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saveExternalLinkValues="0" codeName="ThisWorkbook"/>
  <mc:AlternateContent xmlns:mc="http://schemas.openxmlformats.org/markup-compatibility/2006">
    <mc:Choice Requires="x15">
      <x15ac:absPath xmlns:x15ac="http://schemas.microsoft.com/office/spreadsheetml/2010/11/ac" url="C:\Users\062383\Desktop\マクロ\"/>
    </mc:Choice>
  </mc:AlternateContent>
  <xr:revisionPtr revIDLastSave="0" documentId="13_ncr:1_{CE608559-03B7-45A0-B49D-A36A3D9FA629}" xr6:coauthVersionLast="47" xr6:coauthVersionMax="47" xr10:uidLastSave="{00000000-0000-0000-0000-000000000000}"/>
  <bookViews>
    <workbookView xWindow="-120" yWindow="-120" windowWidth="29040" windowHeight="15720" tabRatio="748" activeTab="2" xr2:uid="{00000000-000D-0000-FFFF-FFFF00000000}"/>
  </bookViews>
  <sheets>
    <sheet name="リスト" sheetId="14" r:id="rId1"/>
    <sheet name="予定一覧" sheetId="123" r:id="rId2"/>
    <sheet name="第1週" sheetId="13" r:id="rId3"/>
    <sheet name="第2週" sheetId="33" r:id="rId4"/>
    <sheet name="第3週" sheetId="34" r:id="rId5"/>
    <sheet name="第4週" sheetId="35" r:id="rId6"/>
    <sheet name="第5週" sheetId="36"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__DAT01" localSheetId="1">#REF!</definedName>
    <definedName name="___DAT01">#REF!</definedName>
    <definedName name="___DAT1">'[1]2004k'!$A$2:$A$995</definedName>
    <definedName name="___DAT10">'[1]2004k'!$J$2:$J$995</definedName>
    <definedName name="___DAT100" localSheetId="1">#REF!</definedName>
    <definedName name="___DAT100">#REF!</definedName>
    <definedName name="___DAT101" localSheetId="1">#REF!</definedName>
    <definedName name="___DAT101">#REF!</definedName>
    <definedName name="___DAT11">'[1]2004k'!$K$2:$K$995</definedName>
    <definedName name="___DAT111" localSheetId="1">#REF!</definedName>
    <definedName name="___DAT111">#REF!</definedName>
    <definedName name="___DAT1111" localSheetId="1">#REF!</definedName>
    <definedName name="___DAT1111">#REF!</definedName>
    <definedName name="___DAT12">'[1]2004k'!$L$2:$L$995</definedName>
    <definedName name="___DAT123" localSheetId="1">#REF!</definedName>
    <definedName name="___DAT123">#REF!</definedName>
    <definedName name="___DAT1234" localSheetId="1">#REF!</definedName>
    <definedName name="___DAT1234">#REF!</definedName>
    <definedName name="___DAT13">'[1]2004k'!$M$2:$M$995</definedName>
    <definedName name="___DAT14">'[1]2004k'!$N$2:$N$995</definedName>
    <definedName name="___DAT15">'[1]2004k'!$O$2:$O$995</definedName>
    <definedName name="___DAT16">'[1]2004k'!$P$2:$P$995</definedName>
    <definedName name="___DAT17">'[1]2004k'!$Q$2:$Q$995</definedName>
    <definedName name="___DAT18">'[1]2004k'!$R$2:$R$995</definedName>
    <definedName name="___DAT19">'[1]2004k'!$S$2:$S$995</definedName>
    <definedName name="___DAT2">'[1]2004k'!$B$2:$B$995</definedName>
    <definedName name="___DAT20">'[1]2004k'!$T$2:$T$995</definedName>
    <definedName name="___DAT21">'[1]2004k'!$U$2:$U$995</definedName>
    <definedName name="___DAT22">'[1]2004k'!$V$2:$V$995</definedName>
    <definedName name="___DAT23">'[1]2004k'!$W$2:$W$995</definedName>
    <definedName name="___DAT24">'[1]2004k'!$X$2:$X$995</definedName>
    <definedName name="___DAT25">'[1]2004k'!$Y$2:$Y$995</definedName>
    <definedName name="___DAT26">'[1]2004k'!$Z$2:$Z$995</definedName>
    <definedName name="___DAT27">'[1]2004k'!$AA$2:$AA$995</definedName>
    <definedName name="___DAT28">'[1]2004k'!$AB$2:$AB$995</definedName>
    <definedName name="___DAT29">'[1]2004s'!$AC$2:$AC$1808</definedName>
    <definedName name="___DAT3">'[1]2004k'!$C$2:$C$995</definedName>
    <definedName name="___DAT30">'[1]2004s'!$AD$2:$AD$1808</definedName>
    <definedName name="___DAT31">'[1]2004s'!$AE$2:$AE$1808</definedName>
    <definedName name="___DAT32" localSheetId="1">#REF!</definedName>
    <definedName name="___DAT32">#REF!</definedName>
    <definedName name="___DAT33" localSheetId="1">#REF!</definedName>
    <definedName name="___DAT33">#REF!</definedName>
    <definedName name="___DAT4">'[1]2004k'!$D$2:$D$995</definedName>
    <definedName name="___DAT5">'[1]2004k'!$E$2:$E$995</definedName>
    <definedName name="___DAT6">'[1]2004k'!$F$2:$F$995</definedName>
    <definedName name="___DAT7">'[1]2004k'!$G$2:$G$995</definedName>
    <definedName name="___DAT8">'[1]2004k'!$H$2:$H$995</definedName>
    <definedName name="___DAT9">'[1]2004k'!$I$2:$I$995</definedName>
    <definedName name="___DAT91" localSheetId="1">#REF!</definedName>
    <definedName name="___DAT91">#REF!</definedName>
    <definedName name="___DAT92" localSheetId="1">#REF!</definedName>
    <definedName name="___DAT92">#REF!</definedName>
    <definedName name="___DAT93" localSheetId="1">#REF!</definedName>
    <definedName name="___DAT93">#REF!</definedName>
    <definedName name="___DAT94" localSheetId="1">#REF!</definedName>
    <definedName name="___DAT94">#REF!</definedName>
    <definedName name="___DAT95" localSheetId="1">#REF!</definedName>
    <definedName name="___DAT95">#REF!</definedName>
    <definedName name="___DAT96" localSheetId="1">#REF!</definedName>
    <definedName name="___DAT96">#REF!</definedName>
    <definedName name="___DAT97" localSheetId="1">#REF!</definedName>
    <definedName name="___DAT97">#REF!</definedName>
    <definedName name="___DAT98" localSheetId="1">#REF!</definedName>
    <definedName name="___DAT98">#REF!</definedName>
    <definedName name="___DAT99" localSheetId="1">#REF!</definedName>
    <definedName name="___DAT99">#REF!</definedName>
    <definedName name="__1__123Graph_Aｸﾞﾗﾌ_1" localSheetId="1" hidden="1">#REF!</definedName>
    <definedName name="__1__123Graph_Aｸﾞﾗﾌ_1" hidden="1">#REF!</definedName>
    <definedName name="__10__123Graph_Dｸﾞﾗﾌ_1" localSheetId="1" hidden="1">#REF!</definedName>
    <definedName name="__10__123Graph_Dｸﾞﾗﾌ_1" hidden="1">#REF!</definedName>
    <definedName name="__11__123Graph_Dｸﾞﾗﾌ_2" hidden="1">[2]事故防止!$F$40:$K$40</definedName>
    <definedName name="__12__123Graph_Dｸﾞﾗﾌ_3" hidden="1">[2]経年劣化!$F$42:$K$42</definedName>
    <definedName name="__13__123Graph_Dｸﾞﾗﾌ_5" hidden="1">[2]その他!$F$42:$K$42</definedName>
    <definedName name="__15__123Graph_Eｸﾞﾗﾌ_1" localSheetId="1" hidden="1">[3]金繰グラフ!#REF!</definedName>
    <definedName name="__15__123Graph_Eｸﾞﾗﾌ_1" hidden="1">[3]金繰グラフ!#REF!</definedName>
    <definedName name="__16__123Graph_Eｸﾞﾗﾌ_2" hidden="1">[2]事故防止!$F$41:$K$41</definedName>
    <definedName name="__17__123Graph_Xｸﾞﾗﾌ_1" localSheetId="1" hidden="1">#REF!</definedName>
    <definedName name="__17__123Graph_Xｸﾞﾗﾌ_1" hidden="1">#REF!</definedName>
    <definedName name="__2__123Graph_Bｸﾞﾗﾌ_1" localSheetId="1" hidden="1">#REF!</definedName>
    <definedName name="__2__123Graph_Bｸﾞﾗﾌ_1" hidden="1">#REF!</definedName>
    <definedName name="__3__123Graph_Bｸﾞﾗﾌ_2" hidden="1">[2]事故防止!$F$38:$K$38</definedName>
    <definedName name="__4__123Graph_Bｸﾞﾗﾌ_3" hidden="1">[2]経年劣化!$F$40:$K$40</definedName>
    <definedName name="__5__123Graph_Bｸﾞﾗﾌ_5" hidden="1">[2]その他!$F$40:$K$40</definedName>
    <definedName name="__6__123Graph_Cｸﾞﾗﾌ_1" localSheetId="1" hidden="1">#REF!</definedName>
    <definedName name="__6__123Graph_Cｸﾞﾗﾌ_1" hidden="1">#REF!</definedName>
    <definedName name="__7__123Graph_Cｸﾞﾗﾌ_2" hidden="1">[2]事故防止!$F$39:$K$39</definedName>
    <definedName name="__8__123Graph_Cｸﾞﾗﾌ_3" hidden="1">[2]経年劣化!$F$41:$K$41</definedName>
    <definedName name="__9__123Graph_Cｸﾞﾗﾌ_5" hidden="1">[2]その他!$F$41:$K$41</definedName>
    <definedName name="__DAT01" localSheetId="1">#REF!</definedName>
    <definedName name="__DAT01">#REF!</definedName>
    <definedName name="__DAT1">[4]Sheet1!$A$2:$A$2711</definedName>
    <definedName name="__DAT10">[4]Sheet1!$J$2:$J$2711</definedName>
    <definedName name="__DAT100" localSheetId="1">#REF!</definedName>
    <definedName name="__DAT100">#REF!</definedName>
    <definedName name="__DAT101" localSheetId="1">#REF!</definedName>
    <definedName name="__DAT101">#REF!</definedName>
    <definedName name="__DAT11">[4]Sheet1!$K$2:$K$2711</definedName>
    <definedName name="__DAT111" localSheetId="1">#REF!</definedName>
    <definedName name="__DAT111">#REF!</definedName>
    <definedName name="__DAT1111" localSheetId="1">#REF!</definedName>
    <definedName name="__DAT1111">#REF!</definedName>
    <definedName name="__DAT12">[4]Sheet1!$L$2:$L$2711</definedName>
    <definedName name="__DAT123" localSheetId="1">#REF!</definedName>
    <definedName name="__DAT123">#REF!</definedName>
    <definedName name="__DAT1234" localSheetId="1">#REF!</definedName>
    <definedName name="__DAT1234">#REF!</definedName>
    <definedName name="__DAT13">[4]Sheet1!$M$2:$M$2711</definedName>
    <definedName name="__DAT14">[4]Sheet1!$N$2:$N$2711</definedName>
    <definedName name="__DAT15">[4]Sheet1!$O$2:$O$2711</definedName>
    <definedName name="__DAT16">[4]Sheet1!$P$2:$P$2711</definedName>
    <definedName name="__DAT17">[4]Sheet1!$Q$2:$Q$2711</definedName>
    <definedName name="__DAT18">[4]Sheet1!$R$2:$R$2711</definedName>
    <definedName name="__DAT19">[4]Sheet1!$S$2:$S$2711</definedName>
    <definedName name="__DAT2">[4]Sheet1!$B$2:$B$2711</definedName>
    <definedName name="__DAT20">[4]Sheet1!$T$2:$T$2711</definedName>
    <definedName name="__DAT21">[4]Sheet1!$U$2:$U$2711</definedName>
    <definedName name="__DAT22">[4]Sheet1!$V$2:$V$2711</definedName>
    <definedName name="__DAT23">[4]Sheet1!$W$2:$W$2711</definedName>
    <definedName name="__DAT24">[4]Sheet1!$X$2:$X$2711</definedName>
    <definedName name="__DAT25">'[1]2004k'!$Y$2:$Y$995</definedName>
    <definedName name="__DAT26">'[1]2004k'!$Z$2:$Z$995</definedName>
    <definedName name="__DAT27">'[1]2004k'!$AA$2:$AA$995</definedName>
    <definedName name="__DAT28">'[1]2004k'!$AB$2:$AB$995</definedName>
    <definedName name="__DAT29">'[1]2004s'!$AC$2:$AC$1808</definedName>
    <definedName name="__DAT3">[4]Sheet1!$C$2:$C$2711</definedName>
    <definedName name="__DAT30">'[1]2004s'!$AD$2:$AD$1808</definedName>
    <definedName name="__DAT31">'[1]2004s'!$AE$2:$AE$1808</definedName>
    <definedName name="__DAT32" localSheetId="1">#REF!</definedName>
    <definedName name="__DAT32">#REF!</definedName>
    <definedName name="__DAT33" localSheetId="1">#REF!</definedName>
    <definedName name="__DAT33">#REF!</definedName>
    <definedName name="__DAT4">[4]Sheet1!$D$2:$D$2711</definedName>
    <definedName name="__DAT5">[4]Sheet1!$E$2:$E$2711</definedName>
    <definedName name="__DAT6">[4]Sheet1!$F$2:$F$2711</definedName>
    <definedName name="__DAT7">[4]Sheet1!$G$2:$G$2711</definedName>
    <definedName name="__DAT8">[4]Sheet1!$H$2:$H$2711</definedName>
    <definedName name="__DAT9">[4]Sheet1!$I$2:$I$2711</definedName>
    <definedName name="__DAT91" localSheetId="1">#REF!</definedName>
    <definedName name="__DAT91">#REF!</definedName>
    <definedName name="__DAT92" localSheetId="1">#REF!</definedName>
    <definedName name="__DAT92">#REF!</definedName>
    <definedName name="__DAT93" localSheetId="1">#REF!</definedName>
    <definedName name="__DAT93">#REF!</definedName>
    <definedName name="__DAT94" localSheetId="1">#REF!</definedName>
    <definedName name="__DAT94">#REF!</definedName>
    <definedName name="__DAT95" localSheetId="1">#REF!</definedName>
    <definedName name="__DAT95">#REF!</definedName>
    <definedName name="__DAT96" localSheetId="1">#REF!</definedName>
    <definedName name="__DAT96">#REF!</definedName>
    <definedName name="__DAT97" localSheetId="1">#REF!</definedName>
    <definedName name="__DAT97">#REF!</definedName>
    <definedName name="__DAT98" localSheetId="1">#REF!</definedName>
    <definedName name="__DAT98">#REF!</definedName>
    <definedName name="__DAT99" localSheetId="1">#REF!</definedName>
    <definedName name="__DAT99">#REF!</definedName>
    <definedName name="__Day1" localSheetId="1">[5]記載要領!#REF!</definedName>
    <definedName name="__Day1">[5]記載要領!#REF!</definedName>
    <definedName name="_００" localSheetId="1">#REF!</definedName>
    <definedName name="_００">#REF!</definedName>
    <definedName name="_1_" localSheetId="1">[6]総工事費!#REF!</definedName>
    <definedName name="_1_">[6]総工事費!#REF!</definedName>
    <definedName name="_1__123Graph_Aｸﾞﾗﾌ_1" localSheetId="1" hidden="1">#REF!</definedName>
    <definedName name="_1__123Graph_Aｸﾞﾗﾌ_1" hidden="1">#REF!</definedName>
    <definedName name="_10__123Graph_Cｸﾞﾗﾌ_5" hidden="1">[2]その他!$F$41:$K$41</definedName>
    <definedName name="_10__123Graph_Dｸﾞﾗﾌ_1" localSheetId="1" hidden="1">#REF!</definedName>
    <definedName name="_10__123Graph_Dｸﾞﾗﾌ_1" hidden="1">#REF!</definedName>
    <definedName name="_10a2_" localSheetId="1">予定一覧!_10a2_</definedName>
    <definedName name="_10a2_">[0]!_10a2_</definedName>
    <definedName name="_11__123Graph_Dｸﾞﾗﾌ_1" localSheetId="1" hidden="1">#REF!</definedName>
    <definedName name="_11__123Graph_Dｸﾞﾗﾌ_1" hidden="1">#REF!</definedName>
    <definedName name="_11__123Graph_Dｸﾞﾗﾌ_2" hidden="1">[7]事故防止!$F$40:$K$40</definedName>
    <definedName name="_11a2_" localSheetId="1">予定一覧!_11a2_</definedName>
    <definedName name="_11a2_">[0]!_11a2_</definedName>
    <definedName name="_12__123Graph_Bｸﾞﾗﾌ_3" hidden="1">[7]経年劣化!$F$40:$K$40</definedName>
    <definedName name="_12__123Graph_Dｸﾞﾗﾌ_2" hidden="1">[2]事故防止!$F$40:$K$40</definedName>
    <definedName name="_12__123Graph_Dｸﾞﾗﾌ_3" hidden="1">[7]経年劣化!$F$42:$K$42</definedName>
    <definedName name="＿123Graph_Aグラフ1" localSheetId="1" hidden="1">#REF!</definedName>
    <definedName name="＿123Graph_Aグラフ1" hidden="1">#REF!</definedName>
    <definedName name="_12a2_" localSheetId="1">予定一覧!_12a2_</definedName>
    <definedName name="_12a2_">[0]!_12a2_</definedName>
    <definedName name="_13__123Graph_Dｸﾞﾗﾌ_3" hidden="1">[2]経年劣化!$F$42:$K$42</definedName>
    <definedName name="_13__123Graph_Dｸﾞﾗﾌ_5" hidden="1">[7]その他!$F$42:$K$42</definedName>
    <definedName name="_13a2_" localSheetId="1">予定一覧!_13a2_</definedName>
    <definedName name="_13a2_">[0]!_13a2_</definedName>
    <definedName name="_14__123Graph_Dｸﾞﾗﾌ_5" hidden="1">[2]その他!$F$42:$K$42</definedName>
    <definedName name="_14__123Graph_Eｸﾞﾗﾌ_1" localSheetId="1" hidden="1">#REF!</definedName>
    <definedName name="_14__123Graph_Eｸﾞﾗﾌ_1" hidden="1">#REF!</definedName>
    <definedName name="_14a2_" localSheetId="1">予定一覧!_14a2_</definedName>
    <definedName name="_14a2_">[0]!_14a2_</definedName>
    <definedName name="_15__123Graph_Bｸﾞﾗﾌ_5" hidden="1">[7]その他!$F$40:$K$40</definedName>
    <definedName name="_15__123Graph_Eｸﾞﾗﾌ_1" localSheetId="1" hidden="1">[3]金繰グラフ!#REF!</definedName>
    <definedName name="_15__123Graph_Eｸﾞﾗﾌ_1" hidden="1">[3]金繰グラフ!#REF!</definedName>
    <definedName name="_15__123Graph_Eｸﾞﾗﾌ_2" hidden="1">[7]事故防止!$F$41:$K$41</definedName>
    <definedName name="_15a2_" localSheetId="1">予定一覧!_15a2_</definedName>
    <definedName name="_15a2_">[0]!_15a2_</definedName>
    <definedName name="_16__123Graph_Eｸﾞﾗﾌ_1" localSheetId="1" hidden="1">[3]金繰グラフ!#REF!</definedName>
    <definedName name="_16__123Graph_Eｸﾞﾗﾌ_1" hidden="1">[3]金繰グラフ!#REF!</definedName>
    <definedName name="_16__123Graph_Eｸﾞﾗﾌ_2" hidden="1">[2]事故防止!$F$41:$K$41</definedName>
    <definedName name="_16__123Graph_Fｸﾞﾗﾌ_1" localSheetId="1" hidden="1">#REF!</definedName>
    <definedName name="_16__123Graph_Fｸﾞﾗﾌ_1" hidden="1">#REF!</definedName>
    <definedName name="_16a2_" localSheetId="1">予定一覧!_16a2_</definedName>
    <definedName name="_16a2_">[0]!_16a2_</definedName>
    <definedName name="_17__123Graph_Eｸﾞﾗﾌ_2" hidden="1">[2]事故防止!$F$41:$K$41</definedName>
    <definedName name="_17__123Graph_Xｸﾞﾗﾌ_1" localSheetId="1" hidden="1">#REF!</definedName>
    <definedName name="_17__123Graph_Xｸﾞﾗﾌ_1" hidden="1">#REF!</definedName>
    <definedName name="_17a2_" localSheetId="1">予定一覧!_17a2_</definedName>
    <definedName name="_17a2_">[0]!_17a2_</definedName>
    <definedName name="_18__123Graph_Cｸﾞﾗﾌ_1" localSheetId="1" hidden="1">#REF!</definedName>
    <definedName name="_18__123Graph_Cｸﾞﾗﾌ_1" hidden="1">#REF!</definedName>
    <definedName name="_18__123Graph_Xｸﾞﾗﾌ_1" localSheetId="1" hidden="1">#REF!</definedName>
    <definedName name="_18__123Graph_Xｸﾞﾗﾌ_1" hidden="1">#REF!</definedName>
    <definedName name="_18a2_" localSheetId="1">予定一覧!_18a2_</definedName>
    <definedName name="_18a2_">[0]!_18a2_</definedName>
    <definedName name="_19a2_" localSheetId="1">予定一覧!_19a2_</definedName>
    <definedName name="_19a2_">[0]!_19a2_</definedName>
    <definedName name="_1月工程" localSheetId="1">#REF!</definedName>
    <definedName name="_1月工程">#REF!</definedName>
    <definedName name="_2_" localSheetId="1">[6]総工事費!#REF!</definedName>
    <definedName name="_2_">[6]総工事費!#REF!</definedName>
    <definedName name="_2__123Graph_Bｸﾞﾗﾌ_1" localSheetId="1" hidden="1">#REF!</definedName>
    <definedName name="_2__123Graph_Bｸﾞﾗﾌ_1" hidden="1">#REF!</definedName>
    <definedName name="_20a2_" localSheetId="1">予定一覧!_20a2_</definedName>
    <definedName name="_20a2_">[0]!_20a2_</definedName>
    <definedName name="_21__123Graph_Cｸﾞﾗﾌ_2" hidden="1">[7]事故防止!$F$39:$K$39</definedName>
    <definedName name="_21a2_" localSheetId="1">予定一覧!_21a2_</definedName>
    <definedName name="_21a2_">[0]!_21a2_</definedName>
    <definedName name="_22a2_" localSheetId="1">予定一覧!_22a2_</definedName>
    <definedName name="_22a2_">[0]!_22a2_</definedName>
    <definedName name="_23a2_" localSheetId="1">予定一覧!_23a2_</definedName>
    <definedName name="_23a2_">[0]!_23a2_</definedName>
    <definedName name="_24__123Graph_Cｸﾞﾗﾌ_3" hidden="1">[7]経年劣化!$F$41:$K$41</definedName>
    <definedName name="_24a2_" localSheetId="1">予定一覧!_24a2_</definedName>
    <definedName name="_24a2_">[0]!_24a2_</definedName>
    <definedName name="_25a2_" localSheetId="1">予定一覧!_25a2_</definedName>
    <definedName name="_25a2_">[0]!_25a2_</definedName>
    <definedName name="_26a2_" localSheetId="1">予定一覧!_26a2_</definedName>
    <definedName name="_26a2_">[0]!_26a2_</definedName>
    <definedName name="_27__123Graph_Cｸﾞﾗﾌ_5" hidden="1">[7]その他!$F$41:$K$41</definedName>
    <definedName name="_27a2_" localSheetId="1">予定一覧!_27a2_</definedName>
    <definedName name="_27a2_">[0]!_27a2_</definedName>
    <definedName name="_28a2_" localSheetId="1">予定一覧!_28a2_</definedName>
    <definedName name="_28a2_">[0]!_28a2_</definedName>
    <definedName name="_29a2_" localSheetId="1">予定一覧!_29a2_</definedName>
    <definedName name="_29a2_">[0]!_29a2_</definedName>
    <definedName name="_3__123Graph_Aｸﾞﾗﾌ_1" localSheetId="1" hidden="1">#REF!</definedName>
    <definedName name="_3__123Graph_Aｸﾞﾗﾌ_1" hidden="1">#REF!</definedName>
    <definedName name="_3__123Graph_Bｸﾞﾗﾌ_2" hidden="1">[7]事故防止!$F$38:$K$38</definedName>
    <definedName name="_3_0" localSheetId="1">[6]総工事費!#REF!</definedName>
    <definedName name="_3_0">[6]総工事費!#REF!</definedName>
    <definedName name="_30__123Graph_Dｸﾞﾗﾌ_1" localSheetId="1" hidden="1">#REF!</definedName>
    <definedName name="_30__123Graph_Dｸﾞﾗﾌ_1" hidden="1">#REF!</definedName>
    <definedName name="_30a2_" localSheetId="1">予定一覧!_30a2_</definedName>
    <definedName name="_30a2_">[0]!_30a2_</definedName>
    <definedName name="_31a2_" localSheetId="1">予定一覧!_31a2_</definedName>
    <definedName name="_31a2_">[0]!_31a2_</definedName>
    <definedName name="_32a2_" localSheetId="1">予定一覧!_32a2_</definedName>
    <definedName name="_32a2_">[0]!_32a2_</definedName>
    <definedName name="_33__123Graph_Dｸﾞﾗﾌ_2" hidden="1">[7]事故防止!$F$40:$K$40</definedName>
    <definedName name="_33a2_" localSheetId="1">予定一覧!_33a2_</definedName>
    <definedName name="_33a2_">[0]!_33a2_</definedName>
    <definedName name="_34a2_" localSheetId="1">予定一覧!_34a2_</definedName>
    <definedName name="_34a2_">[0]!_34a2_</definedName>
    <definedName name="_35a2_" localSheetId="1">予定一覧!_35a2_</definedName>
    <definedName name="_35a2_">[0]!_35a2_</definedName>
    <definedName name="_36__123Graph_Dｸﾞﾗﾌ_3" hidden="1">[7]経年劣化!$F$42:$K$42</definedName>
    <definedName name="_36a2_" localSheetId="1">予定一覧!_36a2_</definedName>
    <definedName name="_36a2_">[0]!_36a2_</definedName>
    <definedName name="_37a2_" localSheetId="1">予定一覧!_37a2_</definedName>
    <definedName name="_37a2_">[0]!_37a2_</definedName>
    <definedName name="_38a2_">#N/A</definedName>
    <definedName name="_39__123Graph_Dｸﾞﾗﾌ_5" hidden="1">[7]その他!$F$42:$K$42</definedName>
    <definedName name="_39a3_" localSheetId="1">予定一覧!_39a3_</definedName>
    <definedName name="_39a3_">[0]!_39a3_</definedName>
    <definedName name="_4__123Graph_Bｸﾞﾗﾌ_2" localSheetId="1" hidden="1">'[8]43V方針書'!#REF!</definedName>
    <definedName name="_4__123Graph_Bｸﾞﾗﾌ_2" hidden="1">'[8]43V方針書'!#REF!</definedName>
    <definedName name="_4__123Graph_Bｸﾞﾗﾌ_3" hidden="1">[7]経年劣化!$F$40:$K$40</definedName>
    <definedName name="_4_0" localSheetId="1">[6]総工事費!#REF!</definedName>
    <definedName name="_4_0">[6]総工事費!#REF!</definedName>
    <definedName name="_40a3_" localSheetId="1">予定一覧!_40a3_</definedName>
    <definedName name="_40a3_">[0]!_40a3_</definedName>
    <definedName name="_41a3_" localSheetId="1">予定一覧!_41a3_</definedName>
    <definedName name="_41a3_">[0]!_41a3_</definedName>
    <definedName name="_42__123Graph_Eｸﾞﾗﾌ_1" localSheetId="1" hidden="1">#REF!</definedName>
    <definedName name="_42__123Graph_Eｸﾞﾗﾌ_1" hidden="1">#REF!</definedName>
    <definedName name="_42a3_" localSheetId="1">予定一覧!_42a3_</definedName>
    <definedName name="_42a3_">[0]!_42a3_</definedName>
    <definedName name="_43a3_" localSheetId="1">予定一覧!_43a3_</definedName>
    <definedName name="_43a3_">[0]!_43a3_</definedName>
    <definedName name="_44a3_" localSheetId="1">予定一覧!_44a3_</definedName>
    <definedName name="_44a3_">[0]!_44a3_</definedName>
    <definedName name="_45__123Graph_Eｸﾞﾗﾌ_2" hidden="1">[7]事故防止!$F$41:$K$41</definedName>
    <definedName name="_45a3_" localSheetId="1">予定一覧!_45a3_</definedName>
    <definedName name="_45a3_">[0]!_45a3_</definedName>
    <definedName name="_46__123Graph_Fｸﾞﾗﾌ_1" localSheetId="1" hidden="1">#REF!</definedName>
    <definedName name="_46__123Graph_Fｸﾞﾗﾌ_1" hidden="1">#REF!</definedName>
    <definedName name="_46a3_" localSheetId="1">予定一覧!_46a3_</definedName>
    <definedName name="_46a3_">[0]!_46a3_</definedName>
    <definedName name="_47a3_" localSheetId="1">予定一覧!_47a3_</definedName>
    <definedName name="_47a3_">[0]!_47a3_</definedName>
    <definedName name="_48a3_" localSheetId="1">予定一覧!_48a3_</definedName>
    <definedName name="_48a3_">[0]!_48a3_</definedName>
    <definedName name="_49__123Graph_Xｸﾞﾗﾌ_1" localSheetId="1" hidden="1">#REF!</definedName>
    <definedName name="_49__123Graph_Xｸﾞﾗﾌ_1" hidden="1">#REF!</definedName>
    <definedName name="_49a3_" localSheetId="1">予定一覧!_49a3_</definedName>
    <definedName name="_49a3_">[0]!_49a3_</definedName>
    <definedName name="_5__123Graph_Bｸﾞﾗﾌ_3" hidden="1">[2]経年劣化!$F$40:$K$40</definedName>
    <definedName name="_5__123Graph_Bｸﾞﾗﾌ_5" hidden="1">[7]その他!$F$40:$K$40</definedName>
    <definedName name="_50a3_" localSheetId="1">予定一覧!_50a3_</definedName>
    <definedName name="_50a3_">[0]!_50a3_</definedName>
    <definedName name="_51a3_" localSheetId="1">予定一覧!_51a3_</definedName>
    <definedName name="_51a3_">[0]!_51a3_</definedName>
    <definedName name="_52a3_" localSheetId="1">予定一覧!_52a3_</definedName>
    <definedName name="_52a3_">[0]!_52a3_</definedName>
    <definedName name="_53a3_" localSheetId="1">予定一覧!_53a3_</definedName>
    <definedName name="_53a3_">[0]!_53a3_</definedName>
    <definedName name="_54a3_" localSheetId="1">予定一覧!_54a3_</definedName>
    <definedName name="_54a3_">[0]!_54a3_</definedName>
    <definedName name="_55a3_" localSheetId="1">予定一覧!_55a3_</definedName>
    <definedName name="_55a3_">[0]!_55a3_</definedName>
    <definedName name="_56a3_" localSheetId="1">予定一覧!_56a3_</definedName>
    <definedName name="_56a3_">[0]!_56a3_</definedName>
    <definedName name="_57a3_" localSheetId="1">予定一覧!_57a3_</definedName>
    <definedName name="_57a3_">[0]!_57a3_</definedName>
    <definedName name="_58a3_" localSheetId="1">予定一覧!_58a3_</definedName>
    <definedName name="_58a3_">[0]!_58a3_</definedName>
    <definedName name="_59a3_" localSheetId="1">予定一覧!_59a3_</definedName>
    <definedName name="_59a3_">[0]!_59a3_</definedName>
    <definedName name="_5a2_" localSheetId="1">予定一覧!_5a2_</definedName>
    <definedName name="_5a2_">[0]!_5a2_</definedName>
    <definedName name="_6__123Graph_Bｸﾞﾗﾌ_1" localSheetId="1" hidden="1">#REF!</definedName>
    <definedName name="_6__123Graph_Bｸﾞﾗﾌ_1" hidden="1">#REF!</definedName>
    <definedName name="_6__123Graph_Bｸﾞﾗﾌ_5" hidden="1">[2]その他!$F$40:$K$40</definedName>
    <definedName name="_6__123Graph_Cｸﾞﾗﾌ_1" localSheetId="1" hidden="1">#REF!</definedName>
    <definedName name="_6__123Graph_Cｸﾞﾗﾌ_1" hidden="1">#REF!</definedName>
    <definedName name="_60a3_" localSheetId="1">予定一覧!_60a3_</definedName>
    <definedName name="_60a3_">[0]!_60a3_</definedName>
    <definedName name="_61a3_" localSheetId="1">予定一覧!_61a3_</definedName>
    <definedName name="_61a3_">[0]!_61a3_</definedName>
    <definedName name="_62a3_" localSheetId="1">予定一覧!_62a3_</definedName>
    <definedName name="_62a3_">[0]!_62a3_</definedName>
    <definedName name="_63a3_" localSheetId="1">予定一覧!_63a3_</definedName>
    <definedName name="_63a3_">[0]!_63a3_</definedName>
    <definedName name="_64a3_" localSheetId="1">予定一覧!_64a3_</definedName>
    <definedName name="_64a3_">[0]!_64a3_</definedName>
    <definedName name="_65a3_" localSheetId="1">予定一覧!_65a3_</definedName>
    <definedName name="_65a3_">[0]!_65a3_</definedName>
    <definedName name="_66a3_" localSheetId="1">予定一覧!_66a3_</definedName>
    <definedName name="_66a3_">[0]!_66a3_</definedName>
    <definedName name="_67a3_" localSheetId="1">予定一覧!_67a3_</definedName>
    <definedName name="_67a3_">[0]!_67a3_</definedName>
    <definedName name="_68a3_" localSheetId="1">予定一覧!_68a3_</definedName>
    <definedName name="_68a3_">[0]!_68a3_</definedName>
    <definedName name="_69a3_" localSheetId="1">予定一覧!_69a3_</definedName>
    <definedName name="_69a3_">[0]!_69a3_</definedName>
    <definedName name="_6a2_" localSheetId="1">予定一覧!_6a2_</definedName>
    <definedName name="_6a2_">[0]!_6a2_</definedName>
    <definedName name="_7__123Graph_Cｸﾞﾗﾌ_1" localSheetId="1" hidden="1">#REF!</definedName>
    <definedName name="_7__123Graph_Cｸﾞﾗﾌ_1" hidden="1">#REF!</definedName>
    <definedName name="_7__123Graph_Cｸﾞﾗﾌ_2" hidden="1">[7]事故防止!$F$39:$K$39</definedName>
    <definedName name="_70a3_" localSheetId="1">予定一覧!_70a3_</definedName>
    <definedName name="_70a3_">[0]!_70a3_</definedName>
    <definedName name="_71a3_" localSheetId="1">予定一覧!_71a3_</definedName>
    <definedName name="_71a3_">[0]!_71a3_</definedName>
    <definedName name="_72a3_">#N/A</definedName>
    <definedName name="_7a2_" localSheetId="1">予定一覧!_7a2_</definedName>
    <definedName name="_7a2_">[0]!_7a2_</definedName>
    <definedName name="_8__123Graph_Cｸﾞﾗﾌ_2" hidden="1">'[8]43V方針書'!$AI$16:$AL$16</definedName>
    <definedName name="_8__123Graph_Cｸﾞﾗﾌ_3" hidden="1">[7]経年劣化!$F$41:$K$41</definedName>
    <definedName name="_8a2_" localSheetId="1">予定一覧!_8a2_</definedName>
    <definedName name="_8a2_">[0]!_8a2_</definedName>
    <definedName name="_9__123Graph_Bｸﾞﾗﾌ_2" hidden="1">[7]事故防止!$F$38:$K$38</definedName>
    <definedName name="_9__123Graph_Cｸﾞﾗﾌ_3" hidden="1">[2]経年劣化!$F$41:$K$41</definedName>
    <definedName name="_9__123Graph_Cｸﾞﾗﾌ_5" hidden="1">[7]その他!$F$41:$K$41</definedName>
    <definedName name="_9a2_" localSheetId="1">予定一覧!_9a2_</definedName>
    <definedName name="_9a2_">[0]!_9a2_</definedName>
    <definedName name="_BQ4.1" localSheetId="1" hidden="1">#REF!</definedName>
    <definedName name="_BQ4.1" hidden="1">#REF!</definedName>
    <definedName name="_DAT01" localSheetId="1">#REF!</definedName>
    <definedName name="_DAT01">#REF!</definedName>
    <definedName name="_DAT1">[4]Sheet1!$A$2:$A$2711</definedName>
    <definedName name="_DAT10">[4]Sheet1!$J$2:$J$2711</definedName>
    <definedName name="_DAT100" localSheetId="1">#REF!</definedName>
    <definedName name="_DAT100">#REF!</definedName>
    <definedName name="_DAT101" localSheetId="1">#REF!</definedName>
    <definedName name="_DAT101">#REF!</definedName>
    <definedName name="_DAT11">[4]Sheet1!$K$2:$K$2711</definedName>
    <definedName name="_DAT111" localSheetId="1">#REF!</definedName>
    <definedName name="_DAT111">#REF!</definedName>
    <definedName name="_DAT1111" localSheetId="1">#REF!</definedName>
    <definedName name="_DAT1111">#REF!</definedName>
    <definedName name="_DAT12">[4]Sheet1!$L$2:$L$2711</definedName>
    <definedName name="_DAT123" localSheetId="1">#REF!</definedName>
    <definedName name="_DAT123">#REF!</definedName>
    <definedName name="_DAT1234" localSheetId="1">#REF!</definedName>
    <definedName name="_DAT1234">#REF!</definedName>
    <definedName name="_DAT13">[4]Sheet1!$M$2:$M$2711</definedName>
    <definedName name="_DAT14">[4]Sheet1!$N$2:$N$2711</definedName>
    <definedName name="_DAT15">[4]Sheet1!$O$2:$O$2711</definedName>
    <definedName name="_DAT16">[4]Sheet1!$P$2:$P$2711</definedName>
    <definedName name="_DAT17">[4]Sheet1!$Q$2:$Q$2711</definedName>
    <definedName name="_DAT18">[4]Sheet1!$R$2:$R$2711</definedName>
    <definedName name="_DAT19">[4]Sheet1!$S$2:$S$2711</definedName>
    <definedName name="_DAT2">[4]Sheet1!$B$2:$B$2711</definedName>
    <definedName name="_DAT20">[4]Sheet1!$T$2:$T$2711</definedName>
    <definedName name="_DAT21">[4]Sheet1!$U$2:$U$2711</definedName>
    <definedName name="_DAT22">[4]Sheet1!$V$2:$V$2711</definedName>
    <definedName name="_DAT23">[4]Sheet1!$W$2:$W$2711</definedName>
    <definedName name="_DAT24">[4]Sheet1!$X$2:$X$2711</definedName>
    <definedName name="_DAT25">'[1]2004k'!$Y$2:$Y$995</definedName>
    <definedName name="_DAT26">'[1]2004k'!$Z$2:$Z$995</definedName>
    <definedName name="_DAT27">'[1]2004k'!$AA$2:$AA$995</definedName>
    <definedName name="_DAT28">'[1]2004k'!$AB$2:$AB$995</definedName>
    <definedName name="_DAT29">'[1]2004s'!$AC$2:$AC$1808</definedName>
    <definedName name="_DAT3">[4]Sheet1!$C$2:$C$2711</definedName>
    <definedName name="_DAT30">'[1]2004s'!$AD$2:$AD$1808</definedName>
    <definedName name="_DAT31">'[1]2004s'!$AE$2:$AE$1808</definedName>
    <definedName name="_DAT32" localSheetId="1">#REF!</definedName>
    <definedName name="_DAT32">#REF!</definedName>
    <definedName name="_DAT33" localSheetId="1">#REF!</definedName>
    <definedName name="_DAT33">#REF!</definedName>
    <definedName name="_DAT4">[4]Sheet1!$D$2:$D$2711</definedName>
    <definedName name="_DAT5">[4]Sheet1!$E$2:$E$2711</definedName>
    <definedName name="_DAT6">[4]Sheet1!$F$2:$F$2711</definedName>
    <definedName name="_DAT7">[4]Sheet1!$G$2:$G$2711</definedName>
    <definedName name="_DAT8">[4]Sheet1!$H$2:$H$2711</definedName>
    <definedName name="_DAT9">[4]Sheet1!$I$2:$I$2711</definedName>
    <definedName name="_DAT91" localSheetId="1">#REF!</definedName>
    <definedName name="_DAT91">#REF!</definedName>
    <definedName name="_DAT92" localSheetId="1">#REF!</definedName>
    <definedName name="_DAT92">#REF!</definedName>
    <definedName name="_DAT93" localSheetId="1">#REF!</definedName>
    <definedName name="_DAT93">#REF!</definedName>
    <definedName name="_DAT94" localSheetId="1">#REF!</definedName>
    <definedName name="_DAT94">#REF!</definedName>
    <definedName name="_DAT95" localSheetId="1">#REF!</definedName>
    <definedName name="_DAT95">#REF!</definedName>
    <definedName name="_DAT96" localSheetId="1">#REF!</definedName>
    <definedName name="_DAT96">#REF!</definedName>
    <definedName name="_DAT97" localSheetId="1">#REF!</definedName>
    <definedName name="_DAT97">#REF!</definedName>
    <definedName name="_DAT98" localSheetId="1">#REF!</definedName>
    <definedName name="_DAT98">#REF!</definedName>
    <definedName name="_DAT99" localSheetId="1">#REF!</definedName>
    <definedName name="_DAT99">#REF!</definedName>
    <definedName name="_Day1" localSheetId="1">[5]記載要領!#REF!</definedName>
    <definedName name="_Day1">[5]記載要領!#REF!</definedName>
    <definedName name="_Day2" localSheetId="1">#REF!</definedName>
    <definedName name="_Day2">#REF!</definedName>
    <definedName name="_H28" localSheetId="1" hidden="1">[9]金繰グラフ!#REF!</definedName>
    <definedName name="_H28" hidden="1">[9]金繰グラフ!#REF!</definedName>
    <definedName name="_Key1" localSheetId="1" hidden="1">#REF!</definedName>
    <definedName name="_Key1" hidden="1">#REF!</definedName>
    <definedName name="_Key2" localSheetId="1" hidden="1">#REF!</definedName>
    <definedName name="_Key2" hidden="1">#REF!</definedName>
    <definedName name="_Order1" hidden="1">255</definedName>
    <definedName name="_Order2" hidden="1">255</definedName>
    <definedName name="_Sel09">#N/A</definedName>
    <definedName name="_Sel2">#N/A</definedName>
    <definedName name="_Sel22">#N/A</definedName>
    <definedName name="_Sel23">#N/A</definedName>
    <definedName name="_Sel3">#N/A</definedName>
    <definedName name="_Sel4">#N/A</definedName>
    <definedName name="_Sel5">#N/A</definedName>
    <definedName name="_Sort" localSheetId="1" hidden="1">#REF!</definedName>
    <definedName name="_Sort" hidden="1">#REF!</definedName>
    <definedName name="_tp1" localSheetId="1">#REF!</definedName>
    <definedName name="_tp1">#REF!</definedName>
    <definedName name="_tp2" localSheetId="1">#REF!</definedName>
    <definedName name="_tp2">#REF!</definedName>
    <definedName name="_tp3" localSheetId="1">#REF!</definedName>
    <definedName name="_tp3">#REF!</definedName>
    <definedName name="_tp4" localSheetId="1">#REF!</definedName>
    <definedName name="_tp4">#REF!</definedName>
    <definedName name="_tp5" localSheetId="1">#REF!</definedName>
    <definedName name="_tp5">#REF!</definedName>
    <definedName name="_tp6" localSheetId="1">#REF!</definedName>
    <definedName name="_tp6">#REF!</definedName>
    <definedName name="_tp7" localSheetId="1">#REF!</definedName>
    <definedName name="_tp7">#REF!</definedName>
    <definedName name="_tp8" localSheetId="1">#REF!</definedName>
    <definedName name="_tp8">#REF!</definedName>
    <definedName name="_up2">#N/A</definedName>
    <definedName name="_up22">#N/A</definedName>
    <definedName name="_up3">#N/A</definedName>
    <definedName name="\A">'[10]４月発生災害'!$B$36</definedName>
    <definedName name="\B">'[10]４月発生災害'!$B$72</definedName>
    <definedName name="\C">'[10]４月発生災害'!$B$146</definedName>
    <definedName name="\E" localSheetId="1">#REF!</definedName>
    <definedName name="\E">#REF!</definedName>
    <definedName name="\P" localSheetId="1">#REF!</definedName>
    <definedName name="\P">#REF!</definedName>
    <definedName name="○" localSheetId="1">#REF!</definedName>
    <definedName name="○">#REF!</definedName>
    <definedName name="☆全ﾍﾟｰｼﾞ_1部" localSheetId="1">#REF!</definedName>
    <definedName name="☆全ﾍﾟｰｼﾞ_1部">#REF!</definedName>
    <definedName name="☆全ﾍﾟｰｼﾞ_2部" localSheetId="1">#REF!</definedName>
    <definedName name="☆全ﾍﾟｰｼﾞ_2部">#REF!</definedName>
    <definedName name="☆全ﾍﾟｰｼﾞ_3部" localSheetId="1">#REF!</definedName>
    <definedName name="☆全ﾍﾟｰｼﾞ_3部">#REF!</definedName>
    <definedName name="☆全ﾍﾟｰｼﾞ_4部" localSheetId="1">#REF!</definedName>
    <definedName name="☆全ﾍﾟｰｼﾞ_4部">#REF!</definedName>
    <definedName name="☆全ﾍﾟｰｼﾞ_5部" localSheetId="1">#REF!</definedName>
    <definedName name="☆全ﾍﾟｰｼﾞ_5部">#REF!</definedName>
    <definedName name="①高所作業" localSheetId="1">#REF!</definedName>
    <definedName name="①高所作業">#REF!</definedName>
    <definedName name="①墜落･転落" localSheetId="1">#REF!</definedName>
    <definedName name="①墜落･転落">#REF!</definedName>
    <definedName name="②酸素欠乏等危険作業" localSheetId="1">#REF!</definedName>
    <definedName name="②酸素欠乏等危険作業">#REF!</definedName>
    <definedName name="②転倒・つまづき" localSheetId="1">#REF!</definedName>
    <definedName name="②転倒・つまづき">#REF!</definedName>
    <definedName name="③火気・危険物取扱い作業" localSheetId="1">#REF!</definedName>
    <definedName name="③火気・危険物取扱い作業">#REF!</definedName>
    <definedName name="③衝突・激突" localSheetId="1">#REF!</definedName>
    <definedName name="③衝突・激突">#REF!</definedName>
    <definedName name="④クレーン等使用作業" localSheetId="1">#REF!</definedName>
    <definedName name="④クレーン等使用作業">#REF!</definedName>
    <definedName name="④飛来･落下" localSheetId="1">#REF!</definedName>
    <definedName name="④飛来･落下">#REF!</definedName>
    <definedName name="⑤重量物等物品移動取扱ぃ作業" localSheetId="1">#REF!</definedName>
    <definedName name="⑤重量物等物品移動取扱ぃ作業">#REF!</definedName>
    <definedName name="⑤崩壊･倒壊" localSheetId="1">#REF!</definedName>
    <definedName name="⑤崩壊･倒壊">#REF!</definedName>
    <definedName name="⑥はさまれ・巻き込まれ" localSheetId="1">#REF!</definedName>
    <definedName name="⑥はさまれ・巻き込まれ">#REF!</definedName>
    <definedName name="⑥玉掛け作業" localSheetId="1">#REF!</definedName>
    <definedName name="⑥玉掛け作業">#REF!</definedName>
    <definedName name="⑦切れ・こすれ" localSheetId="1">#REF!</definedName>
    <definedName name="⑦切れ・こすれ">#REF!</definedName>
    <definedName name="⑦有機溶剤等取扱い作業" localSheetId="1">#REF!</definedName>
    <definedName name="⑦有機溶剤等取扱い作業">#REF!</definedName>
    <definedName name="⑧高低温環境下作業" localSheetId="1">#REF!</definedName>
    <definedName name="⑧高低温環境下作業">#REF!</definedName>
    <definedName name="⑧踏み抜き" localSheetId="1">#REF!</definedName>
    <definedName name="⑧踏み抜き">#REF!</definedName>
    <definedName name="⑨虫刺され" localSheetId="1">#REF!</definedName>
    <definedName name="⑨虫刺され">#REF!</definedName>
    <definedName name="⑨粉じん作業" localSheetId="1">#REF!</definedName>
    <definedName name="⑨粉じん作業">#REF!</definedName>
    <definedName name="⑩感電" localSheetId="1">#REF!</definedName>
    <definedName name="⑩感電">#REF!</definedName>
    <definedName name="⑩算定諸元5" localSheetId="1">#REF!</definedName>
    <definedName name="⑩算定諸元5">#REF!</definedName>
    <definedName name="⑩振動・騒音による健康障害危倶作業" localSheetId="1">#REF!</definedName>
    <definedName name="⑩振動・騒音による健康障害危倶作業">#REF!</definedName>
    <definedName name="⑪">#N/A</definedName>
    <definedName name="⑪算定諸元6" localSheetId="1">#REF!</definedName>
    <definedName name="⑪算定諸元6">#REF!</definedName>
    <definedName name="⑪電気・感電危険・設備関連" localSheetId="1">#REF!</definedName>
    <definedName name="⑪電気・感電危険・設備関連">#REF!</definedName>
    <definedName name="⑪破裂・爆発" localSheetId="1">#REF!</definedName>
    <definedName name="⑪破裂・爆発">#REF!</definedName>
    <definedName name="⑫">#N/A</definedName>
    <definedName name="⑫対前回比較" localSheetId="1">#REF!</definedName>
    <definedName name="⑫対前回比較">#REF!</definedName>
    <definedName name="⑫電動工具等・器具使用取扱い作業" localSheetId="1">#REF!</definedName>
    <definedName name="⑫電動工具等・器具使用取扱い作業">#REF!</definedName>
    <definedName name="⑫有害物との接触" localSheetId="1">#REF!</definedName>
    <definedName name="⑫有害物との接触">#REF!</definedName>
    <definedName name="⑬機械・設備使用取扱い作業" localSheetId="1">#REF!</definedName>
    <definedName name="⑬機械・設備使用取扱い作業">#REF!</definedName>
    <definedName name="⑬酸欠" localSheetId="1">#REF!</definedName>
    <definedName name="⑬酸欠">#REF!</definedName>
    <definedName name="⑭火傷・火災" localSheetId="1">#REF!</definedName>
    <definedName name="⑭火傷・火災">#REF!</definedName>
    <definedName name="⑭車両系建設機械使用作業" localSheetId="1">#REF!</definedName>
    <definedName name="⑭車両系建設機械使用作業">#REF!</definedName>
    <definedName name="⑮おぼれ" localSheetId="1">#REF!</definedName>
    <definedName name="⑮おぼれ">#REF!</definedName>
    <definedName name="⑮車両系等荷役運搬機械使用作業" localSheetId="1">#REF!</definedName>
    <definedName name="⑮車両系等荷役運搬機械使用作業">#REF!</definedName>
    <definedName name="⑯交通事故" localSheetId="1">#REF!</definedName>
    <definedName name="⑯交通事故">#REF!</definedName>
    <definedName name="⑯特定化学物質取扱い作業" localSheetId="1">#REF!</definedName>
    <definedName name="⑯特定化学物質取扱い作業">#REF!</definedName>
    <definedName name="⑰その他" localSheetId="1">#REF!</definedName>
    <definedName name="⑰その他">#REF!</definedName>
    <definedName name="⑰爆発危険作業" localSheetId="1">#REF!</definedName>
    <definedName name="⑰爆発危険作業">#REF!</definedName>
    <definedName name="⑱特殊設備使用取扱い作業" localSheetId="1">#REF!</definedName>
    <definedName name="⑱特殊設備使用取扱い作業">#REF!</definedName>
    <definedName name="⑲特殊機械工具使用取扱い作業" localSheetId="1">#REF!</definedName>
    <definedName name="⑲特殊機械工具使用取扱い作業">#REF!</definedName>
    <definedName name="⑳鉛中毒危険作業" localSheetId="1">#REF!</definedName>
    <definedName name="⑳鉛中毒危険作業">#REF!</definedName>
    <definedName name="a" localSheetId="1" hidden="1">{"'全体ｑｃ工程図(1)'!$A$101:$AF$190"}</definedName>
    <definedName name="a" hidden="1">{"'全体ｑｃ工程図(1)'!$A$101:$AF$190"}</definedName>
    <definedName name="aa">#N/A</definedName>
    <definedName name="aaa">#N/A</definedName>
    <definedName name="aaaa">#N/A</definedName>
    <definedName name="aaaaa" localSheetId="1" hidden="1">#REF!</definedName>
    <definedName name="aaaaa" hidden="1">#REF!</definedName>
    <definedName name="aaaaaaa">#N/A</definedName>
    <definedName name="aaae">[11]マスタ情報!$D$1:$D$2946</definedName>
    <definedName name="aaag">[11]マスタ情報!$E$1:$E$133</definedName>
    <definedName name="aabg">[11]マスタ情報!$A$1:$A$2095</definedName>
    <definedName name="AccessDatabase" hidden="1">"C:\My Documents\morita\CIMA\Uss501_2\USS501.mdb"</definedName>
    <definedName name="adada">#N/A</definedName>
    <definedName name="adadada">#N/A</definedName>
    <definedName name="adadadas">#N/A</definedName>
    <definedName name="adaded">#N/A</definedName>
    <definedName name="adadsad">#N/A</definedName>
    <definedName name="addaadada">#N/A</definedName>
    <definedName name="adfewfewf">#N/A</definedName>
    <definedName name="adfg">#N/A</definedName>
    <definedName name="afafewsgrwgf">#N/A</definedName>
    <definedName name="ansaku" localSheetId="1">[5]記載要領!#REF!</definedName>
    <definedName name="ansaku">[5]記載要領!#REF!</definedName>
    <definedName name="anzenjikou1" localSheetId="1">[5]記載要領!#REF!</definedName>
    <definedName name="anzenjikou1">[5]記載要領!#REF!</definedName>
    <definedName name="anzenjikou2" localSheetId="1">[5]記載要領!#REF!</definedName>
    <definedName name="anzenjikou2">[5]記載要領!#REF!</definedName>
    <definedName name="anzenjikou3" localSheetId="1">[5]記載要領!#REF!</definedName>
    <definedName name="anzenjikou3">[5]記載要領!#REF!</definedName>
    <definedName name="anzensoti1" localSheetId="1">[5]記載要領!#REF!</definedName>
    <definedName name="anzensoti1">[5]記載要領!#REF!</definedName>
    <definedName name="anzensoti2" localSheetId="1">[5]記載要領!#REF!</definedName>
    <definedName name="anzensoti2">[5]記載要領!#REF!</definedName>
    <definedName name="as">#N/A</definedName>
    <definedName name="asd">#N/A</definedName>
    <definedName name="asde">[12]リスト!$I$43:$I$71</definedName>
    <definedName name="asdfg">#N/A</definedName>
    <definedName name="ase">#N/A</definedName>
    <definedName name="B">#N/A</definedName>
    <definedName name="ban" localSheetId="1">[13]標準掘削断面!#REF!</definedName>
    <definedName name="ban">[13]標準掘削断面!#REF!</definedName>
    <definedName name="bb">'[14]TF TABLE'!$A$3:$N$1193</definedName>
    <definedName name="betue2" localSheetId="1">[5]記載要領!#REF!</definedName>
    <definedName name="betue2">[5]記載要領!#REF!</definedName>
    <definedName name="betue3" localSheetId="1">[5]記載要領!#REF!</definedName>
    <definedName name="betue3">[5]記載要領!#REF!</definedName>
    <definedName name="betue4" localSheetId="1">[5]記載要領!#REF!</definedName>
    <definedName name="betue4">[5]記載要領!#REF!</definedName>
    <definedName name="betue5" localSheetId="1">[5]記載要領!#REF!</definedName>
    <definedName name="betue5">[5]記載要領!#REF!</definedName>
    <definedName name="betue6" localSheetId="1">[5]記載要領!#REF!</definedName>
    <definedName name="betue6">[5]記載要領!#REF!</definedName>
    <definedName name="betue7" localSheetId="1">[5]記載要領!#REF!</definedName>
    <definedName name="betue7">[5]記載要領!#REF!</definedName>
    <definedName name="BIKOU" localSheetId="1">#REF!</definedName>
    <definedName name="BIKOU">#REF!</definedName>
    <definedName name="cagb">[11]マスタ情報!$G$1:$G$9</definedName>
    <definedName name="cc">[15]新計上箇所コード!$AC$5:$AC$722</definedName>
    <definedName name="ccac">[11]マスタ情報!$K$1:$K$13</definedName>
    <definedName name="cckakari1" localSheetId="1">#REF!</definedName>
    <definedName name="cckakari1">#REF!</definedName>
    <definedName name="cckakari1_2" localSheetId="1">#REF!</definedName>
    <definedName name="cckakari1_2">#REF!</definedName>
    <definedName name="cckakarid1" localSheetId="1">#REF!</definedName>
    <definedName name="cckakarid1">#REF!</definedName>
    <definedName name="cckakarid1_2" localSheetId="1">#REF!</definedName>
    <definedName name="cckakarid1_2">#REF!</definedName>
    <definedName name="cdae">[11]マスタ情報!$T$1:$T$7</definedName>
    <definedName name="cdaj">[11]マスタ情報!$W$1:$W$5</definedName>
    <definedName name="cdda">[11]マスタ情報!$AJ$1:$AJ$8</definedName>
    <definedName name="cddd">[11]マスタ情報!$AX$1:$AX$3</definedName>
    <definedName name="cdjb">[11]マスタ情報!$BD$1:$BD$8</definedName>
    <definedName name="ceaf">[11]マスタ情報!$CI$1:$CI$12</definedName>
    <definedName name="ceag">[11]マスタ情報!$BE$1:$BE$16</definedName>
    <definedName name="ceah">[11]マスタ情報!$BF$1:$BF$9</definedName>
    <definedName name="cfjhgfjfhj">#N/A</definedName>
    <definedName name="cgab">[11]マスタ情報!$BJ$1:$BJ$3</definedName>
    <definedName name="cgcb">[11]マスタ情報!$BT$1:$BT$6</definedName>
    <definedName name="check777" localSheetId="1">#REF!</definedName>
    <definedName name="check777">#REF!</definedName>
    <definedName name="cjhcgfjfhjf">#N/A</definedName>
    <definedName name="CMMi" localSheetId="1">#REF!</definedName>
    <definedName name="CMMi">#REF!</definedName>
    <definedName name="D">#N/A</definedName>
    <definedName name="dadadadsad">#N/A</definedName>
    <definedName name="daikouumu" localSheetId="1">[5]記載要領!#REF!</definedName>
    <definedName name="daikouumu">[5]記載要領!#REF!</definedName>
    <definedName name="dairi1" localSheetId="1">#REF!</definedName>
    <definedName name="dairi1">#REF!</definedName>
    <definedName name="dairi1_2" localSheetId="1">#REF!</definedName>
    <definedName name="dairi1_2">#REF!</definedName>
    <definedName name="dairid1" localSheetId="1">#REF!</definedName>
    <definedName name="dairid1">#REF!</definedName>
    <definedName name="dairid1_2" localSheetId="1">#REF!</definedName>
    <definedName name="dairid1_2">#REF!</definedName>
    <definedName name="_xlnm.Database" localSheetId="1">#REF!</definedName>
    <definedName name="_xlnm.Database">#REF!</definedName>
    <definedName name="ddqdewqddcq">#N/A</definedName>
    <definedName name="ddsdsdsds">#N/A</definedName>
    <definedName name="denkishomae" localSheetId="1">#REF!</definedName>
    <definedName name="denkishomae">#REF!</definedName>
    <definedName name="DEV" localSheetId="1">#REF!</definedName>
    <definedName name="DEV">#REF!</definedName>
    <definedName name="dfhfdhdfh">[16]リスト!$G$3:$G$13</definedName>
    <definedName name="dfjfdjfj">#N/A</definedName>
    <definedName name="dfjghfjfjf">#N/A</definedName>
    <definedName name="DGD" localSheetId="1">#REF!</definedName>
    <definedName name="DGD">#REF!</definedName>
    <definedName name="dgfjfjgf">#N/A</definedName>
    <definedName name="douitunaiyou" localSheetId="1">[5]記載要領!#REF!</definedName>
    <definedName name="douitunaiyou">[5]記載要領!#REF!</definedName>
    <definedName name="douituumu" localSheetId="1">[5]記載要領!#REF!</definedName>
    <definedName name="douituumu">[5]記載要領!#REF!</definedName>
    <definedName name="dqdqfdewqs">#N/A</definedName>
    <definedName name="dqwdwqdwq">#N/A</definedName>
    <definedName name="dsadsadsadsa">#N/A</definedName>
    <definedName name="dshdsh">[16]リスト!$I$43:$N$71</definedName>
    <definedName name="dshdshgfdsh">#N/A</definedName>
    <definedName name="E">#N/A</definedName>
    <definedName name="eee">#N/A</definedName>
    <definedName name="err">#N/A</definedName>
    <definedName name="eSkill" localSheetId="1">#REF!</definedName>
    <definedName name="eSkill">#REF!</definedName>
    <definedName name="F">#N/A</definedName>
    <definedName name="Ｆ５１ＳＣＴ" localSheetId="1">#REF!</definedName>
    <definedName name="Ｆ５１ＳＣＴ">#REF!</definedName>
    <definedName name="Ｆ５１Ｓリレー" localSheetId="1">#REF!</definedName>
    <definedName name="Ｆ５１Ｓリレー">#REF!</definedName>
    <definedName name="Ｆ５１Ｓ安全作業票" localSheetId="1">#REF!</definedName>
    <definedName name="Ｆ５１Ｓ安全作業票">#REF!</definedName>
    <definedName name="Ｆ５１Ｓ作業内容" localSheetId="1">#REF!</definedName>
    <definedName name="Ｆ５１Ｓ作業内容">#REF!</definedName>
    <definedName name="Ｆ５１Ｓ備考" localSheetId="1">#REF!</definedName>
    <definedName name="Ｆ５１Ｓ備考">#REF!</definedName>
    <definedName name="faaa">#N/A</definedName>
    <definedName name="fghjhfjgh">[16]リスト!$I$43:$N$71</definedName>
    <definedName name="fgjgfjfgjgfjg">[16]リスト!$E$3:$E$50</definedName>
    <definedName name="fjfdjfh">#N/A</definedName>
    <definedName name="fjfgjfg">#N/A</definedName>
    <definedName name="fjfgjgfj">#N/A</definedName>
    <definedName name="fjfjfgjfg">#N/A</definedName>
    <definedName name="fjfjfhj">#N/A</definedName>
    <definedName name="fjfjfj">#N/A</definedName>
    <definedName name="fjfjgfj">[16]リスト!$G$53:$G$56</definedName>
    <definedName name="fjfxjfgxjfxgj">#N/A</definedName>
    <definedName name="fjgfjfg">[16]リスト!$I$43:$I$71</definedName>
    <definedName name="fjgfjgf">[16]リスト!$G$60:$G$67</definedName>
    <definedName name="fjghfcjfhj">#N/A</definedName>
    <definedName name="fjhfjgfhjfg">#N/A</definedName>
    <definedName name="fsafa">#N/A</definedName>
    <definedName name="fxjfxjgfxjf">#N/A</definedName>
    <definedName name="G">#N/A</definedName>
    <definedName name="genbakantoku" localSheetId="1">[5]記載要領!#REF!</definedName>
    <definedName name="genbakantoku">[5]記載要領!#REF!</definedName>
    <definedName name="gfdsgsad">#N/A</definedName>
    <definedName name="gfsdgaf">#N/A</definedName>
    <definedName name="god" localSheetId="1">[6]総工事費!#REF!</definedName>
    <definedName name="god">[6]総工事費!#REF!</definedName>
    <definedName name="gxfjgfjgfxj">[16]リスト!$E$54:$E$57</definedName>
    <definedName name="Ｇ事業" localSheetId="1">#REF!</definedName>
    <definedName name="Ｇ事業">#REF!</definedName>
    <definedName name="H">#N/A</definedName>
    <definedName name="Ｈ１９年度水変">'[17]４月発生災害'!$B$36</definedName>
    <definedName name="H20南京都計画表案">'[17]４月発生災害'!$B$146</definedName>
    <definedName name="Ｈ２０要求" localSheetId="1">#REF!</definedName>
    <definedName name="Ｈ２０要求">#REF!</definedName>
    <definedName name="hantyou1" localSheetId="1">#REF!</definedName>
    <definedName name="hantyou1">#REF!</definedName>
    <definedName name="hantyou1_2" localSheetId="1">#REF!</definedName>
    <definedName name="hantyou1_2">#REF!</definedName>
    <definedName name="hantyoud1" localSheetId="1">#REF!</definedName>
    <definedName name="hantyoud1">#REF!</definedName>
    <definedName name="hantyoud1_2" localSheetId="1">#REF!</definedName>
    <definedName name="hantyoud1_2">#REF!</definedName>
    <definedName name="HB">[11]マスタ情報!$B$1:$B$58</definedName>
    <definedName name="hcjfdjfdxjfdxj">#N/A</definedName>
    <definedName name="hdishiohadoha">#N/A</definedName>
    <definedName name="henkoubi" localSheetId="1">#REF!</definedName>
    <definedName name="henkoubi">#REF!</definedName>
    <definedName name="henkounaiyou" localSheetId="1">#REF!</definedName>
    <definedName name="henkounaiyou">#REF!</definedName>
    <definedName name="henkouriyuu" localSheetId="1">#REF!</definedName>
    <definedName name="henkouriyuu">#REF!</definedName>
    <definedName name="henkousha" localSheetId="1">#REF!</definedName>
    <definedName name="henkousha">#REF!</definedName>
    <definedName name="hfdshgfdh">#N/A</definedName>
    <definedName name="hihi">#N/A</definedName>
    <definedName name="Hour1" localSheetId="1">#REF!</definedName>
    <definedName name="Hour1">#REF!</definedName>
    <definedName name="Hour2" localSheetId="1">#REF!</definedName>
    <definedName name="Hour2">#REF!</definedName>
    <definedName name="Hour3" localSheetId="1">#REF!</definedName>
    <definedName name="Hour3">#REF!</definedName>
    <definedName name="Hour4" localSheetId="1">#REF!</definedName>
    <definedName name="Hour4">#REF!</definedName>
    <definedName name="hozen1" localSheetId="1">#REF!</definedName>
    <definedName name="hozen1">#REF!</definedName>
    <definedName name="hozen1_2" localSheetId="1">#REF!</definedName>
    <definedName name="hozen1_2">#REF!</definedName>
    <definedName name="hozen2" localSheetId="1">#REF!</definedName>
    <definedName name="hozen2">#REF!</definedName>
    <definedName name="hozend1" localSheetId="1">#REF!</definedName>
    <definedName name="hozend1">#REF!</definedName>
    <definedName name="hozend1_2" localSheetId="1">#REF!</definedName>
    <definedName name="hozend1_2">#REF!</definedName>
    <definedName name="hozend2" localSheetId="1">#REF!</definedName>
    <definedName name="hozend2">#REF!</definedName>
    <definedName name="hre">#N/A</definedName>
    <definedName name="HTML_CodePage" hidden="1">932</definedName>
    <definedName name="HTML_Control" localSheetId="1" hidden="1">{"'全体ｑｃ工程図(1)'!$A$101:$AF$190"}</definedName>
    <definedName name="HTML_Control" hidden="1">{"'全体ｑｃ工程図(1)'!$A$101:$AF$190"}</definedName>
    <definedName name="HTML_Description" hidden="1">""</definedName>
    <definedName name="HTML_Email" hidden="1">""</definedName>
    <definedName name="HTML_Header" hidden="1">"全体ｑｃ工程図"</definedName>
    <definedName name="HTML_LastUpdate" hidden="1">"02/01/08"</definedName>
    <definedName name="HTML_LineAfter" hidden="1">FALSE</definedName>
    <definedName name="HTML_LineBefore" hidden="1">FALSE</definedName>
    <definedName name="HTML_Name" hidden="1">"中建"</definedName>
    <definedName name="HTML_OBDlg2" hidden="1">TRUE</definedName>
    <definedName name="HTML_OBDlg3" hidden="1">TRUE</definedName>
    <definedName name="HTML_OBDlg4" hidden="1">TRUE</definedName>
    <definedName name="HTML_OS" hidden="1">0</definedName>
    <definedName name="HTML_PathFile" hidden="1">"C:\My Documents\MyHTML.htm"</definedName>
    <definedName name="HTML_PathTemplate" hidden="1">"D:\HTMLTemp.htm"</definedName>
    <definedName name="HTML_Title" hidden="1">"品質1a"</definedName>
    <definedName name="htrhtrhx">#N/A</definedName>
    <definedName name="hyou" localSheetId="1">[13]標準掘削断面!#REF!</definedName>
    <definedName name="hyou">[13]標準掘削断面!#REF!</definedName>
    <definedName name="I">#N/A</definedName>
    <definedName name="I_CATG" localSheetId="1">#REF!</definedName>
    <definedName name="I_CATG">#REF!</definedName>
    <definedName name="I_JKY" localSheetId="1">#REF!</definedName>
    <definedName name="I_JKY">#REF!</definedName>
    <definedName name="I_KAI" localSheetId="1">#REF!</definedName>
    <definedName name="I_KAI">#REF!</definedName>
    <definedName name="I_KAK" localSheetId="1">#REF!</definedName>
    <definedName name="I_KAK">#REF!</definedName>
    <definedName name="I_PRJ" localSheetId="1">#REF!</definedName>
    <definedName name="I_PRJ">#REF!</definedName>
    <definedName name="I_PTY" localSheetId="1">#REF!</definedName>
    <definedName name="I_PTY">#REF!</definedName>
    <definedName name="I_STG" localSheetId="1">#REF!</definedName>
    <definedName name="I_STG">#REF!</definedName>
    <definedName name="I_STS" localSheetId="1">#REF!</definedName>
    <definedName name="I_STS">#REF!</definedName>
    <definedName name="I_STS2" localSheetId="1">#REF!</definedName>
    <definedName name="I_STS2">#REF!</definedName>
    <definedName name="I_TAI" localSheetId="1">#REF!</definedName>
    <definedName name="I_TAI">#REF!</definedName>
    <definedName name="I_TAN" localSheetId="1">#REF!</definedName>
    <definedName name="I_TAN">#REF!</definedName>
    <definedName name="I_TEI" localSheetId="1">#REF!</definedName>
    <definedName name="I_TEI">#REF!</definedName>
    <definedName name="I_影響１" localSheetId="1">#REF!</definedName>
    <definedName name="I_影響１">#REF!</definedName>
    <definedName name="I_影響2" localSheetId="1">#REF!</definedName>
    <definedName name="I_影響2">#REF!</definedName>
    <definedName name="I_影響3" localSheetId="1">#REF!</definedName>
    <definedName name="I_影響3">#REF!</definedName>
    <definedName name="interrock" localSheetId="1">[5]記載要領!#REF!</definedName>
    <definedName name="interrock">[5]記載要領!#REF!</definedName>
    <definedName name="interrockkiki" localSheetId="1">[5]記載要領!#REF!</definedName>
    <definedName name="interrockkiki">[5]記載要領!#REF!</definedName>
    <definedName name="interrockkubun" localSheetId="1">[5]記載要領!#REF!</definedName>
    <definedName name="interrockkubun">[5]記載要領!#REF!</definedName>
    <definedName name="interrocksagyou" localSheetId="1">[5]記載要領!#REF!</definedName>
    <definedName name="interrocksagyou">[5]記載要領!#REF!</definedName>
    <definedName name="ITKJ" localSheetId="1">#REF!</definedName>
    <definedName name="ITKJ">#REF!</definedName>
    <definedName name="ITKK" localSheetId="1">#REF!</definedName>
    <definedName name="ITKK">#REF!</definedName>
    <definedName name="J">#N/A</definedName>
    <definedName name="jikann">#N/A</definedName>
    <definedName name="jinengetu" localSheetId="1">[5]記載要領!#REF!</definedName>
    <definedName name="jinengetu">[5]記載要領!#REF!</definedName>
    <definedName name="jj" localSheetId="1">[6]総工事費!#REF!</definedName>
    <definedName name="jj">[6]総工事費!#REF!</definedName>
    <definedName name="jk">#N/A</definedName>
    <definedName name="JKY_WK" localSheetId="1">#REF!</definedName>
    <definedName name="JKY_WK">#REF!</definedName>
    <definedName name="jum">#N/A</definedName>
    <definedName name="JumpSheet">#N/A</definedName>
    <definedName name="jyuushi" localSheetId="1" hidden="1">#REF!</definedName>
    <definedName name="jyuushi" hidden="1">#REF!</definedName>
    <definedName name="K">#N/A</definedName>
    <definedName name="kagi1" localSheetId="1">[5]記載要領!#REF!</definedName>
    <definedName name="kagi1">[5]記載要領!#REF!</definedName>
    <definedName name="kagi2" localSheetId="1">[5]記載要領!#REF!</definedName>
    <definedName name="kagi2">[5]記載要領!#REF!</definedName>
    <definedName name="kakari1" localSheetId="1">#REF!</definedName>
    <definedName name="kakari1">#REF!</definedName>
    <definedName name="kakari1_2" localSheetId="1">#REF!</definedName>
    <definedName name="kakari1_2">#REF!</definedName>
    <definedName name="kakari2" localSheetId="1">#REF!</definedName>
    <definedName name="kakari2">#REF!</definedName>
    <definedName name="kakarid1" localSheetId="1">#REF!</definedName>
    <definedName name="kakarid1">#REF!</definedName>
    <definedName name="kakarid1_2" localSheetId="1">#REF!</definedName>
    <definedName name="kakarid1_2">#REF!</definedName>
    <definedName name="kakarid2" localSheetId="1">#REF!</definedName>
    <definedName name="kakarid2">#REF!</definedName>
    <definedName name="kamoku">'[18]科目　TABLE'!$K$6:$BT$3218</definedName>
    <definedName name="KAREA" localSheetId="1">#REF!</definedName>
    <definedName name="KAREA">#REF!</definedName>
    <definedName name="katyou1" localSheetId="1">#REF!</definedName>
    <definedName name="katyou1">#REF!</definedName>
    <definedName name="katyou1_2" localSheetId="1">#REF!</definedName>
    <definedName name="katyou1_2">#REF!</definedName>
    <definedName name="katyou2" localSheetId="1">#REF!</definedName>
    <definedName name="katyou2">#REF!</definedName>
    <definedName name="katyoud1" localSheetId="1">#REF!</definedName>
    <definedName name="katyoud1">#REF!</definedName>
    <definedName name="katyoud1_2" localSheetId="1">#REF!</definedName>
    <definedName name="katyoud1_2">#REF!</definedName>
    <definedName name="katyoud2" localSheetId="1">#REF!</definedName>
    <definedName name="katyoud2">#REF!</definedName>
    <definedName name="kenmei" localSheetId="1">#REF!</definedName>
    <definedName name="kenmei">#REF!</definedName>
    <definedName name="kenmei_2" localSheetId="1">#REF!</definedName>
    <definedName name="kenmei_2">#REF!</definedName>
    <definedName name="kenmei2" localSheetId="1">#REF!</definedName>
    <definedName name="kenmei2">#REF!</definedName>
    <definedName name="kikousetti2" localSheetId="1">[5]記載要領!#REF!</definedName>
    <definedName name="kikousetti2">[5]記載要領!#REF!</definedName>
    <definedName name="kikousetti3" localSheetId="1">[5]記載要領!#REF!</definedName>
    <definedName name="kikousetti3">[5]記載要領!#REF!</definedName>
    <definedName name="kikousetti4" localSheetId="1">[5]記載要領!#REF!</definedName>
    <definedName name="kikousetti4">[5]記載要領!#REF!</definedName>
    <definedName name="kikousetti5" localSheetId="1">[5]記載要領!#REF!</definedName>
    <definedName name="kikousetti5">[5]記載要領!#REF!</definedName>
    <definedName name="kikousetti6" localSheetId="1">[5]記載要領!#REF!</definedName>
    <definedName name="kikousetti6">[5]記載要領!#REF!</definedName>
    <definedName name="kikousetti7" localSheetId="1">[5]記載要領!#REF!</definedName>
    <definedName name="kikousetti7">[5]記載要領!#REF!</definedName>
    <definedName name="kiroku1_1" localSheetId="1">#REF!</definedName>
    <definedName name="kiroku1_1">#REF!</definedName>
    <definedName name="kiroku1_2" localSheetId="1">#REF!</definedName>
    <definedName name="kiroku1_2">#REF!</definedName>
    <definedName name="kiroku1_3" localSheetId="1">#REF!</definedName>
    <definedName name="kiroku1_3">#REF!</definedName>
    <definedName name="kiroku1_4" localSheetId="1">#REF!</definedName>
    <definedName name="kiroku1_4">#REF!</definedName>
    <definedName name="kiroku1_5" localSheetId="1">#REF!</definedName>
    <definedName name="kiroku1_5">#REF!</definedName>
    <definedName name="kiroku2_1" localSheetId="1">#REF!</definedName>
    <definedName name="kiroku2_1">#REF!</definedName>
    <definedName name="kiroku2_2" localSheetId="1">#REF!</definedName>
    <definedName name="kiroku2_2">#REF!</definedName>
    <definedName name="kiroku2_3" localSheetId="1">#REF!</definedName>
    <definedName name="kiroku2_3">#REF!</definedName>
    <definedName name="kiroku2_4" localSheetId="1">#REF!</definedName>
    <definedName name="kiroku2_4">#REF!</definedName>
    <definedName name="kiroku2_5" localSheetId="1">#REF!</definedName>
    <definedName name="kiroku2_5">#REF!</definedName>
    <definedName name="kiroku3_1" localSheetId="1">#REF!</definedName>
    <definedName name="kiroku3_1">#REF!</definedName>
    <definedName name="kiroku3_2" localSheetId="1">#REF!</definedName>
    <definedName name="kiroku3_2">#REF!</definedName>
    <definedName name="kiroku3_3" localSheetId="1">#REF!</definedName>
    <definedName name="kiroku3_3">#REF!</definedName>
    <definedName name="kiroku3_4" localSheetId="1">#REF!</definedName>
    <definedName name="kiroku3_4">#REF!</definedName>
    <definedName name="kiroku3_5" localSheetId="1">#REF!</definedName>
    <definedName name="kiroku3_5">#REF!</definedName>
    <definedName name="kiroku4_1" localSheetId="1">#REF!</definedName>
    <definedName name="kiroku4_1">#REF!</definedName>
    <definedName name="kiroku4_2" localSheetId="1">#REF!</definedName>
    <definedName name="kiroku4_2">#REF!</definedName>
    <definedName name="kiroku4_3" localSheetId="1">#REF!</definedName>
    <definedName name="kiroku4_3">#REF!</definedName>
    <definedName name="kiroku4_4" localSheetId="1">#REF!</definedName>
    <definedName name="kiroku4_4">#REF!</definedName>
    <definedName name="kiroku4_5" localSheetId="1">#REF!</definedName>
    <definedName name="kiroku4_5">#REF!</definedName>
    <definedName name="KISJ" localSheetId="1">#REF!</definedName>
    <definedName name="KISJ">#REF!</definedName>
    <definedName name="KISK" localSheetId="1">#REF!</definedName>
    <definedName name="KISK">#REF!</definedName>
    <definedName name="kkkkr">#N/A</definedName>
    <definedName name="komento1" localSheetId="1">#REF!</definedName>
    <definedName name="komento1">#REF!</definedName>
    <definedName name="komento1_1" localSheetId="1">#REF!</definedName>
    <definedName name="komento1_1">#REF!</definedName>
    <definedName name="komento1_2" localSheetId="1">#REF!</definedName>
    <definedName name="komento1_2">#REF!</definedName>
    <definedName name="komento1_3" localSheetId="1">#REF!</definedName>
    <definedName name="komento1_3">#REF!</definedName>
    <definedName name="komento1_4" localSheetId="1">#REF!</definedName>
    <definedName name="komento1_4">#REF!</definedName>
    <definedName name="komento1_5" localSheetId="1">#REF!</definedName>
    <definedName name="komento1_5">#REF!</definedName>
    <definedName name="komento2" localSheetId="1">#REF!</definedName>
    <definedName name="komento2">#REF!</definedName>
    <definedName name="komento2_1" localSheetId="1">#REF!</definedName>
    <definedName name="komento2_1">#REF!</definedName>
    <definedName name="komento2_2" localSheetId="1">#REF!</definedName>
    <definedName name="komento2_2">#REF!</definedName>
    <definedName name="komento2_3" localSheetId="1">#REF!</definedName>
    <definedName name="komento2_3">#REF!</definedName>
    <definedName name="komento2_4" localSheetId="1">#REF!</definedName>
    <definedName name="komento2_4">#REF!</definedName>
    <definedName name="komento2_5" localSheetId="1">#REF!</definedName>
    <definedName name="komento2_5">#REF!</definedName>
    <definedName name="komento3" localSheetId="1">#REF!</definedName>
    <definedName name="komento3">#REF!</definedName>
    <definedName name="komento3_1" localSheetId="1">#REF!</definedName>
    <definedName name="komento3_1">#REF!</definedName>
    <definedName name="komento3_2" localSheetId="1">#REF!</definedName>
    <definedName name="komento3_2">#REF!</definedName>
    <definedName name="komento3_3" localSheetId="1">#REF!</definedName>
    <definedName name="komento3_3">#REF!</definedName>
    <definedName name="komento3_4" localSheetId="1">#REF!</definedName>
    <definedName name="komento3_4">#REF!</definedName>
    <definedName name="komento3_5" localSheetId="1">#REF!</definedName>
    <definedName name="komento3_5">#REF!</definedName>
    <definedName name="komento4" localSheetId="1">#REF!</definedName>
    <definedName name="komento4">#REF!</definedName>
    <definedName name="komento4_1" localSheetId="1">#REF!</definedName>
    <definedName name="komento4_1">#REF!</definedName>
    <definedName name="komento4_2" localSheetId="1">#REF!</definedName>
    <definedName name="komento4_2">#REF!</definedName>
    <definedName name="komento4_3" localSheetId="1">#REF!</definedName>
    <definedName name="komento4_3">#REF!</definedName>
    <definedName name="komento4_4" localSheetId="1">#REF!</definedName>
    <definedName name="komento4_4">#REF!</definedName>
    <definedName name="komento4_5" localSheetId="1">#REF!</definedName>
    <definedName name="komento4_5">#REF!</definedName>
    <definedName name="komento5" localSheetId="1">#REF!</definedName>
    <definedName name="komento5">#REF!</definedName>
    <definedName name="komento5_1" localSheetId="1">#REF!</definedName>
    <definedName name="komento5_1">#REF!</definedName>
    <definedName name="komento5_2" localSheetId="1">#REF!</definedName>
    <definedName name="komento5_2">#REF!</definedName>
    <definedName name="komento5_3" localSheetId="1">#REF!</definedName>
    <definedName name="komento5_3">#REF!</definedName>
    <definedName name="komento5_4" localSheetId="1">#REF!</definedName>
    <definedName name="komento5_4">#REF!</definedName>
    <definedName name="komento5_5" localSheetId="1">#REF!</definedName>
    <definedName name="komento5_5">#REF!</definedName>
    <definedName name="komento6" localSheetId="1">#REF!</definedName>
    <definedName name="komento6">#REF!</definedName>
    <definedName name="komento6_1" localSheetId="1">#REF!</definedName>
    <definedName name="komento6_1">#REF!</definedName>
    <definedName name="komento6_2" localSheetId="1">#REF!</definedName>
    <definedName name="komento6_2">#REF!</definedName>
    <definedName name="komento6_3" localSheetId="1">#REF!</definedName>
    <definedName name="komento6_3">#REF!</definedName>
    <definedName name="komento6_4" localSheetId="1">#REF!</definedName>
    <definedName name="komento6_4">#REF!</definedName>
    <definedName name="komento6_5" localSheetId="1">#REF!</definedName>
    <definedName name="komento6_5">#REF!</definedName>
    <definedName name="komento7" localSheetId="1">#REF!</definedName>
    <definedName name="komento7">#REF!</definedName>
    <definedName name="komento7_1" localSheetId="1">#REF!</definedName>
    <definedName name="komento7_1">#REF!</definedName>
    <definedName name="komento7_2" localSheetId="1">#REF!</definedName>
    <definedName name="komento7_2">#REF!</definedName>
    <definedName name="komento7_3" localSheetId="1">#REF!</definedName>
    <definedName name="komento7_3">#REF!</definedName>
    <definedName name="komento7_4" localSheetId="1">#REF!</definedName>
    <definedName name="komento7_4">#REF!</definedName>
    <definedName name="komento7_5" localSheetId="1">#REF!</definedName>
    <definedName name="komento7_5">#REF!</definedName>
    <definedName name="kyoutyounaiyou" localSheetId="1">[5]記載要領!#REF!</definedName>
    <definedName name="kyoutyounaiyou">[5]記載要領!#REF!</definedName>
    <definedName name="kyoutyouumu" localSheetId="1">[5]記載要領!#REF!</definedName>
    <definedName name="kyoutyouumu">[5]記載要領!#REF!</definedName>
    <definedName name="kyuudensetti2" localSheetId="1">[5]記載要領!#REF!</definedName>
    <definedName name="kyuudensetti2">[5]記載要領!#REF!</definedName>
    <definedName name="kyuudensetti3" localSheetId="1">[5]記載要領!#REF!</definedName>
    <definedName name="kyuudensetti3">[5]記載要領!#REF!</definedName>
    <definedName name="kyuudensetti4" localSheetId="1">[5]記載要領!#REF!</definedName>
    <definedName name="kyuudensetti4">[5]記載要領!#REF!</definedName>
    <definedName name="kyuudensetti5" localSheetId="1">[5]記載要領!#REF!</definedName>
    <definedName name="kyuudensetti5">[5]記載要領!#REF!</definedName>
    <definedName name="kyuudensetti6" localSheetId="1">[5]記載要領!#REF!</definedName>
    <definedName name="kyuudensetti6">[5]記載要領!#REF!</definedName>
    <definedName name="kyuudensetti7" localSheetId="1">[5]記載要領!#REF!</definedName>
    <definedName name="kyuudensetti7">[5]記載要領!#REF!</definedName>
    <definedName name="L">#N/A</definedName>
    <definedName name="lsnaiyou" localSheetId="1">[5]記載要領!#REF!</definedName>
    <definedName name="lsnaiyou">[5]記載要領!#REF!</definedName>
    <definedName name="lstenken" localSheetId="1">[5]記載要領!#REF!</definedName>
    <definedName name="lstenken">[5]記載要領!#REF!</definedName>
    <definedName name="M">#N/A</definedName>
    <definedName name="M_CATG_WK" localSheetId="1">#REF!</definedName>
    <definedName name="M_CATG_WK">#REF!</definedName>
    <definedName name="M_CATG_WK_I" localSheetId="1">#REF!</definedName>
    <definedName name="M_CATG_WK_I">#REF!</definedName>
    <definedName name="M_JKY_WK" localSheetId="1">#REF!</definedName>
    <definedName name="M_JKY_WK">#REF!</definedName>
    <definedName name="M_JKY_WK_I" localSheetId="1">#REF!</definedName>
    <definedName name="M_JKY_WK_I">#REF!</definedName>
    <definedName name="M_KAD_WK" localSheetId="1">#REF!</definedName>
    <definedName name="M_KAD_WK">#REF!</definedName>
    <definedName name="M_KAD_WK_I" localSheetId="1">#REF!</definedName>
    <definedName name="M_KAD_WK_I">#REF!</definedName>
    <definedName name="M_KAI_WK" localSheetId="1">#REF!</definedName>
    <definedName name="M_KAI_WK">#REF!</definedName>
    <definedName name="M_KAI_WK_I" localSheetId="1">#REF!</definedName>
    <definedName name="M_KAI_WK_I">#REF!</definedName>
    <definedName name="M_KAK_WK" localSheetId="1">#REF!</definedName>
    <definedName name="M_KAK_WK">#REF!</definedName>
    <definedName name="M_KAK_WK_I" localSheetId="1">#REF!</definedName>
    <definedName name="M_KAK_WK_I">#REF!</definedName>
    <definedName name="M_KID_WK" localSheetId="1">#REF!</definedName>
    <definedName name="M_KID_WK">#REF!</definedName>
    <definedName name="M_KID_WK_I" localSheetId="1">#REF!</definedName>
    <definedName name="M_KID_WK_I">#REF!</definedName>
    <definedName name="M_PRJ_WK" localSheetId="1">#REF!</definedName>
    <definedName name="M_PRJ_WK">#REF!</definedName>
    <definedName name="M_PRJ_WK_I" localSheetId="1">#REF!</definedName>
    <definedName name="M_PRJ_WK_I">#REF!</definedName>
    <definedName name="M_PTY_WK" localSheetId="1">#REF!</definedName>
    <definedName name="M_PTY_WK">#REF!</definedName>
    <definedName name="M_PTY_WK_I" localSheetId="1">#REF!</definedName>
    <definedName name="M_PTY_WK_I">#REF!</definedName>
    <definedName name="M_STG_WK" localSheetId="1">#REF!</definedName>
    <definedName name="M_STG_WK">#REF!</definedName>
    <definedName name="M_STG_WK_I" localSheetId="1">#REF!</definedName>
    <definedName name="M_STG_WK_I">#REF!</definedName>
    <definedName name="M_STS_WK" localSheetId="1">#REF!</definedName>
    <definedName name="M_STS_WK">#REF!</definedName>
    <definedName name="M_STS_WK_I" localSheetId="1">#REF!</definedName>
    <definedName name="M_STS_WK_I">#REF!</definedName>
    <definedName name="M_STS_WK_I2" localSheetId="1">#REF!</definedName>
    <definedName name="M_STS_WK_I2">#REF!</definedName>
    <definedName name="M_STS_WK2" localSheetId="1">#REF!</definedName>
    <definedName name="M_STS_WK2">#REF!</definedName>
    <definedName name="M_TAI_WK" localSheetId="1">#REF!</definedName>
    <definedName name="M_TAI_WK">#REF!</definedName>
    <definedName name="M_TAI_WK_I" localSheetId="1">#REF!</definedName>
    <definedName name="M_TAI_WK_I">#REF!</definedName>
    <definedName name="M_TAN_WK" localSheetId="1">#REF!</definedName>
    <definedName name="M_TAN_WK">#REF!</definedName>
    <definedName name="M_TAN_WK_I" localSheetId="1">#REF!</definedName>
    <definedName name="M_TAN_WK_I">#REF!</definedName>
    <definedName name="M_TED_WK" localSheetId="1">#REF!</definedName>
    <definedName name="M_TED_WK">#REF!</definedName>
    <definedName name="M_TED_WK_I" localSheetId="1">#REF!</definedName>
    <definedName name="M_TED_WK_I">#REF!</definedName>
    <definedName name="M_TEI_WK" localSheetId="1">#REF!</definedName>
    <definedName name="M_TEI_WK">#REF!</definedName>
    <definedName name="M_TEI_WK_I" localSheetId="1">#REF!</definedName>
    <definedName name="M_TEI_WK_I">#REF!</definedName>
    <definedName name="M_影響1_WK" localSheetId="1">#REF!</definedName>
    <definedName name="M_影響1_WK">#REF!</definedName>
    <definedName name="M_影響1_WK_I" localSheetId="1">#REF!</definedName>
    <definedName name="M_影響1_WK_I">#REF!</definedName>
    <definedName name="M_影響2_WK" localSheetId="1">#REF!</definedName>
    <definedName name="M_影響2_WK">#REF!</definedName>
    <definedName name="M_影響2_WK_I" localSheetId="1">#REF!</definedName>
    <definedName name="M_影響2_WK_I">#REF!</definedName>
    <definedName name="M_影響3_WK" localSheetId="1">#REF!</definedName>
    <definedName name="M_影響3_WK">#REF!</definedName>
    <definedName name="M_影響3_WK_I" localSheetId="1">#REF!</definedName>
    <definedName name="M_影響3_WK_I">#REF!</definedName>
    <definedName name="M_確認日_WK" localSheetId="1">#REF!</definedName>
    <definedName name="M_確認日_WK">#REF!</definedName>
    <definedName name="M_確認日_WK_I" localSheetId="1">#REF!</definedName>
    <definedName name="M_確認日_WK_I">#REF!</definedName>
    <definedName name="M_対応日_WK" localSheetId="1">#REF!</definedName>
    <definedName name="M_対応日_WK">#REF!</definedName>
    <definedName name="M_対応日_WK_Ｉ" localSheetId="1">#REF!</definedName>
    <definedName name="M_対応日_WK_Ｉ">#REF!</definedName>
    <definedName name="MACRO" localSheetId="1">#REF!</definedName>
    <definedName name="MACRO">#REF!</definedName>
    <definedName name="MakeMokuji">#N/A</definedName>
    <definedName name="MakeSnapshot_Main.MakeSnapshot_Main">#N/A</definedName>
    <definedName name="MASTER" localSheetId="1">#REF!</definedName>
    <definedName name="MASTER">#REF!</definedName>
    <definedName name="Minute1" localSheetId="1">#REF!</definedName>
    <definedName name="Minute1">#REF!</definedName>
    <definedName name="Minute2" localSheetId="1">#REF!</definedName>
    <definedName name="Minute2">#REF!</definedName>
    <definedName name="Minute3" localSheetId="1">#REF!</definedName>
    <definedName name="Minute3">#REF!</definedName>
    <definedName name="Minute4" localSheetId="1">#REF!</definedName>
    <definedName name="Minute4">#REF!</definedName>
    <definedName name="Minute5" localSheetId="1">#REF!</definedName>
    <definedName name="Minute5">#REF!</definedName>
    <definedName name="Minute6" localSheetId="1">#REF!</definedName>
    <definedName name="Minute6">#REF!</definedName>
    <definedName name="Month1" localSheetId="1">[5]記載要領!#REF!</definedName>
    <definedName name="Month1">[5]記載要領!#REF!</definedName>
    <definedName name="Month2" localSheetId="1">#REF!</definedName>
    <definedName name="Month2">#REF!</definedName>
    <definedName name="ＭＰ件名" localSheetId="1">#REF!</definedName>
    <definedName name="ＭＰ件名">#REF!</definedName>
    <definedName name="N">#N/A</definedName>
    <definedName name="NW" localSheetId="1" hidden="1">#REF!</definedName>
    <definedName name="NW" hidden="1">#REF!</definedName>
    <definedName name="O">#N/A</definedName>
    <definedName name="P">#N/A</definedName>
    <definedName name="p1_" localSheetId="1">#REF!</definedName>
    <definedName name="p1_">#REF!</definedName>
    <definedName name="P2_" localSheetId="1">#REF!</definedName>
    <definedName name="P2_">#REF!</definedName>
    <definedName name="PGROUP" localSheetId="1">#REF!</definedName>
    <definedName name="PGROUP">#REF!</definedName>
    <definedName name="PM" localSheetId="1">#REF!</definedName>
    <definedName name="PM">#REF!</definedName>
    <definedName name="PMBOK" localSheetId="1">#REF!</definedName>
    <definedName name="PMBOK">#REF!</definedName>
    <definedName name="_xlnm.Print_Area" localSheetId="2">第1週!$A$1:$GY$62</definedName>
    <definedName name="_xlnm.Print_Area" localSheetId="3">第2週!$A$1:$GZ$62</definedName>
    <definedName name="_xlnm.Print_Area" localSheetId="4">第3週!$A$1:$GY$62</definedName>
    <definedName name="_xlnm.Print_Area" localSheetId="5">第4週!$A$1:$GY$62</definedName>
    <definedName name="_xlnm.Print_Area" localSheetId="6">第5週!$A$1:$GY$62</definedName>
    <definedName name="_xlnm.Print_Area" localSheetId="1">予定一覧!$B$2:$AJ$27</definedName>
    <definedName name="_xlnm.Print_Area">#REF!</definedName>
    <definedName name="Print_Area_MI" localSheetId="1">#REF!</definedName>
    <definedName name="Print_Area_MI">#REF!</definedName>
    <definedName name="PRJ_WK" localSheetId="1">#REF!</definedName>
    <definedName name="PRJ_WK">#REF!</definedName>
    <definedName name="PTY_WK" localSheetId="1">#REF!</definedName>
    <definedName name="PTY_WK">#REF!</definedName>
    <definedName name="ｑ">#N/A</definedName>
    <definedName name="Q1_" localSheetId="1">#REF!</definedName>
    <definedName name="Q1_">#REF!</definedName>
    <definedName name="qas">#N/A</definedName>
    <definedName name="qaw">#N/A</definedName>
    <definedName name="qdqdqdqw">#N/A</definedName>
    <definedName name="qe">#N/A</definedName>
    <definedName name="qr">#N/A</definedName>
    <definedName name="qw">#N/A</definedName>
    <definedName name="qwdqdwqdwq">#N/A</definedName>
    <definedName name="qwfwqefsdsa">#N/A</definedName>
    <definedName name="ＲＡ小">'[19]参考－２　中大規模工事用　ＲＡ様式'!$EF$73:$EF$82</definedName>
    <definedName name="RA小規模用">'[20]参考－２　中大規模工事用　ＲＡ様式'!$EF$73:$EF$82</definedName>
    <definedName name="_xlnm.Recorder" localSheetId="1">#REF!</definedName>
    <definedName name="_xlnm.Recorder">#REF!</definedName>
    <definedName name="rjtrssz">#N/A</definedName>
    <definedName name="roban" localSheetId="1">[13]標準掘削断面!#REF!</definedName>
    <definedName name="roban">[13]標準掘削断面!#REF!</definedName>
    <definedName name="rock1" localSheetId="1">#REF!</definedName>
    <definedName name="rock1">#REF!</definedName>
    <definedName name="rock2" localSheetId="1">#REF!</definedName>
    <definedName name="rock2">#REF!</definedName>
    <definedName name="rock2_1" localSheetId="1">#REF!</definedName>
    <definedName name="rock2_1">#REF!</definedName>
    <definedName name="rock3" localSheetId="1">#REF!</definedName>
    <definedName name="rock3">#REF!</definedName>
    <definedName name="rock3_1" localSheetId="1">#REF!</definedName>
    <definedName name="rock3_1">#REF!</definedName>
    <definedName name="rock4" localSheetId="1">#REF!</definedName>
    <definedName name="rock4">#REF!</definedName>
    <definedName name="rock4_1" localSheetId="1">#REF!</definedName>
    <definedName name="rock4_1">#REF!</definedName>
    <definedName name="rock5" localSheetId="1">#REF!</definedName>
    <definedName name="rock5">#REF!</definedName>
    <definedName name="rock5_1" localSheetId="1">#REF!</definedName>
    <definedName name="rock5_1">#REF!</definedName>
    <definedName name="rock6" localSheetId="1">#REF!</definedName>
    <definedName name="rock6">#REF!</definedName>
    <definedName name="rock6_1" localSheetId="1">#REF!</definedName>
    <definedName name="rock6_1">#REF!</definedName>
    <definedName name="rock7" localSheetId="1">[5]記載要領!#REF!</definedName>
    <definedName name="rock7">[5]記載要領!#REF!</definedName>
    <definedName name="rock7_1" localSheetId="1">[5]記載要領!#REF!</definedName>
    <definedName name="rock7_1">[5]記載要領!#REF!</definedName>
    <definedName name="rsjhrs">#N/A</definedName>
    <definedName name="ｓ">#N/A</definedName>
    <definedName name="sadsadsad">#N/A</definedName>
    <definedName name="sagyou" localSheetId="1">#REF!</definedName>
    <definedName name="sagyou">#REF!</definedName>
    <definedName name="sagyou_1" localSheetId="1">#REF!</definedName>
    <definedName name="sagyou_1">#REF!</definedName>
    <definedName name="sagyou_2" localSheetId="1">#REF!</definedName>
    <definedName name="sagyou_2">#REF!</definedName>
    <definedName name="sagyou_3" localSheetId="1">#REF!</definedName>
    <definedName name="sagyou_3">#REF!</definedName>
    <definedName name="sagyouhouhou" localSheetId="1">[5]記載要領!#REF!</definedName>
    <definedName name="sagyouhouhou">[5]記載要領!#REF!</definedName>
    <definedName name="sagyounaisousa" localSheetId="1">[5]記載要領!#REF!</definedName>
    <definedName name="sagyounaisousa">[5]記載要領!#REF!</definedName>
    <definedName name="sagyouyousetti2" localSheetId="1">[5]記載要領!#REF!</definedName>
    <definedName name="sagyouyousetti2">[5]記載要領!#REF!</definedName>
    <definedName name="sagyouyousetti3" localSheetId="1">[5]記載要領!#REF!</definedName>
    <definedName name="sagyouyousetti3">[5]記載要領!#REF!</definedName>
    <definedName name="sagyouyousetti4" localSheetId="1">[5]記載要領!#REF!</definedName>
    <definedName name="sagyouyousetti4">[5]記載要領!#REF!</definedName>
    <definedName name="sagyouyousetti5" localSheetId="1">[5]記載要領!#REF!</definedName>
    <definedName name="sagyouyousetti5">[5]記載要領!#REF!</definedName>
    <definedName name="sagyouyousetti6" localSheetId="1">[5]記載要領!#REF!</definedName>
    <definedName name="sagyouyousetti6">[5]記載要領!#REF!</definedName>
    <definedName name="sagyouyousetti7" localSheetId="1">[5]記載要領!#REF!</definedName>
    <definedName name="sagyouyousetti7">[5]記載要領!#REF!</definedName>
    <definedName name="SB回線色" localSheetId="1">#REF!</definedName>
    <definedName name="SB回線色">#REF!</definedName>
    <definedName name="sdadsadsadsads">#N/A</definedName>
    <definedName name="sdadsadsadsadsa">#N/A</definedName>
    <definedName name="sdadsasda">#N/A</definedName>
    <definedName name="sdadsasdadsdsfa">#N/A</definedName>
    <definedName name="sdasfaff">#N/A</definedName>
    <definedName name="ｓｄｆｆｇｇｇ">#N/A</definedName>
    <definedName name="sdghdshdhd">#N/A</definedName>
    <definedName name="sdhdfshds">#N/A</definedName>
    <definedName name="sdhdsh">[16]リスト!$I$30:$I$33</definedName>
    <definedName name="sdhdshd">[16]リスト!$I$43:$I$71</definedName>
    <definedName name="sdhdshds">#N/A</definedName>
    <definedName name="sdhdshgfds">#N/A</definedName>
    <definedName name="sdhfdshdgshgds">#N/A</definedName>
    <definedName name="sdhgfhgfd">#N/A</definedName>
    <definedName name="Se">#N/A</definedName>
    <definedName name="seee">#N/A</definedName>
    <definedName name="Seie2">#N/A</definedName>
    <definedName name="sekou" localSheetId="1">[5]記載要領!#REF!</definedName>
    <definedName name="sekou">[5]記載要領!#REF!</definedName>
    <definedName name="sekoukubun" localSheetId="1">[5]記載要領!#REF!</definedName>
    <definedName name="sekoukubun">[5]記載要領!#REF!</definedName>
    <definedName name="Selde">#N/A</definedName>
    <definedName name="Sele">#N/A</definedName>
    <definedName name="Sele9">#N/A</definedName>
    <definedName name="select">#N/A</definedName>
    <definedName name="Select_ACat1">#N/A</definedName>
    <definedName name="Select_ACat2">#N/A</definedName>
    <definedName name="Select_ACat3">#N/A</definedName>
    <definedName name="Select_Cat1">#N/A</definedName>
    <definedName name="Select_Cat2">#N/A</definedName>
    <definedName name="Select_Cat3">#N/A</definedName>
    <definedName name="Select_CCat1">#N/A</definedName>
    <definedName name="Select_CCat2">#N/A</definedName>
    <definedName name="Select_CCat3">#N/A</definedName>
    <definedName name="Select_FCat1">#N/A</definedName>
    <definedName name="Select_FCat2">#N/A</definedName>
    <definedName name="Select_FCat3">#N/A</definedName>
    <definedName name="Select_OCat1">#N/A</definedName>
    <definedName name="Select_OCat2">#N/A</definedName>
    <definedName name="Select_OCat3">#N/A</definedName>
    <definedName name="Select_RefAct">#N/A</definedName>
    <definedName name="Select_RefAct1">#N/A</definedName>
    <definedName name="Select_RefAct2">#N/A</definedName>
    <definedName name="Select_RefAct3">#N/A</definedName>
    <definedName name="Select_RefEve">#N/A</definedName>
    <definedName name="Select_RefGamen">#N/A</definedName>
    <definedName name="Select_RefObj">#N/A</definedName>
    <definedName name="Select_RefObj1">#N/A</definedName>
    <definedName name="Select_RefObj2">#N/A</definedName>
    <definedName name="Select_RefOitm">#N/A</definedName>
    <definedName name="Select_RefOpe1">#N/A</definedName>
    <definedName name="Select_RefOpe2">#N/A</definedName>
    <definedName name="Select_RefOpe3">#N/A</definedName>
    <definedName name="Select_RefOpe4">#N/A</definedName>
    <definedName name="Select_RefTbl">#N/A</definedName>
    <definedName name="Select_RefTblI">#N/A</definedName>
    <definedName name="Select_RefTblI1">#N/A</definedName>
    <definedName name="Select_TBL">#N/A</definedName>
    <definedName name="Select1">#N/A</definedName>
    <definedName name="Select111">#N/A</definedName>
    <definedName name="Select12">#N/A</definedName>
    <definedName name="Select123">#N/A</definedName>
    <definedName name="Select2">#N/A</definedName>
    <definedName name="Self">#N/A</definedName>
    <definedName name="SelFileGExp">#N/A</definedName>
    <definedName name="selFileGExp1">#N/A</definedName>
    <definedName name="SelFileTblExp">#N/A</definedName>
    <definedName name="ser">#N/A</definedName>
    <definedName name="serr">#N/A</definedName>
    <definedName name="shdgsgfds">#N/A</definedName>
    <definedName name="shdsgfhgdsf">#N/A</definedName>
    <definedName name="shdsh">#N/A</definedName>
    <definedName name="shdshdshdshdg">[16]リスト!$L$4:$L$9</definedName>
    <definedName name="shdshgfd">#N/A</definedName>
    <definedName name="SHEET" localSheetId="1">#REF!</definedName>
    <definedName name="SHEET">#REF!</definedName>
    <definedName name="SHEET2" localSheetId="1">#REF!</definedName>
    <definedName name="SHEET2">#REF!</definedName>
    <definedName name="SHEET3" localSheetId="1">#REF!</definedName>
    <definedName name="SHEET3">#REF!</definedName>
    <definedName name="SHEET4" localSheetId="1">#REF!</definedName>
    <definedName name="SHEET4">#REF!</definedName>
    <definedName name="shgdfsh">#N/A</definedName>
    <definedName name="shgds">[16]リスト!$E$66:$E$67</definedName>
    <definedName name="shgdshdsgfh">#N/A</definedName>
    <definedName name="shgdshgfdsh">#N/A</definedName>
    <definedName name="shgfdshgds">#N/A</definedName>
    <definedName name="shouninn1" localSheetId="1">#REF!</definedName>
    <definedName name="shouninn1">#REF!</definedName>
    <definedName name="shouninn2" localSheetId="1">#REF!</definedName>
    <definedName name="shouninn2">#REF!</definedName>
    <definedName name="shouninn3" localSheetId="1">#REF!</definedName>
    <definedName name="shouninn3">#REF!</definedName>
    <definedName name="shouninn4" localSheetId="1">#REF!</definedName>
    <definedName name="shouninn4">#REF!</definedName>
    <definedName name="shsdhgfsdh">[16]リスト!$E$75:$E$76</definedName>
    <definedName name="sikaku" localSheetId="1">[5]記載要領!#REF!</definedName>
    <definedName name="sikaku">[5]記載要領!#REF!</definedName>
    <definedName name="sikakuyouhi" localSheetId="1">[5]記載要領!#REF!</definedName>
    <definedName name="sikakuyouhi">[5]記載要領!#REF!</definedName>
    <definedName name="siuu">#N/A</definedName>
    <definedName name="sonota" localSheetId="1">[5]記載要領!#REF!</definedName>
    <definedName name="sonota">[5]記載要領!#REF!</definedName>
    <definedName name="sonota2" localSheetId="1">[5]記載要領!#REF!</definedName>
    <definedName name="sonota2">[5]記載要領!#REF!</definedName>
    <definedName name="soukatu1" localSheetId="1">#REF!</definedName>
    <definedName name="soukatu1">#REF!</definedName>
    <definedName name="soukatu2" localSheetId="1">#REF!</definedName>
    <definedName name="soukatu2">#REF!</definedName>
    <definedName name="srjtrj">#N/A</definedName>
    <definedName name="SR整定値">[21]位相特性!$L$5</definedName>
    <definedName name="ss">#N/A</definedName>
    <definedName name="sss">[12]リスト!$G$53:$G$56</definedName>
    <definedName name="sssas">#N/A</definedName>
    <definedName name="sssss22">[12]リスト!$G$30:$G$43</definedName>
    <definedName name="STG_WK" localSheetId="1">#REF!</definedName>
    <definedName name="STG_WK">#REF!</definedName>
    <definedName name="STS_WK" localSheetId="1">#REF!</definedName>
    <definedName name="STS_WK">#REF!</definedName>
    <definedName name="STS_WK2" localSheetId="1">#REF!</definedName>
    <definedName name="STS_WK2">#REF!</definedName>
    <definedName name="syomei" localSheetId="1">[5]記載要領!#REF!</definedName>
    <definedName name="syomei">[5]記載要領!#REF!</definedName>
    <definedName name="syomei_2" localSheetId="1">#REF!</definedName>
    <definedName name="syomei_2">#REF!</definedName>
    <definedName name="syomei2" localSheetId="1">#REF!</definedName>
    <definedName name="syomei2">#REF!</definedName>
    <definedName name="syoningo1" localSheetId="1">[5]記載要領!#REF!</definedName>
    <definedName name="syoningo1">[5]記載要領!#REF!</definedName>
    <definedName name="syoningo1_2" localSheetId="1">[5]記載要領!#REF!</definedName>
    <definedName name="syoningo1_2">[5]記載要領!#REF!</definedName>
    <definedName name="syoningo1_3" localSheetId="1">[5]記載要領!#REF!</definedName>
    <definedName name="syoningo1_3">[5]記載要領!#REF!</definedName>
    <definedName name="syoningo1_4" localSheetId="1">[5]記載要領!#REF!</definedName>
    <definedName name="syoningo1_4">[5]記載要領!#REF!</definedName>
    <definedName name="syoningo1_5" localSheetId="1">[5]記載要領!#REF!</definedName>
    <definedName name="syoningo1_5">[5]記載要領!#REF!</definedName>
    <definedName name="syoningo2" localSheetId="1">[5]記載要領!#REF!</definedName>
    <definedName name="syoningo2">[5]記載要領!#REF!</definedName>
    <definedName name="syoningo2_2" localSheetId="1">[5]記載要領!#REF!</definedName>
    <definedName name="syoningo2_2">[5]記載要領!#REF!</definedName>
    <definedName name="syoningo2_3" localSheetId="1">[5]記載要領!#REF!</definedName>
    <definedName name="syoningo2_3">[5]記載要領!#REF!</definedName>
    <definedName name="syoningo2_4" localSheetId="1">[5]記載要領!#REF!</definedName>
    <definedName name="syoningo2_4">[5]記載要領!#REF!</definedName>
    <definedName name="syoningo2_5" localSheetId="1">[5]記載要領!#REF!</definedName>
    <definedName name="syoningo2_5">[5]記載要領!#REF!</definedName>
    <definedName name="syoningo3" localSheetId="1">[5]記載要領!#REF!</definedName>
    <definedName name="syoningo3">[5]記載要領!#REF!</definedName>
    <definedName name="syoningo3_2" localSheetId="1">[5]記載要領!#REF!</definedName>
    <definedName name="syoningo3_2">[5]記載要領!#REF!</definedName>
    <definedName name="syoningo3_3" localSheetId="1">[5]記載要領!#REF!</definedName>
    <definedName name="syoningo3_3">[5]記載要領!#REF!</definedName>
    <definedName name="syoningo3_4" localSheetId="1">[5]記載要領!#REF!</definedName>
    <definedName name="syoningo3_4">[5]記載要領!#REF!</definedName>
    <definedName name="syoningo3_5" localSheetId="1">[5]記載要領!#REF!</definedName>
    <definedName name="syoningo3_5">[5]記載要領!#REF!</definedName>
    <definedName name="syoningo4" localSheetId="1">[5]記載要領!#REF!</definedName>
    <definedName name="syoningo4">[5]記載要領!#REF!</definedName>
    <definedName name="syoningo4_2" localSheetId="1">[5]記載要領!#REF!</definedName>
    <definedName name="syoningo4_2">[5]記載要領!#REF!</definedName>
    <definedName name="syoningo4_3" localSheetId="1">[5]記載要領!#REF!</definedName>
    <definedName name="syoningo4_3">[5]記載要領!#REF!</definedName>
    <definedName name="syoningo4_4" localSheetId="1">[5]記載要領!#REF!</definedName>
    <definedName name="syoningo4_4">[5]記載要領!#REF!</definedName>
    <definedName name="syoningo4_5" localSheetId="1">[5]記載要領!#REF!</definedName>
    <definedName name="syoningo4_5">[5]記載要領!#REF!</definedName>
    <definedName name="syotyou1" localSheetId="1">#REF!</definedName>
    <definedName name="syotyou1">#REF!</definedName>
    <definedName name="syotyou1_2" localSheetId="1">#REF!</definedName>
    <definedName name="syotyou1_2">#REF!</definedName>
    <definedName name="syotyoud1" localSheetId="1">#REF!</definedName>
    <definedName name="syotyoud1">#REF!</definedName>
    <definedName name="syotyoud1_2" localSheetId="1">#REF!</definedName>
    <definedName name="syotyoud1_2">#REF!</definedName>
    <definedName name="syukairorokku" localSheetId="1">#REF!</definedName>
    <definedName name="syukairorokku">#REF!</definedName>
    <definedName name="syuusei1_1" localSheetId="1">#REF!</definedName>
    <definedName name="syuusei1_1">#REF!</definedName>
    <definedName name="syuusei1_1_1" localSheetId="1">#REF!</definedName>
    <definedName name="syuusei1_1_1">#REF!</definedName>
    <definedName name="syuusei1_2" localSheetId="1">#REF!</definedName>
    <definedName name="syuusei1_2">#REF!</definedName>
    <definedName name="syuusei1_2_1" localSheetId="1">#REF!</definedName>
    <definedName name="syuusei1_2_1">#REF!</definedName>
    <definedName name="syuusei1_3" localSheetId="1">[5]記載要領!#REF!</definedName>
    <definedName name="syuusei1_3">[5]記載要領!#REF!</definedName>
    <definedName name="syuusei1_3_1" localSheetId="1">#REF!</definedName>
    <definedName name="syuusei1_3_1">#REF!</definedName>
    <definedName name="syuusei1_4" localSheetId="1">[5]記載要領!#REF!</definedName>
    <definedName name="syuusei1_4">[5]記載要領!#REF!</definedName>
    <definedName name="syuusei1_4_1" localSheetId="1">#REF!</definedName>
    <definedName name="syuusei1_4_1">#REF!</definedName>
    <definedName name="syuusei2_1" localSheetId="1">#REF!</definedName>
    <definedName name="syuusei2_1">#REF!</definedName>
    <definedName name="syuusei2_1_1" localSheetId="1">#REF!</definedName>
    <definedName name="syuusei2_1_1">#REF!</definedName>
    <definedName name="syuusei2_2" localSheetId="1">#REF!</definedName>
    <definedName name="syuusei2_2">#REF!</definedName>
    <definedName name="syuusei2_2_1" localSheetId="1">#REF!</definedName>
    <definedName name="syuusei2_2_1">#REF!</definedName>
    <definedName name="syuusei2_3" localSheetId="1">[5]記載要領!#REF!</definedName>
    <definedName name="syuusei2_3">[5]記載要領!#REF!</definedName>
    <definedName name="syuusei2_3_1" localSheetId="1">#REF!</definedName>
    <definedName name="syuusei2_3_1">#REF!</definedName>
    <definedName name="syuusei2_4" localSheetId="1">[5]記載要領!#REF!</definedName>
    <definedName name="syuusei2_4">[5]記載要領!#REF!</definedName>
    <definedName name="syuusei2_4_1" localSheetId="1">#REF!</definedName>
    <definedName name="syuusei2_4_1">#REF!</definedName>
    <definedName name="syuusei3_1" localSheetId="1">#REF!</definedName>
    <definedName name="syuusei3_1">#REF!</definedName>
    <definedName name="syuusei3_1_1" localSheetId="1">#REF!</definedName>
    <definedName name="syuusei3_1_1">#REF!</definedName>
    <definedName name="syuusei3_2" localSheetId="1">#REF!</definedName>
    <definedName name="syuusei3_2">#REF!</definedName>
    <definedName name="syuusei3_2_1" localSheetId="1">#REF!</definedName>
    <definedName name="syuusei3_2_1">#REF!</definedName>
    <definedName name="syuusei3_3" localSheetId="1">[5]記載要領!#REF!</definedName>
    <definedName name="syuusei3_3">[5]記載要領!#REF!</definedName>
    <definedName name="syuusei3_3_1" localSheetId="1">#REF!</definedName>
    <definedName name="syuusei3_3_1">#REF!</definedName>
    <definedName name="syuusei3_4" localSheetId="1">[5]記載要領!#REF!</definedName>
    <definedName name="syuusei3_4">[5]記載要領!#REF!</definedName>
    <definedName name="syuusei3_4_1" localSheetId="1">#REF!</definedName>
    <definedName name="syuusei3_4_1">#REF!</definedName>
    <definedName name="syuusei4_1" localSheetId="1">#REF!</definedName>
    <definedName name="syuusei4_1">#REF!</definedName>
    <definedName name="syuusei4_1_1" localSheetId="1">#REF!</definedName>
    <definedName name="syuusei4_1_1">#REF!</definedName>
    <definedName name="syuusei4_2" localSheetId="1">#REF!</definedName>
    <definedName name="syuusei4_2">#REF!</definedName>
    <definedName name="syuusei4_2_1" localSheetId="1">#REF!</definedName>
    <definedName name="syuusei4_2_1">#REF!</definedName>
    <definedName name="syuusei4_3" localSheetId="1">[5]記載要領!#REF!</definedName>
    <definedName name="syuusei4_3">[5]記載要領!#REF!</definedName>
    <definedName name="syuusei4_3_1" localSheetId="1">#REF!</definedName>
    <definedName name="syuusei4_3_1">#REF!</definedName>
    <definedName name="syuusei4_4" localSheetId="1">[5]記載要領!#REF!</definedName>
    <definedName name="syuusei4_4">[5]記載要領!#REF!</definedName>
    <definedName name="syuusei4_4_1" localSheetId="1">#REF!</definedName>
    <definedName name="syuusei4_4_1">#REF!</definedName>
    <definedName name="syuusei5_1" localSheetId="1">#REF!</definedName>
    <definedName name="syuusei5_1">#REF!</definedName>
    <definedName name="syuusei5_2" localSheetId="1">#REF!</definedName>
    <definedName name="syuusei5_2">#REF!</definedName>
    <definedName name="syuusei5_3" localSheetId="1">#REF!</definedName>
    <definedName name="syuusei5_3">#REF!</definedName>
    <definedName name="syuuseisya1" localSheetId="1">#REF!</definedName>
    <definedName name="syuuseisya1">#REF!</definedName>
    <definedName name="syuuseisya2" localSheetId="1">#REF!</definedName>
    <definedName name="syuuseisya2">#REF!</definedName>
    <definedName name="syuuseisya3" localSheetId="1">#REF!</definedName>
    <definedName name="syuuseisya3">#REF!</definedName>
    <definedName name="syuuseisya4" localSheetId="1">#REF!</definedName>
    <definedName name="syuuseisya4">#REF!</definedName>
    <definedName name="t">#N/A</definedName>
    <definedName name="taishoukiki" localSheetId="1">[5]記載要領!#REF!</definedName>
    <definedName name="taishoukiki">[5]記載要領!#REF!</definedName>
    <definedName name="taisyoukiki" localSheetId="1">#REF!</definedName>
    <definedName name="taisyoukiki">#REF!</definedName>
    <definedName name="tatiai" localSheetId="1">[5]記載要領!#REF!</definedName>
    <definedName name="tatiai">[5]記載要領!#REF!</definedName>
    <definedName name="tatiai1" localSheetId="1">#REF!</definedName>
    <definedName name="tatiai1">#REF!</definedName>
    <definedName name="tatiai2" localSheetId="1">#REF!</definedName>
    <definedName name="tatiai2">#REF!</definedName>
    <definedName name="tatiaid1" localSheetId="1">#REF!</definedName>
    <definedName name="tatiaid1">#REF!</definedName>
    <definedName name="tatiaid2" localSheetId="1">#REF!</definedName>
    <definedName name="tatiaid2">#REF!</definedName>
    <definedName name="tatiaisimei" localSheetId="1">[5]記載要領!#REF!</definedName>
    <definedName name="tatiaisimei">[5]記載要領!#REF!</definedName>
    <definedName name="teisikubun" localSheetId="1">#REF!</definedName>
    <definedName name="teisikubun">#REF!</definedName>
    <definedName name="teisikubun_1" localSheetId="1">#REF!</definedName>
    <definedName name="teisikubun_1">#REF!</definedName>
    <definedName name="teisikubun_2" localSheetId="1">#REF!</definedName>
    <definedName name="teisikubun_2">#REF!</definedName>
    <definedName name="teisikukan" localSheetId="1">#REF!</definedName>
    <definedName name="teisikukan">#REF!</definedName>
    <definedName name="TEL" localSheetId="1">#REF!</definedName>
    <definedName name="TEL">#REF!</definedName>
    <definedName name="tenpu1" localSheetId="1">#REF!</definedName>
    <definedName name="tenpu1">#REF!</definedName>
    <definedName name="TEST1">[4]Sheet1!$A$2:$X$834</definedName>
    <definedName name="TEST10" localSheetId="1">#REF!</definedName>
    <definedName name="TEST10">#REF!</definedName>
    <definedName name="TEST11" localSheetId="1">#REF!</definedName>
    <definedName name="TEST11">#REF!</definedName>
    <definedName name="TEST12" localSheetId="1">#REF!</definedName>
    <definedName name="TEST12">#REF!</definedName>
    <definedName name="TEST13" localSheetId="1">#REF!</definedName>
    <definedName name="TEST13">#REF!</definedName>
    <definedName name="TEST14" localSheetId="1">#REF!</definedName>
    <definedName name="TEST14">#REF!</definedName>
    <definedName name="TEST15" localSheetId="1">#REF!</definedName>
    <definedName name="TEST15">#REF!</definedName>
    <definedName name="TEST16" localSheetId="1">#REF!</definedName>
    <definedName name="TEST16">#REF!</definedName>
    <definedName name="TEST17" localSheetId="1">#REF!</definedName>
    <definedName name="TEST17">#REF!</definedName>
    <definedName name="TEST18" localSheetId="1">#REF!</definedName>
    <definedName name="TEST18">#REF!</definedName>
    <definedName name="TEST19" localSheetId="1">#REF!</definedName>
    <definedName name="TEST19">#REF!</definedName>
    <definedName name="TEST2">[4]Sheet1!$A$835:$X$1667</definedName>
    <definedName name="TEST20" localSheetId="1">#REF!</definedName>
    <definedName name="TEST20">#REF!</definedName>
    <definedName name="TEST21" localSheetId="1">#REF!</definedName>
    <definedName name="TEST21">#REF!</definedName>
    <definedName name="TEST22" localSheetId="1">#REF!</definedName>
    <definedName name="TEST22">#REF!</definedName>
    <definedName name="TEST23" localSheetId="1">#REF!</definedName>
    <definedName name="TEST23">#REF!</definedName>
    <definedName name="TEST24" localSheetId="1">#REF!</definedName>
    <definedName name="TEST24">#REF!</definedName>
    <definedName name="TEST25" localSheetId="1">#REF!</definedName>
    <definedName name="TEST25">#REF!</definedName>
    <definedName name="TEST26" localSheetId="1">#REF!</definedName>
    <definedName name="TEST26">#REF!</definedName>
    <definedName name="TEST27" localSheetId="1">#REF!</definedName>
    <definedName name="TEST27">#REF!</definedName>
    <definedName name="TEST28" localSheetId="1">#REF!</definedName>
    <definedName name="TEST28">#REF!</definedName>
    <definedName name="TEST29" localSheetId="1">#REF!</definedName>
    <definedName name="TEST29">#REF!</definedName>
    <definedName name="TEST3">[4]Sheet1!$A$2501:$X$2711</definedName>
    <definedName name="TEST30" localSheetId="1">#REF!</definedName>
    <definedName name="TEST30">#REF!</definedName>
    <definedName name="TEST31" localSheetId="1">#REF!</definedName>
    <definedName name="TEST31">#REF!</definedName>
    <definedName name="TEST32" localSheetId="1">#REF!</definedName>
    <definedName name="TEST32">#REF!</definedName>
    <definedName name="TEST33" localSheetId="1">#REF!</definedName>
    <definedName name="TEST33">#REF!</definedName>
    <definedName name="TEST34" localSheetId="1">#REF!</definedName>
    <definedName name="TEST34">#REF!</definedName>
    <definedName name="TEST35" localSheetId="1">#REF!</definedName>
    <definedName name="TEST35">#REF!</definedName>
    <definedName name="TEST36" localSheetId="1">#REF!</definedName>
    <definedName name="TEST36">#REF!</definedName>
    <definedName name="TEST37" localSheetId="1">#REF!</definedName>
    <definedName name="TEST37">#REF!</definedName>
    <definedName name="TEST38" localSheetId="1">#REF!</definedName>
    <definedName name="TEST38">#REF!</definedName>
    <definedName name="TEST39" localSheetId="1">#REF!</definedName>
    <definedName name="TEST39">#REF!</definedName>
    <definedName name="TEST4" localSheetId="1">#REF!</definedName>
    <definedName name="TEST4">#REF!</definedName>
    <definedName name="TEST40" localSheetId="1">#REF!</definedName>
    <definedName name="TEST40">#REF!</definedName>
    <definedName name="TEST41" localSheetId="1">#REF!</definedName>
    <definedName name="TEST41">#REF!</definedName>
    <definedName name="TEST42" localSheetId="1">#REF!</definedName>
    <definedName name="TEST42">#REF!</definedName>
    <definedName name="TEST43" localSheetId="1">#REF!</definedName>
    <definedName name="TEST43">#REF!</definedName>
    <definedName name="TEST44" localSheetId="1">#REF!</definedName>
    <definedName name="TEST44">#REF!</definedName>
    <definedName name="TEST45" localSheetId="1">#REF!</definedName>
    <definedName name="TEST45">#REF!</definedName>
    <definedName name="TEST46" localSheetId="1">#REF!</definedName>
    <definedName name="TEST46">#REF!</definedName>
    <definedName name="TEST47" localSheetId="1">#REF!</definedName>
    <definedName name="TEST47">#REF!</definedName>
    <definedName name="TEST48" localSheetId="1">#REF!</definedName>
    <definedName name="TEST48">#REF!</definedName>
    <definedName name="TEST49" localSheetId="1">#REF!</definedName>
    <definedName name="TEST49">#REF!</definedName>
    <definedName name="TEST5" localSheetId="1">#REF!</definedName>
    <definedName name="TEST5">#REF!</definedName>
    <definedName name="TEST50" localSheetId="1">#REF!</definedName>
    <definedName name="TEST50">#REF!</definedName>
    <definedName name="TEST51" localSheetId="1">#REF!</definedName>
    <definedName name="TEST51">#REF!</definedName>
    <definedName name="TEST52" localSheetId="1">#REF!</definedName>
    <definedName name="TEST52">#REF!</definedName>
    <definedName name="TEST53" localSheetId="1">#REF!</definedName>
    <definedName name="TEST53">#REF!</definedName>
    <definedName name="TEST54" localSheetId="1">#REF!</definedName>
    <definedName name="TEST54">#REF!</definedName>
    <definedName name="TEST55" localSheetId="1">#REF!</definedName>
    <definedName name="TEST55">#REF!</definedName>
    <definedName name="TEST56" localSheetId="1">#REF!</definedName>
    <definedName name="TEST56">#REF!</definedName>
    <definedName name="TEST57" localSheetId="1">#REF!</definedName>
    <definedName name="TEST57">#REF!</definedName>
    <definedName name="TEST58" localSheetId="1">#REF!</definedName>
    <definedName name="TEST58">#REF!</definedName>
    <definedName name="TEST6" localSheetId="1">#REF!</definedName>
    <definedName name="TEST6">#REF!</definedName>
    <definedName name="TEST7" localSheetId="1">#REF!</definedName>
    <definedName name="TEST7">#REF!</definedName>
    <definedName name="TEST8" localSheetId="1">#REF!</definedName>
    <definedName name="TEST8">#REF!</definedName>
    <definedName name="TEST9" localSheetId="1">#REF!</definedName>
    <definedName name="TEST9">#REF!</definedName>
    <definedName name="TESTHKEY">[4]Sheet1!$L$1:$X$1</definedName>
    <definedName name="TESTKEYS">[4]Sheet1!$A$2:$K$2711</definedName>
    <definedName name="TESTVKEY">[4]Sheet1!$A$1:$K$1</definedName>
    <definedName name="thsxzt">#N/A</definedName>
    <definedName name="ththtrsx">#N/A</definedName>
    <definedName name="tp" localSheetId="1">[5]記載要領!#REF!</definedName>
    <definedName name="tp">[5]記載要領!#REF!</definedName>
    <definedName name="ＴＱＭ推進" localSheetId="1">#REF!</definedName>
    <definedName name="ＴＱＭ推進">#REF!</definedName>
    <definedName name="tuikino1" localSheetId="1">#REF!</definedName>
    <definedName name="tuikino1">#REF!</definedName>
    <definedName name="tuikino2" localSheetId="1">#REF!</definedName>
    <definedName name="tuikino2">#REF!</definedName>
    <definedName name="tuikiriyuu1" localSheetId="1">#REF!</definedName>
    <definedName name="tuikiriyuu1">#REF!</definedName>
    <definedName name="tuikiriyuu2" localSheetId="1">#REF!</definedName>
    <definedName name="tuikiriyuu2">#REF!</definedName>
    <definedName name="tuikisya1" localSheetId="1">#REF!</definedName>
    <definedName name="tuikisya1">#REF!</definedName>
    <definedName name="tuikisya2" localSheetId="1">#REF!</definedName>
    <definedName name="tuikisya2">#REF!</definedName>
    <definedName name="tuirakubousi" localSheetId="1">[5]記載要領!#REF!</definedName>
    <definedName name="tuirakubousi">[5]記載要領!#REF!</definedName>
    <definedName name="tuirakubousikasho" localSheetId="1">[5]記載要領!#REF!</definedName>
    <definedName name="tuirakubousikasho">[5]記載要領!#REF!</definedName>
    <definedName name="U">#N/A</definedName>
    <definedName name="unyourock" localSheetId="1">#REF!</definedName>
    <definedName name="unyourock">#REF!</definedName>
    <definedName name="up">#N/A</definedName>
    <definedName name="Update_Act">#N/A</definedName>
    <definedName name="Update_Act1">#N/A</definedName>
    <definedName name="Update_Acte">#N/A</definedName>
    <definedName name="Update_Flow">#N/A</definedName>
    <definedName name="Update_Flow1">#N/A</definedName>
    <definedName name="Update_Gamen">#N/A</definedName>
    <definedName name="update_gamen1">#N/A</definedName>
    <definedName name="Update_Layer">#N/A</definedName>
    <definedName name="Update_Layer1">#N/A</definedName>
    <definedName name="update_layer2">#N/A</definedName>
    <definedName name="Update_Obj">#N/A</definedName>
    <definedName name="Update_Obj1">#N/A</definedName>
    <definedName name="Update_Table">#N/A</definedName>
    <definedName name="Update_Table1">#N/A</definedName>
    <definedName name="UPdww">#N/A</definedName>
    <definedName name="w">#N/A</definedName>
    <definedName name="WeekDay1" localSheetId="1">[5]記載要領!#REF!</definedName>
    <definedName name="WeekDay1">[5]記載要領!#REF!</definedName>
    <definedName name="WeekDay2" localSheetId="1">#REF!</definedName>
    <definedName name="WeekDay2">#REF!</definedName>
    <definedName name="wqwqw">[12]リスト!$I$30:$I$33</definedName>
    <definedName name="wqwqwq">[12]リスト!$E$3:$E$50</definedName>
    <definedName name="wqwqwqwqw">[12]リスト!$E$75:$E$76</definedName>
    <definedName name="wqwqwqwqwq">[12]リスト!$G$47:$G$49</definedName>
    <definedName name="wsaddsa">#N/A</definedName>
    <definedName name="wsafdg">#N/A</definedName>
    <definedName name="wtgjtret">#N/A</definedName>
    <definedName name="wwe">[12]リスト!$G$60:$G$67</definedName>
    <definedName name="xfjfjfhjfghxj">#N/A</definedName>
    <definedName name="xfjfxggfxj">#N/A</definedName>
    <definedName name="xfjgfxjfx">#N/A</definedName>
    <definedName name="xfjgfxjgfxjf">#N/A</definedName>
    <definedName name="xgjtrj">[22]リスト!$E$75:$E$76</definedName>
    <definedName name="xjgx">[22]リスト!$G$30:$G$43</definedName>
    <definedName name="xjhxtrjh">[22]リスト!$L$4:$L$9</definedName>
    <definedName name="Year1" localSheetId="1">[5]記載要領!#REF!</definedName>
    <definedName name="Year1">[5]記載要領!#REF!</definedName>
    <definedName name="Year2" localSheetId="1">#REF!</definedName>
    <definedName name="Year2">#REF!</definedName>
    <definedName name="youtyuui" localSheetId="1">[5]記載要領!#REF!</definedName>
    <definedName name="youtyuui">[5]記載要領!#REF!</definedName>
    <definedName name="youtyuuinaiyou" localSheetId="1">[5]記載要領!#REF!</definedName>
    <definedName name="youtyuuinaiyou">[5]記載要領!#REF!</definedName>
    <definedName name="youtyuuisetubi" localSheetId="1">[5]記載要領!#REF!</definedName>
    <definedName name="youtyuuisetubi">[5]記載要領!#REF!</definedName>
    <definedName name="yyyy">#N/A</definedName>
    <definedName name="zenkai1" localSheetId="1">[5]記載要領!#REF!</definedName>
    <definedName name="zenkai1">[5]記載要領!#REF!</definedName>
    <definedName name="zenkai2" localSheetId="1">[5]記載要領!#REF!</definedName>
    <definedName name="zenkai2">[5]記載要領!#REF!</definedName>
    <definedName name="zenkai2_1" localSheetId="1">[5]記載要領!#REF!</definedName>
    <definedName name="zenkai2_1">[5]記載要領!#REF!</definedName>
    <definedName name="zenkai2_2" localSheetId="1">[5]記載要領!#REF!</definedName>
    <definedName name="zenkai2_2">[5]記載要領!#REF!</definedName>
    <definedName name="zenkai2_3" localSheetId="1">#REF!</definedName>
    <definedName name="zenkai2_3">#REF!</definedName>
    <definedName name="zenkai2_4" localSheetId="1">#REF!</definedName>
    <definedName name="zenkai2_4">#REF!</definedName>
    <definedName name="zenkai3" localSheetId="1">#REF!</definedName>
    <definedName name="zenkai3">#REF!</definedName>
    <definedName name="zenkai3_1" localSheetId="1">[5]記載要領!#REF!</definedName>
    <definedName name="zenkai3_1">[5]記載要領!#REF!</definedName>
    <definedName name="zenkai3_2" localSheetId="1">[5]記載要領!#REF!</definedName>
    <definedName name="zenkai3_2">[5]記載要領!#REF!</definedName>
    <definedName name="zenkai3_3" localSheetId="1">#REF!</definedName>
    <definedName name="zenkai3_3">#REF!</definedName>
    <definedName name="zenkai3_4" localSheetId="1">#REF!</definedName>
    <definedName name="zenkai3_4">#REF!</definedName>
    <definedName name="zenkai4" localSheetId="1">#REF!</definedName>
    <definedName name="zenkai4">#REF!</definedName>
    <definedName name="zenkai4_1" localSheetId="1">[5]記載要領!#REF!</definedName>
    <definedName name="zenkai4_1">[5]記載要領!#REF!</definedName>
    <definedName name="zenkai4_2" localSheetId="1">[5]記載要領!#REF!</definedName>
    <definedName name="zenkai4_2">[5]記載要領!#REF!</definedName>
    <definedName name="zenkai4_3" localSheetId="1">#REF!</definedName>
    <definedName name="zenkai4_3">#REF!</definedName>
    <definedName name="zenkai4_4" localSheetId="1">#REF!</definedName>
    <definedName name="zenkai4_4">#REF!</definedName>
    <definedName name="zgjrj">[22]リスト!$I$30:$I$33</definedName>
    <definedName name="zjtr">[22]リスト!$I$43:$I$71</definedName>
    <definedName name="zz" localSheetId="1">#REF!</definedName>
    <definedName name="zz">#REF!</definedName>
    <definedName name="zzz" localSheetId="1">#REF!</definedName>
    <definedName name="zzz">#REF!</definedName>
    <definedName name="あ" localSheetId="1" hidden="1">#REF!</definedName>
    <definedName name="あ" hidden="1">#REF!</definedName>
    <definedName name="あｓｑｗ">#N/A</definedName>
    <definedName name="ああ" localSheetId="1">#REF!</definedName>
    <definedName name="ああ">#REF!</definedName>
    <definedName name="あああ" localSheetId="1" hidden="1">#REF!</definedName>
    <definedName name="あああ" hidden="1">#REF!</definedName>
    <definedName name="ああああ">[23]分年!$S$1:$S$25</definedName>
    <definedName name="あおやま" localSheetId="1" hidden="1">#REF!</definedName>
    <definedName name="あおやま" hidden="1">#REF!</definedName>
    <definedName name="ｶﾃｺﾞﾘ_WK" localSheetId="1">#REF!</definedName>
    <definedName name="ｶﾃｺﾞﾘ_WK">#REF!</definedName>
    <definedName name="き" localSheetId="1">#REF!</definedName>
    <definedName name="き">#REF!</definedName>
    <definedName name="グループ経営" localSheetId="1">#REF!</definedName>
    <definedName name="グループ経営">#REF!</definedName>
    <definedName name="ｺｽﾄﾀﾞｳﾝ">[8]優先判定!$B$1:$J$45</definedName>
    <definedName name="ｺﾋﾟｰ･ﾃﾞｰﾀ" localSheetId="1">#REF!</definedName>
    <definedName name="ｺﾋﾟｰ･ﾃﾞｰﾀ">#REF!</definedName>
    <definedName name="さ" localSheetId="1">#REF!</definedName>
    <definedName name="さ">#REF!</definedName>
    <definedName name="シート種類" localSheetId="1">#REF!</definedName>
    <definedName name="シート種類">#REF!</definedName>
    <definedName name="ｼｰﾄ範囲" localSheetId="1">#REF!</definedName>
    <definedName name="ｼｰﾄ範囲">#REF!</definedName>
    <definedName name="スキル">[24]緒言!$F$5:$F$10</definedName>
    <definedName name="スキルレベル">[24]緒言!$C$5:$C$10</definedName>
    <definedName name="その他ＡＣ" localSheetId="1">#REF!</definedName>
    <definedName name="その他ＡＣ">#REF!</definedName>
    <definedName name="その他ＣＴ" localSheetId="1">#REF!</definedName>
    <definedName name="その他ＣＴ">#REF!</definedName>
    <definedName name="その他ＤＣ" localSheetId="1">#REF!</definedName>
    <definedName name="その他ＤＣ">#REF!</definedName>
    <definedName name="その他ＰＴＰＤ" localSheetId="1">#REF!</definedName>
    <definedName name="その他ＰＴＰＤ">#REF!</definedName>
    <definedName name="その他システム作業票" localSheetId="1">#REF!</definedName>
    <definedName name="その他システム作業票">#REF!</definedName>
    <definedName name="その他その他" localSheetId="1">#REF!</definedName>
    <definedName name="その他その他">#REF!</definedName>
    <definedName name="その他リレー" localSheetId="1">#REF!</definedName>
    <definedName name="その他リレー">#REF!</definedName>
    <definedName name="その他ロック点解除操作箇所" localSheetId="1">#REF!</definedName>
    <definedName name="その他ロック点解除操作箇所">#REF!</definedName>
    <definedName name="その他機構接地" localSheetId="1">#REF!</definedName>
    <definedName name="その他機構接地">#REF!</definedName>
    <definedName name="その他給電接地" localSheetId="1">#REF!</definedName>
    <definedName name="その他給電接地">#REF!</definedName>
    <definedName name="その他作業箇所" localSheetId="1">#REF!</definedName>
    <definedName name="その他作業箇所">#REF!</definedName>
    <definedName name="その他作業停電票" localSheetId="1">#REF!</definedName>
    <definedName name="その他作業停電票">#REF!</definedName>
    <definedName name="その他作業内容" localSheetId="1">#REF!</definedName>
    <definedName name="その他作業内容">#REF!</definedName>
    <definedName name="その他作業用接地取付箇所" localSheetId="1">#REF!</definedName>
    <definedName name="その他作業用接地取付箇所">#REF!</definedName>
    <definedName name="その他停止区間" localSheetId="1">#REF!</definedName>
    <definedName name="その他停止区間">#REF!</definedName>
    <definedName name="その他備考" localSheetId="1">#REF!</definedName>
    <definedName name="その他備考">#REF!</definedName>
    <definedName name="ﾀｲﾄﾙ１" localSheetId="1">#REF!</definedName>
    <definedName name="ﾀｲﾄﾙ１">#REF!</definedName>
    <definedName name="たまき" localSheetId="1">#REF!</definedName>
    <definedName name="たまき">#REF!</definedName>
    <definedName name="ﾁｪｯｸ">#N/A</definedName>
    <definedName name="データ">'[25]様式1-2（集約用）'!$N$6:$AI$104</definedName>
    <definedName name="フェーズ" localSheetId="1">#REF!</definedName>
    <definedName name="フェーズ">#REF!</definedName>
    <definedName name="もくじ">#N/A</definedName>
    <definedName name="モンダイ1" localSheetId="1">#REF!</definedName>
    <definedName name="モンダイ1">#REF!</definedName>
    <definedName name="リスク" localSheetId="1">#REF!</definedName>
    <definedName name="リスク">#REF!</definedName>
    <definedName name="ﾘｽｸ1">'[26]38'!$EF$73:$EF$82</definedName>
    <definedName name="ﾘｽｸ2">'[26]38'!$EG$73:$EG$82</definedName>
    <definedName name="ﾘｽｸﾚﾍﾞﾙ" localSheetId="1">#REF!</definedName>
    <definedName name="ﾘｽｸﾚﾍﾞﾙ">#REF!</definedName>
    <definedName name="ﾘｽｸﾚﾍﾞﾙ1" localSheetId="1">#REF!</definedName>
    <definedName name="ﾘｽｸﾚﾍﾞﾙ1">#REF!</definedName>
    <definedName name="ﾘｽｸﾚﾍﾞﾙ2" localSheetId="1">#REF!</definedName>
    <definedName name="ﾘｽｸﾚﾍﾞﾙ2">#REF!</definedName>
    <definedName name="リスト" localSheetId="1">#REF!</definedName>
    <definedName name="リスト">#REF!</definedName>
    <definedName name="ろ">#N/A</definedName>
    <definedName name="可搬ｴﾝｼﾞﾝ機械・工具使用取扱い作業" localSheetId="1">#REF!</definedName>
    <definedName name="可搬ｴﾝｼﾞﾝ機械・工具使用取扱い作業">#REF!</definedName>
    <definedName name="手作業工具など使用取扱い作業" localSheetId="1">#REF!</definedName>
    <definedName name="手作業工具など使用取扱い作業">#REF!</definedName>
    <definedName name="土木・土砂等崩壊危険関連作業" localSheetId="1">#REF!</definedName>
    <definedName name="土木・土砂等崩壊危険関連作業">#REF!</definedName>
    <definedName name="長尺物取扱い作業" localSheetId="1">#REF!</definedName>
    <definedName name="長尺物取扱い作業">#REF!</definedName>
    <definedName name="はい作業" localSheetId="1">#REF!</definedName>
    <definedName name="はい作業">#REF!</definedName>
    <definedName name="放射線被ばく・汚染危険作業" localSheetId="1">#REF!</definedName>
    <definedName name="放射線被ばく・汚染危険作業">#REF!</definedName>
    <definedName name="主に車両運転業務" localSheetId="1">#REF!</definedName>
    <definedName name="主に車両運転業務">#REF!</definedName>
    <definedName name="稼動中機械周辺取扱い作業" localSheetId="1">#REF!</definedName>
    <definedName name="稼動中機械周辺取扱い作業">#REF!</definedName>
    <definedName name="避難訓練等必要・水難等危惧作業" localSheetId="1">#REF!</definedName>
    <definedName name="避難訓練等必要・水難等危惧作業">#REF!</definedName>
    <definedName name="縦長NO1" localSheetId="1">#REF!</definedName>
    <definedName name="縦長NO1">#REF!</definedName>
    <definedName name="縦長NO2" localSheetId="1">#REF!</definedName>
    <definedName name="縦長NO2">#REF!</definedName>
    <definedName name="収支予想" localSheetId="1">#REF!</definedName>
    <definedName name="収支予想">#REF!</definedName>
    <definedName name="収支予想比較" localSheetId="1">#REF!</definedName>
    <definedName name="収支予想比較">#REF!</definedName>
    <definedName name="その他経費比" localSheetId="1">#REF!</definedName>
    <definedName name="その他経費比">#REF!</definedName>
    <definedName name="算定諸元1" localSheetId="1">#REF!</definedName>
    <definedName name="算定諸元1">#REF!</definedName>
    <definedName name="算定諸元2" localSheetId="1">#REF!</definedName>
    <definedName name="算定諸元2">#REF!</definedName>
    <definedName name="算定諸元3" localSheetId="1">#REF!</definedName>
    <definedName name="算定諸元3">#REF!</definedName>
    <definedName name="算定諸元4" localSheetId="1">#REF!</definedName>
    <definedName name="算定諸元4">#REF!</definedName>
    <definedName name="宛名" localSheetId="1">#REF!</definedName>
    <definedName name="宛名">#REF!</definedName>
    <definedName name="宛名１" localSheetId="1">#REF!</definedName>
    <definedName name="宛名１">#REF!</definedName>
    <definedName name="宛名２" localSheetId="1">#REF!</definedName>
    <definedName name="宛名２">#REF!</definedName>
    <definedName name="安責" localSheetId="1">#REF!</definedName>
    <definedName name="安責">#REF!</definedName>
    <definedName name="安全作業票No3" localSheetId="1">#REF!</definedName>
    <definedName name="安全作業票No3">#REF!</definedName>
    <definedName name="安全作業票No4" localSheetId="1">#REF!</definedName>
    <definedName name="安全作業票No4">#REF!</definedName>
    <definedName name="安全専任者項目" localSheetId="1">#REF!</definedName>
    <definedName name="安全専任者項目">#REF!</definedName>
    <definedName name="伊藤" localSheetId="1">'[27]様式2-1(電気・附帯)'!#REF!</definedName>
    <definedName name="伊藤">'[27]様式2-1(電気・附帯)'!#REF!</definedName>
    <definedName name="委託略称" localSheetId="1">#REF!</definedName>
    <definedName name="委託略称">#REF!</definedName>
    <definedName name="異" localSheetId="1" hidden="1">#REF!</definedName>
    <definedName name="異" hidden="1">#REF!</definedName>
    <definedName name="井出">#N/A</definedName>
    <definedName name="一次見積" localSheetId="1">#REF!</definedName>
    <definedName name="一次見積">#REF!</definedName>
    <definedName name="一般システム作業票" localSheetId="1">#REF!</definedName>
    <definedName name="一般システム作業票">#REF!</definedName>
    <definedName name="一般ロック箇所" localSheetId="1">#REF!</definedName>
    <definedName name="一般ロック箇所">#REF!</definedName>
    <definedName name="一般ロック点解除操作箇所" localSheetId="1">#REF!</definedName>
    <definedName name="一般ロック点解除操作箇所">#REF!</definedName>
    <definedName name="一般機構接地" localSheetId="1">#REF!</definedName>
    <definedName name="一般機構接地">#REF!</definedName>
    <definedName name="一般給電接地" localSheetId="1">#REF!</definedName>
    <definedName name="一般給電接地">#REF!</definedName>
    <definedName name="一般作業箇所" localSheetId="1">#REF!</definedName>
    <definedName name="一般作業箇所">#REF!</definedName>
    <definedName name="一般作業停電票" localSheetId="1">#REF!</definedName>
    <definedName name="一般作業停電票">#REF!</definedName>
    <definedName name="一般作業内容" localSheetId="1">#REF!</definedName>
    <definedName name="一般作業内容">#REF!</definedName>
    <definedName name="一般作業用接地" localSheetId="1">#REF!</definedName>
    <definedName name="一般作業用接地">#REF!</definedName>
    <definedName name="一般墜落防止装置取付箇所" localSheetId="1">#REF!</definedName>
    <definedName name="一般墜落防止装置取付箇所">#REF!</definedName>
    <definedName name="一般停止区間" localSheetId="1">#REF!</definedName>
    <definedName name="一般停止区間">#REF!</definedName>
    <definedName name="一般備考" localSheetId="1">#REF!</definedName>
    <definedName name="一般備考">#REF!</definedName>
    <definedName name="印刷" localSheetId="1">#REF!</definedName>
    <definedName name="印刷">#REF!</definedName>
    <definedName name="印刷1" localSheetId="1">#REF!</definedName>
    <definedName name="印刷1">#REF!</definedName>
    <definedName name="印刷ﾀｲﾄﾙ" localSheetId="1">#REF!</definedName>
    <definedName name="印刷ﾀｲﾄﾙ">#REF!</definedName>
    <definedName name="印刷右ﾀｲﾄﾙ" localSheetId="1">#REF!</definedName>
    <definedName name="印刷右ﾀｲﾄﾙ">#REF!</definedName>
    <definedName name="印刷右ﾜｰｸ･ﾀｲﾄﾙ" localSheetId="1">#REF!</definedName>
    <definedName name="印刷右ﾜｰｸ･ﾀｲﾄﾙ">#REF!</definedName>
    <definedName name="印刷乙" localSheetId="1">#REF!</definedName>
    <definedName name="印刷乙">#REF!</definedName>
    <definedName name="印刷甲" localSheetId="1">#REF!</definedName>
    <definedName name="印刷甲">#REF!</definedName>
    <definedName name="印刷丙" localSheetId="1">#REF!</definedName>
    <definedName name="印刷丙">#REF!</definedName>
    <definedName name="引渡" localSheetId="1">#REF!</definedName>
    <definedName name="引渡">#REF!</definedName>
    <definedName name="営業" localSheetId="1">#REF!</definedName>
    <definedName name="営業">#REF!</definedName>
    <definedName name="影響1_WK" localSheetId="1">#REF!</definedName>
    <definedName name="影響1_WK">#REF!</definedName>
    <definedName name="影響2_WK" localSheetId="1">#REF!</definedName>
    <definedName name="影響2_WK">#REF!</definedName>
    <definedName name="影響3_WK" localSheetId="1">#REF!</definedName>
    <definedName name="影響3_WK">#REF!</definedName>
    <definedName name="科目" localSheetId="1">#REF!</definedName>
    <definedName name="科目">#REF!</definedName>
    <definedName name="科目t" localSheetId="1">#REF!</definedName>
    <definedName name="科目t">#REF!</definedName>
    <definedName name="火気" localSheetId="1">#REF!</definedName>
    <definedName name="火気">#REF!</definedName>
    <definedName name="火力" localSheetId="1">#REF!</definedName>
    <definedName name="火力">#REF!</definedName>
    <definedName name="回線色" localSheetId="1">#REF!</definedName>
    <definedName name="回線色">#REF!</definedName>
    <definedName name="回答_WK" localSheetId="1">#REF!</definedName>
    <definedName name="回答_WK">#REF!</definedName>
    <definedName name="回答者_WK" localSheetId="1">#REF!</definedName>
    <definedName name="回答者_WK">#REF!</definedName>
    <definedName name="回答内容３" localSheetId="1">#REF!</definedName>
    <definedName name="回答内容３">#REF!</definedName>
    <definedName name="回答日" localSheetId="1">#REF!</definedName>
    <definedName name="回答日">#REF!</definedName>
    <definedName name="回答日2_L" localSheetId="1">#REF!</definedName>
    <definedName name="回答日2_L">#REF!</definedName>
    <definedName name="開始月" localSheetId="1">#REF!</definedName>
    <definedName name="開始月">#REF!</definedName>
    <definedName name="開始年" localSheetId="1">#REF!</definedName>
    <definedName name="開始年">#REF!</definedName>
    <definedName name="外注">#N/A</definedName>
    <definedName name="外注仕様">#N/A</definedName>
    <definedName name="外注仕様書">#N/A</definedName>
    <definedName name="外注仕様書２">#N/A</definedName>
    <definedName name="外注仕様書３">#N/A</definedName>
    <definedName name="概要" localSheetId="1">#REF!</definedName>
    <definedName name="概要">#REF!</definedName>
    <definedName name="確認者_WK" localSheetId="1">#REF!</definedName>
    <definedName name="確認者_WK">#REF!</definedName>
    <definedName name="確認日" localSheetId="1">#REF!</definedName>
    <definedName name="確認日">#REF!</definedName>
    <definedName name="確認日_WK" localSheetId="1">#REF!</definedName>
    <definedName name="確認日_WK">#REF!</definedName>
    <definedName name="確認日_未定" localSheetId="1">#REF!</definedName>
    <definedName name="確認日_未定">#REF!</definedName>
    <definedName name="確認日4_L" localSheetId="1">#REF!</definedName>
    <definedName name="確認日4_L">#REF!</definedName>
    <definedName name="活線システム作業票" localSheetId="1">#REF!</definedName>
    <definedName name="活線システム作業票">#REF!</definedName>
    <definedName name="活線ロック箇所" localSheetId="1">#REF!</definedName>
    <definedName name="活線ロック箇所">#REF!</definedName>
    <definedName name="活線作業箇所" localSheetId="1">#REF!</definedName>
    <definedName name="活線作業箇所">#REF!</definedName>
    <definedName name="活線作業停電票" localSheetId="1">#REF!</definedName>
    <definedName name="活線作業停電票">#REF!</definedName>
    <definedName name="活線作業内容" localSheetId="1">#REF!</definedName>
    <definedName name="活線作業内容">#REF!</definedName>
    <definedName name="活線備考" localSheetId="1">#REF!</definedName>
    <definedName name="活線備考">#REF!</definedName>
    <definedName name="完了社員" localSheetId="1">#REF!</definedName>
    <definedName name="完了社員">#REF!</definedName>
    <definedName name="完了日付" localSheetId="1">#REF!</definedName>
    <definedName name="完了日付">#REF!</definedName>
    <definedName name="感電" localSheetId="1">#REF!</definedName>
    <definedName name="感電">#REF!</definedName>
    <definedName name="感電災害">'[26]38'!$E$148:$E$168</definedName>
    <definedName name="環境" localSheetId="1">#REF!</definedName>
    <definedName name="環境">#REF!</definedName>
    <definedName name="監督者" localSheetId="1">#REF!</definedName>
    <definedName name="監督者">#REF!</definedName>
    <definedName name="監督署" localSheetId="1">#REF!</definedName>
    <definedName name="監督署">#REF!</definedName>
    <definedName name="間接費" localSheetId="1">#REF!</definedName>
    <definedName name="間接費">#REF!</definedName>
    <definedName name="企画" localSheetId="1">#REF!</definedName>
    <definedName name="企画">#REF!</definedName>
    <definedName name="危害" localSheetId="1">#REF!</definedName>
    <definedName name="危害">#REF!</definedName>
    <definedName name="既支出" localSheetId="1">#REF!</definedName>
    <definedName name="既支出">#REF!</definedName>
    <definedName name="期限" localSheetId="1">#REF!</definedName>
    <definedName name="期限">#REF!</definedName>
    <definedName name="期限_WK" localSheetId="1">#REF!</definedName>
    <definedName name="期限_WK">#REF!</definedName>
    <definedName name="機能分類" localSheetId="1">#REF!</definedName>
    <definedName name="機能分類">#REF!</definedName>
    <definedName name="記号" localSheetId="1">#REF!</definedName>
    <definedName name="記号">#REF!</definedName>
    <definedName name="技術基準亀岡" localSheetId="1" hidden="1">#REF!</definedName>
    <definedName name="技術基準亀岡" hidden="1">#REF!</definedName>
    <definedName name="技術基準亀岡１" localSheetId="1" hidden="1">#REF!</definedName>
    <definedName name="技術基準亀岡１" hidden="1">#REF!</definedName>
    <definedName name="技能講習" localSheetId="1">#REF!</definedName>
    <definedName name="技能講習">#REF!</definedName>
    <definedName name="救急病院" localSheetId="1">#REF!</definedName>
    <definedName name="救急病院">#REF!</definedName>
    <definedName name="給電" localSheetId="1">#REF!</definedName>
    <definedName name="給電">#REF!</definedName>
    <definedName name="旧">'[28]参考－２　中大規模工事用　ＲＡ様式'!$EF$73:$EF$82</definedName>
    <definedName name="旧２">'[29]参考－２　中大規模工事用　ＲＡ様式'!$EF$73:$EF$82</definedName>
    <definedName name="京電" localSheetId="1">#REF!</definedName>
    <definedName name="京電">#REF!</definedName>
    <definedName name="京都154kV負荷系" localSheetId="1">#REF!</definedName>
    <definedName name="京都154kV負荷系">#REF!</definedName>
    <definedName name="京都基幹系" localSheetId="1">#REF!</definedName>
    <definedName name="京都基幹系">#REF!</definedName>
    <definedName name="京都負荷系" localSheetId="1">#REF!</definedName>
    <definedName name="京都負荷系">#REF!</definedName>
    <definedName name="協力会社名" localSheetId="1">#REF!</definedName>
    <definedName name="協力会社名">#REF!</definedName>
    <definedName name="業者" localSheetId="1">#REF!</definedName>
    <definedName name="業者">#REF!</definedName>
    <definedName name="業者集計その2">[30]!業者集計その2</definedName>
    <definedName name="業者別作業員集計表へ">[30]!業者別作業員集計表へ</definedName>
    <definedName name="業者名" localSheetId="1">#REF!</definedName>
    <definedName name="業者名">#REF!</definedName>
    <definedName name="業種" localSheetId="1">#REF!</definedName>
    <definedName name="業種">#REF!</definedName>
    <definedName name="業務コード" localSheetId="1">#REF!</definedName>
    <definedName name="業務コード">#REF!</definedName>
    <definedName name="業務委託計画書点検" localSheetId="1" hidden="1">{"'全体ｑｃ工程図(1)'!$A$101:$AF$190"}</definedName>
    <definedName name="業務委託計画書点検" hidden="1">{"'全体ｑｃ工程図(1)'!$A$101:$AF$190"}</definedName>
    <definedName name="業務名" localSheetId="1">#REF!</definedName>
    <definedName name="業務名">#REF!</definedName>
    <definedName name="緊急連絡先" localSheetId="1">#REF!</definedName>
    <definedName name="緊急連絡先">#REF!</definedName>
    <definedName name="金額査定" localSheetId="1">#REF!</definedName>
    <definedName name="金額査定">#REF!</definedName>
    <definedName name="型番" localSheetId="1">#REF!</definedName>
    <definedName name="型番">#REF!</definedName>
    <definedName name="型別" localSheetId="1">#REF!</definedName>
    <definedName name="型別">#REF!</definedName>
    <definedName name="契約最終" localSheetId="1">#REF!</definedName>
    <definedName name="契約最終">#REF!</definedName>
    <definedName name="契約中間" localSheetId="1">#REF!</definedName>
    <definedName name="契約中間">#REF!</definedName>
    <definedName name="契約番号" localSheetId="1">#REF!</definedName>
    <definedName name="契約番号">#REF!</definedName>
    <definedName name="系統図1" localSheetId="1">#REF!</definedName>
    <definedName name="系統図1">#REF!</definedName>
    <definedName name="系統図2" localSheetId="1">#REF!</definedName>
    <definedName name="系統図2">#REF!</definedName>
    <definedName name="系統図3" localSheetId="1">#REF!</definedName>
    <definedName name="系統図3">#REF!</definedName>
    <definedName name="系統図4" localSheetId="1">#REF!</definedName>
    <definedName name="系統図4">#REF!</definedName>
    <definedName name="系統図5" localSheetId="1">#REF!</definedName>
    <definedName name="系統図5">#REF!</definedName>
    <definedName name="経験年数">[31]記入欄!$R$3:$S$170</definedName>
    <definedName name="経費" localSheetId="1">#REF!</definedName>
    <definedName name="経費">#REF!</definedName>
    <definedName name="経理" localSheetId="1">#REF!</definedName>
    <definedName name="経理">#REF!</definedName>
    <definedName name="計画">'[32]計画（Ver107）'!$C:$V</definedName>
    <definedName name="警察署" localSheetId="1">#REF!</definedName>
    <definedName name="警察署">#REF!</definedName>
    <definedName name="結構種類" localSheetId="1">#REF!</definedName>
    <definedName name="結構種類">#REF!</definedName>
    <definedName name="血液型" localSheetId="1">#REF!</definedName>
    <definedName name="血液型">#REF!</definedName>
    <definedName name="月" localSheetId="1">#REF!</definedName>
    <definedName name="月">#REF!</definedName>
    <definedName name="月別" localSheetId="1">#REF!</definedName>
    <definedName name="月別">#REF!</definedName>
    <definedName name="件数" localSheetId="1">#REF!</definedName>
    <definedName name="件数">#REF!</definedName>
    <definedName name="件名" localSheetId="1">#REF!</definedName>
    <definedName name="件名">#REF!</definedName>
    <definedName name="件名コード" localSheetId="1">#REF!</definedName>
    <definedName name="件名コード">#REF!</definedName>
    <definedName name="件名一覧" localSheetId="1">#REF!</definedName>
    <definedName name="件名一覧">#REF!</definedName>
    <definedName name="件名一覧表" localSheetId="1">#REF!</definedName>
    <definedName name="件名一覧表">#REF!</definedName>
    <definedName name="件名別DL" localSheetId="1">#REF!</definedName>
    <definedName name="件名別DL">#REF!</definedName>
    <definedName name="検索条件" localSheetId="1">#REF!</definedName>
    <definedName name="検索条件">#REF!</definedName>
    <definedName name="検索条件表示" localSheetId="1">#REF!</definedName>
    <definedName name="検索条件表示">#REF!</definedName>
    <definedName name="見積日" localSheetId="1">#REF!</definedName>
    <definedName name="見積日">#REF!</definedName>
    <definedName name="見積番号" localSheetId="1">#REF!</definedName>
    <definedName name="見積番号">#REF!</definedName>
    <definedName name="原因概要" localSheetId="1">'[27]様式3-1(H27)'!#REF!</definedName>
    <definedName name="原因概要">'[27]様式3-1(H27)'!#REF!</definedName>
    <definedName name="原子力" localSheetId="1">#REF!</definedName>
    <definedName name="原子力">#REF!</definedName>
    <definedName name="現在日付" localSheetId="1">#REF!</definedName>
    <definedName name="現在日付">#REF!</definedName>
    <definedName name="現場監督" localSheetId="1">#REF!</definedName>
    <definedName name="現場監督">#REF!</definedName>
    <definedName name="個別施工計画_1" localSheetId="1">#REF!</definedName>
    <definedName name="個別施工計画_1">#REF!</definedName>
    <definedName name="後１週間" localSheetId="1">#REF!</definedName>
    <definedName name="後１週間">#REF!</definedName>
    <definedName name="交渉経緯" localSheetId="1">#REF!</definedName>
    <definedName name="交渉経緯">#REF!</definedName>
    <definedName name="工事" localSheetId="1">#REF!</definedName>
    <definedName name="工事">#REF!</definedName>
    <definedName name="工事一覧" localSheetId="1">#REF!</definedName>
    <definedName name="工事一覧">#REF!</definedName>
    <definedName name="工事箇所" localSheetId="1">#REF!</definedName>
    <definedName name="工事箇所">#REF!</definedName>
    <definedName name="工事管内" localSheetId="1">#REF!</definedName>
    <definedName name="工事管内">#REF!</definedName>
    <definedName name="工事件名" localSheetId="1">#REF!</definedName>
    <definedName name="工事件名">#REF!</definedName>
    <definedName name="工事設計">[23]分年!$Q$1:$Q$25</definedName>
    <definedName name="工事名" localSheetId="1">#REF!</definedName>
    <definedName name="工事名">#REF!</definedName>
    <definedName name="工種" localSheetId="1">#REF!</definedName>
    <definedName name="工種">#REF!</definedName>
    <definedName name="工種経費" localSheetId="1">#REF!</definedName>
    <definedName name="工種経費">#REF!</definedName>
    <definedName name="工種経費2" localSheetId="1">#REF!</definedName>
    <definedName name="工種経費2">#REF!</definedName>
    <definedName name="工数査定" localSheetId="1">#REF!</definedName>
    <definedName name="工数査定">#REF!</definedName>
    <definedName name="工数評価" localSheetId="1">#REF!</definedName>
    <definedName name="工数評価">#REF!</definedName>
    <definedName name="工程評価" localSheetId="1">#REF!</definedName>
    <definedName name="工程評価">#REF!</definedName>
    <definedName name="高圧_引ｹ_CVT_38mm2_計" localSheetId="1">#REF!</definedName>
    <definedName name="高圧_引ｹ_CVT_38mm2_計">#REF!</definedName>
    <definedName name="高圧_引ｹ_CVT_60mm2_計" localSheetId="1">#REF!</definedName>
    <definedName name="高圧_引ｹ_CVT_60mm2_計">#REF!</definedName>
    <definedName name="号線" localSheetId="1">#REF!</definedName>
    <definedName name="号線">#REF!</definedName>
    <definedName name="最終委託開発費" localSheetId="1">#REF!</definedName>
    <definedName name="最終委託開発費">#REF!</definedName>
    <definedName name="最終委託実績" localSheetId="1">#REF!</definedName>
    <definedName name="最終委託実績">#REF!</definedName>
    <definedName name="最終委託諸経費" localSheetId="1">#REF!</definedName>
    <definedName name="最終委託諸経費">#REF!</definedName>
    <definedName name="最終検収" localSheetId="1">#REF!</definedName>
    <definedName name="最終検収">#REF!</definedName>
    <definedName name="最終見積" localSheetId="1">#REF!</definedName>
    <definedName name="最終見積">#REF!</definedName>
    <definedName name="最終社員開発費" localSheetId="1">#REF!</definedName>
    <definedName name="最終社員開発費">#REF!</definedName>
    <definedName name="最終社員実績" localSheetId="1">#REF!</definedName>
    <definedName name="最終社員実績">#REF!</definedName>
    <definedName name="最終他部" localSheetId="1">#REF!</definedName>
    <definedName name="最終他部">#REF!</definedName>
    <definedName name="最終当収" localSheetId="1">#REF!</definedName>
    <definedName name="最終当収">#REF!</definedName>
    <definedName name="作業員" localSheetId="1">#REF!</definedName>
    <definedName name="作業員">#REF!</definedName>
    <definedName name="作業場所" localSheetId="1">#REF!</definedName>
    <definedName name="作業場所">#REF!</definedName>
    <definedName name="作業名" localSheetId="1">#REF!</definedName>
    <definedName name="作業名">#REF!</definedName>
    <definedName name="作業予定" localSheetId="1">#REF!</definedName>
    <definedName name="作業予定">#REF!</definedName>
    <definedName name="作成資源" localSheetId="1">#REF!</definedName>
    <definedName name="作成資源">#REF!</definedName>
    <definedName name="酸欠" localSheetId="1">#REF!</definedName>
    <definedName name="酸欠">#REF!</definedName>
    <definedName name="残作業評価" localSheetId="1">#REF!</definedName>
    <definedName name="残作業評価">#REF!</definedName>
    <definedName name="指示形態" localSheetId="1">#REF!</definedName>
    <definedName name="指示形態">#REF!</definedName>
    <definedName name="支店" localSheetId="1">#REF!</definedName>
    <definedName name="支店">#REF!</definedName>
    <definedName name="施工場所" localSheetId="1">#REF!</definedName>
    <definedName name="施工場所">#REF!</definedName>
    <definedName name="施工部門" localSheetId="1">#REF!</definedName>
    <definedName name="施工部門">#REF!</definedName>
    <definedName name="資格" localSheetId="1">[31]記入欄!#REF!</definedName>
    <definedName name="資格">[31]記入欄!#REF!</definedName>
    <definedName name="資材" localSheetId="1">#REF!</definedName>
    <definedName name="資材">#REF!</definedName>
    <definedName name="事業" localSheetId="1">#REF!</definedName>
    <definedName name="事業">#REF!</definedName>
    <definedName name="事前打合書Ｎｏ_2" localSheetId="1">#REF!</definedName>
    <definedName name="事前打合書Ｎｏ_2">#REF!</definedName>
    <definedName name="時" localSheetId="1">#REF!</definedName>
    <definedName name="時">#REF!</definedName>
    <definedName name="質問課題データ" localSheetId="1">#REF!</definedName>
    <definedName name="質問課題データ">#REF!</definedName>
    <definedName name="実施箇所" localSheetId="1">#REF!</definedName>
    <definedName name="実施箇所">#REF!</definedName>
    <definedName name="実績">[33]変電!$C$3:$L$138</definedName>
    <definedName name="車" localSheetId="1">#REF!</definedName>
    <definedName name="車">#REF!</definedName>
    <definedName name="車輌Ｂ">"四角形 86"</definedName>
    <definedName name="手続き" localSheetId="1">#REF!</definedName>
    <definedName name="手続き">#REF!</definedName>
    <definedName name="手続日付" localSheetId="1">#REF!</definedName>
    <definedName name="手続日付">#REF!</definedName>
    <definedName name="受託業務概要" localSheetId="1">#REF!</definedName>
    <definedName name="受託業務概要">#REF!</definedName>
    <definedName name="収支評価" localSheetId="1">#REF!</definedName>
    <definedName name="収支評価">#REF!</definedName>
    <definedName name="修繕費">[34]修繕費!$C$14:$J$534</definedName>
    <definedName name="住所">[31]記入欄!$F$3:$G$170</definedName>
    <definedName name="重機" localSheetId="1">#REF!</definedName>
    <definedName name="重機">#REF!</definedName>
    <definedName name="重量物" localSheetId="1">#REF!</definedName>
    <definedName name="重量物">#REF!</definedName>
    <definedName name="祝日H24">[35]祝日!$F$3:$F$32</definedName>
    <definedName name="竣工提出日" localSheetId="1">#REF!</definedName>
    <definedName name="竣工提出日">#REF!</definedName>
    <definedName name="竣工日" localSheetId="1">#REF!</definedName>
    <definedName name="竣工日">#REF!</definedName>
    <definedName name="竣工年度" localSheetId="1">#REF!</definedName>
    <definedName name="竣工年度">#REF!</definedName>
    <definedName name="処理計画" localSheetId="1">#REF!</definedName>
    <definedName name="処理計画">#REF!</definedName>
    <definedName name="初期画面CTL" localSheetId="1">#REF!</definedName>
    <definedName name="初期画面CTL">#REF!</definedName>
    <definedName name="所属名" localSheetId="1">#REF!</definedName>
    <definedName name="所属名">#REF!</definedName>
    <definedName name="所名">[36]目次!$H$4:$I$52</definedName>
    <definedName name="庶務" localSheetId="1">#REF!</definedName>
    <definedName name="庶務">#REF!</definedName>
    <definedName name="除却工事" localSheetId="1">#REF!</definedName>
    <definedName name="除却工事">#REF!</definedName>
    <definedName name="除却費用" localSheetId="1">#REF!</definedName>
    <definedName name="除却費用">#REF!</definedName>
    <definedName name="小口内訳表" localSheetId="1">#REF!</definedName>
    <definedName name="小口内訳表">#REF!</definedName>
    <definedName name="小口内訳表2" localSheetId="1">#REF!</definedName>
    <definedName name="小口内訳表2">#REF!</definedName>
    <definedName name="消防署" localSheetId="1">#REF!</definedName>
    <definedName name="消防署">#REF!</definedName>
    <definedName name="障害一覧" localSheetId="1">#REF!</definedName>
    <definedName name="障害一覧">#REF!</definedName>
    <definedName name="場所" localSheetId="1">#REF!</definedName>
    <definedName name="場所">#REF!</definedName>
    <definedName name="職種">[31]記入欄!$O$3:$P$170</definedName>
    <definedName name="人" localSheetId="1">#REF!</definedName>
    <definedName name="人">#REF!</definedName>
    <definedName name="人工ＣＧＳ連携ＦＥ" localSheetId="1">#REF!</definedName>
    <definedName name="人工ＣＧＳ連携ＦＥ">#REF!</definedName>
    <definedName name="人工ロック箇所" localSheetId="1">#REF!</definedName>
    <definedName name="人工ロック箇所">#REF!</definedName>
    <definedName name="人工ロック点解除操作箇所" localSheetId="1">#REF!</definedName>
    <definedName name="人工ロック点解除操作箇所">#REF!</definedName>
    <definedName name="人工作業箇所" localSheetId="1">#REF!</definedName>
    <definedName name="人工作業箇所">#REF!</definedName>
    <definedName name="人工作業停電票" localSheetId="1">#REF!</definedName>
    <definedName name="人工作業停電票">#REF!</definedName>
    <definedName name="人工作業内容" localSheetId="1">#REF!</definedName>
    <definedName name="人工作業内容">#REF!</definedName>
    <definedName name="人工作業補助母線" localSheetId="1">#REF!</definedName>
    <definedName name="人工作業補助母線">#REF!</definedName>
    <definedName name="人工接地器具取付箇所" localSheetId="1">#REF!</definedName>
    <definedName name="人工接地器具取付箇所">#REF!</definedName>
    <definedName name="人工備考" localSheetId="1">#REF!</definedName>
    <definedName name="人工備考">#REF!</definedName>
    <definedName name="人工補助母線充電ＤＳ" localSheetId="1">#REF!</definedName>
    <definedName name="人工補助母線充電ＤＳ">#REF!</definedName>
    <definedName name="人材サポート" localSheetId="1">#REF!</definedName>
    <definedName name="人材サポート">#REF!</definedName>
    <definedName name="人事" localSheetId="1">#REF!</definedName>
    <definedName name="人事">#REF!</definedName>
    <definedName name="図面選択" localSheetId="1">#REF!</definedName>
    <definedName name="図面選択">#REF!</definedName>
    <definedName name="水力" localSheetId="1">#REF!</definedName>
    <definedName name="水力">#REF!</definedName>
    <definedName name="数" localSheetId="1">#REF!</definedName>
    <definedName name="数">#REF!</definedName>
    <definedName name="数量" localSheetId="1">#REF!</definedName>
    <definedName name="数量">#REF!</definedName>
    <definedName name="制御認定級" localSheetId="1">[31]記入欄!#REF!</definedName>
    <definedName name="制御認定級">[31]記入欄!#REF!</definedName>
    <definedName name="生産性阻害要因" localSheetId="1">#REF!</definedName>
    <definedName name="生産性阻害要因">#REF!</definedName>
    <definedName name="生年月日">[31]記入欄!$D$3:$E$170</definedName>
    <definedName name="精算" localSheetId="1">#REF!</definedName>
    <definedName name="精算">#REF!</definedName>
    <definedName name="請求日" localSheetId="1">#REF!</definedName>
    <definedName name="請求日">#REF!</definedName>
    <definedName name="請求番号" localSheetId="1">#REF!</definedName>
    <definedName name="請求番号">#REF!</definedName>
    <definedName name="請負業者名" localSheetId="1">#REF!</definedName>
    <definedName name="請負業者名">#REF!</definedName>
    <definedName name="青山繁樹" localSheetId="1" hidden="1">'[8]43V方針書'!#REF!</definedName>
    <definedName name="青山繁樹" hidden="1">'[8]43V方針書'!#REF!</definedName>
    <definedName name="設備区分">[36]設備階層!$E$4:$E$87</definedName>
    <definedName name="設備工事" localSheetId="1">#REF!</definedName>
    <definedName name="設備工事">#REF!</definedName>
    <definedName name="設備分類">[36]設備階層!$E$4:$E$86</definedName>
    <definedName name="線路名" localSheetId="1">#REF!</definedName>
    <definedName name="線路名">#REF!</definedName>
    <definedName name="前回検索Ａ" localSheetId="1">#REF!</definedName>
    <definedName name="前回検索Ａ">#REF!</definedName>
    <definedName name="前回検索Ｂ" localSheetId="1">#REF!</definedName>
    <definedName name="前回検索Ｂ">#REF!</definedName>
    <definedName name="総括表" localSheetId="1">#REF!</definedName>
    <definedName name="総括表">#REF!</definedName>
    <definedName name="送変電" localSheetId="1">#REF!</definedName>
    <definedName name="送変電">#REF!</definedName>
    <definedName name="他部名" localSheetId="1">#REF!</definedName>
    <definedName name="他部名">#REF!</definedName>
    <definedName name="対応" localSheetId="1">#REF!</definedName>
    <definedName name="対応">#REF!</definedName>
    <definedName name="対応者_WK" localSheetId="1">#REF!</definedName>
    <definedName name="対応者_WK">#REF!</definedName>
    <definedName name="対応内容４" localSheetId="1">#REF!</definedName>
    <definedName name="対応内容４">#REF!</definedName>
    <definedName name="対応日" localSheetId="1">#REF!</definedName>
    <definedName name="対応日">#REF!</definedName>
    <definedName name="対応日_WK" localSheetId="1">#REF!</definedName>
    <definedName name="対応日_WK">#REF!</definedName>
    <definedName name="対応日_未定" localSheetId="1">#REF!</definedName>
    <definedName name="対応日_未定">#REF!</definedName>
    <definedName name="対応日3_L" localSheetId="1">#REF!</definedName>
    <definedName name="対応日3_L">#REF!</definedName>
    <definedName name="対策案">#N/A</definedName>
    <definedName name="大黒">[37]図面累積表!$C$3:$E$13</definedName>
    <definedName name="単価" localSheetId="1">#REF!</definedName>
    <definedName name="単価">#REF!</definedName>
    <definedName name="担当" localSheetId="1">#REF!</definedName>
    <definedName name="担当">#REF!</definedName>
    <definedName name="担当者_WK" localSheetId="1">#REF!</definedName>
    <definedName name="担当者_WK">#REF!</definedName>
    <definedName name="担務名" localSheetId="1">#REF!</definedName>
    <definedName name="担務名">#REF!</definedName>
    <definedName name="地域共生実績" localSheetId="1">#REF!</definedName>
    <definedName name="地域共生実績">#REF!</definedName>
    <definedName name="地域共生要求" localSheetId="1">#REF!</definedName>
    <definedName name="地域共生要求">#REF!</definedName>
    <definedName name="着工日" localSheetId="1">#REF!</definedName>
    <definedName name="着工日">#REF!</definedName>
    <definedName name="着手社員" localSheetId="1">#REF!</definedName>
    <definedName name="着手社員">#REF!</definedName>
    <definedName name="着手日付" localSheetId="1">#REF!</definedName>
    <definedName name="着手日付">#REF!</definedName>
    <definedName name="中間委託開発費" localSheetId="1">#REF!</definedName>
    <definedName name="中間委託開発費">#REF!</definedName>
    <definedName name="中間委託実績" localSheetId="1">#REF!</definedName>
    <definedName name="中間委託実績">#REF!</definedName>
    <definedName name="中間委託諸経費" localSheetId="1">#REF!</definedName>
    <definedName name="中間委託諸経費">#REF!</definedName>
    <definedName name="中間検収" localSheetId="1">#REF!</definedName>
    <definedName name="中間検収">#REF!</definedName>
    <definedName name="中間社員" localSheetId="1">#REF!</definedName>
    <definedName name="中間社員">#REF!</definedName>
    <definedName name="中間社員開発費" localSheetId="1">#REF!</definedName>
    <definedName name="中間社員開発費">#REF!</definedName>
    <definedName name="中間社員実績" localSheetId="1">#REF!</definedName>
    <definedName name="中間社員実績">#REF!</definedName>
    <definedName name="中間他部" localSheetId="1">#REF!</definedName>
    <definedName name="中間他部">#REF!</definedName>
    <definedName name="中間当収" localSheetId="1">#REF!</definedName>
    <definedName name="中間当収">#REF!</definedName>
    <definedName name="中間日付" localSheetId="1">#REF!</definedName>
    <definedName name="中間日付">#REF!</definedName>
    <definedName name="注意事項" localSheetId="1">#REF!</definedName>
    <definedName name="注意事項">#REF!</definedName>
    <definedName name="墜落" localSheetId="1">#REF!</definedName>
    <definedName name="墜落">#REF!</definedName>
    <definedName name="追加削除">[11]マスタ情報!$CJ$1:$CJ$2</definedName>
    <definedName name="低圧_ｹ_CVQ_250mm2_計" localSheetId="1">#REF!</definedName>
    <definedName name="低圧_ｹ_CVQ_250mm2_計">#REF!</definedName>
    <definedName name="低圧_引ｹ_CV_8mm2_計" localSheetId="1">#REF!</definedName>
    <definedName name="低圧_引ｹ_CV_8mm2_計">#REF!</definedName>
    <definedName name="低圧_引ｹ_CVQ_14mm2_計" localSheetId="1">#REF!</definedName>
    <definedName name="低圧_引ｹ_CVQ_14mm2_計">#REF!</definedName>
    <definedName name="低圧_引ｹ_CVQ_150mm2_計" localSheetId="1">#REF!</definedName>
    <definedName name="低圧_引ｹ_CVQ_150mm2_計">#REF!</definedName>
    <definedName name="低圧_引ｹ_CVQ_22mm2_計" localSheetId="1">#REF!</definedName>
    <definedName name="低圧_引ｹ_CVQ_22mm2_計">#REF!</definedName>
    <definedName name="低圧_引ｹ_CVQ_250mm2_計" localSheetId="1">#REF!</definedName>
    <definedName name="低圧_引ｹ_CVQ_250mm2_計">#REF!</definedName>
    <definedName name="低圧_引ｹ_CVQ_60mm2_計" localSheetId="1">#REF!</definedName>
    <definedName name="低圧_引ｹ_CVQ_60mm2_計">#REF!</definedName>
    <definedName name="低圧_引ｹ_CVT_14mm2_計" localSheetId="1">#REF!</definedName>
    <definedName name="低圧_引ｹ_CVT_14mm2_計">#REF!</definedName>
    <definedName name="低圧_引ｹ_CVT_22mm2_計" localSheetId="1">#REF!</definedName>
    <definedName name="低圧_引ｹ_CVT_22mm2_計">#REF!</definedName>
    <definedName name="低圧_引ｹ_CVT_8mm2_計" localSheetId="1">#REF!</definedName>
    <definedName name="低圧_引ｹ_CVT_8mm2_計">#REF!</definedName>
    <definedName name="停送連絡者" localSheetId="1">#REF!</definedName>
    <definedName name="停送連絡者">#REF!</definedName>
    <definedName name="停電要求箇所" localSheetId="1">#REF!</definedName>
    <definedName name="停電要求箇所">#REF!</definedName>
    <definedName name="提起者_WK" localSheetId="1">#REF!</definedName>
    <definedName name="提起者_WK">#REF!</definedName>
    <definedName name="提起日" localSheetId="1">#REF!</definedName>
    <definedName name="提起日">#REF!</definedName>
    <definedName name="提起日_WK" localSheetId="1">#REF!</definedName>
    <definedName name="提起日_WK">#REF!</definedName>
    <definedName name="提起日1_L" localSheetId="1">#REF!</definedName>
    <definedName name="提起日1_L">#REF!</definedName>
    <definedName name="提出日" localSheetId="1">#REF!</definedName>
    <definedName name="提出日">#REF!</definedName>
    <definedName name="転び" localSheetId="1">#REF!</definedName>
    <definedName name="転び">#REF!</definedName>
    <definedName name="点検計画" localSheetId="1">#REF!</definedName>
    <definedName name="点検計画">#REF!</definedName>
    <definedName name="電_気_所_名" localSheetId="1">#REF!</definedName>
    <definedName name="電_気_所_名">#REF!</definedName>
    <definedName name="電気" localSheetId="1">#REF!</definedName>
    <definedName name="電気">#REF!</definedName>
    <definedName name="電気所" localSheetId="1">#REF!</definedName>
    <definedName name="電気所">#REF!</definedName>
    <definedName name="電気所名">[38]目次!$I$4:$I$38</definedName>
    <definedName name="登録者" localSheetId="1">[36]目次!#REF!</definedName>
    <definedName name="登録者">[36]目次!#REF!</definedName>
    <definedName name="都道府県" localSheetId="1">#REF!</definedName>
    <definedName name="都道府県">#REF!</definedName>
    <definedName name="当日" localSheetId="1">#REF!</definedName>
    <definedName name="当日">#REF!</definedName>
    <definedName name="特化" localSheetId="1">#REF!</definedName>
    <definedName name="特化">#REF!</definedName>
    <definedName name="特記事項" localSheetId="1">#REF!</definedName>
    <definedName name="特記事項">#REF!</definedName>
    <definedName name="特別教育" localSheetId="1">#REF!</definedName>
    <definedName name="特別教育">#REF!</definedName>
    <definedName name="敦賀ち">[39]記入欄!$B$3:$C$170</definedName>
    <definedName name="内容検索条件" localSheetId="1">#REF!</definedName>
    <definedName name="内容検索条件">#REF!</definedName>
    <definedName name="南京都項目">'[17]４月発生災害'!$B$146</definedName>
    <definedName name="日" localSheetId="1">#REF!</definedName>
    <definedName name="日">#REF!</definedName>
    <definedName name="日時" localSheetId="1">#REF!</definedName>
    <definedName name="日時">#REF!</definedName>
    <definedName name="日当" localSheetId="1">#REF!</definedName>
    <definedName name="日当">#REF!</definedName>
    <definedName name="日付検索条件" localSheetId="1">#REF!</definedName>
    <definedName name="日付検索条件">#REF!</definedName>
    <definedName name="入金" localSheetId="1">#REF!</definedName>
    <definedName name="入金">#REF!</definedName>
    <definedName name="年" localSheetId="1">#REF!</definedName>
    <definedName name="年">#REF!</definedName>
    <definedName name="年月" localSheetId="1">#REF!</definedName>
    <definedName name="年月">#REF!</definedName>
    <definedName name="年度">[40]分年!$S$1:$S$25</definedName>
    <definedName name="年度1999">[41]分年!$O$1:$O$25</definedName>
    <definedName name="年度2000">[41]分年!$P$1:$P$25</definedName>
    <definedName name="年度2001">[41]分年!$Q$1:$Q$25</definedName>
    <definedName name="年度2002">[41]分年!$R$1:$R$25</definedName>
    <definedName name="年度2003">[41]分年!$S$1:$S$25</definedName>
    <definedName name="年度2004">[41]分年!$T$1:$T$25</definedName>
    <definedName name="年度2005">[41]分年!$U$1:$U$25</definedName>
    <definedName name="年度2006">[41]分年!$V$1:$V$25</definedName>
    <definedName name="年度2007">[41]分年!$W$1:$W$25</definedName>
    <definedName name="年度2008">[41]分年!$X$1:$X$25</definedName>
    <definedName name="年度2009">[41]分年!$Y$1:$Y$25</definedName>
    <definedName name="年度項目別">[41]分年!$E$58:$K$69</definedName>
    <definedName name="年度分析">[41]分年!$B$1:$B$25</definedName>
    <definedName name="年齢">[31]記入欄!$I$3:$J$170</definedName>
    <definedName name="配電" localSheetId="1">#REF!</definedName>
    <definedName name="配電">#REF!</definedName>
    <definedName name="配電ＡＣ" localSheetId="1">#REF!</definedName>
    <definedName name="配電ＡＣ">#REF!</definedName>
    <definedName name="配電ＣＴ" localSheetId="1">#REF!</definedName>
    <definedName name="配電ＣＴ">#REF!</definedName>
    <definedName name="配電ＤＣ" localSheetId="1">#REF!</definedName>
    <definedName name="配電ＤＣ">#REF!</definedName>
    <definedName name="配電ＰＴＰＤ" localSheetId="1">#REF!</definedName>
    <definedName name="配電ＰＴＰＤ">#REF!</definedName>
    <definedName name="配電システム作業票" localSheetId="1">#REF!</definedName>
    <definedName name="配電システム作業票">#REF!</definedName>
    <definedName name="配電その他" localSheetId="1">#REF!</definedName>
    <definedName name="配電その他">#REF!</definedName>
    <definedName name="配電リレー" localSheetId="1">#REF!</definedName>
    <definedName name="配電リレー">#REF!</definedName>
    <definedName name="配電ロック点解除操作箇所" localSheetId="1">#REF!</definedName>
    <definedName name="配電ロック点解除操作箇所">#REF!</definedName>
    <definedName name="配電作業箇所" localSheetId="1">#REF!</definedName>
    <definedName name="配電作業箇所">#REF!</definedName>
    <definedName name="配電作業停電票" localSheetId="1">#REF!</definedName>
    <definedName name="配電作業停電票">#REF!</definedName>
    <definedName name="配電作業内容" localSheetId="1">#REF!</definedName>
    <definedName name="配電作業内容">#REF!</definedName>
    <definedName name="配電停止区間" localSheetId="1">#REF!</definedName>
    <definedName name="配電停止区間">#REF!</definedName>
    <definedName name="配電備考" localSheetId="1">#REF!</definedName>
    <definedName name="配電備考">#REF!</definedName>
    <definedName name="爆発" localSheetId="1">#REF!</definedName>
    <definedName name="爆発">#REF!</definedName>
    <definedName name="発生" localSheetId="1">#REF!</definedName>
    <definedName name="発生">#REF!</definedName>
    <definedName name="発注" localSheetId="1">#REF!</definedName>
    <definedName name="発注">#REF!</definedName>
    <definedName name="発注変更依頼書">#N/A</definedName>
    <definedName name="発電所名">[42]発電所概要!$M$4:$M$11</definedName>
    <definedName name="判定表" localSheetId="1">#REF!</definedName>
    <definedName name="判定表">#REF!</definedName>
    <definedName name="販売" localSheetId="1">#REF!</definedName>
    <definedName name="販売">#REF!</definedName>
    <definedName name="備考">[31]記入欄!$V$3:$W$170</definedName>
    <definedName name="票" localSheetId="1">#REF!</definedName>
    <definedName name="票">#REF!</definedName>
    <definedName name="表" localSheetId="1">#REF!</definedName>
    <definedName name="表">#REF!</definedName>
    <definedName name="表3" localSheetId="1">#REF!</definedName>
    <definedName name="表3">#REF!</definedName>
    <definedName name="評点">[24]緒言!$D$5:$D$9</definedName>
    <definedName name="付表">[43]リスト!$B$2:$B$22</definedName>
    <definedName name="負担金分類別" localSheetId="1">#REF!</definedName>
    <definedName name="負担金分類別">#REF!</definedName>
    <definedName name="附帯" localSheetId="1">#REF!</definedName>
    <definedName name="附帯">#REF!</definedName>
    <definedName name="舞鶴基幹系" localSheetId="1">#REF!</definedName>
    <definedName name="舞鶴基幹系">#REF!</definedName>
    <definedName name="舞鶴負荷系" localSheetId="1">#REF!</definedName>
    <definedName name="舞鶴負荷系">#REF!</definedName>
    <definedName name="舞電" localSheetId="1">#REF!</definedName>
    <definedName name="舞電">#REF!</definedName>
    <definedName name="部材№" localSheetId="1">#REF!</definedName>
    <definedName name="部材№">#REF!</definedName>
    <definedName name="部門" localSheetId="1">#REF!</definedName>
    <definedName name="部門">#REF!</definedName>
    <definedName name="副監督" localSheetId="1">#REF!</definedName>
    <definedName name="副監督">#REF!</definedName>
    <definedName name="分" localSheetId="1">#REF!</definedName>
    <definedName name="分">#REF!</definedName>
    <definedName name="分類" localSheetId="1">#REF!</definedName>
    <definedName name="分類">#REF!</definedName>
    <definedName name="粉じん" localSheetId="1">#REF!</definedName>
    <definedName name="粉じん">#REF!</definedName>
    <definedName name="平成10年度収支予想諸元" localSheetId="1">#REF!</definedName>
    <definedName name="平成10年度収支予想諸元">#REF!</definedName>
    <definedName name="変換" localSheetId="1">#REF!</definedName>
    <definedName name="変換">#REF!</definedName>
    <definedName name="変更" localSheetId="1">#REF!</definedName>
    <definedName name="変更">#REF!</definedName>
    <definedName name="変電認定級" localSheetId="1">[31]記入欄!#REF!</definedName>
    <definedName name="変電認定級">[31]記入欄!#REF!</definedName>
    <definedName name="保" localSheetId="1">#REF!</definedName>
    <definedName name="保">#REF!</definedName>
    <definedName name="保守コード" localSheetId="1">#REF!</definedName>
    <definedName name="保守コード">#REF!</definedName>
    <definedName name="保守箇所" localSheetId="1">#REF!</definedName>
    <definedName name="保守箇所">#REF!</definedName>
    <definedName name="保守実施箇所">[36]目次!$F$5:$F$13</definedName>
    <definedName name="方針書①">'[8]43V方針書'!$B$1:$AD$67</definedName>
    <definedName name="方針書②" localSheetId="1">#REF!</definedName>
    <definedName name="方針書②">#REF!</definedName>
    <definedName name="法務" localSheetId="1">#REF!</definedName>
    <definedName name="法務">#REF!</definedName>
    <definedName name="本店集約" localSheetId="1">#REF!</definedName>
    <definedName name="本店集約">#REF!</definedName>
    <definedName name="凡例">'[44]点調-表'!$AA$8:$AA$12</definedName>
    <definedName name="未達原因" localSheetId="1">'[27]様式3-1(H27)'!#REF!</definedName>
    <definedName name="未達原因">'[27]様式3-1(H27)'!#REF!</definedName>
    <definedName name="名前">[31]記入欄!$B$3:$C$170</definedName>
    <definedName name="名簿" localSheetId="1">#REF!</definedName>
    <definedName name="名簿">#REF!</definedName>
    <definedName name="免許" localSheetId="1">#REF!</definedName>
    <definedName name="免許">#REF!</definedName>
    <definedName name="問題２" localSheetId="1">#REF!</definedName>
    <definedName name="問題２">#REF!</definedName>
    <definedName name="優先度" localSheetId="1">#REF!</definedName>
    <definedName name="優先度">#REF!</definedName>
    <definedName name="有機" localSheetId="1">#REF!</definedName>
    <definedName name="有機">#REF!</definedName>
    <definedName name="有資格一覧表１">#N/A</definedName>
    <definedName name="予算" localSheetId="1">#REF!</definedName>
    <definedName name="予算">#REF!</definedName>
    <definedName name="予算コード">[45]予算コード!$A$4:$C$67</definedName>
    <definedName name="予算種別">[46]Sheet3!$D$2:$D$4</definedName>
    <definedName name="曜日" localSheetId="1">#REF!</definedName>
    <definedName name="曜日">#REF!</definedName>
    <definedName name="用地" localSheetId="1">#REF!</definedName>
    <definedName name="用地">#REF!</definedName>
    <definedName name="要求件名" localSheetId="1">#REF!</definedName>
    <definedName name="要求件名">#REF!</definedName>
    <definedName name="立会箇所" localSheetId="1">#REF!</definedName>
    <definedName name="立会箇所">#REF!</definedName>
    <definedName name="立会者" localSheetId="1">#REF!</definedName>
    <definedName name="立会者">#REF!</definedName>
    <definedName name="嶺南" localSheetId="1" hidden="1">#REF!</definedName>
    <definedName name="嶺南" hidden="1">#REF!</definedName>
    <definedName name="連絡先" localSheetId="1">#REF!</definedName>
    <definedName name="連絡先">#REF!</definedName>
    <definedName name="労災" localSheetId="1">#REF!</definedName>
    <definedName name="労災">#REF!</definedName>
    <definedName name="労務" localSheetId="1">#REF!</definedName>
    <definedName name="労務">#REF!</definedName>
    <definedName name="漏油" localSheetId="1">#REF!</definedName>
    <definedName name="漏油">#REF!</definedName>
    <definedName name="和歌山県" localSheetId="1">#REF!</definedName>
    <definedName name="和歌山県">#REF!</definedName>
    <definedName name="稟議Ｎｏ" localSheetId="1">#REF!</definedName>
    <definedName name="稟議Ｎｏ">#REF!</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H6" i="33" l="1"/>
  <c r="FQ72" i="33"/>
  <c r="FQ71" i="33"/>
  <c r="FQ70" i="33"/>
  <c r="FQ69" i="33"/>
  <c r="FQ68" i="33"/>
  <c r="FQ67" i="33"/>
  <c r="FQ66" i="33"/>
  <c r="HO139" i="36"/>
  <c r="HN139" i="36"/>
  <c r="HM139" i="36"/>
  <c r="HL139" i="36"/>
  <c r="HK139" i="36"/>
  <c r="HJ139" i="36"/>
  <c r="HI139" i="36"/>
  <c r="HH139" i="36"/>
  <c r="HG139" i="36"/>
  <c r="HO138" i="36"/>
  <c r="HN138" i="36"/>
  <c r="HM138" i="36"/>
  <c r="HL138" i="36"/>
  <c r="HK138" i="36"/>
  <c r="HJ138" i="36"/>
  <c r="HI138" i="36"/>
  <c r="HH138" i="36"/>
  <c r="HG138" i="36"/>
  <c r="HO137" i="36"/>
  <c r="HN137" i="36"/>
  <c r="HM137" i="36"/>
  <c r="HL137" i="36"/>
  <c r="HK137" i="36"/>
  <c r="HJ137" i="36"/>
  <c r="HI137" i="36"/>
  <c r="HH137" i="36"/>
  <c r="HG137" i="36"/>
  <c r="HO136" i="36"/>
  <c r="HN136" i="36"/>
  <c r="HM136" i="36"/>
  <c r="HL136" i="36"/>
  <c r="HK136" i="36"/>
  <c r="HJ136" i="36"/>
  <c r="HI136" i="36"/>
  <c r="HH136" i="36"/>
  <c r="HG136" i="36"/>
  <c r="HO135" i="36"/>
  <c r="HN135" i="36"/>
  <c r="HM135" i="36"/>
  <c r="HL135" i="36"/>
  <c r="HK135" i="36"/>
  <c r="HJ135" i="36"/>
  <c r="HI135" i="36"/>
  <c r="HH135" i="36"/>
  <c r="HG135" i="36"/>
  <c r="HO134" i="36"/>
  <c r="HN134" i="36"/>
  <c r="HM134" i="36"/>
  <c r="HL134" i="36"/>
  <c r="HK134" i="36"/>
  <c r="HJ134" i="36"/>
  <c r="HI134" i="36"/>
  <c r="HH134" i="36"/>
  <c r="HG134" i="36"/>
  <c r="HO133" i="36"/>
  <c r="HN133" i="36"/>
  <c r="HM133" i="36"/>
  <c r="HL133" i="36"/>
  <c r="HK133" i="36"/>
  <c r="HJ133" i="36"/>
  <c r="HI133" i="36"/>
  <c r="HH133" i="36"/>
  <c r="HG133" i="36"/>
  <c r="HO132" i="36"/>
  <c r="HN132" i="36"/>
  <c r="HM132" i="36"/>
  <c r="HL132" i="36"/>
  <c r="HK132" i="36"/>
  <c r="HJ132" i="36"/>
  <c r="HI132" i="36"/>
  <c r="HH132" i="36"/>
  <c r="HG132" i="36"/>
  <c r="HO131" i="36"/>
  <c r="HN131" i="36"/>
  <c r="HM131" i="36"/>
  <c r="HL131" i="36"/>
  <c r="HK131" i="36"/>
  <c r="HJ131" i="36"/>
  <c r="HI131" i="36"/>
  <c r="HH131" i="36"/>
  <c r="HG131" i="36"/>
  <c r="HO130" i="36"/>
  <c r="HN130" i="36"/>
  <c r="HM130" i="36"/>
  <c r="HL130" i="36"/>
  <c r="HK130" i="36"/>
  <c r="HJ130" i="36"/>
  <c r="HI130" i="36"/>
  <c r="HH130" i="36"/>
  <c r="HG130" i="36"/>
  <c r="HO129" i="36"/>
  <c r="HN129" i="36"/>
  <c r="HM129" i="36"/>
  <c r="HL129" i="36"/>
  <c r="HK129" i="36"/>
  <c r="HJ129" i="36"/>
  <c r="HI129" i="36"/>
  <c r="HH129" i="36"/>
  <c r="HG129" i="36"/>
  <c r="HO128" i="36"/>
  <c r="HN128" i="36"/>
  <c r="HM128" i="36"/>
  <c r="HL128" i="36"/>
  <c r="HK128" i="36"/>
  <c r="HJ128" i="36"/>
  <c r="HI128" i="36"/>
  <c r="HH128" i="36"/>
  <c r="HG128" i="36"/>
  <c r="HO127" i="36"/>
  <c r="HN127" i="36"/>
  <c r="HM127" i="36"/>
  <c r="HL127" i="36"/>
  <c r="HK127" i="36"/>
  <c r="HJ127" i="36"/>
  <c r="HI127" i="36"/>
  <c r="HH127" i="36"/>
  <c r="HG127" i="36"/>
  <c r="HO126" i="36"/>
  <c r="HN126" i="36"/>
  <c r="HM126" i="36"/>
  <c r="HL126" i="36"/>
  <c r="HK126" i="36"/>
  <c r="HJ126" i="36"/>
  <c r="HI126" i="36"/>
  <c r="HH126" i="36"/>
  <c r="HG126" i="36"/>
  <c r="HO125" i="36"/>
  <c r="HN125" i="36"/>
  <c r="HM125" i="36"/>
  <c r="HL125" i="36"/>
  <c r="HK125" i="36"/>
  <c r="HJ125" i="36"/>
  <c r="HI125" i="36"/>
  <c r="HH125" i="36"/>
  <c r="HG125" i="36"/>
  <c r="HO124" i="36"/>
  <c r="HN124" i="36"/>
  <c r="HM124" i="36"/>
  <c r="HL124" i="36"/>
  <c r="HK124" i="36"/>
  <c r="HJ124" i="36"/>
  <c r="HI124" i="36"/>
  <c r="HH124" i="36"/>
  <c r="HG124" i="36"/>
  <c r="HO123" i="36"/>
  <c r="HN123" i="36"/>
  <c r="HM123" i="36"/>
  <c r="HL123" i="36"/>
  <c r="HK123" i="36"/>
  <c r="HJ123" i="36"/>
  <c r="HI123" i="36"/>
  <c r="HH123" i="36"/>
  <c r="HG123" i="36"/>
  <c r="HO122" i="36"/>
  <c r="HN122" i="36"/>
  <c r="HM122" i="36"/>
  <c r="HL122" i="36"/>
  <c r="HK122" i="36"/>
  <c r="HJ122" i="36"/>
  <c r="HI122" i="36"/>
  <c r="HH122" i="36"/>
  <c r="HG122" i="36"/>
  <c r="HO121" i="36"/>
  <c r="HN121" i="36"/>
  <c r="HM121" i="36"/>
  <c r="HL121" i="36"/>
  <c r="HK121" i="36"/>
  <c r="HJ121" i="36"/>
  <c r="HI121" i="36"/>
  <c r="HH121" i="36"/>
  <c r="HG121" i="36"/>
  <c r="HO120" i="36"/>
  <c r="HN120" i="36"/>
  <c r="HM120" i="36"/>
  <c r="HL120" i="36"/>
  <c r="HK120" i="36"/>
  <c r="HJ120" i="36"/>
  <c r="HI120" i="36"/>
  <c r="HH120" i="36"/>
  <c r="HG120" i="36"/>
  <c r="HO119" i="36"/>
  <c r="HN119" i="36"/>
  <c r="HM119" i="36"/>
  <c r="HL119" i="36"/>
  <c r="HK119" i="36"/>
  <c r="HJ119" i="36"/>
  <c r="HI119" i="36"/>
  <c r="HH119" i="36"/>
  <c r="HG119" i="36"/>
  <c r="HO118" i="36"/>
  <c r="HN118" i="36"/>
  <c r="HM118" i="36"/>
  <c r="HL118" i="36"/>
  <c r="HK118" i="36"/>
  <c r="HJ118" i="36"/>
  <c r="HI118" i="36"/>
  <c r="HH118" i="36"/>
  <c r="HG118" i="36"/>
  <c r="HO117" i="36"/>
  <c r="HN117" i="36"/>
  <c r="HM117" i="36"/>
  <c r="HL117" i="36"/>
  <c r="HK117" i="36"/>
  <c r="HJ117" i="36"/>
  <c r="HI117" i="36"/>
  <c r="HH117" i="36"/>
  <c r="HG117" i="36"/>
  <c r="HO116" i="36"/>
  <c r="HN116" i="36"/>
  <c r="HM116" i="36"/>
  <c r="HL116" i="36"/>
  <c r="HK116" i="36"/>
  <c r="HJ116" i="36"/>
  <c r="HI116" i="36"/>
  <c r="HH116" i="36"/>
  <c r="HG116" i="36"/>
  <c r="HO115" i="36"/>
  <c r="HN115" i="36"/>
  <c r="HM115" i="36"/>
  <c r="HL115" i="36"/>
  <c r="HK115" i="36"/>
  <c r="HJ115" i="36"/>
  <c r="HI115" i="36"/>
  <c r="HH115" i="36"/>
  <c r="HG115" i="36"/>
  <c r="HO114" i="36"/>
  <c r="HN114" i="36"/>
  <c r="HM114" i="36"/>
  <c r="HL114" i="36"/>
  <c r="HK114" i="36"/>
  <c r="HJ114" i="36"/>
  <c r="HI114" i="36"/>
  <c r="HH114" i="36"/>
  <c r="HG114" i="36"/>
  <c r="HO113" i="36"/>
  <c r="HN113" i="36"/>
  <c r="HM113" i="36"/>
  <c r="HL113" i="36"/>
  <c r="HK113" i="36"/>
  <c r="HJ113" i="36"/>
  <c r="HI113" i="36"/>
  <c r="HH113" i="36"/>
  <c r="HG113" i="36"/>
  <c r="HO112" i="36"/>
  <c r="HN112" i="36"/>
  <c r="HM112" i="36"/>
  <c r="HL112" i="36"/>
  <c r="HK112" i="36"/>
  <c r="HJ112" i="36"/>
  <c r="HI112" i="36"/>
  <c r="HH112" i="36"/>
  <c r="HG112" i="36"/>
  <c r="HO111" i="36"/>
  <c r="HN111" i="36"/>
  <c r="HM111" i="36"/>
  <c r="HL111" i="36"/>
  <c r="HK111" i="36"/>
  <c r="HJ111" i="36"/>
  <c r="HI111" i="36"/>
  <c r="HH111" i="36"/>
  <c r="HG111" i="36"/>
  <c r="HO110" i="36"/>
  <c r="HN110" i="36"/>
  <c r="HM110" i="36"/>
  <c r="HL110" i="36"/>
  <c r="HK110" i="36"/>
  <c r="HJ110" i="36"/>
  <c r="HI110" i="36"/>
  <c r="HH110" i="36"/>
  <c r="HG110" i="36"/>
  <c r="HO109" i="36"/>
  <c r="HN109" i="36"/>
  <c r="HM109" i="36"/>
  <c r="HL109" i="36"/>
  <c r="HK109" i="36"/>
  <c r="HJ109" i="36"/>
  <c r="HI109" i="36"/>
  <c r="HH109" i="36"/>
  <c r="HG109" i="36"/>
  <c r="HO108" i="36"/>
  <c r="HN108" i="36"/>
  <c r="HM108" i="36"/>
  <c r="HL108" i="36"/>
  <c r="HK108" i="36"/>
  <c r="HJ108" i="36"/>
  <c r="HI108" i="36"/>
  <c r="HH108" i="36"/>
  <c r="HG108" i="36"/>
  <c r="HO107" i="36"/>
  <c r="HN107" i="36"/>
  <c r="HM107" i="36"/>
  <c r="HL107" i="36"/>
  <c r="HK107" i="36"/>
  <c r="HJ107" i="36"/>
  <c r="HI107" i="36"/>
  <c r="HH107" i="36"/>
  <c r="HG107" i="36"/>
  <c r="HO106" i="36"/>
  <c r="HN106" i="36"/>
  <c r="HM106" i="36"/>
  <c r="HL106" i="36"/>
  <c r="HK106" i="36"/>
  <c r="HJ106" i="36"/>
  <c r="HI106" i="36"/>
  <c r="HH106" i="36"/>
  <c r="HG106" i="36"/>
  <c r="HO105" i="36"/>
  <c r="HN105" i="36"/>
  <c r="HM105" i="36"/>
  <c r="HL105" i="36"/>
  <c r="HK105" i="36"/>
  <c r="HJ105" i="36"/>
  <c r="HI105" i="36"/>
  <c r="HH105" i="36"/>
  <c r="HG105" i="36"/>
  <c r="HO104" i="36"/>
  <c r="HN104" i="36"/>
  <c r="HM104" i="36"/>
  <c r="HL104" i="36"/>
  <c r="HK104" i="36"/>
  <c r="HJ104" i="36"/>
  <c r="HI104" i="36"/>
  <c r="HH104" i="36"/>
  <c r="HG104" i="36"/>
  <c r="HO103" i="36"/>
  <c r="HN103" i="36"/>
  <c r="HM103" i="36"/>
  <c r="HL103" i="36"/>
  <c r="HK103" i="36"/>
  <c r="HJ103" i="36"/>
  <c r="HI103" i="36"/>
  <c r="HH103" i="36"/>
  <c r="HG103" i="36"/>
  <c r="HO102" i="36"/>
  <c r="HN102" i="36"/>
  <c r="HM102" i="36"/>
  <c r="HL102" i="36"/>
  <c r="HK102" i="36"/>
  <c r="HJ102" i="36"/>
  <c r="HI102" i="36"/>
  <c r="HH102" i="36"/>
  <c r="HG102" i="36"/>
  <c r="HO101" i="36"/>
  <c r="HN101" i="36"/>
  <c r="HM101" i="36"/>
  <c r="HL101" i="36"/>
  <c r="HK101" i="36"/>
  <c r="HJ101" i="36"/>
  <c r="HI101" i="36"/>
  <c r="HH101" i="36"/>
  <c r="HG101" i="36"/>
  <c r="HO100" i="36"/>
  <c r="HN100" i="36"/>
  <c r="HM100" i="36"/>
  <c r="HL100" i="36"/>
  <c r="HK100" i="36"/>
  <c r="HJ100" i="36"/>
  <c r="HI100" i="36"/>
  <c r="HH100" i="36"/>
  <c r="HG100" i="36"/>
  <c r="HO99" i="36"/>
  <c r="HN99" i="36"/>
  <c r="HM99" i="36"/>
  <c r="HL99" i="36"/>
  <c r="HK99" i="36"/>
  <c r="HJ99" i="36"/>
  <c r="HI99" i="36"/>
  <c r="HH99" i="36"/>
  <c r="HG99" i="36"/>
  <c r="HO98" i="36"/>
  <c r="HN98" i="36"/>
  <c r="HM98" i="36"/>
  <c r="HL98" i="36"/>
  <c r="HK98" i="36"/>
  <c r="HJ98" i="36"/>
  <c r="HI98" i="36"/>
  <c r="HH98" i="36"/>
  <c r="HG98" i="36"/>
  <c r="HO97" i="36"/>
  <c r="HN97" i="36"/>
  <c r="HM97" i="36"/>
  <c r="HL97" i="36"/>
  <c r="HK97" i="36"/>
  <c r="HJ97" i="36"/>
  <c r="HI97" i="36"/>
  <c r="HH97" i="36"/>
  <c r="HG97" i="36"/>
  <c r="HO96" i="36"/>
  <c r="HN96" i="36"/>
  <c r="HM96" i="36"/>
  <c r="HL96" i="36"/>
  <c r="HK96" i="36"/>
  <c r="HJ96" i="36"/>
  <c r="HI96" i="36"/>
  <c r="HH96" i="36"/>
  <c r="HG96" i="36"/>
  <c r="HO95" i="36"/>
  <c r="HN95" i="36"/>
  <c r="HM95" i="36"/>
  <c r="HL95" i="36"/>
  <c r="HK95" i="36"/>
  <c r="HJ95" i="36"/>
  <c r="HI95" i="36"/>
  <c r="HH95" i="36"/>
  <c r="HG95" i="36"/>
  <c r="HO94" i="36"/>
  <c r="HN94" i="36"/>
  <c r="HM94" i="36"/>
  <c r="HL94" i="36"/>
  <c r="HK94" i="36"/>
  <c r="HJ94" i="36"/>
  <c r="HI94" i="36"/>
  <c r="HH94" i="36"/>
  <c r="HG94" i="36"/>
  <c r="HO93" i="36"/>
  <c r="HN93" i="36"/>
  <c r="HM93" i="36"/>
  <c r="HL93" i="36"/>
  <c r="HK93" i="36"/>
  <c r="HJ93" i="36"/>
  <c r="HI93" i="36"/>
  <c r="HH93" i="36"/>
  <c r="HG93" i="36"/>
  <c r="HO92" i="36"/>
  <c r="HN92" i="36"/>
  <c r="HM92" i="36"/>
  <c r="HL92" i="36"/>
  <c r="HK92" i="36"/>
  <c r="HJ92" i="36"/>
  <c r="HI92" i="36"/>
  <c r="HH92" i="36"/>
  <c r="HG92" i="36"/>
  <c r="HO91" i="36"/>
  <c r="HN91" i="36"/>
  <c r="HM91" i="36"/>
  <c r="HL91" i="36"/>
  <c r="HK91" i="36"/>
  <c r="HJ91" i="36"/>
  <c r="HI91" i="36"/>
  <c r="HH91" i="36"/>
  <c r="HG91" i="36"/>
  <c r="HO90" i="36"/>
  <c r="HN90" i="36"/>
  <c r="HM90" i="36"/>
  <c r="HL90" i="36"/>
  <c r="HK90" i="36"/>
  <c r="HJ90" i="36"/>
  <c r="HI90" i="36"/>
  <c r="HH90" i="36"/>
  <c r="HG90" i="36"/>
  <c r="HO89" i="36"/>
  <c r="HN89" i="36"/>
  <c r="HM89" i="36"/>
  <c r="HL89" i="36"/>
  <c r="HK89" i="36"/>
  <c r="HJ89" i="36"/>
  <c r="HI89" i="36"/>
  <c r="HH89" i="36"/>
  <c r="HG89" i="36"/>
  <c r="HO88" i="36"/>
  <c r="HN88" i="36"/>
  <c r="HM88" i="36"/>
  <c r="HL88" i="36"/>
  <c r="HK88" i="36"/>
  <c r="HJ88" i="36"/>
  <c r="HI88" i="36"/>
  <c r="HH88" i="36"/>
  <c r="HG88" i="36"/>
  <c r="HO87" i="36"/>
  <c r="HN87" i="36"/>
  <c r="HM87" i="36"/>
  <c r="HL87" i="36"/>
  <c r="HK87" i="36"/>
  <c r="HJ87" i="36"/>
  <c r="HI87" i="36"/>
  <c r="HH87" i="36"/>
  <c r="HG87" i="36"/>
  <c r="HO86" i="36"/>
  <c r="HN86" i="36"/>
  <c r="HM86" i="36"/>
  <c r="HL86" i="36"/>
  <c r="HK86" i="36"/>
  <c r="HJ86" i="36"/>
  <c r="HI86" i="36"/>
  <c r="HH86" i="36"/>
  <c r="HG86" i="36"/>
  <c r="HO85" i="36"/>
  <c r="HN85" i="36"/>
  <c r="HM85" i="36"/>
  <c r="HL85" i="36"/>
  <c r="HK85" i="36"/>
  <c r="HJ85" i="36"/>
  <c r="HI85" i="36"/>
  <c r="HH85" i="36"/>
  <c r="HG85" i="36"/>
  <c r="HO84" i="36"/>
  <c r="HN84" i="36"/>
  <c r="HM84" i="36"/>
  <c r="HL84" i="36"/>
  <c r="HK84" i="36"/>
  <c r="HJ84" i="36"/>
  <c r="HI84" i="36"/>
  <c r="HH84" i="36"/>
  <c r="HG84" i="36"/>
  <c r="HO83" i="36"/>
  <c r="HN83" i="36"/>
  <c r="HM83" i="36"/>
  <c r="HL83" i="36"/>
  <c r="HK83" i="36"/>
  <c r="HJ83" i="36"/>
  <c r="HI83" i="36"/>
  <c r="HH83" i="36"/>
  <c r="HG83" i="36"/>
  <c r="HO82" i="36"/>
  <c r="HN82" i="36"/>
  <c r="HM82" i="36"/>
  <c r="HL82" i="36"/>
  <c r="HK82" i="36"/>
  <c r="HJ82" i="36"/>
  <c r="HI82" i="36"/>
  <c r="HH82" i="36"/>
  <c r="HG82" i="36"/>
  <c r="HO81" i="36"/>
  <c r="HN81" i="36"/>
  <c r="HM81" i="36"/>
  <c r="HL81" i="36"/>
  <c r="HK81" i="36"/>
  <c r="HJ81" i="36"/>
  <c r="HI81" i="36"/>
  <c r="HH81" i="36"/>
  <c r="HG81" i="36"/>
  <c r="HO80" i="36"/>
  <c r="HN80" i="36"/>
  <c r="HM80" i="36"/>
  <c r="HL80" i="36"/>
  <c r="HK80" i="36"/>
  <c r="HJ80" i="36"/>
  <c r="HI80" i="36"/>
  <c r="HH80" i="36"/>
  <c r="HG80" i="36"/>
  <c r="HO79" i="36"/>
  <c r="HN79" i="36"/>
  <c r="HM79" i="36"/>
  <c r="HL79" i="36"/>
  <c r="HK79" i="36"/>
  <c r="HJ79" i="36"/>
  <c r="HI79" i="36"/>
  <c r="HH79" i="36"/>
  <c r="HG79" i="36"/>
  <c r="HO78" i="36"/>
  <c r="HN78" i="36"/>
  <c r="HM78" i="36"/>
  <c r="HL78" i="36"/>
  <c r="HK78" i="36"/>
  <c r="HJ78" i="36"/>
  <c r="HI78" i="36"/>
  <c r="HH78" i="36"/>
  <c r="HG78" i="36"/>
  <c r="HO77" i="36"/>
  <c r="HN77" i="36"/>
  <c r="HM77" i="36"/>
  <c r="HL77" i="36"/>
  <c r="HK77" i="36"/>
  <c r="HJ77" i="36"/>
  <c r="HI77" i="36"/>
  <c r="HH77" i="36"/>
  <c r="HG77" i="36"/>
  <c r="HO76" i="36"/>
  <c r="HN76" i="36"/>
  <c r="HM76" i="36"/>
  <c r="HL76" i="36"/>
  <c r="HK76" i="36"/>
  <c r="HJ76" i="36"/>
  <c r="HI76" i="36"/>
  <c r="HH76" i="36"/>
  <c r="HG76" i="36"/>
  <c r="HO75" i="36"/>
  <c r="HN75" i="36"/>
  <c r="HM75" i="36"/>
  <c r="HL75" i="36"/>
  <c r="HK75" i="36"/>
  <c r="HJ75" i="36"/>
  <c r="HI75" i="36"/>
  <c r="HH75" i="36"/>
  <c r="HG75" i="36"/>
  <c r="HO74" i="36"/>
  <c r="HN74" i="36"/>
  <c r="HM74" i="36"/>
  <c r="HL74" i="36"/>
  <c r="HK74" i="36"/>
  <c r="HJ74" i="36"/>
  <c r="HI74" i="36"/>
  <c r="HH74" i="36"/>
  <c r="HG74" i="36"/>
  <c r="HO73" i="36"/>
  <c r="HN73" i="36"/>
  <c r="HM73" i="36"/>
  <c r="HL73" i="36"/>
  <c r="HK73" i="36"/>
  <c r="HJ73" i="36"/>
  <c r="HI73" i="36"/>
  <c r="HH73" i="36"/>
  <c r="HG73" i="36"/>
  <c r="HO72" i="36"/>
  <c r="HN72" i="36"/>
  <c r="HM72" i="36"/>
  <c r="HL72" i="36"/>
  <c r="HK72" i="36"/>
  <c r="HJ72" i="36"/>
  <c r="HI72" i="36"/>
  <c r="HH72" i="36"/>
  <c r="HG72" i="36"/>
  <c r="HO71" i="36"/>
  <c r="HN71" i="36"/>
  <c r="HM71" i="36"/>
  <c r="HL71" i="36"/>
  <c r="HK71" i="36"/>
  <c r="HJ71" i="36"/>
  <c r="HI71" i="36"/>
  <c r="HH71" i="36"/>
  <c r="HG71" i="36"/>
  <c r="HO70" i="36"/>
  <c r="HN70" i="36"/>
  <c r="HM70" i="36"/>
  <c r="HL70" i="36"/>
  <c r="HK70" i="36"/>
  <c r="HJ70" i="36"/>
  <c r="HI70" i="36"/>
  <c r="HH70" i="36"/>
  <c r="HG70" i="36"/>
  <c r="HO69" i="36"/>
  <c r="HN69" i="36"/>
  <c r="HM69" i="36"/>
  <c r="HL69" i="36"/>
  <c r="HK69" i="36"/>
  <c r="HJ69" i="36"/>
  <c r="HI69" i="36"/>
  <c r="HH69" i="36"/>
  <c r="HG69" i="36"/>
  <c r="HO68" i="36"/>
  <c r="HN68" i="36"/>
  <c r="HM68" i="36"/>
  <c r="HL68" i="36"/>
  <c r="HK68" i="36"/>
  <c r="HJ68" i="36"/>
  <c r="HI68" i="36"/>
  <c r="HH68" i="36"/>
  <c r="HG68" i="36"/>
  <c r="HO67" i="36"/>
  <c r="HN67" i="36"/>
  <c r="HM67" i="36"/>
  <c r="HL67" i="36"/>
  <c r="HK67" i="36"/>
  <c r="HJ67" i="36"/>
  <c r="HI67" i="36"/>
  <c r="HH67" i="36"/>
  <c r="HG67" i="36"/>
  <c r="HO66" i="36"/>
  <c r="HN66" i="36"/>
  <c r="HM66" i="36"/>
  <c r="HL66" i="36"/>
  <c r="HK66" i="36"/>
  <c r="HJ66" i="36"/>
  <c r="HI66" i="36"/>
  <c r="HH66" i="36"/>
  <c r="HG66" i="36"/>
  <c r="HO65" i="36"/>
  <c r="HN65" i="36"/>
  <c r="HM65" i="36"/>
  <c r="HL65" i="36"/>
  <c r="HK65" i="36"/>
  <c r="HJ65" i="36"/>
  <c r="HI65" i="36"/>
  <c r="HH65" i="36"/>
  <c r="HG65" i="36"/>
  <c r="HO64" i="36"/>
  <c r="HN64" i="36"/>
  <c r="HM64" i="36"/>
  <c r="HL64" i="36"/>
  <c r="HK64" i="36"/>
  <c r="HJ64" i="36"/>
  <c r="HI64" i="36"/>
  <c r="HH64" i="36"/>
  <c r="HG64" i="36"/>
  <c r="HO63" i="36"/>
  <c r="HN63" i="36"/>
  <c r="HM63" i="36"/>
  <c r="HL63" i="36"/>
  <c r="HK63" i="36"/>
  <c r="HJ63" i="36"/>
  <c r="HI63" i="36"/>
  <c r="HH63" i="36"/>
  <c r="HG63" i="36"/>
  <c r="HO62" i="36"/>
  <c r="HN62" i="36"/>
  <c r="HM62" i="36"/>
  <c r="HL62" i="36"/>
  <c r="HK62" i="36"/>
  <c r="HJ62" i="36"/>
  <c r="HI62" i="36"/>
  <c r="HH62" i="36"/>
  <c r="HG62" i="36"/>
  <c r="HO61" i="36"/>
  <c r="HN61" i="36"/>
  <c r="HM61" i="36"/>
  <c r="HL61" i="36"/>
  <c r="HK61" i="36"/>
  <c r="HJ61" i="36"/>
  <c r="HI61" i="36"/>
  <c r="HH61" i="36"/>
  <c r="HG61" i="36"/>
  <c r="HO60" i="36"/>
  <c r="HN60" i="36"/>
  <c r="HM60" i="36"/>
  <c r="HL60" i="36"/>
  <c r="HK60" i="36"/>
  <c r="HJ60" i="36"/>
  <c r="HI60" i="36"/>
  <c r="HH60" i="36"/>
  <c r="HG60" i="36"/>
  <c r="HO59" i="36"/>
  <c r="HN59" i="36"/>
  <c r="HM59" i="36"/>
  <c r="HL59" i="36"/>
  <c r="HK59" i="36"/>
  <c r="HJ59" i="36"/>
  <c r="HI59" i="36"/>
  <c r="HH59" i="36"/>
  <c r="HG59" i="36"/>
  <c r="HO58" i="36"/>
  <c r="HN58" i="36"/>
  <c r="HM58" i="36"/>
  <c r="HL58" i="36"/>
  <c r="HK58" i="36"/>
  <c r="HJ58" i="36"/>
  <c r="HI58" i="36"/>
  <c r="HH58" i="36"/>
  <c r="HG58" i="36"/>
  <c r="HO57" i="36"/>
  <c r="HN57" i="36"/>
  <c r="HM57" i="36"/>
  <c r="HL57" i="36"/>
  <c r="HK57" i="36"/>
  <c r="HJ57" i="36"/>
  <c r="HI57" i="36"/>
  <c r="HH57" i="36"/>
  <c r="HG57" i="36"/>
  <c r="HO56" i="36"/>
  <c r="HN56" i="36"/>
  <c r="HM56" i="36"/>
  <c r="HL56" i="36"/>
  <c r="HK56" i="36"/>
  <c r="HJ56" i="36"/>
  <c r="HI56" i="36"/>
  <c r="HH56" i="36"/>
  <c r="HG56" i="36"/>
  <c r="HO55" i="36"/>
  <c r="HN55" i="36"/>
  <c r="HM55" i="36"/>
  <c r="HL55" i="36"/>
  <c r="HK55" i="36"/>
  <c r="HJ55" i="36"/>
  <c r="HI55" i="36"/>
  <c r="HH55" i="36"/>
  <c r="HG55" i="36"/>
  <c r="HO54" i="36"/>
  <c r="HN54" i="36"/>
  <c r="HM54" i="36"/>
  <c r="HL54" i="36"/>
  <c r="HK54" i="36"/>
  <c r="HJ54" i="36"/>
  <c r="HI54" i="36"/>
  <c r="HH54" i="36"/>
  <c r="HG54" i="36"/>
  <c r="HO53" i="36"/>
  <c r="HN53" i="36"/>
  <c r="HM53" i="36"/>
  <c r="HL53" i="36"/>
  <c r="HK53" i="36"/>
  <c r="HJ53" i="36"/>
  <c r="HI53" i="36"/>
  <c r="HH53" i="36"/>
  <c r="HG53" i="36"/>
  <c r="HO52" i="36"/>
  <c r="HN52" i="36"/>
  <c r="HM52" i="36"/>
  <c r="HL52" i="36"/>
  <c r="HK52" i="36"/>
  <c r="HJ52" i="36"/>
  <c r="HI52" i="36"/>
  <c r="HH52" i="36"/>
  <c r="HG52" i="36"/>
  <c r="HO51" i="36"/>
  <c r="HN51" i="36"/>
  <c r="HM51" i="36"/>
  <c r="HL51" i="36"/>
  <c r="HK51" i="36"/>
  <c r="HJ51" i="36"/>
  <c r="HI51" i="36"/>
  <c r="HH51" i="36"/>
  <c r="HG51" i="36"/>
  <c r="HO50" i="36"/>
  <c r="HN50" i="36"/>
  <c r="HM50" i="36"/>
  <c r="HL50" i="36"/>
  <c r="HK50" i="36"/>
  <c r="HJ50" i="36"/>
  <c r="HI50" i="36"/>
  <c r="HH50" i="36"/>
  <c r="HG50" i="36"/>
  <c r="HO49" i="36"/>
  <c r="HN49" i="36"/>
  <c r="HM49" i="36"/>
  <c r="HL49" i="36"/>
  <c r="HK49" i="36"/>
  <c r="HJ49" i="36"/>
  <c r="HI49" i="36"/>
  <c r="HH49" i="36"/>
  <c r="HG49" i="36"/>
  <c r="HO48" i="36"/>
  <c r="HN48" i="36"/>
  <c r="HM48" i="36"/>
  <c r="HL48" i="36"/>
  <c r="HK48" i="36"/>
  <c r="HJ48" i="36"/>
  <c r="HI48" i="36"/>
  <c r="HH48" i="36"/>
  <c r="HG48" i="36"/>
  <c r="HO47" i="36"/>
  <c r="HN47" i="36"/>
  <c r="HM47" i="36"/>
  <c r="HL47" i="36"/>
  <c r="HK47" i="36"/>
  <c r="HJ47" i="36"/>
  <c r="HI47" i="36"/>
  <c r="HH47" i="36"/>
  <c r="HG47" i="36"/>
  <c r="HO46" i="36"/>
  <c r="HN46" i="36"/>
  <c r="HM46" i="36"/>
  <c r="HL46" i="36"/>
  <c r="HK46" i="36"/>
  <c r="HJ46" i="36"/>
  <c r="HI46" i="36"/>
  <c r="HH46" i="36"/>
  <c r="HG46" i="36"/>
  <c r="HO45" i="36"/>
  <c r="HN45" i="36"/>
  <c r="HM45" i="36"/>
  <c r="HL45" i="36"/>
  <c r="HK45" i="36"/>
  <c r="HJ45" i="36"/>
  <c r="HI45" i="36"/>
  <c r="HH45" i="36"/>
  <c r="HG45" i="36"/>
  <c r="HO44" i="36"/>
  <c r="HN44" i="36"/>
  <c r="HM44" i="36"/>
  <c r="HL44" i="36"/>
  <c r="HK44" i="36"/>
  <c r="HJ44" i="36"/>
  <c r="HI44" i="36"/>
  <c r="HH44" i="36"/>
  <c r="HG44" i="36"/>
  <c r="HO43" i="36"/>
  <c r="HN43" i="36"/>
  <c r="HM43" i="36"/>
  <c r="HL43" i="36"/>
  <c r="HK43" i="36"/>
  <c r="HJ43" i="36"/>
  <c r="HI43" i="36"/>
  <c r="HH43" i="36"/>
  <c r="HG43" i="36"/>
  <c r="HO42" i="36"/>
  <c r="HN42" i="36"/>
  <c r="HM42" i="36"/>
  <c r="HL42" i="36"/>
  <c r="HK42" i="36"/>
  <c r="HJ42" i="36"/>
  <c r="HI42" i="36"/>
  <c r="HH42" i="36"/>
  <c r="HG42" i="36"/>
  <c r="HO41" i="36"/>
  <c r="HN41" i="36"/>
  <c r="HM41" i="36"/>
  <c r="HL41" i="36"/>
  <c r="HK41" i="36"/>
  <c r="HJ41" i="36"/>
  <c r="HI41" i="36"/>
  <c r="HH41" i="36"/>
  <c r="HG41" i="36"/>
  <c r="HO40" i="36"/>
  <c r="HN40" i="36"/>
  <c r="HM40" i="36"/>
  <c r="HL40" i="36"/>
  <c r="HK40" i="36"/>
  <c r="HJ40" i="36"/>
  <c r="HI40" i="36"/>
  <c r="HH40" i="36"/>
  <c r="HG40" i="36"/>
  <c r="HO39" i="36"/>
  <c r="HN39" i="36"/>
  <c r="HM39" i="36"/>
  <c r="HL39" i="36"/>
  <c r="HK39" i="36"/>
  <c r="HJ39" i="36"/>
  <c r="HI39" i="36"/>
  <c r="HH39" i="36"/>
  <c r="HG39" i="36"/>
  <c r="HO38" i="36"/>
  <c r="HN38" i="36"/>
  <c r="HM38" i="36"/>
  <c r="HL38" i="36"/>
  <c r="HK38" i="36"/>
  <c r="HJ38" i="36"/>
  <c r="HI38" i="36"/>
  <c r="HH38" i="36"/>
  <c r="HG38" i="36"/>
  <c r="HO37" i="36"/>
  <c r="HN37" i="36"/>
  <c r="HM37" i="36"/>
  <c r="HL37" i="36"/>
  <c r="HK37" i="36"/>
  <c r="HJ37" i="36"/>
  <c r="HI37" i="36"/>
  <c r="HH37" i="36"/>
  <c r="HG37" i="36"/>
  <c r="HO36" i="36"/>
  <c r="HN36" i="36"/>
  <c r="HM36" i="36"/>
  <c r="HL36" i="36"/>
  <c r="HK36" i="36"/>
  <c r="HJ36" i="36"/>
  <c r="HI36" i="36"/>
  <c r="HH36" i="36"/>
  <c r="HG36" i="36"/>
  <c r="HO35" i="36"/>
  <c r="HN35" i="36"/>
  <c r="HM35" i="36"/>
  <c r="HL35" i="36"/>
  <c r="HK35" i="36"/>
  <c r="HJ35" i="36"/>
  <c r="HI35" i="36"/>
  <c r="HH35" i="36"/>
  <c r="HG35" i="36"/>
  <c r="HO34" i="36"/>
  <c r="HN34" i="36"/>
  <c r="HM34" i="36"/>
  <c r="HL34" i="36"/>
  <c r="HK34" i="36"/>
  <c r="HJ34" i="36"/>
  <c r="HI34" i="36"/>
  <c r="HH34" i="36"/>
  <c r="HG34" i="36"/>
  <c r="HO33" i="36"/>
  <c r="HN33" i="36"/>
  <c r="HM33" i="36"/>
  <c r="HL33" i="36"/>
  <c r="HK33" i="36"/>
  <c r="HJ33" i="36"/>
  <c r="HI33" i="36"/>
  <c r="HH33" i="36"/>
  <c r="HG33" i="36"/>
  <c r="HO32" i="36"/>
  <c r="HN32" i="36"/>
  <c r="HM32" i="36"/>
  <c r="HL32" i="36"/>
  <c r="HK32" i="36"/>
  <c r="HJ32" i="36"/>
  <c r="HI32" i="36"/>
  <c r="HH32" i="36"/>
  <c r="HG32" i="36"/>
  <c r="HO31" i="36"/>
  <c r="HN31" i="36"/>
  <c r="HM31" i="36"/>
  <c r="HL31" i="36"/>
  <c r="HK31" i="36"/>
  <c r="HJ31" i="36"/>
  <c r="HI31" i="36"/>
  <c r="HH31" i="36"/>
  <c r="HG31" i="36"/>
  <c r="HO30" i="36"/>
  <c r="HN30" i="36"/>
  <c r="HM30" i="36"/>
  <c r="HL30" i="36"/>
  <c r="HK30" i="36"/>
  <c r="HJ30" i="36"/>
  <c r="HI30" i="36"/>
  <c r="HH30" i="36"/>
  <c r="HG30" i="36"/>
  <c r="HO29" i="36"/>
  <c r="HN29" i="36"/>
  <c r="HM29" i="36"/>
  <c r="HL29" i="36"/>
  <c r="HK29" i="36"/>
  <c r="HJ29" i="36"/>
  <c r="HI29" i="36"/>
  <c r="HH29" i="36"/>
  <c r="HG29" i="36"/>
  <c r="HO28" i="36"/>
  <c r="HN28" i="36"/>
  <c r="HM28" i="36"/>
  <c r="HL28" i="36"/>
  <c r="HK28" i="36"/>
  <c r="HJ28" i="36"/>
  <c r="HI28" i="36"/>
  <c r="HH28" i="36"/>
  <c r="HG28" i="36"/>
  <c r="HO27" i="36"/>
  <c r="HN27" i="36"/>
  <c r="HM27" i="36"/>
  <c r="HL27" i="36"/>
  <c r="HK27" i="36"/>
  <c r="HJ27" i="36"/>
  <c r="HI27" i="36"/>
  <c r="HH27" i="36"/>
  <c r="HG27" i="36"/>
  <c r="HO26" i="36"/>
  <c r="HN26" i="36"/>
  <c r="HM26" i="36"/>
  <c r="HL26" i="36"/>
  <c r="HK26" i="36"/>
  <c r="HJ26" i="36"/>
  <c r="HI26" i="36"/>
  <c r="HH26" i="36"/>
  <c r="HG26" i="36"/>
  <c r="HO25" i="36"/>
  <c r="HN25" i="36"/>
  <c r="HM25" i="36"/>
  <c r="HL25" i="36"/>
  <c r="HK25" i="36"/>
  <c r="HJ25" i="36"/>
  <c r="HI25" i="36"/>
  <c r="HH25" i="36"/>
  <c r="HG25" i="36"/>
  <c r="HO24" i="36"/>
  <c r="HN24" i="36"/>
  <c r="HM24" i="36"/>
  <c r="HL24" i="36"/>
  <c r="HK24" i="36"/>
  <c r="HJ24" i="36"/>
  <c r="HI24" i="36"/>
  <c r="HH24" i="36"/>
  <c r="HG24" i="36"/>
  <c r="HO23" i="36"/>
  <c r="HN23" i="36"/>
  <c r="HM23" i="36"/>
  <c r="HL23" i="36"/>
  <c r="HK23" i="36"/>
  <c r="HJ23" i="36"/>
  <c r="HI23" i="36"/>
  <c r="HH23" i="36"/>
  <c r="HG23" i="36"/>
  <c r="HO22" i="36"/>
  <c r="HN22" i="36"/>
  <c r="HM22" i="36"/>
  <c r="HL22" i="36"/>
  <c r="HK22" i="36"/>
  <c r="HJ22" i="36"/>
  <c r="HI22" i="36"/>
  <c r="HH22" i="36"/>
  <c r="HG22" i="36"/>
  <c r="HO21" i="36"/>
  <c r="HN21" i="36"/>
  <c r="HM21" i="36"/>
  <c r="HL21" i="36"/>
  <c r="HK21" i="36"/>
  <c r="HJ21" i="36"/>
  <c r="HI21" i="36"/>
  <c r="HH21" i="36"/>
  <c r="HG21" i="36"/>
  <c r="HO20" i="36"/>
  <c r="HN20" i="36"/>
  <c r="HM20" i="36"/>
  <c r="HL20" i="36"/>
  <c r="HK20" i="36"/>
  <c r="HJ20" i="36"/>
  <c r="HI20" i="36"/>
  <c r="HH20" i="36"/>
  <c r="HG20" i="36"/>
  <c r="HO19" i="36"/>
  <c r="HN19" i="36"/>
  <c r="HM19" i="36"/>
  <c r="HL19" i="36"/>
  <c r="HK19" i="36"/>
  <c r="HJ19" i="36"/>
  <c r="HI19" i="36"/>
  <c r="HH19" i="36"/>
  <c r="HG19" i="36"/>
  <c r="HO18" i="36"/>
  <c r="HN18" i="36"/>
  <c r="HM18" i="36"/>
  <c r="HL18" i="36"/>
  <c r="HK18" i="36"/>
  <c r="HJ18" i="36"/>
  <c r="HI18" i="36"/>
  <c r="HH18" i="36"/>
  <c r="HG18" i="36"/>
  <c r="HO17" i="36"/>
  <c r="HN17" i="36"/>
  <c r="HM17" i="36"/>
  <c r="HL17" i="36"/>
  <c r="HK17" i="36"/>
  <c r="HJ17" i="36"/>
  <c r="HI17" i="36"/>
  <c r="HH17" i="36"/>
  <c r="HG17" i="36"/>
  <c r="HO16" i="36"/>
  <c r="HN16" i="36"/>
  <c r="HM16" i="36"/>
  <c r="HL16" i="36"/>
  <c r="HK16" i="36"/>
  <c r="HJ16" i="36"/>
  <c r="HI16" i="36"/>
  <c r="HH16" i="36"/>
  <c r="HG16" i="36"/>
  <c r="HO15" i="36"/>
  <c r="HN15" i="36"/>
  <c r="HM15" i="36"/>
  <c r="HL15" i="36"/>
  <c r="HK15" i="36"/>
  <c r="HJ15" i="36"/>
  <c r="HI15" i="36"/>
  <c r="HH15" i="36"/>
  <c r="HG15" i="36"/>
  <c r="HO14" i="36"/>
  <c r="HN14" i="36"/>
  <c r="HM14" i="36"/>
  <c r="HL14" i="36"/>
  <c r="HK14" i="36"/>
  <c r="HJ14" i="36"/>
  <c r="HI14" i="36"/>
  <c r="HH14" i="36"/>
  <c r="HG14" i="36"/>
  <c r="HO13" i="36"/>
  <c r="HN13" i="36"/>
  <c r="HM13" i="36"/>
  <c r="HL13" i="36"/>
  <c r="HK13" i="36"/>
  <c r="HJ13" i="36"/>
  <c r="HI13" i="36"/>
  <c r="HH13" i="36"/>
  <c r="HG13" i="36"/>
  <c r="HO12" i="36"/>
  <c r="HN12" i="36"/>
  <c r="HM12" i="36"/>
  <c r="HL12" i="36"/>
  <c r="HK12" i="36"/>
  <c r="HJ12" i="36"/>
  <c r="HI12" i="36"/>
  <c r="HH12" i="36"/>
  <c r="HG12" i="36"/>
  <c r="HO11" i="36"/>
  <c r="HN11" i="36"/>
  <c r="HM11" i="36"/>
  <c r="HL11" i="36"/>
  <c r="HK11" i="36"/>
  <c r="HJ11" i="36"/>
  <c r="HI11" i="36"/>
  <c r="HH11" i="36"/>
  <c r="HG11" i="36"/>
  <c r="HO10" i="36"/>
  <c r="HN10" i="36"/>
  <c r="HM10" i="36"/>
  <c r="HL10" i="36"/>
  <c r="HK10" i="36"/>
  <c r="HJ10" i="36"/>
  <c r="HI10" i="36"/>
  <c r="HH10" i="36"/>
  <c r="HG10" i="36"/>
  <c r="HO9" i="36"/>
  <c r="HN9" i="36"/>
  <c r="HM9" i="36"/>
  <c r="HL9" i="36"/>
  <c r="HK9" i="36"/>
  <c r="HJ9" i="36"/>
  <c r="HI9" i="36"/>
  <c r="HH9" i="36"/>
  <c r="HG9" i="36"/>
  <c r="HO8" i="36"/>
  <c r="HN8" i="36"/>
  <c r="HM8" i="36"/>
  <c r="HL8" i="36"/>
  <c r="HK8" i="36"/>
  <c r="HJ8" i="36"/>
  <c r="HI8" i="36"/>
  <c r="HH8" i="36"/>
  <c r="HG8" i="36"/>
  <c r="HO7" i="36"/>
  <c r="HN7" i="36"/>
  <c r="HM7" i="36"/>
  <c r="HL7" i="36"/>
  <c r="HK7" i="36"/>
  <c r="HJ7" i="36"/>
  <c r="HI7" i="36"/>
  <c r="HH7" i="36"/>
  <c r="HG7" i="36"/>
  <c r="HO6" i="36"/>
  <c r="HN6" i="36"/>
  <c r="HM6" i="36"/>
  <c r="HL6" i="36"/>
  <c r="HK6" i="36"/>
  <c r="HJ6" i="36"/>
  <c r="HI6" i="36"/>
  <c r="HH6" i="36"/>
  <c r="HG6" i="36"/>
  <c r="HO5" i="36"/>
  <c r="HN5" i="36"/>
  <c r="HM5" i="36"/>
  <c r="HL5" i="36"/>
  <c r="HK5" i="36"/>
  <c r="HJ5" i="36"/>
  <c r="HI5" i="36"/>
  <c r="HH5" i="36"/>
  <c r="HG5" i="36"/>
  <c r="HO139" i="35"/>
  <c r="HN139" i="35"/>
  <c r="HM139" i="35"/>
  <c r="HL139" i="35"/>
  <c r="HK139" i="35"/>
  <c r="HJ139" i="35"/>
  <c r="HI139" i="35"/>
  <c r="HH139" i="35"/>
  <c r="HG139" i="35"/>
  <c r="HO138" i="35"/>
  <c r="HN138" i="35"/>
  <c r="HM138" i="35"/>
  <c r="HL138" i="35"/>
  <c r="HK138" i="35"/>
  <c r="HJ138" i="35"/>
  <c r="HI138" i="35"/>
  <c r="HH138" i="35"/>
  <c r="HG138" i="35"/>
  <c r="HO137" i="35"/>
  <c r="HN137" i="35"/>
  <c r="HM137" i="35"/>
  <c r="HL137" i="35"/>
  <c r="HK137" i="35"/>
  <c r="HJ137" i="35"/>
  <c r="HI137" i="35"/>
  <c r="HH137" i="35"/>
  <c r="HG137" i="35"/>
  <c r="HO136" i="35"/>
  <c r="HN136" i="35"/>
  <c r="HM136" i="35"/>
  <c r="HL136" i="35"/>
  <c r="HK136" i="35"/>
  <c r="HJ136" i="35"/>
  <c r="HI136" i="35"/>
  <c r="HH136" i="35"/>
  <c r="HG136" i="35"/>
  <c r="HO135" i="35"/>
  <c r="HN135" i="35"/>
  <c r="HM135" i="35"/>
  <c r="HL135" i="35"/>
  <c r="HK135" i="35"/>
  <c r="HJ135" i="35"/>
  <c r="HI135" i="35"/>
  <c r="HH135" i="35"/>
  <c r="HG135" i="35"/>
  <c r="HO134" i="35"/>
  <c r="HN134" i="35"/>
  <c r="HM134" i="35"/>
  <c r="HL134" i="35"/>
  <c r="HK134" i="35"/>
  <c r="HJ134" i="35"/>
  <c r="HI134" i="35"/>
  <c r="HH134" i="35"/>
  <c r="HG134" i="35"/>
  <c r="HO133" i="35"/>
  <c r="HN133" i="35"/>
  <c r="HM133" i="35"/>
  <c r="HL133" i="35"/>
  <c r="HK133" i="35"/>
  <c r="HJ133" i="35"/>
  <c r="HI133" i="35"/>
  <c r="HH133" i="35"/>
  <c r="HG133" i="35"/>
  <c r="HO132" i="35"/>
  <c r="HN132" i="35"/>
  <c r="HM132" i="35"/>
  <c r="HL132" i="35"/>
  <c r="HK132" i="35"/>
  <c r="HJ132" i="35"/>
  <c r="HI132" i="35"/>
  <c r="HH132" i="35"/>
  <c r="HG132" i="35"/>
  <c r="HO131" i="35"/>
  <c r="HN131" i="35"/>
  <c r="HM131" i="35"/>
  <c r="HL131" i="35"/>
  <c r="HK131" i="35"/>
  <c r="HJ131" i="35"/>
  <c r="HI131" i="35"/>
  <c r="HH131" i="35"/>
  <c r="HG131" i="35"/>
  <c r="HO130" i="35"/>
  <c r="HN130" i="35"/>
  <c r="HM130" i="35"/>
  <c r="HL130" i="35"/>
  <c r="HK130" i="35"/>
  <c r="HJ130" i="35"/>
  <c r="HI130" i="35"/>
  <c r="HH130" i="35"/>
  <c r="HG130" i="35"/>
  <c r="HO129" i="35"/>
  <c r="HN129" i="35"/>
  <c r="HM129" i="35"/>
  <c r="HL129" i="35"/>
  <c r="HK129" i="35"/>
  <c r="HJ129" i="35"/>
  <c r="HI129" i="35"/>
  <c r="HH129" i="35"/>
  <c r="HG129" i="35"/>
  <c r="HO128" i="35"/>
  <c r="HN128" i="35"/>
  <c r="HM128" i="35"/>
  <c r="HL128" i="35"/>
  <c r="HK128" i="35"/>
  <c r="HJ128" i="35"/>
  <c r="HI128" i="35"/>
  <c r="HH128" i="35"/>
  <c r="HG128" i="35"/>
  <c r="HO127" i="35"/>
  <c r="HN127" i="35"/>
  <c r="HM127" i="35"/>
  <c r="HL127" i="35"/>
  <c r="HK127" i="35"/>
  <c r="HJ127" i="35"/>
  <c r="HI127" i="35"/>
  <c r="HH127" i="35"/>
  <c r="HG127" i="35"/>
  <c r="HO126" i="35"/>
  <c r="HN126" i="35"/>
  <c r="HM126" i="35"/>
  <c r="HL126" i="35"/>
  <c r="HK126" i="35"/>
  <c r="HJ126" i="35"/>
  <c r="HI126" i="35"/>
  <c r="HH126" i="35"/>
  <c r="HG126" i="35"/>
  <c r="HO125" i="35"/>
  <c r="HN125" i="35"/>
  <c r="HM125" i="35"/>
  <c r="HL125" i="35"/>
  <c r="HK125" i="35"/>
  <c r="HJ125" i="35"/>
  <c r="HI125" i="35"/>
  <c r="HH125" i="35"/>
  <c r="HG125" i="35"/>
  <c r="HO124" i="35"/>
  <c r="HN124" i="35"/>
  <c r="HM124" i="35"/>
  <c r="HL124" i="35"/>
  <c r="HK124" i="35"/>
  <c r="HJ124" i="35"/>
  <c r="HI124" i="35"/>
  <c r="HH124" i="35"/>
  <c r="HG124" i="35"/>
  <c r="HO123" i="35"/>
  <c r="HN123" i="35"/>
  <c r="HM123" i="35"/>
  <c r="HL123" i="35"/>
  <c r="HK123" i="35"/>
  <c r="HJ123" i="35"/>
  <c r="HI123" i="35"/>
  <c r="HH123" i="35"/>
  <c r="HG123" i="35"/>
  <c r="HO122" i="35"/>
  <c r="HN122" i="35"/>
  <c r="HM122" i="35"/>
  <c r="HL122" i="35"/>
  <c r="HK122" i="35"/>
  <c r="HJ122" i="35"/>
  <c r="HI122" i="35"/>
  <c r="HH122" i="35"/>
  <c r="HG122" i="35"/>
  <c r="HO121" i="35"/>
  <c r="HN121" i="35"/>
  <c r="HM121" i="35"/>
  <c r="HL121" i="35"/>
  <c r="HK121" i="35"/>
  <c r="HJ121" i="35"/>
  <c r="HI121" i="35"/>
  <c r="HH121" i="35"/>
  <c r="HG121" i="35"/>
  <c r="HO120" i="35"/>
  <c r="HN120" i="35"/>
  <c r="HM120" i="35"/>
  <c r="HL120" i="35"/>
  <c r="HK120" i="35"/>
  <c r="HJ120" i="35"/>
  <c r="HI120" i="35"/>
  <c r="HH120" i="35"/>
  <c r="HG120" i="35"/>
  <c r="HO119" i="35"/>
  <c r="HN119" i="35"/>
  <c r="HM119" i="35"/>
  <c r="HL119" i="35"/>
  <c r="HK119" i="35"/>
  <c r="HJ119" i="35"/>
  <c r="HI119" i="35"/>
  <c r="HH119" i="35"/>
  <c r="HG119" i="35"/>
  <c r="HO118" i="35"/>
  <c r="HN118" i="35"/>
  <c r="HM118" i="35"/>
  <c r="HL118" i="35"/>
  <c r="HK118" i="35"/>
  <c r="HJ118" i="35"/>
  <c r="HI118" i="35"/>
  <c r="HH118" i="35"/>
  <c r="HG118" i="35"/>
  <c r="HO117" i="35"/>
  <c r="HN117" i="35"/>
  <c r="HM117" i="35"/>
  <c r="HL117" i="35"/>
  <c r="HK117" i="35"/>
  <c r="HJ117" i="35"/>
  <c r="HI117" i="35"/>
  <c r="HH117" i="35"/>
  <c r="HG117" i="35"/>
  <c r="HO116" i="35"/>
  <c r="HN116" i="35"/>
  <c r="HM116" i="35"/>
  <c r="HL116" i="35"/>
  <c r="HK116" i="35"/>
  <c r="HJ116" i="35"/>
  <c r="HI116" i="35"/>
  <c r="HH116" i="35"/>
  <c r="HG116" i="35"/>
  <c r="HO115" i="35"/>
  <c r="HN115" i="35"/>
  <c r="HM115" i="35"/>
  <c r="HL115" i="35"/>
  <c r="HK115" i="35"/>
  <c r="HJ115" i="35"/>
  <c r="HI115" i="35"/>
  <c r="HH115" i="35"/>
  <c r="HG115" i="35"/>
  <c r="HO114" i="35"/>
  <c r="HN114" i="35"/>
  <c r="HM114" i="35"/>
  <c r="HL114" i="35"/>
  <c r="HK114" i="35"/>
  <c r="HJ114" i="35"/>
  <c r="HI114" i="35"/>
  <c r="HH114" i="35"/>
  <c r="HG114" i="35"/>
  <c r="HO113" i="35"/>
  <c r="HN113" i="35"/>
  <c r="HM113" i="35"/>
  <c r="HL113" i="35"/>
  <c r="HK113" i="35"/>
  <c r="HJ113" i="35"/>
  <c r="HI113" i="35"/>
  <c r="HH113" i="35"/>
  <c r="HG113" i="35"/>
  <c r="HO112" i="35"/>
  <c r="HN112" i="35"/>
  <c r="HM112" i="35"/>
  <c r="HL112" i="35"/>
  <c r="HK112" i="35"/>
  <c r="HJ112" i="35"/>
  <c r="HI112" i="35"/>
  <c r="HH112" i="35"/>
  <c r="HG112" i="35"/>
  <c r="HO111" i="35"/>
  <c r="HN111" i="35"/>
  <c r="HM111" i="35"/>
  <c r="HL111" i="35"/>
  <c r="HK111" i="35"/>
  <c r="HJ111" i="35"/>
  <c r="HI111" i="35"/>
  <c r="HH111" i="35"/>
  <c r="HG111" i="35"/>
  <c r="HO110" i="35"/>
  <c r="HN110" i="35"/>
  <c r="HM110" i="35"/>
  <c r="HL110" i="35"/>
  <c r="HK110" i="35"/>
  <c r="HJ110" i="35"/>
  <c r="HI110" i="35"/>
  <c r="HH110" i="35"/>
  <c r="HG110" i="35"/>
  <c r="HO109" i="35"/>
  <c r="HN109" i="35"/>
  <c r="HM109" i="35"/>
  <c r="HL109" i="35"/>
  <c r="HK109" i="35"/>
  <c r="HJ109" i="35"/>
  <c r="HI109" i="35"/>
  <c r="HH109" i="35"/>
  <c r="HG109" i="35"/>
  <c r="HO108" i="35"/>
  <c r="HN108" i="35"/>
  <c r="HM108" i="35"/>
  <c r="HL108" i="35"/>
  <c r="HK108" i="35"/>
  <c r="HJ108" i="35"/>
  <c r="HI108" i="35"/>
  <c r="HH108" i="35"/>
  <c r="HG108" i="35"/>
  <c r="HO107" i="35"/>
  <c r="HN107" i="35"/>
  <c r="HM107" i="35"/>
  <c r="HL107" i="35"/>
  <c r="HK107" i="35"/>
  <c r="HJ107" i="35"/>
  <c r="HI107" i="35"/>
  <c r="HH107" i="35"/>
  <c r="HG107" i="35"/>
  <c r="HO106" i="35"/>
  <c r="HN106" i="35"/>
  <c r="HM106" i="35"/>
  <c r="HL106" i="35"/>
  <c r="HK106" i="35"/>
  <c r="HJ106" i="35"/>
  <c r="HI106" i="35"/>
  <c r="HH106" i="35"/>
  <c r="HG106" i="35"/>
  <c r="HO105" i="35"/>
  <c r="HN105" i="35"/>
  <c r="HM105" i="35"/>
  <c r="HL105" i="35"/>
  <c r="HK105" i="35"/>
  <c r="HJ105" i="35"/>
  <c r="HI105" i="35"/>
  <c r="HH105" i="35"/>
  <c r="HG105" i="35"/>
  <c r="HO104" i="35"/>
  <c r="HN104" i="35"/>
  <c r="HM104" i="35"/>
  <c r="HL104" i="35"/>
  <c r="HK104" i="35"/>
  <c r="HJ104" i="35"/>
  <c r="HI104" i="35"/>
  <c r="HH104" i="35"/>
  <c r="HG104" i="35"/>
  <c r="HO103" i="35"/>
  <c r="HN103" i="35"/>
  <c r="HM103" i="35"/>
  <c r="HL103" i="35"/>
  <c r="HK103" i="35"/>
  <c r="HJ103" i="35"/>
  <c r="HI103" i="35"/>
  <c r="HH103" i="35"/>
  <c r="HG103" i="35"/>
  <c r="HO102" i="35"/>
  <c r="HN102" i="35"/>
  <c r="HM102" i="35"/>
  <c r="HL102" i="35"/>
  <c r="HK102" i="35"/>
  <c r="HJ102" i="35"/>
  <c r="HI102" i="35"/>
  <c r="HH102" i="35"/>
  <c r="HG102" i="35"/>
  <c r="HO101" i="35"/>
  <c r="HN101" i="35"/>
  <c r="HM101" i="35"/>
  <c r="HL101" i="35"/>
  <c r="HK101" i="35"/>
  <c r="HJ101" i="35"/>
  <c r="HI101" i="35"/>
  <c r="HH101" i="35"/>
  <c r="HG101" i="35"/>
  <c r="HO100" i="35"/>
  <c r="HN100" i="35"/>
  <c r="HM100" i="35"/>
  <c r="HL100" i="35"/>
  <c r="HK100" i="35"/>
  <c r="HJ100" i="35"/>
  <c r="HI100" i="35"/>
  <c r="HH100" i="35"/>
  <c r="HG100" i="35"/>
  <c r="HO99" i="35"/>
  <c r="HN99" i="35"/>
  <c r="HM99" i="35"/>
  <c r="HL99" i="35"/>
  <c r="HK99" i="35"/>
  <c r="HJ99" i="35"/>
  <c r="HI99" i="35"/>
  <c r="HH99" i="35"/>
  <c r="HG99" i="35"/>
  <c r="HO98" i="35"/>
  <c r="HN98" i="35"/>
  <c r="HM98" i="35"/>
  <c r="HL98" i="35"/>
  <c r="HK98" i="35"/>
  <c r="HJ98" i="35"/>
  <c r="HI98" i="35"/>
  <c r="HH98" i="35"/>
  <c r="HG98" i="35"/>
  <c r="HO97" i="35"/>
  <c r="HN97" i="35"/>
  <c r="HM97" i="35"/>
  <c r="HL97" i="35"/>
  <c r="HK97" i="35"/>
  <c r="HJ97" i="35"/>
  <c r="HI97" i="35"/>
  <c r="HH97" i="35"/>
  <c r="HG97" i="35"/>
  <c r="HO96" i="35"/>
  <c r="HN96" i="35"/>
  <c r="HM96" i="35"/>
  <c r="HL96" i="35"/>
  <c r="HK96" i="35"/>
  <c r="HJ96" i="35"/>
  <c r="HI96" i="35"/>
  <c r="HH96" i="35"/>
  <c r="HG96" i="35"/>
  <c r="HO95" i="35"/>
  <c r="HN95" i="35"/>
  <c r="HM95" i="35"/>
  <c r="HL95" i="35"/>
  <c r="HK95" i="35"/>
  <c r="HJ95" i="35"/>
  <c r="HI95" i="35"/>
  <c r="HH95" i="35"/>
  <c r="HG95" i="35"/>
  <c r="HO94" i="35"/>
  <c r="HN94" i="35"/>
  <c r="HM94" i="35"/>
  <c r="HL94" i="35"/>
  <c r="HK94" i="35"/>
  <c r="HJ94" i="35"/>
  <c r="HI94" i="35"/>
  <c r="HH94" i="35"/>
  <c r="HG94" i="35"/>
  <c r="HO93" i="35"/>
  <c r="HN93" i="35"/>
  <c r="HM93" i="35"/>
  <c r="HL93" i="35"/>
  <c r="HK93" i="35"/>
  <c r="HJ93" i="35"/>
  <c r="HI93" i="35"/>
  <c r="HH93" i="35"/>
  <c r="HG93" i="35"/>
  <c r="HO92" i="35"/>
  <c r="HN92" i="35"/>
  <c r="HM92" i="35"/>
  <c r="HL92" i="35"/>
  <c r="HK92" i="35"/>
  <c r="HJ92" i="35"/>
  <c r="HI92" i="35"/>
  <c r="HH92" i="35"/>
  <c r="HG92" i="35"/>
  <c r="HO91" i="35"/>
  <c r="HN91" i="35"/>
  <c r="HM91" i="35"/>
  <c r="HL91" i="35"/>
  <c r="HK91" i="35"/>
  <c r="HJ91" i="35"/>
  <c r="HI91" i="35"/>
  <c r="HH91" i="35"/>
  <c r="HG91" i="35"/>
  <c r="HO90" i="35"/>
  <c r="HN90" i="35"/>
  <c r="HM90" i="35"/>
  <c r="HL90" i="35"/>
  <c r="HK90" i="35"/>
  <c r="HJ90" i="35"/>
  <c r="HI90" i="35"/>
  <c r="HH90" i="35"/>
  <c r="HG90" i="35"/>
  <c r="HO89" i="35"/>
  <c r="HN89" i="35"/>
  <c r="HM89" i="35"/>
  <c r="HL89" i="35"/>
  <c r="HK89" i="35"/>
  <c r="HJ89" i="35"/>
  <c r="HI89" i="35"/>
  <c r="HH89" i="35"/>
  <c r="HG89" i="35"/>
  <c r="HO88" i="35"/>
  <c r="HN88" i="35"/>
  <c r="HM88" i="35"/>
  <c r="HL88" i="35"/>
  <c r="HK88" i="35"/>
  <c r="HJ88" i="35"/>
  <c r="HI88" i="35"/>
  <c r="HH88" i="35"/>
  <c r="HG88" i="35"/>
  <c r="HO87" i="35"/>
  <c r="HN87" i="35"/>
  <c r="HM87" i="35"/>
  <c r="HL87" i="35"/>
  <c r="HK87" i="35"/>
  <c r="HJ87" i="35"/>
  <c r="HI87" i="35"/>
  <c r="HH87" i="35"/>
  <c r="HG87" i="35"/>
  <c r="HO86" i="35"/>
  <c r="HN86" i="35"/>
  <c r="HM86" i="35"/>
  <c r="HL86" i="35"/>
  <c r="HK86" i="35"/>
  <c r="HJ86" i="35"/>
  <c r="HI86" i="35"/>
  <c r="HH86" i="35"/>
  <c r="HG86" i="35"/>
  <c r="HO85" i="35"/>
  <c r="HN85" i="35"/>
  <c r="HM85" i="35"/>
  <c r="HL85" i="35"/>
  <c r="HK85" i="35"/>
  <c r="HJ85" i="35"/>
  <c r="HI85" i="35"/>
  <c r="HH85" i="35"/>
  <c r="HG85" i="35"/>
  <c r="HO84" i="35"/>
  <c r="HN84" i="35"/>
  <c r="HM84" i="35"/>
  <c r="HL84" i="35"/>
  <c r="HK84" i="35"/>
  <c r="HJ84" i="35"/>
  <c r="HI84" i="35"/>
  <c r="HH84" i="35"/>
  <c r="HG84" i="35"/>
  <c r="HO83" i="35"/>
  <c r="HN83" i="35"/>
  <c r="HM83" i="35"/>
  <c r="HL83" i="35"/>
  <c r="HK83" i="35"/>
  <c r="HJ83" i="35"/>
  <c r="HI83" i="35"/>
  <c r="HH83" i="35"/>
  <c r="HG83" i="35"/>
  <c r="HO82" i="35"/>
  <c r="HN82" i="35"/>
  <c r="HM82" i="35"/>
  <c r="HL82" i="35"/>
  <c r="HK82" i="35"/>
  <c r="HJ82" i="35"/>
  <c r="HI82" i="35"/>
  <c r="HH82" i="35"/>
  <c r="HG82" i="35"/>
  <c r="HO81" i="35"/>
  <c r="HN81" i="35"/>
  <c r="HM81" i="35"/>
  <c r="HL81" i="35"/>
  <c r="HK81" i="35"/>
  <c r="HJ81" i="35"/>
  <c r="HI81" i="35"/>
  <c r="HH81" i="35"/>
  <c r="HG81" i="35"/>
  <c r="HO80" i="35"/>
  <c r="HN80" i="35"/>
  <c r="HM80" i="35"/>
  <c r="HL80" i="35"/>
  <c r="HK80" i="35"/>
  <c r="HJ80" i="35"/>
  <c r="HI80" i="35"/>
  <c r="HH80" i="35"/>
  <c r="HG80" i="35"/>
  <c r="HO79" i="35"/>
  <c r="HN79" i="35"/>
  <c r="HM79" i="35"/>
  <c r="HL79" i="35"/>
  <c r="HK79" i="35"/>
  <c r="HJ79" i="35"/>
  <c r="HI79" i="35"/>
  <c r="HH79" i="35"/>
  <c r="HG79" i="35"/>
  <c r="HO78" i="35"/>
  <c r="HN78" i="35"/>
  <c r="HM78" i="35"/>
  <c r="HL78" i="35"/>
  <c r="HK78" i="35"/>
  <c r="HJ78" i="35"/>
  <c r="HI78" i="35"/>
  <c r="HH78" i="35"/>
  <c r="HG78" i="35"/>
  <c r="HO77" i="35"/>
  <c r="HN77" i="35"/>
  <c r="HM77" i="35"/>
  <c r="HL77" i="35"/>
  <c r="HK77" i="35"/>
  <c r="HJ77" i="35"/>
  <c r="HI77" i="35"/>
  <c r="HH77" i="35"/>
  <c r="HG77" i="35"/>
  <c r="HO76" i="35"/>
  <c r="HN76" i="35"/>
  <c r="HM76" i="35"/>
  <c r="HL76" i="35"/>
  <c r="HK76" i="35"/>
  <c r="HJ76" i="35"/>
  <c r="HI76" i="35"/>
  <c r="HH76" i="35"/>
  <c r="HG76" i="35"/>
  <c r="HO75" i="35"/>
  <c r="HN75" i="35"/>
  <c r="HM75" i="35"/>
  <c r="HL75" i="35"/>
  <c r="HK75" i="35"/>
  <c r="HJ75" i="35"/>
  <c r="HI75" i="35"/>
  <c r="HH75" i="35"/>
  <c r="HG75" i="35"/>
  <c r="HO74" i="35"/>
  <c r="HN74" i="35"/>
  <c r="HM74" i="35"/>
  <c r="HL74" i="35"/>
  <c r="HK74" i="35"/>
  <c r="HJ74" i="35"/>
  <c r="HI74" i="35"/>
  <c r="HH74" i="35"/>
  <c r="HG74" i="35"/>
  <c r="HO73" i="35"/>
  <c r="HN73" i="35"/>
  <c r="HM73" i="35"/>
  <c r="HL73" i="35"/>
  <c r="HK73" i="35"/>
  <c r="HJ73" i="35"/>
  <c r="HI73" i="35"/>
  <c r="HH73" i="35"/>
  <c r="HG73" i="35"/>
  <c r="HO72" i="35"/>
  <c r="HN72" i="35"/>
  <c r="HM72" i="35"/>
  <c r="HL72" i="35"/>
  <c r="HK72" i="35"/>
  <c r="HJ72" i="35"/>
  <c r="HI72" i="35"/>
  <c r="HH72" i="35"/>
  <c r="HG72" i="35"/>
  <c r="HO71" i="35"/>
  <c r="HN71" i="35"/>
  <c r="HM71" i="35"/>
  <c r="HL71" i="35"/>
  <c r="HK71" i="35"/>
  <c r="HJ71" i="35"/>
  <c r="HI71" i="35"/>
  <c r="HH71" i="35"/>
  <c r="HG71" i="35"/>
  <c r="HO70" i="35"/>
  <c r="HN70" i="35"/>
  <c r="HM70" i="35"/>
  <c r="HL70" i="35"/>
  <c r="HK70" i="35"/>
  <c r="HJ70" i="35"/>
  <c r="HI70" i="35"/>
  <c r="HH70" i="35"/>
  <c r="HG70" i="35"/>
  <c r="HO69" i="35"/>
  <c r="HN69" i="35"/>
  <c r="HM69" i="35"/>
  <c r="HL69" i="35"/>
  <c r="HK69" i="35"/>
  <c r="HJ69" i="35"/>
  <c r="HI69" i="35"/>
  <c r="HH69" i="35"/>
  <c r="HG69" i="35"/>
  <c r="HO68" i="35"/>
  <c r="HN68" i="35"/>
  <c r="HM68" i="35"/>
  <c r="HL68" i="35"/>
  <c r="HK68" i="35"/>
  <c r="HJ68" i="35"/>
  <c r="HI68" i="35"/>
  <c r="HH68" i="35"/>
  <c r="HG68" i="35"/>
  <c r="HO67" i="35"/>
  <c r="HN67" i="35"/>
  <c r="HM67" i="35"/>
  <c r="HL67" i="35"/>
  <c r="HK67" i="35"/>
  <c r="HJ67" i="35"/>
  <c r="HI67" i="35"/>
  <c r="HH67" i="35"/>
  <c r="HG67" i="35"/>
  <c r="HO66" i="35"/>
  <c r="HN66" i="35"/>
  <c r="HM66" i="35"/>
  <c r="HL66" i="35"/>
  <c r="HK66" i="35"/>
  <c r="HJ66" i="35"/>
  <c r="HI66" i="35"/>
  <c r="HH66" i="35"/>
  <c r="HG66" i="35"/>
  <c r="HO65" i="35"/>
  <c r="HN65" i="35"/>
  <c r="HM65" i="35"/>
  <c r="HL65" i="35"/>
  <c r="HK65" i="35"/>
  <c r="HJ65" i="35"/>
  <c r="HI65" i="35"/>
  <c r="HH65" i="35"/>
  <c r="HG65" i="35"/>
  <c r="HO64" i="35"/>
  <c r="HN64" i="35"/>
  <c r="HM64" i="35"/>
  <c r="HL64" i="35"/>
  <c r="HK64" i="35"/>
  <c r="HJ64" i="35"/>
  <c r="HI64" i="35"/>
  <c r="HH64" i="35"/>
  <c r="HG64" i="35"/>
  <c r="HO63" i="35"/>
  <c r="HN63" i="35"/>
  <c r="HM63" i="35"/>
  <c r="HL63" i="35"/>
  <c r="HK63" i="35"/>
  <c r="HJ63" i="35"/>
  <c r="HI63" i="35"/>
  <c r="HH63" i="35"/>
  <c r="HG63" i="35"/>
  <c r="HO62" i="35"/>
  <c r="HN62" i="35"/>
  <c r="HM62" i="35"/>
  <c r="HL62" i="35"/>
  <c r="HK62" i="35"/>
  <c r="HJ62" i="35"/>
  <c r="HI62" i="35"/>
  <c r="HH62" i="35"/>
  <c r="HG62" i="35"/>
  <c r="HO61" i="35"/>
  <c r="HN61" i="35"/>
  <c r="HM61" i="35"/>
  <c r="HL61" i="35"/>
  <c r="HK61" i="35"/>
  <c r="HJ61" i="35"/>
  <c r="HI61" i="35"/>
  <c r="HH61" i="35"/>
  <c r="HG61" i="35"/>
  <c r="HO60" i="35"/>
  <c r="HN60" i="35"/>
  <c r="HM60" i="35"/>
  <c r="HL60" i="35"/>
  <c r="HK60" i="35"/>
  <c r="HJ60" i="35"/>
  <c r="HI60" i="35"/>
  <c r="HH60" i="35"/>
  <c r="HG60" i="35"/>
  <c r="HO59" i="35"/>
  <c r="HN59" i="35"/>
  <c r="HM59" i="35"/>
  <c r="HL59" i="35"/>
  <c r="HK59" i="35"/>
  <c r="HJ59" i="35"/>
  <c r="HI59" i="35"/>
  <c r="HH59" i="35"/>
  <c r="HG59" i="35"/>
  <c r="HO58" i="35"/>
  <c r="HN58" i="35"/>
  <c r="HM58" i="35"/>
  <c r="HL58" i="35"/>
  <c r="HK58" i="35"/>
  <c r="HJ58" i="35"/>
  <c r="HI58" i="35"/>
  <c r="HH58" i="35"/>
  <c r="HG58" i="35"/>
  <c r="HO57" i="35"/>
  <c r="HN57" i="35"/>
  <c r="HM57" i="35"/>
  <c r="HL57" i="35"/>
  <c r="HK57" i="35"/>
  <c r="HJ57" i="35"/>
  <c r="HI57" i="35"/>
  <c r="HH57" i="35"/>
  <c r="HG57" i="35"/>
  <c r="HO56" i="35"/>
  <c r="HN56" i="35"/>
  <c r="HM56" i="35"/>
  <c r="HL56" i="35"/>
  <c r="HK56" i="35"/>
  <c r="HJ56" i="35"/>
  <c r="HI56" i="35"/>
  <c r="HH56" i="35"/>
  <c r="HG56" i="35"/>
  <c r="HO55" i="35"/>
  <c r="HN55" i="35"/>
  <c r="HM55" i="35"/>
  <c r="HL55" i="35"/>
  <c r="HK55" i="35"/>
  <c r="HJ55" i="35"/>
  <c r="HI55" i="35"/>
  <c r="HH55" i="35"/>
  <c r="HG55" i="35"/>
  <c r="HO54" i="35"/>
  <c r="HN54" i="35"/>
  <c r="HM54" i="35"/>
  <c r="HL54" i="35"/>
  <c r="HK54" i="35"/>
  <c r="HJ54" i="35"/>
  <c r="HI54" i="35"/>
  <c r="HH54" i="35"/>
  <c r="HG54" i="35"/>
  <c r="HO53" i="35"/>
  <c r="HN53" i="35"/>
  <c r="HM53" i="35"/>
  <c r="HL53" i="35"/>
  <c r="HK53" i="35"/>
  <c r="HJ53" i="35"/>
  <c r="HI53" i="35"/>
  <c r="HH53" i="35"/>
  <c r="HG53" i="35"/>
  <c r="HO52" i="35"/>
  <c r="HN52" i="35"/>
  <c r="HM52" i="35"/>
  <c r="HL52" i="35"/>
  <c r="HK52" i="35"/>
  <c r="HJ52" i="35"/>
  <c r="HI52" i="35"/>
  <c r="HH52" i="35"/>
  <c r="HG52" i="35"/>
  <c r="HO51" i="35"/>
  <c r="HN51" i="35"/>
  <c r="HM51" i="35"/>
  <c r="HL51" i="35"/>
  <c r="HK51" i="35"/>
  <c r="HJ51" i="35"/>
  <c r="HI51" i="35"/>
  <c r="HH51" i="35"/>
  <c r="HG51" i="35"/>
  <c r="HO50" i="35"/>
  <c r="HN50" i="35"/>
  <c r="HM50" i="35"/>
  <c r="HL50" i="35"/>
  <c r="HK50" i="35"/>
  <c r="HJ50" i="35"/>
  <c r="HI50" i="35"/>
  <c r="HH50" i="35"/>
  <c r="HG50" i="35"/>
  <c r="HO49" i="35"/>
  <c r="HN49" i="35"/>
  <c r="HM49" i="35"/>
  <c r="HL49" i="35"/>
  <c r="HK49" i="35"/>
  <c r="HJ49" i="35"/>
  <c r="HI49" i="35"/>
  <c r="HH49" i="35"/>
  <c r="HG49" i="35"/>
  <c r="HO48" i="35"/>
  <c r="HN48" i="35"/>
  <c r="HM48" i="35"/>
  <c r="HL48" i="35"/>
  <c r="HK48" i="35"/>
  <c r="HJ48" i="35"/>
  <c r="HI48" i="35"/>
  <c r="HH48" i="35"/>
  <c r="HG48" i="35"/>
  <c r="HO47" i="35"/>
  <c r="HN47" i="35"/>
  <c r="HM47" i="35"/>
  <c r="HL47" i="35"/>
  <c r="HK47" i="35"/>
  <c r="HJ47" i="35"/>
  <c r="HI47" i="35"/>
  <c r="HH47" i="35"/>
  <c r="HG47" i="35"/>
  <c r="HO46" i="35"/>
  <c r="HN46" i="35"/>
  <c r="HM46" i="35"/>
  <c r="HL46" i="35"/>
  <c r="HK46" i="35"/>
  <c r="HJ46" i="35"/>
  <c r="HI46" i="35"/>
  <c r="HH46" i="35"/>
  <c r="HG46" i="35"/>
  <c r="HO45" i="35"/>
  <c r="HN45" i="35"/>
  <c r="HM45" i="35"/>
  <c r="HL45" i="35"/>
  <c r="HK45" i="35"/>
  <c r="HJ45" i="35"/>
  <c r="HI45" i="35"/>
  <c r="HH45" i="35"/>
  <c r="HG45" i="35"/>
  <c r="HO44" i="35"/>
  <c r="HN44" i="35"/>
  <c r="HM44" i="35"/>
  <c r="HL44" i="35"/>
  <c r="HK44" i="35"/>
  <c r="HJ44" i="35"/>
  <c r="HI44" i="35"/>
  <c r="HH44" i="35"/>
  <c r="HG44" i="35"/>
  <c r="HO43" i="35"/>
  <c r="HN43" i="35"/>
  <c r="HM43" i="35"/>
  <c r="HL43" i="35"/>
  <c r="HK43" i="35"/>
  <c r="HJ43" i="35"/>
  <c r="HI43" i="35"/>
  <c r="HH43" i="35"/>
  <c r="HG43" i="35"/>
  <c r="HO42" i="35"/>
  <c r="HN42" i="35"/>
  <c r="HM42" i="35"/>
  <c r="HL42" i="35"/>
  <c r="HK42" i="35"/>
  <c r="HJ42" i="35"/>
  <c r="HI42" i="35"/>
  <c r="HH42" i="35"/>
  <c r="HG42" i="35"/>
  <c r="HO41" i="35"/>
  <c r="HN41" i="35"/>
  <c r="HM41" i="35"/>
  <c r="HL41" i="35"/>
  <c r="HK41" i="35"/>
  <c r="HJ41" i="35"/>
  <c r="HI41" i="35"/>
  <c r="HH41" i="35"/>
  <c r="HG41" i="35"/>
  <c r="HO40" i="35"/>
  <c r="HN40" i="35"/>
  <c r="HM40" i="35"/>
  <c r="HL40" i="35"/>
  <c r="HK40" i="35"/>
  <c r="HJ40" i="35"/>
  <c r="HI40" i="35"/>
  <c r="HH40" i="35"/>
  <c r="HG40" i="35"/>
  <c r="HO39" i="35"/>
  <c r="HN39" i="35"/>
  <c r="HM39" i="35"/>
  <c r="HL39" i="35"/>
  <c r="HK39" i="35"/>
  <c r="HJ39" i="35"/>
  <c r="HI39" i="35"/>
  <c r="HH39" i="35"/>
  <c r="HG39" i="35"/>
  <c r="HO38" i="35"/>
  <c r="HN38" i="35"/>
  <c r="HM38" i="35"/>
  <c r="HL38" i="35"/>
  <c r="HK38" i="35"/>
  <c r="HJ38" i="35"/>
  <c r="HI38" i="35"/>
  <c r="HH38" i="35"/>
  <c r="HG38" i="35"/>
  <c r="HO37" i="35"/>
  <c r="HN37" i="35"/>
  <c r="HM37" i="35"/>
  <c r="HL37" i="35"/>
  <c r="HK37" i="35"/>
  <c r="HJ37" i="35"/>
  <c r="HI37" i="35"/>
  <c r="HH37" i="35"/>
  <c r="HG37" i="35"/>
  <c r="HO36" i="35"/>
  <c r="HN36" i="35"/>
  <c r="HM36" i="35"/>
  <c r="HL36" i="35"/>
  <c r="HK36" i="35"/>
  <c r="HJ36" i="35"/>
  <c r="HI36" i="35"/>
  <c r="HH36" i="35"/>
  <c r="HG36" i="35"/>
  <c r="HO35" i="35"/>
  <c r="HN35" i="35"/>
  <c r="HM35" i="35"/>
  <c r="HL35" i="35"/>
  <c r="HK35" i="35"/>
  <c r="HJ35" i="35"/>
  <c r="HI35" i="35"/>
  <c r="HH35" i="35"/>
  <c r="HG35" i="35"/>
  <c r="HO34" i="35"/>
  <c r="HN34" i="35"/>
  <c r="HM34" i="35"/>
  <c r="HL34" i="35"/>
  <c r="HK34" i="35"/>
  <c r="HJ34" i="35"/>
  <c r="HI34" i="35"/>
  <c r="HH34" i="35"/>
  <c r="HG34" i="35"/>
  <c r="HO33" i="35"/>
  <c r="HN33" i="35"/>
  <c r="HM33" i="35"/>
  <c r="HL33" i="35"/>
  <c r="HK33" i="35"/>
  <c r="HJ33" i="35"/>
  <c r="HI33" i="35"/>
  <c r="HH33" i="35"/>
  <c r="HG33" i="35"/>
  <c r="HO32" i="35"/>
  <c r="HN32" i="35"/>
  <c r="HM32" i="35"/>
  <c r="HL32" i="35"/>
  <c r="HK32" i="35"/>
  <c r="HJ32" i="35"/>
  <c r="HI32" i="35"/>
  <c r="HH32" i="35"/>
  <c r="HG32" i="35"/>
  <c r="HO31" i="35"/>
  <c r="HN31" i="35"/>
  <c r="HM31" i="35"/>
  <c r="HL31" i="35"/>
  <c r="HK31" i="35"/>
  <c r="HJ31" i="35"/>
  <c r="HI31" i="35"/>
  <c r="HH31" i="35"/>
  <c r="HG31" i="35"/>
  <c r="HO30" i="35"/>
  <c r="HN30" i="35"/>
  <c r="HM30" i="35"/>
  <c r="HL30" i="35"/>
  <c r="HK30" i="35"/>
  <c r="HJ30" i="35"/>
  <c r="HI30" i="35"/>
  <c r="HH30" i="35"/>
  <c r="HG30" i="35"/>
  <c r="HO29" i="35"/>
  <c r="HN29" i="35"/>
  <c r="HM29" i="35"/>
  <c r="HL29" i="35"/>
  <c r="HK29" i="35"/>
  <c r="HJ29" i="35"/>
  <c r="HI29" i="35"/>
  <c r="HH29" i="35"/>
  <c r="HG29" i="35"/>
  <c r="HO28" i="35"/>
  <c r="HN28" i="35"/>
  <c r="HM28" i="35"/>
  <c r="HL28" i="35"/>
  <c r="HK28" i="35"/>
  <c r="HJ28" i="35"/>
  <c r="HI28" i="35"/>
  <c r="HH28" i="35"/>
  <c r="HG28" i="35"/>
  <c r="HO27" i="35"/>
  <c r="HN27" i="35"/>
  <c r="HM27" i="35"/>
  <c r="HL27" i="35"/>
  <c r="HK27" i="35"/>
  <c r="HJ27" i="35"/>
  <c r="HI27" i="35"/>
  <c r="HH27" i="35"/>
  <c r="HG27" i="35"/>
  <c r="HO26" i="35"/>
  <c r="HN26" i="35"/>
  <c r="HM26" i="35"/>
  <c r="HL26" i="35"/>
  <c r="HK26" i="35"/>
  <c r="HJ26" i="35"/>
  <c r="HI26" i="35"/>
  <c r="HH26" i="35"/>
  <c r="HG26" i="35"/>
  <c r="HO25" i="35"/>
  <c r="HN25" i="35"/>
  <c r="HM25" i="35"/>
  <c r="HL25" i="35"/>
  <c r="HK25" i="35"/>
  <c r="HJ25" i="35"/>
  <c r="HI25" i="35"/>
  <c r="HH25" i="35"/>
  <c r="HG25" i="35"/>
  <c r="HO24" i="35"/>
  <c r="HN24" i="35"/>
  <c r="HM24" i="35"/>
  <c r="HL24" i="35"/>
  <c r="HK24" i="35"/>
  <c r="HJ24" i="35"/>
  <c r="HI24" i="35"/>
  <c r="HH24" i="35"/>
  <c r="HG24" i="35"/>
  <c r="HO23" i="35"/>
  <c r="HN23" i="35"/>
  <c r="HM23" i="35"/>
  <c r="HL23" i="35"/>
  <c r="HK23" i="35"/>
  <c r="HJ23" i="35"/>
  <c r="HI23" i="35"/>
  <c r="HH23" i="35"/>
  <c r="HG23" i="35"/>
  <c r="HO22" i="35"/>
  <c r="HN22" i="35"/>
  <c r="HM22" i="35"/>
  <c r="HL22" i="35"/>
  <c r="HK22" i="35"/>
  <c r="HJ22" i="35"/>
  <c r="HI22" i="35"/>
  <c r="HH22" i="35"/>
  <c r="HG22" i="35"/>
  <c r="HO21" i="35"/>
  <c r="HN21" i="35"/>
  <c r="HM21" i="35"/>
  <c r="HL21" i="35"/>
  <c r="HK21" i="35"/>
  <c r="HJ21" i="35"/>
  <c r="HI21" i="35"/>
  <c r="HH21" i="35"/>
  <c r="HG21" i="35"/>
  <c r="HO20" i="35"/>
  <c r="HN20" i="35"/>
  <c r="HM20" i="35"/>
  <c r="HL20" i="35"/>
  <c r="HK20" i="35"/>
  <c r="HJ20" i="35"/>
  <c r="HI20" i="35"/>
  <c r="HH20" i="35"/>
  <c r="HG20" i="35"/>
  <c r="HO19" i="35"/>
  <c r="HN19" i="35"/>
  <c r="HM19" i="35"/>
  <c r="HL19" i="35"/>
  <c r="HK19" i="35"/>
  <c r="HJ19" i="35"/>
  <c r="HI19" i="35"/>
  <c r="HH19" i="35"/>
  <c r="HG19" i="35"/>
  <c r="HO18" i="35"/>
  <c r="HN18" i="35"/>
  <c r="HM18" i="35"/>
  <c r="HL18" i="35"/>
  <c r="HK18" i="35"/>
  <c r="HJ18" i="35"/>
  <c r="HI18" i="35"/>
  <c r="HH18" i="35"/>
  <c r="HG18" i="35"/>
  <c r="HO17" i="35"/>
  <c r="HN17" i="35"/>
  <c r="HM17" i="35"/>
  <c r="HL17" i="35"/>
  <c r="HK17" i="35"/>
  <c r="HJ17" i="35"/>
  <c r="HI17" i="35"/>
  <c r="HH17" i="35"/>
  <c r="HG17" i="35"/>
  <c r="HO16" i="35"/>
  <c r="HN16" i="35"/>
  <c r="HM16" i="35"/>
  <c r="HL16" i="35"/>
  <c r="HK16" i="35"/>
  <c r="HJ16" i="35"/>
  <c r="HI16" i="35"/>
  <c r="HH16" i="35"/>
  <c r="HG16" i="35"/>
  <c r="HO15" i="35"/>
  <c r="HN15" i="35"/>
  <c r="HM15" i="35"/>
  <c r="HL15" i="35"/>
  <c r="HK15" i="35"/>
  <c r="HJ15" i="35"/>
  <c r="HI15" i="35"/>
  <c r="HH15" i="35"/>
  <c r="HG15" i="35"/>
  <c r="HO14" i="35"/>
  <c r="HN14" i="35"/>
  <c r="HM14" i="35"/>
  <c r="HL14" i="35"/>
  <c r="HK14" i="35"/>
  <c r="HJ14" i="35"/>
  <c r="HI14" i="35"/>
  <c r="HH14" i="35"/>
  <c r="HG14" i="35"/>
  <c r="HO13" i="35"/>
  <c r="HN13" i="35"/>
  <c r="HM13" i="35"/>
  <c r="HL13" i="35"/>
  <c r="HK13" i="35"/>
  <c r="HJ13" i="35"/>
  <c r="HI13" i="35"/>
  <c r="HH13" i="35"/>
  <c r="HG13" i="35"/>
  <c r="HO12" i="35"/>
  <c r="HN12" i="35"/>
  <c r="HM12" i="35"/>
  <c r="HL12" i="35"/>
  <c r="HK12" i="35"/>
  <c r="HJ12" i="35"/>
  <c r="HI12" i="35"/>
  <c r="HH12" i="35"/>
  <c r="HG12" i="35"/>
  <c r="HO11" i="35"/>
  <c r="HN11" i="35"/>
  <c r="HM11" i="35"/>
  <c r="HL11" i="35"/>
  <c r="HK11" i="35"/>
  <c r="HJ11" i="35"/>
  <c r="HI11" i="35"/>
  <c r="HH11" i="35"/>
  <c r="HG11" i="35"/>
  <c r="HO10" i="35"/>
  <c r="HN10" i="35"/>
  <c r="HM10" i="35"/>
  <c r="HL10" i="35"/>
  <c r="HK10" i="35"/>
  <c r="HJ10" i="35"/>
  <c r="HI10" i="35"/>
  <c r="HH10" i="35"/>
  <c r="HG10" i="35"/>
  <c r="HO9" i="35"/>
  <c r="HN9" i="35"/>
  <c r="HM9" i="35"/>
  <c r="HL9" i="35"/>
  <c r="HK9" i="35"/>
  <c r="HJ9" i="35"/>
  <c r="HI9" i="35"/>
  <c r="HH9" i="35"/>
  <c r="HG9" i="35"/>
  <c r="HO8" i="35"/>
  <c r="HN8" i="35"/>
  <c r="HM8" i="35"/>
  <c r="HL8" i="35"/>
  <c r="HK8" i="35"/>
  <c r="HJ8" i="35"/>
  <c r="HI8" i="35"/>
  <c r="HH8" i="35"/>
  <c r="HG8" i="35"/>
  <c r="HO7" i="35"/>
  <c r="HN7" i="35"/>
  <c r="HM7" i="35"/>
  <c r="HL7" i="35"/>
  <c r="HK7" i="35"/>
  <c r="HJ7" i="35"/>
  <c r="HI7" i="35"/>
  <c r="HH7" i="35"/>
  <c r="HG7" i="35"/>
  <c r="HO6" i="35"/>
  <c r="HN6" i="35"/>
  <c r="HM6" i="35"/>
  <c r="HL6" i="35"/>
  <c r="HK6" i="35"/>
  <c r="HJ6" i="35"/>
  <c r="HI6" i="35"/>
  <c r="HH6" i="35"/>
  <c r="HG6" i="35"/>
  <c r="HO5" i="35"/>
  <c r="HN5" i="35"/>
  <c r="HM5" i="35"/>
  <c r="HL5" i="35"/>
  <c r="HK5" i="35"/>
  <c r="HJ5" i="35"/>
  <c r="HI5" i="35"/>
  <c r="HH5" i="35"/>
  <c r="HG5" i="35"/>
  <c r="HO139" i="34"/>
  <c r="HN139" i="34"/>
  <c r="HM139" i="34"/>
  <c r="HL139" i="34"/>
  <c r="HK139" i="34"/>
  <c r="HJ139" i="34"/>
  <c r="HI139" i="34"/>
  <c r="HH139" i="34"/>
  <c r="HG139" i="34"/>
  <c r="HO138" i="34"/>
  <c r="HN138" i="34"/>
  <c r="HM138" i="34"/>
  <c r="HL138" i="34"/>
  <c r="HK138" i="34"/>
  <c r="HJ138" i="34"/>
  <c r="HI138" i="34"/>
  <c r="HH138" i="34"/>
  <c r="HG138" i="34"/>
  <c r="HO137" i="34"/>
  <c r="HN137" i="34"/>
  <c r="HM137" i="34"/>
  <c r="HL137" i="34"/>
  <c r="HK137" i="34"/>
  <c r="HJ137" i="34"/>
  <c r="HI137" i="34"/>
  <c r="HH137" i="34"/>
  <c r="HG137" i="34"/>
  <c r="HO136" i="34"/>
  <c r="HN136" i="34"/>
  <c r="HM136" i="34"/>
  <c r="HL136" i="34"/>
  <c r="HK136" i="34"/>
  <c r="HJ136" i="34"/>
  <c r="HI136" i="34"/>
  <c r="HH136" i="34"/>
  <c r="HG136" i="34"/>
  <c r="HO135" i="34"/>
  <c r="HN135" i="34"/>
  <c r="HM135" i="34"/>
  <c r="HL135" i="34"/>
  <c r="HK135" i="34"/>
  <c r="HJ135" i="34"/>
  <c r="HI135" i="34"/>
  <c r="HH135" i="34"/>
  <c r="HG135" i="34"/>
  <c r="HO134" i="34"/>
  <c r="HN134" i="34"/>
  <c r="HM134" i="34"/>
  <c r="HL134" i="34"/>
  <c r="HK134" i="34"/>
  <c r="HJ134" i="34"/>
  <c r="HI134" i="34"/>
  <c r="HH134" i="34"/>
  <c r="HG134" i="34"/>
  <c r="HO133" i="34"/>
  <c r="HN133" i="34"/>
  <c r="HM133" i="34"/>
  <c r="HL133" i="34"/>
  <c r="HK133" i="34"/>
  <c r="HJ133" i="34"/>
  <c r="HI133" i="34"/>
  <c r="HH133" i="34"/>
  <c r="HG133" i="34"/>
  <c r="HO132" i="34"/>
  <c r="HN132" i="34"/>
  <c r="HM132" i="34"/>
  <c r="HL132" i="34"/>
  <c r="HK132" i="34"/>
  <c r="HJ132" i="34"/>
  <c r="HI132" i="34"/>
  <c r="HH132" i="34"/>
  <c r="HG132" i="34"/>
  <c r="HO131" i="34"/>
  <c r="HN131" i="34"/>
  <c r="HM131" i="34"/>
  <c r="HL131" i="34"/>
  <c r="HK131" i="34"/>
  <c r="HJ131" i="34"/>
  <c r="HI131" i="34"/>
  <c r="HH131" i="34"/>
  <c r="HG131" i="34"/>
  <c r="HO130" i="34"/>
  <c r="HN130" i="34"/>
  <c r="HM130" i="34"/>
  <c r="HL130" i="34"/>
  <c r="HK130" i="34"/>
  <c r="HJ130" i="34"/>
  <c r="HI130" i="34"/>
  <c r="HH130" i="34"/>
  <c r="HG130" i="34"/>
  <c r="HO129" i="34"/>
  <c r="HN129" i="34"/>
  <c r="HM129" i="34"/>
  <c r="HL129" i="34"/>
  <c r="HK129" i="34"/>
  <c r="HJ129" i="34"/>
  <c r="HI129" i="34"/>
  <c r="HH129" i="34"/>
  <c r="HG129" i="34"/>
  <c r="HO128" i="34"/>
  <c r="HN128" i="34"/>
  <c r="HM128" i="34"/>
  <c r="HL128" i="34"/>
  <c r="HK128" i="34"/>
  <c r="HJ128" i="34"/>
  <c r="HI128" i="34"/>
  <c r="HH128" i="34"/>
  <c r="HG128" i="34"/>
  <c r="HO127" i="34"/>
  <c r="HN127" i="34"/>
  <c r="HM127" i="34"/>
  <c r="HL127" i="34"/>
  <c r="HK127" i="34"/>
  <c r="HJ127" i="34"/>
  <c r="HI127" i="34"/>
  <c r="HH127" i="34"/>
  <c r="HG127" i="34"/>
  <c r="HO126" i="34"/>
  <c r="HN126" i="34"/>
  <c r="HM126" i="34"/>
  <c r="HL126" i="34"/>
  <c r="HK126" i="34"/>
  <c r="HJ126" i="34"/>
  <c r="HI126" i="34"/>
  <c r="HH126" i="34"/>
  <c r="HG126" i="34"/>
  <c r="HO125" i="34"/>
  <c r="HN125" i="34"/>
  <c r="HM125" i="34"/>
  <c r="HL125" i="34"/>
  <c r="HK125" i="34"/>
  <c r="HJ125" i="34"/>
  <c r="HI125" i="34"/>
  <c r="HH125" i="34"/>
  <c r="HG125" i="34"/>
  <c r="HO124" i="34"/>
  <c r="HN124" i="34"/>
  <c r="HM124" i="34"/>
  <c r="HL124" i="34"/>
  <c r="HK124" i="34"/>
  <c r="HJ124" i="34"/>
  <c r="HI124" i="34"/>
  <c r="HH124" i="34"/>
  <c r="HG124" i="34"/>
  <c r="HO123" i="34"/>
  <c r="HN123" i="34"/>
  <c r="HM123" i="34"/>
  <c r="HL123" i="34"/>
  <c r="HK123" i="34"/>
  <c r="HJ123" i="34"/>
  <c r="HI123" i="34"/>
  <c r="HH123" i="34"/>
  <c r="HG123" i="34"/>
  <c r="HO122" i="34"/>
  <c r="HN122" i="34"/>
  <c r="HM122" i="34"/>
  <c r="HL122" i="34"/>
  <c r="HK122" i="34"/>
  <c r="HJ122" i="34"/>
  <c r="HI122" i="34"/>
  <c r="HH122" i="34"/>
  <c r="HG122" i="34"/>
  <c r="HO121" i="34"/>
  <c r="HN121" i="34"/>
  <c r="HM121" i="34"/>
  <c r="HL121" i="34"/>
  <c r="HK121" i="34"/>
  <c r="HJ121" i="34"/>
  <c r="HI121" i="34"/>
  <c r="HH121" i="34"/>
  <c r="HG121" i="34"/>
  <c r="HO120" i="34"/>
  <c r="HN120" i="34"/>
  <c r="HM120" i="34"/>
  <c r="HL120" i="34"/>
  <c r="HK120" i="34"/>
  <c r="HJ120" i="34"/>
  <c r="HI120" i="34"/>
  <c r="HH120" i="34"/>
  <c r="HG120" i="34"/>
  <c r="HO119" i="34"/>
  <c r="HN119" i="34"/>
  <c r="HM119" i="34"/>
  <c r="HL119" i="34"/>
  <c r="HK119" i="34"/>
  <c r="HJ119" i="34"/>
  <c r="HI119" i="34"/>
  <c r="HH119" i="34"/>
  <c r="HG119" i="34"/>
  <c r="HO118" i="34"/>
  <c r="HN118" i="34"/>
  <c r="HM118" i="34"/>
  <c r="HL118" i="34"/>
  <c r="HK118" i="34"/>
  <c r="HJ118" i="34"/>
  <c r="HI118" i="34"/>
  <c r="HH118" i="34"/>
  <c r="HG118" i="34"/>
  <c r="HO117" i="34"/>
  <c r="HN117" i="34"/>
  <c r="HM117" i="34"/>
  <c r="HL117" i="34"/>
  <c r="HK117" i="34"/>
  <c r="HJ117" i="34"/>
  <c r="HI117" i="34"/>
  <c r="HH117" i="34"/>
  <c r="HG117" i="34"/>
  <c r="HO116" i="34"/>
  <c r="HN116" i="34"/>
  <c r="HM116" i="34"/>
  <c r="HL116" i="34"/>
  <c r="HK116" i="34"/>
  <c r="HJ116" i="34"/>
  <c r="HI116" i="34"/>
  <c r="HH116" i="34"/>
  <c r="HG116" i="34"/>
  <c r="HO115" i="34"/>
  <c r="HN115" i="34"/>
  <c r="HM115" i="34"/>
  <c r="HL115" i="34"/>
  <c r="HK115" i="34"/>
  <c r="HJ115" i="34"/>
  <c r="HI115" i="34"/>
  <c r="HH115" i="34"/>
  <c r="HG115" i="34"/>
  <c r="HO114" i="34"/>
  <c r="HN114" i="34"/>
  <c r="HM114" i="34"/>
  <c r="HL114" i="34"/>
  <c r="HK114" i="34"/>
  <c r="HJ114" i="34"/>
  <c r="HI114" i="34"/>
  <c r="HH114" i="34"/>
  <c r="HG114" i="34"/>
  <c r="HO113" i="34"/>
  <c r="HN113" i="34"/>
  <c r="HM113" i="34"/>
  <c r="HL113" i="34"/>
  <c r="HK113" i="34"/>
  <c r="HJ113" i="34"/>
  <c r="HI113" i="34"/>
  <c r="HH113" i="34"/>
  <c r="HG113" i="34"/>
  <c r="HO112" i="34"/>
  <c r="HN112" i="34"/>
  <c r="HM112" i="34"/>
  <c r="HL112" i="34"/>
  <c r="HK112" i="34"/>
  <c r="HJ112" i="34"/>
  <c r="HI112" i="34"/>
  <c r="HH112" i="34"/>
  <c r="HG112" i="34"/>
  <c r="HO111" i="34"/>
  <c r="HN111" i="34"/>
  <c r="HM111" i="34"/>
  <c r="HL111" i="34"/>
  <c r="HK111" i="34"/>
  <c r="HJ111" i="34"/>
  <c r="HI111" i="34"/>
  <c r="HH111" i="34"/>
  <c r="HG111" i="34"/>
  <c r="HO110" i="34"/>
  <c r="HN110" i="34"/>
  <c r="HM110" i="34"/>
  <c r="HL110" i="34"/>
  <c r="HK110" i="34"/>
  <c r="HJ110" i="34"/>
  <c r="HI110" i="34"/>
  <c r="HH110" i="34"/>
  <c r="HG110" i="34"/>
  <c r="HO109" i="34"/>
  <c r="HN109" i="34"/>
  <c r="HM109" i="34"/>
  <c r="HL109" i="34"/>
  <c r="HK109" i="34"/>
  <c r="HJ109" i="34"/>
  <c r="HI109" i="34"/>
  <c r="HH109" i="34"/>
  <c r="HG109" i="34"/>
  <c r="HO108" i="34"/>
  <c r="HN108" i="34"/>
  <c r="HM108" i="34"/>
  <c r="HL108" i="34"/>
  <c r="HK108" i="34"/>
  <c r="HJ108" i="34"/>
  <c r="HI108" i="34"/>
  <c r="HH108" i="34"/>
  <c r="HG108" i="34"/>
  <c r="HO107" i="34"/>
  <c r="HN107" i="34"/>
  <c r="HM107" i="34"/>
  <c r="HL107" i="34"/>
  <c r="HK107" i="34"/>
  <c r="HJ107" i="34"/>
  <c r="HI107" i="34"/>
  <c r="HH107" i="34"/>
  <c r="HG107" i="34"/>
  <c r="HO106" i="34"/>
  <c r="HN106" i="34"/>
  <c r="HM106" i="34"/>
  <c r="HL106" i="34"/>
  <c r="HK106" i="34"/>
  <c r="HJ106" i="34"/>
  <c r="HI106" i="34"/>
  <c r="HH106" i="34"/>
  <c r="HG106" i="34"/>
  <c r="HO105" i="34"/>
  <c r="HN105" i="34"/>
  <c r="HM105" i="34"/>
  <c r="HL105" i="34"/>
  <c r="HK105" i="34"/>
  <c r="HJ105" i="34"/>
  <c r="HI105" i="34"/>
  <c r="HH105" i="34"/>
  <c r="HG105" i="34"/>
  <c r="HO104" i="34"/>
  <c r="HN104" i="34"/>
  <c r="HM104" i="34"/>
  <c r="HL104" i="34"/>
  <c r="HK104" i="34"/>
  <c r="HJ104" i="34"/>
  <c r="HI104" i="34"/>
  <c r="HH104" i="34"/>
  <c r="HG104" i="34"/>
  <c r="HO103" i="34"/>
  <c r="HN103" i="34"/>
  <c r="HM103" i="34"/>
  <c r="HL103" i="34"/>
  <c r="HK103" i="34"/>
  <c r="HJ103" i="34"/>
  <c r="HI103" i="34"/>
  <c r="HH103" i="34"/>
  <c r="HG103" i="34"/>
  <c r="HO102" i="34"/>
  <c r="HN102" i="34"/>
  <c r="HM102" i="34"/>
  <c r="HL102" i="34"/>
  <c r="HK102" i="34"/>
  <c r="HJ102" i="34"/>
  <c r="HI102" i="34"/>
  <c r="HH102" i="34"/>
  <c r="HG102" i="34"/>
  <c r="HO101" i="34"/>
  <c r="HN101" i="34"/>
  <c r="HM101" i="34"/>
  <c r="HL101" i="34"/>
  <c r="HK101" i="34"/>
  <c r="HJ101" i="34"/>
  <c r="HI101" i="34"/>
  <c r="HH101" i="34"/>
  <c r="HG101" i="34"/>
  <c r="HO100" i="34"/>
  <c r="HN100" i="34"/>
  <c r="HM100" i="34"/>
  <c r="HL100" i="34"/>
  <c r="HK100" i="34"/>
  <c r="HJ100" i="34"/>
  <c r="HI100" i="34"/>
  <c r="HH100" i="34"/>
  <c r="HG100" i="34"/>
  <c r="HO99" i="34"/>
  <c r="HN99" i="34"/>
  <c r="HM99" i="34"/>
  <c r="HL99" i="34"/>
  <c r="HK99" i="34"/>
  <c r="HJ99" i="34"/>
  <c r="HI99" i="34"/>
  <c r="HH99" i="34"/>
  <c r="HG99" i="34"/>
  <c r="HO98" i="34"/>
  <c r="HN98" i="34"/>
  <c r="HM98" i="34"/>
  <c r="HL98" i="34"/>
  <c r="HK98" i="34"/>
  <c r="HJ98" i="34"/>
  <c r="HI98" i="34"/>
  <c r="HH98" i="34"/>
  <c r="HG98" i="34"/>
  <c r="HO97" i="34"/>
  <c r="HN97" i="34"/>
  <c r="HM97" i="34"/>
  <c r="HL97" i="34"/>
  <c r="HK97" i="34"/>
  <c r="HJ97" i="34"/>
  <c r="HI97" i="34"/>
  <c r="HH97" i="34"/>
  <c r="HG97" i="34"/>
  <c r="HO96" i="34"/>
  <c r="HN96" i="34"/>
  <c r="HM96" i="34"/>
  <c r="HL96" i="34"/>
  <c r="HK96" i="34"/>
  <c r="HJ96" i="34"/>
  <c r="HI96" i="34"/>
  <c r="HH96" i="34"/>
  <c r="HG96" i="34"/>
  <c r="HO95" i="34"/>
  <c r="HN95" i="34"/>
  <c r="HM95" i="34"/>
  <c r="HL95" i="34"/>
  <c r="HK95" i="34"/>
  <c r="HJ95" i="34"/>
  <c r="HI95" i="34"/>
  <c r="HH95" i="34"/>
  <c r="HG95" i="34"/>
  <c r="HO94" i="34"/>
  <c r="HN94" i="34"/>
  <c r="HM94" i="34"/>
  <c r="HL94" i="34"/>
  <c r="HK94" i="34"/>
  <c r="HJ94" i="34"/>
  <c r="HI94" i="34"/>
  <c r="HH94" i="34"/>
  <c r="HG94" i="34"/>
  <c r="HO93" i="34"/>
  <c r="HN93" i="34"/>
  <c r="HM93" i="34"/>
  <c r="HL93" i="34"/>
  <c r="HK93" i="34"/>
  <c r="HJ93" i="34"/>
  <c r="HI93" i="34"/>
  <c r="HH93" i="34"/>
  <c r="HG93" i="34"/>
  <c r="HO92" i="34"/>
  <c r="HN92" i="34"/>
  <c r="HM92" i="34"/>
  <c r="HL92" i="34"/>
  <c r="HK92" i="34"/>
  <c r="HJ92" i="34"/>
  <c r="HI92" i="34"/>
  <c r="HH92" i="34"/>
  <c r="HG92" i="34"/>
  <c r="HO91" i="34"/>
  <c r="HN91" i="34"/>
  <c r="HM91" i="34"/>
  <c r="HL91" i="34"/>
  <c r="HK91" i="34"/>
  <c r="HJ91" i="34"/>
  <c r="HI91" i="34"/>
  <c r="HH91" i="34"/>
  <c r="HG91" i="34"/>
  <c r="HO90" i="34"/>
  <c r="HN90" i="34"/>
  <c r="HM90" i="34"/>
  <c r="HL90" i="34"/>
  <c r="HK90" i="34"/>
  <c r="HJ90" i="34"/>
  <c r="HI90" i="34"/>
  <c r="HH90" i="34"/>
  <c r="HG90" i="34"/>
  <c r="HO89" i="34"/>
  <c r="HN89" i="34"/>
  <c r="HM89" i="34"/>
  <c r="HL89" i="34"/>
  <c r="HK89" i="34"/>
  <c r="HJ89" i="34"/>
  <c r="HI89" i="34"/>
  <c r="HH89" i="34"/>
  <c r="HG89" i="34"/>
  <c r="HO88" i="34"/>
  <c r="HN88" i="34"/>
  <c r="HM88" i="34"/>
  <c r="HL88" i="34"/>
  <c r="HK88" i="34"/>
  <c r="HJ88" i="34"/>
  <c r="HI88" i="34"/>
  <c r="HH88" i="34"/>
  <c r="HG88" i="34"/>
  <c r="HO87" i="34"/>
  <c r="HN87" i="34"/>
  <c r="HM87" i="34"/>
  <c r="HL87" i="34"/>
  <c r="HK87" i="34"/>
  <c r="HJ87" i="34"/>
  <c r="HI87" i="34"/>
  <c r="HH87" i="34"/>
  <c r="HG87" i="34"/>
  <c r="HO86" i="34"/>
  <c r="HN86" i="34"/>
  <c r="HM86" i="34"/>
  <c r="HL86" i="34"/>
  <c r="HK86" i="34"/>
  <c r="HJ86" i="34"/>
  <c r="HI86" i="34"/>
  <c r="HH86" i="34"/>
  <c r="HG86" i="34"/>
  <c r="HO85" i="34"/>
  <c r="HN85" i="34"/>
  <c r="HM85" i="34"/>
  <c r="HL85" i="34"/>
  <c r="HK85" i="34"/>
  <c r="HJ85" i="34"/>
  <c r="HI85" i="34"/>
  <c r="HH85" i="34"/>
  <c r="HG85" i="34"/>
  <c r="HO84" i="34"/>
  <c r="HN84" i="34"/>
  <c r="HM84" i="34"/>
  <c r="HL84" i="34"/>
  <c r="HK84" i="34"/>
  <c r="HJ84" i="34"/>
  <c r="HI84" i="34"/>
  <c r="HH84" i="34"/>
  <c r="HG84" i="34"/>
  <c r="HO83" i="34"/>
  <c r="HN83" i="34"/>
  <c r="HM83" i="34"/>
  <c r="HL83" i="34"/>
  <c r="HK83" i="34"/>
  <c r="HJ83" i="34"/>
  <c r="HI83" i="34"/>
  <c r="HH83" i="34"/>
  <c r="HG83" i="34"/>
  <c r="HO82" i="34"/>
  <c r="HN82" i="34"/>
  <c r="HM82" i="34"/>
  <c r="HL82" i="34"/>
  <c r="HK82" i="34"/>
  <c r="HJ82" i="34"/>
  <c r="HI82" i="34"/>
  <c r="HH82" i="34"/>
  <c r="HG82" i="34"/>
  <c r="HO81" i="34"/>
  <c r="HN81" i="34"/>
  <c r="HM81" i="34"/>
  <c r="HL81" i="34"/>
  <c r="HK81" i="34"/>
  <c r="HJ81" i="34"/>
  <c r="HI81" i="34"/>
  <c r="HH81" i="34"/>
  <c r="HG81" i="34"/>
  <c r="HO80" i="34"/>
  <c r="HN80" i="34"/>
  <c r="HM80" i="34"/>
  <c r="HL80" i="34"/>
  <c r="HK80" i="34"/>
  <c r="HJ80" i="34"/>
  <c r="HI80" i="34"/>
  <c r="HH80" i="34"/>
  <c r="HG80" i="34"/>
  <c r="HO79" i="34"/>
  <c r="HN79" i="34"/>
  <c r="HM79" i="34"/>
  <c r="HL79" i="34"/>
  <c r="HK79" i="34"/>
  <c r="HJ79" i="34"/>
  <c r="HI79" i="34"/>
  <c r="HH79" i="34"/>
  <c r="HG79" i="34"/>
  <c r="HO78" i="34"/>
  <c r="HN78" i="34"/>
  <c r="HM78" i="34"/>
  <c r="HL78" i="34"/>
  <c r="HK78" i="34"/>
  <c r="HJ78" i="34"/>
  <c r="HI78" i="34"/>
  <c r="HH78" i="34"/>
  <c r="HG78" i="34"/>
  <c r="HO77" i="34"/>
  <c r="HN77" i="34"/>
  <c r="HM77" i="34"/>
  <c r="HL77" i="34"/>
  <c r="HK77" i="34"/>
  <c r="HJ77" i="34"/>
  <c r="HI77" i="34"/>
  <c r="HH77" i="34"/>
  <c r="HG77" i="34"/>
  <c r="HO76" i="34"/>
  <c r="HN76" i="34"/>
  <c r="HM76" i="34"/>
  <c r="HL76" i="34"/>
  <c r="HK76" i="34"/>
  <c r="HJ76" i="34"/>
  <c r="HI76" i="34"/>
  <c r="HH76" i="34"/>
  <c r="HG76" i="34"/>
  <c r="HO75" i="34"/>
  <c r="HN75" i="34"/>
  <c r="HM75" i="34"/>
  <c r="HL75" i="34"/>
  <c r="HK75" i="34"/>
  <c r="HJ75" i="34"/>
  <c r="HI75" i="34"/>
  <c r="HH75" i="34"/>
  <c r="HG75" i="34"/>
  <c r="HO74" i="34"/>
  <c r="HN74" i="34"/>
  <c r="HM74" i="34"/>
  <c r="HL74" i="34"/>
  <c r="HK74" i="34"/>
  <c r="HJ74" i="34"/>
  <c r="HI74" i="34"/>
  <c r="HH74" i="34"/>
  <c r="HG74" i="34"/>
  <c r="HO73" i="34"/>
  <c r="HN73" i="34"/>
  <c r="HM73" i="34"/>
  <c r="HL73" i="34"/>
  <c r="HK73" i="34"/>
  <c r="HJ73" i="34"/>
  <c r="HI73" i="34"/>
  <c r="HH73" i="34"/>
  <c r="HG73" i="34"/>
  <c r="HO72" i="34"/>
  <c r="HN72" i="34"/>
  <c r="HM72" i="34"/>
  <c r="HL72" i="34"/>
  <c r="HK72" i="34"/>
  <c r="HJ72" i="34"/>
  <c r="HI72" i="34"/>
  <c r="HH72" i="34"/>
  <c r="HG72" i="34"/>
  <c r="HO71" i="34"/>
  <c r="HN71" i="34"/>
  <c r="HM71" i="34"/>
  <c r="HL71" i="34"/>
  <c r="HK71" i="34"/>
  <c r="HJ71" i="34"/>
  <c r="HI71" i="34"/>
  <c r="HH71" i="34"/>
  <c r="HG71" i="34"/>
  <c r="HO70" i="34"/>
  <c r="HN70" i="34"/>
  <c r="HM70" i="34"/>
  <c r="HL70" i="34"/>
  <c r="HK70" i="34"/>
  <c r="HJ70" i="34"/>
  <c r="HI70" i="34"/>
  <c r="HH70" i="34"/>
  <c r="HG70" i="34"/>
  <c r="HO69" i="34"/>
  <c r="HN69" i="34"/>
  <c r="HM69" i="34"/>
  <c r="HL69" i="34"/>
  <c r="HK69" i="34"/>
  <c r="HJ69" i="34"/>
  <c r="HI69" i="34"/>
  <c r="HH69" i="34"/>
  <c r="HG69" i="34"/>
  <c r="HO68" i="34"/>
  <c r="HN68" i="34"/>
  <c r="HM68" i="34"/>
  <c r="HL68" i="34"/>
  <c r="HK68" i="34"/>
  <c r="HJ68" i="34"/>
  <c r="HI68" i="34"/>
  <c r="HH68" i="34"/>
  <c r="HG68" i="34"/>
  <c r="HO67" i="34"/>
  <c r="HN67" i="34"/>
  <c r="HM67" i="34"/>
  <c r="HL67" i="34"/>
  <c r="HK67" i="34"/>
  <c r="HJ67" i="34"/>
  <c r="HI67" i="34"/>
  <c r="HH67" i="34"/>
  <c r="HG67" i="34"/>
  <c r="HO66" i="34"/>
  <c r="HN66" i="34"/>
  <c r="HM66" i="34"/>
  <c r="HL66" i="34"/>
  <c r="HK66" i="34"/>
  <c r="HJ66" i="34"/>
  <c r="HI66" i="34"/>
  <c r="HH66" i="34"/>
  <c r="HG66" i="34"/>
  <c r="HO65" i="34"/>
  <c r="HN65" i="34"/>
  <c r="HM65" i="34"/>
  <c r="HL65" i="34"/>
  <c r="HK65" i="34"/>
  <c r="HJ65" i="34"/>
  <c r="HI65" i="34"/>
  <c r="HH65" i="34"/>
  <c r="HG65" i="34"/>
  <c r="HO64" i="34"/>
  <c r="HN64" i="34"/>
  <c r="HM64" i="34"/>
  <c r="HL64" i="34"/>
  <c r="HK64" i="34"/>
  <c r="HJ64" i="34"/>
  <c r="HI64" i="34"/>
  <c r="HH64" i="34"/>
  <c r="HG64" i="34"/>
  <c r="HO63" i="34"/>
  <c r="HN63" i="34"/>
  <c r="HM63" i="34"/>
  <c r="HL63" i="34"/>
  <c r="HK63" i="34"/>
  <c r="HJ63" i="34"/>
  <c r="HI63" i="34"/>
  <c r="HH63" i="34"/>
  <c r="HG63" i="34"/>
  <c r="HO62" i="34"/>
  <c r="HN62" i="34"/>
  <c r="HM62" i="34"/>
  <c r="HL62" i="34"/>
  <c r="HK62" i="34"/>
  <c r="HJ62" i="34"/>
  <c r="HI62" i="34"/>
  <c r="HH62" i="34"/>
  <c r="HG62" i="34"/>
  <c r="HO61" i="34"/>
  <c r="HN61" i="34"/>
  <c r="HM61" i="34"/>
  <c r="HL61" i="34"/>
  <c r="HK61" i="34"/>
  <c r="HJ61" i="34"/>
  <c r="HI61" i="34"/>
  <c r="HH61" i="34"/>
  <c r="HG61" i="34"/>
  <c r="HO60" i="34"/>
  <c r="HN60" i="34"/>
  <c r="HM60" i="34"/>
  <c r="HL60" i="34"/>
  <c r="HK60" i="34"/>
  <c r="HJ60" i="34"/>
  <c r="HI60" i="34"/>
  <c r="HH60" i="34"/>
  <c r="HG60" i="34"/>
  <c r="HO59" i="34"/>
  <c r="HN59" i="34"/>
  <c r="HM59" i="34"/>
  <c r="HL59" i="34"/>
  <c r="HK59" i="34"/>
  <c r="HJ59" i="34"/>
  <c r="HI59" i="34"/>
  <c r="HH59" i="34"/>
  <c r="HG59" i="34"/>
  <c r="HO58" i="34"/>
  <c r="HN58" i="34"/>
  <c r="HM58" i="34"/>
  <c r="HL58" i="34"/>
  <c r="HK58" i="34"/>
  <c r="HJ58" i="34"/>
  <c r="HI58" i="34"/>
  <c r="HH58" i="34"/>
  <c r="HG58" i="34"/>
  <c r="HO57" i="34"/>
  <c r="HN57" i="34"/>
  <c r="HM57" i="34"/>
  <c r="HL57" i="34"/>
  <c r="HK57" i="34"/>
  <c r="HJ57" i="34"/>
  <c r="HI57" i="34"/>
  <c r="HH57" i="34"/>
  <c r="HG57" i="34"/>
  <c r="HO56" i="34"/>
  <c r="HN56" i="34"/>
  <c r="HM56" i="34"/>
  <c r="HL56" i="34"/>
  <c r="HK56" i="34"/>
  <c r="HJ56" i="34"/>
  <c r="HI56" i="34"/>
  <c r="HH56" i="34"/>
  <c r="HG56" i="34"/>
  <c r="HO55" i="34"/>
  <c r="HN55" i="34"/>
  <c r="HM55" i="34"/>
  <c r="HL55" i="34"/>
  <c r="HK55" i="34"/>
  <c r="HJ55" i="34"/>
  <c r="HI55" i="34"/>
  <c r="HH55" i="34"/>
  <c r="HG55" i="34"/>
  <c r="HO54" i="34"/>
  <c r="HN54" i="34"/>
  <c r="HM54" i="34"/>
  <c r="HL54" i="34"/>
  <c r="HK54" i="34"/>
  <c r="HJ54" i="34"/>
  <c r="HI54" i="34"/>
  <c r="HH54" i="34"/>
  <c r="HG54" i="34"/>
  <c r="HO53" i="34"/>
  <c r="HN53" i="34"/>
  <c r="HM53" i="34"/>
  <c r="HL53" i="34"/>
  <c r="HK53" i="34"/>
  <c r="HJ53" i="34"/>
  <c r="HI53" i="34"/>
  <c r="HH53" i="34"/>
  <c r="HG53" i="34"/>
  <c r="HO52" i="34"/>
  <c r="HN52" i="34"/>
  <c r="HM52" i="34"/>
  <c r="HL52" i="34"/>
  <c r="HK52" i="34"/>
  <c r="HJ52" i="34"/>
  <c r="HI52" i="34"/>
  <c r="HH52" i="34"/>
  <c r="HG52" i="34"/>
  <c r="HO51" i="34"/>
  <c r="HN51" i="34"/>
  <c r="HM51" i="34"/>
  <c r="HL51" i="34"/>
  <c r="HK51" i="34"/>
  <c r="HJ51" i="34"/>
  <c r="HI51" i="34"/>
  <c r="HH51" i="34"/>
  <c r="HG51" i="34"/>
  <c r="HO50" i="34"/>
  <c r="HN50" i="34"/>
  <c r="HM50" i="34"/>
  <c r="HL50" i="34"/>
  <c r="HK50" i="34"/>
  <c r="HJ50" i="34"/>
  <c r="HI50" i="34"/>
  <c r="HH50" i="34"/>
  <c r="HG50" i="34"/>
  <c r="HO49" i="34"/>
  <c r="HN49" i="34"/>
  <c r="HM49" i="34"/>
  <c r="HL49" i="34"/>
  <c r="HK49" i="34"/>
  <c r="HJ49" i="34"/>
  <c r="HI49" i="34"/>
  <c r="HH49" i="34"/>
  <c r="HG49" i="34"/>
  <c r="HO48" i="34"/>
  <c r="HN48" i="34"/>
  <c r="HM48" i="34"/>
  <c r="HL48" i="34"/>
  <c r="HK48" i="34"/>
  <c r="HJ48" i="34"/>
  <c r="HI48" i="34"/>
  <c r="HH48" i="34"/>
  <c r="HG48" i="34"/>
  <c r="HO47" i="34"/>
  <c r="HN47" i="34"/>
  <c r="HM47" i="34"/>
  <c r="HL47" i="34"/>
  <c r="HK47" i="34"/>
  <c r="HJ47" i="34"/>
  <c r="HI47" i="34"/>
  <c r="HH47" i="34"/>
  <c r="HG47" i="34"/>
  <c r="HO46" i="34"/>
  <c r="HN46" i="34"/>
  <c r="HM46" i="34"/>
  <c r="HL46" i="34"/>
  <c r="HK46" i="34"/>
  <c r="HJ46" i="34"/>
  <c r="HI46" i="34"/>
  <c r="HH46" i="34"/>
  <c r="HG46" i="34"/>
  <c r="HO45" i="34"/>
  <c r="HN45" i="34"/>
  <c r="HM45" i="34"/>
  <c r="HL45" i="34"/>
  <c r="HK45" i="34"/>
  <c r="HJ45" i="34"/>
  <c r="HI45" i="34"/>
  <c r="HH45" i="34"/>
  <c r="HG45" i="34"/>
  <c r="HO44" i="34"/>
  <c r="HN44" i="34"/>
  <c r="HM44" i="34"/>
  <c r="HL44" i="34"/>
  <c r="HK44" i="34"/>
  <c r="HJ44" i="34"/>
  <c r="HI44" i="34"/>
  <c r="HH44" i="34"/>
  <c r="HG44" i="34"/>
  <c r="HO43" i="34"/>
  <c r="HN43" i="34"/>
  <c r="HM43" i="34"/>
  <c r="HL43" i="34"/>
  <c r="HK43" i="34"/>
  <c r="HJ43" i="34"/>
  <c r="HI43" i="34"/>
  <c r="HH43" i="34"/>
  <c r="HG43" i="34"/>
  <c r="HO42" i="34"/>
  <c r="HN42" i="34"/>
  <c r="HM42" i="34"/>
  <c r="HL42" i="34"/>
  <c r="HK42" i="34"/>
  <c r="HJ42" i="34"/>
  <c r="HI42" i="34"/>
  <c r="HH42" i="34"/>
  <c r="HG42" i="34"/>
  <c r="HO41" i="34"/>
  <c r="HN41" i="34"/>
  <c r="HM41" i="34"/>
  <c r="HL41" i="34"/>
  <c r="HK41" i="34"/>
  <c r="HJ41" i="34"/>
  <c r="HI41" i="34"/>
  <c r="HH41" i="34"/>
  <c r="HG41" i="34"/>
  <c r="HO40" i="34"/>
  <c r="HN40" i="34"/>
  <c r="HM40" i="34"/>
  <c r="HL40" i="34"/>
  <c r="HK40" i="34"/>
  <c r="HJ40" i="34"/>
  <c r="HI40" i="34"/>
  <c r="HH40" i="34"/>
  <c r="HG40" i="34"/>
  <c r="HO39" i="34"/>
  <c r="HN39" i="34"/>
  <c r="HM39" i="34"/>
  <c r="HL39" i="34"/>
  <c r="HK39" i="34"/>
  <c r="HJ39" i="34"/>
  <c r="HI39" i="34"/>
  <c r="HH39" i="34"/>
  <c r="HG39" i="34"/>
  <c r="HO38" i="34"/>
  <c r="HN38" i="34"/>
  <c r="HM38" i="34"/>
  <c r="HL38" i="34"/>
  <c r="HK38" i="34"/>
  <c r="HJ38" i="34"/>
  <c r="HI38" i="34"/>
  <c r="HH38" i="34"/>
  <c r="HG38" i="34"/>
  <c r="HO37" i="34"/>
  <c r="HN37" i="34"/>
  <c r="HM37" i="34"/>
  <c r="HL37" i="34"/>
  <c r="HK37" i="34"/>
  <c r="HJ37" i="34"/>
  <c r="HI37" i="34"/>
  <c r="HH37" i="34"/>
  <c r="HG37" i="34"/>
  <c r="HO36" i="34"/>
  <c r="HN36" i="34"/>
  <c r="HM36" i="34"/>
  <c r="HL36" i="34"/>
  <c r="HK36" i="34"/>
  <c r="HJ36" i="34"/>
  <c r="HI36" i="34"/>
  <c r="HH36" i="34"/>
  <c r="HG36" i="34"/>
  <c r="HO35" i="34"/>
  <c r="HN35" i="34"/>
  <c r="HM35" i="34"/>
  <c r="HL35" i="34"/>
  <c r="HK35" i="34"/>
  <c r="HJ35" i="34"/>
  <c r="HI35" i="34"/>
  <c r="HH35" i="34"/>
  <c r="HG35" i="34"/>
  <c r="HO34" i="34"/>
  <c r="HN34" i="34"/>
  <c r="HM34" i="34"/>
  <c r="HL34" i="34"/>
  <c r="HK34" i="34"/>
  <c r="HJ34" i="34"/>
  <c r="HI34" i="34"/>
  <c r="HH34" i="34"/>
  <c r="HG34" i="34"/>
  <c r="HO33" i="34"/>
  <c r="HN33" i="34"/>
  <c r="HM33" i="34"/>
  <c r="HL33" i="34"/>
  <c r="HK33" i="34"/>
  <c r="HJ33" i="34"/>
  <c r="HI33" i="34"/>
  <c r="HH33" i="34"/>
  <c r="HG33" i="34"/>
  <c r="HO32" i="34"/>
  <c r="HN32" i="34"/>
  <c r="HM32" i="34"/>
  <c r="HL32" i="34"/>
  <c r="HK32" i="34"/>
  <c r="HJ32" i="34"/>
  <c r="HI32" i="34"/>
  <c r="HH32" i="34"/>
  <c r="HG32" i="34"/>
  <c r="HO31" i="34"/>
  <c r="HN31" i="34"/>
  <c r="HM31" i="34"/>
  <c r="HL31" i="34"/>
  <c r="HK31" i="34"/>
  <c r="HJ31" i="34"/>
  <c r="HI31" i="34"/>
  <c r="HH31" i="34"/>
  <c r="HG31" i="34"/>
  <c r="HO30" i="34"/>
  <c r="HN30" i="34"/>
  <c r="HM30" i="34"/>
  <c r="HL30" i="34"/>
  <c r="HK30" i="34"/>
  <c r="HJ30" i="34"/>
  <c r="HI30" i="34"/>
  <c r="HH30" i="34"/>
  <c r="HG30" i="34"/>
  <c r="HO29" i="34"/>
  <c r="HN29" i="34"/>
  <c r="HM29" i="34"/>
  <c r="HL29" i="34"/>
  <c r="HK29" i="34"/>
  <c r="HJ29" i="34"/>
  <c r="HI29" i="34"/>
  <c r="HH29" i="34"/>
  <c r="HG29" i="34"/>
  <c r="HO28" i="34"/>
  <c r="HN28" i="34"/>
  <c r="HM28" i="34"/>
  <c r="HL28" i="34"/>
  <c r="HK28" i="34"/>
  <c r="HJ28" i="34"/>
  <c r="HI28" i="34"/>
  <c r="HH28" i="34"/>
  <c r="HG28" i="34"/>
  <c r="HO27" i="34"/>
  <c r="HN27" i="34"/>
  <c r="HM27" i="34"/>
  <c r="HL27" i="34"/>
  <c r="HK27" i="34"/>
  <c r="HJ27" i="34"/>
  <c r="HI27" i="34"/>
  <c r="HH27" i="34"/>
  <c r="HG27" i="34"/>
  <c r="HO26" i="34"/>
  <c r="HN26" i="34"/>
  <c r="HM26" i="34"/>
  <c r="HL26" i="34"/>
  <c r="HK26" i="34"/>
  <c r="HJ26" i="34"/>
  <c r="HI26" i="34"/>
  <c r="HH26" i="34"/>
  <c r="HG26" i="34"/>
  <c r="HO25" i="34"/>
  <c r="HN25" i="34"/>
  <c r="HM25" i="34"/>
  <c r="HL25" i="34"/>
  <c r="HK25" i="34"/>
  <c r="HJ25" i="34"/>
  <c r="HI25" i="34"/>
  <c r="HH25" i="34"/>
  <c r="HG25" i="34"/>
  <c r="HO24" i="34"/>
  <c r="HN24" i="34"/>
  <c r="HM24" i="34"/>
  <c r="HL24" i="34"/>
  <c r="HK24" i="34"/>
  <c r="HJ24" i="34"/>
  <c r="HI24" i="34"/>
  <c r="HH24" i="34"/>
  <c r="HG24" i="34"/>
  <c r="HO23" i="34"/>
  <c r="HN23" i="34"/>
  <c r="HM23" i="34"/>
  <c r="HL23" i="34"/>
  <c r="HK23" i="34"/>
  <c r="HJ23" i="34"/>
  <c r="HI23" i="34"/>
  <c r="HH23" i="34"/>
  <c r="HG23" i="34"/>
  <c r="HO22" i="34"/>
  <c r="HN22" i="34"/>
  <c r="HM22" i="34"/>
  <c r="HL22" i="34"/>
  <c r="HK22" i="34"/>
  <c r="HJ22" i="34"/>
  <c r="HI22" i="34"/>
  <c r="HH22" i="34"/>
  <c r="HG22" i="34"/>
  <c r="HO21" i="34"/>
  <c r="HN21" i="34"/>
  <c r="HM21" i="34"/>
  <c r="HL21" i="34"/>
  <c r="HK21" i="34"/>
  <c r="HJ21" i="34"/>
  <c r="HI21" i="34"/>
  <c r="HH21" i="34"/>
  <c r="HG21" i="34"/>
  <c r="HO20" i="34"/>
  <c r="HN20" i="34"/>
  <c r="HM20" i="34"/>
  <c r="HL20" i="34"/>
  <c r="HK20" i="34"/>
  <c r="HJ20" i="34"/>
  <c r="HI20" i="34"/>
  <c r="HH20" i="34"/>
  <c r="HG20" i="34"/>
  <c r="HO19" i="34"/>
  <c r="HN19" i="34"/>
  <c r="HM19" i="34"/>
  <c r="HL19" i="34"/>
  <c r="HK19" i="34"/>
  <c r="HJ19" i="34"/>
  <c r="HI19" i="34"/>
  <c r="HH19" i="34"/>
  <c r="HG19" i="34"/>
  <c r="HO18" i="34"/>
  <c r="HN18" i="34"/>
  <c r="HM18" i="34"/>
  <c r="HL18" i="34"/>
  <c r="HK18" i="34"/>
  <c r="HJ18" i="34"/>
  <c r="HI18" i="34"/>
  <c r="HH18" i="34"/>
  <c r="HG18" i="34"/>
  <c r="HO17" i="34"/>
  <c r="HN17" i="34"/>
  <c r="HM17" i="34"/>
  <c r="HL17" i="34"/>
  <c r="HK17" i="34"/>
  <c r="HJ17" i="34"/>
  <c r="HI17" i="34"/>
  <c r="HH17" i="34"/>
  <c r="HG17" i="34"/>
  <c r="HO16" i="34"/>
  <c r="HN16" i="34"/>
  <c r="HM16" i="34"/>
  <c r="HL16" i="34"/>
  <c r="HK16" i="34"/>
  <c r="HJ16" i="34"/>
  <c r="HI16" i="34"/>
  <c r="HH16" i="34"/>
  <c r="HG16" i="34"/>
  <c r="HO15" i="34"/>
  <c r="HN15" i="34"/>
  <c r="HM15" i="34"/>
  <c r="HL15" i="34"/>
  <c r="HK15" i="34"/>
  <c r="HJ15" i="34"/>
  <c r="HI15" i="34"/>
  <c r="HH15" i="34"/>
  <c r="HG15" i="34"/>
  <c r="HO14" i="34"/>
  <c r="HN14" i="34"/>
  <c r="HM14" i="34"/>
  <c r="HL14" i="34"/>
  <c r="HK14" i="34"/>
  <c r="HJ14" i="34"/>
  <c r="HI14" i="34"/>
  <c r="HH14" i="34"/>
  <c r="HG14" i="34"/>
  <c r="HO13" i="34"/>
  <c r="HN13" i="34"/>
  <c r="HM13" i="34"/>
  <c r="HL13" i="34"/>
  <c r="HK13" i="34"/>
  <c r="HJ13" i="34"/>
  <c r="HI13" i="34"/>
  <c r="HH13" i="34"/>
  <c r="HG13" i="34"/>
  <c r="HO12" i="34"/>
  <c r="HN12" i="34"/>
  <c r="HM12" i="34"/>
  <c r="HL12" i="34"/>
  <c r="HK12" i="34"/>
  <c r="HJ12" i="34"/>
  <c r="HI12" i="34"/>
  <c r="HH12" i="34"/>
  <c r="HG12" i="34"/>
  <c r="HO11" i="34"/>
  <c r="HN11" i="34"/>
  <c r="HM11" i="34"/>
  <c r="HL11" i="34"/>
  <c r="HK11" i="34"/>
  <c r="HJ11" i="34"/>
  <c r="HI11" i="34"/>
  <c r="HH11" i="34"/>
  <c r="HG11" i="34"/>
  <c r="HO10" i="34"/>
  <c r="HN10" i="34"/>
  <c r="HM10" i="34"/>
  <c r="HL10" i="34"/>
  <c r="HK10" i="34"/>
  <c r="HJ10" i="34"/>
  <c r="HI10" i="34"/>
  <c r="HH10" i="34"/>
  <c r="HG10" i="34"/>
  <c r="HO9" i="34"/>
  <c r="HN9" i="34"/>
  <c r="HM9" i="34"/>
  <c r="HL9" i="34"/>
  <c r="HK9" i="34"/>
  <c r="HJ9" i="34"/>
  <c r="HI9" i="34"/>
  <c r="HH9" i="34"/>
  <c r="HG9" i="34"/>
  <c r="HO8" i="34"/>
  <c r="HN8" i="34"/>
  <c r="HM8" i="34"/>
  <c r="HL8" i="34"/>
  <c r="HK8" i="34"/>
  <c r="HJ8" i="34"/>
  <c r="HI8" i="34"/>
  <c r="HH8" i="34"/>
  <c r="HG8" i="34"/>
  <c r="HO7" i="34"/>
  <c r="HN7" i="34"/>
  <c r="HM7" i="34"/>
  <c r="HL7" i="34"/>
  <c r="HK7" i="34"/>
  <c r="HJ7" i="34"/>
  <c r="HI7" i="34"/>
  <c r="HH7" i="34"/>
  <c r="HG7" i="34"/>
  <c r="HO6" i="34"/>
  <c r="HN6" i="34"/>
  <c r="HM6" i="34"/>
  <c r="HL6" i="34"/>
  <c r="HK6" i="34"/>
  <c r="HJ6" i="34"/>
  <c r="HI6" i="34"/>
  <c r="HH6" i="34"/>
  <c r="HG6" i="34"/>
  <c r="HO5" i="34"/>
  <c r="HN5" i="34"/>
  <c r="HM5" i="34"/>
  <c r="HL5" i="34"/>
  <c r="HK5" i="34"/>
  <c r="HJ5" i="34"/>
  <c r="HI5" i="34"/>
  <c r="HH5" i="34"/>
  <c r="HG5" i="34"/>
  <c r="HP139" i="33"/>
  <c r="HO139" i="33"/>
  <c r="HN139" i="33"/>
  <c r="HM139" i="33"/>
  <c r="HL139" i="33"/>
  <c r="HK139" i="33"/>
  <c r="HJ139" i="33"/>
  <c r="HI139" i="33"/>
  <c r="HH139" i="33"/>
  <c r="HP138" i="33"/>
  <c r="HO138" i="33"/>
  <c r="HN138" i="33"/>
  <c r="HM138" i="33"/>
  <c r="HL138" i="33"/>
  <c r="HK138" i="33"/>
  <c r="HJ138" i="33"/>
  <c r="HI138" i="33"/>
  <c r="HH138" i="33"/>
  <c r="HP137" i="33"/>
  <c r="HO137" i="33"/>
  <c r="HN137" i="33"/>
  <c r="HM137" i="33"/>
  <c r="HL137" i="33"/>
  <c r="HK137" i="33"/>
  <c r="HJ137" i="33"/>
  <c r="HI137" i="33"/>
  <c r="HH137" i="33"/>
  <c r="HP136" i="33"/>
  <c r="HO136" i="33"/>
  <c r="HN136" i="33"/>
  <c r="HM136" i="33"/>
  <c r="HL136" i="33"/>
  <c r="HK136" i="33"/>
  <c r="HJ136" i="33"/>
  <c r="HI136" i="33"/>
  <c r="HH136" i="33"/>
  <c r="HP135" i="33"/>
  <c r="HO135" i="33"/>
  <c r="HN135" i="33"/>
  <c r="HM135" i="33"/>
  <c r="HL135" i="33"/>
  <c r="HK135" i="33"/>
  <c r="HJ135" i="33"/>
  <c r="HI135" i="33"/>
  <c r="HH135" i="33"/>
  <c r="HP134" i="33"/>
  <c r="HO134" i="33"/>
  <c r="HN134" i="33"/>
  <c r="HM134" i="33"/>
  <c r="HL134" i="33"/>
  <c r="HK134" i="33"/>
  <c r="HJ134" i="33"/>
  <c r="HI134" i="33"/>
  <c r="HH134" i="33"/>
  <c r="HP133" i="33"/>
  <c r="HO133" i="33"/>
  <c r="HN133" i="33"/>
  <c r="HM133" i="33"/>
  <c r="HL133" i="33"/>
  <c r="HK133" i="33"/>
  <c r="HJ133" i="33"/>
  <c r="HI133" i="33"/>
  <c r="HH133" i="33"/>
  <c r="HP132" i="33"/>
  <c r="HO132" i="33"/>
  <c r="HN132" i="33"/>
  <c r="HM132" i="33"/>
  <c r="HL132" i="33"/>
  <c r="HK132" i="33"/>
  <c r="HJ132" i="33"/>
  <c r="HI132" i="33"/>
  <c r="HH132" i="33"/>
  <c r="HP131" i="33"/>
  <c r="HO131" i="33"/>
  <c r="HN131" i="33"/>
  <c r="HM131" i="33"/>
  <c r="HL131" i="33"/>
  <c r="HK131" i="33"/>
  <c r="HJ131" i="33"/>
  <c r="HI131" i="33"/>
  <c r="HH131" i="33"/>
  <c r="HP130" i="33"/>
  <c r="HO130" i="33"/>
  <c r="HN130" i="33"/>
  <c r="HM130" i="33"/>
  <c r="HL130" i="33"/>
  <c r="HK130" i="33"/>
  <c r="HJ130" i="33"/>
  <c r="HI130" i="33"/>
  <c r="HH130" i="33"/>
  <c r="HP129" i="33"/>
  <c r="HO129" i="33"/>
  <c r="HN129" i="33"/>
  <c r="HM129" i="33"/>
  <c r="HL129" i="33"/>
  <c r="HK129" i="33"/>
  <c r="HJ129" i="33"/>
  <c r="HI129" i="33"/>
  <c r="HH129" i="33"/>
  <c r="HP128" i="33"/>
  <c r="HO128" i="33"/>
  <c r="HN128" i="33"/>
  <c r="HM128" i="33"/>
  <c r="HL128" i="33"/>
  <c r="HK128" i="33"/>
  <c r="HJ128" i="33"/>
  <c r="HI128" i="33"/>
  <c r="HH128" i="33"/>
  <c r="HP127" i="33"/>
  <c r="HO127" i="33"/>
  <c r="HN127" i="33"/>
  <c r="HM127" i="33"/>
  <c r="HL127" i="33"/>
  <c r="HK127" i="33"/>
  <c r="HJ127" i="33"/>
  <c r="HI127" i="33"/>
  <c r="HH127" i="33"/>
  <c r="HP126" i="33"/>
  <c r="HO126" i="33"/>
  <c r="HN126" i="33"/>
  <c r="HM126" i="33"/>
  <c r="HL126" i="33"/>
  <c r="HK126" i="33"/>
  <c r="HJ126" i="33"/>
  <c r="HI126" i="33"/>
  <c r="HH126" i="33"/>
  <c r="HP125" i="33"/>
  <c r="HO125" i="33"/>
  <c r="HN125" i="33"/>
  <c r="HM125" i="33"/>
  <c r="HL125" i="33"/>
  <c r="HK125" i="33"/>
  <c r="HJ125" i="33"/>
  <c r="HI125" i="33"/>
  <c r="HH125" i="33"/>
  <c r="HP124" i="33"/>
  <c r="HO124" i="33"/>
  <c r="HN124" i="33"/>
  <c r="HM124" i="33"/>
  <c r="HL124" i="33"/>
  <c r="HK124" i="33"/>
  <c r="HJ124" i="33"/>
  <c r="HI124" i="33"/>
  <c r="HH124" i="33"/>
  <c r="HP123" i="33"/>
  <c r="HO123" i="33"/>
  <c r="HN123" i="33"/>
  <c r="HM123" i="33"/>
  <c r="HL123" i="33"/>
  <c r="HK123" i="33"/>
  <c r="HJ123" i="33"/>
  <c r="HI123" i="33"/>
  <c r="HH123" i="33"/>
  <c r="HP122" i="33"/>
  <c r="HO122" i="33"/>
  <c r="HN122" i="33"/>
  <c r="HM122" i="33"/>
  <c r="HL122" i="33"/>
  <c r="HK122" i="33"/>
  <c r="HJ122" i="33"/>
  <c r="HI122" i="33"/>
  <c r="HH122" i="33"/>
  <c r="HP121" i="33"/>
  <c r="HO121" i="33"/>
  <c r="HN121" i="33"/>
  <c r="HM121" i="33"/>
  <c r="HL121" i="33"/>
  <c r="HK121" i="33"/>
  <c r="HJ121" i="33"/>
  <c r="HI121" i="33"/>
  <c r="HH121" i="33"/>
  <c r="HP120" i="33"/>
  <c r="HO120" i="33"/>
  <c r="HN120" i="33"/>
  <c r="HM120" i="33"/>
  <c r="HL120" i="33"/>
  <c r="HK120" i="33"/>
  <c r="HJ120" i="33"/>
  <c r="HI120" i="33"/>
  <c r="HH120" i="33"/>
  <c r="HP119" i="33"/>
  <c r="HO119" i="33"/>
  <c r="HN119" i="33"/>
  <c r="HM119" i="33"/>
  <c r="HL119" i="33"/>
  <c r="HK119" i="33"/>
  <c r="HJ119" i="33"/>
  <c r="HI119" i="33"/>
  <c r="HH119" i="33"/>
  <c r="HP118" i="33"/>
  <c r="HO118" i="33"/>
  <c r="HN118" i="33"/>
  <c r="HM118" i="33"/>
  <c r="HL118" i="33"/>
  <c r="HK118" i="33"/>
  <c r="HJ118" i="33"/>
  <c r="HI118" i="33"/>
  <c r="HH118" i="33"/>
  <c r="HP117" i="33"/>
  <c r="HO117" i="33"/>
  <c r="HN117" i="33"/>
  <c r="HM117" i="33"/>
  <c r="HL117" i="33"/>
  <c r="HK117" i="33"/>
  <c r="HJ117" i="33"/>
  <c r="HI117" i="33"/>
  <c r="HH117" i="33"/>
  <c r="HP116" i="33"/>
  <c r="HO116" i="33"/>
  <c r="HN116" i="33"/>
  <c r="HM116" i="33"/>
  <c r="HL116" i="33"/>
  <c r="HK116" i="33"/>
  <c r="HJ116" i="33"/>
  <c r="HI116" i="33"/>
  <c r="HH116" i="33"/>
  <c r="HP115" i="33"/>
  <c r="HO115" i="33"/>
  <c r="HN115" i="33"/>
  <c r="HM115" i="33"/>
  <c r="HL115" i="33"/>
  <c r="HK115" i="33"/>
  <c r="HJ115" i="33"/>
  <c r="HI115" i="33"/>
  <c r="HH115" i="33"/>
  <c r="HP114" i="33"/>
  <c r="HO114" i="33"/>
  <c r="HN114" i="33"/>
  <c r="HM114" i="33"/>
  <c r="HL114" i="33"/>
  <c r="HK114" i="33"/>
  <c r="HJ114" i="33"/>
  <c r="HI114" i="33"/>
  <c r="HH114" i="33"/>
  <c r="HP113" i="33"/>
  <c r="HO113" i="33"/>
  <c r="HN113" i="33"/>
  <c r="HM113" i="33"/>
  <c r="HL113" i="33"/>
  <c r="HK113" i="33"/>
  <c r="HJ113" i="33"/>
  <c r="HI113" i="33"/>
  <c r="HH113" i="33"/>
  <c r="HP112" i="33"/>
  <c r="HO112" i="33"/>
  <c r="HN112" i="33"/>
  <c r="HM112" i="33"/>
  <c r="HL112" i="33"/>
  <c r="HK112" i="33"/>
  <c r="HJ112" i="33"/>
  <c r="HI112" i="33"/>
  <c r="HH112" i="33"/>
  <c r="HP111" i="33"/>
  <c r="HO111" i="33"/>
  <c r="HN111" i="33"/>
  <c r="HM111" i="33"/>
  <c r="HL111" i="33"/>
  <c r="HK111" i="33"/>
  <c r="HJ111" i="33"/>
  <c r="HI111" i="33"/>
  <c r="HH111" i="33"/>
  <c r="HP110" i="33"/>
  <c r="HO110" i="33"/>
  <c r="HN110" i="33"/>
  <c r="HM110" i="33"/>
  <c r="HL110" i="33"/>
  <c r="HK110" i="33"/>
  <c r="HJ110" i="33"/>
  <c r="HI110" i="33"/>
  <c r="HH110" i="33"/>
  <c r="HP109" i="33"/>
  <c r="HO109" i="33"/>
  <c r="HN109" i="33"/>
  <c r="HM109" i="33"/>
  <c r="HL109" i="33"/>
  <c r="HK109" i="33"/>
  <c r="HJ109" i="33"/>
  <c r="HI109" i="33"/>
  <c r="HH109" i="33"/>
  <c r="HP108" i="33"/>
  <c r="HO108" i="33"/>
  <c r="HN108" i="33"/>
  <c r="HM108" i="33"/>
  <c r="HL108" i="33"/>
  <c r="HK108" i="33"/>
  <c r="HJ108" i="33"/>
  <c r="HI108" i="33"/>
  <c r="HH108" i="33"/>
  <c r="HP107" i="33"/>
  <c r="HO107" i="33"/>
  <c r="HN107" i="33"/>
  <c r="HM107" i="33"/>
  <c r="HL107" i="33"/>
  <c r="HK107" i="33"/>
  <c r="HJ107" i="33"/>
  <c r="HI107" i="33"/>
  <c r="HH107" i="33"/>
  <c r="HP106" i="33"/>
  <c r="HO106" i="33"/>
  <c r="HN106" i="33"/>
  <c r="HM106" i="33"/>
  <c r="HL106" i="33"/>
  <c r="HK106" i="33"/>
  <c r="HJ106" i="33"/>
  <c r="HI106" i="33"/>
  <c r="HH106" i="33"/>
  <c r="HP105" i="33"/>
  <c r="HO105" i="33"/>
  <c r="HN105" i="33"/>
  <c r="HM105" i="33"/>
  <c r="HL105" i="33"/>
  <c r="HK105" i="33"/>
  <c r="HJ105" i="33"/>
  <c r="HI105" i="33"/>
  <c r="HH105" i="33"/>
  <c r="HP104" i="33"/>
  <c r="HO104" i="33"/>
  <c r="HN104" i="33"/>
  <c r="HM104" i="33"/>
  <c r="HL104" i="33"/>
  <c r="HK104" i="33"/>
  <c r="HJ104" i="33"/>
  <c r="HI104" i="33"/>
  <c r="HH104" i="33"/>
  <c r="HP103" i="33"/>
  <c r="HO103" i="33"/>
  <c r="HN103" i="33"/>
  <c r="HM103" i="33"/>
  <c r="HL103" i="33"/>
  <c r="HK103" i="33"/>
  <c r="HJ103" i="33"/>
  <c r="HI103" i="33"/>
  <c r="HH103" i="33"/>
  <c r="HP102" i="33"/>
  <c r="HO102" i="33"/>
  <c r="HN102" i="33"/>
  <c r="HM102" i="33"/>
  <c r="HL102" i="33"/>
  <c r="HK102" i="33"/>
  <c r="HJ102" i="33"/>
  <c r="HI102" i="33"/>
  <c r="HH102" i="33"/>
  <c r="HP101" i="33"/>
  <c r="HO101" i="33"/>
  <c r="HN101" i="33"/>
  <c r="HM101" i="33"/>
  <c r="HL101" i="33"/>
  <c r="HK101" i="33"/>
  <c r="HJ101" i="33"/>
  <c r="HI101" i="33"/>
  <c r="HH101" i="33"/>
  <c r="HP100" i="33"/>
  <c r="HO100" i="33"/>
  <c r="HN100" i="33"/>
  <c r="HM100" i="33"/>
  <c r="HL100" i="33"/>
  <c r="HK100" i="33"/>
  <c r="HJ100" i="33"/>
  <c r="HI100" i="33"/>
  <c r="HH100" i="33"/>
  <c r="HP99" i="33"/>
  <c r="HO99" i="33"/>
  <c r="HN99" i="33"/>
  <c r="HM99" i="33"/>
  <c r="HL99" i="33"/>
  <c r="HK99" i="33"/>
  <c r="HJ99" i="33"/>
  <c r="HI99" i="33"/>
  <c r="HH99" i="33"/>
  <c r="HP98" i="33"/>
  <c r="HO98" i="33"/>
  <c r="HN98" i="33"/>
  <c r="HM98" i="33"/>
  <c r="HL98" i="33"/>
  <c r="HK98" i="33"/>
  <c r="HJ98" i="33"/>
  <c r="HI98" i="33"/>
  <c r="HH98" i="33"/>
  <c r="HP97" i="33"/>
  <c r="HO97" i="33"/>
  <c r="HN97" i="33"/>
  <c r="HM97" i="33"/>
  <c r="HL97" i="33"/>
  <c r="HK97" i="33"/>
  <c r="HJ97" i="33"/>
  <c r="HI97" i="33"/>
  <c r="HH97" i="33"/>
  <c r="HP96" i="33"/>
  <c r="HO96" i="33"/>
  <c r="HN96" i="33"/>
  <c r="HM96" i="33"/>
  <c r="HL96" i="33"/>
  <c r="HK96" i="33"/>
  <c r="HJ96" i="33"/>
  <c r="HI96" i="33"/>
  <c r="HH96" i="33"/>
  <c r="HP95" i="33"/>
  <c r="HO95" i="33"/>
  <c r="HN95" i="33"/>
  <c r="HM95" i="33"/>
  <c r="HL95" i="33"/>
  <c r="HK95" i="33"/>
  <c r="HJ95" i="33"/>
  <c r="HI95" i="33"/>
  <c r="HH95" i="33"/>
  <c r="HP94" i="33"/>
  <c r="HO94" i="33"/>
  <c r="HN94" i="33"/>
  <c r="HM94" i="33"/>
  <c r="HL94" i="33"/>
  <c r="HK94" i="33"/>
  <c r="HJ94" i="33"/>
  <c r="HI94" i="33"/>
  <c r="HH94" i="33"/>
  <c r="HP93" i="33"/>
  <c r="HO93" i="33"/>
  <c r="HN93" i="33"/>
  <c r="HM93" i="33"/>
  <c r="HL93" i="33"/>
  <c r="HK93" i="33"/>
  <c r="HJ93" i="33"/>
  <c r="HI93" i="33"/>
  <c r="HH93" i="33"/>
  <c r="HP92" i="33"/>
  <c r="HO92" i="33"/>
  <c r="HN92" i="33"/>
  <c r="HM92" i="33"/>
  <c r="HL92" i="33"/>
  <c r="HK92" i="33"/>
  <c r="HJ92" i="33"/>
  <c r="HI92" i="33"/>
  <c r="HH92" i="33"/>
  <c r="HP91" i="33"/>
  <c r="HO91" i="33"/>
  <c r="HN91" i="33"/>
  <c r="HM91" i="33"/>
  <c r="HL91" i="33"/>
  <c r="HK91" i="33"/>
  <c r="HJ91" i="33"/>
  <c r="HI91" i="33"/>
  <c r="HH91" i="33"/>
  <c r="HP90" i="33"/>
  <c r="HO90" i="33"/>
  <c r="HN90" i="33"/>
  <c r="HM90" i="33"/>
  <c r="HL90" i="33"/>
  <c r="HK90" i="33"/>
  <c r="HJ90" i="33"/>
  <c r="HI90" i="33"/>
  <c r="HH90" i="33"/>
  <c r="HP89" i="33"/>
  <c r="HO89" i="33"/>
  <c r="HN89" i="33"/>
  <c r="HM89" i="33"/>
  <c r="HL89" i="33"/>
  <c r="HK89" i="33"/>
  <c r="HJ89" i="33"/>
  <c r="HI89" i="33"/>
  <c r="HH89" i="33"/>
  <c r="HP88" i="33"/>
  <c r="HO88" i="33"/>
  <c r="HN88" i="33"/>
  <c r="HM88" i="33"/>
  <c r="HL88" i="33"/>
  <c r="HK88" i="33"/>
  <c r="HJ88" i="33"/>
  <c r="HI88" i="33"/>
  <c r="HH88" i="33"/>
  <c r="HP87" i="33"/>
  <c r="HO87" i="33"/>
  <c r="HN87" i="33"/>
  <c r="HM87" i="33"/>
  <c r="HL87" i="33"/>
  <c r="HK87" i="33"/>
  <c r="HJ87" i="33"/>
  <c r="HI87" i="33"/>
  <c r="HH87" i="33"/>
  <c r="HP86" i="33"/>
  <c r="HO86" i="33"/>
  <c r="HN86" i="33"/>
  <c r="HM86" i="33"/>
  <c r="HL86" i="33"/>
  <c r="HK86" i="33"/>
  <c r="HJ86" i="33"/>
  <c r="HI86" i="33"/>
  <c r="HH86" i="33"/>
  <c r="HP85" i="33"/>
  <c r="HO85" i="33"/>
  <c r="HN85" i="33"/>
  <c r="HM85" i="33"/>
  <c r="HL85" i="33"/>
  <c r="HK85" i="33"/>
  <c r="HJ85" i="33"/>
  <c r="HI85" i="33"/>
  <c r="HH85" i="33"/>
  <c r="HP84" i="33"/>
  <c r="HO84" i="33"/>
  <c r="HN84" i="33"/>
  <c r="HM84" i="33"/>
  <c r="HL84" i="33"/>
  <c r="HK84" i="33"/>
  <c r="HJ84" i="33"/>
  <c r="HI84" i="33"/>
  <c r="HH84" i="33"/>
  <c r="HP83" i="33"/>
  <c r="HO83" i="33"/>
  <c r="HN83" i="33"/>
  <c r="HM83" i="33"/>
  <c r="HL83" i="33"/>
  <c r="HK83" i="33"/>
  <c r="HJ83" i="33"/>
  <c r="HI83" i="33"/>
  <c r="HH83" i="33"/>
  <c r="HP82" i="33"/>
  <c r="HO82" i="33"/>
  <c r="HN82" i="33"/>
  <c r="HM82" i="33"/>
  <c r="HL82" i="33"/>
  <c r="HK82" i="33"/>
  <c r="HJ82" i="33"/>
  <c r="HI82" i="33"/>
  <c r="HH82" i="33"/>
  <c r="HP81" i="33"/>
  <c r="HO81" i="33"/>
  <c r="HN81" i="33"/>
  <c r="HM81" i="33"/>
  <c r="HL81" i="33"/>
  <c r="HK81" i="33"/>
  <c r="HJ81" i="33"/>
  <c r="HI81" i="33"/>
  <c r="HH81" i="33"/>
  <c r="HP80" i="33"/>
  <c r="HO80" i="33"/>
  <c r="HN80" i="33"/>
  <c r="HM80" i="33"/>
  <c r="HL80" i="33"/>
  <c r="HK80" i="33"/>
  <c r="HJ80" i="33"/>
  <c r="HI80" i="33"/>
  <c r="HH80" i="33"/>
  <c r="HP79" i="33"/>
  <c r="HO79" i="33"/>
  <c r="HN79" i="33"/>
  <c r="HM79" i="33"/>
  <c r="HL79" i="33"/>
  <c r="HK79" i="33"/>
  <c r="HJ79" i="33"/>
  <c r="HI79" i="33"/>
  <c r="HH79" i="33"/>
  <c r="HP78" i="33"/>
  <c r="HO78" i="33"/>
  <c r="HN78" i="33"/>
  <c r="HM78" i="33"/>
  <c r="HL78" i="33"/>
  <c r="HK78" i="33"/>
  <c r="HJ78" i="33"/>
  <c r="HI78" i="33"/>
  <c r="HH78" i="33"/>
  <c r="HP77" i="33"/>
  <c r="HO77" i="33"/>
  <c r="HN77" i="33"/>
  <c r="HM77" i="33"/>
  <c r="HL77" i="33"/>
  <c r="HK77" i="33"/>
  <c r="HJ77" i="33"/>
  <c r="HI77" i="33"/>
  <c r="HH77" i="33"/>
  <c r="HP76" i="33"/>
  <c r="HO76" i="33"/>
  <c r="HN76" i="33"/>
  <c r="HM76" i="33"/>
  <c r="HL76" i="33"/>
  <c r="HK76" i="33"/>
  <c r="HJ76" i="33"/>
  <c r="HI76" i="33"/>
  <c r="HH76" i="33"/>
  <c r="HP75" i="33"/>
  <c r="HO75" i="33"/>
  <c r="HN75" i="33"/>
  <c r="HM75" i="33"/>
  <c r="HL75" i="33"/>
  <c r="HK75" i="33"/>
  <c r="HJ75" i="33"/>
  <c r="HI75" i="33"/>
  <c r="HH75" i="33"/>
  <c r="HP74" i="33"/>
  <c r="HO74" i="33"/>
  <c r="HN74" i="33"/>
  <c r="HM74" i="33"/>
  <c r="HL74" i="33"/>
  <c r="HK74" i="33"/>
  <c r="HJ74" i="33"/>
  <c r="HI74" i="33"/>
  <c r="HH74" i="33"/>
  <c r="HP73" i="33"/>
  <c r="HO73" i="33"/>
  <c r="HN73" i="33"/>
  <c r="HM73" i="33"/>
  <c r="HL73" i="33"/>
  <c r="HK73" i="33"/>
  <c r="HJ73" i="33"/>
  <c r="HI73" i="33"/>
  <c r="HH73" i="33"/>
  <c r="HP72" i="33"/>
  <c r="HO72" i="33"/>
  <c r="HN72" i="33"/>
  <c r="HM72" i="33"/>
  <c r="HL72" i="33"/>
  <c r="HK72" i="33"/>
  <c r="HJ72" i="33"/>
  <c r="HI72" i="33"/>
  <c r="HH72" i="33"/>
  <c r="HP71" i="33"/>
  <c r="HO71" i="33"/>
  <c r="HN71" i="33"/>
  <c r="HM71" i="33"/>
  <c r="HL71" i="33"/>
  <c r="HK71" i="33"/>
  <c r="HJ71" i="33"/>
  <c r="HI71" i="33"/>
  <c r="HH71" i="33"/>
  <c r="HP70" i="33"/>
  <c r="HO70" i="33"/>
  <c r="HN70" i="33"/>
  <c r="HM70" i="33"/>
  <c r="HL70" i="33"/>
  <c r="HK70" i="33"/>
  <c r="HJ70" i="33"/>
  <c r="HI70" i="33"/>
  <c r="HH70" i="33"/>
  <c r="HP69" i="33"/>
  <c r="HO69" i="33"/>
  <c r="HN69" i="33"/>
  <c r="HM69" i="33"/>
  <c r="HL69" i="33"/>
  <c r="HK69" i="33"/>
  <c r="HJ69" i="33"/>
  <c r="HI69" i="33"/>
  <c r="HH69" i="33"/>
  <c r="HP68" i="33"/>
  <c r="HO68" i="33"/>
  <c r="HN68" i="33"/>
  <c r="HM68" i="33"/>
  <c r="HL68" i="33"/>
  <c r="HK68" i="33"/>
  <c r="HJ68" i="33"/>
  <c r="HI68" i="33"/>
  <c r="HH68" i="33"/>
  <c r="HP67" i="33"/>
  <c r="HO67" i="33"/>
  <c r="HN67" i="33"/>
  <c r="HM67" i="33"/>
  <c r="HL67" i="33"/>
  <c r="HK67" i="33"/>
  <c r="HJ67" i="33"/>
  <c r="HI67" i="33"/>
  <c r="HH67" i="33"/>
  <c r="HP66" i="33"/>
  <c r="HO66" i="33"/>
  <c r="HN66" i="33"/>
  <c r="HM66" i="33"/>
  <c r="HL66" i="33"/>
  <c r="HK66" i="33"/>
  <c r="HJ66" i="33"/>
  <c r="HI66" i="33"/>
  <c r="HH66" i="33"/>
  <c r="HP65" i="33"/>
  <c r="HO65" i="33"/>
  <c r="HN65" i="33"/>
  <c r="HM65" i="33"/>
  <c r="HL65" i="33"/>
  <c r="HK65" i="33"/>
  <c r="HJ65" i="33"/>
  <c r="HI65" i="33"/>
  <c r="HH65" i="33"/>
  <c r="HP64" i="33"/>
  <c r="HO64" i="33"/>
  <c r="HN64" i="33"/>
  <c r="HM64" i="33"/>
  <c r="HL64" i="33"/>
  <c r="HK64" i="33"/>
  <c r="HJ64" i="33"/>
  <c r="HI64" i="33"/>
  <c r="HH64" i="33"/>
  <c r="HP63" i="33"/>
  <c r="HO63" i="33"/>
  <c r="HN63" i="33"/>
  <c r="HM63" i="33"/>
  <c r="HL63" i="33"/>
  <c r="HK63" i="33"/>
  <c r="HJ63" i="33"/>
  <c r="HI63" i="33"/>
  <c r="HH63" i="33"/>
  <c r="HP62" i="33"/>
  <c r="HO62" i="33"/>
  <c r="HN62" i="33"/>
  <c r="HM62" i="33"/>
  <c r="HL62" i="33"/>
  <c r="HK62" i="33"/>
  <c r="HJ62" i="33"/>
  <c r="HI62" i="33"/>
  <c r="HH62" i="33"/>
  <c r="HP61" i="33"/>
  <c r="HO61" i="33"/>
  <c r="HN61" i="33"/>
  <c r="HM61" i="33"/>
  <c r="HL61" i="33"/>
  <c r="HK61" i="33"/>
  <c r="HJ61" i="33"/>
  <c r="HI61" i="33"/>
  <c r="HH61" i="33"/>
  <c r="HP60" i="33"/>
  <c r="HO60" i="33"/>
  <c r="HN60" i="33"/>
  <c r="HM60" i="33"/>
  <c r="HL60" i="33"/>
  <c r="HK60" i="33"/>
  <c r="HJ60" i="33"/>
  <c r="HI60" i="33"/>
  <c r="HH60" i="33"/>
  <c r="HP59" i="33"/>
  <c r="HO59" i="33"/>
  <c r="HN59" i="33"/>
  <c r="HM59" i="33"/>
  <c r="HL59" i="33"/>
  <c r="HK59" i="33"/>
  <c r="HJ59" i="33"/>
  <c r="HI59" i="33"/>
  <c r="HH59" i="33"/>
  <c r="HP58" i="33"/>
  <c r="HO58" i="33"/>
  <c r="HN58" i="33"/>
  <c r="HM58" i="33"/>
  <c r="HL58" i="33"/>
  <c r="HK58" i="33"/>
  <c r="HJ58" i="33"/>
  <c r="HI58" i="33"/>
  <c r="HH58" i="33"/>
  <c r="HP57" i="33"/>
  <c r="HO57" i="33"/>
  <c r="HN57" i="33"/>
  <c r="HM57" i="33"/>
  <c r="HL57" i="33"/>
  <c r="HK57" i="33"/>
  <c r="HJ57" i="33"/>
  <c r="HI57" i="33"/>
  <c r="HH57" i="33"/>
  <c r="HP56" i="33"/>
  <c r="HO56" i="33"/>
  <c r="HN56" i="33"/>
  <c r="HM56" i="33"/>
  <c r="HL56" i="33"/>
  <c r="HK56" i="33"/>
  <c r="HJ56" i="33"/>
  <c r="HI56" i="33"/>
  <c r="HH56" i="33"/>
  <c r="HP55" i="33"/>
  <c r="HO55" i="33"/>
  <c r="HN55" i="33"/>
  <c r="HM55" i="33"/>
  <c r="HL55" i="33"/>
  <c r="HK55" i="33"/>
  <c r="HJ55" i="33"/>
  <c r="HI55" i="33"/>
  <c r="HH55" i="33"/>
  <c r="HP54" i="33"/>
  <c r="HO54" i="33"/>
  <c r="HN54" i="33"/>
  <c r="HM54" i="33"/>
  <c r="HL54" i="33"/>
  <c r="HK54" i="33"/>
  <c r="HJ54" i="33"/>
  <c r="HI54" i="33"/>
  <c r="HH54" i="33"/>
  <c r="HP53" i="33"/>
  <c r="HO53" i="33"/>
  <c r="HN53" i="33"/>
  <c r="HM53" i="33"/>
  <c r="HL53" i="33"/>
  <c r="HK53" i="33"/>
  <c r="HJ53" i="33"/>
  <c r="HI53" i="33"/>
  <c r="HH53" i="33"/>
  <c r="HP52" i="33"/>
  <c r="HO52" i="33"/>
  <c r="HN52" i="33"/>
  <c r="HM52" i="33"/>
  <c r="HL52" i="33"/>
  <c r="HK52" i="33"/>
  <c r="HJ52" i="33"/>
  <c r="HI52" i="33"/>
  <c r="HH52" i="33"/>
  <c r="HP51" i="33"/>
  <c r="HO51" i="33"/>
  <c r="HN51" i="33"/>
  <c r="HM51" i="33"/>
  <c r="HL51" i="33"/>
  <c r="HK51" i="33"/>
  <c r="HJ51" i="33"/>
  <c r="HI51" i="33"/>
  <c r="HH51" i="33"/>
  <c r="HP50" i="33"/>
  <c r="HO50" i="33"/>
  <c r="HN50" i="33"/>
  <c r="HM50" i="33"/>
  <c r="HL50" i="33"/>
  <c r="HK50" i="33"/>
  <c r="HJ50" i="33"/>
  <c r="HI50" i="33"/>
  <c r="HH50" i="33"/>
  <c r="HP49" i="33"/>
  <c r="HO49" i="33"/>
  <c r="HN49" i="33"/>
  <c r="HM49" i="33"/>
  <c r="HL49" i="33"/>
  <c r="HK49" i="33"/>
  <c r="HJ49" i="33"/>
  <c r="HI49" i="33"/>
  <c r="HH49" i="33"/>
  <c r="HP48" i="33"/>
  <c r="HO48" i="33"/>
  <c r="HN48" i="33"/>
  <c r="HM48" i="33"/>
  <c r="HL48" i="33"/>
  <c r="HK48" i="33"/>
  <c r="HJ48" i="33"/>
  <c r="HI48" i="33"/>
  <c r="HH48" i="33"/>
  <c r="HP47" i="33"/>
  <c r="HO47" i="33"/>
  <c r="HN47" i="33"/>
  <c r="HM47" i="33"/>
  <c r="HL47" i="33"/>
  <c r="HK47" i="33"/>
  <c r="HJ47" i="33"/>
  <c r="HI47" i="33"/>
  <c r="HH47" i="33"/>
  <c r="HP46" i="33"/>
  <c r="HO46" i="33"/>
  <c r="HN46" i="33"/>
  <c r="HM46" i="33"/>
  <c r="HL46" i="33"/>
  <c r="HK46" i="33"/>
  <c r="HJ46" i="33"/>
  <c r="HI46" i="33"/>
  <c r="HH46" i="33"/>
  <c r="HP45" i="33"/>
  <c r="HO45" i="33"/>
  <c r="HN45" i="33"/>
  <c r="HM45" i="33"/>
  <c r="HL45" i="33"/>
  <c r="HK45" i="33"/>
  <c r="HJ45" i="33"/>
  <c r="HI45" i="33"/>
  <c r="HH45" i="33"/>
  <c r="HP44" i="33"/>
  <c r="HO44" i="33"/>
  <c r="HN44" i="33"/>
  <c r="HM44" i="33"/>
  <c r="HL44" i="33"/>
  <c r="HK44" i="33"/>
  <c r="HJ44" i="33"/>
  <c r="HI44" i="33"/>
  <c r="HH44" i="33"/>
  <c r="HP43" i="33"/>
  <c r="HO43" i="33"/>
  <c r="HN43" i="33"/>
  <c r="HM43" i="33"/>
  <c r="HL43" i="33"/>
  <c r="HK43" i="33"/>
  <c r="HJ43" i="33"/>
  <c r="HI43" i="33"/>
  <c r="HH43" i="33"/>
  <c r="HP42" i="33"/>
  <c r="HO42" i="33"/>
  <c r="HN42" i="33"/>
  <c r="HM42" i="33"/>
  <c r="HL42" i="33"/>
  <c r="HK42" i="33"/>
  <c r="HJ42" i="33"/>
  <c r="HI42" i="33"/>
  <c r="HH42" i="33"/>
  <c r="HP41" i="33"/>
  <c r="HO41" i="33"/>
  <c r="HN41" i="33"/>
  <c r="HM41" i="33"/>
  <c r="HL41" i="33"/>
  <c r="HK41" i="33"/>
  <c r="HJ41" i="33"/>
  <c r="HI41" i="33"/>
  <c r="HH41" i="33"/>
  <c r="HP40" i="33"/>
  <c r="HO40" i="33"/>
  <c r="HN40" i="33"/>
  <c r="HM40" i="33"/>
  <c r="HL40" i="33"/>
  <c r="HK40" i="33"/>
  <c r="HJ40" i="33"/>
  <c r="HI40" i="33"/>
  <c r="HH40" i="33"/>
  <c r="HP39" i="33"/>
  <c r="HO39" i="33"/>
  <c r="HN39" i="33"/>
  <c r="HM39" i="33"/>
  <c r="HL39" i="33"/>
  <c r="HK39" i="33"/>
  <c r="HJ39" i="33"/>
  <c r="HI39" i="33"/>
  <c r="HH39" i="33"/>
  <c r="HP38" i="33"/>
  <c r="HO38" i="33"/>
  <c r="HN38" i="33"/>
  <c r="HM38" i="33"/>
  <c r="HL38" i="33"/>
  <c r="HK38" i="33"/>
  <c r="HJ38" i="33"/>
  <c r="HI38" i="33"/>
  <c r="HH38" i="33"/>
  <c r="HP37" i="33"/>
  <c r="HO37" i="33"/>
  <c r="HN37" i="33"/>
  <c r="HM37" i="33"/>
  <c r="HL37" i="33"/>
  <c r="HK37" i="33"/>
  <c r="HJ37" i="33"/>
  <c r="HI37" i="33"/>
  <c r="HH37" i="33"/>
  <c r="HP36" i="33"/>
  <c r="HO36" i="33"/>
  <c r="HN36" i="33"/>
  <c r="HM36" i="33"/>
  <c r="HL36" i="33"/>
  <c r="HK36" i="33"/>
  <c r="HJ36" i="33"/>
  <c r="HI36" i="33"/>
  <c r="HH36" i="33"/>
  <c r="HP35" i="33"/>
  <c r="HO35" i="33"/>
  <c r="HN35" i="33"/>
  <c r="HM35" i="33"/>
  <c r="HL35" i="33"/>
  <c r="HK35" i="33"/>
  <c r="HJ35" i="33"/>
  <c r="HI35" i="33"/>
  <c r="HH35" i="33"/>
  <c r="HP34" i="33"/>
  <c r="HO34" i="33"/>
  <c r="HN34" i="33"/>
  <c r="HM34" i="33"/>
  <c r="HL34" i="33"/>
  <c r="HK34" i="33"/>
  <c r="HJ34" i="33"/>
  <c r="HI34" i="33"/>
  <c r="HH34" i="33"/>
  <c r="HP33" i="33"/>
  <c r="HO33" i="33"/>
  <c r="HN33" i="33"/>
  <c r="HM33" i="33"/>
  <c r="HL33" i="33"/>
  <c r="HK33" i="33"/>
  <c r="HJ33" i="33"/>
  <c r="HI33" i="33"/>
  <c r="HH33" i="33"/>
  <c r="HP32" i="33"/>
  <c r="HO32" i="33"/>
  <c r="HN32" i="33"/>
  <c r="HM32" i="33"/>
  <c r="HL32" i="33"/>
  <c r="HK32" i="33"/>
  <c r="HJ32" i="33"/>
  <c r="HI32" i="33"/>
  <c r="HH32" i="33"/>
  <c r="HP31" i="33"/>
  <c r="HO31" i="33"/>
  <c r="HN31" i="33"/>
  <c r="HM31" i="33"/>
  <c r="HL31" i="33"/>
  <c r="HK31" i="33"/>
  <c r="HJ31" i="33"/>
  <c r="HI31" i="33"/>
  <c r="HH31" i="33"/>
  <c r="HP30" i="33"/>
  <c r="HO30" i="33"/>
  <c r="HN30" i="33"/>
  <c r="HM30" i="33"/>
  <c r="HL30" i="33"/>
  <c r="HK30" i="33"/>
  <c r="HJ30" i="33"/>
  <c r="HI30" i="33"/>
  <c r="HH30" i="33"/>
  <c r="HP29" i="33"/>
  <c r="HO29" i="33"/>
  <c r="HN29" i="33"/>
  <c r="HM29" i="33"/>
  <c r="HL29" i="33"/>
  <c r="HK29" i="33"/>
  <c r="HJ29" i="33"/>
  <c r="HI29" i="33"/>
  <c r="HH29" i="33"/>
  <c r="HP28" i="33"/>
  <c r="HO28" i="33"/>
  <c r="HN28" i="33"/>
  <c r="HM28" i="33"/>
  <c r="HL28" i="33"/>
  <c r="HK28" i="33"/>
  <c r="HJ28" i="33"/>
  <c r="HI28" i="33"/>
  <c r="HH28" i="33"/>
  <c r="HP27" i="33"/>
  <c r="HO27" i="33"/>
  <c r="HN27" i="33"/>
  <c r="HM27" i="33"/>
  <c r="HL27" i="33"/>
  <c r="HK27" i="33"/>
  <c r="HJ27" i="33"/>
  <c r="HI27" i="33"/>
  <c r="HH27" i="33"/>
  <c r="HP26" i="33"/>
  <c r="HO26" i="33"/>
  <c r="HN26" i="33"/>
  <c r="HM26" i="33"/>
  <c r="HL26" i="33"/>
  <c r="HK26" i="33"/>
  <c r="HJ26" i="33"/>
  <c r="HI26" i="33"/>
  <c r="HH26" i="33"/>
  <c r="HP25" i="33"/>
  <c r="HO25" i="33"/>
  <c r="HN25" i="33"/>
  <c r="HM25" i="33"/>
  <c r="HL25" i="33"/>
  <c r="HK25" i="33"/>
  <c r="HJ25" i="33"/>
  <c r="HI25" i="33"/>
  <c r="HH25" i="33"/>
  <c r="HP24" i="33"/>
  <c r="HO24" i="33"/>
  <c r="HN24" i="33"/>
  <c r="HM24" i="33"/>
  <c r="HL24" i="33"/>
  <c r="HK24" i="33"/>
  <c r="HJ24" i="33"/>
  <c r="HI24" i="33"/>
  <c r="HH24" i="33"/>
  <c r="HP23" i="33"/>
  <c r="HO23" i="33"/>
  <c r="HN23" i="33"/>
  <c r="HM23" i="33"/>
  <c r="HL23" i="33"/>
  <c r="HK23" i="33"/>
  <c r="HJ23" i="33"/>
  <c r="HI23" i="33"/>
  <c r="HH23" i="33"/>
  <c r="HP22" i="33"/>
  <c r="HO22" i="33"/>
  <c r="HN22" i="33"/>
  <c r="HM22" i="33"/>
  <c r="HL22" i="33"/>
  <c r="HK22" i="33"/>
  <c r="HJ22" i="33"/>
  <c r="HI22" i="33"/>
  <c r="HH22" i="33"/>
  <c r="HP21" i="33"/>
  <c r="HO21" i="33"/>
  <c r="HN21" i="33"/>
  <c r="HM21" i="33"/>
  <c r="HL21" i="33"/>
  <c r="HK21" i="33"/>
  <c r="HJ21" i="33"/>
  <c r="HI21" i="33"/>
  <c r="HH21" i="33"/>
  <c r="HP20" i="33"/>
  <c r="HO20" i="33"/>
  <c r="HN20" i="33"/>
  <c r="HM20" i="33"/>
  <c r="HL20" i="33"/>
  <c r="HK20" i="33"/>
  <c r="HJ20" i="33"/>
  <c r="HI20" i="33"/>
  <c r="HH20" i="33"/>
  <c r="HP19" i="33"/>
  <c r="HO19" i="33"/>
  <c r="HN19" i="33"/>
  <c r="HM19" i="33"/>
  <c r="HL19" i="33"/>
  <c r="HK19" i="33"/>
  <c r="HJ19" i="33"/>
  <c r="HI19" i="33"/>
  <c r="HH19" i="33"/>
  <c r="HP18" i="33"/>
  <c r="HO18" i="33"/>
  <c r="HN18" i="33"/>
  <c r="HM18" i="33"/>
  <c r="HL18" i="33"/>
  <c r="HK18" i="33"/>
  <c r="HJ18" i="33"/>
  <c r="HI18" i="33"/>
  <c r="HH18" i="33"/>
  <c r="HP17" i="33"/>
  <c r="HO17" i="33"/>
  <c r="HN17" i="33"/>
  <c r="HM17" i="33"/>
  <c r="HL17" i="33"/>
  <c r="HK17" i="33"/>
  <c r="HJ17" i="33"/>
  <c r="HI17" i="33"/>
  <c r="HH17" i="33"/>
  <c r="HP16" i="33"/>
  <c r="HO16" i="33"/>
  <c r="HN16" i="33"/>
  <c r="HM16" i="33"/>
  <c r="HL16" i="33"/>
  <c r="HK16" i="33"/>
  <c r="HJ16" i="33"/>
  <c r="HI16" i="33"/>
  <c r="HH16" i="33"/>
  <c r="HP15" i="33"/>
  <c r="HO15" i="33"/>
  <c r="HN15" i="33"/>
  <c r="HM15" i="33"/>
  <c r="HL15" i="33"/>
  <c r="HK15" i="33"/>
  <c r="HJ15" i="33"/>
  <c r="HI15" i="33"/>
  <c r="HH15" i="33"/>
  <c r="HP14" i="33"/>
  <c r="HO14" i="33"/>
  <c r="HN14" i="33"/>
  <c r="HM14" i="33"/>
  <c r="HL14" i="33"/>
  <c r="HK14" i="33"/>
  <c r="HJ14" i="33"/>
  <c r="HI14" i="33"/>
  <c r="HH14" i="33"/>
  <c r="HP13" i="33"/>
  <c r="HO13" i="33"/>
  <c r="HN13" i="33"/>
  <c r="HM13" i="33"/>
  <c r="HL13" i="33"/>
  <c r="HK13" i="33"/>
  <c r="HJ13" i="33"/>
  <c r="HI13" i="33"/>
  <c r="HH13" i="33"/>
  <c r="HP12" i="33"/>
  <c r="HO12" i="33"/>
  <c r="HN12" i="33"/>
  <c r="HM12" i="33"/>
  <c r="HL12" i="33"/>
  <c r="HK12" i="33"/>
  <c r="HJ12" i="33"/>
  <c r="HI12" i="33"/>
  <c r="HH12" i="33"/>
  <c r="HP11" i="33"/>
  <c r="HO11" i="33"/>
  <c r="HN11" i="33"/>
  <c r="HM11" i="33"/>
  <c r="HL11" i="33"/>
  <c r="HK11" i="33"/>
  <c r="HJ11" i="33"/>
  <c r="HI11" i="33"/>
  <c r="HH11" i="33"/>
  <c r="HP10" i="33"/>
  <c r="HO10" i="33"/>
  <c r="HN10" i="33"/>
  <c r="HM10" i="33"/>
  <c r="HL10" i="33"/>
  <c r="HK10" i="33"/>
  <c r="HJ10" i="33"/>
  <c r="HI10" i="33"/>
  <c r="HH10" i="33"/>
  <c r="HP9" i="33"/>
  <c r="HO9" i="33"/>
  <c r="HN9" i="33"/>
  <c r="HM9" i="33"/>
  <c r="HL9" i="33"/>
  <c r="HK9" i="33"/>
  <c r="HJ9" i="33"/>
  <c r="HI9" i="33"/>
  <c r="HH9" i="33"/>
  <c r="HP8" i="33"/>
  <c r="HO8" i="33"/>
  <c r="HN8" i="33"/>
  <c r="HM8" i="33"/>
  <c r="HL8" i="33"/>
  <c r="HK8" i="33"/>
  <c r="HJ8" i="33"/>
  <c r="HI8" i="33"/>
  <c r="HH8" i="33"/>
  <c r="HP7" i="33"/>
  <c r="HO7" i="33"/>
  <c r="HN7" i="33"/>
  <c r="HM7" i="33"/>
  <c r="HL7" i="33"/>
  <c r="HK7" i="33"/>
  <c r="HJ7" i="33"/>
  <c r="HI7" i="33"/>
  <c r="HH7" i="33"/>
  <c r="HP6" i="33"/>
  <c r="HO6" i="33"/>
  <c r="HN6" i="33"/>
  <c r="HM6" i="33"/>
  <c r="HL6" i="33"/>
  <c r="HK6" i="33"/>
  <c r="HJ6" i="33"/>
  <c r="HI6" i="33"/>
  <c r="HH6" i="33"/>
  <c r="HP5" i="33"/>
  <c r="HO5" i="33"/>
  <c r="HN5" i="33"/>
  <c r="HM5" i="33"/>
  <c r="HL5" i="33"/>
  <c r="HK5" i="33"/>
  <c r="HJ5" i="33"/>
  <c r="HI5" i="33"/>
  <c r="HH5" i="33"/>
  <c r="HM60" i="13"/>
  <c r="HM61" i="13"/>
  <c r="HM62" i="13"/>
  <c r="HM63" i="13"/>
  <c r="HM64" i="13"/>
  <c r="HM65" i="13"/>
  <c r="HM66" i="13"/>
  <c r="HM67" i="13"/>
  <c r="HM68" i="13"/>
  <c r="HM69" i="13"/>
  <c r="HM70" i="13"/>
  <c r="HM71" i="13"/>
  <c r="HM72" i="13"/>
  <c r="HM73" i="13"/>
  <c r="HM74" i="13"/>
  <c r="HM75" i="13"/>
  <c r="HM76" i="13"/>
  <c r="HM77" i="13"/>
  <c r="HM78" i="13"/>
  <c r="HM79" i="13"/>
  <c r="HM80" i="13"/>
  <c r="HM81" i="13"/>
  <c r="HM82" i="13"/>
  <c r="HM83" i="13"/>
  <c r="HM84" i="13"/>
  <c r="HM85" i="13"/>
  <c r="HM86" i="13"/>
  <c r="HM87" i="13"/>
  <c r="HM88" i="13"/>
  <c r="HM89" i="13"/>
  <c r="HM90" i="13"/>
  <c r="HM91" i="13"/>
  <c r="HM92" i="13"/>
  <c r="HM93" i="13"/>
  <c r="HM94" i="13"/>
  <c r="HM95" i="13"/>
  <c r="HM96" i="13"/>
  <c r="HM97" i="13"/>
  <c r="HM98" i="13"/>
  <c r="HM99" i="13"/>
  <c r="HM100" i="13"/>
  <c r="HM101" i="13"/>
  <c r="HO139" i="13"/>
  <c r="HO138" i="13"/>
  <c r="HO137" i="13"/>
  <c r="HO136" i="13"/>
  <c r="HO135" i="13"/>
  <c r="HO134" i="13"/>
  <c r="HO133" i="13"/>
  <c r="HO132" i="13"/>
  <c r="HO131" i="13"/>
  <c r="HO130" i="13"/>
  <c r="HO129" i="13"/>
  <c r="HO128" i="13"/>
  <c r="HO127" i="13"/>
  <c r="HO126" i="13"/>
  <c r="HO125" i="13"/>
  <c r="HO124" i="13"/>
  <c r="HO123" i="13"/>
  <c r="HO122" i="13"/>
  <c r="HO121" i="13"/>
  <c r="HO120" i="13"/>
  <c r="HO119" i="13"/>
  <c r="HO118" i="13"/>
  <c r="HO117" i="13"/>
  <c r="HO116" i="13"/>
  <c r="HO115" i="13"/>
  <c r="HO114" i="13"/>
  <c r="HO113" i="13"/>
  <c r="HO112" i="13"/>
  <c r="HO111" i="13"/>
  <c r="HO110" i="13"/>
  <c r="HO109" i="13"/>
  <c r="HO108" i="13"/>
  <c r="HO107" i="13"/>
  <c r="HO106" i="13"/>
  <c r="HO105" i="13"/>
  <c r="HO104" i="13"/>
  <c r="HO103" i="13"/>
  <c r="HO102" i="13"/>
  <c r="HO101" i="13"/>
  <c r="HO100" i="13"/>
  <c r="HO99" i="13"/>
  <c r="HO98" i="13"/>
  <c r="HO97" i="13"/>
  <c r="HO96" i="13"/>
  <c r="HO95" i="13"/>
  <c r="HO94" i="13"/>
  <c r="HO93" i="13"/>
  <c r="HO92" i="13"/>
  <c r="HO91" i="13"/>
  <c r="HO90" i="13"/>
  <c r="HO89" i="13"/>
  <c r="HO88" i="13"/>
  <c r="HO87" i="13"/>
  <c r="HO86" i="13"/>
  <c r="HO85" i="13"/>
  <c r="HO84" i="13"/>
  <c r="HO83" i="13"/>
  <c r="HO82" i="13"/>
  <c r="HO81" i="13"/>
  <c r="HO80" i="13"/>
  <c r="HO79" i="13"/>
  <c r="HO78" i="13"/>
  <c r="HO77" i="13"/>
  <c r="HO76" i="13"/>
  <c r="HO75" i="13"/>
  <c r="HO74" i="13"/>
  <c r="HO73" i="13"/>
  <c r="HO72" i="13"/>
  <c r="HO71" i="13"/>
  <c r="HO70" i="13"/>
  <c r="HO69" i="13"/>
  <c r="HO68" i="13"/>
  <c r="HO67" i="13"/>
  <c r="HO66" i="13"/>
  <c r="HO65" i="13"/>
  <c r="HO64" i="13"/>
  <c r="HO63" i="13"/>
  <c r="HO62" i="13"/>
  <c r="HO61" i="13"/>
  <c r="HO60" i="13"/>
  <c r="HO59" i="13"/>
  <c r="HO58" i="13"/>
  <c r="HO57" i="13"/>
  <c r="HO56" i="13"/>
  <c r="HO55" i="13"/>
  <c r="HO54" i="13"/>
  <c r="HO53" i="13"/>
  <c r="HO52" i="13"/>
  <c r="HO51" i="13"/>
  <c r="HO50" i="13"/>
  <c r="HO49" i="13"/>
  <c r="HO48" i="13"/>
  <c r="HO47" i="13"/>
  <c r="HO46" i="13"/>
  <c r="HO45" i="13"/>
  <c r="HO44" i="13"/>
  <c r="HO43" i="13"/>
  <c r="HO42" i="13"/>
  <c r="HO41" i="13"/>
  <c r="HO40" i="13"/>
  <c r="HO39" i="13"/>
  <c r="HO38" i="13"/>
  <c r="HO37" i="13"/>
  <c r="HO36" i="13"/>
  <c r="HO35" i="13"/>
  <c r="HO34" i="13"/>
  <c r="HO33" i="13"/>
  <c r="HO32" i="13"/>
  <c r="HO31" i="13"/>
  <c r="HO30" i="13"/>
  <c r="HO29" i="13"/>
  <c r="HO28" i="13"/>
  <c r="HO27" i="13"/>
  <c r="HO26" i="13"/>
  <c r="HO25" i="13"/>
  <c r="HO24" i="13"/>
  <c r="HO23" i="13"/>
  <c r="HO22" i="13"/>
  <c r="HO21" i="13"/>
  <c r="HO20" i="13"/>
  <c r="HO19" i="13"/>
  <c r="HO18" i="13"/>
  <c r="HO17" i="13"/>
  <c r="HO16" i="13"/>
  <c r="HO15" i="13"/>
  <c r="HO14" i="13"/>
  <c r="HO13" i="13"/>
  <c r="HO12" i="13"/>
  <c r="HO11" i="13"/>
  <c r="HO10" i="13"/>
  <c r="HO9" i="13"/>
  <c r="HO8" i="13"/>
  <c r="HO7" i="13"/>
  <c r="HO6" i="13"/>
  <c r="HO5" i="13"/>
  <c r="HN139" i="13"/>
  <c r="HN138" i="13"/>
  <c r="HN137" i="13"/>
  <c r="HN136" i="13"/>
  <c r="HN135" i="13"/>
  <c r="HN134" i="13"/>
  <c r="HN133" i="13"/>
  <c r="HN132" i="13"/>
  <c r="HN131" i="13"/>
  <c r="HN130" i="13"/>
  <c r="HN129" i="13"/>
  <c r="HN128" i="13"/>
  <c r="HN127" i="13"/>
  <c r="HN126" i="13"/>
  <c r="HN125" i="13"/>
  <c r="HN124" i="13"/>
  <c r="HN123" i="13"/>
  <c r="HN122" i="13"/>
  <c r="HN121" i="13"/>
  <c r="HN120" i="13"/>
  <c r="HN119" i="13"/>
  <c r="HN118" i="13"/>
  <c r="HN117" i="13"/>
  <c r="HN116" i="13"/>
  <c r="HN115" i="13"/>
  <c r="HN114" i="13"/>
  <c r="HN113" i="13"/>
  <c r="HN112" i="13"/>
  <c r="HN111" i="13"/>
  <c r="HN110" i="13"/>
  <c r="HN109" i="13"/>
  <c r="HN108" i="13"/>
  <c r="HN107" i="13"/>
  <c r="HN106" i="13"/>
  <c r="HN105" i="13"/>
  <c r="HN104" i="13"/>
  <c r="HN103" i="13"/>
  <c r="HN102" i="13"/>
  <c r="HN101" i="13"/>
  <c r="HN100" i="13"/>
  <c r="HN99" i="13"/>
  <c r="HN98" i="13"/>
  <c r="HN97" i="13"/>
  <c r="HN96" i="13"/>
  <c r="HN95" i="13"/>
  <c r="HN94" i="13"/>
  <c r="HN93" i="13"/>
  <c r="HN92" i="13"/>
  <c r="HN91" i="13"/>
  <c r="HN90" i="13"/>
  <c r="HN89" i="13"/>
  <c r="HN88" i="13"/>
  <c r="HN87" i="13"/>
  <c r="HN86" i="13"/>
  <c r="HN85" i="13"/>
  <c r="HN84" i="13"/>
  <c r="HN83" i="13"/>
  <c r="HN82" i="13"/>
  <c r="HN81" i="13"/>
  <c r="HN80" i="13"/>
  <c r="HN79" i="13"/>
  <c r="HN78" i="13"/>
  <c r="HN77" i="13"/>
  <c r="HN76" i="13"/>
  <c r="HN75" i="13"/>
  <c r="HN74" i="13"/>
  <c r="HN73" i="13"/>
  <c r="HN72" i="13"/>
  <c r="HN71" i="13"/>
  <c r="HN70" i="13"/>
  <c r="HN69" i="13"/>
  <c r="HN68" i="13"/>
  <c r="HN67" i="13"/>
  <c r="HN66" i="13"/>
  <c r="HN65" i="13"/>
  <c r="HN64" i="13"/>
  <c r="HN63" i="13"/>
  <c r="HN62" i="13"/>
  <c r="HN61" i="13"/>
  <c r="HN60" i="13"/>
  <c r="HN59" i="13"/>
  <c r="HN58" i="13"/>
  <c r="HN57" i="13"/>
  <c r="HN56" i="13"/>
  <c r="HN55" i="13"/>
  <c r="HN54" i="13"/>
  <c r="HN53" i="13"/>
  <c r="HN52" i="13"/>
  <c r="HN51" i="13"/>
  <c r="HN50" i="13"/>
  <c r="HN49" i="13"/>
  <c r="HN48" i="13"/>
  <c r="HN47" i="13"/>
  <c r="HN46" i="13"/>
  <c r="HN45" i="13"/>
  <c r="HN44" i="13"/>
  <c r="HN43" i="13"/>
  <c r="HN42" i="13"/>
  <c r="HN41" i="13"/>
  <c r="HN40" i="13"/>
  <c r="HN39" i="13"/>
  <c r="HN38" i="13"/>
  <c r="HN37" i="13"/>
  <c r="HN36" i="13"/>
  <c r="HN35" i="13"/>
  <c r="HN34" i="13"/>
  <c r="HN33" i="13"/>
  <c r="HN32" i="13"/>
  <c r="HN31" i="13"/>
  <c r="HN30" i="13"/>
  <c r="HN29" i="13"/>
  <c r="HN28" i="13"/>
  <c r="HN27" i="13"/>
  <c r="HN26" i="13"/>
  <c r="HN25" i="13"/>
  <c r="HN24" i="13"/>
  <c r="HN23" i="13"/>
  <c r="HN22" i="13"/>
  <c r="HN21" i="13"/>
  <c r="HN20" i="13"/>
  <c r="HN19" i="13"/>
  <c r="HN18" i="13"/>
  <c r="HN17" i="13"/>
  <c r="HN16" i="13"/>
  <c r="HN15" i="13"/>
  <c r="HN14" i="13"/>
  <c r="HN13" i="13"/>
  <c r="HN12" i="13"/>
  <c r="HN11" i="13"/>
  <c r="HN10" i="13"/>
  <c r="HN9" i="13"/>
  <c r="HN8" i="13"/>
  <c r="HN7" i="13"/>
  <c r="HM139" i="13"/>
  <c r="HM138" i="13"/>
  <c r="HM137" i="13"/>
  <c r="HM136" i="13"/>
  <c r="HM135" i="13"/>
  <c r="HM134" i="13"/>
  <c r="HM133" i="13"/>
  <c r="HM132" i="13"/>
  <c r="HM131" i="13"/>
  <c r="HM130" i="13"/>
  <c r="HM129" i="13"/>
  <c r="HM128" i="13"/>
  <c r="HM127" i="13"/>
  <c r="HM126" i="13"/>
  <c r="HM125" i="13"/>
  <c r="HM124" i="13"/>
  <c r="HM123" i="13"/>
  <c r="HM122" i="13"/>
  <c r="HM121" i="13"/>
  <c r="HM120" i="13"/>
  <c r="HM119" i="13"/>
  <c r="HM118" i="13"/>
  <c r="HM117" i="13"/>
  <c r="HM116" i="13"/>
  <c r="HM115" i="13"/>
  <c r="HM114" i="13"/>
  <c r="HM113" i="13"/>
  <c r="HM112" i="13"/>
  <c r="HM111" i="13"/>
  <c r="HM110" i="13"/>
  <c r="HM109" i="13"/>
  <c r="HM108" i="13"/>
  <c r="HM107" i="13"/>
  <c r="HM106" i="13"/>
  <c r="HM105" i="13"/>
  <c r="HM104" i="13"/>
  <c r="HM103" i="13"/>
  <c r="HM102" i="13"/>
  <c r="HM59" i="13"/>
  <c r="HM58" i="13"/>
  <c r="HM57" i="13"/>
  <c r="HM56" i="13"/>
  <c r="HM55" i="13"/>
  <c r="HM54" i="13"/>
  <c r="HM53" i="13"/>
  <c r="HM52" i="13"/>
  <c r="HM51" i="13"/>
  <c r="HM50" i="13"/>
  <c r="HM49" i="13"/>
  <c r="HM48" i="13"/>
  <c r="HM47" i="13"/>
  <c r="HM46" i="13"/>
  <c r="HM45" i="13"/>
  <c r="HM44" i="13"/>
  <c r="HM43" i="13"/>
  <c r="HM42" i="13"/>
  <c r="HM41" i="13"/>
  <c r="HM40" i="13"/>
  <c r="HM39" i="13"/>
  <c r="HM38" i="13"/>
  <c r="HM37" i="13"/>
  <c r="HM36" i="13"/>
  <c r="HM35" i="13"/>
  <c r="HM34" i="13"/>
  <c r="HM33" i="13"/>
  <c r="HM32" i="13"/>
  <c r="HM31" i="13"/>
  <c r="HM30" i="13"/>
  <c r="HM29" i="13"/>
  <c r="HM28" i="13"/>
  <c r="HM27" i="13"/>
  <c r="HM26" i="13"/>
  <c r="HM25" i="13"/>
  <c r="HM24" i="13"/>
  <c r="HM23" i="13"/>
  <c r="HM22" i="13"/>
  <c r="HM21" i="13"/>
  <c r="HM20" i="13"/>
  <c r="HM19" i="13"/>
  <c r="HM18" i="13"/>
  <c r="HM17" i="13"/>
  <c r="HM16" i="13"/>
  <c r="HM15" i="13"/>
  <c r="HM14" i="13"/>
  <c r="HM13" i="13"/>
  <c r="HM12" i="13"/>
  <c r="HM11" i="13"/>
  <c r="HM10" i="13"/>
  <c r="HM9" i="13"/>
  <c r="HM8" i="13"/>
  <c r="HM7" i="13"/>
  <c r="HN6" i="13"/>
  <c r="HM6" i="13"/>
  <c r="HN5" i="13"/>
  <c r="HM5" i="13"/>
  <c r="HL139" i="13"/>
  <c r="HL138" i="13"/>
  <c r="HL137" i="13"/>
  <c r="HL136" i="13"/>
  <c r="HL135" i="13"/>
  <c r="HL134" i="13"/>
  <c r="HL133" i="13"/>
  <c r="HL132" i="13"/>
  <c r="HL131" i="13"/>
  <c r="HL130" i="13"/>
  <c r="HL129" i="13"/>
  <c r="HL128" i="13"/>
  <c r="HL127" i="13"/>
  <c r="HL126" i="13"/>
  <c r="HL125" i="13"/>
  <c r="HL124" i="13"/>
  <c r="HL123" i="13"/>
  <c r="HL122" i="13"/>
  <c r="HL121" i="13"/>
  <c r="HL120" i="13"/>
  <c r="HL119" i="13"/>
  <c r="HL118" i="13"/>
  <c r="HL117" i="13"/>
  <c r="HL116" i="13"/>
  <c r="HL115" i="13"/>
  <c r="HL114" i="13"/>
  <c r="HL113" i="13"/>
  <c r="HL112" i="13"/>
  <c r="HL111" i="13"/>
  <c r="HL110" i="13"/>
  <c r="HL109" i="13"/>
  <c r="HL108" i="13"/>
  <c r="HL107" i="13"/>
  <c r="HL106" i="13"/>
  <c r="HL105" i="13"/>
  <c r="HL104" i="13"/>
  <c r="HL103" i="13"/>
  <c r="HL102" i="13"/>
  <c r="HL101" i="13"/>
  <c r="HL100" i="13"/>
  <c r="HL99" i="13"/>
  <c r="HL98" i="13"/>
  <c r="HL97" i="13"/>
  <c r="HL96" i="13"/>
  <c r="HL95" i="13"/>
  <c r="HL94" i="13"/>
  <c r="HL93" i="13"/>
  <c r="HL92" i="13"/>
  <c r="HL91" i="13"/>
  <c r="HL90" i="13"/>
  <c r="HL89" i="13"/>
  <c r="HL88" i="13"/>
  <c r="HL87" i="13"/>
  <c r="HL86" i="13"/>
  <c r="HL85" i="13"/>
  <c r="HL84" i="13"/>
  <c r="HL83" i="13"/>
  <c r="HL82" i="13"/>
  <c r="HL81" i="13"/>
  <c r="HL80" i="13"/>
  <c r="HL79" i="13"/>
  <c r="HL78" i="13"/>
  <c r="HL77" i="13"/>
  <c r="HL76" i="13"/>
  <c r="HL75" i="13"/>
  <c r="HL74" i="13"/>
  <c r="HL73" i="13"/>
  <c r="HL72" i="13"/>
  <c r="HL71" i="13"/>
  <c r="HL70" i="13"/>
  <c r="HL69" i="13"/>
  <c r="HL68" i="13"/>
  <c r="HL67" i="13"/>
  <c r="HL66" i="13"/>
  <c r="HL65" i="13"/>
  <c r="HL64" i="13"/>
  <c r="HL63" i="13"/>
  <c r="HL62" i="13"/>
  <c r="HL61" i="13"/>
  <c r="HL60" i="13"/>
  <c r="HL59" i="13"/>
  <c r="HL58" i="13"/>
  <c r="HL57" i="13"/>
  <c r="HL56" i="13"/>
  <c r="HL55" i="13"/>
  <c r="HL54" i="13"/>
  <c r="HL53" i="13"/>
  <c r="HL52" i="13"/>
  <c r="HL51" i="13"/>
  <c r="HL50" i="13"/>
  <c r="HL49" i="13"/>
  <c r="HL48" i="13"/>
  <c r="HL47" i="13"/>
  <c r="HL46" i="13"/>
  <c r="HL45" i="13"/>
  <c r="HL44" i="13"/>
  <c r="HL43" i="13"/>
  <c r="HL42" i="13"/>
  <c r="HL41" i="13"/>
  <c r="HL40" i="13"/>
  <c r="HL39" i="13"/>
  <c r="HL38" i="13"/>
  <c r="HL37" i="13"/>
  <c r="HL36" i="13"/>
  <c r="HL35" i="13"/>
  <c r="HL34" i="13"/>
  <c r="HL33" i="13"/>
  <c r="HL32" i="13"/>
  <c r="HL31" i="13"/>
  <c r="HL30" i="13"/>
  <c r="HL29" i="13"/>
  <c r="HL28" i="13"/>
  <c r="HL27" i="13"/>
  <c r="HL26" i="13"/>
  <c r="HL25" i="13"/>
  <c r="HL24" i="13"/>
  <c r="HL23" i="13"/>
  <c r="HL22" i="13"/>
  <c r="HL21" i="13"/>
  <c r="HL20" i="13"/>
  <c r="HL19" i="13"/>
  <c r="HL18" i="13"/>
  <c r="HL17" i="13"/>
  <c r="HL16" i="13"/>
  <c r="HL15" i="13"/>
  <c r="HL14" i="13"/>
  <c r="HL13" i="13"/>
  <c r="HL12" i="13"/>
  <c r="HL11" i="13"/>
  <c r="HL10" i="13"/>
  <c r="HL9" i="13"/>
  <c r="HL8" i="13"/>
  <c r="HL7" i="13"/>
  <c r="HL6" i="13"/>
  <c r="HL5" i="13"/>
  <c r="HK139" i="13"/>
  <c r="HK138" i="13"/>
  <c r="HK137" i="13"/>
  <c r="HK136" i="13"/>
  <c r="HK135" i="13"/>
  <c r="HK134" i="13"/>
  <c r="HK133" i="13"/>
  <c r="HK132" i="13"/>
  <c r="HK131" i="13"/>
  <c r="HK130" i="13"/>
  <c r="HK129" i="13"/>
  <c r="HK128" i="13"/>
  <c r="HK127" i="13"/>
  <c r="HK126" i="13"/>
  <c r="HK125" i="13"/>
  <c r="HK124" i="13"/>
  <c r="HK123" i="13"/>
  <c r="HK122" i="13"/>
  <c r="HK121" i="13"/>
  <c r="HK120" i="13"/>
  <c r="HK119" i="13"/>
  <c r="HK118" i="13"/>
  <c r="HK117" i="13"/>
  <c r="HK116" i="13"/>
  <c r="HK115" i="13"/>
  <c r="HK114" i="13"/>
  <c r="HK113" i="13"/>
  <c r="HK112" i="13"/>
  <c r="HK111" i="13"/>
  <c r="HK110" i="13"/>
  <c r="HK109" i="13"/>
  <c r="HK108" i="13"/>
  <c r="HK107" i="13"/>
  <c r="HK106" i="13"/>
  <c r="HK105" i="13"/>
  <c r="HK104" i="13"/>
  <c r="HK103" i="13"/>
  <c r="HK102" i="13"/>
  <c r="HK101" i="13"/>
  <c r="HK100" i="13"/>
  <c r="HK99" i="13"/>
  <c r="HK98" i="13"/>
  <c r="HK97" i="13"/>
  <c r="HK96" i="13"/>
  <c r="HK95" i="13"/>
  <c r="HK94" i="13"/>
  <c r="HK93" i="13"/>
  <c r="HK92" i="13"/>
  <c r="HK91" i="13"/>
  <c r="HK90" i="13"/>
  <c r="HK89" i="13"/>
  <c r="HK88" i="13"/>
  <c r="HK87" i="13"/>
  <c r="HK86" i="13"/>
  <c r="HK85" i="13"/>
  <c r="HK84" i="13"/>
  <c r="HK83" i="13"/>
  <c r="HK82" i="13"/>
  <c r="HK81" i="13"/>
  <c r="HK80" i="13"/>
  <c r="HK79" i="13"/>
  <c r="HK78" i="13"/>
  <c r="HK77" i="13"/>
  <c r="HK76" i="13"/>
  <c r="HK75" i="13"/>
  <c r="HK74" i="13"/>
  <c r="HK73" i="13"/>
  <c r="HK72" i="13"/>
  <c r="HK71" i="13"/>
  <c r="HK70" i="13"/>
  <c r="HK69" i="13"/>
  <c r="HK68" i="13"/>
  <c r="HK67" i="13"/>
  <c r="HK66" i="13"/>
  <c r="HK65" i="13"/>
  <c r="HK64" i="13"/>
  <c r="HK63" i="13"/>
  <c r="HK62" i="13"/>
  <c r="HK61" i="13"/>
  <c r="HK60" i="13"/>
  <c r="HK59" i="13"/>
  <c r="HK58" i="13"/>
  <c r="HK57" i="13"/>
  <c r="HK56" i="13"/>
  <c r="HK55" i="13"/>
  <c r="HK54" i="13"/>
  <c r="HK53" i="13"/>
  <c r="HK52" i="13"/>
  <c r="HK51" i="13"/>
  <c r="HK50" i="13"/>
  <c r="HK49" i="13"/>
  <c r="HK48" i="13"/>
  <c r="HK47" i="13"/>
  <c r="HK46" i="13"/>
  <c r="HK45" i="13"/>
  <c r="HK44" i="13"/>
  <c r="HK43" i="13"/>
  <c r="HK42" i="13"/>
  <c r="HK41" i="13"/>
  <c r="HK40" i="13"/>
  <c r="HK39" i="13"/>
  <c r="HK38" i="13"/>
  <c r="HK37" i="13"/>
  <c r="HK36" i="13"/>
  <c r="HK35" i="13"/>
  <c r="HK34" i="13"/>
  <c r="HK33" i="13"/>
  <c r="HK32" i="13"/>
  <c r="HK31" i="13"/>
  <c r="HK30" i="13"/>
  <c r="HK29" i="13"/>
  <c r="HK28" i="13"/>
  <c r="HK27" i="13"/>
  <c r="HK26" i="13"/>
  <c r="HK25" i="13"/>
  <c r="HK24" i="13"/>
  <c r="HK23" i="13"/>
  <c r="HK22" i="13"/>
  <c r="HK21" i="13"/>
  <c r="HK20" i="13"/>
  <c r="HK19" i="13"/>
  <c r="HK18" i="13"/>
  <c r="HK17" i="13"/>
  <c r="HK16" i="13"/>
  <c r="HK15" i="13"/>
  <c r="HK14" i="13"/>
  <c r="HK13" i="13"/>
  <c r="HK12" i="13"/>
  <c r="HK11" i="13"/>
  <c r="HK10" i="13"/>
  <c r="HK9" i="13"/>
  <c r="HK8" i="13"/>
  <c r="HK7" i="13"/>
  <c r="HK6" i="13"/>
  <c r="HJ139" i="13"/>
  <c r="HJ138" i="13"/>
  <c r="HJ137" i="13"/>
  <c r="HJ136" i="13"/>
  <c r="HJ135" i="13"/>
  <c r="HJ134" i="13"/>
  <c r="HJ133" i="13"/>
  <c r="HJ132" i="13"/>
  <c r="HJ131" i="13"/>
  <c r="HJ130" i="13"/>
  <c r="HJ129" i="13"/>
  <c r="HJ128" i="13"/>
  <c r="HJ127" i="13"/>
  <c r="HJ126" i="13"/>
  <c r="HJ125" i="13"/>
  <c r="HJ124" i="13"/>
  <c r="HJ123" i="13"/>
  <c r="HJ122" i="13"/>
  <c r="HJ121" i="13"/>
  <c r="HJ120" i="13"/>
  <c r="HJ119" i="13"/>
  <c r="HJ118" i="13"/>
  <c r="HJ117" i="13"/>
  <c r="HJ116" i="13"/>
  <c r="HJ115" i="13"/>
  <c r="HJ114" i="13"/>
  <c r="HJ113" i="13"/>
  <c r="HJ112" i="13"/>
  <c r="HJ111" i="13"/>
  <c r="HJ110" i="13"/>
  <c r="HJ109" i="13"/>
  <c r="HJ108" i="13"/>
  <c r="HJ107" i="13"/>
  <c r="HJ106" i="13"/>
  <c r="HJ105" i="13"/>
  <c r="HJ104" i="13"/>
  <c r="HJ103" i="13"/>
  <c r="HJ102" i="13"/>
  <c r="HJ101" i="13"/>
  <c r="HJ100" i="13"/>
  <c r="HJ99" i="13"/>
  <c r="HJ98" i="13"/>
  <c r="HJ97" i="13"/>
  <c r="HJ96" i="13"/>
  <c r="HJ95" i="13"/>
  <c r="HJ94" i="13"/>
  <c r="HJ93" i="13"/>
  <c r="HJ92" i="13"/>
  <c r="HJ91" i="13"/>
  <c r="HJ90" i="13"/>
  <c r="HJ89" i="13"/>
  <c r="HJ88" i="13"/>
  <c r="HJ87" i="13"/>
  <c r="HJ86" i="13"/>
  <c r="HJ85" i="13"/>
  <c r="HJ84" i="13"/>
  <c r="HJ83" i="13"/>
  <c r="HJ82" i="13"/>
  <c r="HJ81" i="13"/>
  <c r="HJ80" i="13"/>
  <c r="HJ79" i="13"/>
  <c r="HJ78" i="13"/>
  <c r="HJ77" i="13"/>
  <c r="HJ76" i="13"/>
  <c r="HJ75" i="13"/>
  <c r="HJ74" i="13"/>
  <c r="HJ73" i="13"/>
  <c r="HJ72" i="13"/>
  <c r="HJ71" i="13"/>
  <c r="HJ70" i="13"/>
  <c r="HJ69" i="13"/>
  <c r="HJ68" i="13"/>
  <c r="HJ67" i="13"/>
  <c r="HJ66" i="13"/>
  <c r="HJ65" i="13"/>
  <c r="HJ64" i="13"/>
  <c r="HJ63" i="13"/>
  <c r="HJ62" i="13"/>
  <c r="HJ61" i="13"/>
  <c r="HJ60" i="13"/>
  <c r="HJ59" i="13"/>
  <c r="HJ58" i="13"/>
  <c r="HJ57" i="13"/>
  <c r="HJ56" i="13"/>
  <c r="HJ55" i="13"/>
  <c r="HJ54" i="13"/>
  <c r="HJ53" i="13"/>
  <c r="HJ52" i="13"/>
  <c r="HJ51" i="13"/>
  <c r="HJ50" i="13"/>
  <c r="HJ49" i="13"/>
  <c r="HJ48" i="13"/>
  <c r="HJ47" i="13"/>
  <c r="HJ46" i="13"/>
  <c r="HJ45" i="13"/>
  <c r="HJ44" i="13"/>
  <c r="HJ43" i="13"/>
  <c r="HJ42" i="13"/>
  <c r="HJ41" i="13"/>
  <c r="HJ40" i="13"/>
  <c r="HJ39" i="13"/>
  <c r="HJ38" i="13"/>
  <c r="HJ37" i="13"/>
  <c r="HJ36" i="13"/>
  <c r="HJ35" i="13"/>
  <c r="HJ34" i="13"/>
  <c r="HJ33" i="13"/>
  <c r="HJ32" i="13"/>
  <c r="HJ31" i="13"/>
  <c r="HJ30" i="13"/>
  <c r="HJ29" i="13"/>
  <c r="HJ28" i="13"/>
  <c r="HJ27" i="13"/>
  <c r="HJ26" i="13"/>
  <c r="HJ25" i="13"/>
  <c r="HJ24" i="13"/>
  <c r="HJ23" i="13"/>
  <c r="HJ22" i="13"/>
  <c r="HJ21" i="13"/>
  <c r="HJ20" i="13"/>
  <c r="HJ19" i="13"/>
  <c r="HJ18" i="13"/>
  <c r="HJ17" i="13"/>
  <c r="HJ16" i="13"/>
  <c r="HJ15" i="13"/>
  <c r="HJ14" i="13"/>
  <c r="HJ13" i="13"/>
  <c r="HJ12" i="13"/>
  <c r="HJ11" i="13"/>
  <c r="HJ10" i="13"/>
  <c r="HJ9" i="13"/>
  <c r="HJ8" i="13"/>
  <c r="HJ7" i="13"/>
  <c r="HJ6" i="13"/>
  <c r="HI139" i="13"/>
  <c r="HI138" i="13"/>
  <c r="HI137" i="13"/>
  <c r="HI136" i="13"/>
  <c r="HI135" i="13"/>
  <c r="HI134" i="13"/>
  <c r="HI133" i="13"/>
  <c r="HI132" i="13"/>
  <c r="HI131" i="13"/>
  <c r="HI130" i="13"/>
  <c r="HI129" i="13"/>
  <c r="HI128" i="13"/>
  <c r="HI127" i="13"/>
  <c r="HI126" i="13"/>
  <c r="HI125" i="13"/>
  <c r="HI124" i="13"/>
  <c r="HI123" i="13"/>
  <c r="HI122" i="13"/>
  <c r="HI121" i="13"/>
  <c r="HI120" i="13"/>
  <c r="HI119" i="13"/>
  <c r="HI118" i="13"/>
  <c r="HI117" i="13"/>
  <c r="HI116" i="13"/>
  <c r="HI115" i="13"/>
  <c r="HI114" i="13"/>
  <c r="HI113" i="13"/>
  <c r="HI112" i="13"/>
  <c r="HI111" i="13"/>
  <c r="HI110" i="13"/>
  <c r="HI109" i="13"/>
  <c r="HI108" i="13"/>
  <c r="HI107" i="13"/>
  <c r="HI106" i="13"/>
  <c r="HI105" i="13"/>
  <c r="HI104" i="13"/>
  <c r="HI103" i="13"/>
  <c r="HI102" i="13"/>
  <c r="HI101" i="13"/>
  <c r="HI100" i="13"/>
  <c r="HI99" i="13"/>
  <c r="HI98" i="13"/>
  <c r="HI97" i="13"/>
  <c r="HI96" i="13"/>
  <c r="HI95" i="13"/>
  <c r="HI94" i="13"/>
  <c r="HI93" i="13"/>
  <c r="HI92" i="13"/>
  <c r="HI91" i="13"/>
  <c r="HI90" i="13"/>
  <c r="HI89" i="13"/>
  <c r="HI88" i="13"/>
  <c r="HI87" i="13"/>
  <c r="HI86" i="13"/>
  <c r="HI85" i="13"/>
  <c r="HI84" i="13"/>
  <c r="HI83" i="13"/>
  <c r="HI82" i="13"/>
  <c r="HI81" i="13"/>
  <c r="HI80" i="13"/>
  <c r="HI79" i="13"/>
  <c r="HI78" i="13"/>
  <c r="HI77" i="13"/>
  <c r="HI76" i="13"/>
  <c r="HI75" i="13"/>
  <c r="HI74" i="13"/>
  <c r="HI73" i="13"/>
  <c r="HI72" i="13"/>
  <c r="HI71" i="13"/>
  <c r="HI70" i="13"/>
  <c r="HI69" i="13"/>
  <c r="HI68" i="13"/>
  <c r="HI67" i="13"/>
  <c r="HI66" i="13"/>
  <c r="HI65" i="13"/>
  <c r="HI64" i="13"/>
  <c r="HI63" i="13"/>
  <c r="HI62" i="13"/>
  <c r="HI61" i="13"/>
  <c r="HI60" i="13"/>
  <c r="HI59" i="13"/>
  <c r="HI58" i="13"/>
  <c r="HI57" i="13"/>
  <c r="HI56" i="13"/>
  <c r="HI55" i="13"/>
  <c r="HI54" i="13"/>
  <c r="HI53" i="13"/>
  <c r="HI52" i="13"/>
  <c r="HI51" i="13"/>
  <c r="HI50" i="13"/>
  <c r="HI49" i="13"/>
  <c r="HI48" i="13"/>
  <c r="HI47" i="13"/>
  <c r="HI46" i="13"/>
  <c r="HI45" i="13"/>
  <c r="HI44" i="13"/>
  <c r="HI43" i="13"/>
  <c r="HI42" i="13"/>
  <c r="HI41" i="13"/>
  <c r="HI40" i="13"/>
  <c r="HI39" i="13"/>
  <c r="HI38" i="13"/>
  <c r="HI37" i="13"/>
  <c r="HI36" i="13"/>
  <c r="HI35" i="13"/>
  <c r="HI34" i="13"/>
  <c r="HI33" i="13"/>
  <c r="HI32" i="13"/>
  <c r="HI31" i="13"/>
  <c r="HI30" i="13"/>
  <c r="HI29" i="13"/>
  <c r="HI28" i="13"/>
  <c r="HI27" i="13"/>
  <c r="HI26" i="13"/>
  <c r="HI25" i="13"/>
  <c r="HI24" i="13"/>
  <c r="HI23" i="13"/>
  <c r="HI22" i="13"/>
  <c r="HI21" i="13"/>
  <c r="HI20" i="13"/>
  <c r="HI19" i="13"/>
  <c r="HI18" i="13"/>
  <c r="HI17" i="13"/>
  <c r="HI16" i="13"/>
  <c r="HI15" i="13"/>
  <c r="HI14" i="13"/>
  <c r="HI13" i="13"/>
  <c r="HI12" i="13"/>
  <c r="HI11" i="13"/>
  <c r="HI10" i="13"/>
  <c r="HI9" i="13"/>
  <c r="HI8" i="13"/>
  <c r="HI7" i="13"/>
  <c r="HI6" i="13"/>
  <c r="HH139" i="13"/>
  <c r="HH138" i="13"/>
  <c r="HH137" i="13"/>
  <c r="HH136" i="13"/>
  <c r="HH135" i="13"/>
  <c r="HH134" i="13"/>
  <c r="HH133" i="13"/>
  <c r="HH132" i="13"/>
  <c r="HH131" i="13"/>
  <c r="HH130" i="13"/>
  <c r="HH129" i="13"/>
  <c r="HH128" i="13"/>
  <c r="HH127" i="13"/>
  <c r="HH126" i="13"/>
  <c r="HH125" i="13"/>
  <c r="HH124" i="13"/>
  <c r="HH123" i="13"/>
  <c r="HH122" i="13"/>
  <c r="HH121" i="13"/>
  <c r="HH120" i="13"/>
  <c r="HH119" i="13"/>
  <c r="HH118" i="13"/>
  <c r="HH117" i="13"/>
  <c r="HH116" i="13"/>
  <c r="HH115" i="13"/>
  <c r="HH114" i="13"/>
  <c r="HH113" i="13"/>
  <c r="HH112" i="13"/>
  <c r="HH111" i="13"/>
  <c r="HH110" i="13"/>
  <c r="HH109" i="13"/>
  <c r="HH108" i="13"/>
  <c r="HH107" i="13"/>
  <c r="HH106" i="13"/>
  <c r="HH105" i="13"/>
  <c r="HH104" i="13"/>
  <c r="HH103" i="13"/>
  <c r="HH102" i="13"/>
  <c r="HH101" i="13"/>
  <c r="HH100" i="13"/>
  <c r="HH99" i="13"/>
  <c r="HH98" i="13"/>
  <c r="HH97" i="13"/>
  <c r="HH96" i="13"/>
  <c r="HH95" i="13"/>
  <c r="HH94" i="13"/>
  <c r="HH93" i="13"/>
  <c r="HH92" i="13"/>
  <c r="HH91" i="13"/>
  <c r="HH90" i="13"/>
  <c r="HH89" i="13"/>
  <c r="HH88" i="13"/>
  <c r="HH87" i="13"/>
  <c r="HH86" i="13"/>
  <c r="HH85" i="13"/>
  <c r="HH84" i="13"/>
  <c r="HH83" i="13"/>
  <c r="HH82" i="13"/>
  <c r="HH81" i="13"/>
  <c r="HH80" i="13"/>
  <c r="HH79" i="13"/>
  <c r="HH78" i="13"/>
  <c r="HH77" i="13"/>
  <c r="HH76" i="13"/>
  <c r="HH75" i="13"/>
  <c r="HH74" i="13"/>
  <c r="HH73" i="13"/>
  <c r="HH72" i="13"/>
  <c r="HH71" i="13"/>
  <c r="HH70" i="13"/>
  <c r="HH69" i="13"/>
  <c r="HH68" i="13"/>
  <c r="HH67" i="13"/>
  <c r="HH66" i="13"/>
  <c r="HH65" i="13"/>
  <c r="HH64" i="13"/>
  <c r="HH63" i="13"/>
  <c r="HH62" i="13"/>
  <c r="HH61" i="13"/>
  <c r="HH60" i="13"/>
  <c r="HH59" i="13"/>
  <c r="HH58" i="13"/>
  <c r="HH57" i="13"/>
  <c r="HH56" i="13"/>
  <c r="HH55" i="13"/>
  <c r="HH54" i="13"/>
  <c r="HH53" i="13"/>
  <c r="HH52" i="13"/>
  <c r="HH51" i="13"/>
  <c r="HH50" i="13"/>
  <c r="HH49" i="13"/>
  <c r="HH48" i="13"/>
  <c r="HH47" i="13"/>
  <c r="HH46" i="13"/>
  <c r="HH45" i="13"/>
  <c r="HH44" i="13"/>
  <c r="HH43" i="13"/>
  <c r="HH42" i="13"/>
  <c r="HH41" i="13"/>
  <c r="HH40" i="13"/>
  <c r="HH39" i="13"/>
  <c r="HH38" i="13"/>
  <c r="HH37" i="13"/>
  <c r="HH36" i="13"/>
  <c r="HH35" i="13"/>
  <c r="HH34" i="13"/>
  <c r="HH33" i="13"/>
  <c r="HH32" i="13"/>
  <c r="HH31" i="13"/>
  <c r="HH30" i="13"/>
  <c r="HH29" i="13"/>
  <c r="HH28" i="13"/>
  <c r="HH27" i="13"/>
  <c r="HH26" i="13"/>
  <c r="HH25" i="13"/>
  <c r="HH24" i="13"/>
  <c r="HH23" i="13"/>
  <c r="HH22" i="13"/>
  <c r="HH21" i="13"/>
  <c r="HH20" i="13"/>
  <c r="HH19" i="13"/>
  <c r="HH18" i="13"/>
  <c r="HH17" i="13"/>
  <c r="HH16" i="13"/>
  <c r="HH15" i="13"/>
  <c r="HH14" i="13"/>
  <c r="HH13" i="13"/>
  <c r="HH12" i="13"/>
  <c r="HH11" i="13"/>
  <c r="HH10" i="13"/>
  <c r="HH9" i="13"/>
  <c r="HH8" i="13"/>
  <c r="HH7" i="13"/>
  <c r="HH6" i="13"/>
  <c r="HG139" i="13"/>
  <c r="HG138" i="13"/>
  <c r="HG137" i="13"/>
  <c r="HG136" i="13"/>
  <c r="HG135" i="13"/>
  <c r="HG134" i="13"/>
  <c r="HG133" i="13"/>
  <c r="HG132" i="13"/>
  <c r="HG131" i="13"/>
  <c r="HG130" i="13"/>
  <c r="HG129" i="13"/>
  <c r="HG128" i="13"/>
  <c r="HG127" i="13"/>
  <c r="HG126" i="13"/>
  <c r="HG125" i="13"/>
  <c r="HG124" i="13"/>
  <c r="HG123" i="13"/>
  <c r="HG122" i="13"/>
  <c r="HG121" i="13"/>
  <c r="HG120" i="13"/>
  <c r="HG119" i="13"/>
  <c r="HG118" i="13"/>
  <c r="HG117" i="13"/>
  <c r="HG116" i="13"/>
  <c r="HG115" i="13"/>
  <c r="HG114" i="13"/>
  <c r="HG113" i="13"/>
  <c r="HG112" i="13"/>
  <c r="HG111" i="13"/>
  <c r="HG110" i="13"/>
  <c r="HG109" i="13"/>
  <c r="HG108" i="13"/>
  <c r="HG107" i="13"/>
  <c r="HG106" i="13"/>
  <c r="HG105" i="13"/>
  <c r="HG104" i="13"/>
  <c r="HG103" i="13"/>
  <c r="HG102" i="13"/>
  <c r="HG101" i="13"/>
  <c r="HG100" i="13"/>
  <c r="HG99" i="13"/>
  <c r="HG98" i="13"/>
  <c r="HG97" i="13"/>
  <c r="HG96" i="13"/>
  <c r="HG95" i="13"/>
  <c r="HG94" i="13"/>
  <c r="HG93" i="13"/>
  <c r="HG92" i="13"/>
  <c r="HG91" i="13"/>
  <c r="HG90" i="13"/>
  <c r="HG89" i="13"/>
  <c r="HG88" i="13"/>
  <c r="HG87" i="13"/>
  <c r="HG86" i="13"/>
  <c r="HG85" i="13"/>
  <c r="HG84" i="13"/>
  <c r="HG83" i="13"/>
  <c r="HG82" i="13"/>
  <c r="HG81" i="13"/>
  <c r="HG80" i="13"/>
  <c r="HG79" i="13"/>
  <c r="HG78" i="13"/>
  <c r="HG77" i="13"/>
  <c r="HG76" i="13"/>
  <c r="HG75" i="13"/>
  <c r="HG74" i="13"/>
  <c r="HG73" i="13"/>
  <c r="HG72" i="13"/>
  <c r="HG71" i="13"/>
  <c r="HG70" i="13"/>
  <c r="HG69" i="13"/>
  <c r="HG68" i="13"/>
  <c r="HG67" i="13"/>
  <c r="HG66" i="13"/>
  <c r="HG65" i="13"/>
  <c r="HG64" i="13"/>
  <c r="HG63" i="13"/>
  <c r="HG62" i="13"/>
  <c r="HG61" i="13"/>
  <c r="HG60" i="13"/>
  <c r="HG59" i="13"/>
  <c r="HG58" i="13"/>
  <c r="HG57" i="13"/>
  <c r="HG56" i="13"/>
  <c r="HG55" i="13"/>
  <c r="HG54" i="13"/>
  <c r="HG53" i="13"/>
  <c r="HG52" i="13"/>
  <c r="HG51" i="13"/>
  <c r="HG50" i="13"/>
  <c r="HG49" i="13"/>
  <c r="HG48" i="13"/>
  <c r="HG47" i="13"/>
  <c r="HG46" i="13"/>
  <c r="HG45" i="13"/>
  <c r="HG44" i="13"/>
  <c r="HG43" i="13"/>
  <c r="HG42" i="13"/>
  <c r="HG41" i="13"/>
  <c r="HG40" i="13"/>
  <c r="HG39" i="13"/>
  <c r="HG38" i="13"/>
  <c r="HG37" i="13"/>
  <c r="HG36" i="13"/>
  <c r="HG35" i="13"/>
  <c r="HG34" i="13"/>
  <c r="HG33" i="13"/>
  <c r="HG32" i="13"/>
  <c r="HG31" i="13"/>
  <c r="HG30" i="13"/>
  <c r="HG29" i="13"/>
  <c r="HG28" i="13"/>
  <c r="HG27" i="13"/>
  <c r="HG26" i="13"/>
  <c r="HG25" i="13"/>
  <c r="HG24" i="13"/>
  <c r="HG23" i="13"/>
  <c r="HG22" i="13"/>
  <c r="HG21" i="13"/>
  <c r="HG20" i="13"/>
  <c r="HG19" i="13"/>
  <c r="HG18" i="13"/>
  <c r="HG17" i="13"/>
  <c r="HG16" i="13"/>
  <c r="HG15" i="13"/>
  <c r="HG14" i="13"/>
  <c r="HG13" i="13"/>
  <c r="HG12" i="13"/>
  <c r="HG11" i="13"/>
  <c r="HG10" i="13"/>
  <c r="HG9" i="13"/>
  <c r="HG8" i="13"/>
  <c r="HG7" i="13"/>
  <c r="HG6" i="13"/>
  <c r="DF76" i="33"/>
  <c r="DE76" i="33"/>
  <c r="DD76" i="33"/>
  <c r="DC76" i="33"/>
  <c r="DB76" i="33"/>
  <c r="HD20" i="33"/>
  <c r="GG41" i="33"/>
  <c r="DA76" i="33"/>
  <c r="CZ76" i="33"/>
  <c r="CY76" i="33"/>
  <c r="HD17" i="33"/>
  <c r="GD41" i="33"/>
  <c r="CX76" i="33"/>
  <c r="HD16" i="33"/>
  <c r="GC41" i="33"/>
  <c r="CW76" i="33"/>
  <c r="CV76" i="33"/>
  <c r="CU76" i="33"/>
  <c r="HD13" i="33"/>
  <c r="FZ41" i="33"/>
  <c r="CT76" i="33"/>
  <c r="CS76" i="33"/>
  <c r="CR76" i="33"/>
  <c r="HD10" i="33"/>
  <c r="FW41" i="33"/>
  <c r="CQ76" i="33"/>
  <c r="CP76" i="33"/>
  <c r="HD8" i="33"/>
  <c r="FU41" i="33"/>
  <c r="CO76" i="33"/>
  <c r="CN76" i="33"/>
  <c r="HD6" i="33"/>
  <c r="FS41" i="33"/>
  <c r="CM76" i="33"/>
  <c r="DF76" i="34"/>
  <c r="DE76" i="34"/>
  <c r="DD76" i="34"/>
  <c r="DC76" i="34"/>
  <c r="DB76" i="34"/>
  <c r="DA76" i="34"/>
  <c r="CZ76" i="34"/>
  <c r="CY76" i="34"/>
  <c r="CX76" i="34"/>
  <c r="CW76" i="34"/>
  <c r="CV76" i="34"/>
  <c r="CU76" i="34"/>
  <c r="CT76" i="34"/>
  <c r="CS76" i="34"/>
  <c r="CR76" i="34"/>
  <c r="CQ76" i="34"/>
  <c r="CP76" i="34"/>
  <c r="CO76" i="34"/>
  <c r="CN76" i="34"/>
  <c r="CM76" i="34"/>
  <c r="DF76" i="35"/>
  <c r="DE76" i="35"/>
  <c r="DD76" i="35"/>
  <c r="DC76" i="35"/>
  <c r="DB76" i="35"/>
  <c r="DA76" i="35"/>
  <c r="CZ76" i="35"/>
  <c r="CY76" i="35"/>
  <c r="CX76" i="35"/>
  <c r="CW76" i="35"/>
  <c r="CV76" i="35"/>
  <c r="CU76" i="35"/>
  <c r="CT76" i="35"/>
  <c r="CS76" i="35"/>
  <c r="CR76" i="35"/>
  <c r="CQ76" i="35"/>
  <c r="CP76" i="35"/>
  <c r="CO76" i="35"/>
  <c r="CN76" i="35"/>
  <c r="CM76" i="35"/>
  <c r="DF76" i="36"/>
  <c r="DE76" i="36"/>
  <c r="DD76" i="36"/>
  <c r="DC76" i="36"/>
  <c r="DB76" i="36"/>
  <c r="DA76" i="36"/>
  <c r="CZ76" i="36"/>
  <c r="CY76" i="36"/>
  <c r="CX76" i="36"/>
  <c r="CW76" i="36"/>
  <c r="CV76" i="36"/>
  <c r="CU76" i="36"/>
  <c r="CT76" i="36"/>
  <c r="CS76" i="36"/>
  <c r="CR76" i="36"/>
  <c r="CQ76" i="36"/>
  <c r="CP76" i="36"/>
  <c r="CO76" i="36"/>
  <c r="CN76" i="36"/>
  <c r="CM76" i="36"/>
  <c r="DF76" i="13"/>
  <c r="DE76" i="13"/>
  <c r="DD76" i="13"/>
  <c r="DC76" i="13"/>
  <c r="DB76" i="13"/>
  <c r="DA76" i="13"/>
  <c r="CZ76" i="13"/>
  <c r="CY76" i="13"/>
  <c r="CX76" i="13"/>
  <c r="CW76" i="13"/>
  <c r="CV76" i="13"/>
  <c r="CU76" i="13"/>
  <c r="CT76" i="13"/>
  <c r="CS76" i="13"/>
  <c r="CR76" i="13"/>
  <c r="CQ76" i="13"/>
  <c r="CP76" i="13"/>
  <c r="CO76" i="13"/>
  <c r="CN76" i="13"/>
  <c r="CM76" i="13"/>
  <c r="HD5" i="33"/>
  <c r="FR41" i="33"/>
  <c r="CL76" i="33"/>
  <c r="CL76" i="34"/>
  <c r="CL76" i="35"/>
  <c r="CL76" i="36"/>
  <c r="CL76" i="13"/>
  <c r="CJ76" i="33"/>
  <c r="CI76" i="33"/>
  <c r="CH76" i="33"/>
  <c r="CG76" i="33"/>
  <c r="CF76" i="33"/>
  <c r="CE76" i="33"/>
  <c r="CD76" i="33"/>
  <c r="CC76" i="33"/>
  <c r="CB76" i="33"/>
  <c r="GC33" i="33"/>
  <c r="CA76" i="33"/>
  <c r="BZ76" i="33"/>
  <c r="HD14" i="33"/>
  <c r="GA33" i="33"/>
  <c r="BY76" i="33"/>
  <c r="FZ33" i="33"/>
  <c r="BX76" i="33"/>
  <c r="BW76" i="33"/>
  <c r="BV76" i="33"/>
  <c r="FW33" i="33"/>
  <c r="BU76" i="33"/>
  <c r="BT76" i="33"/>
  <c r="FU33" i="33"/>
  <c r="BS76" i="33"/>
  <c r="HD7" i="33"/>
  <c r="FT33" i="33"/>
  <c r="BR76" i="33"/>
  <c r="FS33" i="33"/>
  <c r="BQ76" i="33"/>
  <c r="CJ76" i="34"/>
  <c r="CI76" i="34"/>
  <c r="CH76" i="34"/>
  <c r="CG76" i="34"/>
  <c r="CF76" i="34"/>
  <c r="CE76" i="34"/>
  <c r="CD76" i="34"/>
  <c r="CC76" i="34"/>
  <c r="CB76" i="34"/>
  <c r="CA76" i="34"/>
  <c r="BZ76" i="34"/>
  <c r="BY76" i="34"/>
  <c r="BX76" i="34"/>
  <c r="BW76" i="34"/>
  <c r="BV76" i="34"/>
  <c r="BU76" i="34"/>
  <c r="BT76" i="34"/>
  <c r="BS76" i="34"/>
  <c r="BR76" i="34"/>
  <c r="BQ76" i="34"/>
  <c r="CJ76" i="35"/>
  <c r="CI76" i="35"/>
  <c r="CH76" i="35"/>
  <c r="CG76" i="35"/>
  <c r="CF76" i="35"/>
  <c r="CE76" i="35"/>
  <c r="CD76" i="35"/>
  <c r="CC76" i="35"/>
  <c r="CB76" i="35"/>
  <c r="CA76" i="35"/>
  <c r="BZ76" i="35"/>
  <c r="BY76" i="35"/>
  <c r="BX76" i="35"/>
  <c r="BW76" i="35"/>
  <c r="BV76" i="35"/>
  <c r="BU76" i="35"/>
  <c r="BT76" i="35"/>
  <c r="BS76" i="35"/>
  <c r="BR76" i="35"/>
  <c r="BQ76" i="35"/>
  <c r="CJ76" i="36"/>
  <c r="CI76" i="36"/>
  <c r="CH76" i="36"/>
  <c r="CG76" i="36"/>
  <c r="CF76" i="36"/>
  <c r="CE76" i="36"/>
  <c r="CD76" i="36"/>
  <c r="CC76" i="36"/>
  <c r="CB76" i="36"/>
  <c r="CA76" i="36"/>
  <c r="BZ76" i="36"/>
  <c r="BY76" i="36"/>
  <c r="BX76" i="36"/>
  <c r="BW76" i="36"/>
  <c r="BV76" i="36"/>
  <c r="BU76" i="36"/>
  <c r="BT76" i="36"/>
  <c r="BS76" i="36"/>
  <c r="BR76" i="36"/>
  <c r="BQ76" i="36"/>
  <c r="CJ76" i="13"/>
  <c r="CI76" i="13"/>
  <c r="CH76" i="13"/>
  <c r="CG76" i="13"/>
  <c r="CF76" i="13"/>
  <c r="CE76" i="13"/>
  <c r="CD76" i="13"/>
  <c r="CC76" i="13"/>
  <c r="CB76" i="13"/>
  <c r="CA76" i="13"/>
  <c r="BZ76" i="13"/>
  <c r="BY76" i="13"/>
  <c r="BX76" i="13"/>
  <c r="BW76" i="13"/>
  <c r="BV76" i="13"/>
  <c r="BU76" i="13"/>
  <c r="BT76" i="13"/>
  <c r="BS76" i="13"/>
  <c r="BR76" i="13"/>
  <c r="BQ76" i="13"/>
  <c r="FR33" i="33"/>
  <c r="BP76" i="33"/>
  <c r="BP76" i="34"/>
  <c r="BP76" i="35"/>
  <c r="BP76" i="36"/>
  <c r="BP76" i="13"/>
  <c r="BN76" i="33"/>
  <c r="BM76" i="33"/>
  <c r="BL76" i="33"/>
  <c r="BK76" i="33"/>
  <c r="HD21" i="33"/>
  <c r="GH25" i="33"/>
  <c r="BJ76" i="33"/>
  <c r="GG25" i="33"/>
  <c r="BI76" i="33"/>
  <c r="BH76" i="33"/>
  <c r="BG76" i="33"/>
  <c r="BF76" i="33"/>
  <c r="GC25" i="33"/>
  <c r="BE76" i="33"/>
  <c r="BD76" i="33"/>
  <c r="GA25" i="33"/>
  <c r="BC76" i="33"/>
  <c r="BB76" i="33"/>
  <c r="BA76" i="33"/>
  <c r="HD11" i="33"/>
  <c r="FX25" i="33"/>
  <c r="AZ76" i="33"/>
  <c r="FW25" i="33"/>
  <c r="AY76" i="33"/>
  <c r="HD9" i="33"/>
  <c r="FV25" i="33"/>
  <c r="AX76" i="33"/>
  <c r="FU25" i="33"/>
  <c r="AW76" i="33"/>
  <c r="FT25" i="33"/>
  <c r="AV76" i="33"/>
  <c r="FS25" i="33"/>
  <c r="AU76" i="33"/>
  <c r="BN76" i="34"/>
  <c r="BM76" i="34"/>
  <c r="BL76" i="34"/>
  <c r="BK76" i="34"/>
  <c r="BJ76" i="34"/>
  <c r="BI76" i="34"/>
  <c r="BH76" i="34"/>
  <c r="BG76" i="34"/>
  <c r="BF76" i="34"/>
  <c r="BE76" i="34"/>
  <c r="BD76" i="34"/>
  <c r="BC76" i="34"/>
  <c r="BB76" i="34"/>
  <c r="BA76" i="34"/>
  <c r="AZ76" i="34"/>
  <c r="AY76" i="34"/>
  <c r="AX76" i="34"/>
  <c r="AW76" i="34"/>
  <c r="AV76" i="34"/>
  <c r="AU76" i="34"/>
  <c r="BN76" i="35"/>
  <c r="BM76" i="35"/>
  <c r="BL76" i="35"/>
  <c r="BK76" i="35"/>
  <c r="BJ76" i="35"/>
  <c r="BI76" i="35"/>
  <c r="BH76" i="35"/>
  <c r="BG76" i="35"/>
  <c r="BF76" i="35"/>
  <c r="BE76" i="35"/>
  <c r="BD76" i="35"/>
  <c r="BC76" i="35"/>
  <c r="BB76" i="35"/>
  <c r="BA76" i="35"/>
  <c r="AZ76" i="35"/>
  <c r="AY76" i="35"/>
  <c r="AX76" i="35"/>
  <c r="AW76" i="35"/>
  <c r="AV76" i="35"/>
  <c r="AU76" i="35"/>
  <c r="BN76" i="36"/>
  <c r="BM76" i="36"/>
  <c r="BL76" i="36"/>
  <c r="BK76" i="36"/>
  <c r="BJ76" i="36"/>
  <c r="BI76" i="36"/>
  <c r="BH76" i="36"/>
  <c r="BG76" i="36"/>
  <c r="BF76" i="36"/>
  <c r="BE76" i="36"/>
  <c r="BD76" i="36"/>
  <c r="BC76" i="36"/>
  <c r="BB76" i="36"/>
  <c r="BA76" i="36"/>
  <c r="AZ76" i="36"/>
  <c r="AY76" i="36"/>
  <c r="AX76" i="36"/>
  <c r="AW76" i="36"/>
  <c r="AV76" i="36"/>
  <c r="AU76" i="36"/>
  <c r="BN76" i="13"/>
  <c r="BM76" i="13"/>
  <c r="BL76" i="13"/>
  <c r="BK76" i="13"/>
  <c r="BJ76" i="13"/>
  <c r="BI76" i="13"/>
  <c r="BH76" i="13"/>
  <c r="BG76" i="13"/>
  <c r="BF76" i="13"/>
  <c r="BE76" i="13"/>
  <c r="BD76" i="13"/>
  <c r="BC76" i="13"/>
  <c r="BB76" i="13"/>
  <c r="BA76" i="13"/>
  <c r="AZ76" i="13"/>
  <c r="AY76" i="13"/>
  <c r="AX76" i="13"/>
  <c r="AW76" i="13"/>
  <c r="AV76" i="13"/>
  <c r="AU76" i="13"/>
  <c r="FR25" i="33"/>
  <c r="AT76" i="33"/>
  <c r="AT76" i="34"/>
  <c r="AT76" i="35"/>
  <c r="AT76" i="36"/>
  <c r="AT76" i="13"/>
  <c r="AR76" i="33"/>
  <c r="AQ76" i="33"/>
  <c r="AP76" i="33"/>
  <c r="AO76" i="33"/>
  <c r="AN76" i="33"/>
  <c r="AM76" i="33"/>
  <c r="AL76" i="33"/>
  <c r="AK76" i="33"/>
  <c r="GD17" i="33"/>
  <c r="AJ76" i="33"/>
  <c r="GC17" i="33"/>
  <c r="AI76" i="33"/>
  <c r="HD15" i="33"/>
  <c r="GB17" i="33"/>
  <c r="AH76" i="33"/>
  <c r="GA17" i="33"/>
  <c r="AG76" i="33"/>
  <c r="AF76" i="33"/>
  <c r="AE76" i="33"/>
  <c r="AD76" i="33"/>
  <c r="AC76" i="33"/>
  <c r="FV17" i="33"/>
  <c r="AB76" i="33"/>
  <c r="FU17" i="33"/>
  <c r="AA76" i="33"/>
  <c r="FT17" i="33"/>
  <c r="Z76" i="33"/>
  <c r="FS17" i="33"/>
  <c r="Y76" i="33"/>
  <c r="AR76" i="34"/>
  <c r="AQ76" i="34"/>
  <c r="AP76" i="34"/>
  <c r="AO76" i="34"/>
  <c r="AN76" i="34"/>
  <c r="AM76" i="34"/>
  <c r="AL76" i="34"/>
  <c r="AK76" i="34"/>
  <c r="AJ76" i="34"/>
  <c r="AI76" i="34"/>
  <c r="AH76" i="34"/>
  <c r="AG76" i="34"/>
  <c r="AF76" i="34"/>
  <c r="AE76" i="34"/>
  <c r="AD76" i="34"/>
  <c r="AC76" i="34"/>
  <c r="AB76" i="34"/>
  <c r="AA76" i="34"/>
  <c r="Z76" i="34"/>
  <c r="Y76" i="34"/>
  <c r="AR76" i="35"/>
  <c r="AQ76" i="35"/>
  <c r="AP76" i="35"/>
  <c r="AO76" i="35"/>
  <c r="AN76" i="35"/>
  <c r="AM76" i="35"/>
  <c r="AL76" i="35"/>
  <c r="AK76" i="35"/>
  <c r="AJ76" i="35"/>
  <c r="AI76" i="35"/>
  <c r="AH76" i="35"/>
  <c r="AG76" i="35"/>
  <c r="AF76" i="35"/>
  <c r="AE76" i="35"/>
  <c r="AD76" i="35"/>
  <c r="AC76" i="35"/>
  <c r="AB76" i="35"/>
  <c r="AA76" i="35"/>
  <c r="Z76" i="35"/>
  <c r="Y76" i="35"/>
  <c r="AR76" i="36"/>
  <c r="AQ76" i="36"/>
  <c r="AP76" i="36"/>
  <c r="AO76" i="36"/>
  <c r="AN76" i="36"/>
  <c r="AM76" i="36"/>
  <c r="AL76" i="36"/>
  <c r="AK76" i="36"/>
  <c r="AJ76" i="36"/>
  <c r="AI76" i="36"/>
  <c r="AH76" i="36"/>
  <c r="AG76" i="36"/>
  <c r="AF76" i="36"/>
  <c r="AE76" i="36"/>
  <c r="AD76" i="36"/>
  <c r="AC76" i="36"/>
  <c r="AB76" i="36"/>
  <c r="AA76" i="36"/>
  <c r="Z76" i="36"/>
  <c r="Y76" i="36"/>
  <c r="AR76" i="13"/>
  <c r="AQ76" i="13"/>
  <c r="AP76" i="13"/>
  <c r="AO76" i="13"/>
  <c r="AN76" i="13"/>
  <c r="AM76" i="13"/>
  <c r="AL76" i="13"/>
  <c r="AK76" i="13"/>
  <c r="AJ76" i="13"/>
  <c r="AI76" i="13"/>
  <c r="AH76" i="13"/>
  <c r="AG76" i="13"/>
  <c r="AF76" i="13"/>
  <c r="AE76" i="13"/>
  <c r="AD76" i="13"/>
  <c r="AC76" i="13"/>
  <c r="AB76" i="13"/>
  <c r="AA76" i="13"/>
  <c r="Z76" i="13"/>
  <c r="Y76" i="13"/>
  <c r="FR17" i="33"/>
  <c r="X76" i="33"/>
  <c r="X76" i="34"/>
  <c r="X76" i="35"/>
  <c r="X76" i="36"/>
  <c r="X76" i="13"/>
  <c r="V76" i="33"/>
  <c r="U76" i="33"/>
  <c r="T76" i="33"/>
  <c r="S76" i="33"/>
  <c r="GH9" i="33"/>
  <c r="R76" i="33"/>
  <c r="GG9" i="33"/>
  <c r="Q76" i="33"/>
  <c r="HD19" i="33"/>
  <c r="GF9" i="33"/>
  <c r="P76" i="33"/>
  <c r="HD18" i="33"/>
  <c r="GE9" i="33"/>
  <c r="O76" i="33"/>
  <c r="GD9" i="33"/>
  <c r="N76" i="33"/>
  <c r="GC9" i="33"/>
  <c r="M76" i="33"/>
  <c r="L76" i="33"/>
  <c r="K76" i="33"/>
  <c r="FZ9" i="33"/>
  <c r="J76" i="33"/>
  <c r="HD12" i="33"/>
  <c r="FY9" i="33"/>
  <c r="I76" i="33"/>
  <c r="H76" i="33"/>
  <c r="FW9" i="33"/>
  <c r="G76" i="33"/>
  <c r="F76" i="33"/>
  <c r="FU9" i="33"/>
  <c r="E76" i="33"/>
  <c r="D76" i="33"/>
  <c r="C76" i="33"/>
  <c r="V76" i="34"/>
  <c r="U76" i="34"/>
  <c r="T76" i="34"/>
  <c r="S76" i="34"/>
  <c r="R76" i="34"/>
  <c r="Q76" i="34"/>
  <c r="P76" i="34"/>
  <c r="O76" i="34"/>
  <c r="N76" i="34"/>
  <c r="M76" i="34"/>
  <c r="L76" i="34"/>
  <c r="K76" i="34"/>
  <c r="J76" i="34"/>
  <c r="I76" i="34"/>
  <c r="H76" i="34"/>
  <c r="G76" i="34"/>
  <c r="F76" i="34"/>
  <c r="E76" i="34"/>
  <c r="D76" i="34"/>
  <c r="C76" i="34"/>
  <c r="V76" i="35"/>
  <c r="U76" i="35"/>
  <c r="T76" i="35"/>
  <c r="S76" i="35"/>
  <c r="R76" i="35"/>
  <c r="Q76" i="35"/>
  <c r="P76" i="35"/>
  <c r="O76" i="35"/>
  <c r="N76" i="35"/>
  <c r="M76" i="35"/>
  <c r="L76" i="35"/>
  <c r="K76" i="35"/>
  <c r="J76" i="35"/>
  <c r="I76" i="35"/>
  <c r="H76" i="35"/>
  <c r="G76" i="35"/>
  <c r="G77" i="35" s="1"/>
  <c r="H78" i="35" s="1"/>
  <c r="I79" i="35" s="1"/>
  <c r="J80" i="35" s="1"/>
  <c r="K81" i="35" s="1"/>
  <c r="L82" i="35" s="1"/>
  <c r="M83" i="35" s="1"/>
  <c r="N84" i="35" s="1"/>
  <c r="O85" i="35" s="1"/>
  <c r="P86" i="35" s="1"/>
  <c r="Q87" i="35" s="1"/>
  <c r="R88" i="35" s="1"/>
  <c r="S89" i="35" s="1"/>
  <c r="T90" i="35" s="1"/>
  <c r="U91" i="35" s="1"/>
  <c r="V92" i="35" s="1"/>
  <c r="F76" i="35"/>
  <c r="E76" i="35"/>
  <c r="D76" i="35"/>
  <c r="C76" i="35"/>
  <c r="V76" i="36"/>
  <c r="U76" i="36"/>
  <c r="T76" i="36"/>
  <c r="S76" i="36"/>
  <c r="R76" i="36"/>
  <c r="Q76" i="36"/>
  <c r="P76" i="36"/>
  <c r="O76" i="36"/>
  <c r="N76" i="36"/>
  <c r="M76" i="36"/>
  <c r="L76" i="36"/>
  <c r="K76" i="36"/>
  <c r="J76" i="36"/>
  <c r="I76" i="36"/>
  <c r="H76" i="36"/>
  <c r="G76" i="36"/>
  <c r="F76" i="36"/>
  <c r="E76" i="36"/>
  <c r="D76" i="36"/>
  <c r="C76" i="36"/>
  <c r="V76" i="13"/>
  <c r="U76" i="13"/>
  <c r="T76" i="13"/>
  <c r="S76" i="13"/>
  <c r="R76" i="13"/>
  <c r="Q76" i="13"/>
  <c r="P76" i="13"/>
  <c r="O76" i="13"/>
  <c r="N76" i="13"/>
  <c r="M76" i="13"/>
  <c r="L76" i="13"/>
  <c r="K76" i="13"/>
  <c r="J76" i="13"/>
  <c r="I76" i="13"/>
  <c r="H76" i="13"/>
  <c r="G76" i="13"/>
  <c r="F76" i="13"/>
  <c r="E76" i="13"/>
  <c r="D76" i="13"/>
  <c r="C76" i="13"/>
  <c r="FR9" i="33"/>
  <c r="B76" i="33"/>
  <c r="B76" i="34"/>
  <c r="B76" i="35"/>
  <c r="B76" i="36"/>
  <c r="B76" i="13"/>
  <c r="HC38" i="36"/>
  <c r="GX9" i="36"/>
  <c r="GX57" i="36"/>
  <c r="HC37" i="36"/>
  <c r="GW57" i="36"/>
  <c r="HC36" i="36"/>
  <c r="GV49" i="36"/>
  <c r="HC35" i="36"/>
  <c r="GU41" i="36"/>
  <c r="GU38" i="36"/>
  <c r="HC34" i="36"/>
  <c r="GT17" i="36"/>
  <c r="HC33" i="36"/>
  <c r="GS9" i="36"/>
  <c r="HC32" i="36"/>
  <c r="GR25" i="36"/>
  <c r="HC31" i="36"/>
  <c r="GQ49" i="36"/>
  <c r="HC30" i="36"/>
  <c r="GP41" i="36"/>
  <c r="HC29" i="36"/>
  <c r="GO57" i="36"/>
  <c r="HC28" i="36"/>
  <c r="GN17" i="36"/>
  <c r="HC27" i="36"/>
  <c r="GM41" i="36"/>
  <c r="HC26" i="36"/>
  <c r="GL41" i="36"/>
  <c r="HC25" i="36"/>
  <c r="GK41" i="36"/>
  <c r="GK57" i="36"/>
  <c r="HC24" i="36"/>
  <c r="GJ57" i="36"/>
  <c r="GI57" i="36"/>
  <c r="GH57" i="36"/>
  <c r="HC21" i="36"/>
  <c r="GG57" i="36"/>
  <c r="HC20" i="36"/>
  <c r="GF57" i="36"/>
  <c r="HC19" i="36"/>
  <c r="GE57" i="36"/>
  <c r="HC18" i="36"/>
  <c r="GD57" i="36"/>
  <c r="HC17" i="36"/>
  <c r="GC57" i="36"/>
  <c r="HC16" i="36"/>
  <c r="GB57" i="36"/>
  <c r="HC15" i="36"/>
  <c r="GA57" i="36"/>
  <c r="HC14" i="36"/>
  <c r="FZ57" i="36"/>
  <c r="HC13" i="36"/>
  <c r="FY57" i="36"/>
  <c r="HC12" i="36"/>
  <c r="FX57" i="36"/>
  <c r="HC11" i="36"/>
  <c r="FW57" i="36"/>
  <c r="HC10" i="36"/>
  <c r="FV57" i="36"/>
  <c r="HC9" i="36"/>
  <c r="FU57" i="36"/>
  <c r="HC8" i="36"/>
  <c r="FT57" i="36"/>
  <c r="HC7" i="36"/>
  <c r="FS57" i="36"/>
  <c r="HC6" i="36"/>
  <c r="FR57" i="36"/>
  <c r="HC5" i="36"/>
  <c r="FQ57" i="36"/>
  <c r="GK49" i="36"/>
  <c r="GJ49" i="36"/>
  <c r="GI49" i="36"/>
  <c r="GH49" i="36"/>
  <c r="GG49" i="36"/>
  <c r="GF49" i="36"/>
  <c r="GE49" i="36"/>
  <c r="GD49" i="36"/>
  <c r="GC49" i="36"/>
  <c r="GB49" i="36"/>
  <c r="GA49" i="36"/>
  <c r="FZ49" i="36"/>
  <c r="FY49" i="36"/>
  <c r="FX49" i="36"/>
  <c r="FW49" i="36"/>
  <c r="FV49" i="36"/>
  <c r="FU49" i="36"/>
  <c r="FT49" i="36"/>
  <c r="FS49" i="36"/>
  <c r="FR49" i="36"/>
  <c r="FQ49" i="36"/>
  <c r="GJ41" i="36"/>
  <c r="GI41" i="36"/>
  <c r="GH41" i="36"/>
  <c r="GG41" i="36"/>
  <c r="GF41" i="36"/>
  <c r="GE41" i="36"/>
  <c r="GD41" i="36"/>
  <c r="GC41" i="36"/>
  <c r="GB41" i="36"/>
  <c r="GA41" i="36"/>
  <c r="FZ41" i="36"/>
  <c r="FY41" i="36"/>
  <c r="FX41" i="36"/>
  <c r="FW41" i="36"/>
  <c r="FV41" i="36"/>
  <c r="FU41" i="36"/>
  <c r="FT41" i="36"/>
  <c r="FS41" i="36"/>
  <c r="FR41" i="36"/>
  <c r="FQ41" i="36"/>
  <c r="GK33" i="36"/>
  <c r="GJ33" i="36"/>
  <c r="GI33" i="36"/>
  <c r="GH33" i="36"/>
  <c r="GG33" i="36"/>
  <c r="GF33" i="36"/>
  <c r="GE33" i="36"/>
  <c r="GD33" i="36"/>
  <c r="GC33" i="36"/>
  <c r="GB33" i="36"/>
  <c r="GA33" i="36"/>
  <c r="FZ33" i="36"/>
  <c r="FY33" i="36"/>
  <c r="FX33" i="36"/>
  <c r="FW33" i="36"/>
  <c r="FV33" i="36"/>
  <c r="FU33" i="36"/>
  <c r="FT33" i="36"/>
  <c r="FS33" i="36"/>
  <c r="FR33" i="36"/>
  <c r="FQ33" i="36"/>
  <c r="GK25" i="36"/>
  <c r="GJ25" i="36"/>
  <c r="GI25" i="36"/>
  <c r="GH25" i="36"/>
  <c r="GG25" i="36"/>
  <c r="GF25" i="36"/>
  <c r="GE25" i="36"/>
  <c r="GD25" i="36"/>
  <c r="GC25" i="36"/>
  <c r="GB25" i="36"/>
  <c r="GA25" i="36"/>
  <c r="FZ25" i="36"/>
  <c r="FY25" i="36"/>
  <c r="FX25" i="36"/>
  <c r="FW25" i="36"/>
  <c r="FV25" i="36"/>
  <c r="FU25" i="36"/>
  <c r="FT25" i="36"/>
  <c r="FS25" i="36"/>
  <c r="FR25" i="36"/>
  <c r="FQ25" i="36"/>
  <c r="GX17" i="36"/>
  <c r="GK17" i="36"/>
  <c r="GJ17" i="36"/>
  <c r="GI17" i="36"/>
  <c r="GH17" i="36"/>
  <c r="GG17" i="36"/>
  <c r="GF17" i="36"/>
  <c r="GE17" i="36"/>
  <c r="GD17" i="36"/>
  <c r="GC17" i="36"/>
  <c r="GB17" i="36"/>
  <c r="GA17" i="36"/>
  <c r="FZ17" i="36"/>
  <c r="FY17" i="36"/>
  <c r="FX17" i="36"/>
  <c r="FW17" i="36"/>
  <c r="FV17" i="36"/>
  <c r="FU17" i="36"/>
  <c r="FT17" i="36"/>
  <c r="FS17" i="36"/>
  <c r="FR17" i="36"/>
  <c r="FQ17" i="36"/>
  <c r="GK9" i="36"/>
  <c r="GJ9" i="36"/>
  <c r="GI9" i="36"/>
  <c r="GH9" i="36"/>
  <c r="GG9" i="36"/>
  <c r="GF9" i="36"/>
  <c r="GE9" i="36"/>
  <c r="GD9" i="36"/>
  <c r="GC9" i="36"/>
  <c r="GB9" i="36"/>
  <c r="GA9" i="36"/>
  <c r="FZ9" i="36"/>
  <c r="FY9" i="36"/>
  <c r="FX9" i="36"/>
  <c r="FW9" i="36"/>
  <c r="FV9" i="36"/>
  <c r="FU9" i="36"/>
  <c r="FT9" i="36"/>
  <c r="FS9" i="36"/>
  <c r="FR9" i="36"/>
  <c r="FQ9" i="36"/>
  <c r="HC38" i="35"/>
  <c r="GX41" i="35"/>
  <c r="GX57" i="35"/>
  <c r="HC37" i="35"/>
  <c r="GW49" i="35"/>
  <c r="HC36" i="35"/>
  <c r="GV49" i="35"/>
  <c r="HC35" i="35"/>
  <c r="GU25" i="35"/>
  <c r="HC34" i="35"/>
  <c r="GT41" i="35"/>
  <c r="HC33" i="35"/>
  <c r="GS49" i="35"/>
  <c r="HC32" i="35"/>
  <c r="GR57" i="35"/>
  <c r="GR54" i="35"/>
  <c r="HC31" i="35"/>
  <c r="GQ9" i="35"/>
  <c r="HC30" i="35"/>
  <c r="GP33" i="35"/>
  <c r="GP41" i="35"/>
  <c r="HC29" i="35"/>
  <c r="GO25" i="35"/>
  <c r="GO49" i="35"/>
  <c r="HC28" i="35"/>
  <c r="GN49" i="35"/>
  <c r="HC27" i="35"/>
  <c r="GM17" i="35"/>
  <c r="HC26" i="35"/>
  <c r="GL41" i="35"/>
  <c r="HC25" i="35"/>
  <c r="GK9" i="35"/>
  <c r="GK57" i="35"/>
  <c r="HC24" i="35"/>
  <c r="GJ57" i="35"/>
  <c r="GI57" i="35"/>
  <c r="GH57" i="35"/>
  <c r="HC21" i="35"/>
  <c r="GG33" i="35"/>
  <c r="HC20" i="35"/>
  <c r="GF57" i="35"/>
  <c r="HC19" i="35"/>
  <c r="GE57" i="35"/>
  <c r="HC18" i="35"/>
  <c r="GD57" i="35"/>
  <c r="HC17" i="35"/>
  <c r="GC57" i="35"/>
  <c r="HC16" i="35"/>
  <c r="GB57" i="35"/>
  <c r="HC15" i="35"/>
  <c r="GA57" i="35"/>
  <c r="HC14" i="35"/>
  <c r="FZ57" i="35"/>
  <c r="HC13" i="35"/>
  <c r="FY57" i="35"/>
  <c r="HC12" i="35"/>
  <c r="FX57" i="35"/>
  <c r="HC11" i="35"/>
  <c r="FW57" i="35"/>
  <c r="HC10" i="35"/>
  <c r="FV57" i="35"/>
  <c r="HC9" i="35"/>
  <c r="FU57" i="35"/>
  <c r="HC8" i="35"/>
  <c r="FT57" i="35"/>
  <c r="HC7" i="35"/>
  <c r="FS57" i="35"/>
  <c r="HC6" i="35"/>
  <c r="FR57" i="35"/>
  <c r="HC5" i="35"/>
  <c r="FQ57" i="35"/>
  <c r="GX49" i="35"/>
  <c r="GP49" i="35"/>
  <c r="GL49" i="35"/>
  <c r="GK49" i="35"/>
  <c r="GJ49" i="35"/>
  <c r="GI49" i="35"/>
  <c r="GH49" i="35"/>
  <c r="GF49" i="35"/>
  <c r="GE49" i="35"/>
  <c r="GD49" i="35"/>
  <c r="GC49" i="35"/>
  <c r="GB49" i="35"/>
  <c r="GA49" i="35"/>
  <c r="FZ49" i="35"/>
  <c r="FY49" i="35"/>
  <c r="FX49" i="35"/>
  <c r="FW49" i="35"/>
  <c r="FV49" i="35"/>
  <c r="FU49" i="35"/>
  <c r="FT49" i="35"/>
  <c r="FS49" i="35"/>
  <c r="FR49" i="35"/>
  <c r="FQ49" i="35"/>
  <c r="GK41" i="35"/>
  <c r="GJ41" i="35"/>
  <c r="GI41" i="35"/>
  <c r="GH41" i="35"/>
  <c r="GG41" i="35"/>
  <c r="GF41" i="35"/>
  <c r="GE41" i="35"/>
  <c r="GD41" i="35"/>
  <c r="GC41" i="35"/>
  <c r="GB41" i="35"/>
  <c r="GA41" i="35"/>
  <c r="FZ41" i="35"/>
  <c r="FY41" i="35"/>
  <c r="FX41" i="35"/>
  <c r="FW41" i="35"/>
  <c r="FV41" i="35"/>
  <c r="FU41" i="35"/>
  <c r="FT41" i="35"/>
  <c r="FS41" i="35"/>
  <c r="FR41" i="35"/>
  <c r="FQ41" i="35"/>
  <c r="GX33" i="35"/>
  <c r="GL33" i="35"/>
  <c r="GJ33" i="35"/>
  <c r="GI33" i="35"/>
  <c r="GH33" i="35"/>
  <c r="GF33" i="35"/>
  <c r="GE33" i="35"/>
  <c r="GD33" i="35"/>
  <c r="GC33" i="35"/>
  <c r="GB33" i="35"/>
  <c r="GA33" i="35"/>
  <c r="FZ33" i="35"/>
  <c r="FY33" i="35"/>
  <c r="FX33" i="35"/>
  <c r="FW33" i="35"/>
  <c r="FV33" i="35"/>
  <c r="FU33" i="35"/>
  <c r="FT33" i="35"/>
  <c r="FS33" i="35"/>
  <c r="FR33" i="35"/>
  <c r="FQ33" i="35"/>
  <c r="GN25" i="35"/>
  <c r="GL25" i="35"/>
  <c r="GJ25" i="35"/>
  <c r="GI25" i="35"/>
  <c r="GH25" i="35"/>
  <c r="GF25" i="35"/>
  <c r="GE25" i="35"/>
  <c r="GD25" i="35"/>
  <c r="GC25" i="35"/>
  <c r="GB25" i="35"/>
  <c r="GA25" i="35"/>
  <c r="FZ25" i="35"/>
  <c r="FY25" i="35"/>
  <c r="FX25" i="35"/>
  <c r="FW25" i="35"/>
  <c r="FV25" i="35"/>
  <c r="FU25" i="35"/>
  <c r="FT25" i="35"/>
  <c r="FS25" i="35"/>
  <c r="FR25" i="35"/>
  <c r="FQ25" i="35"/>
  <c r="GP17" i="35"/>
  <c r="I67" i="35"/>
  <c r="AW67" i="35"/>
  <c r="GL17" i="35"/>
  <c r="GK17" i="35"/>
  <c r="GJ17" i="35"/>
  <c r="GI17" i="35"/>
  <c r="GH17" i="35"/>
  <c r="GG17" i="35"/>
  <c r="GF17" i="35"/>
  <c r="GE17" i="35"/>
  <c r="GD17" i="35"/>
  <c r="GC17" i="35"/>
  <c r="GB17" i="35"/>
  <c r="GA17" i="35"/>
  <c r="FZ17" i="35"/>
  <c r="FY17" i="35"/>
  <c r="FX17" i="35"/>
  <c r="FW17" i="35"/>
  <c r="FV17" i="35"/>
  <c r="FU17" i="35"/>
  <c r="FT17" i="35"/>
  <c r="FS17" i="35"/>
  <c r="FR17" i="35"/>
  <c r="FQ17" i="35"/>
  <c r="GL9" i="35"/>
  <c r="GJ9" i="35"/>
  <c r="GI9" i="35"/>
  <c r="GH9" i="35"/>
  <c r="GF9" i="35"/>
  <c r="GE9" i="35"/>
  <c r="GD9" i="35"/>
  <c r="GC9" i="35"/>
  <c r="GB9" i="35"/>
  <c r="GA9" i="35"/>
  <c r="FZ9" i="35"/>
  <c r="FY9" i="35"/>
  <c r="FX9" i="35"/>
  <c r="FW9" i="35"/>
  <c r="FV9" i="35"/>
  <c r="FU9" i="35"/>
  <c r="FT9" i="35"/>
  <c r="FS9" i="35"/>
  <c r="FR9" i="35"/>
  <c r="FQ9" i="35"/>
  <c r="HC38" i="34"/>
  <c r="GX41" i="34"/>
  <c r="HC37" i="34"/>
  <c r="GW41" i="34"/>
  <c r="HC36" i="34"/>
  <c r="GV33" i="34"/>
  <c r="HC35" i="34"/>
  <c r="GU49" i="34"/>
  <c r="HC34" i="34"/>
  <c r="GT57" i="34"/>
  <c r="HC33" i="34"/>
  <c r="GS57" i="34"/>
  <c r="HC32" i="34"/>
  <c r="GR57" i="34"/>
  <c r="HC31" i="34"/>
  <c r="GQ49" i="34"/>
  <c r="HC30" i="34"/>
  <c r="GP41" i="34"/>
  <c r="HC29" i="34"/>
  <c r="GO17" i="34"/>
  <c r="HC28" i="34"/>
  <c r="GN33" i="34"/>
  <c r="GM33" i="34"/>
  <c r="GL57" i="34"/>
  <c r="GK57" i="34"/>
  <c r="GJ57" i="34"/>
  <c r="GI57" i="34"/>
  <c r="GH57" i="34"/>
  <c r="HC21" i="34"/>
  <c r="GG41" i="34"/>
  <c r="GG57" i="34"/>
  <c r="HC20" i="34"/>
  <c r="GF57" i="34"/>
  <c r="HC19" i="34"/>
  <c r="GE57" i="34"/>
  <c r="HC18" i="34"/>
  <c r="GD57" i="34"/>
  <c r="HC17" i="34"/>
  <c r="GC57" i="34"/>
  <c r="HC16" i="34"/>
  <c r="GB57" i="34"/>
  <c r="HC15" i="34"/>
  <c r="GA57" i="34"/>
  <c r="HC14" i="34"/>
  <c r="FZ57" i="34"/>
  <c r="HC13" i="34"/>
  <c r="FY57" i="34"/>
  <c r="HC12" i="34"/>
  <c r="FX57" i="34"/>
  <c r="HC11" i="34"/>
  <c r="FW57" i="34"/>
  <c r="HC10" i="34"/>
  <c r="FV57" i="34"/>
  <c r="HC9" i="34"/>
  <c r="FU57" i="34"/>
  <c r="HC8" i="34"/>
  <c r="FT57" i="34"/>
  <c r="HC7" i="34"/>
  <c r="FS57" i="34"/>
  <c r="HC6" i="34"/>
  <c r="FR57" i="34"/>
  <c r="HC5" i="34"/>
  <c r="FQ57" i="34"/>
  <c r="GX49" i="34"/>
  <c r="GP49" i="34"/>
  <c r="GL49" i="34"/>
  <c r="GK49" i="34"/>
  <c r="GJ49" i="34"/>
  <c r="GI49" i="34"/>
  <c r="GH49" i="34"/>
  <c r="GG49" i="34"/>
  <c r="GF49" i="34"/>
  <c r="GE49" i="34"/>
  <c r="GD49" i="34"/>
  <c r="GC49" i="34"/>
  <c r="GB49" i="34"/>
  <c r="GA49" i="34"/>
  <c r="FZ49" i="34"/>
  <c r="FY49" i="34"/>
  <c r="FX49" i="34"/>
  <c r="FW49" i="34"/>
  <c r="FV49" i="34"/>
  <c r="FU49" i="34"/>
  <c r="FT49" i="34"/>
  <c r="FS49" i="34"/>
  <c r="FR49" i="34"/>
  <c r="FQ49" i="34"/>
  <c r="GL41" i="34"/>
  <c r="GJ41" i="34"/>
  <c r="GI41" i="34"/>
  <c r="GH41" i="34"/>
  <c r="GF41" i="34"/>
  <c r="GE41" i="34"/>
  <c r="GD41" i="34"/>
  <c r="GC41" i="34"/>
  <c r="GB41" i="34"/>
  <c r="GA41" i="34"/>
  <c r="FZ41" i="34"/>
  <c r="FY41" i="34"/>
  <c r="FX41" i="34"/>
  <c r="FW41" i="34"/>
  <c r="FV41" i="34"/>
  <c r="FU41" i="34"/>
  <c r="FT41" i="34"/>
  <c r="FS41" i="34"/>
  <c r="FR41" i="34"/>
  <c r="FQ41" i="34"/>
  <c r="GX33" i="34"/>
  <c r="GL33" i="34"/>
  <c r="GK33" i="34"/>
  <c r="GJ33" i="34"/>
  <c r="GI33" i="34"/>
  <c r="GH33" i="34"/>
  <c r="GG33" i="34"/>
  <c r="GF33" i="34"/>
  <c r="GE33" i="34"/>
  <c r="GD33" i="34"/>
  <c r="GC33" i="34"/>
  <c r="GB33" i="34"/>
  <c r="GA33" i="34"/>
  <c r="FZ33" i="34"/>
  <c r="FY33" i="34"/>
  <c r="FX33" i="34"/>
  <c r="FW33" i="34"/>
  <c r="FV33" i="34"/>
  <c r="FU33" i="34"/>
  <c r="FT33" i="34"/>
  <c r="FS33" i="34"/>
  <c r="FR33" i="34"/>
  <c r="FQ33" i="34"/>
  <c r="GX25" i="34"/>
  <c r="GL25" i="34"/>
  <c r="GJ25" i="34"/>
  <c r="GI25" i="34"/>
  <c r="GH25" i="34"/>
  <c r="GG25" i="34"/>
  <c r="GF25" i="34"/>
  <c r="GE25" i="34"/>
  <c r="GD25" i="34"/>
  <c r="GC25" i="34"/>
  <c r="GB25" i="34"/>
  <c r="GA25" i="34"/>
  <c r="FZ25" i="34"/>
  <c r="FY25" i="34"/>
  <c r="FX25" i="34"/>
  <c r="FW25" i="34"/>
  <c r="FV25" i="34"/>
  <c r="FU25" i="34"/>
  <c r="FT25" i="34"/>
  <c r="FS25" i="34"/>
  <c r="FR25" i="34"/>
  <c r="FQ25" i="34"/>
  <c r="GX17" i="34"/>
  <c r="GU17" i="34"/>
  <c r="GL17" i="34"/>
  <c r="GJ17" i="34"/>
  <c r="GI17" i="34"/>
  <c r="GH17" i="34"/>
  <c r="GF17" i="34"/>
  <c r="GE17" i="34"/>
  <c r="GD17" i="34"/>
  <c r="GC17" i="34"/>
  <c r="GB17" i="34"/>
  <c r="GA17" i="34"/>
  <c r="FZ17" i="34"/>
  <c r="FY17" i="34"/>
  <c r="FX17" i="34"/>
  <c r="FW17" i="34"/>
  <c r="FV17" i="34"/>
  <c r="FU17" i="34"/>
  <c r="FT17" i="34"/>
  <c r="FS17" i="34"/>
  <c r="FR17" i="34"/>
  <c r="FQ17" i="34"/>
  <c r="GX9" i="34"/>
  <c r="GS9" i="34"/>
  <c r="GP9" i="34"/>
  <c r="GN9" i="34"/>
  <c r="GL9" i="34"/>
  <c r="GK9" i="34"/>
  <c r="GJ9" i="34"/>
  <c r="GI9" i="34"/>
  <c r="GH9" i="34"/>
  <c r="GG9" i="34"/>
  <c r="GF9" i="34"/>
  <c r="GE9" i="34"/>
  <c r="GD9" i="34"/>
  <c r="GC9" i="34"/>
  <c r="GB9" i="34"/>
  <c r="GA9" i="34"/>
  <c r="FZ9" i="34"/>
  <c r="FY9" i="34"/>
  <c r="FX9" i="34"/>
  <c r="FW9" i="34"/>
  <c r="FV9" i="34"/>
  <c r="FU9" i="34"/>
  <c r="FT9" i="34"/>
  <c r="FS9" i="34"/>
  <c r="FR9" i="34"/>
  <c r="FQ9" i="34"/>
  <c r="HD38" i="33"/>
  <c r="GY17" i="33"/>
  <c r="HD37" i="33"/>
  <c r="GX49" i="33"/>
  <c r="HD36" i="33"/>
  <c r="GW25" i="33"/>
  <c r="HD35" i="33"/>
  <c r="GV41" i="33"/>
  <c r="HD34" i="33"/>
  <c r="GU57" i="33"/>
  <c r="HD33" i="33"/>
  <c r="GT25" i="33"/>
  <c r="HD32" i="33"/>
  <c r="GS9" i="33"/>
  <c r="HD31" i="33"/>
  <c r="GR49" i="33"/>
  <c r="HD30" i="33"/>
  <c r="GQ49" i="33"/>
  <c r="HD29" i="33"/>
  <c r="GP33" i="33"/>
  <c r="GP9" i="33"/>
  <c r="HD28" i="33"/>
  <c r="GO57" i="33"/>
  <c r="GO41" i="33"/>
  <c r="GN9" i="33"/>
  <c r="GM57" i="33"/>
  <c r="GL25" i="33"/>
  <c r="GL57" i="33"/>
  <c r="GK57" i="33"/>
  <c r="GJ57" i="33"/>
  <c r="GI57" i="33"/>
  <c r="GH33" i="33"/>
  <c r="GG57" i="33"/>
  <c r="GF57" i="33"/>
  <c r="GE57" i="33"/>
  <c r="GD57" i="33"/>
  <c r="GC57" i="33"/>
  <c r="GB57" i="33"/>
  <c r="GA57" i="33"/>
  <c r="FZ57" i="33"/>
  <c r="FY57" i="33"/>
  <c r="FX57" i="33"/>
  <c r="FW57" i="33"/>
  <c r="FV57" i="33"/>
  <c r="FU57" i="33"/>
  <c r="FT57" i="33"/>
  <c r="FS57" i="33"/>
  <c r="FR57" i="33"/>
  <c r="GY49" i="33"/>
  <c r="GO49" i="33"/>
  <c r="GM49" i="33"/>
  <c r="GL49" i="33"/>
  <c r="GK49" i="33"/>
  <c r="GJ49" i="33"/>
  <c r="GI49" i="33"/>
  <c r="GG49" i="33"/>
  <c r="GF49" i="33"/>
  <c r="GE49" i="33"/>
  <c r="GD49" i="33"/>
  <c r="GC49" i="33"/>
  <c r="GB49" i="33"/>
  <c r="GA49" i="33"/>
  <c r="FZ49" i="33"/>
  <c r="FY49" i="33"/>
  <c r="FX49" i="33"/>
  <c r="FW49" i="33"/>
  <c r="FV49" i="33"/>
  <c r="FU49" i="33"/>
  <c r="FT49" i="33"/>
  <c r="FS49" i="33"/>
  <c r="FR49" i="33"/>
  <c r="GY41" i="33"/>
  <c r="GX41" i="33"/>
  <c r="DT70" i="33"/>
  <c r="DU70" i="33"/>
  <c r="DV70" i="33"/>
  <c r="DW70" i="33"/>
  <c r="DX70" i="33"/>
  <c r="DY70" i="33"/>
  <c r="DZ70" i="33"/>
  <c r="EA70" i="33"/>
  <c r="EB70" i="33"/>
  <c r="EC70" i="33"/>
  <c r="ED70" i="33"/>
  <c r="EE70" i="33"/>
  <c r="EF70" i="33"/>
  <c r="EG70" i="33"/>
  <c r="EH70" i="33"/>
  <c r="EI70" i="33"/>
  <c r="EJ70" i="33"/>
  <c r="EK70" i="33"/>
  <c r="EL70" i="33"/>
  <c r="EM70" i="33"/>
  <c r="EN70" i="33"/>
  <c r="EO70" i="33"/>
  <c r="EP70" i="33"/>
  <c r="EQ70" i="33"/>
  <c r="ER70" i="33"/>
  <c r="ES70" i="33"/>
  <c r="ET70" i="33"/>
  <c r="EU70" i="33"/>
  <c r="EV70" i="33"/>
  <c r="EW70" i="33"/>
  <c r="EX70" i="33"/>
  <c r="EY70" i="33"/>
  <c r="EZ70" i="33"/>
  <c r="FA70" i="33"/>
  <c r="FB70" i="33"/>
  <c r="FC70" i="33"/>
  <c r="FD70" i="33"/>
  <c r="FE70" i="33"/>
  <c r="FF70" i="33"/>
  <c r="FG70" i="33"/>
  <c r="FH70" i="33"/>
  <c r="FI70" i="33"/>
  <c r="FJ70" i="33"/>
  <c r="FK70" i="33"/>
  <c r="FL70" i="33"/>
  <c r="FM70" i="33"/>
  <c r="FN70" i="33"/>
  <c r="FO70" i="33"/>
  <c r="FP70" i="33"/>
  <c r="GX38" i="33"/>
  <c r="GT41" i="33"/>
  <c r="GM41" i="33"/>
  <c r="GL41" i="33"/>
  <c r="GK41" i="33"/>
  <c r="GJ41" i="33"/>
  <c r="GI41" i="33"/>
  <c r="GH41" i="33"/>
  <c r="GF41" i="33"/>
  <c r="GE41" i="33"/>
  <c r="GB41" i="33"/>
  <c r="GA41" i="33"/>
  <c r="FY41" i="33"/>
  <c r="FX41" i="33"/>
  <c r="FV41" i="33"/>
  <c r="FT41" i="33"/>
  <c r="GO33" i="33"/>
  <c r="GK33" i="33"/>
  <c r="GJ33" i="33"/>
  <c r="GI33" i="33"/>
  <c r="GG33" i="33"/>
  <c r="GF33" i="33"/>
  <c r="GE33" i="33"/>
  <c r="GD33" i="33"/>
  <c r="GB33" i="33"/>
  <c r="FY33" i="33"/>
  <c r="FX33" i="33"/>
  <c r="FV33" i="33"/>
  <c r="GY25" i="33"/>
  <c r="GO25" i="33"/>
  <c r="GK25" i="33"/>
  <c r="GJ25" i="33"/>
  <c r="GI25" i="33"/>
  <c r="GF25" i="33"/>
  <c r="GE25" i="33"/>
  <c r="GD25" i="33"/>
  <c r="GB25" i="33"/>
  <c r="FZ25" i="33"/>
  <c r="FY25" i="33"/>
  <c r="GR17" i="33"/>
  <c r="GL17" i="33"/>
  <c r="GK17" i="33"/>
  <c r="GJ17" i="33"/>
  <c r="GI17" i="33"/>
  <c r="GH17" i="33"/>
  <c r="GG17" i="33"/>
  <c r="GF17" i="33"/>
  <c r="GE17" i="33"/>
  <c r="FZ17" i="33"/>
  <c r="FY17" i="33"/>
  <c r="FX17" i="33"/>
  <c r="FW17" i="33"/>
  <c r="GT9" i="33"/>
  <c r="GR9" i="33"/>
  <c r="GO9" i="33"/>
  <c r="GL9" i="33"/>
  <c r="GK9" i="33"/>
  <c r="GJ9" i="33"/>
  <c r="GI9" i="33"/>
  <c r="GB9" i="33"/>
  <c r="GA9" i="33"/>
  <c r="FX9" i="33"/>
  <c r="FV9" i="33"/>
  <c r="FT9" i="33"/>
  <c r="FS9" i="33"/>
  <c r="HC38" i="13"/>
  <c r="GX49" i="13"/>
  <c r="HC37" i="13"/>
  <c r="GW57" i="13"/>
  <c r="HC36" i="13"/>
  <c r="GV25" i="13"/>
  <c r="HC35" i="13"/>
  <c r="GU9" i="13"/>
  <c r="GU6" i="13"/>
  <c r="HC34" i="13"/>
  <c r="GT41" i="13"/>
  <c r="HC33" i="13"/>
  <c r="GS9" i="13"/>
  <c r="HC32" i="13"/>
  <c r="GR57" i="13"/>
  <c r="HC31" i="13"/>
  <c r="GQ33" i="13"/>
  <c r="GQ41" i="13"/>
  <c r="HC30" i="13"/>
  <c r="GP57" i="13"/>
  <c r="HC29" i="13"/>
  <c r="GO9" i="13"/>
  <c r="GO57" i="13"/>
  <c r="HC28" i="13"/>
  <c r="GN33" i="13"/>
  <c r="HC27" i="13"/>
  <c r="GM49" i="13"/>
  <c r="HC26" i="13"/>
  <c r="GL57" i="13"/>
  <c r="HC25" i="13"/>
  <c r="GK57" i="13"/>
  <c r="HC24" i="13"/>
  <c r="GJ57" i="13"/>
  <c r="HC23" i="13"/>
  <c r="GI57" i="13"/>
  <c r="GH57" i="13"/>
  <c r="HC21" i="13"/>
  <c r="GG41" i="13"/>
  <c r="GG57" i="13"/>
  <c r="HC20" i="13"/>
  <c r="GF57" i="13"/>
  <c r="HC19" i="13"/>
  <c r="GE57" i="13"/>
  <c r="HC18" i="13"/>
  <c r="GD57" i="13"/>
  <c r="HC17" i="13"/>
  <c r="GC57" i="13"/>
  <c r="HC16" i="13"/>
  <c r="GB57" i="13"/>
  <c r="HC15" i="13"/>
  <c r="GA57" i="13"/>
  <c r="HC14" i="13"/>
  <c r="FZ57" i="13"/>
  <c r="HC13" i="13"/>
  <c r="FY57" i="13"/>
  <c r="HC12" i="13"/>
  <c r="FX57" i="13"/>
  <c r="HC11" i="13"/>
  <c r="FW57" i="13"/>
  <c r="HC10" i="13"/>
  <c r="FV57" i="13"/>
  <c r="HC9" i="13"/>
  <c r="FU57" i="13"/>
  <c r="HC8" i="13"/>
  <c r="FT57" i="13"/>
  <c r="HC7" i="13"/>
  <c r="FS57" i="13"/>
  <c r="HC6" i="13"/>
  <c r="FR57" i="13"/>
  <c r="HC5" i="13"/>
  <c r="FQ57" i="13"/>
  <c r="GL49" i="13"/>
  <c r="GK49" i="13"/>
  <c r="GJ49" i="13"/>
  <c r="GI49" i="13"/>
  <c r="GH49" i="13"/>
  <c r="GG49" i="13"/>
  <c r="GF49" i="13"/>
  <c r="GE49" i="13"/>
  <c r="GD49" i="13"/>
  <c r="GC49" i="13"/>
  <c r="GB49" i="13"/>
  <c r="GA49" i="13"/>
  <c r="FZ49" i="13"/>
  <c r="FY49" i="13"/>
  <c r="FX49" i="13"/>
  <c r="FW49" i="13"/>
  <c r="FV49" i="13"/>
  <c r="FU49" i="13"/>
  <c r="FT49" i="13"/>
  <c r="FS49" i="13"/>
  <c r="FR49" i="13"/>
  <c r="FQ49" i="13"/>
  <c r="GL41" i="13"/>
  <c r="GK41" i="13"/>
  <c r="GJ41" i="13"/>
  <c r="GI41" i="13"/>
  <c r="GH41" i="13"/>
  <c r="GF41" i="13"/>
  <c r="GE41" i="13"/>
  <c r="GD41" i="13"/>
  <c r="GC41" i="13"/>
  <c r="GB41" i="13"/>
  <c r="GA41" i="13"/>
  <c r="FZ41" i="13"/>
  <c r="FY41" i="13"/>
  <c r="FX41" i="13"/>
  <c r="FW41" i="13"/>
  <c r="FV41" i="13"/>
  <c r="FU41" i="13"/>
  <c r="FT41" i="13"/>
  <c r="FS41" i="13"/>
  <c r="FR41" i="13"/>
  <c r="FQ41" i="13"/>
  <c r="GX33" i="13"/>
  <c r="GM33" i="13"/>
  <c r="G69" i="13"/>
  <c r="GM31" i="13"/>
  <c r="GL33" i="13"/>
  <c r="GK33" i="13"/>
  <c r="GJ33" i="13"/>
  <c r="GI33" i="13"/>
  <c r="GH33" i="13"/>
  <c r="GG33" i="13"/>
  <c r="GF33" i="13"/>
  <c r="GE33" i="13"/>
  <c r="GD33" i="13"/>
  <c r="GC33" i="13"/>
  <c r="GB33" i="13"/>
  <c r="GA33" i="13"/>
  <c r="FZ33" i="13"/>
  <c r="FY33" i="13"/>
  <c r="FX33" i="13"/>
  <c r="FW33" i="13"/>
  <c r="FV33" i="13"/>
  <c r="FU33" i="13"/>
  <c r="FT33" i="13"/>
  <c r="FS33" i="13"/>
  <c r="FR33" i="13"/>
  <c r="FQ33" i="13"/>
  <c r="GL25" i="13"/>
  <c r="GK25" i="13"/>
  <c r="GJ25" i="13"/>
  <c r="GI25" i="13"/>
  <c r="GH25" i="13"/>
  <c r="GG25" i="13"/>
  <c r="GF25" i="13"/>
  <c r="GE25" i="13"/>
  <c r="GD25" i="13"/>
  <c r="GC25" i="13"/>
  <c r="GB25" i="13"/>
  <c r="GA25" i="13"/>
  <c r="FZ25" i="13"/>
  <c r="FY25" i="13"/>
  <c r="FX25" i="13"/>
  <c r="FW25" i="13"/>
  <c r="FV25" i="13"/>
  <c r="FU25" i="13"/>
  <c r="FT25" i="13"/>
  <c r="FS25" i="13"/>
  <c r="FR25" i="13"/>
  <c r="FQ25" i="13"/>
  <c r="GO17" i="13"/>
  <c r="GN17" i="13"/>
  <c r="GL17" i="13"/>
  <c r="GK17" i="13"/>
  <c r="GJ17" i="13"/>
  <c r="GI17" i="13"/>
  <c r="GH17" i="13"/>
  <c r="GF17" i="13"/>
  <c r="GE17" i="13"/>
  <c r="GD17" i="13"/>
  <c r="GC17" i="13"/>
  <c r="GB17" i="13"/>
  <c r="GA17" i="13"/>
  <c r="FZ17" i="13"/>
  <c r="FY17" i="13"/>
  <c r="FX17" i="13"/>
  <c r="FW17" i="13"/>
  <c r="FV17" i="13"/>
  <c r="FU17" i="13"/>
  <c r="FT17" i="13"/>
  <c r="FS17" i="13"/>
  <c r="FR17" i="13"/>
  <c r="FQ17" i="13"/>
  <c r="GX9" i="13"/>
  <c r="GM9" i="13"/>
  <c r="GL9" i="13"/>
  <c r="GK9" i="13"/>
  <c r="GJ9" i="13"/>
  <c r="GI9" i="13"/>
  <c r="GH9" i="13"/>
  <c r="GG9" i="13"/>
  <c r="GF9" i="13"/>
  <c r="GE9" i="13"/>
  <c r="GD9" i="13"/>
  <c r="GC9" i="13"/>
  <c r="GB9" i="13"/>
  <c r="GA9" i="13"/>
  <c r="FZ9" i="13"/>
  <c r="FY9" i="13"/>
  <c r="FX9" i="13"/>
  <c r="FW9" i="13"/>
  <c r="FV9" i="13"/>
  <c r="FU9" i="13"/>
  <c r="FT9" i="13"/>
  <c r="FS9" i="13"/>
  <c r="FR9" i="13"/>
  <c r="FQ9" i="13"/>
  <c r="HF36" i="13"/>
  <c r="EZ72" i="33"/>
  <c r="EY72" i="33"/>
  <c r="EX72" i="33"/>
  <c r="EZ71" i="33"/>
  <c r="EY71" i="33"/>
  <c r="EX71" i="33"/>
  <c r="EZ69" i="33"/>
  <c r="EY69" i="33"/>
  <c r="EX69" i="33"/>
  <c r="EZ68" i="33"/>
  <c r="EY68" i="33"/>
  <c r="EX68" i="33"/>
  <c r="EZ67" i="33"/>
  <c r="EY67" i="33"/>
  <c r="EX67" i="33"/>
  <c r="EZ66" i="33"/>
  <c r="EY66" i="33"/>
  <c r="EX66" i="33"/>
  <c r="EZ72" i="34"/>
  <c r="EY72" i="34"/>
  <c r="EX72" i="34"/>
  <c r="EZ71" i="34"/>
  <c r="EY71" i="34"/>
  <c r="EX71" i="34"/>
  <c r="EZ70" i="34"/>
  <c r="EY70" i="34"/>
  <c r="EX70" i="34"/>
  <c r="EZ69" i="34"/>
  <c r="EY69" i="34"/>
  <c r="EX69" i="34"/>
  <c r="EZ68" i="34"/>
  <c r="EY68" i="34"/>
  <c r="EX68" i="34"/>
  <c r="EZ67" i="34"/>
  <c r="EY67" i="34"/>
  <c r="EX67" i="34"/>
  <c r="EZ66" i="34"/>
  <c r="EY66" i="34"/>
  <c r="EX66" i="34"/>
  <c r="EZ72" i="35"/>
  <c r="EY72" i="35"/>
  <c r="EX72" i="35"/>
  <c r="EZ71" i="35"/>
  <c r="EY71" i="35"/>
  <c r="EX71" i="35"/>
  <c r="EZ70" i="35"/>
  <c r="EY70" i="35"/>
  <c r="EX70" i="35"/>
  <c r="EZ69" i="35"/>
  <c r="EY69" i="35"/>
  <c r="EX69" i="35"/>
  <c r="EZ68" i="35"/>
  <c r="EY68" i="35"/>
  <c r="EX68" i="35"/>
  <c r="EZ67" i="35"/>
  <c r="EY67" i="35"/>
  <c r="EX67" i="35"/>
  <c r="EZ66" i="35"/>
  <c r="EY66" i="35"/>
  <c r="EX66" i="35"/>
  <c r="EZ72" i="36"/>
  <c r="EY72" i="36"/>
  <c r="EX72" i="36"/>
  <c r="EZ71" i="36"/>
  <c r="EY71" i="36"/>
  <c r="EX71" i="36"/>
  <c r="EZ70" i="36"/>
  <c r="EY70" i="36"/>
  <c r="EX70" i="36"/>
  <c r="EZ69" i="36"/>
  <c r="EY69" i="36"/>
  <c r="EX69" i="36"/>
  <c r="EZ68" i="36"/>
  <c r="EY68" i="36"/>
  <c r="EX68" i="36"/>
  <c r="EZ67" i="36"/>
  <c r="EY67" i="36"/>
  <c r="EX67" i="36"/>
  <c r="EZ66" i="36"/>
  <c r="EY66" i="36"/>
  <c r="EX66" i="36"/>
  <c r="EZ72" i="13"/>
  <c r="EY72" i="13"/>
  <c r="EX72" i="13"/>
  <c r="EZ71" i="13"/>
  <c r="EY71" i="13"/>
  <c r="EX71" i="13"/>
  <c r="EZ70" i="13"/>
  <c r="EY70" i="13"/>
  <c r="EX70" i="13"/>
  <c r="EZ69" i="13"/>
  <c r="EY69" i="13"/>
  <c r="EX69" i="13"/>
  <c r="EZ68" i="13"/>
  <c r="EY68" i="13"/>
  <c r="EX68" i="13"/>
  <c r="EZ67" i="13"/>
  <c r="EY67" i="13"/>
  <c r="EX67" i="13"/>
  <c r="EZ66" i="13"/>
  <c r="EY66" i="13"/>
  <c r="EX66" i="13"/>
  <c r="FG72" i="33"/>
  <c r="FF72" i="33"/>
  <c r="FE72" i="33"/>
  <c r="FG71" i="33"/>
  <c r="FF71" i="33"/>
  <c r="FE71" i="33"/>
  <c r="FG69" i="33"/>
  <c r="FF69" i="33"/>
  <c r="FE69" i="33"/>
  <c r="FG68" i="33"/>
  <c r="FF68" i="33"/>
  <c r="FE68" i="33"/>
  <c r="FG67" i="33"/>
  <c r="FF67" i="33"/>
  <c r="FE67" i="33"/>
  <c r="FG66" i="33"/>
  <c r="FF66" i="33"/>
  <c r="FE66" i="33"/>
  <c r="FG72" i="34"/>
  <c r="FF72" i="34"/>
  <c r="FE72" i="34"/>
  <c r="FG71" i="34"/>
  <c r="FF71" i="34"/>
  <c r="FE71" i="34"/>
  <c r="FG70" i="34"/>
  <c r="FF70" i="34"/>
  <c r="FE70" i="34"/>
  <c r="GK38" i="34" s="1"/>
  <c r="FG69" i="34"/>
  <c r="FF69" i="34"/>
  <c r="FE69" i="34"/>
  <c r="FG68" i="34"/>
  <c r="FF68" i="34"/>
  <c r="FE68" i="34"/>
  <c r="FG67" i="34"/>
  <c r="FF67" i="34"/>
  <c r="FE67" i="34"/>
  <c r="FG66" i="34"/>
  <c r="FF66" i="34"/>
  <c r="FE66" i="34"/>
  <c r="FG72" i="35"/>
  <c r="FF72" i="35"/>
  <c r="FE72" i="35"/>
  <c r="FG71" i="35"/>
  <c r="FF71" i="35"/>
  <c r="FE71" i="35"/>
  <c r="FG70" i="35"/>
  <c r="FF70" i="35"/>
  <c r="FE70" i="35"/>
  <c r="FG69" i="35"/>
  <c r="FF69" i="35"/>
  <c r="FE69" i="35"/>
  <c r="FG68" i="35"/>
  <c r="FF68" i="35"/>
  <c r="FE68" i="35"/>
  <c r="FG67" i="35"/>
  <c r="FF67" i="35"/>
  <c r="FE67" i="35"/>
  <c r="FG66" i="35"/>
  <c r="FF66" i="35"/>
  <c r="FE66" i="35"/>
  <c r="FG72" i="36"/>
  <c r="FF72" i="36"/>
  <c r="FE72" i="36"/>
  <c r="FG71" i="36"/>
  <c r="FF71" i="36"/>
  <c r="FE71" i="36"/>
  <c r="FG70" i="36"/>
  <c r="FF70" i="36"/>
  <c r="FE70" i="36"/>
  <c r="FG69" i="36"/>
  <c r="FF69" i="36"/>
  <c r="FE69" i="36"/>
  <c r="FG68" i="36"/>
  <c r="FF68" i="36"/>
  <c r="FE68" i="36"/>
  <c r="FG67" i="36"/>
  <c r="FF67" i="36"/>
  <c r="FE67" i="36"/>
  <c r="FG66" i="36"/>
  <c r="FF66" i="36"/>
  <c r="FE66" i="36"/>
  <c r="FG72" i="13"/>
  <c r="FF72" i="13"/>
  <c r="FE72" i="13"/>
  <c r="FG71" i="13"/>
  <c r="FF71" i="13"/>
  <c r="FE71" i="13"/>
  <c r="FG70" i="13"/>
  <c r="FF70" i="13"/>
  <c r="FE70" i="13"/>
  <c r="FG69" i="13"/>
  <c r="FF69" i="13"/>
  <c r="FE69" i="13"/>
  <c r="FG68" i="13"/>
  <c r="FF68" i="13"/>
  <c r="FE68" i="13"/>
  <c r="FG67" i="13"/>
  <c r="FF67" i="13"/>
  <c r="FE67" i="13"/>
  <c r="FG66" i="13"/>
  <c r="FF66" i="13"/>
  <c r="FE66" i="13"/>
  <c r="HR52" i="33"/>
  <c r="HS52" i="33"/>
  <c r="HT52" i="33"/>
  <c r="HU52" i="33"/>
  <c r="HV52" i="33"/>
  <c r="HW52" i="33"/>
  <c r="HX52" i="33"/>
  <c r="HY52" i="33"/>
  <c r="HZ52" i="33"/>
  <c r="IA52" i="33"/>
  <c r="IB52" i="33"/>
  <c r="IC52" i="33"/>
  <c r="ID52" i="33"/>
  <c r="IE52" i="33"/>
  <c r="IF52" i="33"/>
  <c r="IG52" i="33"/>
  <c r="IH52" i="33"/>
  <c r="II52" i="33"/>
  <c r="IJ52" i="33"/>
  <c r="IK52" i="33"/>
  <c r="A53" i="33"/>
  <c r="HQ52" i="34"/>
  <c r="HR52" i="34"/>
  <c r="HS52" i="34"/>
  <c r="IE52" i="34"/>
  <c r="A53" i="34"/>
  <c r="HT52" i="34"/>
  <c r="HU52" i="34"/>
  <c r="HV52" i="34"/>
  <c r="HW52" i="34"/>
  <c r="HX52" i="34"/>
  <c r="HY52" i="34"/>
  <c r="HZ52" i="34"/>
  <c r="IA52" i="34"/>
  <c r="IB52" i="34"/>
  <c r="IC52" i="34"/>
  <c r="ID52" i="34"/>
  <c r="IF52" i="34"/>
  <c r="IG52" i="34"/>
  <c r="IH52" i="34"/>
  <c r="II52" i="34"/>
  <c r="IJ52" i="34"/>
  <c r="HQ52" i="35"/>
  <c r="HR52" i="35"/>
  <c r="HS52" i="35"/>
  <c r="A53" i="35"/>
  <c r="HT52" i="35"/>
  <c r="HU52" i="35"/>
  <c r="HV52" i="35"/>
  <c r="HW52" i="35"/>
  <c r="HX52" i="35"/>
  <c r="HY52" i="35"/>
  <c r="HZ52" i="35"/>
  <c r="IA52" i="35"/>
  <c r="IB52" i="35"/>
  <c r="IC52" i="35"/>
  <c r="ID52" i="35"/>
  <c r="IE52" i="35"/>
  <c r="IF52" i="35"/>
  <c r="IG52" i="35"/>
  <c r="IH52" i="35"/>
  <c r="II52" i="35"/>
  <c r="IJ52" i="35"/>
  <c r="HQ52" i="36"/>
  <c r="HR52" i="36"/>
  <c r="HS52" i="36"/>
  <c r="HT52" i="36"/>
  <c r="HU52" i="36"/>
  <c r="HV52" i="36"/>
  <c r="HW52" i="36"/>
  <c r="HX52" i="36"/>
  <c r="HY52" i="36"/>
  <c r="HZ52" i="36"/>
  <c r="IA52" i="36"/>
  <c r="IB52" i="36"/>
  <c r="IC52" i="36"/>
  <c r="ID52" i="36"/>
  <c r="IE52" i="36"/>
  <c r="IF52" i="36"/>
  <c r="IG52" i="36"/>
  <c r="IH52" i="36"/>
  <c r="II52" i="36"/>
  <c r="IJ52" i="36"/>
  <c r="A53" i="36"/>
  <c r="HQ52" i="13"/>
  <c r="HR52" i="13"/>
  <c r="HS52" i="13"/>
  <c r="HT52" i="13"/>
  <c r="HU52" i="13"/>
  <c r="HV52" i="13"/>
  <c r="HW52" i="13"/>
  <c r="HX52" i="13"/>
  <c r="HY52" i="13"/>
  <c r="HZ52" i="13"/>
  <c r="IA52" i="13"/>
  <c r="IB52" i="13"/>
  <c r="IC52" i="13"/>
  <c r="ID52" i="13"/>
  <c r="IE52" i="13"/>
  <c r="IF52" i="13"/>
  <c r="IG52" i="13"/>
  <c r="IH52" i="13"/>
  <c r="II52" i="13"/>
  <c r="IJ52" i="13"/>
  <c r="A53" i="13"/>
  <c r="HR44" i="33"/>
  <c r="HS44" i="33"/>
  <c r="HT44" i="33"/>
  <c r="HU44" i="33"/>
  <c r="HV44" i="33"/>
  <c r="HW44" i="33"/>
  <c r="HX44" i="33"/>
  <c r="HY44" i="33"/>
  <c r="HZ44" i="33"/>
  <c r="IA44" i="33"/>
  <c r="IB44" i="33"/>
  <c r="IC44" i="33"/>
  <c r="ID44" i="33"/>
  <c r="IE44" i="33"/>
  <c r="IF44" i="33"/>
  <c r="IG44" i="33"/>
  <c r="IH44" i="33"/>
  <c r="II44" i="33"/>
  <c r="IJ44" i="33"/>
  <c r="IK44" i="33"/>
  <c r="A45" i="33"/>
  <c r="HQ44" i="34"/>
  <c r="HR44" i="34"/>
  <c r="HS44" i="34"/>
  <c r="HT44" i="34"/>
  <c r="HU44" i="34"/>
  <c r="HV44" i="34"/>
  <c r="HW44" i="34"/>
  <c r="HX44" i="34"/>
  <c r="HY44" i="34"/>
  <c r="HZ44" i="34"/>
  <c r="IA44" i="34"/>
  <c r="IB44" i="34"/>
  <c r="IC44" i="34"/>
  <c r="ID44" i="34"/>
  <c r="IE44" i="34"/>
  <c r="IF44" i="34"/>
  <c r="IG44" i="34"/>
  <c r="IH44" i="34"/>
  <c r="II44" i="34"/>
  <c r="IJ44" i="34"/>
  <c r="HQ44" i="35"/>
  <c r="HR44" i="35"/>
  <c r="HS44" i="35"/>
  <c r="A45" i="35"/>
  <c r="HT44" i="35"/>
  <c r="HU44" i="35"/>
  <c r="HV44" i="35"/>
  <c r="HW44" i="35"/>
  <c r="HX44" i="35"/>
  <c r="HY44" i="35"/>
  <c r="HZ44" i="35"/>
  <c r="IA44" i="35"/>
  <c r="IB44" i="35"/>
  <c r="IC44" i="35"/>
  <c r="ID44" i="35"/>
  <c r="IE44" i="35"/>
  <c r="IF44" i="35"/>
  <c r="IG44" i="35"/>
  <c r="IH44" i="35"/>
  <c r="II44" i="35"/>
  <c r="IJ44" i="35"/>
  <c r="HQ44" i="36"/>
  <c r="HR44" i="36"/>
  <c r="HS44" i="36"/>
  <c r="HT44" i="36"/>
  <c r="HU44" i="36"/>
  <c r="HV44" i="36"/>
  <c r="HW44" i="36"/>
  <c r="HX44" i="36"/>
  <c r="HY44" i="36"/>
  <c r="HZ44" i="36"/>
  <c r="IA44" i="36"/>
  <c r="IB44" i="36"/>
  <c r="IC44" i="36"/>
  <c r="ID44" i="36"/>
  <c r="IE44" i="36"/>
  <c r="IF44" i="36"/>
  <c r="IG44" i="36"/>
  <c r="IH44" i="36"/>
  <c r="II44" i="36"/>
  <c r="IJ44" i="36"/>
  <c r="A45" i="36"/>
  <c r="HQ44" i="13"/>
  <c r="HR44" i="13"/>
  <c r="HS44" i="13"/>
  <c r="HT44" i="13"/>
  <c r="HU44" i="13"/>
  <c r="HV44" i="13"/>
  <c r="HW44" i="13"/>
  <c r="HX44" i="13"/>
  <c r="HY44" i="13"/>
  <c r="HZ44" i="13"/>
  <c r="IA44" i="13"/>
  <c r="IB44" i="13"/>
  <c r="IC44" i="13"/>
  <c r="ID44" i="13"/>
  <c r="IE44" i="13"/>
  <c r="IF44" i="13"/>
  <c r="IG44" i="13"/>
  <c r="IH44" i="13"/>
  <c r="II44" i="13"/>
  <c r="IJ44" i="13"/>
  <c r="A45" i="13"/>
  <c r="HR36" i="33"/>
  <c r="HS36" i="33"/>
  <c r="HT36" i="33"/>
  <c r="HU36" i="33"/>
  <c r="HV36" i="33"/>
  <c r="HW36" i="33"/>
  <c r="HX36" i="33"/>
  <c r="HY36" i="33"/>
  <c r="HZ36" i="33"/>
  <c r="IA36" i="33"/>
  <c r="IB36" i="33"/>
  <c r="IC36" i="33"/>
  <c r="ID36" i="33"/>
  <c r="IE36" i="33"/>
  <c r="IF36" i="33"/>
  <c r="IG36" i="33"/>
  <c r="IH36" i="33"/>
  <c r="II36" i="33"/>
  <c r="IJ36" i="33"/>
  <c r="IK36" i="33"/>
  <c r="HQ36" i="34"/>
  <c r="HR36" i="34"/>
  <c r="HS36" i="34"/>
  <c r="HT36" i="34"/>
  <c r="HU36" i="34"/>
  <c r="HV36" i="34"/>
  <c r="HW36" i="34"/>
  <c r="HX36" i="34"/>
  <c r="A37" i="34" s="1"/>
  <c r="HY36" i="34"/>
  <c r="HZ36" i="34"/>
  <c r="IA36" i="34"/>
  <c r="IB36" i="34"/>
  <c r="IC36" i="34"/>
  <c r="ID36" i="34"/>
  <c r="IE36" i="34"/>
  <c r="IF36" i="34"/>
  <c r="IG36" i="34"/>
  <c r="IH36" i="34"/>
  <c r="II36" i="34"/>
  <c r="IJ36" i="34"/>
  <c r="HQ36" i="35"/>
  <c r="HR36" i="35"/>
  <c r="HS36" i="35"/>
  <c r="HT36" i="35"/>
  <c r="HU36" i="35"/>
  <c r="HV36" i="35"/>
  <c r="HW36" i="35"/>
  <c r="HX36" i="35"/>
  <c r="HY36" i="35"/>
  <c r="HZ36" i="35"/>
  <c r="IA36" i="35"/>
  <c r="IB36" i="35"/>
  <c r="IC36" i="35"/>
  <c r="ID36" i="35"/>
  <c r="IE36" i="35"/>
  <c r="IF36" i="35"/>
  <c r="IG36" i="35"/>
  <c r="IH36" i="35"/>
  <c r="II36" i="35"/>
  <c r="IJ36" i="35"/>
  <c r="A37" i="35"/>
  <c r="HQ36" i="36"/>
  <c r="HR36" i="36"/>
  <c r="HS36" i="36"/>
  <c r="HT36" i="36"/>
  <c r="HU36" i="36"/>
  <c r="HV36" i="36"/>
  <c r="HW36" i="36"/>
  <c r="HX36" i="36"/>
  <c r="HY36" i="36"/>
  <c r="HZ36" i="36"/>
  <c r="IA36" i="36"/>
  <c r="IB36" i="36"/>
  <c r="IC36" i="36"/>
  <c r="ID36" i="36"/>
  <c r="IE36" i="36"/>
  <c r="IF36" i="36"/>
  <c r="IG36" i="36"/>
  <c r="IH36" i="36"/>
  <c r="II36" i="36"/>
  <c r="IJ36" i="36"/>
  <c r="A37" i="36"/>
  <c r="HQ36" i="13"/>
  <c r="HR36" i="13"/>
  <c r="HS36" i="13"/>
  <c r="HT36" i="13"/>
  <c r="HU36" i="13"/>
  <c r="HV36" i="13"/>
  <c r="HW36" i="13"/>
  <c r="HX36" i="13"/>
  <c r="HY36" i="13"/>
  <c r="HZ36" i="13"/>
  <c r="IA36" i="13"/>
  <c r="IB36" i="13"/>
  <c r="IC36" i="13"/>
  <c r="ID36" i="13"/>
  <c r="IE36" i="13"/>
  <c r="IF36" i="13"/>
  <c r="IG36" i="13"/>
  <c r="IH36" i="13"/>
  <c r="II36" i="13"/>
  <c r="IJ36" i="13"/>
  <c r="HR28" i="33"/>
  <c r="HS28" i="33"/>
  <c r="HT28" i="33"/>
  <c r="HU28" i="33"/>
  <c r="HV28" i="33"/>
  <c r="HW28" i="33"/>
  <c r="HX28" i="33"/>
  <c r="HY28" i="33"/>
  <c r="HZ28" i="33"/>
  <c r="IA28" i="33"/>
  <c r="IB28" i="33"/>
  <c r="IC28" i="33"/>
  <c r="ID28" i="33"/>
  <c r="IE28" i="33"/>
  <c r="IF28" i="33"/>
  <c r="IG28" i="33"/>
  <c r="IH28" i="33"/>
  <c r="II28" i="33"/>
  <c r="IJ28" i="33"/>
  <c r="IK28" i="33"/>
  <c r="HQ28" i="34"/>
  <c r="HR28" i="34"/>
  <c r="HS28" i="34"/>
  <c r="HT28" i="34"/>
  <c r="HU28" i="34"/>
  <c r="HV28" i="34"/>
  <c r="HW28" i="34"/>
  <c r="HX28" i="34"/>
  <c r="HY28" i="34"/>
  <c r="HZ28" i="34"/>
  <c r="A29" i="34" s="1"/>
  <c r="IA28" i="34"/>
  <c r="IB28" i="34"/>
  <c r="IC28" i="34"/>
  <c r="ID28" i="34"/>
  <c r="IE28" i="34"/>
  <c r="IF28" i="34"/>
  <c r="IG28" i="34"/>
  <c r="IH28" i="34"/>
  <c r="II28" i="34"/>
  <c r="IJ28" i="34"/>
  <c r="HQ28" i="35"/>
  <c r="HR28" i="35"/>
  <c r="HS28" i="35"/>
  <c r="HT28" i="35"/>
  <c r="HU28" i="35"/>
  <c r="HV28" i="35"/>
  <c r="HW28" i="35"/>
  <c r="HX28" i="35"/>
  <c r="HY28" i="35"/>
  <c r="HZ28" i="35"/>
  <c r="IA28" i="35"/>
  <c r="IB28" i="35"/>
  <c r="IC28" i="35"/>
  <c r="ID28" i="35"/>
  <c r="IE28" i="35"/>
  <c r="IF28" i="35"/>
  <c r="IG28" i="35"/>
  <c r="IH28" i="35"/>
  <c r="II28" i="35"/>
  <c r="IJ28" i="35"/>
  <c r="HQ28" i="36"/>
  <c r="HR28" i="36"/>
  <c r="HS28" i="36"/>
  <c r="HT28" i="36"/>
  <c r="HU28" i="36"/>
  <c r="HV28" i="36"/>
  <c r="HW28" i="36"/>
  <c r="HX28" i="36"/>
  <c r="HY28" i="36"/>
  <c r="HZ28" i="36"/>
  <c r="IA28" i="36"/>
  <c r="IB28" i="36"/>
  <c r="IC28" i="36"/>
  <c r="ID28" i="36"/>
  <c r="IE28" i="36"/>
  <c r="IF28" i="36"/>
  <c r="IG28" i="36"/>
  <c r="IH28" i="36"/>
  <c r="II28" i="36"/>
  <c r="IJ28" i="36"/>
  <c r="A29" i="36"/>
  <c r="HQ28" i="13"/>
  <c r="HR28" i="13"/>
  <c r="HS28" i="13"/>
  <c r="HT28" i="13"/>
  <c r="HU28" i="13"/>
  <c r="HV28" i="13"/>
  <c r="HW28" i="13"/>
  <c r="HX28" i="13"/>
  <c r="HY28" i="13"/>
  <c r="HZ28" i="13"/>
  <c r="IA28" i="13"/>
  <c r="IB28" i="13"/>
  <c r="IC28" i="13"/>
  <c r="ID28" i="13"/>
  <c r="IE28" i="13"/>
  <c r="IF28" i="13"/>
  <c r="IG28" i="13"/>
  <c r="IH28" i="13"/>
  <c r="II28" i="13"/>
  <c r="IJ28" i="13"/>
  <c r="HR20" i="33"/>
  <c r="HS20" i="33"/>
  <c r="HT20" i="33"/>
  <c r="HU20" i="33"/>
  <c r="HV20" i="33"/>
  <c r="HW20" i="33"/>
  <c r="HX20" i="33"/>
  <c r="HY20" i="33"/>
  <c r="HZ20" i="33"/>
  <c r="IA20" i="33"/>
  <c r="IB20" i="33"/>
  <c r="IC20" i="33"/>
  <c r="ID20" i="33"/>
  <c r="IE20" i="33"/>
  <c r="IF20" i="33"/>
  <c r="IG20" i="33"/>
  <c r="IH20" i="33"/>
  <c r="II20" i="33"/>
  <c r="IJ20" i="33"/>
  <c r="IK20" i="33"/>
  <c r="HQ20" i="34"/>
  <c r="HR20" i="34"/>
  <c r="HS20" i="34"/>
  <c r="HT20" i="34"/>
  <c r="HU20" i="34"/>
  <c r="HV20" i="34"/>
  <c r="HW20" i="34"/>
  <c r="HX20" i="34"/>
  <c r="HY20" i="34"/>
  <c r="HZ20" i="34"/>
  <c r="IA20" i="34"/>
  <c r="IB20" i="34"/>
  <c r="IC20" i="34"/>
  <c r="ID20" i="34"/>
  <c r="IE20" i="34"/>
  <c r="IF20" i="34"/>
  <c r="IG20" i="34"/>
  <c r="IH20" i="34"/>
  <c r="II20" i="34"/>
  <c r="IJ20" i="34"/>
  <c r="A21" i="34"/>
  <c r="HQ20" i="35"/>
  <c r="HR20" i="35"/>
  <c r="HS20" i="35"/>
  <c r="HT20" i="35"/>
  <c r="HU20" i="35"/>
  <c r="HV20" i="35"/>
  <c r="HW20" i="35"/>
  <c r="HX20" i="35"/>
  <c r="HY20" i="35"/>
  <c r="HZ20" i="35"/>
  <c r="A21" i="35" s="1"/>
  <c r="IA20" i="35"/>
  <c r="IB20" i="35"/>
  <c r="IC20" i="35"/>
  <c r="ID20" i="35"/>
  <c r="IE20" i="35"/>
  <c r="IF20" i="35"/>
  <c r="IG20" i="35"/>
  <c r="IH20" i="35"/>
  <c r="II20" i="35"/>
  <c r="IJ20" i="35"/>
  <c r="IB20" i="36"/>
  <c r="IG20" i="36"/>
  <c r="HV20" i="36"/>
  <c r="HX20" i="36"/>
  <c r="HT20" i="36"/>
  <c r="HU20" i="36"/>
  <c r="HW20" i="36"/>
  <c r="HY20" i="36"/>
  <c r="HZ20" i="36"/>
  <c r="IA20" i="36"/>
  <c r="IC20" i="36"/>
  <c r="ID20" i="36"/>
  <c r="IE20" i="36"/>
  <c r="IF20" i="36"/>
  <c r="HQ20" i="36"/>
  <c r="HR20" i="36"/>
  <c r="HS20" i="36"/>
  <c r="IH20" i="36"/>
  <c r="II20" i="36"/>
  <c r="IJ20" i="36"/>
  <c r="A21" i="36"/>
  <c r="HQ20" i="13"/>
  <c r="HR20" i="13"/>
  <c r="HS20" i="13"/>
  <c r="HT20" i="13"/>
  <c r="HU20" i="13"/>
  <c r="HV20" i="13"/>
  <c r="HW20" i="13"/>
  <c r="HX20" i="13"/>
  <c r="HY20" i="13"/>
  <c r="HZ20" i="13"/>
  <c r="IA20" i="13"/>
  <c r="IB20" i="13"/>
  <c r="IC20" i="13"/>
  <c r="ID20" i="13"/>
  <c r="IE20" i="13"/>
  <c r="IF20" i="13"/>
  <c r="IG20" i="13"/>
  <c r="IH20" i="13"/>
  <c r="II20" i="13"/>
  <c r="IJ20" i="13"/>
  <c r="HR12" i="33"/>
  <c r="HS12" i="33"/>
  <c r="HT12" i="33"/>
  <c r="HU12" i="33"/>
  <c r="HV12" i="33"/>
  <c r="HW12" i="33"/>
  <c r="HX12" i="33"/>
  <c r="HY12" i="33"/>
  <c r="HZ12" i="33"/>
  <c r="IA12" i="33"/>
  <c r="IB12" i="33"/>
  <c r="IC12" i="33"/>
  <c r="ID12" i="33"/>
  <c r="IE12" i="33"/>
  <c r="IF12" i="33"/>
  <c r="IG12" i="33"/>
  <c r="IH12" i="33"/>
  <c r="II12" i="33"/>
  <c r="IJ12" i="33"/>
  <c r="IK12" i="33"/>
  <c r="HQ12" i="34"/>
  <c r="HR12" i="34"/>
  <c r="HS12" i="34"/>
  <c r="HT12" i="34"/>
  <c r="HU12" i="34"/>
  <c r="HV12" i="34"/>
  <c r="HW12" i="34"/>
  <c r="HX12" i="34"/>
  <c r="HY12" i="34"/>
  <c r="HZ12" i="34"/>
  <c r="IA12" i="34"/>
  <c r="IB12" i="34"/>
  <c r="IC12" i="34"/>
  <c r="ID12" i="34"/>
  <c r="IE12" i="34"/>
  <c r="IF12" i="34"/>
  <c r="IG12" i="34"/>
  <c r="IH12" i="34"/>
  <c r="II12" i="34"/>
  <c r="IJ12" i="34"/>
  <c r="A13" i="34"/>
  <c r="HQ12" i="35"/>
  <c r="HR12" i="35"/>
  <c r="HS12" i="35"/>
  <c r="HT12" i="35"/>
  <c r="HU12" i="35"/>
  <c r="HV12" i="35"/>
  <c r="HW12" i="35"/>
  <c r="HX12" i="35"/>
  <c r="HY12" i="35"/>
  <c r="HZ12" i="35"/>
  <c r="IA12" i="35"/>
  <c r="IB12" i="35"/>
  <c r="IC12" i="35"/>
  <c r="ID12" i="35"/>
  <c r="IE12" i="35"/>
  <c r="IF12" i="35"/>
  <c r="IG12" i="35"/>
  <c r="A13" i="35" s="1"/>
  <c r="IH12" i="35"/>
  <c r="II12" i="35"/>
  <c r="IJ12" i="35"/>
  <c r="HQ12" i="36"/>
  <c r="HR12" i="36"/>
  <c r="HS12" i="36"/>
  <c r="A13" i="36"/>
  <c r="HT12" i="36"/>
  <c r="HU12" i="36"/>
  <c r="HV12" i="36"/>
  <c r="HW12" i="36"/>
  <c r="HX12" i="36"/>
  <c r="HY12" i="36"/>
  <c r="HZ12" i="36"/>
  <c r="IA12" i="36"/>
  <c r="IB12" i="36"/>
  <c r="IC12" i="36"/>
  <c r="ID12" i="36"/>
  <c r="IE12" i="36"/>
  <c r="IF12" i="36"/>
  <c r="IG12" i="36"/>
  <c r="IH12" i="36"/>
  <c r="II12" i="36"/>
  <c r="IJ12" i="36"/>
  <c r="HQ12" i="13"/>
  <c r="HR12" i="13"/>
  <c r="HS12" i="13"/>
  <c r="HT12" i="13"/>
  <c r="HU12" i="13"/>
  <c r="HV12" i="13"/>
  <c r="HW12" i="13"/>
  <c r="HX12" i="13"/>
  <c r="HY12" i="13"/>
  <c r="HZ12" i="13"/>
  <c r="IA12" i="13"/>
  <c r="IB12" i="13"/>
  <c r="IC12" i="13"/>
  <c r="ID12" i="13"/>
  <c r="IE12" i="13"/>
  <c r="IF12" i="13"/>
  <c r="IG12" i="13"/>
  <c r="IH12" i="13"/>
  <c r="II12" i="13"/>
  <c r="IJ12" i="13"/>
  <c r="HR4" i="33"/>
  <c r="HS4" i="33"/>
  <c r="HT4" i="33"/>
  <c r="HU4" i="33"/>
  <c r="HV4" i="33"/>
  <c r="HW4" i="33"/>
  <c r="HX4" i="33"/>
  <c r="HY4" i="33"/>
  <c r="HZ4" i="33"/>
  <c r="IA4" i="33"/>
  <c r="IB4" i="33"/>
  <c r="IC4" i="33"/>
  <c r="ID4" i="33"/>
  <c r="IE4" i="33"/>
  <c r="IF4" i="33"/>
  <c r="IG4" i="33"/>
  <c r="IH4" i="33"/>
  <c r="II4" i="33"/>
  <c r="IJ4" i="33"/>
  <c r="IK4" i="33"/>
  <c r="HQ4" i="34"/>
  <c r="HR4" i="34"/>
  <c r="HS4" i="34"/>
  <c r="HT4" i="34"/>
  <c r="HU4" i="34"/>
  <c r="HV4" i="34"/>
  <c r="HW4" i="34"/>
  <c r="HX4" i="34"/>
  <c r="HY4" i="34"/>
  <c r="HZ4" i="34"/>
  <c r="IA4" i="34"/>
  <c r="IB4" i="34"/>
  <c r="IC4" i="34"/>
  <c r="ID4" i="34"/>
  <c r="IE4" i="34"/>
  <c r="IF4" i="34"/>
  <c r="IG4" i="34"/>
  <c r="IH4" i="34"/>
  <c r="II4" i="34"/>
  <c r="IJ4" i="34"/>
  <c r="A5" i="34"/>
  <c r="HQ4" i="35"/>
  <c r="HR4" i="35"/>
  <c r="HS4" i="35"/>
  <c r="HT4" i="35"/>
  <c r="HU4" i="35"/>
  <c r="HV4" i="35"/>
  <c r="A5" i="35" s="1"/>
  <c r="HW4" i="35"/>
  <c r="HX4" i="35"/>
  <c r="HY4" i="35"/>
  <c r="HZ4" i="35"/>
  <c r="IA4" i="35"/>
  <c r="IB4" i="35"/>
  <c r="IC4" i="35"/>
  <c r="ID4" i="35"/>
  <c r="IE4" i="35"/>
  <c r="IF4" i="35"/>
  <c r="IG4" i="35"/>
  <c r="IH4" i="35"/>
  <c r="II4" i="35"/>
  <c r="IJ4" i="35"/>
  <c r="HQ4" i="36"/>
  <c r="HR4" i="36"/>
  <c r="HS4" i="36"/>
  <c r="HT4" i="36"/>
  <c r="HU4" i="36"/>
  <c r="HV4" i="36"/>
  <c r="HW4" i="36"/>
  <c r="HX4" i="36"/>
  <c r="HZ4" i="36"/>
  <c r="IB4" i="36"/>
  <c r="IC4" i="36"/>
  <c r="ID4" i="36"/>
  <c r="IE4" i="36"/>
  <c r="IF4" i="36"/>
  <c r="IG4" i="36"/>
  <c r="A5" i="36"/>
  <c r="HY4" i="36"/>
  <c r="IA4" i="36"/>
  <c r="IH4" i="36"/>
  <c r="II4" i="36"/>
  <c r="IJ4" i="36"/>
  <c r="IC4" i="13"/>
  <c r="II4" i="13"/>
  <c r="IH4" i="13"/>
  <c r="IF4" i="13"/>
  <c r="ID4" i="13"/>
  <c r="IE4" i="13"/>
  <c r="IG4" i="13"/>
  <c r="IJ4" i="13"/>
  <c r="HQ4" i="13"/>
  <c r="HR4" i="13"/>
  <c r="HS4" i="13"/>
  <c r="HT4" i="13"/>
  <c r="HU4" i="13"/>
  <c r="HV4" i="13"/>
  <c r="HW4" i="13"/>
  <c r="HX4" i="13"/>
  <c r="HY4" i="13"/>
  <c r="HZ4" i="13"/>
  <c r="IA4" i="13"/>
  <c r="IB4" i="13"/>
  <c r="A5" i="13"/>
  <c r="C72" i="33"/>
  <c r="D72" i="33"/>
  <c r="E72" i="33"/>
  <c r="F72" i="33"/>
  <c r="G72" i="33"/>
  <c r="H72" i="33"/>
  <c r="I72" i="33"/>
  <c r="J72" i="33"/>
  <c r="K72" i="33"/>
  <c r="L72" i="33"/>
  <c r="M72" i="33"/>
  <c r="N72" i="33"/>
  <c r="P72" i="33"/>
  <c r="Q72" i="33"/>
  <c r="R72" i="33"/>
  <c r="S72" i="33"/>
  <c r="T72" i="33"/>
  <c r="U72" i="33"/>
  <c r="V72" i="33"/>
  <c r="W72" i="33"/>
  <c r="X72" i="33"/>
  <c r="Y72" i="33"/>
  <c r="Z72" i="33"/>
  <c r="AA72" i="33"/>
  <c r="AB72" i="33"/>
  <c r="AC72" i="33"/>
  <c r="AD72" i="33"/>
  <c r="AE72" i="33"/>
  <c r="AG72" i="33"/>
  <c r="AH72" i="33"/>
  <c r="AI72" i="33"/>
  <c r="AJ72" i="33"/>
  <c r="AK72" i="33"/>
  <c r="AL72" i="33"/>
  <c r="AM72" i="33"/>
  <c r="AN72" i="33"/>
  <c r="AO72" i="33"/>
  <c r="AP72" i="33"/>
  <c r="AQ72" i="33"/>
  <c r="AR72" i="33"/>
  <c r="AS72" i="33"/>
  <c r="AT72" i="33"/>
  <c r="AU72" i="33"/>
  <c r="AV72" i="33"/>
  <c r="AW72" i="33"/>
  <c r="AX72" i="33"/>
  <c r="AY72" i="33"/>
  <c r="AZ72" i="33"/>
  <c r="BA72" i="33"/>
  <c r="BB72" i="33"/>
  <c r="BC72" i="33"/>
  <c r="BD72" i="33"/>
  <c r="BE72" i="33"/>
  <c r="BF72" i="33"/>
  <c r="BG72" i="33"/>
  <c r="BH72" i="33"/>
  <c r="BI72" i="33"/>
  <c r="BJ72" i="33"/>
  <c r="BK72" i="33"/>
  <c r="BL72" i="33"/>
  <c r="BM72" i="33"/>
  <c r="BO72" i="33"/>
  <c r="BP72" i="33"/>
  <c r="BQ72" i="33"/>
  <c r="BR72" i="33"/>
  <c r="BS72" i="33"/>
  <c r="BT72" i="33"/>
  <c r="BU72" i="33"/>
  <c r="BV72" i="33"/>
  <c r="BW72" i="33"/>
  <c r="BX72" i="33"/>
  <c r="BY72" i="33"/>
  <c r="BZ72" i="33"/>
  <c r="CA72" i="33"/>
  <c r="CB72" i="33"/>
  <c r="CC72" i="33"/>
  <c r="CD72" i="33"/>
  <c r="CF72" i="33"/>
  <c r="CG72" i="33"/>
  <c r="CH72" i="33"/>
  <c r="CI72" i="33"/>
  <c r="CJ72" i="33"/>
  <c r="CK72" i="33"/>
  <c r="CL72" i="33"/>
  <c r="CM72" i="33"/>
  <c r="CN72" i="33"/>
  <c r="CO72" i="33"/>
  <c r="CP72" i="33"/>
  <c r="CQ72" i="33"/>
  <c r="CR72" i="33"/>
  <c r="CS72" i="33"/>
  <c r="CT72" i="33"/>
  <c r="CU72" i="33"/>
  <c r="CW72" i="33"/>
  <c r="CX72" i="33"/>
  <c r="CY72" i="33"/>
  <c r="CZ72" i="33"/>
  <c r="DA72" i="33"/>
  <c r="DB72" i="33"/>
  <c r="DC72" i="33"/>
  <c r="DD72" i="33"/>
  <c r="DE72" i="33"/>
  <c r="DF72" i="33"/>
  <c r="DG72" i="33"/>
  <c r="DH72" i="33"/>
  <c r="DI72" i="33"/>
  <c r="DJ72" i="33"/>
  <c r="DK72" i="33"/>
  <c r="DL72" i="33"/>
  <c r="DM72" i="33"/>
  <c r="DN72" i="33"/>
  <c r="DO72" i="33"/>
  <c r="DP72" i="33"/>
  <c r="DQ72" i="33"/>
  <c r="DR72" i="33"/>
  <c r="DS72" i="33"/>
  <c r="B72" i="33"/>
  <c r="O72" i="33"/>
  <c r="AF72" i="33"/>
  <c r="BN72" i="33"/>
  <c r="CE72" i="33"/>
  <c r="CV72" i="33"/>
  <c r="B72" i="34"/>
  <c r="C72" i="34"/>
  <c r="D72" i="34"/>
  <c r="E72" i="34"/>
  <c r="F72" i="34"/>
  <c r="G72" i="34"/>
  <c r="H72" i="34"/>
  <c r="I72" i="34"/>
  <c r="J72" i="34"/>
  <c r="K72" i="34"/>
  <c r="L72" i="34"/>
  <c r="M72" i="34"/>
  <c r="N72" i="34"/>
  <c r="P72" i="34"/>
  <c r="Q72" i="34"/>
  <c r="R72" i="34"/>
  <c r="S72" i="34"/>
  <c r="T72" i="34"/>
  <c r="U72" i="34"/>
  <c r="V72" i="34"/>
  <c r="W72" i="34"/>
  <c r="X72" i="34"/>
  <c r="Y72" i="34"/>
  <c r="Z72" i="34"/>
  <c r="AA72" i="34"/>
  <c r="AB72" i="34"/>
  <c r="AC72" i="34"/>
  <c r="AD72" i="34"/>
  <c r="AE72" i="34"/>
  <c r="AG72" i="34"/>
  <c r="AH72" i="34"/>
  <c r="AI72" i="34"/>
  <c r="AJ72" i="34"/>
  <c r="AK72" i="34"/>
  <c r="AL72" i="34"/>
  <c r="AM72" i="34"/>
  <c r="AN72" i="34"/>
  <c r="AO72" i="34"/>
  <c r="AP72" i="34"/>
  <c r="AQ72" i="34"/>
  <c r="AR72" i="34"/>
  <c r="AS72" i="34"/>
  <c r="AT72" i="34"/>
  <c r="AU72" i="34"/>
  <c r="AV72" i="34"/>
  <c r="AW72" i="34"/>
  <c r="AX72" i="34"/>
  <c r="AY72" i="34"/>
  <c r="AZ72" i="34"/>
  <c r="BA72" i="34"/>
  <c r="BB72" i="34"/>
  <c r="BC72" i="34"/>
  <c r="BD72" i="34"/>
  <c r="BE72" i="34"/>
  <c r="BF72" i="34"/>
  <c r="BG72" i="34"/>
  <c r="BH72" i="34"/>
  <c r="BI72" i="34"/>
  <c r="BJ72" i="34"/>
  <c r="BK72" i="34"/>
  <c r="BL72" i="34"/>
  <c r="BM72" i="34"/>
  <c r="BO72" i="34"/>
  <c r="BP72" i="34"/>
  <c r="BQ72" i="34"/>
  <c r="BR72" i="34"/>
  <c r="BS72" i="34"/>
  <c r="BT72" i="34"/>
  <c r="BU72" i="34"/>
  <c r="BV72" i="34"/>
  <c r="BW72" i="34"/>
  <c r="BX72" i="34"/>
  <c r="BY72" i="34"/>
  <c r="BZ72" i="34"/>
  <c r="CA72" i="34"/>
  <c r="CB72" i="34"/>
  <c r="CC72" i="34"/>
  <c r="CD72" i="34"/>
  <c r="CF72" i="34"/>
  <c r="CG72" i="34"/>
  <c r="CH72" i="34"/>
  <c r="CI72" i="34"/>
  <c r="CJ72" i="34"/>
  <c r="CK72" i="34"/>
  <c r="CL72" i="34"/>
  <c r="CM72" i="34"/>
  <c r="CN72" i="34"/>
  <c r="CO72" i="34"/>
  <c r="CP72" i="34"/>
  <c r="CQ72" i="34"/>
  <c r="CR72" i="34"/>
  <c r="CS72" i="34"/>
  <c r="CT72" i="34"/>
  <c r="CU72" i="34"/>
  <c r="CW72" i="34"/>
  <c r="CX72" i="34"/>
  <c r="CY72" i="34"/>
  <c r="CZ72" i="34"/>
  <c r="DA72" i="34"/>
  <c r="DB72" i="34"/>
  <c r="DC72" i="34"/>
  <c r="DD72" i="34"/>
  <c r="DE72" i="34"/>
  <c r="DF72" i="34"/>
  <c r="DG72" i="34"/>
  <c r="DH72" i="34"/>
  <c r="DI72" i="34"/>
  <c r="DJ72" i="34"/>
  <c r="DK72" i="34"/>
  <c r="DL72" i="34"/>
  <c r="DM72" i="34"/>
  <c r="DN72" i="34"/>
  <c r="DO72" i="34"/>
  <c r="DP72" i="34"/>
  <c r="DQ72" i="34"/>
  <c r="DR72" i="34"/>
  <c r="DS72" i="34"/>
  <c r="O72" i="34"/>
  <c r="AF72" i="34"/>
  <c r="BN72" i="34"/>
  <c r="CE72" i="34"/>
  <c r="CV72" i="34"/>
  <c r="B72" i="35"/>
  <c r="C72" i="35"/>
  <c r="D72" i="35"/>
  <c r="E72" i="35"/>
  <c r="F72" i="35"/>
  <c r="G72" i="35"/>
  <c r="H72" i="35"/>
  <c r="I72" i="35"/>
  <c r="J72" i="35"/>
  <c r="K72" i="35"/>
  <c r="L72" i="35"/>
  <c r="M72" i="35"/>
  <c r="N72" i="35"/>
  <c r="P72" i="35"/>
  <c r="Q72" i="35"/>
  <c r="R72" i="35"/>
  <c r="S72" i="35"/>
  <c r="T72" i="35"/>
  <c r="U72" i="35"/>
  <c r="V72" i="35"/>
  <c r="W72" i="35"/>
  <c r="X72" i="35"/>
  <c r="Y72" i="35"/>
  <c r="Z72" i="35"/>
  <c r="AA72" i="35"/>
  <c r="AB72" i="35"/>
  <c r="AC72" i="35"/>
  <c r="AD72" i="35"/>
  <c r="AE72" i="35"/>
  <c r="AG72" i="35"/>
  <c r="AH72" i="35"/>
  <c r="AI72" i="35"/>
  <c r="AJ72" i="35"/>
  <c r="AK72" i="35"/>
  <c r="AL72" i="35"/>
  <c r="AM72" i="35"/>
  <c r="AN72" i="35"/>
  <c r="AO72" i="35"/>
  <c r="AP72" i="35"/>
  <c r="AQ72" i="35"/>
  <c r="AR72" i="35"/>
  <c r="AS72" i="35"/>
  <c r="AT72" i="35"/>
  <c r="AU72" i="35"/>
  <c r="AV72" i="35"/>
  <c r="AW72" i="35"/>
  <c r="AX72" i="35"/>
  <c r="AY72" i="35"/>
  <c r="AZ72" i="35"/>
  <c r="BA72" i="35"/>
  <c r="BB72" i="35"/>
  <c r="BC72" i="35"/>
  <c r="BD72" i="35"/>
  <c r="BE72" i="35"/>
  <c r="BF72" i="35"/>
  <c r="BG72" i="35"/>
  <c r="BH72" i="35"/>
  <c r="BI72" i="35"/>
  <c r="BJ72" i="35"/>
  <c r="BK72" i="35"/>
  <c r="BL72" i="35"/>
  <c r="BM72" i="35"/>
  <c r="BO72" i="35"/>
  <c r="BP72" i="35"/>
  <c r="BQ72" i="35"/>
  <c r="BR72" i="35"/>
  <c r="BS72" i="35"/>
  <c r="BT72" i="35"/>
  <c r="BU72" i="35"/>
  <c r="BV72" i="35"/>
  <c r="BW72" i="35"/>
  <c r="BX72" i="35"/>
  <c r="BY72" i="35"/>
  <c r="BZ72" i="35"/>
  <c r="CA72" i="35"/>
  <c r="CB72" i="35"/>
  <c r="CC72" i="35"/>
  <c r="CD72" i="35"/>
  <c r="CF72" i="35"/>
  <c r="CG72" i="35"/>
  <c r="CH72" i="35"/>
  <c r="CI72" i="35"/>
  <c r="CJ72" i="35"/>
  <c r="CK72" i="35"/>
  <c r="CL72" i="35"/>
  <c r="CM72" i="35"/>
  <c r="CN72" i="35"/>
  <c r="CO72" i="35"/>
  <c r="CP72" i="35"/>
  <c r="CQ72" i="35"/>
  <c r="CR72" i="35"/>
  <c r="CS72" i="35"/>
  <c r="CT72" i="35"/>
  <c r="CU72" i="35"/>
  <c r="CW72" i="35"/>
  <c r="CX72" i="35"/>
  <c r="CY72" i="35"/>
  <c r="CZ72" i="35"/>
  <c r="DA72" i="35"/>
  <c r="DB72" i="35"/>
  <c r="DC72" i="35"/>
  <c r="DD72" i="35"/>
  <c r="DE72" i="35"/>
  <c r="DF72" i="35"/>
  <c r="DG72" i="35"/>
  <c r="DH72" i="35"/>
  <c r="DI72" i="35"/>
  <c r="DJ72" i="35"/>
  <c r="DK72" i="35"/>
  <c r="DL72" i="35"/>
  <c r="DM72" i="35"/>
  <c r="DN72" i="35"/>
  <c r="DO72" i="35"/>
  <c r="DP72" i="35"/>
  <c r="DQ72" i="35"/>
  <c r="DR72" i="35"/>
  <c r="DS72" i="35"/>
  <c r="O72" i="35"/>
  <c r="AF72" i="35"/>
  <c r="BN72" i="35"/>
  <c r="CE72" i="35"/>
  <c r="CV72" i="35"/>
  <c r="GX55" i="35"/>
  <c r="B72" i="36"/>
  <c r="C72" i="36"/>
  <c r="D72" i="36"/>
  <c r="E72" i="36"/>
  <c r="F72" i="36"/>
  <c r="G72" i="36"/>
  <c r="H72" i="36"/>
  <c r="I72" i="36"/>
  <c r="J72" i="36"/>
  <c r="K72" i="36"/>
  <c r="L72" i="36"/>
  <c r="M72" i="36"/>
  <c r="N72" i="36"/>
  <c r="P72" i="36"/>
  <c r="Q72" i="36"/>
  <c r="R72" i="36"/>
  <c r="S72" i="36"/>
  <c r="T72" i="36"/>
  <c r="U72" i="36"/>
  <c r="V72" i="36"/>
  <c r="W72" i="36"/>
  <c r="X72" i="36"/>
  <c r="Y72" i="36"/>
  <c r="Z72" i="36"/>
  <c r="AA72" i="36"/>
  <c r="AB72" i="36"/>
  <c r="AC72" i="36"/>
  <c r="AD72" i="36"/>
  <c r="AE72" i="36"/>
  <c r="AG72" i="36"/>
  <c r="AH72" i="36"/>
  <c r="AI72" i="36"/>
  <c r="AJ72" i="36"/>
  <c r="AK72" i="36"/>
  <c r="AL72" i="36"/>
  <c r="AM72" i="36"/>
  <c r="AN72" i="36"/>
  <c r="AO72" i="36"/>
  <c r="AP72" i="36"/>
  <c r="AQ72" i="36"/>
  <c r="AR72" i="36"/>
  <c r="AS72" i="36"/>
  <c r="AT72" i="36"/>
  <c r="AU72" i="36"/>
  <c r="AV72" i="36"/>
  <c r="AW72" i="36"/>
  <c r="AX72" i="36"/>
  <c r="AY72" i="36"/>
  <c r="AZ72" i="36"/>
  <c r="BA72" i="36"/>
  <c r="BB72" i="36"/>
  <c r="BC72" i="36"/>
  <c r="BD72" i="36"/>
  <c r="BE72" i="36"/>
  <c r="BF72" i="36"/>
  <c r="BG72" i="36"/>
  <c r="BH72" i="36"/>
  <c r="BI72" i="36"/>
  <c r="BJ72" i="36"/>
  <c r="BK72" i="36"/>
  <c r="BL72" i="36"/>
  <c r="BM72" i="36"/>
  <c r="BO72" i="36"/>
  <c r="BP72" i="36"/>
  <c r="BQ72" i="36"/>
  <c r="BR72" i="36"/>
  <c r="BS72" i="36"/>
  <c r="BT72" i="36"/>
  <c r="BU72" i="36"/>
  <c r="BV72" i="36"/>
  <c r="BW72" i="36"/>
  <c r="BX72" i="36"/>
  <c r="BY72" i="36"/>
  <c r="BZ72" i="36"/>
  <c r="CA72" i="36"/>
  <c r="CB72" i="36"/>
  <c r="CC72" i="36"/>
  <c r="CD72" i="36"/>
  <c r="CF72" i="36"/>
  <c r="CG72" i="36"/>
  <c r="CH72" i="36"/>
  <c r="CI72" i="36"/>
  <c r="CJ72" i="36"/>
  <c r="CK72" i="36"/>
  <c r="CL72" i="36"/>
  <c r="CM72" i="36"/>
  <c r="CN72" i="36"/>
  <c r="CO72" i="36"/>
  <c r="CP72" i="36"/>
  <c r="CQ72" i="36"/>
  <c r="CR72" i="36"/>
  <c r="CS72" i="36"/>
  <c r="CT72" i="36"/>
  <c r="CU72" i="36"/>
  <c r="CW72" i="36"/>
  <c r="CX72" i="36"/>
  <c r="CY72" i="36"/>
  <c r="CZ72" i="36"/>
  <c r="DA72" i="36"/>
  <c r="DB72" i="36"/>
  <c r="DC72" i="36"/>
  <c r="DD72" i="36"/>
  <c r="DE72" i="36"/>
  <c r="DF72" i="36"/>
  <c r="DG72" i="36"/>
  <c r="DH72" i="36"/>
  <c r="DI72" i="36"/>
  <c r="DJ72" i="36"/>
  <c r="DK72" i="36"/>
  <c r="DL72" i="36"/>
  <c r="DM72" i="36"/>
  <c r="DN72" i="36"/>
  <c r="DO72" i="36"/>
  <c r="DP72" i="36"/>
  <c r="DQ72" i="36"/>
  <c r="DR72" i="36"/>
  <c r="DS72" i="36"/>
  <c r="O72" i="36"/>
  <c r="AF72" i="36"/>
  <c r="BN72" i="36"/>
  <c r="CE72" i="36"/>
  <c r="CV72" i="36"/>
  <c r="GX55" i="36"/>
  <c r="C72" i="13"/>
  <c r="D72" i="13"/>
  <c r="E72" i="13"/>
  <c r="F72" i="13"/>
  <c r="G72" i="13"/>
  <c r="H72" i="13"/>
  <c r="I72" i="13"/>
  <c r="J72" i="13"/>
  <c r="K72" i="13"/>
  <c r="L72" i="13"/>
  <c r="M72" i="13"/>
  <c r="N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R72" i="13"/>
  <c r="BS72" i="13"/>
  <c r="BT72" i="13"/>
  <c r="BU72" i="13"/>
  <c r="BV72" i="13"/>
  <c r="BW72" i="13"/>
  <c r="BX72" i="13"/>
  <c r="BY72" i="13"/>
  <c r="BZ72" i="13"/>
  <c r="CA72" i="13"/>
  <c r="CB72" i="13"/>
  <c r="CC72" i="13"/>
  <c r="CD72" i="13"/>
  <c r="CE72" i="13"/>
  <c r="CF72" i="13"/>
  <c r="CG72" i="13"/>
  <c r="CI72" i="13"/>
  <c r="CJ72" i="13"/>
  <c r="CK72" i="13"/>
  <c r="CL72" i="13"/>
  <c r="CM72" i="13"/>
  <c r="CN72" i="13"/>
  <c r="CO72" i="13"/>
  <c r="CP72" i="13"/>
  <c r="CQ72" i="13"/>
  <c r="CR72" i="13"/>
  <c r="CS72" i="13"/>
  <c r="CT72" i="13"/>
  <c r="CU72" i="13"/>
  <c r="CW72" i="13"/>
  <c r="CX72" i="13"/>
  <c r="CY72" i="13"/>
  <c r="CZ72" i="13"/>
  <c r="DA72" i="13"/>
  <c r="DB72" i="13"/>
  <c r="DC72" i="13"/>
  <c r="DD72" i="13"/>
  <c r="DE72" i="13"/>
  <c r="DF72" i="13"/>
  <c r="DG72" i="13"/>
  <c r="DH72" i="13"/>
  <c r="DI72" i="13"/>
  <c r="DJ72" i="13"/>
  <c r="DK72" i="13"/>
  <c r="DL72" i="13"/>
  <c r="DM72" i="13"/>
  <c r="DN72" i="13"/>
  <c r="DO72" i="13"/>
  <c r="DP72" i="13"/>
  <c r="DQ72" i="13"/>
  <c r="DR72" i="13"/>
  <c r="DS72" i="13"/>
  <c r="B72" i="13"/>
  <c r="O72" i="13"/>
  <c r="BQ72" i="13"/>
  <c r="CH72" i="13"/>
  <c r="CV72" i="13"/>
  <c r="DT72" i="33"/>
  <c r="DU72" i="33"/>
  <c r="DV72" i="33"/>
  <c r="DW72" i="33"/>
  <c r="DX72" i="33"/>
  <c r="DY72" i="33"/>
  <c r="DZ72" i="33"/>
  <c r="EA72" i="33"/>
  <c r="EB72" i="33"/>
  <c r="EC72" i="33"/>
  <c r="ED72" i="33"/>
  <c r="EE72" i="33"/>
  <c r="EF72" i="33"/>
  <c r="EG72" i="33"/>
  <c r="EH72" i="33"/>
  <c r="EI72" i="33"/>
  <c r="EJ72" i="33"/>
  <c r="EK72" i="33"/>
  <c r="EL72" i="33"/>
  <c r="EM72" i="33"/>
  <c r="EN72" i="33"/>
  <c r="EO72" i="33"/>
  <c r="EP72" i="33"/>
  <c r="EQ72" i="33"/>
  <c r="ER72" i="33"/>
  <c r="ES72" i="33"/>
  <c r="ET72" i="33"/>
  <c r="EU72" i="33"/>
  <c r="EV72" i="33"/>
  <c r="EW72" i="33"/>
  <c r="FA72" i="33"/>
  <c r="FB72" i="33"/>
  <c r="FC72" i="33"/>
  <c r="FD72" i="33"/>
  <c r="FH72" i="33"/>
  <c r="FI72" i="33"/>
  <c r="FJ72" i="33"/>
  <c r="FK72" i="33"/>
  <c r="FL72" i="33"/>
  <c r="FM72" i="33"/>
  <c r="FN72" i="33"/>
  <c r="FO72" i="33"/>
  <c r="FP72" i="33"/>
  <c r="DT72" i="34"/>
  <c r="DU72" i="34"/>
  <c r="DV72" i="34"/>
  <c r="DW72" i="34"/>
  <c r="DX72" i="34"/>
  <c r="DY72" i="34"/>
  <c r="DZ72" i="34"/>
  <c r="EA72" i="34"/>
  <c r="EB72" i="34"/>
  <c r="EC72" i="34"/>
  <c r="ED72" i="34"/>
  <c r="EE72" i="34"/>
  <c r="EF72" i="34"/>
  <c r="EG72" i="34"/>
  <c r="EH72" i="34"/>
  <c r="EI72" i="34"/>
  <c r="EJ72" i="34"/>
  <c r="EK72" i="34"/>
  <c r="EL72" i="34"/>
  <c r="EM72" i="34"/>
  <c r="EN72" i="34"/>
  <c r="EO72" i="34"/>
  <c r="EP72" i="34"/>
  <c r="EQ72" i="34"/>
  <c r="ER72" i="34"/>
  <c r="ES72" i="34"/>
  <c r="ET72" i="34"/>
  <c r="EU72" i="34"/>
  <c r="EV72" i="34"/>
  <c r="EW72" i="34"/>
  <c r="FA72" i="34"/>
  <c r="FB72" i="34"/>
  <c r="FC72" i="34"/>
  <c r="FD72" i="34"/>
  <c r="FH72" i="34"/>
  <c r="FI72" i="34"/>
  <c r="FJ72" i="34"/>
  <c r="FK72" i="34"/>
  <c r="FL72" i="34"/>
  <c r="FM72" i="34"/>
  <c r="FN72" i="34"/>
  <c r="FO72" i="34"/>
  <c r="FP72" i="34"/>
  <c r="DT72" i="35"/>
  <c r="DU72" i="35"/>
  <c r="DV72" i="35"/>
  <c r="DW72" i="35"/>
  <c r="DX72" i="35"/>
  <c r="DY72" i="35"/>
  <c r="DZ72" i="35"/>
  <c r="EA72" i="35"/>
  <c r="EB72" i="35"/>
  <c r="EC72" i="35"/>
  <c r="ED72" i="35"/>
  <c r="EE72" i="35"/>
  <c r="EF72" i="35"/>
  <c r="EG72" i="35"/>
  <c r="EH72" i="35"/>
  <c r="EI72" i="35"/>
  <c r="EJ72" i="35"/>
  <c r="EK72" i="35"/>
  <c r="EL72" i="35"/>
  <c r="EM72" i="35"/>
  <c r="EN72" i="35"/>
  <c r="EO72" i="35"/>
  <c r="EP72" i="35"/>
  <c r="EQ72" i="35"/>
  <c r="ER72" i="35"/>
  <c r="ES72" i="35"/>
  <c r="ET72" i="35"/>
  <c r="EU72" i="35"/>
  <c r="EV72" i="35"/>
  <c r="EW72" i="35"/>
  <c r="FA72" i="35"/>
  <c r="FB72" i="35"/>
  <c r="FC72" i="35"/>
  <c r="FD72" i="35"/>
  <c r="FH72" i="35"/>
  <c r="FI72" i="35"/>
  <c r="FJ72" i="35"/>
  <c r="FK72" i="35"/>
  <c r="FL72" i="35"/>
  <c r="FM72" i="35"/>
  <c r="FN72" i="35"/>
  <c r="FO72" i="35"/>
  <c r="FP72" i="35"/>
  <c r="GX54" i="35"/>
  <c r="DT72" i="36"/>
  <c r="DU72" i="36"/>
  <c r="DV72" i="36"/>
  <c r="DW72" i="36"/>
  <c r="DX72" i="36"/>
  <c r="DY72" i="36"/>
  <c r="DZ72" i="36"/>
  <c r="EA72" i="36"/>
  <c r="EB72" i="36"/>
  <c r="EC72" i="36"/>
  <c r="ED72" i="36"/>
  <c r="EE72" i="36"/>
  <c r="EF72" i="36"/>
  <c r="EG72" i="36"/>
  <c r="EH72" i="36"/>
  <c r="EI72" i="36"/>
  <c r="EJ72" i="36"/>
  <c r="EK72" i="36"/>
  <c r="EL72" i="36"/>
  <c r="EM72" i="36"/>
  <c r="EN72" i="36"/>
  <c r="EO72" i="36"/>
  <c r="EP72" i="36"/>
  <c r="EQ72" i="36"/>
  <c r="ER72" i="36"/>
  <c r="ES72" i="36"/>
  <c r="ET72" i="36"/>
  <c r="EU72" i="36"/>
  <c r="EV72" i="36"/>
  <c r="EW72" i="36"/>
  <c r="FA72" i="36"/>
  <c r="FB72" i="36"/>
  <c r="FC72" i="36"/>
  <c r="FD72" i="36"/>
  <c r="FH72" i="36"/>
  <c r="FI72" i="36"/>
  <c r="FJ72" i="36"/>
  <c r="FK72" i="36"/>
  <c r="FL72" i="36"/>
  <c r="FM72" i="36"/>
  <c r="FN72" i="36"/>
  <c r="FO72" i="36"/>
  <c r="FP72" i="36"/>
  <c r="GX54" i="36"/>
  <c r="DT72" i="13"/>
  <c r="DU72" i="13"/>
  <c r="DV72" i="13"/>
  <c r="DW72" i="13"/>
  <c r="DX72" i="13"/>
  <c r="DY72" i="13"/>
  <c r="DZ72" i="13"/>
  <c r="EA72" i="13"/>
  <c r="EB72" i="13"/>
  <c r="EC72" i="13"/>
  <c r="ED72" i="13"/>
  <c r="EE72" i="13"/>
  <c r="EF72" i="13"/>
  <c r="EG72" i="13"/>
  <c r="EH72" i="13"/>
  <c r="EI72" i="13"/>
  <c r="EJ72" i="13"/>
  <c r="EK72" i="13"/>
  <c r="EL72" i="13"/>
  <c r="EM72" i="13"/>
  <c r="EN72" i="13"/>
  <c r="EO72" i="13"/>
  <c r="EP72" i="13"/>
  <c r="EQ72" i="13"/>
  <c r="ER72" i="13"/>
  <c r="ES72" i="13"/>
  <c r="ET72" i="13"/>
  <c r="EU72" i="13"/>
  <c r="EV72" i="13"/>
  <c r="EW72" i="13"/>
  <c r="FA72" i="13"/>
  <c r="FB72" i="13"/>
  <c r="FC72" i="13"/>
  <c r="FD72" i="13"/>
  <c r="FH72" i="13"/>
  <c r="FI72" i="13"/>
  <c r="FJ72" i="13"/>
  <c r="FK72" i="13"/>
  <c r="FL72" i="13"/>
  <c r="FM72" i="13"/>
  <c r="FN72" i="13"/>
  <c r="FO72" i="13"/>
  <c r="FP72" i="13"/>
  <c r="HC72" i="33"/>
  <c r="HD72" i="33"/>
  <c r="HE72" i="33"/>
  <c r="HF72" i="33"/>
  <c r="HG72" i="33"/>
  <c r="HB72" i="34"/>
  <c r="HC72" i="34"/>
  <c r="HD72" i="34"/>
  <c r="HE72" i="34"/>
  <c r="HF72" i="34"/>
  <c r="HB72" i="35"/>
  <c r="HC72" i="35"/>
  <c r="HD72" i="35"/>
  <c r="HE72" i="35"/>
  <c r="HF72" i="35"/>
  <c r="HB72" i="36"/>
  <c r="HC72" i="36"/>
  <c r="HD72" i="36"/>
  <c r="HE72" i="36"/>
  <c r="HF72" i="36"/>
  <c r="HB72" i="13"/>
  <c r="HC72" i="13"/>
  <c r="HD72" i="13"/>
  <c r="HE72" i="13"/>
  <c r="HF72" i="13"/>
  <c r="GK55" i="36"/>
  <c r="GK55" i="13"/>
  <c r="GK54" i="36"/>
  <c r="GK54" i="13"/>
  <c r="GK55" i="33"/>
  <c r="GJ55" i="34"/>
  <c r="GJ55" i="35"/>
  <c r="GJ55" i="36"/>
  <c r="GJ55" i="13"/>
  <c r="GK54" i="33"/>
  <c r="GJ54" i="34"/>
  <c r="GJ54" i="35"/>
  <c r="GJ54" i="36"/>
  <c r="GJ54" i="13"/>
  <c r="GJ55" i="33"/>
  <c r="GI55" i="34"/>
  <c r="GI55" i="35"/>
  <c r="GI55" i="36"/>
  <c r="GI55" i="13"/>
  <c r="GJ54" i="33"/>
  <c r="GI54" i="34"/>
  <c r="GI54" i="35"/>
  <c r="GI54" i="36"/>
  <c r="GI54" i="13"/>
  <c r="GI55" i="33"/>
  <c r="GH55" i="34"/>
  <c r="GH55" i="35"/>
  <c r="GH55" i="36"/>
  <c r="GH55" i="13"/>
  <c r="GI54" i="33"/>
  <c r="GH54" i="34"/>
  <c r="GH54" i="35"/>
  <c r="GH54" i="36"/>
  <c r="GH54" i="13"/>
  <c r="GG55" i="34"/>
  <c r="GG55" i="36"/>
  <c r="GG55" i="13"/>
  <c r="GG54" i="34"/>
  <c r="GG54" i="36"/>
  <c r="GG54" i="13"/>
  <c r="GG55" i="33"/>
  <c r="GF55" i="34"/>
  <c r="GF55" i="35"/>
  <c r="GF55" i="36"/>
  <c r="GF55" i="13"/>
  <c r="GG54" i="33"/>
  <c r="GF54" i="34"/>
  <c r="GF54" i="35"/>
  <c r="GF54" i="36"/>
  <c r="GF54" i="13"/>
  <c r="GF55" i="33"/>
  <c r="GE55" i="34"/>
  <c r="GE55" i="35"/>
  <c r="GE55" i="36"/>
  <c r="GE55" i="13"/>
  <c r="GF54" i="33"/>
  <c r="GE54" i="34"/>
  <c r="GE54" i="35"/>
  <c r="GE54" i="36"/>
  <c r="GE54" i="13"/>
  <c r="GE55" i="33"/>
  <c r="GD55" i="34"/>
  <c r="GD55" i="35"/>
  <c r="GD55" i="36"/>
  <c r="GD55" i="13"/>
  <c r="GE54" i="33"/>
  <c r="GD54" i="34"/>
  <c r="GD54" i="35"/>
  <c r="GD54" i="36"/>
  <c r="GD54" i="13"/>
  <c r="GD55" i="33"/>
  <c r="GC55" i="34"/>
  <c r="GC55" i="35"/>
  <c r="GC55" i="36"/>
  <c r="GC55" i="13"/>
  <c r="GD54" i="33"/>
  <c r="GC54" i="34"/>
  <c r="GC54" i="35"/>
  <c r="GC54" i="36"/>
  <c r="GC54" i="13"/>
  <c r="GC55" i="33"/>
  <c r="GB55" i="34"/>
  <c r="GB55" i="35"/>
  <c r="GB55" i="36"/>
  <c r="GB55" i="13"/>
  <c r="GC54" i="33"/>
  <c r="GB54" i="34"/>
  <c r="GB54" i="35"/>
  <c r="GB54" i="36"/>
  <c r="GB54" i="13"/>
  <c r="GB55" i="33"/>
  <c r="GA55" i="34"/>
  <c r="GA55" i="35"/>
  <c r="GA55" i="36"/>
  <c r="GA55" i="13"/>
  <c r="GB54" i="33"/>
  <c r="GA54" i="34"/>
  <c r="GA54" i="35"/>
  <c r="GA54" i="36"/>
  <c r="GA54" i="13"/>
  <c r="GA55" i="33"/>
  <c r="FZ55" i="34"/>
  <c r="FZ55" i="35"/>
  <c r="FZ55" i="36"/>
  <c r="FZ55" i="13"/>
  <c r="GA54" i="33"/>
  <c r="FZ54" i="34"/>
  <c r="FZ54" i="35"/>
  <c r="FZ54" i="36"/>
  <c r="FZ54" i="13"/>
  <c r="FZ55" i="33"/>
  <c r="FY55" i="34"/>
  <c r="FY55" i="35"/>
  <c r="FY55" i="36"/>
  <c r="FY55" i="13"/>
  <c r="FZ54" i="33"/>
  <c r="FY54" i="34"/>
  <c r="FY54" i="35"/>
  <c r="FY54" i="36"/>
  <c r="FY54" i="13"/>
  <c r="FY55" i="33"/>
  <c r="FX55" i="34"/>
  <c r="FX55" i="35"/>
  <c r="FX55" i="36"/>
  <c r="FX55" i="13"/>
  <c r="FY54" i="33"/>
  <c r="FX54" i="34"/>
  <c r="FX54" i="35"/>
  <c r="FX54" i="36"/>
  <c r="FX54" i="13"/>
  <c r="FX55" i="33"/>
  <c r="FW55" i="34"/>
  <c r="FW55" i="35"/>
  <c r="FW55" i="36"/>
  <c r="FW55" i="13"/>
  <c r="FX54" i="33"/>
  <c r="FW54" i="34"/>
  <c r="FW54" i="35"/>
  <c r="FW54" i="36"/>
  <c r="FW54" i="13"/>
  <c r="FW55" i="33"/>
  <c r="FV55" i="34"/>
  <c r="FV55" i="35"/>
  <c r="FV55" i="36"/>
  <c r="FV55" i="13"/>
  <c r="FW54" i="33"/>
  <c r="FV54" i="34"/>
  <c r="FV54" i="35"/>
  <c r="FV54" i="36"/>
  <c r="FV54" i="13"/>
  <c r="FV55" i="33"/>
  <c r="FU55" i="34"/>
  <c r="FU55" i="35"/>
  <c r="FU55" i="36"/>
  <c r="FU55" i="13"/>
  <c r="FV54" i="33"/>
  <c r="FU54" i="34"/>
  <c r="FU54" i="35"/>
  <c r="FU54" i="36"/>
  <c r="FU54" i="13"/>
  <c r="FU55" i="33"/>
  <c r="FT55" i="34"/>
  <c r="FT55" i="35"/>
  <c r="FT55" i="36"/>
  <c r="FT55" i="13"/>
  <c r="FU54" i="33"/>
  <c r="FT54" i="34"/>
  <c r="FT54" i="35"/>
  <c r="FT54" i="36"/>
  <c r="FT54" i="13"/>
  <c r="FT55" i="33"/>
  <c r="FS55" i="34"/>
  <c r="FS55" i="35"/>
  <c r="FS55" i="36"/>
  <c r="FS55" i="13"/>
  <c r="FT54" i="33"/>
  <c r="FS54" i="34"/>
  <c r="FS54" i="35"/>
  <c r="FS54" i="36"/>
  <c r="FS54" i="13"/>
  <c r="FS55" i="33"/>
  <c r="FR55" i="34"/>
  <c r="FR55" i="35"/>
  <c r="FR55" i="36"/>
  <c r="FR55" i="13"/>
  <c r="FS54" i="33"/>
  <c r="FR54" i="34"/>
  <c r="FR54" i="35"/>
  <c r="FR54" i="36"/>
  <c r="FR54" i="13"/>
  <c r="FR55" i="33"/>
  <c r="FQ55" i="34"/>
  <c r="FQ55" i="35"/>
  <c r="FQ55" i="36"/>
  <c r="FQ55" i="13"/>
  <c r="FR54" i="33"/>
  <c r="FQ54" i="34"/>
  <c r="FQ54" i="35"/>
  <c r="FQ54" i="36"/>
  <c r="FQ54" i="13"/>
  <c r="C71" i="33"/>
  <c r="D71" i="33"/>
  <c r="E71" i="33"/>
  <c r="F71" i="33"/>
  <c r="G71" i="33"/>
  <c r="H71" i="33"/>
  <c r="I71" i="33"/>
  <c r="J71" i="33"/>
  <c r="K71" i="33"/>
  <c r="L71" i="33"/>
  <c r="M71" i="33"/>
  <c r="N71" i="33"/>
  <c r="P71" i="33"/>
  <c r="Q71" i="33"/>
  <c r="R71" i="33"/>
  <c r="S71" i="33"/>
  <c r="T71" i="33"/>
  <c r="U71" i="33"/>
  <c r="V71" i="33"/>
  <c r="W71" i="33"/>
  <c r="X71" i="33"/>
  <c r="Y71" i="33"/>
  <c r="Z71" i="33"/>
  <c r="AA71" i="33"/>
  <c r="AB71" i="33"/>
  <c r="AC71" i="33"/>
  <c r="AD71" i="33"/>
  <c r="AE71" i="33"/>
  <c r="AG71" i="33"/>
  <c r="AH71" i="33"/>
  <c r="AI71" i="33"/>
  <c r="AJ71" i="33"/>
  <c r="AK71" i="33"/>
  <c r="AL71" i="33"/>
  <c r="AM71" i="33"/>
  <c r="AN71" i="33"/>
  <c r="AO71" i="33"/>
  <c r="AP71" i="33"/>
  <c r="AQ71" i="33"/>
  <c r="AR71" i="33"/>
  <c r="AS71" i="33"/>
  <c r="AT71" i="33"/>
  <c r="AU71" i="33"/>
  <c r="AV71" i="33"/>
  <c r="AW71" i="33"/>
  <c r="AX71" i="33"/>
  <c r="AY71" i="33"/>
  <c r="AZ71" i="33"/>
  <c r="BA71" i="33"/>
  <c r="BB71" i="33"/>
  <c r="BC71" i="33"/>
  <c r="BD71" i="33"/>
  <c r="BE71" i="33"/>
  <c r="BF71" i="33"/>
  <c r="BG71" i="33"/>
  <c r="BH71" i="33"/>
  <c r="BI71" i="33"/>
  <c r="BJ71" i="33"/>
  <c r="BK71" i="33"/>
  <c r="BL71" i="33"/>
  <c r="BM71" i="33"/>
  <c r="BO71" i="33"/>
  <c r="BP71" i="33"/>
  <c r="BQ71" i="33"/>
  <c r="BR71" i="33"/>
  <c r="BS71" i="33"/>
  <c r="BT71" i="33"/>
  <c r="BU71" i="33"/>
  <c r="BV71" i="33"/>
  <c r="BW71" i="33"/>
  <c r="BX71" i="33"/>
  <c r="BY71" i="33"/>
  <c r="BZ71" i="33"/>
  <c r="CA71" i="33"/>
  <c r="CB71" i="33"/>
  <c r="CC71" i="33"/>
  <c r="CD71" i="33"/>
  <c r="CF71" i="33"/>
  <c r="CG71" i="33"/>
  <c r="CH71" i="33"/>
  <c r="CI71" i="33"/>
  <c r="CJ71" i="33"/>
  <c r="CK71" i="33"/>
  <c r="CL71" i="33"/>
  <c r="CM71" i="33"/>
  <c r="CN71" i="33"/>
  <c r="CO71" i="33"/>
  <c r="CP71" i="33"/>
  <c r="CQ71" i="33"/>
  <c r="CR71" i="33"/>
  <c r="B71" i="33"/>
  <c r="O71" i="33"/>
  <c r="AF71" i="33"/>
  <c r="BN71" i="33"/>
  <c r="CE71" i="33"/>
  <c r="CS71" i="33"/>
  <c r="CT71" i="33"/>
  <c r="CU71" i="33"/>
  <c r="CV71" i="33"/>
  <c r="CW71" i="33"/>
  <c r="CX71" i="33"/>
  <c r="CY71" i="33"/>
  <c r="CZ71" i="33"/>
  <c r="DA71" i="33"/>
  <c r="DB71" i="33"/>
  <c r="DC71" i="33"/>
  <c r="DD71" i="33"/>
  <c r="DE71" i="33"/>
  <c r="DF71" i="33"/>
  <c r="DG71" i="33"/>
  <c r="DH71" i="33"/>
  <c r="DI71" i="33"/>
  <c r="DJ71" i="33"/>
  <c r="DK71" i="33"/>
  <c r="DL71" i="33"/>
  <c r="DM71" i="33"/>
  <c r="DN71" i="33"/>
  <c r="DO71" i="33"/>
  <c r="DP71" i="33"/>
  <c r="DQ71" i="33"/>
  <c r="DR71" i="33"/>
  <c r="DS71" i="33"/>
  <c r="GC47" i="33"/>
  <c r="GY47" i="33"/>
  <c r="B71" i="34"/>
  <c r="C71" i="34"/>
  <c r="D71" i="34"/>
  <c r="E71" i="34"/>
  <c r="F71" i="34"/>
  <c r="G71" i="34"/>
  <c r="H71" i="34"/>
  <c r="I71" i="34"/>
  <c r="J71" i="34"/>
  <c r="K71" i="34"/>
  <c r="L71" i="34"/>
  <c r="M71" i="34"/>
  <c r="N71" i="34"/>
  <c r="P71" i="34"/>
  <c r="Q71" i="34"/>
  <c r="R71" i="34"/>
  <c r="S71" i="34"/>
  <c r="T71" i="34"/>
  <c r="U71" i="34"/>
  <c r="V71" i="34"/>
  <c r="W71" i="34"/>
  <c r="X71" i="34"/>
  <c r="Y71" i="34"/>
  <c r="Z71" i="34"/>
  <c r="AA71" i="34"/>
  <c r="AB71" i="34"/>
  <c r="AC71" i="34"/>
  <c r="AD71" i="34"/>
  <c r="AE71" i="34"/>
  <c r="AG71" i="34"/>
  <c r="AH71" i="34"/>
  <c r="AI71" i="34"/>
  <c r="AJ71" i="34"/>
  <c r="AK71" i="34"/>
  <c r="AL71" i="34"/>
  <c r="AM71" i="34"/>
  <c r="AN71" i="34"/>
  <c r="AO71" i="34"/>
  <c r="AP71" i="34"/>
  <c r="AQ71" i="34"/>
  <c r="AR71" i="34"/>
  <c r="AS71" i="34"/>
  <c r="AT71" i="34"/>
  <c r="AU71" i="34"/>
  <c r="AV71" i="34"/>
  <c r="AW71" i="34"/>
  <c r="AX71" i="34"/>
  <c r="AY71" i="34"/>
  <c r="AZ71" i="34"/>
  <c r="BA71" i="34"/>
  <c r="BB71" i="34"/>
  <c r="BC71" i="34"/>
  <c r="BD71" i="34"/>
  <c r="BE71" i="34"/>
  <c r="BF71" i="34"/>
  <c r="BG71" i="34"/>
  <c r="BH71" i="34"/>
  <c r="BI71" i="34"/>
  <c r="BJ71" i="34"/>
  <c r="BK71" i="34"/>
  <c r="BL71" i="34"/>
  <c r="BM71" i="34"/>
  <c r="BO71" i="34"/>
  <c r="BP71" i="34"/>
  <c r="BQ71" i="34"/>
  <c r="BR71" i="34"/>
  <c r="BS71" i="34"/>
  <c r="BT71" i="34"/>
  <c r="BU71" i="34"/>
  <c r="BV71" i="34"/>
  <c r="BW71" i="34"/>
  <c r="BX71" i="34"/>
  <c r="BY71" i="34"/>
  <c r="BZ71" i="34"/>
  <c r="CA71" i="34"/>
  <c r="CB71" i="34"/>
  <c r="CC71" i="34"/>
  <c r="CD71" i="34"/>
  <c r="CF71" i="34"/>
  <c r="CG71" i="34"/>
  <c r="CH71" i="34"/>
  <c r="CI71" i="34"/>
  <c r="CJ71" i="34"/>
  <c r="CK71" i="34"/>
  <c r="CL71" i="34"/>
  <c r="CM71" i="34"/>
  <c r="CN71" i="34"/>
  <c r="CO71" i="34"/>
  <c r="CP71" i="34"/>
  <c r="CQ71" i="34"/>
  <c r="CR71" i="34"/>
  <c r="CS71" i="34"/>
  <c r="CT71" i="34"/>
  <c r="CU71" i="34"/>
  <c r="CW71" i="34"/>
  <c r="CX71" i="34"/>
  <c r="CY71" i="34"/>
  <c r="CZ71" i="34"/>
  <c r="DA71" i="34"/>
  <c r="DB71" i="34"/>
  <c r="DC71" i="34"/>
  <c r="DD71" i="34"/>
  <c r="DE71" i="34"/>
  <c r="DF71" i="34"/>
  <c r="DG71" i="34"/>
  <c r="DH71" i="34"/>
  <c r="DI71" i="34"/>
  <c r="DJ71" i="34"/>
  <c r="DK71" i="34"/>
  <c r="DL71" i="34"/>
  <c r="DM71" i="34"/>
  <c r="DN71" i="34"/>
  <c r="DO71" i="34"/>
  <c r="DP71" i="34"/>
  <c r="DQ71" i="34"/>
  <c r="DR71" i="34"/>
  <c r="DS71" i="34"/>
  <c r="O71" i="34"/>
  <c r="AF71" i="34"/>
  <c r="BN71" i="34"/>
  <c r="CE71" i="34"/>
  <c r="CV71" i="34"/>
  <c r="GX47" i="34"/>
  <c r="B71" i="35"/>
  <c r="C71" i="35"/>
  <c r="D71" i="35"/>
  <c r="E71" i="35"/>
  <c r="F71" i="35"/>
  <c r="G71" i="35"/>
  <c r="H71" i="35"/>
  <c r="I71" i="35"/>
  <c r="J71" i="35"/>
  <c r="K71" i="35"/>
  <c r="L71" i="35"/>
  <c r="M71" i="35"/>
  <c r="N71" i="35"/>
  <c r="P71" i="35"/>
  <c r="Q71" i="35"/>
  <c r="R71" i="35"/>
  <c r="S71" i="35"/>
  <c r="T71" i="35"/>
  <c r="U71" i="35"/>
  <c r="V71" i="35"/>
  <c r="W71" i="35"/>
  <c r="X71" i="35"/>
  <c r="Y71" i="35"/>
  <c r="Z71" i="35"/>
  <c r="AA71" i="35"/>
  <c r="AB71" i="35"/>
  <c r="AC71" i="35"/>
  <c r="AD71" i="35"/>
  <c r="AE71" i="35"/>
  <c r="AG71" i="35"/>
  <c r="AH71" i="35"/>
  <c r="AI71" i="35"/>
  <c r="AJ71" i="35"/>
  <c r="AK71" i="35"/>
  <c r="AL71" i="35"/>
  <c r="AM71" i="35"/>
  <c r="AN71" i="35"/>
  <c r="AO71" i="35"/>
  <c r="AP71" i="35"/>
  <c r="AQ71" i="35"/>
  <c r="AR71" i="35"/>
  <c r="AS71" i="35"/>
  <c r="AT71" i="35"/>
  <c r="AU71" i="35"/>
  <c r="AV71" i="35"/>
  <c r="AW71" i="35"/>
  <c r="AX71" i="35"/>
  <c r="AY71" i="35"/>
  <c r="AZ71" i="35"/>
  <c r="BA71" i="35"/>
  <c r="BB71" i="35"/>
  <c r="BC71" i="35"/>
  <c r="BD71" i="35"/>
  <c r="BE71" i="35"/>
  <c r="BF71" i="35"/>
  <c r="BG71" i="35"/>
  <c r="BH71" i="35"/>
  <c r="BI71" i="35"/>
  <c r="BJ71" i="35"/>
  <c r="BK71" i="35"/>
  <c r="BL71" i="35"/>
  <c r="BM71" i="35"/>
  <c r="BO71" i="35"/>
  <c r="BP71" i="35"/>
  <c r="BQ71" i="35"/>
  <c r="BR71" i="35"/>
  <c r="BS71" i="35"/>
  <c r="BT71" i="35"/>
  <c r="BU71" i="35"/>
  <c r="BV71" i="35"/>
  <c r="BW71" i="35"/>
  <c r="BX71" i="35"/>
  <c r="BY71" i="35"/>
  <c r="BZ71" i="35"/>
  <c r="CA71" i="35"/>
  <c r="CB71" i="35"/>
  <c r="CC71" i="35"/>
  <c r="CD71" i="35"/>
  <c r="CF71" i="35"/>
  <c r="CG71" i="35"/>
  <c r="CH71" i="35"/>
  <c r="CI71" i="35"/>
  <c r="CJ71" i="35"/>
  <c r="CK71" i="35"/>
  <c r="CL71" i="35"/>
  <c r="CM71" i="35"/>
  <c r="CN71" i="35"/>
  <c r="CO71" i="35"/>
  <c r="CP71" i="35"/>
  <c r="CQ71" i="35"/>
  <c r="CR71" i="35"/>
  <c r="CS71" i="35"/>
  <c r="CT71" i="35"/>
  <c r="CU71" i="35"/>
  <c r="CW71" i="35"/>
  <c r="CX71" i="35"/>
  <c r="CY71" i="35"/>
  <c r="CZ71" i="35"/>
  <c r="DA71" i="35"/>
  <c r="DB71" i="35"/>
  <c r="DC71" i="35"/>
  <c r="DD71" i="35"/>
  <c r="DE71" i="35"/>
  <c r="DF71" i="35"/>
  <c r="DG71" i="35"/>
  <c r="DH71" i="35"/>
  <c r="DI71" i="35"/>
  <c r="DJ71" i="35"/>
  <c r="DK71" i="35"/>
  <c r="DL71" i="35"/>
  <c r="DM71" i="35"/>
  <c r="DN71" i="35"/>
  <c r="DO71" i="35"/>
  <c r="DP71" i="35"/>
  <c r="DQ71" i="35"/>
  <c r="DR71" i="35"/>
  <c r="DS71" i="35"/>
  <c r="O71" i="35"/>
  <c r="AF71" i="35"/>
  <c r="BN71" i="35"/>
  <c r="CE71" i="35"/>
  <c r="CV71" i="35"/>
  <c r="GX47" i="35"/>
  <c r="B71" i="36"/>
  <c r="C71" i="36"/>
  <c r="D71" i="36"/>
  <c r="E71" i="36"/>
  <c r="F71" i="36"/>
  <c r="G71" i="36"/>
  <c r="H71" i="36"/>
  <c r="I71" i="36"/>
  <c r="J71" i="36"/>
  <c r="K71" i="36"/>
  <c r="L71" i="36"/>
  <c r="M71" i="36"/>
  <c r="N71" i="36"/>
  <c r="P71" i="36"/>
  <c r="Q71" i="36"/>
  <c r="R71" i="36"/>
  <c r="S71" i="36"/>
  <c r="T71" i="36"/>
  <c r="U71" i="36"/>
  <c r="V71" i="36"/>
  <c r="W71" i="36"/>
  <c r="X71" i="36"/>
  <c r="Y71" i="36"/>
  <c r="Z71" i="36"/>
  <c r="AA71" i="36"/>
  <c r="AB71" i="36"/>
  <c r="AC71" i="36"/>
  <c r="AD71" i="36"/>
  <c r="AE71" i="36"/>
  <c r="AG71" i="36"/>
  <c r="AH71" i="36"/>
  <c r="AI71" i="36"/>
  <c r="AJ71" i="36"/>
  <c r="AK71" i="36"/>
  <c r="AL71" i="36"/>
  <c r="AM71" i="36"/>
  <c r="AN71" i="36"/>
  <c r="AO71" i="36"/>
  <c r="AP71" i="36"/>
  <c r="AQ71" i="36"/>
  <c r="AR71" i="36"/>
  <c r="AS71" i="36"/>
  <c r="AT71" i="36"/>
  <c r="AU71" i="36"/>
  <c r="AV71" i="36"/>
  <c r="AW71" i="36"/>
  <c r="AX71" i="36"/>
  <c r="AY71" i="36"/>
  <c r="AZ71" i="36"/>
  <c r="BA71" i="36"/>
  <c r="BB71" i="36"/>
  <c r="BC71" i="36"/>
  <c r="BD71" i="36"/>
  <c r="BE71" i="36"/>
  <c r="BF71" i="36"/>
  <c r="BG71" i="36"/>
  <c r="BH71" i="36"/>
  <c r="BI71" i="36"/>
  <c r="BJ71" i="36"/>
  <c r="BK71" i="36"/>
  <c r="BL71" i="36"/>
  <c r="BM71" i="36"/>
  <c r="BO71" i="36"/>
  <c r="BP71" i="36"/>
  <c r="BQ71" i="36"/>
  <c r="BR71" i="36"/>
  <c r="BS71" i="36"/>
  <c r="BT71" i="36"/>
  <c r="BU71" i="36"/>
  <c r="BV71" i="36"/>
  <c r="BW71" i="36"/>
  <c r="BX71" i="36"/>
  <c r="BY71" i="36"/>
  <c r="BZ71" i="36"/>
  <c r="CA71" i="36"/>
  <c r="CB71" i="36"/>
  <c r="CC71" i="36"/>
  <c r="CD71" i="36"/>
  <c r="CF71" i="36"/>
  <c r="CG71" i="36"/>
  <c r="CH71" i="36"/>
  <c r="CI71" i="36"/>
  <c r="CJ71" i="36"/>
  <c r="CK71" i="36"/>
  <c r="CL71" i="36"/>
  <c r="CM71" i="36"/>
  <c r="CN71" i="36"/>
  <c r="CO71" i="36"/>
  <c r="CP71" i="36"/>
  <c r="CQ71" i="36"/>
  <c r="CR71" i="36"/>
  <c r="CS71" i="36"/>
  <c r="CT71" i="36"/>
  <c r="CU71" i="36"/>
  <c r="CW71" i="36"/>
  <c r="CX71" i="36"/>
  <c r="CY71" i="36"/>
  <c r="CZ71" i="36"/>
  <c r="DA71" i="36"/>
  <c r="DB71" i="36"/>
  <c r="DC71" i="36"/>
  <c r="DD71" i="36"/>
  <c r="DE71" i="36"/>
  <c r="DF71" i="36"/>
  <c r="DG71" i="36"/>
  <c r="DH71" i="36"/>
  <c r="DI71" i="36"/>
  <c r="DJ71" i="36"/>
  <c r="DK71" i="36"/>
  <c r="DL71" i="36"/>
  <c r="DM71" i="36"/>
  <c r="DN71" i="36"/>
  <c r="DO71" i="36"/>
  <c r="DP71" i="36"/>
  <c r="DQ71" i="36"/>
  <c r="DR71" i="36"/>
  <c r="DS71" i="36"/>
  <c r="O71" i="36"/>
  <c r="AF71" i="36"/>
  <c r="BN71" i="36"/>
  <c r="CE71" i="36"/>
  <c r="CV71" i="36"/>
  <c r="C71" i="13"/>
  <c r="D71" i="13"/>
  <c r="E71" i="13"/>
  <c r="F71" i="13"/>
  <c r="G71" i="13"/>
  <c r="H71" i="13"/>
  <c r="I71" i="13"/>
  <c r="J71" i="13"/>
  <c r="K71" i="13"/>
  <c r="L71" i="13"/>
  <c r="M71" i="13"/>
  <c r="N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BA71" i="13"/>
  <c r="BB71" i="13"/>
  <c r="BC71" i="13"/>
  <c r="BD71" i="13"/>
  <c r="BE71" i="13"/>
  <c r="BF71" i="13"/>
  <c r="BG71" i="13"/>
  <c r="BH71" i="13"/>
  <c r="BI71" i="13"/>
  <c r="BJ71" i="13"/>
  <c r="BK71" i="13"/>
  <c r="BL71" i="13"/>
  <c r="BR71" i="13"/>
  <c r="BS71" i="13"/>
  <c r="BT71" i="13"/>
  <c r="BU71" i="13"/>
  <c r="BV71" i="13"/>
  <c r="BW71" i="13"/>
  <c r="BX71" i="13"/>
  <c r="BY71" i="13"/>
  <c r="BZ71" i="13"/>
  <c r="CA71" i="13"/>
  <c r="CB71" i="13"/>
  <c r="CC71" i="13"/>
  <c r="CD71" i="13"/>
  <c r="CE71" i="13"/>
  <c r="CF71" i="13"/>
  <c r="CG71" i="13"/>
  <c r="CI71" i="13"/>
  <c r="CJ71" i="13"/>
  <c r="CK71" i="13"/>
  <c r="CL71" i="13"/>
  <c r="CM71" i="13"/>
  <c r="CN71" i="13"/>
  <c r="CO71" i="13"/>
  <c r="CP71" i="13"/>
  <c r="CQ71" i="13"/>
  <c r="CR71" i="13"/>
  <c r="CS71" i="13"/>
  <c r="CT71" i="13"/>
  <c r="CU71" i="13"/>
  <c r="CW71" i="13"/>
  <c r="CX71" i="13"/>
  <c r="CY71" i="13"/>
  <c r="CZ71" i="13"/>
  <c r="DA71" i="13"/>
  <c r="DB71" i="13"/>
  <c r="DC71" i="13"/>
  <c r="DD71" i="13"/>
  <c r="DE71" i="13"/>
  <c r="DF71" i="13"/>
  <c r="DG71" i="13"/>
  <c r="DH71" i="13"/>
  <c r="DI71" i="13"/>
  <c r="DJ71" i="13"/>
  <c r="DK71" i="13"/>
  <c r="DL71" i="13"/>
  <c r="DM71" i="13"/>
  <c r="DN71" i="13"/>
  <c r="DO71" i="13"/>
  <c r="DP71" i="13"/>
  <c r="DQ71" i="13"/>
  <c r="DR71" i="13"/>
  <c r="DS71" i="13"/>
  <c r="B71" i="13"/>
  <c r="O71" i="13"/>
  <c r="AV71" i="13"/>
  <c r="AW71" i="13"/>
  <c r="AX71" i="13"/>
  <c r="AY71" i="13"/>
  <c r="AZ71" i="13"/>
  <c r="BM71" i="13"/>
  <c r="BN71" i="13"/>
  <c r="BO71" i="13"/>
  <c r="BP71" i="13"/>
  <c r="BQ71" i="13"/>
  <c r="CH71" i="13"/>
  <c r="CV71" i="13"/>
  <c r="DT71" i="33"/>
  <c r="DU71" i="33"/>
  <c r="DV71" i="33"/>
  <c r="DW71" i="33"/>
  <c r="DX71" i="33"/>
  <c r="DY71" i="33"/>
  <c r="DZ71" i="33"/>
  <c r="EA71" i="33"/>
  <c r="EB71" i="33"/>
  <c r="EC71" i="33"/>
  <c r="ED71" i="33"/>
  <c r="EE71" i="33"/>
  <c r="EF71" i="33"/>
  <c r="EG71" i="33"/>
  <c r="EH71" i="33"/>
  <c r="EI71" i="33"/>
  <c r="EJ71" i="33"/>
  <c r="EK71" i="33"/>
  <c r="EL71" i="33"/>
  <c r="EM71" i="33"/>
  <c r="EN71" i="33"/>
  <c r="EO71" i="33"/>
  <c r="EP71" i="33"/>
  <c r="EQ71" i="33"/>
  <c r="ER71" i="33"/>
  <c r="ES71" i="33"/>
  <c r="ET71" i="33"/>
  <c r="EU71" i="33"/>
  <c r="EV71" i="33"/>
  <c r="EW71" i="33"/>
  <c r="FA71" i="33"/>
  <c r="FB71" i="33"/>
  <c r="FC71" i="33"/>
  <c r="FD71" i="33"/>
  <c r="FH71" i="33"/>
  <c r="FI71" i="33"/>
  <c r="FJ71" i="33"/>
  <c r="FK71" i="33"/>
  <c r="FL71" i="33"/>
  <c r="FM71" i="33"/>
  <c r="FN71" i="33"/>
  <c r="FO71" i="33"/>
  <c r="FP71" i="33"/>
  <c r="GJ46" i="33"/>
  <c r="GY46" i="33"/>
  <c r="DT71" i="34"/>
  <c r="DU71" i="34"/>
  <c r="DV71" i="34"/>
  <c r="DW71" i="34"/>
  <c r="DX71" i="34"/>
  <c r="DY71" i="34"/>
  <c r="DZ71" i="34"/>
  <c r="EA71" i="34"/>
  <c r="EB71" i="34"/>
  <c r="EC71" i="34"/>
  <c r="ED71" i="34"/>
  <c r="EE71" i="34"/>
  <c r="EF71" i="34"/>
  <c r="EG71" i="34"/>
  <c r="EH71" i="34"/>
  <c r="EI71" i="34"/>
  <c r="EJ71" i="34"/>
  <c r="EK71" i="34"/>
  <c r="EL71" i="34"/>
  <c r="EM71" i="34"/>
  <c r="EN71" i="34"/>
  <c r="EO71" i="34"/>
  <c r="EP71" i="34"/>
  <c r="EQ71" i="34"/>
  <c r="ER71" i="34"/>
  <c r="ES71" i="34"/>
  <c r="ET71" i="34"/>
  <c r="EU71" i="34"/>
  <c r="EV71" i="34"/>
  <c r="EW71" i="34"/>
  <c r="FA71" i="34"/>
  <c r="FB71" i="34"/>
  <c r="FC71" i="34"/>
  <c r="FD71" i="34"/>
  <c r="FH71" i="34"/>
  <c r="FI71" i="34"/>
  <c r="FJ71" i="34"/>
  <c r="FK71" i="34"/>
  <c r="FL71" i="34"/>
  <c r="FM71" i="34"/>
  <c r="FN71" i="34"/>
  <c r="FO71" i="34"/>
  <c r="FP71" i="34"/>
  <c r="GX46" i="34"/>
  <c r="DT71" i="35"/>
  <c r="DU71" i="35"/>
  <c r="DV71" i="35"/>
  <c r="DW71" i="35"/>
  <c r="DX71" i="35"/>
  <c r="DY71" i="35"/>
  <c r="DZ71" i="35"/>
  <c r="EA71" i="35"/>
  <c r="EB71" i="35"/>
  <c r="EC71" i="35"/>
  <c r="ED71" i="35"/>
  <c r="EE71" i="35"/>
  <c r="EF71" i="35"/>
  <c r="EG71" i="35"/>
  <c r="EH71" i="35"/>
  <c r="EI71" i="35"/>
  <c r="EJ71" i="35"/>
  <c r="EK71" i="35"/>
  <c r="EL71" i="35"/>
  <c r="EM71" i="35"/>
  <c r="EN71" i="35"/>
  <c r="EO71" i="35"/>
  <c r="EP71" i="35"/>
  <c r="EQ71" i="35"/>
  <c r="ER71" i="35"/>
  <c r="ES71" i="35"/>
  <c r="ET71" i="35"/>
  <c r="EU71" i="35"/>
  <c r="EV71" i="35"/>
  <c r="EW71" i="35"/>
  <c r="FA71" i="35"/>
  <c r="FB71" i="35"/>
  <c r="FC71" i="35"/>
  <c r="FD71" i="35"/>
  <c r="FH71" i="35"/>
  <c r="FI71" i="35"/>
  <c r="FJ71" i="35"/>
  <c r="GP46" i="35"/>
  <c r="FK71" i="35"/>
  <c r="FL71" i="35"/>
  <c r="FM71" i="35"/>
  <c r="FN71" i="35"/>
  <c r="FO71" i="35"/>
  <c r="FP71" i="35"/>
  <c r="GX46" i="35"/>
  <c r="DT71" i="36"/>
  <c r="DU71" i="36"/>
  <c r="DV71" i="36"/>
  <c r="DW71" i="36"/>
  <c r="DX71" i="36"/>
  <c r="DY71" i="36"/>
  <c r="DZ71" i="36"/>
  <c r="EA71" i="36"/>
  <c r="EB71" i="36"/>
  <c r="EC71" i="36"/>
  <c r="ED71" i="36"/>
  <c r="EE71" i="36"/>
  <c r="EF71" i="36"/>
  <c r="EG71" i="36"/>
  <c r="EH71" i="36"/>
  <c r="EI71" i="36"/>
  <c r="EJ71" i="36"/>
  <c r="EK71" i="36"/>
  <c r="EL71" i="36"/>
  <c r="EM71" i="36"/>
  <c r="EN71" i="36"/>
  <c r="EO71" i="36"/>
  <c r="EP71" i="36"/>
  <c r="EQ71" i="36"/>
  <c r="ER71" i="36"/>
  <c r="ES71" i="36"/>
  <c r="ET71" i="36"/>
  <c r="EU71" i="36"/>
  <c r="EV71" i="36"/>
  <c r="EW71" i="36"/>
  <c r="FA71" i="36"/>
  <c r="FB71" i="36"/>
  <c r="FC71" i="36"/>
  <c r="FD71" i="36"/>
  <c r="FH71" i="36"/>
  <c r="FI71" i="36"/>
  <c r="FJ71" i="36"/>
  <c r="FK71" i="36"/>
  <c r="FL71" i="36"/>
  <c r="FM71" i="36"/>
  <c r="FN71" i="36"/>
  <c r="FO71" i="36"/>
  <c r="FP71" i="36"/>
  <c r="DT71" i="13"/>
  <c r="DU71" i="13"/>
  <c r="DV71" i="13"/>
  <c r="DW71" i="13"/>
  <c r="DX71" i="13"/>
  <c r="DY71" i="13"/>
  <c r="DZ71" i="13"/>
  <c r="EA71" i="13"/>
  <c r="EB71" i="13"/>
  <c r="EC71" i="13"/>
  <c r="ED71" i="13"/>
  <c r="EE71" i="13"/>
  <c r="EF71" i="13"/>
  <c r="EG71" i="13"/>
  <c r="EH71" i="13"/>
  <c r="EI71" i="13"/>
  <c r="EJ71" i="13"/>
  <c r="EK71" i="13"/>
  <c r="EL71" i="13"/>
  <c r="EM71" i="13"/>
  <c r="EN71" i="13"/>
  <c r="EO71" i="13"/>
  <c r="EP71" i="13"/>
  <c r="EQ71" i="13"/>
  <c r="ER71" i="13"/>
  <c r="ES71" i="13"/>
  <c r="ET71" i="13"/>
  <c r="EU71" i="13"/>
  <c r="EV71" i="13"/>
  <c r="EW71" i="13"/>
  <c r="FA71" i="13"/>
  <c r="FB71" i="13"/>
  <c r="FC71" i="13"/>
  <c r="FD71" i="13"/>
  <c r="FH71" i="13"/>
  <c r="FI71" i="13"/>
  <c r="FJ71" i="13"/>
  <c r="FK71" i="13"/>
  <c r="FL71" i="13"/>
  <c r="FM71" i="13"/>
  <c r="FN71" i="13"/>
  <c r="FO71" i="13"/>
  <c r="FP71" i="13"/>
  <c r="GP47" i="34"/>
  <c r="GP46" i="34"/>
  <c r="GO46" i="33"/>
  <c r="GL47" i="35"/>
  <c r="GL47" i="13"/>
  <c r="GL46" i="34"/>
  <c r="GL46" i="13"/>
  <c r="GK47" i="34"/>
  <c r="GK47" i="35"/>
  <c r="GK47" i="36"/>
  <c r="GK47" i="13"/>
  <c r="GK46" i="34"/>
  <c r="GK46" i="35"/>
  <c r="GK46" i="36"/>
  <c r="GK46" i="13"/>
  <c r="GK47" i="33"/>
  <c r="GJ47" i="34"/>
  <c r="GJ47" i="35"/>
  <c r="GJ47" i="36"/>
  <c r="GJ47" i="13"/>
  <c r="GK46" i="33"/>
  <c r="GJ46" i="34"/>
  <c r="GJ46" i="36"/>
  <c r="GJ46" i="13"/>
  <c r="GI47" i="34"/>
  <c r="GI47" i="35"/>
  <c r="GI47" i="36"/>
  <c r="GI47" i="13"/>
  <c r="GI46" i="34"/>
  <c r="GI46" i="36"/>
  <c r="GI46" i="13"/>
  <c r="GI47" i="33"/>
  <c r="GH47" i="34"/>
  <c r="GH47" i="35"/>
  <c r="GH47" i="36"/>
  <c r="GH47" i="13"/>
  <c r="GI46" i="33"/>
  <c r="GH46" i="34"/>
  <c r="GH46" i="35"/>
  <c r="GH46" i="36"/>
  <c r="GH46" i="13"/>
  <c r="GG47" i="34"/>
  <c r="GG47" i="36"/>
  <c r="GG47" i="13"/>
  <c r="GG46" i="34"/>
  <c r="GG46" i="36"/>
  <c r="GG46" i="13"/>
  <c r="GG47" i="33"/>
  <c r="GF47" i="34"/>
  <c r="GF47" i="35"/>
  <c r="GF47" i="36"/>
  <c r="GF47" i="13"/>
  <c r="GG46" i="33"/>
  <c r="GF46" i="34"/>
  <c r="GF46" i="35"/>
  <c r="GF46" i="36"/>
  <c r="GF46" i="13"/>
  <c r="GF47" i="33"/>
  <c r="GE47" i="34"/>
  <c r="GE47" i="35"/>
  <c r="GE47" i="36"/>
  <c r="GE47" i="13"/>
  <c r="GF46" i="33"/>
  <c r="GE46" i="34"/>
  <c r="GE46" i="35"/>
  <c r="GE46" i="36"/>
  <c r="GE46" i="13"/>
  <c r="GE47" i="33"/>
  <c r="GD47" i="34"/>
  <c r="GD47" i="35"/>
  <c r="GD47" i="36"/>
  <c r="GD47" i="13"/>
  <c r="GE46" i="33"/>
  <c r="GD46" i="34"/>
  <c r="GD46" i="35"/>
  <c r="GD46" i="36"/>
  <c r="GD46" i="13"/>
  <c r="GD47" i="33"/>
  <c r="GC47" i="34"/>
  <c r="GC47" i="35"/>
  <c r="GC47" i="36"/>
  <c r="GC47" i="13"/>
  <c r="GD46" i="33"/>
  <c r="GC46" i="34"/>
  <c r="GC46" i="35"/>
  <c r="GC46" i="36"/>
  <c r="GC46" i="13"/>
  <c r="GB47" i="34"/>
  <c r="GB47" i="35"/>
  <c r="GB47" i="36"/>
  <c r="GB47" i="13"/>
  <c r="GC46" i="33"/>
  <c r="GB46" i="34"/>
  <c r="GB46" i="35"/>
  <c r="GB46" i="36"/>
  <c r="GB46" i="13"/>
  <c r="GA47" i="34"/>
  <c r="GA47" i="35"/>
  <c r="GA47" i="36"/>
  <c r="GA47" i="13"/>
  <c r="GB46" i="33"/>
  <c r="GA46" i="34"/>
  <c r="GA46" i="35"/>
  <c r="GA46" i="36"/>
  <c r="GA46" i="13"/>
  <c r="GA47" i="33"/>
  <c r="FZ47" i="34"/>
  <c r="FZ47" i="35"/>
  <c r="FZ47" i="36"/>
  <c r="FZ47" i="13"/>
  <c r="GA46" i="33"/>
  <c r="FZ46" i="34"/>
  <c r="FZ46" i="35"/>
  <c r="FZ46" i="36"/>
  <c r="FZ46" i="13"/>
  <c r="FZ47" i="33"/>
  <c r="FY47" i="34"/>
  <c r="FY47" i="35"/>
  <c r="FY47" i="36"/>
  <c r="FY47" i="13"/>
  <c r="FZ46" i="33"/>
  <c r="FY46" i="34"/>
  <c r="FY46" i="35"/>
  <c r="FY46" i="36"/>
  <c r="FY46" i="13"/>
  <c r="FY47" i="33"/>
  <c r="FX47" i="34"/>
  <c r="FX47" i="35"/>
  <c r="FX47" i="36"/>
  <c r="FX47" i="13"/>
  <c r="FY46" i="33"/>
  <c r="FX46" i="34"/>
  <c r="FX46" i="35"/>
  <c r="FX46" i="36"/>
  <c r="FX46" i="13"/>
  <c r="FX47" i="33"/>
  <c r="FW47" i="34"/>
  <c r="FW47" i="35"/>
  <c r="FW47" i="36"/>
  <c r="FW47" i="13"/>
  <c r="FX46" i="33"/>
  <c r="FW46" i="34"/>
  <c r="FW46" i="35"/>
  <c r="FW46" i="36"/>
  <c r="FW46" i="13"/>
  <c r="FV47" i="34"/>
  <c r="FV47" i="35"/>
  <c r="FV47" i="36"/>
  <c r="FV47" i="13"/>
  <c r="FW46" i="33"/>
  <c r="FV46" i="34"/>
  <c r="FV46" i="35"/>
  <c r="FV46" i="36"/>
  <c r="FV46" i="13"/>
  <c r="FU47" i="34"/>
  <c r="FU47" i="35"/>
  <c r="FU47" i="36"/>
  <c r="FU47" i="13"/>
  <c r="FV46" i="33"/>
  <c r="FU46" i="34"/>
  <c r="FU46" i="35"/>
  <c r="FU46" i="36"/>
  <c r="FU46" i="13"/>
  <c r="FU47" i="33"/>
  <c r="FT47" i="34"/>
  <c r="FT47" i="35"/>
  <c r="FT47" i="36"/>
  <c r="FT47" i="13"/>
  <c r="FU46" i="33"/>
  <c r="FT46" i="34"/>
  <c r="FT46" i="35"/>
  <c r="FT46" i="36"/>
  <c r="FT46" i="13"/>
  <c r="FT47" i="33"/>
  <c r="FS47" i="34"/>
  <c r="FS47" i="35"/>
  <c r="FS47" i="36"/>
  <c r="FS47" i="13"/>
  <c r="FT46" i="33"/>
  <c r="FS46" i="34"/>
  <c r="FS46" i="35"/>
  <c r="FS46" i="36"/>
  <c r="FS46" i="13"/>
  <c r="FS47" i="33"/>
  <c r="FR47" i="34"/>
  <c r="FR47" i="35"/>
  <c r="FR47" i="36"/>
  <c r="FR47" i="13"/>
  <c r="FS46" i="33"/>
  <c r="FR46" i="34"/>
  <c r="FR46" i="35"/>
  <c r="FR46" i="36"/>
  <c r="FR46" i="13"/>
  <c r="FR47" i="33"/>
  <c r="FQ47" i="34"/>
  <c r="FQ47" i="35"/>
  <c r="FQ47" i="36"/>
  <c r="FQ47" i="13"/>
  <c r="FR46" i="33"/>
  <c r="FQ46" i="34"/>
  <c r="FQ46" i="35"/>
  <c r="FQ46" i="36"/>
  <c r="FQ46" i="13"/>
  <c r="C70" i="33"/>
  <c r="D70" i="33"/>
  <c r="E70" i="33"/>
  <c r="F70" i="33"/>
  <c r="G70" i="33"/>
  <c r="H70" i="33"/>
  <c r="I70" i="33"/>
  <c r="J70" i="33"/>
  <c r="K70" i="33"/>
  <c r="L70" i="33"/>
  <c r="M70" i="33"/>
  <c r="N70" i="33"/>
  <c r="P70" i="33"/>
  <c r="Q70" i="33"/>
  <c r="R70" i="33"/>
  <c r="S70" i="33"/>
  <c r="T70" i="33"/>
  <c r="U70" i="33"/>
  <c r="V70" i="33"/>
  <c r="W70" i="33"/>
  <c r="X70" i="33"/>
  <c r="Y70" i="33"/>
  <c r="Z70" i="33"/>
  <c r="AA70" i="33"/>
  <c r="AB70" i="33"/>
  <c r="AC70" i="33"/>
  <c r="AD70" i="33"/>
  <c r="AE70" i="33"/>
  <c r="AG70" i="33"/>
  <c r="AH70" i="33"/>
  <c r="AI70" i="33"/>
  <c r="AJ70" i="33"/>
  <c r="AK70" i="33"/>
  <c r="AL70" i="33"/>
  <c r="AM70" i="33"/>
  <c r="AN70" i="33"/>
  <c r="AO70" i="33"/>
  <c r="AP70" i="33"/>
  <c r="AQ70" i="33"/>
  <c r="AR70" i="33"/>
  <c r="AS70" i="33"/>
  <c r="AT70" i="33"/>
  <c r="AU70" i="33"/>
  <c r="AV70" i="33"/>
  <c r="AW70" i="33"/>
  <c r="AX70" i="33"/>
  <c r="AY70" i="33"/>
  <c r="AZ70" i="33"/>
  <c r="BA70" i="33"/>
  <c r="BB70" i="33"/>
  <c r="BC70" i="33"/>
  <c r="BD70" i="33"/>
  <c r="BE70" i="33"/>
  <c r="BF70" i="33"/>
  <c r="BG70" i="33"/>
  <c r="BH70" i="33"/>
  <c r="BI70" i="33"/>
  <c r="BL70" i="33"/>
  <c r="BK70" i="33"/>
  <c r="B70" i="33"/>
  <c r="O70" i="33"/>
  <c r="AF70" i="33"/>
  <c r="BJ70" i="33"/>
  <c r="BM70" i="33"/>
  <c r="BN70" i="33"/>
  <c r="BO70" i="33"/>
  <c r="BP70" i="33"/>
  <c r="BQ70" i="33"/>
  <c r="BR70" i="33"/>
  <c r="BS70" i="33"/>
  <c r="BT70" i="33"/>
  <c r="BU70" i="33"/>
  <c r="BV70" i="33"/>
  <c r="BW70" i="33"/>
  <c r="BX70" i="33"/>
  <c r="BY70" i="33"/>
  <c r="BZ70" i="33"/>
  <c r="CA70" i="33"/>
  <c r="CB70" i="33"/>
  <c r="CC70" i="33"/>
  <c r="CD70" i="33"/>
  <c r="CE70" i="33"/>
  <c r="CF70" i="33"/>
  <c r="CG70" i="33"/>
  <c r="CH70" i="33"/>
  <c r="CI70" i="33"/>
  <c r="CJ70" i="33"/>
  <c r="CK70" i="33"/>
  <c r="CL70" i="33"/>
  <c r="CM70" i="33"/>
  <c r="CN70" i="33"/>
  <c r="CO70" i="33"/>
  <c r="CP70" i="33"/>
  <c r="CQ70" i="33"/>
  <c r="CR70" i="33"/>
  <c r="CS70" i="33"/>
  <c r="CT70" i="33"/>
  <c r="CU70" i="33"/>
  <c r="CV70" i="33"/>
  <c r="CW70" i="33"/>
  <c r="CX70" i="33"/>
  <c r="CY70" i="33"/>
  <c r="CZ70" i="33"/>
  <c r="DA70" i="33"/>
  <c r="DB70" i="33"/>
  <c r="DC70" i="33"/>
  <c r="DD70" i="33"/>
  <c r="DE70" i="33"/>
  <c r="DF70" i="33"/>
  <c r="DG70" i="33"/>
  <c r="DH70" i="33"/>
  <c r="DI70" i="33"/>
  <c r="DJ70" i="33"/>
  <c r="DK70" i="33"/>
  <c r="DL70" i="33"/>
  <c r="DM70" i="33"/>
  <c r="DN70" i="33"/>
  <c r="DO70" i="33"/>
  <c r="DP70" i="33"/>
  <c r="DQ70" i="33"/>
  <c r="DR70" i="33"/>
  <c r="DS70" i="33"/>
  <c r="GB39" i="33"/>
  <c r="GB38" i="33"/>
  <c r="IB38" i="33"/>
  <c r="B70" i="34"/>
  <c r="C70" i="34"/>
  <c r="D70" i="34"/>
  <c r="E70" i="34"/>
  <c r="F70" i="34"/>
  <c r="G70" i="34"/>
  <c r="H70" i="34"/>
  <c r="I70" i="34"/>
  <c r="J70" i="34"/>
  <c r="K70" i="34"/>
  <c r="L70" i="34"/>
  <c r="BK70" i="34"/>
  <c r="BL70" i="34"/>
  <c r="GC39" i="34"/>
  <c r="DX70" i="34"/>
  <c r="FC70" i="34"/>
  <c r="FD70" i="34"/>
  <c r="M70" i="34"/>
  <c r="N70" i="34"/>
  <c r="P70" i="34"/>
  <c r="Q70" i="34"/>
  <c r="R70" i="34"/>
  <c r="S70" i="34"/>
  <c r="T70" i="34"/>
  <c r="U70" i="34"/>
  <c r="V70" i="34"/>
  <c r="W70" i="34"/>
  <c r="X70" i="34"/>
  <c r="Y70" i="34"/>
  <c r="Z70" i="34"/>
  <c r="AA70" i="34"/>
  <c r="AB70" i="34"/>
  <c r="AC70" i="34"/>
  <c r="AD70" i="34"/>
  <c r="AE70" i="34"/>
  <c r="AG70" i="34"/>
  <c r="AH70" i="34"/>
  <c r="AI70" i="34"/>
  <c r="AJ70" i="34"/>
  <c r="AK70" i="34"/>
  <c r="AL70" i="34"/>
  <c r="AM70" i="34"/>
  <c r="AN70" i="34"/>
  <c r="AO70" i="34"/>
  <c r="AP70" i="34"/>
  <c r="AQ70" i="34"/>
  <c r="AR70" i="34"/>
  <c r="AS70" i="34"/>
  <c r="AT70" i="34"/>
  <c r="AU70" i="34"/>
  <c r="AV70" i="34"/>
  <c r="AW70" i="34"/>
  <c r="AX70" i="34"/>
  <c r="AY70" i="34"/>
  <c r="AZ70" i="34"/>
  <c r="BA70" i="34"/>
  <c r="BB70" i="34"/>
  <c r="BC70" i="34"/>
  <c r="BD70" i="34"/>
  <c r="BE70" i="34"/>
  <c r="BF70" i="34"/>
  <c r="BG70" i="34"/>
  <c r="BH70" i="34"/>
  <c r="BI70" i="34"/>
  <c r="BJ70" i="34"/>
  <c r="BM70" i="34"/>
  <c r="BO70" i="34"/>
  <c r="BP70" i="34"/>
  <c r="BQ70" i="34"/>
  <c r="BR70" i="34"/>
  <c r="BS70" i="34"/>
  <c r="BT70" i="34"/>
  <c r="BU70" i="34"/>
  <c r="BV70" i="34"/>
  <c r="BW70" i="34"/>
  <c r="BX70" i="34"/>
  <c r="BY70" i="34"/>
  <c r="BZ70" i="34"/>
  <c r="CA70" i="34"/>
  <c r="CB70" i="34"/>
  <c r="CC70" i="34"/>
  <c r="CD70" i="34"/>
  <c r="CF70" i="34"/>
  <c r="CG70" i="34"/>
  <c r="CH70" i="34"/>
  <c r="CI70" i="34"/>
  <c r="CJ70" i="34"/>
  <c r="CK70" i="34"/>
  <c r="CL70" i="34"/>
  <c r="CM70" i="34"/>
  <c r="CN70" i="34"/>
  <c r="CO70" i="34"/>
  <c r="CP70" i="34"/>
  <c r="CQ70" i="34"/>
  <c r="CR70" i="34"/>
  <c r="CS70" i="34"/>
  <c r="CT70" i="34"/>
  <c r="CU70" i="34"/>
  <c r="CW70" i="34"/>
  <c r="CX70" i="34"/>
  <c r="CY70" i="34"/>
  <c r="CZ70" i="34"/>
  <c r="DA70" i="34"/>
  <c r="DB70" i="34"/>
  <c r="DC70" i="34"/>
  <c r="DD70" i="34"/>
  <c r="DE70" i="34"/>
  <c r="DF70" i="34"/>
  <c r="DG70" i="34"/>
  <c r="DH70" i="34"/>
  <c r="DI70" i="34"/>
  <c r="DJ70" i="34"/>
  <c r="DK70" i="34"/>
  <c r="DL70" i="34"/>
  <c r="DM70" i="34"/>
  <c r="DN70" i="34"/>
  <c r="DO70" i="34"/>
  <c r="DP70" i="34"/>
  <c r="DQ70" i="34"/>
  <c r="DR70" i="34"/>
  <c r="DS70" i="34"/>
  <c r="O70" i="34"/>
  <c r="AF70" i="34"/>
  <c r="BN70" i="34"/>
  <c r="CE70" i="34"/>
  <c r="CV70" i="34"/>
  <c r="B70" i="35"/>
  <c r="C70" i="35"/>
  <c r="D70" i="35"/>
  <c r="E70" i="35"/>
  <c r="F70" i="35"/>
  <c r="G70" i="35"/>
  <c r="H70" i="35"/>
  <c r="I70" i="35"/>
  <c r="J70" i="35"/>
  <c r="K70" i="35"/>
  <c r="L70" i="35"/>
  <c r="M70" i="35"/>
  <c r="N70" i="35"/>
  <c r="P70" i="35"/>
  <c r="Q70" i="35"/>
  <c r="R70" i="35"/>
  <c r="S70" i="35"/>
  <c r="T70" i="35"/>
  <c r="U70" i="35"/>
  <c r="V70" i="35"/>
  <c r="W70" i="35"/>
  <c r="X70" i="35"/>
  <c r="Y70" i="35"/>
  <c r="Z70" i="35"/>
  <c r="AA70" i="35"/>
  <c r="AB70" i="35"/>
  <c r="AC70" i="35"/>
  <c r="AD70" i="35"/>
  <c r="AE70" i="35"/>
  <c r="AG70" i="35"/>
  <c r="AH70" i="35"/>
  <c r="AI70" i="35"/>
  <c r="AJ70" i="35"/>
  <c r="AK70" i="35"/>
  <c r="AL70" i="35"/>
  <c r="AM70" i="35"/>
  <c r="AN70" i="35"/>
  <c r="AO70" i="35"/>
  <c r="AP70" i="35"/>
  <c r="AQ70" i="35"/>
  <c r="AR70" i="35"/>
  <c r="AS70" i="35"/>
  <c r="AT70" i="35"/>
  <c r="AU70" i="35"/>
  <c r="AV70" i="35"/>
  <c r="AW70" i="35"/>
  <c r="AX70" i="35"/>
  <c r="AY70" i="35"/>
  <c r="AZ70" i="35"/>
  <c r="BA70" i="35"/>
  <c r="BB70" i="35"/>
  <c r="BC70" i="35"/>
  <c r="BD70" i="35"/>
  <c r="BE70" i="35"/>
  <c r="BF70" i="35"/>
  <c r="BG70" i="35"/>
  <c r="BH70" i="35"/>
  <c r="BI70" i="35"/>
  <c r="BJ70" i="35"/>
  <c r="BK70" i="35"/>
  <c r="BL70" i="35"/>
  <c r="BM70" i="35"/>
  <c r="BO70" i="35"/>
  <c r="BP70" i="35"/>
  <c r="BQ70" i="35"/>
  <c r="BR70" i="35"/>
  <c r="BS70" i="35"/>
  <c r="BT70" i="35"/>
  <c r="BU70" i="35"/>
  <c r="BV70" i="35"/>
  <c r="BW70" i="35"/>
  <c r="BX70" i="35"/>
  <c r="BY70" i="35"/>
  <c r="BZ70" i="35"/>
  <c r="CA70" i="35"/>
  <c r="CB70" i="35"/>
  <c r="CC70" i="35"/>
  <c r="CD70" i="35"/>
  <c r="CF70" i="35"/>
  <c r="CG70" i="35"/>
  <c r="CH70" i="35"/>
  <c r="CI70" i="35"/>
  <c r="CJ70" i="35"/>
  <c r="CK70" i="35"/>
  <c r="CL70" i="35"/>
  <c r="CM70" i="35"/>
  <c r="CN70" i="35"/>
  <c r="CO70" i="35"/>
  <c r="CP70" i="35"/>
  <c r="CQ70" i="35"/>
  <c r="CR70" i="35"/>
  <c r="CS70" i="35"/>
  <c r="CT70" i="35"/>
  <c r="CU70" i="35"/>
  <c r="CW70" i="35"/>
  <c r="CX70" i="35"/>
  <c r="CY70" i="35"/>
  <c r="CZ70" i="35"/>
  <c r="DA70" i="35"/>
  <c r="DB70" i="35"/>
  <c r="DC70" i="35"/>
  <c r="DD70" i="35"/>
  <c r="DE70" i="35"/>
  <c r="DF70" i="35"/>
  <c r="DG70" i="35"/>
  <c r="DH70" i="35"/>
  <c r="DI70" i="35"/>
  <c r="DJ70" i="35"/>
  <c r="DK70" i="35"/>
  <c r="DL70" i="35"/>
  <c r="DM70" i="35"/>
  <c r="DN70" i="35"/>
  <c r="DO70" i="35"/>
  <c r="DP70" i="35"/>
  <c r="DQ70" i="35"/>
  <c r="DR70" i="35"/>
  <c r="DS70" i="35"/>
  <c r="O70" i="35"/>
  <c r="AF70" i="35"/>
  <c r="BN70" i="35"/>
  <c r="CE70" i="35"/>
  <c r="CV70" i="35"/>
  <c r="B70" i="36"/>
  <c r="C70" i="36"/>
  <c r="D70" i="36"/>
  <c r="E70" i="36"/>
  <c r="F70" i="36"/>
  <c r="G70" i="36"/>
  <c r="H70" i="36"/>
  <c r="I70" i="36"/>
  <c r="J70" i="36"/>
  <c r="K70" i="36"/>
  <c r="L70" i="36"/>
  <c r="M70" i="36"/>
  <c r="N70" i="36"/>
  <c r="P70" i="36"/>
  <c r="Q70" i="36"/>
  <c r="R70" i="36"/>
  <c r="S70" i="36"/>
  <c r="T70" i="36"/>
  <c r="U70" i="36"/>
  <c r="V70" i="36"/>
  <c r="W70" i="36"/>
  <c r="X70" i="36"/>
  <c r="Y70" i="36"/>
  <c r="Z70" i="36"/>
  <c r="AA70" i="36"/>
  <c r="AB70" i="36"/>
  <c r="AC70" i="36"/>
  <c r="AD70" i="36"/>
  <c r="AE70" i="36"/>
  <c r="AG70" i="36"/>
  <c r="AH70" i="36"/>
  <c r="AI70" i="36"/>
  <c r="AJ70" i="36"/>
  <c r="AK70" i="36"/>
  <c r="AL70" i="36"/>
  <c r="AM70" i="36"/>
  <c r="AN70" i="36"/>
  <c r="AO70" i="36"/>
  <c r="AP70" i="36"/>
  <c r="AQ70" i="36"/>
  <c r="AR70" i="36"/>
  <c r="AS70" i="36"/>
  <c r="AT70" i="36"/>
  <c r="AU70" i="36"/>
  <c r="AV70" i="36"/>
  <c r="AW70" i="36"/>
  <c r="AX70" i="36"/>
  <c r="AY70" i="36"/>
  <c r="AZ70" i="36"/>
  <c r="BA70" i="36"/>
  <c r="BB70" i="36"/>
  <c r="BC70" i="36"/>
  <c r="BD70" i="36"/>
  <c r="BE70" i="36"/>
  <c r="BF70" i="36"/>
  <c r="BG70" i="36"/>
  <c r="BH70" i="36"/>
  <c r="BI70" i="36"/>
  <c r="BJ70" i="36"/>
  <c r="BK70" i="36"/>
  <c r="BL70" i="36"/>
  <c r="BM70" i="36"/>
  <c r="BO70" i="36"/>
  <c r="BP70" i="36"/>
  <c r="BQ70" i="36"/>
  <c r="BR70" i="36"/>
  <c r="BS70" i="36"/>
  <c r="BT70" i="36"/>
  <c r="BU70" i="36"/>
  <c r="BV70" i="36"/>
  <c r="BW70" i="36"/>
  <c r="BX70" i="36"/>
  <c r="BY70" i="36"/>
  <c r="BZ70" i="36"/>
  <c r="CA70" i="36"/>
  <c r="CB70" i="36"/>
  <c r="CC70" i="36"/>
  <c r="CD70" i="36"/>
  <c r="CF70" i="36"/>
  <c r="CG70" i="36"/>
  <c r="CH70" i="36"/>
  <c r="CI70" i="36"/>
  <c r="CJ70" i="36"/>
  <c r="CK70" i="36"/>
  <c r="CL70" i="36"/>
  <c r="CM70" i="36"/>
  <c r="CN70" i="36"/>
  <c r="CO70" i="36"/>
  <c r="CP70" i="36"/>
  <c r="CQ70" i="36"/>
  <c r="CR70" i="36"/>
  <c r="CS70" i="36"/>
  <c r="CT70" i="36"/>
  <c r="CU70" i="36"/>
  <c r="CW70" i="36"/>
  <c r="CX70" i="36"/>
  <c r="CY70" i="36"/>
  <c r="CZ70" i="36"/>
  <c r="DA70" i="36"/>
  <c r="DB70" i="36"/>
  <c r="DC70" i="36"/>
  <c r="DD70" i="36"/>
  <c r="DE70" i="36"/>
  <c r="DF70" i="36"/>
  <c r="DG70" i="36"/>
  <c r="DH70" i="36"/>
  <c r="DI70" i="36"/>
  <c r="DJ70" i="36"/>
  <c r="DK70" i="36"/>
  <c r="DL70" i="36"/>
  <c r="DM70" i="36"/>
  <c r="DN70" i="36"/>
  <c r="DO70" i="36"/>
  <c r="DP70" i="36"/>
  <c r="DQ70" i="36"/>
  <c r="DR70" i="36"/>
  <c r="DS70" i="36"/>
  <c r="O70" i="36"/>
  <c r="AF70" i="36"/>
  <c r="BN70" i="36"/>
  <c r="CE70" i="36"/>
  <c r="CV70" i="36"/>
  <c r="C70" i="13"/>
  <c r="D70" i="13"/>
  <c r="E70" i="13"/>
  <c r="F70" i="13"/>
  <c r="G70" i="13"/>
  <c r="H70" i="13"/>
  <c r="I70" i="13"/>
  <c r="J70" i="13"/>
  <c r="K70" i="13"/>
  <c r="L70" i="13"/>
  <c r="M70" i="13"/>
  <c r="N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BA70" i="13"/>
  <c r="BB70" i="13"/>
  <c r="BC70" i="13"/>
  <c r="BD70" i="13"/>
  <c r="BE70" i="13"/>
  <c r="BF70" i="13"/>
  <c r="BG70" i="13"/>
  <c r="BH70" i="13"/>
  <c r="BI70" i="13"/>
  <c r="BJ70" i="13"/>
  <c r="BK70" i="13"/>
  <c r="BL70" i="13"/>
  <c r="BR70" i="13"/>
  <c r="BS70" i="13"/>
  <c r="BT70" i="13"/>
  <c r="BU70" i="13"/>
  <c r="BV70" i="13"/>
  <c r="BW70" i="13"/>
  <c r="BX70" i="13"/>
  <c r="BY70" i="13"/>
  <c r="BZ70" i="13"/>
  <c r="GK39" i="13"/>
  <c r="FO70" i="13"/>
  <c r="FJ70" i="13"/>
  <c r="GK38" i="13"/>
  <c r="IK38" i="13"/>
  <c r="CA70" i="13"/>
  <c r="CB70" i="13"/>
  <c r="CC70" i="13"/>
  <c r="CD70" i="13"/>
  <c r="CE70" i="13"/>
  <c r="CF70" i="13"/>
  <c r="CG70" i="13"/>
  <c r="CI70" i="13"/>
  <c r="CJ70" i="13"/>
  <c r="CK70" i="13"/>
  <c r="CL70" i="13"/>
  <c r="CM70" i="13"/>
  <c r="CN70" i="13"/>
  <c r="CO70" i="13"/>
  <c r="CP70" i="13"/>
  <c r="CQ70" i="13"/>
  <c r="CR70" i="13"/>
  <c r="CS70" i="13"/>
  <c r="CT70" i="13"/>
  <c r="CU70" i="13"/>
  <c r="CW70" i="13"/>
  <c r="CX70" i="13"/>
  <c r="CY70" i="13"/>
  <c r="CZ70" i="13"/>
  <c r="DA70" i="13"/>
  <c r="DB70" i="13"/>
  <c r="DC70" i="13"/>
  <c r="DD70" i="13"/>
  <c r="DE70" i="13"/>
  <c r="DF70" i="13"/>
  <c r="DG70" i="13"/>
  <c r="DH70" i="13"/>
  <c r="DI70" i="13"/>
  <c r="DJ70" i="13"/>
  <c r="DK70" i="13"/>
  <c r="DL70" i="13"/>
  <c r="DM70" i="13"/>
  <c r="DN70" i="13"/>
  <c r="DO70" i="13"/>
  <c r="DP70" i="13"/>
  <c r="DQ70" i="13"/>
  <c r="DR70" i="13"/>
  <c r="DS70" i="13"/>
  <c r="B70" i="13"/>
  <c r="O70" i="13"/>
  <c r="AV70" i="13"/>
  <c r="AW70" i="13"/>
  <c r="AX70" i="13"/>
  <c r="AY70" i="13"/>
  <c r="AZ70" i="13"/>
  <c r="BM70" i="13"/>
  <c r="BN70" i="13"/>
  <c r="BO70" i="13"/>
  <c r="BP70" i="13"/>
  <c r="BQ70" i="13"/>
  <c r="CH70" i="13"/>
  <c r="CV70" i="13"/>
  <c r="GY38" i="33"/>
  <c r="DT70" i="34"/>
  <c r="DU70" i="34"/>
  <c r="DV70" i="34"/>
  <c r="DW70" i="34"/>
  <c r="DY70" i="34"/>
  <c r="DZ70" i="34"/>
  <c r="EA70" i="34"/>
  <c r="EB70" i="34"/>
  <c r="EC70" i="34"/>
  <c r="ED70" i="34"/>
  <c r="EE70" i="34"/>
  <c r="EF70" i="34"/>
  <c r="EG70" i="34"/>
  <c r="EH70" i="34"/>
  <c r="EI70" i="34"/>
  <c r="EJ70" i="34"/>
  <c r="EK70" i="34"/>
  <c r="EL70" i="34"/>
  <c r="EM70" i="34"/>
  <c r="EN70" i="34"/>
  <c r="EO70" i="34"/>
  <c r="EP70" i="34"/>
  <c r="EQ70" i="34"/>
  <c r="ER70" i="34"/>
  <c r="ES70" i="34"/>
  <c r="ET70" i="34"/>
  <c r="EU70" i="34"/>
  <c r="EV70" i="34"/>
  <c r="EW70" i="34"/>
  <c r="FA70" i="34"/>
  <c r="FB70" i="34"/>
  <c r="FH70" i="34"/>
  <c r="FI70" i="34"/>
  <c r="FJ70" i="34"/>
  <c r="FK70" i="34"/>
  <c r="FL70" i="34"/>
  <c r="FM70" i="34"/>
  <c r="FN70" i="34"/>
  <c r="FO70" i="34"/>
  <c r="FP70" i="34"/>
  <c r="DT70" i="35"/>
  <c r="DU70" i="35"/>
  <c r="DV70" i="35"/>
  <c r="DW70" i="35"/>
  <c r="DX70" i="35"/>
  <c r="DY70" i="35"/>
  <c r="DZ70" i="35"/>
  <c r="EA70" i="35"/>
  <c r="EB70" i="35"/>
  <c r="EC70" i="35"/>
  <c r="ED70" i="35"/>
  <c r="EE70" i="35"/>
  <c r="EF70" i="35"/>
  <c r="EG70" i="35"/>
  <c r="EH70" i="35"/>
  <c r="EI70" i="35"/>
  <c r="EJ70" i="35"/>
  <c r="EK70" i="35"/>
  <c r="EL70" i="35"/>
  <c r="EM70" i="35"/>
  <c r="EN70" i="35"/>
  <c r="EO70" i="35"/>
  <c r="EP70" i="35"/>
  <c r="EQ70" i="35"/>
  <c r="ER70" i="35"/>
  <c r="ES70" i="35"/>
  <c r="ET70" i="35"/>
  <c r="EU70" i="35"/>
  <c r="EV70" i="35"/>
  <c r="EW70" i="35"/>
  <c r="FA70" i="35"/>
  <c r="FB70" i="35"/>
  <c r="FC70" i="35"/>
  <c r="FD70" i="35"/>
  <c r="FH70" i="35"/>
  <c r="FI70" i="35"/>
  <c r="FJ70" i="35"/>
  <c r="FK70" i="35"/>
  <c r="FL70" i="35"/>
  <c r="FM70" i="35"/>
  <c r="FN70" i="35"/>
  <c r="FO70" i="35"/>
  <c r="FP70" i="35"/>
  <c r="DT70" i="36"/>
  <c r="DU70" i="36"/>
  <c r="DV70" i="36"/>
  <c r="DW70" i="36"/>
  <c r="DX70" i="36"/>
  <c r="DY70" i="36"/>
  <c r="DZ70" i="36"/>
  <c r="EA70" i="36"/>
  <c r="EB70" i="36"/>
  <c r="EC70" i="36"/>
  <c r="ED70" i="36"/>
  <c r="EE70" i="36"/>
  <c r="EF70" i="36"/>
  <c r="EG70" i="36"/>
  <c r="EH70" i="36"/>
  <c r="EI70" i="36"/>
  <c r="EJ70" i="36"/>
  <c r="EK70" i="36"/>
  <c r="EL70" i="36"/>
  <c r="EM70" i="36"/>
  <c r="EN70" i="36"/>
  <c r="EO70" i="36"/>
  <c r="EP70" i="36"/>
  <c r="EQ70" i="36"/>
  <c r="ER70" i="36"/>
  <c r="ES70" i="36"/>
  <c r="ET70" i="36"/>
  <c r="EU70" i="36"/>
  <c r="EV70" i="36"/>
  <c r="EW70" i="36"/>
  <c r="FA70" i="36"/>
  <c r="FB70" i="36"/>
  <c r="FC70" i="36"/>
  <c r="FD70" i="36"/>
  <c r="FH70" i="36"/>
  <c r="FI70" i="36"/>
  <c r="FJ70" i="36"/>
  <c r="FK70" i="36"/>
  <c r="FL70" i="36"/>
  <c r="FM70" i="36"/>
  <c r="FN70" i="36"/>
  <c r="FO70" i="36"/>
  <c r="FP70" i="36"/>
  <c r="DT70" i="13"/>
  <c r="DU70" i="13"/>
  <c r="DV70" i="13"/>
  <c r="DW70" i="13"/>
  <c r="DX70" i="13"/>
  <c r="DY70" i="13"/>
  <c r="DZ70" i="13"/>
  <c r="EA70" i="13"/>
  <c r="EB70" i="13"/>
  <c r="EC70" i="13"/>
  <c r="ED70" i="13"/>
  <c r="EE70" i="13"/>
  <c r="EF70" i="13"/>
  <c r="EG70" i="13"/>
  <c r="EH70" i="13"/>
  <c r="EI70" i="13"/>
  <c r="EJ70" i="13"/>
  <c r="EK70" i="13"/>
  <c r="EL70" i="13"/>
  <c r="EM70" i="13"/>
  <c r="EN70" i="13"/>
  <c r="EO70" i="13"/>
  <c r="EP70" i="13"/>
  <c r="EQ70" i="13"/>
  <c r="ER70" i="13"/>
  <c r="ES70" i="13"/>
  <c r="ET70" i="13"/>
  <c r="EU70" i="13"/>
  <c r="EV70" i="13"/>
  <c r="EW70" i="13"/>
  <c r="FA70" i="13"/>
  <c r="FB70" i="13"/>
  <c r="FC70" i="13"/>
  <c r="FD70" i="13"/>
  <c r="FH70" i="13"/>
  <c r="FI70" i="13"/>
  <c r="FK70" i="13"/>
  <c r="FL70" i="13"/>
  <c r="FM70" i="13"/>
  <c r="FN70" i="13"/>
  <c r="FP70" i="13"/>
  <c r="GL38" i="13"/>
  <c r="GK39" i="35"/>
  <c r="GL38" i="33"/>
  <c r="GK38" i="35"/>
  <c r="GJ39" i="35"/>
  <c r="GJ39" i="36"/>
  <c r="GK38" i="33"/>
  <c r="GJ38" i="35"/>
  <c r="GJ38" i="36"/>
  <c r="GJ38" i="13"/>
  <c r="GI39" i="35"/>
  <c r="GI39" i="36"/>
  <c r="GJ38" i="33"/>
  <c r="GI38" i="34"/>
  <c r="GI38" i="35"/>
  <c r="GI38" i="36"/>
  <c r="GI38" i="13"/>
  <c r="GH39" i="35"/>
  <c r="GH39" i="36"/>
  <c r="GH39" i="13"/>
  <c r="GI38" i="33"/>
  <c r="GH38" i="35"/>
  <c r="GH38" i="36"/>
  <c r="GH38" i="13"/>
  <c r="GG39" i="35"/>
  <c r="GG39" i="36"/>
  <c r="GH38" i="33"/>
  <c r="GG38" i="35"/>
  <c r="GG38" i="36"/>
  <c r="GG38" i="13"/>
  <c r="GF39" i="35"/>
  <c r="GF39" i="36"/>
  <c r="GF39" i="13"/>
  <c r="GG38" i="33"/>
  <c r="GF38" i="35"/>
  <c r="GF38" i="36"/>
  <c r="GF38" i="13"/>
  <c r="GE39" i="35"/>
  <c r="GE39" i="36"/>
  <c r="GE39" i="13"/>
  <c r="GF38" i="33"/>
  <c r="GE38" i="35"/>
  <c r="GE38" i="36"/>
  <c r="GE38" i="13"/>
  <c r="GD39" i="35"/>
  <c r="GD39" i="36"/>
  <c r="GD39" i="13"/>
  <c r="GE38" i="33"/>
  <c r="GD38" i="35"/>
  <c r="GD38" i="36"/>
  <c r="GD38" i="13"/>
  <c r="GC39" i="35"/>
  <c r="GC39" i="36"/>
  <c r="GC39" i="13"/>
  <c r="GD38" i="33"/>
  <c r="GC38" i="35"/>
  <c r="GC38" i="36"/>
  <c r="GC38" i="13"/>
  <c r="GB39" i="35"/>
  <c r="GB39" i="36"/>
  <c r="GB39" i="13"/>
  <c r="GC38" i="33"/>
  <c r="GB38" i="35"/>
  <c r="GB38" i="36"/>
  <c r="GB38" i="13"/>
  <c r="GA39" i="35"/>
  <c r="GA39" i="36"/>
  <c r="GA39" i="13"/>
  <c r="GA38" i="34"/>
  <c r="GA38" i="35"/>
  <c r="GA38" i="36"/>
  <c r="GA38" i="13"/>
  <c r="FZ39" i="35"/>
  <c r="FZ39" i="36"/>
  <c r="FZ39" i="13"/>
  <c r="GA38" i="33"/>
  <c r="FZ38" i="35"/>
  <c r="FZ38" i="36"/>
  <c r="FZ38" i="13"/>
  <c r="FY39" i="35"/>
  <c r="FY39" i="36"/>
  <c r="FY39" i="13"/>
  <c r="FZ38" i="33"/>
  <c r="FY38" i="35"/>
  <c r="FY38" i="36"/>
  <c r="FY38" i="13"/>
  <c r="FX39" i="35"/>
  <c r="FX39" i="36"/>
  <c r="FX39" i="13"/>
  <c r="FY38" i="33"/>
  <c r="FX38" i="34"/>
  <c r="HX38" i="34" s="1"/>
  <c r="T274" i="123" s="1"/>
  <c r="FX38" i="35"/>
  <c r="FX38" i="36"/>
  <c r="FX38" i="13"/>
  <c r="FW39" i="35"/>
  <c r="FW39" i="36"/>
  <c r="FW39" i="13"/>
  <c r="FX38" i="33"/>
  <c r="FW38" i="35"/>
  <c r="FW38" i="36"/>
  <c r="FW38" i="13"/>
  <c r="FV39" i="35"/>
  <c r="FV39" i="36"/>
  <c r="FV39" i="13"/>
  <c r="FW38" i="33"/>
  <c r="FV38" i="35"/>
  <c r="FV38" i="36"/>
  <c r="FV38" i="13"/>
  <c r="FU39" i="35"/>
  <c r="FU39" i="36"/>
  <c r="FU39" i="13"/>
  <c r="FV38" i="33"/>
  <c r="FU38" i="34"/>
  <c r="FU38" i="35"/>
  <c r="FU38" i="36"/>
  <c r="FU38" i="13"/>
  <c r="FT39" i="35"/>
  <c r="FT39" i="36"/>
  <c r="FT39" i="13"/>
  <c r="FU38" i="33"/>
  <c r="FT38" i="35"/>
  <c r="FT38" i="36"/>
  <c r="FT38" i="13"/>
  <c r="FS39" i="35"/>
  <c r="FS39" i="36"/>
  <c r="FS39" i="13"/>
  <c r="FT38" i="33"/>
  <c r="FS38" i="35"/>
  <c r="FS38" i="36"/>
  <c r="FS38" i="13"/>
  <c r="FR39" i="35"/>
  <c r="FR39" i="36"/>
  <c r="FR39" i="13"/>
  <c r="FS38" i="33"/>
  <c r="FR38" i="34"/>
  <c r="HR38" i="34" s="1"/>
  <c r="FR38" i="35"/>
  <c r="FR38" i="36"/>
  <c r="FR38" i="13"/>
  <c r="FQ39" i="35"/>
  <c r="FQ39" i="36"/>
  <c r="FQ39" i="13"/>
  <c r="FR38" i="33"/>
  <c r="FQ38" i="35"/>
  <c r="FQ38" i="36"/>
  <c r="FQ38" i="13"/>
  <c r="C69" i="33"/>
  <c r="D69" i="33"/>
  <c r="E69" i="33"/>
  <c r="F69" i="33"/>
  <c r="G69" i="33"/>
  <c r="H69" i="33"/>
  <c r="I69" i="33"/>
  <c r="J69" i="33"/>
  <c r="K69" i="33"/>
  <c r="L69" i="33"/>
  <c r="M69" i="33"/>
  <c r="N69" i="33"/>
  <c r="P69" i="33"/>
  <c r="Q69" i="33"/>
  <c r="R69" i="33"/>
  <c r="S69" i="33"/>
  <c r="T69" i="33"/>
  <c r="U69" i="33"/>
  <c r="V69" i="33"/>
  <c r="W69" i="33"/>
  <c r="X69" i="33"/>
  <c r="Y69" i="33"/>
  <c r="Z69" i="33"/>
  <c r="AA69" i="33"/>
  <c r="AB69" i="33"/>
  <c r="AC69" i="33"/>
  <c r="AD69" i="33"/>
  <c r="AE69" i="33"/>
  <c r="AG69" i="33"/>
  <c r="AH69" i="33"/>
  <c r="AI69" i="33"/>
  <c r="AJ69" i="33"/>
  <c r="AK69" i="33"/>
  <c r="AL69" i="33"/>
  <c r="AM69" i="33"/>
  <c r="AN69" i="33"/>
  <c r="AO69" i="33"/>
  <c r="AP69" i="33"/>
  <c r="AQ69" i="33"/>
  <c r="AR69" i="33"/>
  <c r="AS69" i="33"/>
  <c r="AT69" i="33"/>
  <c r="AU69" i="33"/>
  <c r="AV69" i="33"/>
  <c r="AW69" i="33"/>
  <c r="AX69" i="33"/>
  <c r="AY69" i="33"/>
  <c r="AZ69" i="33"/>
  <c r="BA69" i="33"/>
  <c r="BB69" i="33"/>
  <c r="BC69" i="33"/>
  <c r="BD69" i="33"/>
  <c r="BE69" i="33"/>
  <c r="BF69" i="33"/>
  <c r="BG69" i="33"/>
  <c r="BH69" i="33"/>
  <c r="BI69" i="33"/>
  <c r="BJ69" i="33"/>
  <c r="BK69" i="33"/>
  <c r="BL69" i="33"/>
  <c r="BM69" i="33"/>
  <c r="BO69" i="33"/>
  <c r="BP69" i="33"/>
  <c r="BQ69" i="33"/>
  <c r="BR69" i="33"/>
  <c r="BS69" i="33"/>
  <c r="BT69" i="33"/>
  <c r="BU69" i="33"/>
  <c r="BV69" i="33"/>
  <c r="BW69" i="33"/>
  <c r="BX69" i="33"/>
  <c r="BY69" i="33"/>
  <c r="BZ69" i="33"/>
  <c r="CA69" i="33"/>
  <c r="CB69" i="33"/>
  <c r="CC69" i="33"/>
  <c r="CD69" i="33"/>
  <c r="CF69" i="33"/>
  <c r="CG69" i="33"/>
  <c r="CH69" i="33"/>
  <c r="CI69" i="33"/>
  <c r="CJ69" i="33"/>
  <c r="CK69" i="33"/>
  <c r="CL69" i="33"/>
  <c r="CM69" i="33"/>
  <c r="CN69" i="33"/>
  <c r="CO69" i="33"/>
  <c r="CP69" i="33"/>
  <c r="CQ69" i="33"/>
  <c r="CR69" i="33"/>
  <c r="CS69" i="33"/>
  <c r="CT69" i="33"/>
  <c r="CU69" i="33"/>
  <c r="CW69" i="33"/>
  <c r="CX69" i="33"/>
  <c r="CY69" i="33"/>
  <c r="CZ69" i="33"/>
  <c r="DA69" i="33"/>
  <c r="DB69" i="33"/>
  <c r="DC69" i="33"/>
  <c r="DD69" i="33"/>
  <c r="DE69" i="33"/>
  <c r="DF69" i="33"/>
  <c r="DG69" i="33"/>
  <c r="DH69" i="33"/>
  <c r="DI69" i="33"/>
  <c r="DJ69" i="33"/>
  <c r="DK69" i="33"/>
  <c r="DL69" i="33"/>
  <c r="DM69" i="33"/>
  <c r="DN69" i="33"/>
  <c r="DO69" i="33"/>
  <c r="DP69" i="33"/>
  <c r="DQ69" i="33"/>
  <c r="DR69" i="33"/>
  <c r="DS69" i="33"/>
  <c r="B69" i="33"/>
  <c r="O69" i="33"/>
  <c r="AF69" i="33"/>
  <c r="BN69" i="33"/>
  <c r="CE69" i="33"/>
  <c r="CV69" i="33"/>
  <c r="B69" i="34"/>
  <c r="C69" i="34"/>
  <c r="D69" i="34"/>
  <c r="E69" i="34"/>
  <c r="F69" i="34"/>
  <c r="G69" i="34"/>
  <c r="H69" i="34"/>
  <c r="I69" i="34"/>
  <c r="J69" i="34"/>
  <c r="K69" i="34"/>
  <c r="L69" i="34"/>
  <c r="M69" i="34"/>
  <c r="N69" i="34"/>
  <c r="P69" i="34"/>
  <c r="Q69" i="34"/>
  <c r="R69" i="34"/>
  <c r="S69" i="34"/>
  <c r="T69" i="34"/>
  <c r="U69" i="34"/>
  <c r="V69" i="34"/>
  <c r="W69" i="34"/>
  <c r="X69" i="34"/>
  <c r="Y69" i="34"/>
  <c r="Z69" i="34"/>
  <c r="AA69" i="34"/>
  <c r="AB69" i="34"/>
  <c r="AC69" i="34"/>
  <c r="AD69" i="34"/>
  <c r="AE69" i="34"/>
  <c r="AG69" i="34"/>
  <c r="AH69" i="34"/>
  <c r="AI69" i="34"/>
  <c r="AJ69" i="34"/>
  <c r="AK69" i="34"/>
  <c r="AL69" i="34"/>
  <c r="AM69" i="34"/>
  <c r="AN69" i="34"/>
  <c r="AO69" i="34"/>
  <c r="AP69" i="34"/>
  <c r="AQ69" i="34"/>
  <c r="AR69" i="34"/>
  <c r="AS69" i="34"/>
  <c r="AT69" i="34"/>
  <c r="AU69" i="34"/>
  <c r="AV69" i="34"/>
  <c r="AW69" i="34"/>
  <c r="AX69" i="34"/>
  <c r="AY69" i="34"/>
  <c r="AZ69" i="34"/>
  <c r="BA69" i="34"/>
  <c r="BB69" i="34"/>
  <c r="BC69" i="34"/>
  <c r="BD69" i="34"/>
  <c r="BE69" i="34"/>
  <c r="BF69" i="34"/>
  <c r="BG69" i="34"/>
  <c r="BH69" i="34"/>
  <c r="BI69" i="34"/>
  <c r="BJ69" i="34"/>
  <c r="BK69" i="34"/>
  <c r="BL69" i="34"/>
  <c r="BM69" i="34"/>
  <c r="BO69" i="34"/>
  <c r="BP69" i="34"/>
  <c r="BQ69" i="34"/>
  <c r="BR69" i="34"/>
  <c r="BS69" i="34"/>
  <c r="BT69" i="34"/>
  <c r="BU69" i="34"/>
  <c r="BV69" i="34"/>
  <c r="BW69" i="34"/>
  <c r="BX69" i="34"/>
  <c r="BY69" i="34"/>
  <c r="BZ69" i="34"/>
  <c r="CA69" i="34"/>
  <c r="CB69" i="34"/>
  <c r="CC69" i="34"/>
  <c r="CD69" i="34"/>
  <c r="CF69" i="34"/>
  <c r="CG69" i="34"/>
  <c r="CH69" i="34"/>
  <c r="CI69" i="34"/>
  <c r="CJ69" i="34"/>
  <c r="CK69" i="34"/>
  <c r="CL69" i="34"/>
  <c r="CM69" i="34"/>
  <c r="CN69" i="34"/>
  <c r="CO69" i="34"/>
  <c r="CP69" i="34"/>
  <c r="CQ69" i="34"/>
  <c r="CR69" i="34"/>
  <c r="CS69" i="34"/>
  <c r="CT69" i="34"/>
  <c r="CU69" i="34"/>
  <c r="CW69" i="34"/>
  <c r="CX69" i="34"/>
  <c r="CY69" i="34"/>
  <c r="CZ69" i="34"/>
  <c r="DA69" i="34"/>
  <c r="DB69" i="34"/>
  <c r="DC69" i="34"/>
  <c r="DD69" i="34"/>
  <c r="DE69" i="34"/>
  <c r="DF69" i="34"/>
  <c r="DG69" i="34"/>
  <c r="DH69" i="34"/>
  <c r="DI69" i="34"/>
  <c r="DJ69" i="34"/>
  <c r="DK69" i="34"/>
  <c r="DL69" i="34"/>
  <c r="DM69" i="34"/>
  <c r="DN69" i="34"/>
  <c r="DO69" i="34"/>
  <c r="DP69" i="34"/>
  <c r="DQ69" i="34"/>
  <c r="DR69" i="34"/>
  <c r="DS69" i="34"/>
  <c r="O69" i="34"/>
  <c r="AF69" i="34"/>
  <c r="BN69" i="34"/>
  <c r="CE69" i="34"/>
  <c r="CV69" i="34"/>
  <c r="B69" i="35"/>
  <c r="C69" i="35"/>
  <c r="D69" i="35"/>
  <c r="E69" i="35"/>
  <c r="F69" i="35"/>
  <c r="G69" i="35"/>
  <c r="H69" i="35"/>
  <c r="I69" i="35"/>
  <c r="J69" i="35"/>
  <c r="K69" i="35"/>
  <c r="L69" i="35"/>
  <c r="M69" i="35"/>
  <c r="N69" i="35"/>
  <c r="P69" i="35"/>
  <c r="Q69" i="35"/>
  <c r="R69" i="35"/>
  <c r="S69" i="35"/>
  <c r="T69" i="35"/>
  <c r="U69" i="35"/>
  <c r="V69" i="35"/>
  <c r="W69" i="35"/>
  <c r="X69" i="35"/>
  <c r="Y69" i="35"/>
  <c r="Z69" i="35"/>
  <c r="AA69" i="35"/>
  <c r="AB69" i="35"/>
  <c r="AC69" i="35"/>
  <c r="AD69" i="35"/>
  <c r="AE69" i="35"/>
  <c r="AG69" i="35"/>
  <c r="AH69" i="35"/>
  <c r="AI69" i="35"/>
  <c r="AJ69" i="35"/>
  <c r="AK69" i="35"/>
  <c r="AL69" i="35"/>
  <c r="AM69" i="35"/>
  <c r="AN69" i="35"/>
  <c r="AO69" i="35"/>
  <c r="AP69" i="35"/>
  <c r="AQ69" i="35"/>
  <c r="AR69" i="35"/>
  <c r="AS69" i="35"/>
  <c r="AT69" i="35"/>
  <c r="AU69" i="35"/>
  <c r="AV69" i="35"/>
  <c r="AW69" i="35"/>
  <c r="AX69" i="35"/>
  <c r="AY69" i="35"/>
  <c r="AZ69" i="35"/>
  <c r="BA69" i="35"/>
  <c r="BB69" i="35"/>
  <c r="BC69" i="35"/>
  <c r="BD69" i="35"/>
  <c r="BE69" i="35"/>
  <c r="BF69" i="35"/>
  <c r="BG69" i="35"/>
  <c r="BH69" i="35"/>
  <c r="BI69" i="35"/>
  <c r="BJ69" i="35"/>
  <c r="BK69" i="35"/>
  <c r="BL69" i="35"/>
  <c r="BM69" i="35"/>
  <c r="BO69" i="35"/>
  <c r="BP69" i="35"/>
  <c r="BQ69" i="35"/>
  <c r="BR69" i="35"/>
  <c r="BS69" i="35"/>
  <c r="BT69" i="35"/>
  <c r="BU69" i="35"/>
  <c r="BV69" i="35"/>
  <c r="BW69" i="35"/>
  <c r="BX69" i="35"/>
  <c r="BY69" i="35"/>
  <c r="BZ69" i="35"/>
  <c r="CA69" i="35"/>
  <c r="CB69" i="35"/>
  <c r="CC69" i="35"/>
  <c r="CD69" i="35"/>
  <c r="CF69" i="35"/>
  <c r="CG69" i="35"/>
  <c r="CH69" i="35"/>
  <c r="CI69" i="35"/>
  <c r="CJ69" i="35"/>
  <c r="CK69" i="35"/>
  <c r="CL69" i="35"/>
  <c r="CM69" i="35"/>
  <c r="CN69" i="35"/>
  <c r="CO69" i="35"/>
  <c r="CP69" i="35"/>
  <c r="CQ69" i="35"/>
  <c r="CR69" i="35"/>
  <c r="CS69" i="35"/>
  <c r="CT69" i="35"/>
  <c r="CU69" i="35"/>
  <c r="CW69" i="35"/>
  <c r="CX69" i="35"/>
  <c r="CY69" i="35"/>
  <c r="CZ69" i="35"/>
  <c r="DA69" i="35"/>
  <c r="DB69" i="35"/>
  <c r="DC69" i="35"/>
  <c r="DD69" i="35"/>
  <c r="DE69" i="35"/>
  <c r="DF69" i="35"/>
  <c r="DG69" i="35"/>
  <c r="DH69" i="35"/>
  <c r="DI69" i="35"/>
  <c r="DJ69" i="35"/>
  <c r="DK69" i="35"/>
  <c r="DL69" i="35"/>
  <c r="DM69" i="35"/>
  <c r="AF69" i="35"/>
  <c r="GI31" i="35"/>
  <c r="GI30" i="35"/>
  <c r="II30" i="35"/>
  <c r="DN69" i="35"/>
  <c r="DO69" i="35"/>
  <c r="DP69" i="35"/>
  <c r="DQ69" i="35"/>
  <c r="DR69" i="35"/>
  <c r="DS69" i="35"/>
  <c r="O69" i="35"/>
  <c r="BN69" i="35"/>
  <c r="CE69" i="35"/>
  <c r="CV69" i="35"/>
  <c r="GX31" i="35"/>
  <c r="B69" i="36"/>
  <c r="C69" i="36"/>
  <c r="D69" i="36"/>
  <c r="E69" i="36"/>
  <c r="F69" i="36"/>
  <c r="G69" i="36"/>
  <c r="H69" i="36"/>
  <c r="I69" i="36"/>
  <c r="J69" i="36"/>
  <c r="K69" i="36"/>
  <c r="L69" i="36"/>
  <c r="M69" i="36"/>
  <c r="N69" i="36"/>
  <c r="P69" i="36"/>
  <c r="Q69" i="36"/>
  <c r="R69" i="36"/>
  <c r="S69" i="36"/>
  <c r="T69" i="36"/>
  <c r="U69" i="36"/>
  <c r="V69" i="36"/>
  <c r="W69" i="36"/>
  <c r="X69" i="36"/>
  <c r="Y69" i="36"/>
  <c r="Z69" i="36"/>
  <c r="AA69" i="36"/>
  <c r="AB69" i="36"/>
  <c r="AC69" i="36"/>
  <c r="AD69" i="36"/>
  <c r="AE69" i="36"/>
  <c r="AG69" i="36"/>
  <c r="AH69" i="36"/>
  <c r="AI69" i="36"/>
  <c r="AJ69" i="36"/>
  <c r="AK69" i="36"/>
  <c r="AL69" i="36"/>
  <c r="AM69" i="36"/>
  <c r="AN69" i="36"/>
  <c r="AO69" i="36"/>
  <c r="AP69" i="36"/>
  <c r="AQ69" i="36"/>
  <c r="AR69" i="36"/>
  <c r="AS69" i="36"/>
  <c r="AT69" i="36"/>
  <c r="AU69" i="36"/>
  <c r="AV69" i="36"/>
  <c r="AW69" i="36"/>
  <c r="AX69" i="36"/>
  <c r="AY69" i="36"/>
  <c r="AZ69" i="36"/>
  <c r="BA69" i="36"/>
  <c r="BB69" i="36"/>
  <c r="BC69" i="36"/>
  <c r="BD69" i="36"/>
  <c r="BE69" i="36"/>
  <c r="BF69" i="36"/>
  <c r="BG69" i="36"/>
  <c r="BH69" i="36"/>
  <c r="BI69" i="36"/>
  <c r="BJ69" i="36"/>
  <c r="BK69" i="36"/>
  <c r="BL69" i="36"/>
  <c r="BM69" i="36"/>
  <c r="BO69" i="36"/>
  <c r="BP69" i="36"/>
  <c r="BQ69" i="36"/>
  <c r="BR69" i="36"/>
  <c r="BS69" i="36"/>
  <c r="BT69" i="36"/>
  <c r="BU69" i="36"/>
  <c r="BV69" i="36"/>
  <c r="BW69" i="36"/>
  <c r="BX69" i="36"/>
  <c r="BY69" i="36"/>
  <c r="BZ69" i="36"/>
  <c r="CA69" i="36"/>
  <c r="CB69" i="36"/>
  <c r="CC69" i="36"/>
  <c r="CD69" i="36"/>
  <c r="CF69" i="36"/>
  <c r="CG69" i="36"/>
  <c r="CH69" i="36"/>
  <c r="CI69" i="36"/>
  <c r="CJ69" i="36"/>
  <c r="CK69" i="36"/>
  <c r="CL69" i="36"/>
  <c r="CM69" i="36"/>
  <c r="CN69" i="36"/>
  <c r="CO69" i="36"/>
  <c r="CP69" i="36"/>
  <c r="CQ69" i="36"/>
  <c r="CR69" i="36"/>
  <c r="CS69" i="36"/>
  <c r="CT69" i="36"/>
  <c r="CU69" i="36"/>
  <c r="CW69" i="36"/>
  <c r="CX69" i="36"/>
  <c r="CY69" i="36"/>
  <c r="CZ69" i="36"/>
  <c r="DA69" i="36"/>
  <c r="DB69" i="36"/>
  <c r="DC69" i="36"/>
  <c r="DD69" i="36"/>
  <c r="DE69" i="36"/>
  <c r="DF69" i="36"/>
  <c r="DG69" i="36"/>
  <c r="DH69" i="36"/>
  <c r="DI69" i="36"/>
  <c r="DJ69" i="36"/>
  <c r="DK69" i="36"/>
  <c r="DL69" i="36"/>
  <c r="DM69" i="36"/>
  <c r="DN69" i="36"/>
  <c r="DO69" i="36"/>
  <c r="DP69" i="36"/>
  <c r="DQ69" i="36"/>
  <c r="DR69" i="36"/>
  <c r="DS69" i="36"/>
  <c r="O69" i="36"/>
  <c r="AF69" i="36"/>
  <c r="BN69" i="36"/>
  <c r="CE69" i="36"/>
  <c r="CV69" i="36"/>
  <c r="C69" i="13"/>
  <c r="D69" i="13"/>
  <c r="E69" i="13"/>
  <c r="F69" i="13"/>
  <c r="H69" i="13"/>
  <c r="I69" i="13"/>
  <c r="J69" i="13"/>
  <c r="K69" i="13"/>
  <c r="L69" i="13"/>
  <c r="M69" i="13"/>
  <c r="N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R69" i="13"/>
  <c r="BS69" i="13"/>
  <c r="BT69" i="13"/>
  <c r="BU69" i="13"/>
  <c r="BV69" i="13"/>
  <c r="BW69" i="13"/>
  <c r="BX69" i="13"/>
  <c r="BY69" i="13"/>
  <c r="BZ69" i="13"/>
  <c r="CA69" i="13"/>
  <c r="CB69" i="13"/>
  <c r="CC69" i="13"/>
  <c r="CD69" i="13"/>
  <c r="CE69" i="13"/>
  <c r="CF69" i="13"/>
  <c r="CG69" i="13"/>
  <c r="CI69" i="13"/>
  <c r="CJ69" i="13"/>
  <c r="CK69" i="13"/>
  <c r="CL69" i="13"/>
  <c r="CM69" i="13"/>
  <c r="CN69" i="13"/>
  <c r="CO69" i="13"/>
  <c r="CP69" i="13"/>
  <c r="CQ69" i="13"/>
  <c r="CR69" i="13"/>
  <c r="CS69" i="13"/>
  <c r="CT69" i="13"/>
  <c r="CU69" i="13"/>
  <c r="CW69" i="13"/>
  <c r="CX69" i="13"/>
  <c r="CY69" i="13"/>
  <c r="CZ69" i="13"/>
  <c r="DA69" i="13"/>
  <c r="DB69" i="13"/>
  <c r="DC69" i="13"/>
  <c r="DD69" i="13"/>
  <c r="DE69" i="13"/>
  <c r="DF69" i="13"/>
  <c r="DG69" i="13"/>
  <c r="DH69" i="13"/>
  <c r="DI69" i="13"/>
  <c r="DJ69" i="13"/>
  <c r="DK69" i="13"/>
  <c r="DL69" i="13"/>
  <c r="DM69" i="13"/>
  <c r="DN69" i="13"/>
  <c r="DO69" i="13"/>
  <c r="DP69" i="13"/>
  <c r="DQ69" i="13"/>
  <c r="DR69" i="13"/>
  <c r="DS69" i="13"/>
  <c r="B69" i="13"/>
  <c r="O69" i="13"/>
  <c r="BQ69" i="13"/>
  <c r="CH69" i="13"/>
  <c r="CV69" i="13"/>
  <c r="GX31" i="13"/>
  <c r="DT69" i="33"/>
  <c r="DU69" i="33"/>
  <c r="DV69" i="33"/>
  <c r="DW69" i="33"/>
  <c r="DX69" i="33"/>
  <c r="DY69" i="33"/>
  <c r="DZ69" i="33"/>
  <c r="EA69" i="33"/>
  <c r="EB69" i="33"/>
  <c r="EC69" i="33"/>
  <c r="ED69" i="33"/>
  <c r="EE69" i="33"/>
  <c r="EF69" i="33"/>
  <c r="EG69" i="33"/>
  <c r="EH69" i="33"/>
  <c r="EI69" i="33"/>
  <c r="EJ69" i="33"/>
  <c r="EK69" i="33"/>
  <c r="EL69" i="33"/>
  <c r="EM69" i="33"/>
  <c r="EN69" i="33"/>
  <c r="EO69" i="33"/>
  <c r="EP69" i="33"/>
  <c r="EQ69" i="33"/>
  <c r="ER69" i="33"/>
  <c r="ES69" i="33"/>
  <c r="ET69" i="33"/>
  <c r="EU69" i="33"/>
  <c r="EV69" i="33"/>
  <c r="EW69" i="33"/>
  <c r="FA69" i="33"/>
  <c r="FB69" i="33"/>
  <c r="FC69" i="33"/>
  <c r="FD69" i="33"/>
  <c r="FH69" i="33"/>
  <c r="FI69" i="33"/>
  <c r="FJ69" i="33"/>
  <c r="FK69" i="33"/>
  <c r="FL69" i="33"/>
  <c r="FM69" i="33"/>
  <c r="FN69" i="33"/>
  <c r="FO69" i="33"/>
  <c r="FP69" i="33"/>
  <c r="GE30" i="33"/>
  <c r="DT69" i="34"/>
  <c r="DU69" i="34"/>
  <c r="DV69" i="34"/>
  <c r="DW69" i="34"/>
  <c r="DX69" i="34"/>
  <c r="DY69" i="34"/>
  <c r="DZ69" i="34"/>
  <c r="EA69" i="34"/>
  <c r="EB69" i="34"/>
  <c r="EC69" i="34"/>
  <c r="ED69" i="34"/>
  <c r="EE69" i="34"/>
  <c r="EF69" i="34"/>
  <c r="EG69" i="34"/>
  <c r="EH69" i="34"/>
  <c r="EI69" i="34"/>
  <c r="EJ69" i="34"/>
  <c r="EK69" i="34"/>
  <c r="EL69" i="34"/>
  <c r="EM69" i="34"/>
  <c r="EN69" i="34"/>
  <c r="EO69" i="34"/>
  <c r="EP69" i="34"/>
  <c r="EQ69" i="34"/>
  <c r="ER69" i="34"/>
  <c r="ES69" i="34"/>
  <c r="ET69" i="34"/>
  <c r="EU69" i="34"/>
  <c r="EV69" i="34"/>
  <c r="EW69" i="34"/>
  <c r="FA69" i="34"/>
  <c r="FB69" i="34"/>
  <c r="FC69" i="34"/>
  <c r="FD69" i="34"/>
  <c r="FH69" i="34"/>
  <c r="FI69" i="34"/>
  <c r="FJ69" i="34"/>
  <c r="FK69" i="34"/>
  <c r="FL69" i="34"/>
  <c r="FM69" i="34"/>
  <c r="FN69" i="34"/>
  <c r="FO69" i="34"/>
  <c r="FP69" i="34"/>
  <c r="GX30" i="34"/>
  <c r="DT69" i="35"/>
  <c r="DU69" i="35"/>
  <c r="DV69" i="35"/>
  <c r="DW69" i="35"/>
  <c r="DX69" i="35"/>
  <c r="DY69" i="35"/>
  <c r="DZ69" i="35"/>
  <c r="EA69" i="35"/>
  <c r="EB69" i="35"/>
  <c r="EC69" i="35"/>
  <c r="ED69" i="35"/>
  <c r="EE69" i="35"/>
  <c r="EF69" i="35"/>
  <c r="EG69" i="35"/>
  <c r="EH69" i="35"/>
  <c r="EI69" i="35"/>
  <c r="EJ69" i="35"/>
  <c r="EK69" i="35"/>
  <c r="EL69" i="35"/>
  <c r="EM69" i="35"/>
  <c r="EN69" i="35"/>
  <c r="EO69" i="35"/>
  <c r="EP69" i="35"/>
  <c r="EQ69" i="35"/>
  <c r="ER69" i="35"/>
  <c r="ES69" i="35"/>
  <c r="ET69" i="35"/>
  <c r="EU69" i="35"/>
  <c r="EV69" i="35"/>
  <c r="EW69" i="35"/>
  <c r="FA69" i="35"/>
  <c r="FB69" i="35"/>
  <c r="FC69" i="35"/>
  <c r="FD69" i="35"/>
  <c r="FH69" i="35"/>
  <c r="FI69" i="35"/>
  <c r="FJ69" i="35"/>
  <c r="FK69" i="35"/>
  <c r="FL69" i="35"/>
  <c r="GJ30" i="35"/>
  <c r="FM69" i="35"/>
  <c r="FN69" i="35"/>
  <c r="FO69" i="35"/>
  <c r="FP69" i="35"/>
  <c r="GX30" i="35"/>
  <c r="DT69" i="36"/>
  <c r="DU69" i="36"/>
  <c r="DV69" i="36"/>
  <c r="DW69" i="36"/>
  <c r="DX69" i="36"/>
  <c r="DY69" i="36"/>
  <c r="DZ69" i="36"/>
  <c r="EA69" i="36"/>
  <c r="EB69" i="36"/>
  <c r="EC69" i="36"/>
  <c r="ED69" i="36"/>
  <c r="EE69" i="36"/>
  <c r="EF69" i="36"/>
  <c r="EG69" i="36"/>
  <c r="EH69" i="36"/>
  <c r="EI69" i="36"/>
  <c r="EJ69" i="36"/>
  <c r="EK69" i="36"/>
  <c r="EL69" i="36"/>
  <c r="EM69" i="36"/>
  <c r="EN69" i="36"/>
  <c r="EO69" i="36"/>
  <c r="EP69" i="36"/>
  <c r="EQ69" i="36"/>
  <c r="ER69" i="36"/>
  <c r="ES69" i="36"/>
  <c r="ET69" i="36"/>
  <c r="EU69" i="36"/>
  <c r="EV69" i="36"/>
  <c r="EW69" i="36"/>
  <c r="FA69" i="36"/>
  <c r="FB69" i="36"/>
  <c r="FC69" i="36"/>
  <c r="FD69" i="36"/>
  <c r="FH69" i="36"/>
  <c r="FI69" i="36"/>
  <c r="FJ69" i="36"/>
  <c r="FK69" i="36"/>
  <c r="FL69" i="36"/>
  <c r="FM69" i="36"/>
  <c r="FN69" i="36"/>
  <c r="FO69" i="36"/>
  <c r="FP69" i="36"/>
  <c r="DT69" i="13"/>
  <c r="DU69" i="13"/>
  <c r="DV69" i="13"/>
  <c r="DW69" i="13"/>
  <c r="DX69" i="13"/>
  <c r="DY69" i="13"/>
  <c r="DZ69" i="13"/>
  <c r="EA69" i="13"/>
  <c r="EB69" i="13"/>
  <c r="EC69" i="13"/>
  <c r="ED69" i="13"/>
  <c r="EE69" i="13"/>
  <c r="EF69" i="13"/>
  <c r="EG69" i="13"/>
  <c r="EH69" i="13"/>
  <c r="EI69" i="13"/>
  <c r="EJ69" i="13"/>
  <c r="EK69" i="13"/>
  <c r="EL69" i="13"/>
  <c r="EM69" i="13"/>
  <c r="EN69" i="13"/>
  <c r="EO69" i="13"/>
  <c r="EP69" i="13"/>
  <c r="EQ69" i="13"/>
  <c r="ER69" i="13"/>
  <c r="ES69" i="13"/>
  <c r="ET69" i="13"/>
  <c r="EU69" i="13"/>
  <c r="EV69" i="13"/>
  <c r="EW69" i="13"/>
  <c r="FA69" i="13"/>
  <c r="FB69" i="13"/>
  <c r="FC69" i="13"/>
  <c r="FD69" i="13"/>
  <c r="FH69" i="13"/>
  <c r="FI69" i="13"/>
  <c r="FJ69" i="13"/>
  <c r="FK69" i="13"/>
  <c r="FL69" i="13"/>
  <c r="FM69" i="13"/>
  <c r="FN69" i="13"/>
  <c r="FO69" i="13"/>
  <c r="FP69" i="13"/>
  <c r="GX30" i="13"/>
  <c r="GL31" i="35"/>
  <c r="GL31" i="13"/>
  <c r="GL30" i="34"/>
  <c r="GL30" i="35"/>
  <c r="GL30" i="13"/>
  <c r="GK31" i="36"/>
  <c r="GK31" i="13"/>
  <c r="GK30" i="34"/>
  <c r="GK30" i="36"/>
  <c r="GK30" i="13"/>
  <c r="GJ31" i="35"/>
  <c r="GJ31" i="36"/>
  <c r="GJ31" i="13"/>
  <c r="GJ30" i="34"/>
  <c r="GJ30" i="36"/>
  <c r="GJ30" i="13"/>
  <c r="GI31" i="36"/>
  <c r="GI31" i="13"/>
  <c r="II30" i="13"/>
  <c r="GI30" i="34"/>
  <c r="GI30" i="36"/>
  <c r="GI30" i="13"/>
  <c r="GH31" i="35"/>
  <c r="GH31" i="36"/>
  <c r="GH31" i="13"/>
  <c r="GH30" i="34"/>
  <c r="GH30" i="35"/>
  <c r="GH30" i="36"/>
  <c r="GH30" i="13"/>
  <c r="GG31" i="36"/>
  <c r="GG31" i="13"/>
  <c r="IG30" i="13"/>
  <c r="GG30" i="34"/>
  <c r="GG30" i="36"/>
  <c r="GG30" i="13"/>
  <c r="GF31" i="35"/>
  <c r="GF31" i="36"/>
  <c r="GF31" i="13"/>
  <c r="IF30" i="13"/>
  <c r="GF30" i="34"/>
  <c r="GF30" i="35"/>
  <c r="GF30" i="36"/>
  <c r="GF30" i="13"/>
  <c r="GE31" i="35"/>
  <c r="GE31" i="36"/>
  <c r="GE31" i="13"/>
  <c r="GE30" i="34"/>
  <c r="GE30" i="35"/>
  <c r="GE30" i="36"/>
  <c r="GE30" i="13"/>
  <c r="GD31" i="35"/>
  <c r="GD31" i="36"/>
  <c r="GD31" i="13"/>
  <c r="GD30" i="34"/>
  <c r="GD30" i="35"/>
  <c r="GD30" i="36"/>
  <c r="GD30" i="13"/>
  <c r="GC31" i="35"/>
  <c r="GC31" i="36"/>
  <c r="GC31" i="13"/>
  <c r="GC30" i="34"/>
  <c r="GC30" i="35"/>
  <c r="GC30" i="36"/>
  <c r="GC30" i="13"/>
  <c r="GB31" i="35"/>
  <c r="GB31" i="36"/>
  <c r="GB31" i="13"/>
  <c r="GB30" i="34"/>
  <c r="GB30" i="35"/>
  <c r="GB30" i="36"/>
  <c r="GB30" i="13"/>
  <c r="GB31" i="33"/>
  <c r="GA31" i="35"/>
  <c r="GA31" i="36"/>
  <c r="GA31" i="13"/>
  <c r="GA30" i="34"/>
  <c r="GA30" i="35"/>
  <c r="GA30" i="36"/>
  <c r="GA30" i="13"/>
  <c r="FZ31" i="35"/>
  <c r="FZ31" i="36"/>
  <c r="FZ31" i="13"/>
  <c r="FZ30" i="34"/>
  <c r="FZ30" i="35"/>
  <c r="FZ30" i="36"/>
  <c r="FZ30" i="13"/>
  <c r="FY31" i="35"/>
  <c r="FY31" i="36"/>
  <c r="FY31" i="13"/>
  <c r="HY30" i="13"/>
  <c r="FY30" i="34"/>
  <c r="FY30" i="35"/>
  <c r="FY30" i="36"/>
  <c r="FY30" i="13"/>
  <c r="FX31" i="35"/>
  <c r="FX31" i="36"/>
  <c r="FX31" i="13"/>
  <c r="HX30" i="13"/>
  <c r="FX30" i="34"/>
  <c r="FX30" i="35"/>
  <c r="FX30" i="36"/>
  <c r="FX30" i="13"/>
  <c r="FW31" i="35"/>
  <c r="FW31" i="36"/>
  <c r="FW31" i="13"/>
  <c r="FW30" i="34"/>
  <c r="FW30" i="35"/>
  <c r="FW30" i="36"/>
  <c r="FW30" i="13"/>
  <c r="FV31" i="35"/>
  <c r="FV31" i="36"/>
  <c r="FV31" i="13"/>
  <c r="FV30" i="34"/>
  <c r="FV30" i="35"/>
  <c r="FV30" i="36"/>
  <c r="FV30" i="13"/>
  <c r="FU31" i="35"/>
  <c r="FU31" i="36"/>
  <c r="FU31" i="13"/>
  <c r="FU30" i="34"/>
  <c r="FU30" i="35"/>
  <c r="FU30" i="36"/>
  <c r="FU30" i="13"/>
  <c r="FT31" i="35"/>
  <c r="FT31" i="36"/>
  <c r="FT31" i="13"/>
  <c r="FT30" i="34"/>
  <c r="FT30" i="35"/>
  <c r="FT30" i="36"/>
  <c r="FT30" i="13"/>
  <c r="FT31" i="33"/>
  <c r="FS31" i="35"/>
  <c r="FS31" i="36"/>
  <c r="FS31" i="13"/>
  <c r="HS30" i="13"/>
  <c r="FS30" i="34"/>
  <c r="FS30" i="35"/>
  <c r="FS30" i="36"/>
  <c r="FS30" i="13"/>
  <c r="FR31" i="35"/>
  <c r="FR31" i="36"/>
  <c r="FR31" i="13"/>
  <c r="HR30" i="13"/>
  <c r="H127" i="123"/>
  <c r="H9" i="123"/>
  <c r="FR30" i="34"/>
  <c r="FR30" i="35"/>
  <c r="FR30" i="36"/>
  <c r="FR30" i="13"/>
  <c r="FQ31" i="35"/>
  <c r="FQ31" i="36"/>
  <c r="FQ31" i="13"/>
  <c r="FQ30" i="34"/>
  <c r="FQ30" i="35"/>
  <c r="FQ30" i="36"/>
  <c r="FQ30" i="13"/>
  <c r="C68" i="33"/>
  <c r="D68" i="33"/>
  <c r="E68" i="33"/>
  <c r="F68" i="33"/>
  <c r="G68" i="33"/>
  <c r="H68" i="33"/>
  <c r="I68" i="33"/>
  <c r="J68" i="33"/>
  <c r="K68" i="33"/>
  <c r="L68" i="33"/>
  <c r="M68" i="33"/>
  <c r="N68" i="33"/>
  <c r="P68" i="33"/>
  <c r="Q68" i="33"/>
  <c r="R68" i="33"/>
  <c r="S68" i="33"/>
  <c r="T68" i="33"/>
  <c r="U68" i="33"/>
  <c r="V68" i="33"/>
  <c r="W68" i="33"/>
  <c r="X68" i="33"/>
  <c r="Y68" i="33"/>
  <c r="Z68" i="33"/>
  <c r="AA68" i="33"/>
  <c r="AB68" i="33"/>
  <c r="AC68" i="33"/>
  <c r="AD68" i="33"/>
  <c r="AE68" i="33"/>
  <c r="AG68" i="33"/>
  <c r="AH68" i="33"/>
  <c r="AI68" i="33"/>
  <c r="AJ68" i="33"/>
  <c r="AK68" i="33"/>
  <c r="AL68" i="33"/>
  <c r="AM68" i="33"/>
  <c r="AN68" i="33"/>
  <c r="AO68" i="33"/>
  <c r="AP68" i="33"/>
  <c r="AQ68" i="33"/>
  <c r="AR68" i="33"/>
  <c r="AS68" i="33"/>
  <c r="AT68" i="33"/>
  <c r="AU68" i="33"/>
  <c r="AV68" i="33"/>
  <c r="AW68" i="33"/>
  <c r="AX68" i="33"/>
  <c r="AY68" i="33"/>
  <c r="AZ68" i="33"/>
  <c r="BA68" i="33"/>
  <c r="BB68" i="33"/>
  <c r="BC68" i="33"/>
  <c r="BD68" i="33"/>
  <c r="BE68" i="33"/>
  <c r="BF68" i="33"/>
  <c r="BG68" i="33"/>
  <c r="BH68" i="33"/>
  <c r="BI68" i="33"/>
  <c r="BJ68" i="33"/>
  <c r="BK68" i="33"/>
  <c r="BL68" i="33"/>
  <c r="BM68" i="33"/>
  <c r="BO68" i="33"/>
  <c r="BP68" i="33"/>
  <c r="BQ68" i="33"/>
  <c r="BR68" i="33"/>
  <c r="BS68" i="33"/>
  <c r="BT68" i="33"/>
  <c r="BU68" i="33"/>
  <c r="BV68" i="33"/>
  <c r="BW68" i="33"/>
  <c r="BX68" i="33"/>
  <c r="BY68" i="33"/>
  <c r="BZ68" i="33"/>
  <c r="CA68" i="33"/>
  <c r="CB68" i="33"/>
  <c r="CC68" i="33"/>
  <c r="CD68" i="33"/>
  <c r="CF68" i="33"/>
  <c r="CG68" i="33"/>
  <c r="CH68" i="33"/>
  <c r="CI68" i="33"/>
  <c r="CJ68" i="33"/>
  <c r="CK68" i="33"/>
  <c r="CL68" i="33"/>
  <c r="CM68" i="33"/>
  <c r="CN68" i="33"/>
  <c r="CO68" i="33"/>
  <c r="CP68" i="33"/>
  <c r="CQ68" i="33"/>
  <c r="CR68" i="33"/>
  <c r="CS68" i="33"/>
  <c r="CT68" i="33"/>
  <c r="CU68" i="33"/>
  <c r="CW68" i="33"/>
  <c r="CX68" i="33"/>
  <c r="CY68" i="33"/>
  <c r="CZ68" i="33"/>
  <c r="DA68" i="33"/>
  <c r="DB68" i="33"/>
  <c r="DC68" i="33"/>
  <c r="DD68" i="33"/>
  <c r="DE68" i="33"/>
  <c r="DF68" i="33"/>
  <c r="DG68" i="33"/>
  <c r="DH68" i="33"/>
  <c r="DI68" i="33"/>
  <c r="DJ68" i="33"/>
  <c r="DK68" i="33"/>
  <c r="DL68" i="33"/>
  <c r="DM68" i="33"/>
  <c r="DN68" i="33"/>
  <c r="DO68" i="33"/>
  <c r="DP68" i="33"/>
  <c r="DQ68" i="33"/>
  <c r="DR68" i="33"/>
  <c r="DS68" i="33"/>
  <c r="B68" i="33"/>
  <c r="O68" i="33"/>
  <c r="AF68" i="33"/>
  <c r="BN68" i="33"/>
  <c r="CE68" i="33"/>
  <c r="CV68" i="33"/>
  <c r="GY23" i="33"/>
  <c r="B68" i="34"/>
  <c r="C68" i="34"/>
  <c r="D68" i="34"/>
  <c r="E68" i="34"/>
  <c r="F68" i="34"/>
  <c r="G68" i="34"/>
  <c r="H68" i="34"/>
  <c r="I68" i="34"/>
  <c r="J68" i="34"/>
  <c r="K68" i="34"/>
  <c r="L68" i="34"/>
  <c r="M68" i="34"/>
  <c r="N68" i="34"/>
  <c r="P68" i="34"/>
  <c r="Q68" i="34"/>
  <c r="R68" i="34"/>
  <c r="S68" i="34"/>
  <c r="T68" i="34"/>
  <c r="U68" i="34"/>
  <c r="V68" i="34"/>
  <c r="W68" i="34"/>
  <c r="X68" i="34"/>
  <c r="Y68" i="34"/>
  <c r="Z68" i="34"/>
  <c r="AA68" i="34"/>
  <c r="AB68" i="34"/>
  <c r="AC68" i="34"/>
  <c r="AD68" i="34"/>
  <c r="AE68" i="34"/>
  <c r="AG68" i="34"/>
  <c r="AH68" i="34"/>
  <c r="AI68" i="34"/>
  <c r="AJ68" i="34"/>
  <c r="AK68" i="34"/>
  <c r="AL68" i="34"/>
  <c r="AM68" i="34"/>
  <c r="AN68" i="34"/>
  <c r="AO68" i="34"/>
  <c r="AP68" i="34"/>
  <c r="AQ68" i="34"/>
  <c r="AR68" i="34"/>
  <c r="AS68" i="34"/>
  <c r="AT68" i="34"/>
  <c r="AU68" i="34"/>
  <c r="AV68" i="34"/>
  <c r="AW68" i="34"/>
  <c r="AX68" i="34"/>
  <c r="AY68" i="34"/>
  <c r="AZ68" i="34"/>
  <c r="BA68" i="34"/>
  <c r="BB68" i="34"/>
  <c r="BC68" i="34"/>
  <c r="BD68" i="34"/>
  <c r="BE68" i="34"/>
  <c r="BF68" i="34"/>
  <c r="BG68" i="34"/>
  <c r="BH68" i="34"/>
  <c r="BI68" i="34"/>
  <c r="BJ68" i="34"/>
  <c r="BL68" i="34"/>
  <c r="GX23" i="34"/>
  <c r="BK68" i="34"/>
  <c r="BM68" i="34"/>
  <c r="BO68" i="34"/>
  <c r="BP68" i="34"/>
  <c r="BQ68" i="34"/>
  <c r="BR68" i="34"/>
  <c r="BS68" i="34"/>
  <c r="BT68" i="34"/>
  <c r="BU68" i="34"/>
  <c r="BV68" i="34"/>
  <c r="BW68" i="34"/>
  <c r="BX68" i="34"/>
  <c r="BY68" i="34"/>
  <c r="BZ68" i="34"/>
  <c r="CA68" i="34"/>
  <c r="CB68" i="34"/>
  <c r="CC68" i="34"/>
  <c r="CD68" i="34"/>
  <c r="CF68" i="34"/>
  <c r="CG68" i="34"/>
  <c r="CH68" i="34"/>
  <c r="CI68" i="34"/>
  <c r="CJ68" i="34"/>
  <c r="CK68" i="34"/>
  <c r="CL68" i="34"/>
  <c r="CM68" i="34"/>
  <c r="CN68" i="34"/>
  <c r="CO68" i="34"/>
  <c r="CP68" i="34"/>
  <c r="CQ68" i="34"/>
  <c r="CR68" i="34"/>
  <c r="CS68" i="34"/>
  <c r="CT68" i="34"/>
  <c r="CU68" i="34"/>
  <c r="CW68" i="34"/>
  <c r="CX68" i="34"/>
  <c r="CY68" i="34"/>
  <c r="CZ68" i="34"/>
  <c r="DA68" i="34"/>
  <c r="DB68" i="34"/>
  <c r="DC68" i="34"/>
  <c r="DD68" i="34"/>
  <c r="DE68" i="34"/>
  <c r="DF68" i="34"/>
  <c r="DG68" i="34"/>
  <c r="DH68" i="34"/>
  <c r="DI68" i="34"/>
  <c r="DJ68" i="34"/>
  <c r="DK68" i="34"/>
  <c r="DL68" i="34"/>
  <c r="DM68" i="34"/>
  <c r="DN68" i="34"/>
  <c r="DO68" i="34"/>
  <c r="DP68" i="34"/>
  <c r="DQ68" i="34"/>
  <c r="DR68" i="34"/>
  <c r="DS68" i="34"/>
  <c r="O68" i="34"/>
  <c r="AF68" i="34"/>
  <c r="BN68" i="34"/>
  <c r="CE68" i="34"/>
  <c r="CV68" i="34"/>
  <c r="B68" i="35"/>
  <c r="C68" i="35"/>
  <c r="D68" i="35"/>
  <c r="E68" i="35"/>
  <c r="F68" i="35"/>
  <c r="G68" i="35"/>
  <c r="H68" i="35"/>
  <c r="I68" i="35"/>
  <c r="J68" i="35"/>
  <c r="K68" i="35"/>
  <c r="L68" i="35"/>
  <c r="M68" i="35"/>
  <c r="N68" i="35"/>
  <c r="P68" i="35"/>
  <c r="Q68" i="35"/>
  <c r="R68" i="35"/>
  <c r="S68" i="35"/>
  <c r="T68" i="35"/>
  <c r="U68" i="35"/>
  <c r="V68" i="35"/>
  <c r="W68" i="35"/>
  <c r="X68" i="35"/>
  <c r="Y68" i="35"/>
  <c r="Z68" i="35"/>
  <c r="AA68" i="35"/>
  <c r="AB68" i="35"/>
  <c r="AC68" i="35"/>
  <c r="AD68" i="35"/>
  <c r="AE68" i="35"/>
  <c r="AG68" i="35"/>
  <c r="AH68" i="35"/>
  <c r="AI68" i="35"/>
  <c r="AJ68" i="35"/>
  <c r="AK68" i="35"/>
  <c r="AL68" i="35"/>
  <c r="AM68" i="35"/>
  <c r="AN68" i="35"/>
  <c r="AO68" i="35"/>
  <c r="AP68" i="35"/>
  <c r="AQ68" i="35"/>
  <c r="AR68" i="35"/>
  <c r="AS68" i="35"/>
  <c r="AT68" i="35"/>
  <c r="AU68" i="35"/>
  <c r="AV68" i="35"/>
  <c r="AW68" i="35"/>
  <c r="AX68" i="35"/>
  <c r="AY68" i="35"/>
  <c r="AZ68" i="35"/>
  <c r="BA68" i="35"/>
  <c r="BB68" i="35"/>
  <c r="BC68" i="35"/>
  <c r="BD68" i="35"/>
  <c r="BE68" i="35"/>
  <c r="BF68" i="35"/>
  <c r="BG68" i="35"/>
  <c r="BH68" i="35"/>
  <c r="BI68" i="35"/>
  <c r="BJ68" i="35"/>
  <c r="BK68" i="35"/>
  <c r="BL68" i="35"/>
  <c r="BM68" i="35"/>
  <c r="BO68" i="35"/>
  <c r="BP68" i="35"/>
  <c r="BQ68" i="35"/>
  <c r="BR68" i="35"/>
  <c r="BS68" i="35"/>
  <c r="BT68" i="35"/>
  <c r="BU68" i="35"/>
  <c r="BV68" i="35"/>
  <c r="BW68" i="35"/>
  <c r="BX68" i="35"/>
  <c r="BY68" i="35"/>
  <c r="BZ68" i="35"/>
  <c r="CA68" i="35"/>
  <c r="CB68" i="35"/>
  <c r="CC68" i="35"/>
  <c r="CD68" i="35"/>
  <c r="CF68" i="35"/>
  <c r="CG68" i="35"/>
  <c r="CH68" i="35"/>
  <c r="CI68" i="35"/>
  <c r="CJ68" i="35"/>
  <c r="CK68" i="35"/>
  <c r="CL68" i="35"/>
  <c r="CM68" i="35"/>
  <c r="CN68" i="35"/>
  <c r="CO68" i="35"/>
  <c r="CP68" i="35"/>
  <c r="CQ68" i="35"/>
  <c r="CR68" i="35"/>
  <c r="CS68" i="35"/>
  <c r="CT68" i="35"/>
  <c r="CU68" i="35"/>
  <c r="CW68" i="35"/>
  <c r="CX68" i="35"/>
  <c r="CY68" i="35"/>
  <c r="CZ68" i="35"/>
  <c r="DA68" i="35"/>
  <c r="DB68" i="35"/>
  <c r="DC68" i="35"/>
  <c r="DD68" i="35"/>
  <c r="DE68" i="35"/>
  <c r="DF68" i="35"/>
  <c r="DG68" i="35"/>
  <c r="DH68" i="35"/>
  <c r="DI68" i="35"/>
  <c r="DJ68" i="35"/>
  <c r="DK68" i="35"/>
  <c r="DL68" i="35"/>
  <c r="DM68" i="35"/>
  <c r="DN68" i="35"/>
  <c r="DO68" i="35"/>
  <c r="DP68" i="35"/>
  <c r="DQ68" i="35"/>
  <c r="DR68" i="35"/>
  <c r="DS68" i="35"/>
  <c r="O68" i="35"/>
  <c r="AF68" i="35"/>
  <c r="BN68" i="35"/>
  <c r="CE68" i="35"/>
  <c r="CV68" i="35"/>
  <c r="B68" i="36"/>
  <c r="C68" i="36"/>
  <c r="D68" i="36"/>
  <c r="E68" i="36"/>
  <c r="F68" i="36"/>
  <c r="G68" i="36"/>
  <c r="H68" i="36"/>
  <c r="I68" i="36"/>
  <c r="J68" i="36"/>
  <c r="K68" i="36"/>
  <c r="L68" i="36"/>
  <c r="M68" i="36"/>
  <c r="N68" i="36"/>
  <c r="P68" i="36"/>
  <c r="Q68" i="36"/>
  <c r="R68" i="36"/>
  <c r="S68" i="36"/>
  <c r="T68" i="36"/>
  <c r="U68" i="36"/>
  <c r="V68" i="36"/>
  <c r="W68" i="36"/>
  <c r="X68" i="36"/>
  <c r="Y68" i="36"/>
  <c r="Z68" i="36"/>
  <c r="AA68" i="36"/>
  <c r="AB68" i="36"/>
  <c r="AC68" i="36"/>
  <c r="AD68" i="36"/>
  <c r="AE68" i="36"/>
  <c r="AG68" i="36"/>
  <c r="AH68" i="36"/>
  <c r="AI68" i="36"/>
  <c r="AJ68" i="36"/>
  <c r="AK68" i="36"/>
  <c r="AL68" i="36"/>
  <c r="AM68" i="36"/>
  <c r="AN68" i="36"/>
  <c r="AO68" i="36"/>
  <c r="AP68" i="36"/>
  <c r="AQ68" i="36"/>
  <c r="AR68" i="36"/>
  <c r="AS68" i="36"/>
  <c r="AT68" i="36"/>
  <c r="AU68" i="36"/>
  <c r="AV68" i="36"/>
  <c r="AW68" i="36"/>
  <c r="AX68" i="36"/>
  <c r="AY68" i="36"/>
  <c r="AZ68" i="36"/>
  <c r="BA68" i="36"/>
  <c r="BB68" i="36"/>
  <c r="BC68" i="36"/>
  <c r="BD68" i="36"/>
  <c r="BE68" i="36"/>
  <c r="BF68" i="36"/>
  <c r="BG68" i="36"/>
  <c r="BH68" i="36"/>
  <c r="BI68" i="36"/>
  <c r="BJ68" i="36"/>
  <c r="BK68" i="36"/>
  <c r="BL68" i="36"/>
  <c r="BM68" i="36"/>
  <c r="BO68" i="36"/>
  <c r="BP68" i="36"/>
  <c r="BQ68" i="36"/>
  <c r="BR68" i="36"/>
  <c r="BS68" i="36"/>
  <c r="BT68" i="36"/>
  <c r="BU68" i="36"/>
  <c r="BV68" i="36"/>
  <c r="BW68" i="36"/>
  <c r="BX68" i="36"/>
  <c r="BY68" i="36"/>
  <c r="BZ68" i="36"/>
  <c r="CA68" i="36"/>
  <c r="CB68" i="36"/>
  <c r="CC68" i="36"/>
  <c r="CD68" i="36"/>
  <c r="CF68" i="36"/>
  <c r="CG68" i="36"/>
  <c r="CH68" i="36"/>
  <c r="CI68" i="36"/>
  <c r="CJ68" i="36"/>
  <c r="CK68" i="36"/>
  <c r="CL68" i="36"/>
  <c r="CM68" i="36"/>
  <c r="CN68" i="36"/>
  <c r="CO68" i="36"/>
  <c r="CP68" i="36"/>
  <c r="CQ68" i="36"/>
  <c r="CR68" i="36"/>
  <c r="CS68" i="36"/>
  <c r="CT68" i="36"/>
  <c r="CU68" i="36"/>
  <c r="CW68" i="36"/>
  <c r="CX68" i="36"/>
  <c r="CY68" i="36"/>
  <c r="CZ68" i="36"/>
  <c r="DA68" i="36"/>
  <c r="DB68" i="36"/>
  <c r="DC68" i="36"/>
  <c r="DD68" i="36"/>
  <c r="DE68" i="36"/>
  <c r="DF68" i="36"/>
  <c r="DG68" i="36"/>
  <c r="DH68" i="36"/>
  <c r="DI68" i="36"/>
  <c r="DJ68" i="36"/>
  <c r="DK68" i="36"/>
  <c r="DL68" i="36"/>
  <c r="DM68" i="36"/>
  <c r="DN68" i="36"/>
  <c r="DO68" i="36"/>
  <c r="DP68" i="36"/>
  <c r="DQ68" i="36"/>
  <c r="DR68" i="36"/>
  <c r="DS68" i="36"/>
  <c r="O68" i="36"/>
  <c r="AF68" i="36"/>
  <c r="BN68" i="36"/>
  <c r="CE68" i="36"/>
  <c r="CV68" i="36"/>
  <c r="C68" i="13"/>
  <c r="D68" i="13"/>
  <c r="E68" i="13"/>
  <c r="F68" i="13"/>
  <c r="G68" i="13"/>
  <c r="H68" i="13"/>
  <c r="FV23" i="13"/>
  <c r="HV22" i="13"/>
  <c r="H45" i="123"/>
  <c r="I68" i="13"/>
  <c r="J68" i="13"/>
  <c r="K68" i="13"/>
  <c r="L68" i="13"/>
  <c r="M68" i="13"/>
  <c r="N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R68" i="13"/>
  <c r="BS68" i="13"/>
  <c r="BT68" i="13"/>
  <c r="BU68" i="13"/>
  <c r="BV68" i="13"/>
  <c r="BW68" i="13"/>
  <c r="BX68" i="13"/>
  <c r="BY68" i="13"/>
  <c r="BZ68" i="13"/>
  <c r="CA68" i="13"/>
  <c r="CB68" i="13"/>
  <c r="CC68" i="13"/>
  <c r="CD68" i="13"/>
  <c r="CE68" i="13"/>
  <c r="CF68" i="13"/>
  <c r="CG68" i="13"/>
  <c r="CI68" i="13"/>
  <c r="CJ68" i="13"/>
  <c r="CK68" i="13"/>
  <c r="CL68" i="13"/>
  <c r="CM68" i="13"/>
  <c r="CN68" i="13"/>
  <c r="CO68" i="13"/>
  <c r="CP68" i="13"/>
  <c r="CQ68" i="13"/>
  <c r="CR68" i="13"/>
  <c r="CS68" i="13"/>
  <c r="CT68" i="13"/>
  <c r="CU68" i="13"/>
  <c r="CW68" i="13"/>
  <c r="CX68" i="13"/>
  <c r="CY68" i="13"/>
  <c r="CZ68" i="13"/>
  <c r="DA68" i="13"/>
  <c r="DB68" i="13"/>
  <c r="DC68" i="13"/>
  <c r="DD68" i="13"/>
  <c r="DE68" i="13"/>
  <c r="DF68" i="13"/>
  <c r="DG68" i="13"/>
  <c r="DH68" i="13"/>
  <c r="DI68" i="13"/>
  <c r="DJ68" i="13"/>
  <c r="DK68" i="13"/>
  <c r="DL68" i="13"/>
  <c r="DM68" i="13"/>
  <c r="DN68" i="13"/>
  <c r="DO68" i="13"/>
  <c r="DP68" i="13"/>
  <c r="DQ68" i="13"/>
  <c r="DR68" i="13"/>
  <c r="DS68" i="13"/>
  <c r="B68" i="13"/>
  <c r="O68" i="13"/>
  <c r="BQ68" i="13"/>
  <c r="CH68" i="13"/>
  <c r="CV68" i="13"/>
  <c r="DT68" i="33"/>
  <c r="DU68" i="33"/>
  <c r="DV68" i="33"/>
  <c r="DW68" i="33"/>
  <c r="DX68" i="33"/>
  <c r="DY68" i="33"/>
  <c r="DZ68" i="33"/>
  <c r="EA68" i="33"/>
  <c r="EB68" i="33"/>
  <c r="EC68" i="33"/>
  <c r="ED68" i="33"/>
  <c r="EE68" i="33"/>
  <c r="EF68" i="33"/>
  <c r="EG68" i="33"/>
  <c r="EH68" i="33"/>
  <c r="EI68" i="33"/>
  <c r="EJ68" i="33"/>
  <c r="EK68" i="33"/>
  <c r="EL68" i="33"/>
  <c r="EM68" i="33"/>
  <c r="EN68" i="33"/>
  <c r="EO68" i="33"/>
  <c r="EP68" i="33"/>
  <c r="EQ68" i="33"/>
  <c r="ER68" i="33"/>
  <c r="ES68" i="33"/>
  <c r="ET68" i="33"/>
  <c r="EU68" i="33"/>
  <c r="EV68" i="33"/>
  <c r="EW68" i="33"/>
  <c r="FA68" i="33"/>
  <c r="FB68" i="33"/>
  <c r="FC68" i="33"/>
  <c r="FD68" i="33"/>
  <c r="FH68" i="33"/>
  <c r="FI68" i="33"/>
  <c r="FJ68" i="33"/>
  <c r="FK68" i="33"/>
  <c r="FL68" i="33"/>
  <c r="FM68" i="33"/>
  <c r="FN68" i="33"/>
  <c r="FO68" i="33"/>
  <c r="FP68" i="33"/>
  <c r="GY22" i="33"/>
  <c r="DT68" i="34"/>
  <c r="DU68" i="34"/>
  <c r="DV68" i="34"/>
  <c r="DW68" i="34"/>
  <c r="DX68" i="34"/>
  <c r="DY68" i="34"/>
  <c r="DZ68" i="34"/>
  <c r="EA68" i="34"/>
  <c r="EB68" i="34"/>
  <c r="EC68" i="34"/>
  <c r="ED68" i="34"/>
  <c r="EE68" i="34"/>
  <c r="EF68" i="34"/>
  <c r="EG68" i="34"/>
  <c r="EH68" i="34"/>
  <c r="EI68" i="34"/>
  <c r="EJ68" i="34"/>
  <c r="EK68" i="34"/>
  <c r="EL68" i="34"/>
  <c r="EM68" i="34"/>
  <c r="EN68" i="34"/>
  <c r="EO68" i="34"/>
  <c r="EP68" i="34"/>
  <c r="EQ68" i="34"/>
  <c r="ER68" i="34"/>
  <c r="ES68" i="34"/>
  <c r="ET68" i="34"/>
  <c r="EU68" i="34"/>
  <c r="EV68" i="34"/>
  <c r="EW68" i="34"/>
  <c r="FA68" i="34"/>
  <c r="FB68" i="34"/>
  <c r="FC68" i="34"/>
  <c r="FD68" i="34"/>
  <c r="FH68" i="34"/>
  <c r="FI68" i="34"/>
  <c r="FJ68" i="34"/>
  <c r="FK68" i="34"/>
  <c r="FL68" i="34"/>
  <c r="FM68" i="34"/>
  <c r="FN68" i="34"/>
  <c r="FO68" i="34"/>
  <c r="FP68" i="34"/>
  <c r="GX22" i="34"/>
  <c r="DT68" i="35"/>
  <c r="DU68" i="35"/>
  <c r="DV68" i="35"/>
  <c r="DW68" i="35"/>
  <c r="DX68" i="35"/>
  <c r="DY68" i="35"/>
  <c r="DZ68" i="35"/>
  <c r="EA68" i="35"/>
  <c r="EB68" i="35"/>
  <c r="EC68" i="35"/>
  <c r="ED68" i="35"/>
  <c r="EE68" i="35"/>
  <c r="EF68" i="35"/>
  <c r="EG68" i="35"/>
  <c r="EH68" i="35"/>
  <c r="EI68" i="35"/>
  <c r="EJ68" i="35"/>
  <c r="EK68" i="35"/>
  <c r="EL68" i="35"/>
  <c r="EM68" i="35"/>
  <c r="EN68" i="35"/>
  <c r="EO68" i="35"/>
  <c r="EP68" i="35"/>
  <c r="EQ68" i="35"/>
  <c r="ER68" i="35"/>
  <c r="EV68" i="35"/>
  <c r="EW68" i="35"/>
  <c r="FJ68" i="35"/>
  <c r="FK68" i="35"/>
  <c r="FL68" i="35"/>
  <c r="FM68" i="35"/>
  <c r="GJ22" i="35"/>
  <c r="ES68" i="35"/>
  <c r="ET68" i="35"/>
  <c r="EU68" i="35"/>
  <c r="FA68" i="35"/>
  <c r="FB68" i="35"/>
  <c r="FC68" i="35"/>
  <c r="FD68" i="35"/>
  <c r="FH68" i="35"/>
  <c r="FI68" i="35"/>
  <c r="FN68" i="35"/>
  <c r="FO68" i="35"/>
  <c r="FP68" i="35"/>
  <c r="DT68" i="36"/>
  <c r="DU68" i="36"/>
  <c r="DV68" i="36"/>
  <c r="DW68" i="36"/>
  <c r="DX68" i="36"/>
  <c r="DY68" i="36"/>
  <c r="DZ68" i="36"/>
  <c r="EA68" i="36"/>
  <c r="EB68" i="36"/>
  <c r="EC68" i="36"/>
  <c r="ED68" i="36"/>
  <c r="EE68" i="36"/>
  <c r="EF68" i="36"/>
  <c r="EG68" i="36"/>
  <c r="EH68" i="36"/>
  <c r="EI68" i="36"/>
  <c r="EJ68" i="36"/>
  <c r="EK68" i="36"/>
  <c r="EL68" i="36"/>
  <c r="EM68" i="36"/>
  <c r="EN68" i="36"/>
  <c r="EO68" i="36"/>
  <c r="EP68" i="36"/>
  <c r="EQ68" i="36"/>
  <c r="ER68" i="36"/>
  <c r="ES68" i="36"/>
  <c r="ET68" i="36"/>
  <c r="EU68" i="36"/>
  <c r="EV68" i="36"/>
  <c r="EW68" i="36"/>
  <c r="FA68" i="36"/>
  <c r="FB68" i="36"/>
  <c r="FC68" i="36"/>
  <c r="FD68" i="36"/>
  <c r="FH68" i="36"/>
  <c r="FI68" i="36"/>
  <c r="FJ68" i="36"/>
  <c r="FK68" i="36"/>
  <c r="GG22" i="36"/>
  <c r="FL68" i="36"/>
  <c r="FM68" i="36"/>
  <c r="FN68" i="36"/>
  <c r="FO68" i="36"/>
  <c r="FP68" i="36"/>
  <c r="DT68" i="13"/>
  <c r="DU68" i="13"/>
  <c r="DV68" i="13"/>
  <c r="DW68" i="13"/>
  <c r="DX68" i="13"/>
  <c r="DY68" i="13"/>
  <c r="DZ68" i="13"/>
  <c r="EA68" i="13"/>
  <c r="EB68" i="13"/>
  <c r="EC68" i="13"/>
  <c r="ED68" i="13"/>
  <c r="EE68" i="13"/>
  <c r="EF68" i="13"/>
  <c r="EG68" i="13"/>
  <c r="EH68" i="13"/>
  <c r="EI68" i="13"/>
  <c r="EJ68" i="13"/>
  <c r="EK68" i="13"/>
  <c r="EL68" i="13"/>
  <c r="EM68" i="13"/>
  <c r="EN68" i="13"/>
  <c r="EO68" i="13"/>
  <c r="EP68" i="13"/>
  <c r="EQ68" i="13"/>
  <c r="ER68" i="13"/>
  <c r="ES68" i="13"/>
  <c r="ET68" i="13"/>
  <c r="EU68" i="13"/>
  <c r="EV68" i="13"/>
  <c r="EW68" i="13"/>
  <c r="FA68" i="13"/>
  <c r="FB68" i="13"/>
  <c r="FC68" i="13"/>
  <c r="FD68" i="13"/>
  <c r="FH68" i="13"/>
  <c r="FI68" i="13"/>
  <c r="FJ68" i="13"/>
  <c r="FK68" i="13"/>
  <c r="FL68" i="13"/>
  <c r="FM68" i="13"/>
  <c r="FN68" i="13"/>
  <c r="FO68" i="13"/>
  <c r="FP68" i="13"/>
  <c r="GO23" i="33"/>
  <c r="GO22" i="33"/>
  <c r="IO22" i="33"/>
  <c r="GN23" i="35"/>
  <c r="GN22" i="35"/>
  <c r="GL23" i="35"/>
  <c r="GL22" i="34"/>
  <c r="GL22" i="35"/>
  <c r="GL22" i="13"/>
  <c r="GK23" i="36"/>
  <c r="GK22" i="13"/>
  <c r="GK23" i="33"/>
  <c r="GJ23" i="35"/>
  <c r="GJ23" i="36"/>
  <c r="GK22" i="33"/>
  <c r="GJ22" i="34"/>
  <c r="GJ22" i="13"/>
  <c r="GJ23" i="33"/>
  <c r="GI23" i="35"/>
  <c r="GI23" i="36"/>
  <c r="GJ22" i="33"/>
  <c r="GI22" i="34"/>
  <c r="GI22" i="35"/>
  <c r="GI22" i="13"/>
  <c r="GI23" i="33"/>
  <c r="GH23" i="35"/>
  <c r="GH23" i="36"/>
  <c r="GI22" i="33"/>
  <c r="GH22" i="34"/>
  <c r="GH22" i="35"/>
  <c r="GH22" i="13"/>
  <c r="GG23" i="36"/>
  <c r="GG22" i="34"/>
  <c r="GG22" i="13"/>
  <c r="GG23" i="33"/>
  <c r="GF23" i="35"/>
  <c r="GF23" i="36"/>
  <c r="GG22" i="33"/>
  <c r="GF22" i="34"/>
  <c r="GF22" i="35"/>
  <c r="GF22" i="13"/>
  <c r="GF23" i="33"/>
  <c r="GE23" i="35"/>
  <c r="GE23" i="36"/>
  <c r="GF22" i="33"/>
  <c r="GE22" i="34"/>
  <c r="GE22" i="35"/>
  <c r="GE22" i="36"/>
  <c r="GE22" i="13"/>
  <c r="GE23" i="33"/>
  <c r="GE22" i="33"/>
  <c r="IE22" i="33"/>
  <c r="GD23" i="34"/>
  <c r="GD23" i="35"/>
  <c r="GD23" i="36"/>
  <c r="GD23" i="13"/>
  <c r="ID22" i="13"/>
  <c r="GD22" i="34"/>
  <c r="GD22" i="35"/>
  <c r="GD22" i="36"/>
  <c r="GD22" i="13"/>
  <c r="GD23" i="33"/>
  <c r="GC23" i="35"/>
  <c r="GC23" i="36"/>
  <c r="GD22" i="33"/>
  <c r="GC22" i="34"/>
  <c r="GC22" i="35"/>
  <c r="GC22" i="36"/>
  <c r="GC22" i="13"/>
  <c r="GC23" i="33"/>
  <c r="GB23" i="34"/>
  <c r="GB23" i="35"/>
  <c r="GB23" i="36"/>
  <c r="GC22" i="33"/>
  <c r="GB22" i="34"/>
  <c r="GB22" i="35"/>
  <c r="GB22" i="36"/>
  <c r="GB22" i="13"/>
  <c r="GB23" i="33"/>
  <c r="GA23" i="34"/>
  <c r="GA23" i="35"/>
  <c r="GA23" i="36"/>
  <c r="GB22" i="33"/>
  <c r="GA22" i="34"/>
  <c r="GA22" i="35"/>
  <c r="GA61" i="35" s="1"/>
  <c r="GA22" i="36"/>
  <c r="GA22" i="13"/>
  <c r="GA23" i="33"/>
  <c r="GA22" i="33"/>
  <c r="IA22" i="33"/>
  <c r="FZ23" i="35"/>
  <c r="FZ23" i="36"/>
  <c r="FZ22" i="34"/>
  <c r="FZ22" i="35"/>
  <c r="FZ22" i="36"/>
  <c r="FZ22" i="13"/>
  <c r="FZ23" i="33"/>
  <c r="FY23" i="34"/>
  <c r="FY23" i="35"/>
  <c r="FY23" i="36"/>
  <c r="FY23" i="13"/>
  <c r="HY22" i="13"/>
  <c r="FZ22" i="33"/>
  <c r="FY22" i="34"/>
  <c r="FY22" i="35"/>
  <c r="FY22" i="36"/>
  <c r="FY22" i="13"/>
  <c r="FY23" i="33"/>
  <c r="FX23" i="34"/>
  <c r="FX23" i="35"/>
  <c r="FX23" i="36"/>
  <c r="FY22" i="33"/>
  <c r="FX22" i="34"/>
  <c r="FX22" i="35"/>
  <c r="FX22" i="36"/>
  <c r="FX22" i="13"/>
  <c r="FX23" i="33"/>
  <c r="FW23" i="35"/>
  <c r="FW23" i="36"/>
  <c r="FX22" i="33"/>
  <c r="FW22" i="34"/>
  <c r="FW22" i="35"/>
  <c r="FW22" i="36"/>
  <c r="FW22" i="13"/>
  <c r="FW23" i="33"/>
  <c r="FV23" i="34"/>
  <c r="FV23" i="35"/>
  <c r="FV23" i="36"/>
  <c r="FW22" i="33"/>
  <c r="FV22" i="34"/>
  <c r="FV22" i="35"/>
  <c r="FV22" i="36"/>
  <c r="FV22" i="13"/>
  <c r="FV23" i="33"/>
  <c r="FU23" i="35"/>
  <c r="FU23" i="36"/>
  <c r="FU23" i="13"/>
  <c r="HU22" i="13"/>
  <c r="FV22" i="33"/>
  <c r="FU22" i="34"/>
  <c r="FU22" i="35"/>
  <c r="FU22" i="36"/>
  <c r="FU22" i="13"/>
  <c r="FU23" i="33"/>
  <c r="FT23" i="35"/>
  <c r="FT23" i="36"/>
  <c r="FU22" i="33"/>
  <c r="FT22" i="34"/>
  <c r="FT22" i="35"/>
  <c r="FT22" i="36"/>
  <c r="FT22" i="13"/>
  <c r="FT23" i="33"/>
  <c r="FS23" i="35"/>
  <c r="FS23" i="36"/>
  <c r="FT22" i="33"/>
  <c r="FS22" i="34"/>
  <c r="FS22" i="35"/>
  <c r="HS22" i="35" s="1"/>
  <c r="FS22" i="36"/>
  <c r="FS22" i="13"/>
  <c r="FS23" i="33"/>
  <c r="FR23" i="34"/>
  <c r="FR23" i="35"/>
  <c r="FR23" i="36"/>
  <c r="FR23" i="13"/>
  <c r="FS22" i="33"/>
  <c r="FR22" i="34"/>
  <c r="FR22" i="35"/>
  <c r="FR22" i="36"/>
  <c r="FR22" i="13"/>
  <c r="FR23" i="33"/>
  <c r="FQ23" i="34"/>
  <c r="FQ23" i="35"/>
  <c r="FQ23" i="36"/>
  <c r="FR22" i="33"/>
  <c r="HR22" i="33"/>
  <c r="FQ22" i="34"/>
  <c r="FQ22" i="35"/>
  <c r="FQ22" i="36"/>
  <c r="FQ22" i="13"/>
  <c r="C67" i="33"/>
  <c r="D67" i="33"/>
  <c r="E67" i="33"/>
  <c r="F67" i="33"/>
  <c r="G67" i="33"/>
  <c r="H67" i="33"/>
  <c r="I67" i="33"/>
  <c r="J67" i="33"/>
  <c r="K67" i="33"/>
  <c r="L67" i="33"/>
  <c r="M67" i="33"/>
  <c r="N67" i="33"/>
  <c r="P67" i="33"/>
  <c r="Q67" i="33"/>
  <c r="R67" i="33"/>
  <c r="S67" i="33"/>
  <c r="T67" i="33"/>
  <c r="U67" i="33"/>
  <c r="V67" i="33"/>
  <c r="W67" i="33"/>
  <c r="X67" i="33"/>
  <c r="Y67" i="33"/>
  <c r="Z67" i="33"/>
  <c r="AA67" i="33"/>
  <c r="AB67" i="33"/>
  <c r="AC67" i="33"/>
  <c r="AD67" i="33"/>
  <c r="AE67" i="33"/>
  <c r="AG67" i="33"/>
  <c r="AH67" i="33"/>
  <c r="AI67" i="33"/>
  <c r="AJ67" i="33"/>
  <c r="AK67" i="33"/>
  <c r="AL67" i="33"/>
  <c r="AM67" i="33"/>
  <c r="AN67" i="33"/>
  <c r="AO67" i="33"/>
  <c r="AP67" i="33"/>
  <c r="AQ67" i="33"/>
  <c r="AR67" i="33"/>
  <c r="AS67" i="33"/>
  <c r="AT67" i="33"/>
  <c r="AU67" i="33"/>
  <c r="AV67" i="33"/>
  <c r="AW67" i="33"/>
  <c r="AX67" i="33"/>
  <c r="AY67" i="33"/>
  <c r="AZ67" i="33"/>
  <c r="BA67" i="33"/>
  <c r="BB67" i="33"/>
  <c r="BC67" i="33"/>
  <c r="BD67" i="33"/>
  <c r="BE67" i="33"/>
  <c r="BF67" i="33"/>
  <c r="BG67" i="33"/>
  <c r="BH67" i="33"/>
  <c r="BI67" i="33"/>
  <c r="BJ67" i="33"/>
  <c r="BK67" i="33"/>
  <c r="BL67" i="33"/>
  <c r="BM67" i="33"/>
  <c r="BO67" i="33"/>
  <c r="BP67" i="33"/>
  <c r="BQ67" i="33"/>
  <c r="BR67" i="33"/>
  <c r="BS67" i="33"/>
  <c r="BT67" i="33"/>
  <c r="BU67" i="33"/>
  <c r="BV67" i="33"/>
  <c r="BW67" i="33"/>
  <c r="BX67" i="33"/>
  <c r="BY67" i="33"/>
  <c r="BZ67" i="33"/>
  <c r="CA67" i="33"/>
  <c r="CB67" i="33"/>
  <c r="CC67" i="33"/>
  <c r="CD67" i="33"/>
  <c r="CF67" i="33"/>
  <c r="CG67" i="33"/>
  <c r="CH67" i="33"/>
  <c r="CI67" i="33"/>
  <c r="CJ67" i="33"/>
  <c r="CK67" i="33"/>
  <c r="CL67" i="33"/>
  <c r="CM67" i="33"/>
  <c r="CN67" i="33"/>
  <c r="CO67" i="33"/>
  <c r="CP67" i="33"/>
  <c r="CQ67" i="33"/>
  <c r="CR67" i="33"/>
  <c r="CS67" i="33"/>
  <c r="CT67" i="33"/>
  <c r="CU67" i="33"/>
  <c r="CW67" i="33"/>
  <c r="CX67" i="33"/>
  <c r="CY67" i="33"/>
  <c r="CZ67" i="33"/>
  <c r="DA67" i="33"/>
  <c r="DB67" i="33"/>
  <c r="DC67" i="33"/>
  <c r="DD67" i="33"/>
  <c r="DE67" i="33"/>
  <c r="DF67" i="33"/>
  <c r="DG67" i="33"/>
  <c r="DH67" i="33"/>
  <c r="DI67" i="33"/>
  <c r="DJ67" i="33"/>
  <c r="DK67" i="33"/>
  <c r="DL67" i="33"/>
  <c r="DM67" i="33"/>
  <c r="DN67" i="33"/>
  <c r="DO67" i="33"/>
  <c r="DP67" i="33"/>
  <c r="DQ67" i="33"/>
  <c r="DR67" i="33"/>
  <c r="DS67" i="33"/>
  <c r="B67" i="33"/>
  <c r="O67" i="33"/>
  <c r="AF67" i="33"/>
  <c r="BN67" i="33"/>
  <c r="CE67" i="33"/>
  <c r="CV67" i="33"/>
  <c r="B67" i="34"/>
  <c r="C67" i="34"/>
  <c r="D67" i="34"/>
  <c r="E67" i="34"/>
  <c r="F67" i="34"/>
  <c r="G67" i="34"/>
  <c r="H67" i="34"/>
  <c r="I67" i="34"/>
  <c r="J67" i="34"/>
  <c r="K67" i="34"/>
  <c r="L67" i="34"/>
  <c r="M67" i="34"/>
  <c r="N67" i="34"/>
  <c r="P67" i="34"/>
  <c r="Q67" i="34"/>
  <c r="R67" i="34"/>
  <c r="S67" i="34"/>
  <c r="T67" i="34"/>
  <c r="U67" i="34"/>
  <c r="V67" i="34"/>
  <c r="W67" i="34"/>
  <c r="X67" i="34"/>
  <c r="Y67" i="34"/>
  <c r="Z67" i="34"/>
  <c r="AA67" i="34"/>
  <c r="AB67" i="34"/>
  <c r="AC67" i="34"/>
  <c r="AD67" i="34"/>
  <c r="AE67" i="34"/>
  <c r="AG67" i="34"/>
  <c r="AH67" i="34"/>
  <c r="AI67" i="34"/>
  <c r="AJ67" i="34"/>
  <c r="AK67" i="34"/>
  <c r="AL67" i="34"/>
  <c r="AM67" i="34"/>
  <c r="AN67" i="34"/>
  <c r="AO67" i="34"/>
  <c r="AP67" i="34"/>
  <c r="AQ67" i="34"/>
  <c r="AR67" i="34"/>
  <c r="AS67" i="34"/>
  <c r="AT67" i="34"/>
  <c r="AU67" i="34"/>
  <c r="AV67" i="34"/>
  <c r="AW67" i="34"/>
  <c r="AX67" i="34"/>
  <c r="AY67" i="34"/>
  <c r="AZ67" i="34"/>
  <c r="BA67" i="34"/>
  <c r="BB67" i="34"/>
  <c r="BC67" i="34"/>
  <c r="BD67" i="34"/>
  <c r="BE67" i="34"/>
  <c r="BF67" i="34"/>
  <c r="BG67" i="34"/>
  <c r="BH67" i="34"/>
  <c r="BI67" i="34"/>
  <c r="BJ67" i="34"/>
  <c r="BK67" i="34"/>
  <c r="BL67" i="34"/>
  <c r="BM67" i="34"/>
  <c r="BO67" i="34"/>
  <c r="BP67" i="34"/>
  <c r="BQ67" i="34"/>
  <c r="BR67" i="34"/>
  <c r="BS67" i="34"/>
  <c r="BT67" i="34"/>
  <c r="BU67" i="34"/>
  <c r="BV67" i="34"/>
  <c r="BW67" i="34"/>
  <c r="BX67" i="34"/>
  <c r="BY67" i="34"/>
  <c r="BZ67" i="34"/>
  <c r="CA67" i="34"/>
  <c r="CB67" i="34"/>
  <c r="FQ15" i="34"/>
  <c r="HQ14" i="34" s="1"/>
  <c r="EB67" i="34"/>
  <c r="FQ14" i="34"/>
  <c r="CC67" i="34"/>
  <c r="CD67" i="34"/>
  <c r="CF67" i="34"/>
  <c r="CG67" i="34"/>
  <c r="CH67" i="34"/>
  <c r="CI67" i="34"/>
  <c r="CJ67" i="34"/>
  <c r="CK67" i="34"/>
  <c r="CL67" i="34"/>
  <c r="CM67" i="34"/>
  <c r="CN67" i="34"/>
  <c r="CO67" i="34"/>
  <c r="CP67" i="34"/>
  <c r="CQ67" i="34"/>
  <c r="CR67" i="34"/>
  <c r="CS67" i="34"/>
  <c r="CT67" i="34"/>
  <c r="CU67" i="34"/>
  <c r="CW67" i="34"/>
  <c r="CX67" i="34"/>
  <c r="CY67" i="34"/>
  <c r="CZ67" i="34"/>
  <c r="DA67" i="34"/>
  <c r="DB67" i="34"/>
  <c r="DC67" i="34"/>
  <c r="DD67" i="34"/>
  <c r="DE67" i="34"/>
  <c r="DF67" i="34"/>
  <c r="DG67" i="34"/>
  <c r="DH67" i="34"/>
  <c r="DI67" i="34"/>
  <c r="DJ67" i="34"/>
  <c r="DK67" i="34"/>
  <c r="DL67" i="34"/>
  <c r="DM67" i="34"/>
  <c r="DN67" i="34"/>
  <c r="DO67" i="34"/>
  <c r="DP67" i="34"/>
  <c r="DQ67" i="34"/>
  <c r="DR67" i="34"/>
  <c r="DS67" i="34"/>
  <c r="O67" i="34"/>
  <c r="AF67" i="34"/>
  <c r="BN67" i="34"/>
  <c r="CE67" i="34"/>
  <c r="CV67" i="34"/>
  <c r="B67" i="35"/>
  <c r="C67" i="35"/>
  <c r="FZ15" i="35" s="1"/>
  <c r="D67" i="35"/>
  <c r="E67" i="35"/>
  <c r="F67" i="35"/>
  <c r="G67" i="35"/>
  <c r="H67" i="35"/>
  <c r="J67" i="35"/>
  <c r="K67" i="35"/>
  <c r="L67" i="35"/>
  <c r="M67" i="35"/>
  <c r="N67" i="35"/>
  <c r="P67" i="35"/>
  <c r="Q67" i="35"/>
  <c r="R67" i="35"/>
  <c r="S67" i="35"/>
  <c r="T67" i="35"/>
  <c r="U67" i="35"/>
  <c r="V67" i="35"/>
  <c r="W67" i="35"/>
  <c r="X67" i="35"/>
  <c r="Y67" i="35"/>
  <c r="Z67" i="35"/>
  <c r="AA67" i="35"/>
  <c r="AB67" i="35"/>
  <c r="AC67" i="35"/>
  <c r="AD67" i="35"/>
  <c r="AE67" i="35"/>
  <c r="AG67" i="35"/>
  <c r="AH67" i="35"/>
  <c r="AI67" i="35"/>
  <c r="AJ67" i="35"/>
  <c r="AK67" i="35"/>
  <c r="AL67" i="35"/>
  <c r="AM67" i="35"/>
  <c r="AN67" i="35"/>
  <c r="AO67" i="35"/>
  <c r="AP67" i="35"/>
  <c r="AQ67" i="35"/>
  <c r="AR67" i="35"/>
  <c r="AS67" i="35"/>
  <c r="AT67" i="35"/>
  <c r="AU67" i="35"/>
  <c r="AV67" i="35"/>
  <c r="AX67" i="35"/>
  <c r="AY67" i="35"/>
  <c r="AZ67" i="35"/>
  <c r="BA67" i="35"/>
  <c r="BB67" i="35"/>
  <c r="BC67" i="35"/>
  <c r="BD67" i="35"/>
  <c r="BE67" i="35"/>
  <c r="BF67" i="35"/>
  <c r="BG67" i="35"/>
  <c r="BH67" i="35"/>
  <c r="BI67" i="35"/>
  <c r="BJ67" i="35"/>
  <c r="BK67" i="35"/>
  <c r="BL67" i="35"/>
  <c r="BM67" i="35"/>
  <c r="BO67" i="35"/>
  <c r="BP67" i="35"/>
  <c r="BQ67" i="35"/>
  <c r="BR67" i="35"/>
  <c r="BS67" i="35"/>
  <c r="BT67" i="35"/>
  <c r="BU67" i="35"/>
  <c r="BV67" i="35"/>
  <c r="BW67" i="35"/>
  <c r="BX67" i="35"/>
  <c r="BY67" i="35"/>
  <c r="BZ67" i="35"/>
  <c r="CA67" i="35"/>
  <c r="CB67" i="35"/>
  <c r="CC67" i="35"/>
  <c r="CD67" i="35"/>
  <c r="CF67" i="35"/>
  <c r="CG67" i="35"/>
  <c r="CH67" i="35"/>
  <c r="CI67" i="35"/>
  <c r="CJ67" i="35"/>
  <c r="CK67" i="35"/>
  <c r="CL67" i="35"/>
  <c r="CM67" i="35"/>
  <c r="CN67" i="35"/>
  <c r="CO67" i="35"/>
  <c r="CP67" i="35"/>
  <c r="CQ67" i="35"/>
  <c r="CR67" i="35"/>
  <c r="CS67" i="35"/>
  <c r="CT67" i="35"/>
  <c r="CU67" i="35"/>
  <c r="CW67" i="35"/>
  <c r="CX67" i="35"/>
  <c r="CY67" i="35"/>
  <c r="CZ67" i="35"/>
  <c r="DA67" i="35"/>
  <c r="DB67" i="35"/>
  <c r="DC67" i="35"/>
  <c r="DD67" i="35"/>
  <c r="DE67" i="35"/>
  <c r="DF67" i="35"/>
  <c r="DG67" i="35"/>
  <c r="DH67" i="35"/>
  <c r="DI67" i="35"/>
  <c r="DJ67" i="35"/>
  <c r="DK67" i="35"/>
  <c r="DL67" i="35"/>
  <c r="DM67" i="35"/>
  <c r="DN67" i="35"/>
  <c r="DO67" i="35"/>
  <c r="DP67" i="35"/>
  <c r="DQ67" i="35"/>
  <c r="DR67" i="35"/>
  <c r="DS67" i="35"/>
  <c r="O67" i="35"/>
  <c r="AF67" i="35"/>
  <c r="BN67" i="35"/>
  <c r="CE67" i="35"/>
  <c r="CV67" i="35"/>
  <c r="B67" i="36"/>
  <c r="C67" i="36"/>
  <c r="D67" i="36"/>
  <c r="E67" i="36"/>
  <c r="F67" i="36"/>
  <c r="G67" i="36"/>
  <c r="H67" i="36"/>
  <c r="I67" i="36"/>
  <c r="J67" i="36"/>
  <c r="K67" i="36"/>
  <c r="L67" i="36"/>
  <c r="M67" i="36"/>
  <c r="N67" i="36"/>
  <c r="P67" i="36"/>
  <c r="Q67" i="36"/>
  <c r="R67" i="36"/>
  <c r="S67" i="36"/>
  <c r="T67" i="36"/>
  <c r="U67" i="36"/>
  <c r="V67" i="36"/>
  <c r="W67" i="36"/>
  <c r="X67" i="36"/>
  <c r="Y67" i="36"/>
  <c r="Z67" i="36"/>
  <c r="AA67" i="36"/>
  <c r="AB67" i="36"/>
  <c r="AC67" i="36"/>
  <c r="AD67" i="36"/>
  <c r="AE67" i="36"/>
  <c r="AG67" i="36"/>
  <c r="AH67" i="36"/>
  <c r="AI67" i="36"/>
  <c r="AJ67" i="36"/>
  <c r="AK67" i="36"/>
  <c r="AL67" i="36"/>
  <c r="AM67" i="36"/>
  <c r="AN67" i="36"/>
  <c r="AO67" i="36"/>
  <c r="AP67" i="36"/>
  <c r="AQ67" i="36"/>
  <c r="AR67" i="36"/>
  <c r="AS67" i="36"/>
  <c r="AT67" i="36"/>
  <c r="AU67" i="36"/>
  <c r="AV67" i="36"/>
  <c r="AW67" i="36"/>
  <c r="AX67" i="36"/>
  <c r="AY67" i="36"/>
  <c r="AZ67" i="36"/>
  <c r="BA67" i="36"/>
  <c r="BB67" i="36"/>
  <c r="BC67" i="36"/>
  <c r="BD67" i="36"/>
  <c r="BE67" i="36"/>
  <c r="BF67" i="36"/>
  <c r="BG67" i="36"/>
  <c r="BH67" i="36"/>
  <c r="BI67" i="36"/>
  <c r="BJ67" i="36"/>
  <c r="BK67" i="36"/>
  <c r="BL67" i="36"/>
  <c r="BM67" i="36"/>
  <c r="BO67" i="36"/>
  <c r="BP67" i="36"/>
  <c r="BQ67" i="36"/>
  <c r="BR67" i="36"/>
  <c r="BS67" i="36"/>
  <c r="BT67" i="36"/>
  <c r="BU67" i="36"/>
  <c r="BV67" i="36"/>
  <c r="BW67" i="36"/>
  <c r="BX67" i="36"/>
  <c r="BY67" i="36"/>
  <c r="BZ67" i="36"/>
  <c r="CA67" i="36"/>
  <c r="CB67" i="36"/>
  <c r="CC67" i="36"/>
  <c r="CD67" i="36"/>
  <c r="CF67" i="36"/>
  <c r="CG67" i="36"/>
  <c r="CH67" i="36"/>
  <c r="CI67" i="36"/>
  <c r="CJ67" i="36"/>
  <c r="CK67" i="36"/>
  <c r="CL67" i="36"/>
  <c r="CM67" i="36"/>
  <c r="CN67" i="36"/>
  <c r="CO67" i="36"/>
  <c r="CP67" i="36"/>
  <c r="CQ67" i="36"/>
  <c r="CR67" i="36"/>
  <c r="CS67" i="36"/>
  <c r="CT67" i="36"/>
  <c r="CU67" i="36"/>
  <c r="CW67" i="36"/>
  <c r="CX67" i="36"/>
  <c r="CY67" i="36"/>
  <c r="CZ67" i="36"/>
  <c r="DA67" i="36"/>
  <c r="DB67" i="36"/>
  <c r="DC67" i="36"/>
  <c r="DD67" i="36"/>
  <c r="DE67" i="36"/>
  <c r="DF67" i="36"/>
  <c r="DG67" i="36"/>
  <c r="DH67" i="36"/>
  <c r="DI67" i="36"/>
  <c r="DJ67" i="36"/>
  <c r="DK67" i="36"/>
  <c r="DL67" i="36"/>
  <c r="DM67" i="36"/>
  <c r="DN67" i="36"/>
  <c r="DO67" i="36"/>
  <c r="DP67" i="36"/>
  <c r="DQ67" i="36"/>
  <c r="DR67" i="36"/>
  <c r="DS67" i="36"/>
  <c r="O67" i="36"/>
  <c r="AF67" i="36"/>
  <c r="BN67" i="36"/>
  <c r="CE67" i="36"/>
  <c r="CV67" i="36"/>
  <c r="GX15" i="36"/>
  <c r="C67" i="13"/>
  <c r="D67" i="13"/>
  <c r="E67" i="13"/>
  <c r="F67" i="13"/>
  <c r="G67" i="13"/>
  <c r="H67" i="13"/>
  <c r="I67" i="13"/>
  <c r="J67" i="13"/>
  <c r="K67" i="13"/>
  <c r="L67" i="13"/>
  <c r="M67" i="13"/>
  <c r="N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R67" i="13"/>
  <c r="BS67" i="13"/>
  <c r="BT67" i="13"/>
  <c r="BU67" i="13"/>
  <c r="BV67" i="13"/>
  <c r="BW67" i="13"/>
  <c r="BX67" i="13"/>
  <c r="BY67" i="13"/>
  <c r="BZ67" i="13"/>
  <c r="CA67" i="13"/>
  <c r="CB67" i="13"/>
  <c r="CC67" i="13"/>
  <c r="CD67" i="13"/>
  <c r="CE67" i="13"/>
  <c r="CF67" i="13"/>
  <c r="CG67" i="13"/>
  <c r="CI67" i="13"/>
  <c r="CJ67" i="13"/>
  <c r="CK67" i="13"/>
  <c r="CL67" i="13"/>
  <c r="CM67" i="13"/>
  <c r="CN67" i="13"/>
  <c r="CO67" i="13"/>
  <c r="CP67" i="13"/>
  <c r="CQ67" i="13"/>
  <c r="CR67" i="13"/>
  <c r="GJ15" i="13"/>
  <c r="CS67" i="13"/>
  <c r="CT67" i="13"/>
  <c r="CU67" i="13"/>
  <c r="CW67" i="13"/>
  <c r="CX67" i="13"/>
  <c r="CY67" i="13"/>
  <c r="CZ67" i="13"/>
  <c r="DA67" i="13"/>
  <c r="DB67" i="13"/>
  <c r="DC67" i="13"/>
  <c r="DD67" i="13"/>
  <c r="DE67" i="13"/>
  <c r="DF67" i="13"/>
  <c r="DG67" i="13"/>
  <c r="DH67" i="13"/>
  <c r="DI67" i="13"/>
  <c r="DJ67" i="13"/>
  <c r="DK67" i="13"/>
  <c r="DL67" i="13"/>
  <c r="DM67" i="13"/>
  <c r="DN67" i="13"/>
  <c r="DO67" i="13"/>
  <c r="DP67" i="13"/>
  <c r="DQ67" i="13"/>
  <c r="DR67" i="13"/>
  <c r="DS67" i="13"/>
  <c r="B67" i="13"/>
  <c r="O67" i="13"/>
  <c r="BQ67" i="13"/>
  <c r="CH67" i="13"/>
  <c r="CV67" i="13"/>
  <c r="DT67" i="33"/>
  <c r="DU67" i="33"/>
  <c r="DV67" i="33"/>
  <c r="DW67" i="33"/>
  <c r="DX67" i="33"/>
  <c r="DY67" i="33"/>
  <c r="DZ67" i="33"/>
  <c r="EA67" i="33"/>
  <c r="EB67" i="33"/>
  <c r="EC67" i="33"/>
  <c r="ED67" i="33"/>
  <c r="EE67" i="33"/>
  <c r="EF67" i="33"/>
  <c r="EG67" i="33"/>
  <c r="EH67" i="33"/>
  <c r="EI67" i="33"/>
  <c r="EJ67" i="33"/>
  <c r="EK67" i="33"/>
  <c r="EL67" i="33"/>
  <c r="EM67" i="33"/>
  <c r="EN67" i="33"/>
  <c r="EO67" i="33"/>
  <c r="EP67" i="33"/>
  <c r="EQ67" i="33"/>
  <c r="ER67" i="33"/>
  <c r="ES67" i="33"/>
  <c r="ET67" i="33"/>
  <c r="EU67" i="33"/>
  <c r="EV67" i="33"/>
  <c r="EW67" i="33"/>
  <c r="FA67" i="33"/>
  <c r="FB67" i="33"/>
  <c r="FC67" i="33"/>
  <c r="FD67" i="33"/>
  <c r="FH67" i="33"/>
  <c r="FI67" i="33"/>
  <c r="FJ67" i="33"/>
  <c r="FK67" i="33"/>
  <c r="FL67" i="33"/>
  <c r="FM67" i="33"/>
  <c r="FN67" i="33"/>
  <c r="FO67" i="33"/>
  <c r="FP67" i="33"/>
  <c r="DT67" i="34"/>
  <c r="DU67" i="34"/>
  <c r="DV67" i="34"/>
  <c r="DW67" i="34"/>
  <c r="DX67" i="34"/>
  <c r="DY67" i="34"/>
  <c r="DZ67" i="34"/>
  <c r="EA67" i="34"/>
  <c r="EC67" i="34"/>
  <c r="ED67" i="34"/>
  <c r="EE67" i="34"/>
  <c r="EF67" i="34"/>
  <c r="EG67" i="34"/>
  <c r="EH67" i="34"/>
  <c r="EI67" i="34"/>
  <c r="EJ67" i="34"/>
  <c r="EK67" i="34"/>
  <c r="EL67" i="34"/>
  <c r="EM67" i="34"/>
  <c r="EN67" i="34"/>
  <c r="EO67" i="34"/>
  <c r="EP67" i="34"/>
  <c r="EQ67" i="34"/>
  <c r="ER67" i="34"/>
  <c r="ES67" i="34"/>
  <c r="ET67" i="34"/>
  <c r="EU67" i="34"/>
  <c r="EV67" i="34"/>
  <c r="EW67" i="34"/>
  <c r="FA67" i="34"/>
  <c r="FB67" i="34"/>
  <c r="FC67" i="34"/>
  <c r="FD67" i="34"/>
  <c r="FH67" i="34"/>
  <c r="FI67" i="34"/>
  <c r="FJ67" i="34"/>
  <c r="FK67" i="34"/>
  <c r="FL67" i="34"/>
  <c r="FM67" i="34"/>
  <c r="FN67" i="34"/>
  <c r="FO67" i="34"/>
  <c r="FP67" i="34"/>
  <c r="GX14" i="34"/>
  <c r="DT67" i="35"/>
  <c r="DU67" i="35"/>
  <c r="DV67" i="35"/>
  <c r="DW67" i="35"/>
  <c r="DX67" i="35"/>
  <c r="DY67" i="35"/>
  <c r="DZ67" i="35"/>
  <c r="EA67" i="35"/>
  <c r="EB67" i="35"/>
  <c r="EC67" i="35"/>
  <c r="ED67" i="35"/>
  <c r="EE67" i="35"/>
  <c r="EF67" i="35"/>
  <c r="EG67" i="35"/>
  <c r="EH67" i="35"/>
  <c r="EI67" i="35"/>
  <c r="EJ67" i="35"/>
  <c r="EV67" i="35"/>
  <c r="GC14" i="35"/>
  <c r="EK67" i="35"/>
  <c r="EL67" i="35"/>
  <c r="EM67" i="35"/>
  <c r="EN67" i="35"/>
  <c r="EO67" i="35"/>
  <c r="EP67" i="35"/>
  <c r="EQ67" i="35"/>
  <c r="ER67" i="35"/>
  <c r="ES67" i="35"/>
  <c r="ET67" i="35"/>
  <c r="EU67" i="35"/>
  <c r="EW67" i="35"/>
  <c r="FA67" i="35"/>
  <c r="FB67" i="35"/>
  <c r="FC67" i="35"/>
  <c r="FD67" i="35"/>
  <c r="FH67" i="35"/>
  <c r="FI67" i="35"/>
  <c r="FJ67" i="35"/>
  <c r="FK67" i="35"/>
  <c r="FL67" i="35"/>
  <c r="FM67" i="35"/>
  <c r="FN67" i="35"/>
  <c r="FO67" i="35"/>
  <c r="FP67" i="35"/>
  <c r="DT67" i="36"/>
  <c r="DU67" i="36"/>
  <c r="DV67" i="36"/>
  <c r="DW67" i="36"/>
  <c r="DX67" i="36"/>
  <c r="DY67" i="36"/>
  <c r="DZ67" i="36"/>
  <c r="EA67" i="36"/>
  <c r="EB67" i="36"/>
  <c r="EC67" i="36"/>
  <c r="ED67" i="36"/>
  <c r="EE67" i="36"/>
  <c r="EF67" i="36"/>
  <c r="EG67" i="36"/>
  <c r="EH67" i="36"/>
  <c r="EI67" i="36"/>
  <c r="EJ67" i="36"/>
  <c r="EK67" i="36"/>
  <c r="EL67" i="36"/>
  <c r="EM67" i="36"/>
  <c r="EN67" i="36"/>
  <c r="EO67" i="36"/>
  <c r="EP67" i="36"/>
  <c r="EQ67" i="36"/>
  <c r="ER67" i="36"/>
  <c r="ES67" i="36"/>
  <c r="ET67" i="36"/>
  <c r="EU67" i="36"/>
  <c r="EV67" i="36"/>
  <c r="EW67" i="36"/>
  <c r="FA67" i="36"/>
  <c r="FB67" i="36"/>
  <c r="FC67" i="36"/>
  <c r="FD67" i="36"/>
  <c r="FH67" i="36"/>
  <c r="FI67" i="36"/>
  <c r="FJ67" i="36"/>
  <c r="FK67" i="36"/>
  <c r="FL67" i="36"/>
  <c r="FM67" i="36"/>
  <c r="FS14" i="36" s="1"/>
  <c r="FN67" i="36"/>
  <c r="FO67" i="36"/>
  <c r="FP67" i="36"/>
  <c r="DT67" i="13"/>
  <c r="DU67" i="13"/>
  <c r="DV67" i="13"/>
  <c r="DW67" i="13"/>
  <c r="DX67" i="13"/>
  <c r="GF14" i="13"/>
  <c r="DY67" i="13"/>
  <c r="DZ67" i="13"/>
  <c r="EA67" i="13"/>
  <c r="EB67" i="13"/>
  <c r="EC67" i="13"/>
  <c r="ED67" i="13"/>
  <c r="EE67" i="13"/>
  <c r="EF67" i="13"/>
  <c r="EG67" i="13"/>
  <c r="EH67" i="13"/>
  <c r="EI67" i="13"/>
  <c r="EJ67" i="13"/>
  <c r="EK67" i="13"/>
  <c r="EL67" i="13"/>
  <c r="EM67" i="13"/>
  <c r="EN67" i="13"/>
  <c r="EO67" i="13"/>
  <c r="EP67" i="13"/>
  <c r="EQ67" i="13"/>
  <c r="ER67" i="13"/>
  <c r="ES67" i="13"/>
  <c r="ET67" i="13"/>
  <c r="EU67" i="13"/>
  <c r="EV67" i="13"/>
  <c r="EW67" i="13"/>
  <c r="FA67" i="13"/>
  <c r="FB67" i="13"/>
  <c r="FC67" i="13"/>
  <c r="FD67" i="13"/>
  <c r="FH67" i="13"/>
  <c r="FI67" i="13"/>
  <c r="FJ67" i="13"/>
  <c r="FK67" i="13"/>
  <c r="FL67" i="13"/>
  <c r="FM67" i="13"/>
  <c r="FN67" i="13"/>
  <c r="FO67" i="13"/>
  <c r="FP67" i="13"/>
  <c r="GL15" i="13"/>
  <c r="GL14" i="34"/>
  <c r="GK15" i="36"/>
  <c r="GK15" i="13"/>
  <c r="GJ15" i="36"/>
  <c r="GJ14" i="34"/>
  <c r="GI15" i="35"/>
  <c r="GI15" i="36"/>
  <c r="GI15" i="13"/>
  <c r="GI14" i="34"/>
  <c r="GH15" i="36"/>
  <c r="GH15" i="13"/>
  <c r="GH14" i="34"/>
  <c r="GH14" i="35"/>
  <c r="GG15" i="36"/>
  <c r="GG14" i="36"/>
  <c r="IG14" i="36" s="1"/>
  <c r="GF15" i="36"/>
  <c r="GF14" i="34"/>
  <c r="GF14" i="35"/>
  <c r="GE15" i="36"/>
  <c r="GE15" i="13"/>
  <c r="GE14" i="34"/>
  <c r="GD15" i="36"/>
  <c r="GD15" i="13"/>
  <c r="GE14" i="33"/>
  <c r="GD14" i="34"/>
  <c r="GC15" i="36"/>
  <c r="GC14" i="34"/>
  <c r="GB15" i="36"/>
  <c r="GB15" i="13"/>
  <c r="GB14" i="34"/>
  <c r="GA15" i="36"/>
  <c r="GA15" i="13"/>
  <c r="GA14" i="34"/>
  <c r="GA14" i="35"/>
  <c r="FZ15" i="36"/>
  <c r="FZ15" i="13"/>
  <c r="FZ14" i="34"/>
  <c r="FY15" i="36"/>
  <c r="FY15" i="13"/>
  <c r="FY14" i="34"/>
  <c r="FY14" i="35"/>
  <c r="FX15" i="36"/>
  <c r="FX15" i="13"/>
  <c r="FX14" i="34"/>
  <c r="FW15" i="36"/>
  <c r="FW14" i="34"/>
  <c r="FV15" i="36"/>
  <c r="FW14" i="33"/>
  <c r="FV14" i="34"/>
  <c r="FV14" i="35"/>
  <c r="FU15" i="36"/>
  <c r="FU15" i="13"/>
  <c r="FU14" i="34"/>
  <c r="FT15" i="36"/>
  <c r="FT15" i="13"/>
  <c r="FT14" i="34"/>
  <c r="FT14" i="35"/>
  <c r="FS15" i="36"/>
  <c r="FS15" i="13"/>
  <c r="FS14" i="34"/>
  <c r="FR15" i="36"/>
  <c r="FR14" i="34"/>
  <c r="FQ15" i="36"/>
  <c r="FQ14" i="35"/>
  <c r="C66" i="33"/>
  <c r="D66" i="33"/>
  <c r="E66" i="33"/>
  <c r="F66" i="33"/>
  <c r="G66" i="33"/>
  <c r="H66" i="33"/>
  <c r="I66" i="33"/>
  <c r="J66" i="33"/>
  <c r="K66" i="33"/>
  <c r="L66" i="33"/>
  <c r="B66" i="33"/>
  <c r="M66" i="33"/>
  <c r="N66" i="33"/>
  <c r="O66" i="33"/>
  <c r="P66" i="33"/>
  <c r="Q66" i="33"/>
  <c r="R66" i="33"/>
  <c r="S66" i="33"/>
  <c r="T66" i="33"/>
  <c r="U66" i="33"/>
  <c r="V66" i="33"/>
  <c r="W66" i="33"/>
  <c r="X66" i="33"/>
  <c r="Y66" i="33"/>
  <c r="Z66" i="33"/>
  <c r="AA66" i="33"/>
  <c r="AB66" i="33"/>
  <c r="AC66" i="33"/>
  <c r="AD66" i="33"/>
  <c r="AE66" i="33"/>
  <c r="AF66" i="33"/>
  <c r="AG66" i="33"/>
  <c r="AH66" i="33"/>
  <c r="AI66" i="33"/>
  <c r="AJ66" i="33"/>
  <c r="AK66" i="33"/>
  <c r="AL66" i="33"/>
  <c r="AM66" i="33"/>
  <c r="AN66" i="33"/>
  <c r="AO66" i="33"/>
  <c r="AP66" i="33"/>
  <c r="AQ66" i="33"/>
  <c r="AR66" i="33"/>
  <c r="AS66" i="33"/>
  <c r="AT66" i="33"/>
  <c r="AU66" i="33"/>
  <c r="AV66" i="33"/>
  <c r="AW66" i="33"/>
  <c r="AX66" i="33"/>
  <c r="AY66" i="33"/>
  <c r="AZ66" i="33"/>
  <c r="BA66" i="33"/>
  <c r="BB66" i="33"/>
  <c r="BC66" i="33"/>
  <c r="BD66" i="33"/>
  <c r="BE66" i="33"/>
  <c r="BF66" i="33"/>
  <c r="BG66" i="33"/>
  <c r="BH66" i="33"/>
  <c r="BI66" i="33"/>
  <c r="BJ66" i="33"/>
  <c r="BK66" i="33"/>
  <c r="BL66" i="33"/>
  <c r="BM66" i="33"/>
  <c r="BN66" i="33"/>
  <c r="BO66" i="33"/>
  <c r="BP66" i="33"/>
  <c r="BQ66" i="33"/>
  <c r="BR66" i="33"/>
  <c r="BS66" i="33"/>
  <c r="BT66" i="33"/>
  <c r="BU66" i="33"/>
  <c r="BV66" i="33"/>
  <c r="BW66" i="33"/>
  <c r="BX66" i="33"/>
  <c r="BY66" i="33"/>
  <c r="BZ66" i="33"/>
  <c r="CA66" i="33"/>
  <c r="CB66" i="33"/>
  <c r="CC66" i="33"/>
  <c r="CD66" i="33"/>
  <c r="CE66" i="33"/>
  <c r="CF66" i="33"/>
  <c r="CG66" i="33"/>
  <c r="CH66" i="33"/>
  <c r="CI66" i="33"/>
  <c r="CJ66" i="33"/>
  <c r="CK66" i="33"/>
  <c r="CL66" i="33"/>
  <c r="CM66" i="33"/>
  <c r="CN66" i="33"/>
  <c r="CO66" i="33"/>
  <c r="CP66" i="33"/>
  <c r="CQ66" i="33"/>
  <c r="CR66" i="33"/>
  <c r="CS66" i="33"/>
  <c r="CT66" i="33"/>
  <c r="CU66" i="33"/>
  <c r="CV66" i="33"/>
  <c r="CW66" i="33"/>
  <c r="CX66" i="33"/>
  <c r="CY66" i="33"/>
  <c r="CZ66" i="33"/>
  <c r="DA66" i="33"/>
  <c r="DB66" i="33"/>
  <c r="DC66" i="33"/>
  <c r="DD66" i="33"/>
  <c r="DE66" i="33"/>
  <c r="DF66" i="33"/>
  <c r="DG66" i="33"/>
  <c r="DH66" i="33"/>
  <c r="DI66" i="33"/>
  <c r="DJ66" i="33"/>
  <c r="DK66" i="33"/>
  <c r="DL66" i="33"/>
  <c r="DM66" i="33"/>
  <c r="DN66" i="33"/>
  <c r="DO66" i="33"/>
  <c r="DP66" i="33"/>
  <c r="DQ66" i="33"/>
  <c r="DR66" i="33"/>
  <c r="DS66" i="33"/>
  <c r="GK7" i="33"/>
  <c r="B66" i="34"/>
  <c r="C66" i="34"/>
  <c r="D66" i="34"/>
  <c r="E66" i="34"/>
  <c r="F66" i="34"/>
  <c r="G66" i="34"/>
  <c r="H66" i="34"/>
  <c r="I66" i="34"/>
  <c r="J66" i="34"/>
  <c r="K66" i="34"/>
  <c r="L66" i="34"/>
  <c r="M66" i="34"/>
  <c r="N66" i="34"/>
  <c r="P66" i="34"/>
  <c r="Q66" i="34"/>
  <c r="R66" i="34"/>
  <c r="S66" i="34"/>
  <c r="T66" i="34"/>
  <c r="U66" i="34"/>
  <c r="V66" i="34"/>
  <c r="W66" i="34"/>
  <c r="X66" i="34"/>
  <c r="Y66" i="34"/>
  <c r="Z66" i="34"/>
  <c r="AA66" i="34"/>
  <c r="AB66" i="34"/>
  <c r="AC66" i="34"/>
  <c r="AD66" i="34"/>
  <c r="AE66" i="34"/>
  <c r="AG66" i="34"/>
  <c r="AH66" i="34"/>
  <c r="AI66" i="34"/>
  <c r="AJ66" i="34"/>
  <c r="AK66" i="34"/>
  <c r="AL66" i="34"/>
  <c r="AM66" i="34"/>
  <c r="AN66" i="34"/>
  <c r="AO66" i="34"/>
  <c r="AP66" i="34"/>
  <c r="AQ66" i="34"/>
  <c r="AR66" i="34"/>
  <c r="AS66" i="34"/>
  <c r="AT66" i="34"/>
  <c r="AU66" i="34"/>
  <c r="AV66" i="34"/>
  <c r="AW66" i="34"/>
  <c r="AX66" i="34"/>
  <c r="AY66" i="34"/>
  <c r="AZ66" i="34"/>
  <c r="BA66" i="34"/>
  <c r="BB66" i="34"/>
  <c r="BC66" i="34"/>
  <c r="BD66" i="34"/>
  <c r="BE66" i="34"/>
  <c r="BF66" i="34"/>
  <c r="BG66" i="34"/>
  <c r="BH66" i="34"/>
  <c r="BI66" i="34"/>
  <c r="BJ66" i="34"/>
  <c r="BK66" i="34"/>
  <c r="BL66" i="34"/>
  <c r="BM66" i="34"/>
  <c r="BO66" i="34"/>
  <c r="BP66" i="34"/>
  <c r="BQ66" i="34"/>
  <c r="BR66" i="34"/>
  <c r="BS66" i="34"/>
  <c r="BT66" i="34"/>
  <c r="BU66" i="34"/>
  <c r="BV66" i="34"/>
  <c r="BW66" i="34"/>
  <c r="BX66" i="34"/>
  <c r="BY66" i="34"/>
  <c r="BZ66" i="34"/>
  <c r="CA66" i="34"/>
  <c r="CB66" i="34"/>
  <c r="CC66" i="34"/>
  <c r="CD66" i="34"/>
  <c r="CF66" i="34"/>
  <c r="CG66" i="34"/>
  <c r="CH66" i="34"/>
  <c r="CI66" i="34"/>
  <c r="CJ66" i="34"/>
  <c r="CK66" i="34"/>
  <c r="CL66" i="34"/>
  <c r="CM66" i="34"/>
  <c r="CN66" i="34"/>
  <c r="CO66" i="34"/>
  <c r="CP66" i="34"/>
  <c r="CQ66" i="34"/>
  <c r="GP7" i="34"/>
  <c r="CR66" i="34"/>
  <c r="CS66" i="34"/>
  <c r="CT66" i="34"/>
  <c r="CU66" i="34"/>
  <c r="CW66" i="34"/>
  <c r="CX66" i="34"/>
  <c r="CY66" i="34"/>
  <c r="CZ66" i="34"/>
  <c r="DA66" i="34"/>
  <c r="DB66" i="34"/>
  <c r="DC66" i="34"/>
  <c r="DD66" i="34"/>
  <c r="DE66" i="34"/>
  <c r="DF66" i="34"/>
  <c r="DG66" i="34"/>
  <c r="DH66" i="34"/>
  <c r="DI66" i="34"/>
  <c r="DJ66" i="34"/>
  <c r="DK66" i="34"/>
  <c r="DL66" i="34"/>
  <c r="DM66" i="34"/>
  <c r="DN66" i="34"/>
  <c r="DO66" i="34"/>
  <c r="DP66" i="34"/>
  <c r="DQ66" i="34"/>
  <c r="DR66" i="34"/>
  <c r="DS66" i="34"/>
  <c r="O66" i="34"/>
  <c r="AF66" i="34"/>
  <c r="BN66" i="34"/>
  <c r="CE66" i="34"/>
  <c r="CV66" i="34"/>
  <c r="B66" i="35"/>
  <c r="C66" i="35"/>
  <c r="D66" i="35"/>
  <c r="E66" i="35"/>
  <c r="F66" i="35"/>
  <c r="G66" i="35"/>
  <c r="H66" i="35"/>
  <c r="I66" i="35"/>
  <c r="J66" i="35"/>
  <c r="K66" i="35"/>
  <c r="L66" i="35"/>
  <c r="N66" i="35"/>
  <c r="AR66" i="35"/>
  <c r="AS66" i="35"/>
  <c r="AT66" i="35"/>
  <c r="AU66" i="35"/>
  <c r="GF7" i="35"/>
  <c r="M66" i="35"/>
  <c r="P66" i="35"/>
  <c r="Q66" i="35"/>
  <c r="R66" i="35"/>
  <c r="S66" i="35"/>
  <c r="T66" i="35"/>
  <c r="U66" i="35"/>
  <c r="V66" i="35"/>
  <c r="W66" i="35"/>
  <c r="X66" i="35"/>
  <c r="Y66" i="35"/>
  <c r="Z66" i="35"/>
  <c r="AA66" i="35"/>
  <c r="AB66" i="35"/>
  <c r="AC66" i="35"/>
  <c r="AD66" i="35"/>
  <c r="AE66" i="35"/>
  <c r="AG66" i="35"/>
  <c r="AH66" i="35"/>
  <c r="AI66" i="35"/>
  <c r="AJ66" i="35"/>
  <c r="AK66" i="35"/>
  <c r="AL66" i="35"/>
  <c r="AM66" i="35"/>
  <c r="AN66" i="35"/>
  <c r="AO66" i="35"/>
  <c r="AP66" i="35"/>
  <c r="AQ66" i="35"/>
  <c r="AV66" i="35"/>
  <c r="AW66" i="35"/>
  <c r="AX66" i="35"/>
  <c r="AY66" i="35"/>
  <c r="AZ66" i="35"/>
  <c r="BA66" i="35"/>
  <c r="BB66" i="35"/>
  <c r="BC66" i="35"/>
  <c r="BD66" i="35"/>
  <c r="BE66" i="35"/>
  <c r="BF66" i="35"/>
  <c r="BG66" i="35"/>
  <c r="BH66" i="35"/>
  <c r="BI66" i="35"/>
  <c r="BJ66" i="35"/>
  <c r="BK66" i="35"/>
  <c r="BL66" i="35"/>
  <c r="BM66" i="35"/>
  <c r="BO66" i="35"/>
  <c r="BP66" i="35"/>
  <c r="BQ66" i="35"/>
  <c r="BR66" i="35"/>
  <c r="BS66" i="35"/>
  <c r="BT66" i="35"/>
  <c r="BU66" i="35"/>
  <c r="BV66" i="35"/>
  <c r="BW66" i="35"/>
  <c r="BX66" i="35"/>
  <c r="BY66" i="35"/>
  <c r="BZ66" i="35"/>
  <c r="CA66" i="35"/>
  <c r="CB66" i="35"/>
  <c r="CC66" i="35"/>
  <c r="CD66" i="35"/>
  <c r="CF66" i="35"/>
  <c r="CG66" i="35"/>
  <c r="CH66" i="35"/>
  <c r="CI66" i="35"/>
  <c r="CJ66" i="35"/>
  <c r="CK66" i="35"/>
  <c r="CL66" i="35"/>
  <c r="CM66" i="35"/>
  <c r="CN66" i="35"/>
  <c r="CO66" i="35"/>
  <c r="CP66" i="35"/>
  <c r="CQ66" i="35"/>
  <c r="CR66" i="35"/>
  <c r="CS66" i="35"/>
  <c r="CT66" i="35"/>
  <c r="CU66" i="35"/>
  <c r="CW66" i="35"/>
  <c r="CX66" i="35"/>
  <c r="CY66" i="35"/>
  <c r="CZ66" i="35"/>
  <c r="DA66" i="35"/>
  <c r="DB66" i="35"/>
  <c r="DC66" i="35"/>
  <c r="DD66" i="35"/>
  <c r="DE66" i="35"/>
  <c r="DF66" i="35"/>
  <c r="DG66" i="35"/>
  <c r="DH66" i="35"/>
  <c r="DI66" i="35"/>
  <c r="DJ66" i="35"/>
  <c r="DK66" i="35"/>
  <c r="DL66" i="35"/>
  <c r="DM66" i="35"/>
  <c r="DN66" i="35"/>
  <c r="DO66" i="35"/>
  <c r="DP66" i="35"/>
  <c r="DQ66" i="35"/>
  <c r="DR66" i="35"/>
  <c r="DS66" i="35"/>
  <c r="O66" i="35"/>
  <c r="AF66" i="35"/>
  <c r="BN66" i="35"/>
  <c r="CE66" i="35"/>
  <c r="CV66" i="35"/>
  <c r="B66" i="36"/>
  <c r="C66" i="36"/>
  <c r="D66" i="36"/>
  <c r="E66" i="36"/>
  <c r="F66" i="36"/>
  <c r="G66" i="36"/>
  <c r="H66" i="36"/>
  <c r="I66" i="36"/>
  <c r="J66" i="36"/>
  <c r="K66" i="36"/>
  <c r="L66" i="36"/>
  <c r="M66" i="36"/>
  <c r="N66" i="36"/>
  <c r="P66" i="36"/>
  <c r="Q66" i="36"/>
  <c r="R66" i="36"/>
  <c r="S66" i="36"/>
  <c r="T66" i="36"/>
  <c r="U66" i="36"/>
  <c r="V66" i="36"/>
  <c r="W66" i="36"/>
  <c r="X66" i="36"/>
  <c r="Y66" i="36"/>
  <c r="Z66" i="36"/>
  <c r="AA66" i="36"/>
  <c r="AB66" i="36"/>
  <c r="AC66" i="36"/>
  <c r="AD66" i="36"/>
  <c r="AE66" i="36"/>
  <c r="AG66" i="36"/>
  <c r="AH66" i="36"/>
  <c r="AI66" i="36"/>
  <c r="AJ66" i="36"/>
  <c r="AK66" i="36"/>
  <c r="AL66" i="36"/>
  <c r="AM66" i="36"/>
  <c r="AN66" i="36"/>
  <c r="AO66" i="36"/>
  <c r="AP66" i="36"/>
  <c r="AQ66" i="36"/>
  <c r="AR66" i="36"/>
  <c r="AS66" i="36"/>
  <c r="AT66" i="36"/>
  <c r="AU66" i="36"/>
  <c r="AV66" i="36"/>
  <c r="AW66" i="36"/>
  <c r="AX66" i="36"/>
  <c r="AY66" i="36"/>
  <c r="AZ66" i="36"/>
  <c r="BA66" i="36"/>
  <c r="BB66" i="36"/>
  <c r="BC66" i="36"/>
  <c r="BD66" i="36"/>
  <c r="BE66" i="36"/>
  <c r="BF66" i="36"/>
  <c r="BG66" i="36"/>
  <c r="BH66" i="36"/>
  <c r="BI66" i="36"/>
  <c r="BJ66" i="36"/>
  <c r="BK66" i="36"/>
  <c r="BL66" i="36"/>
  <c r="BM66" i="36"/>
  <c r="BO66" i="36"/>
  <c r="BP66" i="36"/>
  <c r="BQ66" i="36"/>
  <c r="BR66" i="36"/>
  <c r="BS66" i="36"/>
  <c r="BT66" i="36"/>
  <c r="BU66" i="36"/>
  <c r="BV66" i="36"/>
  <c r="BW66" i="36"/>
  <c r="BX66" i="36"/>
  <c r="BY66" i="36"/>
  <c r="BZ66" i="36"/>
  <c r="CA66" i="36"/>
  <c r="CB66" i="36"/>
  <c r="CC66" i="36"/>
  <c r="CD66" i="36"/>
  <c r="CF66" i="36"/>
  <c r="CG66" i="36"/>
  <c r="CH66" i="36"/>
  <c r="CI66" i="36"/>
  <c r="CJ66" i="36"/>
  <c r="CK66" i="36"/>
  <c r="CL66" i="36"/>
  <c r="CM66" i="36"/>
  <c r="CN66" i="36"/>
  <c r="CO66" i="36"/>
  <c r="CP66" i="36"/>
  <c r="CQ66" i="36"/>
  <c r="CR66" i="36"/>
  <c r="CS66" i="36"/>
  <c r="CT66" i="36"/>
  <c r="CU66" i="36"/>
  <c r="CW66" i="36"/>
  <c r="CX66" i="36"/>
  <c r="CY66" i="36"/>
  <c r="CZ66" i="36"/>
  <c r="DA66" i="36"/>
  <c r="DB66" i="36"/>
  <c r="DC66" i="36"/>
  <c r="DD66" i="36"/>
  <c r="DE66" i="36"/>
  <c r="DF66" i="36"/>
  <c r="DG66" i="36"/>
  <c r="DH66" i="36"/>
  <c r="DI66" i="36"/>
  <c r="DJ66" i="36"/>
  <c r="DK66" i="36"/>
  <c r="DL66" i="36"/>
  <c r="DM66" i="36"/>
  <c r="DN66" i="36"/>
  <c r="DO66" i="36"/>
  <c r="DP66" i="36"/>
  <c r="DQ66" i="36"/>
  <c r="DR66" i="36"/>
  <c r="DS66" i="36"/>
  <c r="O66" i="36"/>
  <c r="AF66" i="36"/>
  <c r="BN66" i="36"/>
  <c r="CE66" i="36"/>
  <c r="CV66" i="36"/>
  <c r="DT66" i="33"/>
  <c r="DU66" i="33"/>
  <c r="DV66" i="33"/>
  <c r="DW66" i="33"/>
  <c r="DX66" i="33"/>
  <c r="DY66" i="33"/>
  <c r="DZ66" i="33"/>
  <c r="EA66" i="33"/>
  <c r="EB66" i="33"/>
  <c r="EC66" i="33"/>
  <c r="ED66" i="33"/>
  <c r="EE66" i="33"/>
  <c r="EF66" i="33"/>
  <c r="EG66" i="33"/>
  <c r="EH66" i="33"/>
  <c r="EI66" i="33"/>
  <c r="EJ66" i="33"/>
  <c r="EK66" i="33"/>
  <c r="EL66" i="33"/>
  <c r="EM66" i="33"/>
  <c r="EN66" i="33"/>
  <c r="EO66" i="33"/>
  <c r="EP66" i="33"/>
  <c r="EQ66" i="33"/>
  <c r="ER66" i="33"/>
  <c r="ES66" i="33"/>
  <c r="ET66" i="33"/>
  <c r="EU66" i="33"/>
  <c r="EV66" i="33"/>
  <c r="EW66" i="33"/>
  <c r="FA66" i="33"/>
  <c r="FB66" i="33"/>
  <c r="FC66" i="33"/>
  <c r="FD66" i="33"/>
  <c r="FH66" i="33"/>
  <c r="FI66" i="33"/>
  <c r="FJ66" i="33"/>
  <c r="FK66" i="33"/>
  <c r="FL66" i="33"/>
  <c r="FM66" i="33"/>
  <c r="FN66" i="33"/>
  <c r="FO66" i="33"/>
  <c r="FP66" i="33"/>
  <c r="DT66" i="34"/>
  <c r="DU66" i="34"/>
  <c r="DV66" i="34"/>
  <c r="DW66" i="34"/>
  <c r="DX66" i="34"/>
  <c r="DY66" i="34"/>
  <c r="DZ66" i="34"/>
  <c r="EA66" i="34"/>
  <c r="EB66" i="34"/>
  <c r="EC66" i="34"/>
  <c r="ED66" i="34"/>
  <c r="EE66" i="34"/>
  <c r="EF66" i="34"/>
  <c r="EG66" i="34"/>
  <c r="EH66" i="34"/>
  <c r="EI66" i="34"/>
  <c r="EJ66" i="34"/>
  <c r="EK66" i="34"/>
  <c r="EL66" i="34"/>
  <c r="EM66" i="34"/>
  <c r="EN66" i="34"/>
  <c r="EO66" i="34"/>
  <c r="EP66" i="34"/>
  <c r="EQ66" i="34"/>
  <c r="ER66" i="34"/>
  <c r="ES66" i="34"/>
  <c r="ET66" i="34"/>
  <c r="EU66" i="34"/>
  <c r="EV66" i="34"/>
  <c r="EW66" i="34"/>
  <c r="FA66" i="34"/>
  <c r="FB66" i="34"/>
  <c r="FC66" i="34"/>
  <c r="FD66" i="34"/>
  <c r="FH66" i="34"/>
  <c r="FI66" i="34"/>
  <c r="FJ66" i="34"/>
  <c r="FK66" i="34"/>
  <c r="FL66" i="34"/>
  <c r="FM66" i="34"/>
  <c r="FN66" i="34"/>
  <c r="FO66" i="34"/>
  <c r="FP66" i="34"/>
  <c r="GX6" i="34"/>
  <c r="DT66" i="35"/>
  <c r="DU66" i="35"/>
  <c r="DV66" i="35"/>
  <c r="DW66" i="35"/>
  <c r="DX66" i="35"/>
  <c r="DY66" i="35"/>
  <c r="DZ66" i="35"/>
  <c r="EA66" i="35"/>
  <c r="EB66" i="35"/>
  <c r="EV66" i="35"/>
  <c r="GJ6" i="35"/>
  <c r="EC66" i="35"/>
  <c r="ED66" i="35"/>
  <c r="EE66" i="35"/>
  <c r="EF66" i="35"/>
  <c r="EG66" i="35"/>
  <c r="EH66" i="35"/>
  <c r="EI66" i="35"/>
  <c r="EJ66" i="35"/>
  <c r="EK66" i="35"/>
  <c r="EL66" i="35"/>
  <c r="EM66" i="35"/>
  <c r="EN66" i="35"/>
  <c r="EO66" i="35"/>
  <c r="EP66" i="35"/>
  <c r="EQ66" i="35"/>
  <c r="ER66" i="35"/>
  <c r="ES66" i="35"/>
  <c r="ET66" i="35"/>
  <c r="EU66" i="35"/>
  <c r="EW66" i="35"/>
  <c r="FA66" i="35"/>
  <c r="FB66" i="35"/>
  <c r="FC66" i="35"/>
  <c r="FD66" i="35"/>
  <c r="FH66" i="35"/>
  <c r="FI66" i="35"/>
  <c r="FJ66" i="35"/>
  <c r="FK66" i="35"/>
  <c r="FL66" i="35"/>
  <c r="FM66" i="35"/>
  <c r="FN66" i="35"/>
  <c r="FO66" i="35"/>
  <c r="FP66" i="35"/>
  <c r="DT66" i="36"/>
  <c r="DU66" i="36"/>
  <c r="DV66" i="36"/>
  <c r="DW66" i="36"/>
  <c r="DX66" i="36"/>
  <c r="DY66" i="36"/>
  <c r="DZ66" i="36"/>
  <c r="EA66" i="36"/>
  <c r="EB66" i="36"/>
  <c r="EC66" i="36"/>
  <c r="ED66" i="36"/>
  <c r="EE66" i="36"/>
  <c r="EF66" i="36"/>
  <c r="EG66" i="36"/>
  <c r="EH66" i="36"/>
  <c r="EI66" i="36"/>
  <c r="EJ66" i="36"/>
  <c r="EK66" i="36"/>
  <c r="EL66" i="36"/>
  <c r="EM66" i="36"/>
  <c r="EN66" i="36"/>
  <c r="EO66" i="36"/>
  <c r="EP66" i="36"/>
  <c r="EQ66" i="36"/>
  <c r="ER66" i="36"/>
  <c r="ES66" i="36"/>
  <c r="ET66" i="36"/>
  <c r="EU66" i="36"/>
  <c r="EV66" i="36"/>
  <c r="EW66" i="36"/>
  <c r="FA66" i="36"/>
  <c r="FB66" i="36"/>
  <c r="FC66" i="36"/>
  <c r="GE6" i="36" s="1"/>
  <c r="FD66" i="36"/>
  <c r="FH66" i="36"/>
  <c r="FI66" i="36"/>
  <c r="FJ66" i="36"/>
  <c r="FK66" i="36"/>
  <c r="FL66" i="36"/>
  <c r="FM66" i="36"/>
  <c r="FN66" i="36"/>
  <c r="FO66" i="36"/>
  <c r="FP66" i="36"/>
  <c r="GT7" i="33"/>
  <c r="GS6" i="34"/>
  <c r="GP6" i="34"/>
  <c r="GN6" i="34"/>
  <c r="GL6" i="35"/>
  <c r="GK7" i="36"/>
  <c r="GK6" i="34"/>
  <c r="GK6" i="36"/>
  <c r="GJ7" i="36"/>
  <c r="GJ6" i="34"/>
  <c r="GI7" i="36"/>
  <c r="GI6" i="34"/>
  <c r="GI6" i="35"/>
  <c r="GH7" i="35"/>
  <c r="GH7" i="36"/>
  <c r="GH6" i="34"/>
  <c r="GH6" i="35"/>
  <c r="GH6" i="36"/>
  <c r="GG7" i="36"/>
  <c r="GG6" i="34"/>
  <c r="GG7" i="33"/>
  <c r="GF7" i="36"/>
  <c r="GF6" i="34"/>
  <c r="GF6" i="35"/>
  <c r="GF7" i="33"/>
  <c r="GE7" i="35"/>
  <c r="GE7" i="36"/>
  <c r="GE6" i="34"/>
  <c r="GE6" i="35"/>
  <c r="GE7" i="33"/>
  <c r="GD7" i="36"/>
  <c r="GD6" i="34"/>
  <c r="GD6" i="35"/>
  <c r="GD6" i="36"/>
  <c r="GC7" i="35"/>
  <c r="GC7" i="36"/>
  <c r="GC6" i="34"/>
  <c r="GC6" i="35"/>
  <c r="GC6" i="36"/>
  <c r="GB7" i="35"/>
  <c r="GB7" i="36"/>
  <c r="GB6" i="34"/>
  <c r="GB6" i="35"/>
  <c r="GB6" i="36"/>
  <c r="GA7" i="35"/>
  <c r="GA7" i="36"/>
  <c r="GA6" i="34"/>
  <c r="GA6" i="35"/>
  <c r="GA7" i="33"/>
  <c r="FZ7" i="35"/>
  <c r="FZ7" i="36"/>
  <c r="FZ6" i="34"/>
  <c r="FZ6" i="35"/>
  <c r="FZ6" i="36"/>
  <c r="FY7" i="35"/>
  <c r="FY7" i="36"/>
  <c r="FY6" i="34"/>
  <c r="FY6" i="35"/>
  <c r="FY7" i="33"/>
  <c r="FX7" i="35"/>
  <c r="FX7" i="36"/>
  <c r="FX6" i="34"/>
  <c r="FX6" i="35"/>
  <c r="FX6" i="36"/>
  <c r="FW7" i="35"/>
  <c r="FW7" i="36"/>
  <c r="FW6" i="34"/>
  <c r="FW6" i="35"/>
  <c r="FW6" i="36"/>
  <c r="FW7" i="33"/>
  <c r="FV7" i="35"/>
  <c r="FV7" i="36"/>
  <c r="FV6" i="34"/>
  <c r="FV6" i="35"/>
  <c r="FV6" i="36"/>
  <c r="FV7" i="33"/>
  <c r="FU7" i="35"/>
  <c r="FU7" i="36"/>
  <c r="FU6" i="34"/>
  <c r="FU6" i="35"/>
  <c r="FU6" i="36"/>
  <c r="FU7" i="33"/>
  <c r="FT7" i="35"/>
  <c r="FT7" i="36"/>
  <c r="FT6" i="34"/>
  <c r="FT6" i="35"/>
  <c r="FT6" i="36"/>
  <c r="FT7" i="33"/>
  <c r="FS7" i="35"/>
  <c r="FS7" i="36"/>
  <c r="FS6" i="34"/>
  <c r="FS6" i="35"/>
  <c r="FS6" i="36"/>
  <c r="FS7" i="33"/>
  <c r="FR7" i="35"/>
  <c r="FR7" i="36"/>
  <c r="FR6" i="34"/>
  <c r="FR6" i="35"/>
  <c r="FR6" i="36"/>
  <c r="FR7" i="33"/>
  <c r="FQ7" i="35"/>
  <c r="FQ7" i="36"/>
  <c r="FQ6" i="34"/>
  <c r="FQ6" i="35"/>
  <c r="FQ6" i="36"/>
  <c r="B77" i="35"/>
  <c r="C77" i="35"/>
  <c r="B78" i="35"/>
  <c r="D77" i="35"/>
  <c r="C78" i="35"/>
  <c r="B79" i="35"/>
  <c r="E77" i="35"/>
  <c r="D78" i="35"/>
  <c r="C79" i="35"/>
  <c r="E78" i="35"/>
  <c r="D79" i="35"/>
  <c r="E80" i="35" s="1"/>
  <c r="C80" i="35"/>
  <c r="B80" i="35"/>
  <c r="CN77" i="13"/>
  <c r="CO78" i="13"/>
  <c r="CO77" i="13"/>
  <c r="CP77" i="13"/>
  <c r="CM77" i="13"/>
  <c r="CL77" i="13"/>
  <c r="BP77" i="33"/>
  <c r="BP78" i="33"/>
  <c r="BQ77" i="33"/>
  <c r="BR77" i="13"/>
  <c r="BS78" i="13"/>
  <c r="BS77" i="13"/>
  <c r="BT77" i="13"/>
  <c r="BQ77" i="13"/>
  <c r="BR78" i="13"/>
  <c r="BP77" i="13"/>
  <c r="AV77" i="33"/>
  <c r="AW77" i="33"/>
  <c r="AW78" i="33"/>
  <c r="AX77" i="33"/>
  <c r="AU77" i="33"/>
  <c r="AT77" i="13"/>
  <c r="AU77" i="13"/>
  <c r="AV77" i="13"/>
  <c r="B81" i="35"/>
  <c r="DF77" i="33"/>
  <c r="DF77" i="34"/>
  <c r="DF78" i="34"/>
  <c r="DF79" i="34"/>
  <c r="DF77" i="35"/>
  <c r="DF78" i="35"/>
  <c r="DF79" i="35"/>
  <c r="DB77" i="35"/>
  <c r="CX77" i="35"/>
  <c r="CP77" i="35"/>
  <c r="DF77" i="36"/>
  <c r="DF78" i="36"/>
  <c r="DB77" i="36"/>
  <c r="CX77" i="36"/>
  <c r="CP77" i="36"/>
  <c r="DF77" i="13"/>
  <c r="DE78" i="13"/>
  <c r="DB77" i="13"/>
  <c r="CW77" i="13"/>
  <c r="CL77" i="35"/>
  <c r="CJ77" i="33"/>
  <c r="CJ77" i="34"/>
  <c r="CJ78" i="34"/>
  <c r="CJ79" i="34"/>
  <c r="CF77" i="34"/>
  <c r="CB77" i="34"/>
  <c r="BT77" i="34"/>
  <c r="CJ77" i="35"/>
  <c r="CJ78" i="35"/>
  <c r="CJ79" i="35"/>
  <c r="CJ77" i="36"/>
  <c r="CJ78" i="36"/>
  <c r="CF77" i="36"/>
  <c r="CB77" i="36"/>
  <c r="BT77" i="36"/>
  <c r="CJ77" i="13"/>
  <c r="CF77" i="13"/>
  <c r="CB77" i="13"/>
  <c r="BN77" i="33"/>
  <c r="BN77" i="34"/>
  <c r="BN78" i="34"/>
  <c r="BN79" i="34"/>
  <c r="BN77" i="35"/>
  <c r="BN78" i="35"/>
  <c r="BN79" i="35"/>
  <c r="BN77" i="36"/>
  <c r="BN78" i="36"/>
  <c r="BN77" i="13"/>
  <c r="AO77" i="33"/>
  <c r="AK77" i="33"/>
  <c r="AR77" i="34"/>
  <c r="AR78" i="34"/>
  <c r="AR79" i="34"/>
  <c r="AR77" i="35"/>
  <c r="AR78" i="35"/>
  <c r="AR79" i="35"/>
  <c r="AR77" i="36"/>
  <c r="AR78" i="36"/>
  <c r="V77" i="33"/>
  <c r="V77" i="34"/>
  <c r="V78" i="34"/>
  <c r="V79" i="34"/>
  <c r="V77" i="35"/>
  <c r="T77" i="35"/>
  <c r="U78" i="35"/>
  <c r="V78" i="35"/>
  <c r="V79" i="35"/>
  <c r="V77" i="36"/>
  <c r="V78" i="36"/>
  <c r="CX77" i="33"/>
  <c r="BX77" i="36"/>
  <c r="BX77" i="34"/>
  <c r="CT77" i="36"/>
  <c r="CT77" i="35"/>
  <c r="BT77" i="35"/>
  <c r="BX77" i="35"/>
  <c r="CB77" i="35"/>
  <c r="CF77" i="35"/>
  <c r="X77" i="33"/>
  <c r="AG77" i="33"/>
  <c r="CQ77" i="13"/>
  <c r="CP78" i="13"/>
  <c r="Y77" i="36"/>
  <c r="AC77" i="36"/>
  <c r="AG77" i="36"/>
  <c r="AK77" i="36"/>
  <c r="AO77" i="36"/>
  <c r="AP77" i="36"/>
  <c r="AP78" i="36"/>
  <c r="Y77" i="35"/>
  <c r="AC77" i="35"/>
  <c r="AG77" i="35"/>
  <c r="AK77" i="35"/>
  <c r="AO77" i="35"/>
  <c r="Y77" i="34"/>
  <c r="AC77" i="34"/>
  <c r="AG77" i="34"/>
  <c r="AK77" i="34"/>
  <c r="AO77" i="34"/>
  <c r="Y77" i="33"/>
  <c r="CP77" i="34"/>
  <c r="CT77" i="34"/>
  <c r="CX77" i="34"/>
  <c r="DB77" i="34"/>
  <c r="DB77" i="33"/>
  <c r="AW77" i="13"/>
  <c r="CB77" i="33"/>
  <c r="CL77" i="34"/>
  <c r="BT77" i="33"/>
  <c r="BU78" i="33" s="1"/>
  <c r="BU77" i="33"/>
  <c r="BV77" i="33"/>
  <c r="D77" i="36"/>
  <c r="H77" i="36"/>
  <c r="L77" i="36"/>
  <c r="P77" i="36"/>
  <c r="T77" i="36"/>
  <c r="H77" i="35"/>
  <c r="L77" i="35"/>
  <c r="P77" i="35"/>
  <c r="D77" i="34"/>
  <c r="H77" i="34"/>
  <c r="L77" i="34"/>
  <c r="P77" i="34"/>
  <c r="T77" i="34"/>
  <c r="D77" i="33"/>
  <c r="H77" i="33"/>
  <c r="L77" i="33"/>
  <c r="T77" i="33"/>
  <c r="AC77" i="13"/>
  <c r="AG77" i="13"/>
  <c r="AK77" i="13"/>
  <c r="AO77" i="13"/>
  <c r="AT77" i="34"/>
  <c r="BP77" i="36"/>
  <c r="G77" i="33"/>
  <c r="S77" i="33"/>
  <c r="X77" i="13"/>
  <c r="X77" i="34"/>
  <c r="AB77" i="13"/>
  <c r="AF77" i="13"/>
  <c r="AJ77" i="13"/>
  <c r="AN77" i="13"/>
  <c r="AO78" i="13"/>
  <c r="AP79" i="13"/>
  <c r="AB77" i="36"/>
  <c r="AF77" i="36"/>
  <c r="AJ77" i="36"/>
  <c r="AN77" i="36"/>
  <c r="AB77" i="35"/>
  <c r="AF77" i="35"/>
  <c r="AJ77" i="35"/>
  <c r="AN77" i="35"/>
  <c r="AO78" i="35" s="1"/>
  <c r="AP77" i="35"/>
  <c r="AP78" i="35"/>
  <c r="AQ78" i="35"/>
  <c r="AQ79" i="35"/>
  <c r="AB77" i="34"/>
  <c r="AF77" i="34"/>
  <c r="AJ77" i="34"/>
  <c r="AN77" i="34"/>
  <c r="CL77" i="36"/>
  <c r="C77" i="36"/>
  <c r="G77" i="36"/>
  <c r="O77" i="36"/>
  <c r="S77" i="36"/>
  <c r="O77" i="35"/>
  <c r="S77" i="35"/>
  <c r="C77" i="34"/>
  <c r="G77" i="34"/>
  <c r="O77" i="34"/>
  <c r="S77" i="34"/>
  <c r="C77" i="33"/>
  <c r="AN77" i="33"/>
  <c r="AT77" i="35"/>
  <c r="BF77" i="13"/>
  <c r="BJ77" i="13"/>
  <c r="AX77" i="36"/>
  <c r="BB77" i="36"/>
  <c r="BF77" i="36"/>
  <c r="BJ77" i="36"/>
  <c r="AX77" i="35"/>
  <c r="BB77" i="35"/>
  <c r="BF77" i="35"/>
  <c r="BJ77" i="35"/>
  <c r="BK77" i="35"/>
  <c r="BL77" i="35"/>
  <c r="BK78" i="35"/>
  <c r="BL78" i="35"/>
  <c r="BM78" i="35"/>
  <c r="BL79" i="35"/>
  <c r="BM79" i="35"/>
  <c r="BM80" i="35"/>
  <c r="BN80" i="35"/>
  <c r="BN81" i="35"/>
  <c r="AX77" i="34"/>
  <c r="BB77" i="34"/>
  <c r="BF77" i="34"/>
  <c r="BJ77" i="34"/>
  <c r="BB77" i="33"/>
  <c r="BJ77" i="33"/>
  <c r="BV77" i="13"/>
  <c r="CV77" i="13"/>
  <c r="DA77" i="13"/>
  <c r="DE77" i="13"/>
  <c r="DF78" i="13"/>
  <c r="CO77" i="36"/>
  <c r="CS77" i="36"/>
  <c r="CW77" i="36"/>
  <c r="DA77" i="36"/>
  <c r="DE77" i="36"/>
  <c r="CO77" i="35"/>
  <c r="CS77" i="35"/>
  <c r="CW77" i="35"/>
  <c r="DA77" i="35"/>
  <c r="DE77" i="35"/>
  <c r="DD77" i="35"/>
  <c r="DE78" i="35"/>
  <c r="CO77" i="34"/>
  <c r="CS77" i="34"/>
  <c r="CW77" i="34"/>
  <c r="DA77" i="34"/>
  <c r="DE77" i="34"/>
  <c r="CO77" i="33"/>
  <c r="CS77" i="33"/>
  <c r="CW77" i="33"/>
  <c r="DA77" i="33"/>
  <c r="U77" i="36"/>
  <c r="I77" i="35"/>
  <c r="M77" i="35"/>
  <c r="Q77" i="35"/>
  <c r="U77" i="35"/>
  <c r="E77" i="34"/>
  <c r="I77" i="34"/>
  <c r="M77" i="34"/>
  <c r="Q77" i="34"/>
  <c r="U77" i="34"/>
  <c r="E77" i="33"/>
  <c r="I77" i="33"/>
  <c r="M77" i="33"/>
  <c r="Q77" i="33"/>
  <c r="U77" i="33"/>
  <c r="Y77" i="13"/>
  <c r="AP77" i="34"/>
  <c r="Z77" i="33"/>
  <c r="AD77" i="33"/>
  <c r="AH77" i="33"/>
  <c r="AL77" i="33"/>
  <c r="AM77" i="33"/>
  <c r="AP77" i="33"/>
  <c r="BD77" i="13"/>
  <c r="BH77" i="13"/>
  <c r="AV77" i="36"/>
  <c r="AZ77" i="36"/>
  <c r="BD77" i="36"/>
  <c r="BH77" i="36"/>
  <c r="BL77" i="36"/>
  <c r="BM77" i="36"/>
  <c r="BM78" i="36"/>
  <c r="AV77" i="35"/>
  <c r="AZ77" i="35"/>
  <c r="BD77" i="35"/>
  <c r="BH77" i="35"/>
  <c r="BI77" i="35"/>
  <c r="BI78" i="35"/>
  <c r="AV77" i="34"/>
  <c r="AZ77" i="34"/>
  <c r="BD77" i="34"/>
  <c r="BH77" i="34"/>
  <c r="BL77" i="34"/>
  <c r="AZ77" i="33"/>
  <c r="BD77" i="33"/>
  <c r="BH77" i="33"/>
  <c r="BL77" i="33"/>
  <c r="BX77" i="13"/>
  <c r="CC77" i="13"/>
  <c r="CG77" i="13"/>
  <c r="BQ77" i="36"/>
  <c r="BU77" i="36"/>
  <c r="BY77" i="36"/>
  <c r="CC77" i="36"/>
  <c r="CG77" i="36"/>
  <c r="BQ77" i="35"/>
  <c r="BU77" i="35"/>
  <c r="BY77" i="35"/>
  <c r="CC77" i="35"/>
  <c r="CG77" i="35"/>
  <c r="BQ77" i="34"/>
  <c r="BU77" i="34"/>
  <c r="BY77" i="34"/>
  <c r="BZ78" i="34" s="1"/>
  <c r="CA79" i="34" s="1"/>
  <c r="CB80" i="34" s="1"/>
  <c r="CC81" i="34" s="1"/>
  <c r="CD82" i="34" s="1"/>
  <c r="CE83" i="34" s="1"/>
  <c r="CF84" i="34" s="1"/>
  <c r="CG85" i="34" s="1"/>
  <c r="CH86" i="34" s="1"/>
  <c r="CI87" i="34" s="1"/>
  <c r="CJ88" i="34" s="1"/>
  <c r="CC77" i="34"/>
  <c r="CG77" i="34"/>
  <c r="BV78" i="33"/>
  <c r="CC77" i="33"/>
  <c r="CC78" i="33" s="1"/>
  <c r="CG77" i="33"/>
  <c r="CT77" i="13"/>
  <c r="DC77" i="33"/>
  <c r="E77" i="36"/>
  <c r="I77" i="36"/>
  <c r="M77" i="36"/>
  <c r="Q77" i="36"/>
  <c r="X77" i="36"/>
  <c r="AE77" i="13"/>
  <c r="AF78" i="13"/>
  <c r="AI77" i="13"/>
  <c r="AJ78" i="13"/>
  <c r="AM77" i="13"/>
  <c r="AA77" i="36"/>
  <c r="AE77" i="36"/>
  <c r="AI77" i="36"/>
  <c r="AM77" i="36"/>
  <c r="AQ77" i="36"/>
  <c r="AA77" i="35"/>
  <c r="AE77" i="35"/>
  <c r="AI77" i="35"/>
  <c r="AM77" i="35"/>
  <c r="AQ77" i="35"/>
  <c r="AA77" i="34"/>
  <c r="AE77" i="34"/>
  <c r="AI77" i="34"/>
  <c r="AM77" i="34"/>
  <c r="AQ77" i="34"/>
  <c r="AT77" i="36"/>
  <c r="AZ77" i="13"/>
  <c r="BE77" i="13"/>
  <c r="BI77" i="13"/>
  <c r="BM77" i="13"/>
  <c r="BN78" i="13"/>
  <c r="AW77" i="36"/>
  <c r="BA77" i="36"/>
  <c r="BE77" i="36"/>
  <c r="BG77" i="36"/>
  <c r="BF78" i="36"/>
  <c r="BI77" i="36"/>
  <c r="AW77" i="35"/>
  <c r="BA77" i="35"/>
  <c r="BE77" i="35"/>
  <c r="BM77" i="35"/>
  <c r="AW77" i="34"/>
  <c r="BA77" i="34"/>
  <c r="BE77" i="34"/>
  <c r="BI77" i="34"/>
  <c r="BM77" i="34"/>
  <c r="BA77" i="33"/>
  <c r="BE77" i="33"/>
  <c r="BI77" i="33"/>
  <c r="BK77" i="33"/>
  <c r="BU77" i="13"/>
  <c r="CD77" i="13"/>
  <c r="CH77" i="13"/>
  <c r="BR77" i="36"/>
  <c r="BV77" i="36"/>
  <c r="BZ77" i="36"/>
  <c r="CD77" i="36"/>
  <c r="CH77" i="36"/>
  <c r="BR77" i="35"/>
  <c r="BV77" i="35"/>
  <c r="BZ77" i="35"/>
  <c r="CD77" i="35"/>
  <c r="CH77" i="35"/>
  <c r="BR77" i="34"/>
  <c r="BV77" i="34"/>
  <c r="BZ77" i="34"/>
  <c r="CD77" i="34"/>
  <c r="CH77" i="34"/>
  <c r="BZ77" i="33"/>
  <c r="CD77" i="33"/>
  <c r="CH77" i="33"/>
  <c r="B77" i="34"/>
  <c r="B77" i="33"/>
  <c r="C78" i="33"/>
  <c r="BP77" i="35"/>
  <c r="B77" i="36"/>
  <c r="F77" i="36"/>
  <c r="N77" i="36"/>
  <c r="O78" i="36"/>
  <c r="R77" i="36"/>
  <c r="R78" i="36"/>
  <c r="N77" i="35"/>
  <c r="R77" i="35"/>
  <c r="S78" i="35"/>
  <c r="F77" i="34"/>
  <c r="N77" i="34"/>
  <c r="R77" i="34"/>
  <c r="S78" i="34"/>
  <c r="F77" i="33"/>
  <c r="G78" i="33"/>
  <c r="N77" i="33"/>
  <c r="R77" i="33"/>
  <c r="X77" i="35"/>
  <c r="AD77" i="13"/>
  <c r="AH77" i="13"/>
  <c r="AI78" i="13"/>
  <c r="AL77" i="13"/>
  <c r="AP77" i="13"/>
  <c r="Z77" i="36"/>
  <c r="Z78" i="36"/>
  <c r="AA78" i="36"/>
  <c r="AA79" i="36"/>
  <c r="AB79" i="36"/>
  <c r="AB80" i="36"/>
  <c r="AD77" i="36"/>
  <c r="AH77" i="36"/>
  <c r="AL77" i="36"/>
  <c r="Z77" i="35"/>
  <c r="AD77" i="35"/>
  <c r="AH77" i="35"/>
  <c r="AL77" i="35"/>
  <c r="Z77" i="34"/>
  <c r="AD77" i="34"/>
  <c r="AE78" i="34"/>
  <c r="AH77" i="34"/>
  <c r="AI78" i="34"/>
  <c r="AL77" i="34"/>
  <c r="AM78" i="34"/>
  <c r="CZ77" i="13"/>
  <c r="DD77" i="13"/>
  <c r="AA77" i="33"/>
  <c r="BC77" i="13"/>
  <c r="BG77" i="13"/>
  <c r="AU77" i="36"/>
  <c r="AY77" i="36"/>
  <c r="BC77" i="36"/>
  <c r="BK77" i="36"/>
  <c r="BL78" i="36"/>
  <c r="AU77" i="35"/>
  <c r="AY77" i="35"/>
  <c r="BC77" i="35"/>
  <c r="BG77" i="35"/>
  <c r="BJ78" i="35"/>
  <c r="AU77" i="34"/>
  <c r="AV78" i="34"/>
  <c r="AY77" i="34"/>
  <c r="BC77" i="34"/>
  <c r="BG77" i="34"/>
  <c r="BK77" i="34"/>
  <c r="AY77" i="33"/>
  <c r="BC77" i="33"/>
  <c r="BP77" i="34"/>
  <c r="BW77" i="13"/>
  <c r="CA77" i="13"/>
  <c r="CB78" i="13"/>
  <c r="CE77" i="13"/>
  <c r="CD78" i="13"/>
  <c r="CI77" i="13"/>
  <c r="CJ78" i="13"/>
  <c r="BS77" i="36"/>
  <c r="BW77" i="36"/>
  <c r="BX78" i="36"/>
  <c r="CA77" i="36"/>
  <c r="CB78" i="36"/>
  <c r="CE77" i="36"/>
  <c r="CI77" i="36"/>
  <c r="BS77" i="35"/>
  <c r="BW77" i="35"/>
  <c r="CA77" i="35"/>
  <c r="CE77" i="35"/>
  <c r="CI77" i="35"/>
  <c r="BS77" i="34"/>
  <c r="BW77" i="34"/>
  <c r="BV78" i="34" s="1"/>
  <c r="CA77" i="34"/>
  <c r="CE77" i="34"/>
  <c r="CI77" i="34"/>
  <c r="CI78" i="34"/>
  <c r="BW77" i="33"/>
  <c r="CA77" i="33"/>
  <c r="CB78" i="33"/>
  <c r="CI77" i="33"/>
  <c r="CJ78" i="33"/>
  <c r="CU77" i="13"/>
  <c r="DC77" i="13"/>
  <c r="CM77" i="36"/>
  <c r="CQ77" i="36"/>
  <c r="CU77" i="36"/>
  <c r="CY77" i="36"/>
  <c r="DC77" i="36"/>
  <c r="CM77" i="35"/>
  <c r="CN77" i="35"/>
  <c r="CN78" i="35"/>
  <c r="CO78" i="35"/>
  <c r="CP78" i="35"/>
  <c r="CQ77" i="35"/>
  <c r="CR77" i="35"/>
  <c r="CQ78" i="35"/>
  <c r="CP79" i="35"/>
  <c r="CQ79" i="35"/>
  <c r="CR78" i="35"/>
  <c r="CS78" i="35"/>
  <c r="CR79" i="35"/>
  <c r="CQ80" i="35"/>
  <c r="CR80" i="35"/>
  <c r="CT78" i="35"/>
  <c r="CS79" i="35"/>
  <c r="CT79" i="35"/>
  <c r="CS80" i="35"/>
  <c r="CR81" i="35"/>
  <c r="CU77" i="35"/>
  <c r="CV77" i="35"/>
  <c r="CU78" i="35"/>
  <c r="CU79" i="35"/>
  <c r="CT80" i="35"/>
  <c r="CS81" i="35"/>
  <c r="CU80" i="35"/>
  <c r="CT81" i="35"/>
  <c r="CS82" i="35"/>
  <c r="CV78" i="35"/>
  <c r="CW78" i="35"/>
  <c r="CV79" i="35"/>
  <c r="CW79" i="35"/>
  <c r="CV80" i="35"/>
  <c r="CU81" i="35"/>
  <c r="CT82" i="35"/>
  <c r="CX78" i="35"/>
  <c r="CY78" i="35"/>
  <c r="CX79" i="35"/>
  <c r="CW80" i="35"/>
  <c r="CV81" i="35"/>
  <c r="CU82" i="35"/>
  <c r="CT83" i="35"/>
  <c r="CY77" i="35"/>
  <c r="DC77" i="35"/>
  <c r="DC78" i="35"/>
  <c r="DD78" i="35"/>
  <c r="DD79" i="35"/>
  <c r="CM77" i="34"/>
  <c r="CQ77" i="34"/>
  <c r="CU77" i="34"/>
  <c r="CY77" i="34"/>
  <c r="DC77" i="34"/>
  <c r="CN77" i="36"/>
  <c r="CR77" i="36"/>
  <c r="CV77" i="36"/>
  <c r="CZ77" i="36"/>
  <c r="DD77" i="36"/>
  <c r="CZ77" i="35"/>
  <c r="CN77" i="34"/>
  <c r="CR77" i="34"/>
  <c r="CV77" i="34"/>
  <c r="CZ77" i="34"/>
  <c r="DD77" i="34"/>
  <c r="CR77" i="33"/>
  <c r="CV77" i="33"/>
  <c r="K77" i="36"/>
  <c r="J77" i="36"/>
  <c r="J77" i="35"/>
  <c r="K77" i="35"/>
  <c r="K77" i="34"/>
  <c r="J77" i="34"/>
  <c r="DD78" i="13"/>
  <c r="CI78" i="13"/>
  <c r="CJ79" i="13"/>
  <c r="CH78" i="13"/>
  <c r="CI79" i="13"/>
  <c r="CJ80" i="13"/>
  <c r="CI78" i="36"/>
  <c r="DC78" i="36"/>
  <c r="DD78" i="36"/>
  <c r="DE78" i="36"/>
  <c r="DD79" i="36"/>
  <c r="CH78" i="36"/>
  <c r="DC78" i="13"/>
  <c r="AN78" i="34"/>
  <c r="BH78" i="35"/>
  <c r="AL78" i="34"/>
  <c r="CY78" i="36"/>
  <c r="BF78" i="35"/>
  <c r="AJ78" i="34"/>
  <c r="CD78" i="36"/>
  <c r="CC79" i="36"/>
  <c r="AK78" i="34"/>
  <c r="AJ79" i="34"/>
  <c r="AK78" i="13"/>
  <c r="CC78" i="36"/>
  <c r="BG78" i="35"/>
  <c r="CC78" i="13"/>
  <c r="AI78" i="35"/>
  <c r="CW78" i="36"/>
  <c r="AJ78" i="35"/>
  <c r="L78" i="34"/>
  <c r="BE78" i="35"/>
  <c r="L78" i="36"/>
  <c r="BB78" i="33"/>
  <c r="BX78" i="35"/>
  <c r="CS78" i="36"/>
  <c r="BW78" i="13"/>
  <c r="AZ78" i="36"/>
  <c r="G78" i="34"/>
  <c r="BA78" i="33"/>
  <c r="AD78" i="34"/>
  <c r="CR78" i="36"/>
  <c r="BU78" i="13"/>
  <c r="BT78" i="13"/>
  <c r="BU79" i="13"/>
  <c r="BV78" i="13"/>
  <c r="BY77" i="13"/>
  <c r="BX78" i="13"/>
  <c r="BW79" i="13"/>
  <c r="AY78" i="33"/>
  <c r="AZ78" i="33"/>
  <c r="AX78" i="33"/>
  <c r="AV78" i="13"/>
  <c r="BG78" i="13"/>
  <c r="AH78" i="13"/>
  <c r="AE78" i="13"/>
  <c r="AC78" i="13"/>
  <c r="X78" i="13"/>
  <c r="BW78" i="35"/>
  <c r="BS78" i="35"/>
  <c r="BR78" i="35"/>
  <c r="BD78" i="35"/>
  <c r="AX78" i="35"/>
  <c r="AZ78" i="35"/>
  <c r="AY78" i="35"/>
  <c r="AG78" i="35"/>
  <c r="Y78" i="35"/>
  <c r="X78" i="35"/>
  <c r="X79" i="35"/>
  <c r="AC78" i="35"/>
  <c r="AH78" i="35"/>
  <c r="AI79" i="35"/>
  <c r="O78" i="35"/>
  <c r="CM78" i="36"/>
  <c r="CL78" i="36"/>
  <c r="CQ78" i="36"/>
  <c r="CN78" i="36"/>
  <c r="CO78" i="36"/>
  <c r="CX78" i="36"/>
  <c r="CP78" i="36"/>
  <c r="CV78" i="36"/>
  <c r="CT78" i="36"/>
  <c r="CU78" i="36"/>
  <c r="BZ78" i="36"/>
  <c r="CA78" i="36"/>
  <c r="CB79" i="36"/>
  <c r="BP78" i="36"/>
  <c r="BQ78" i="36"/>
  <c r="BS78" i="36"/>
  <c r="BR78" i="36"/>
  <c r="BE78" i="36"/>
  <c r="AU78" i="36"/>
  <c r="AT78" i="36"/>
  <c r="AT79" i="36"/>
  <c r="BG78" i="36"/>
  <c r="BA78" i="36"/>
  <c r="AY78" i="36"/>
  <c r="AG78" i="36"/>
  <c r="AH78" i="36"/>
  <c r="AD78" i="36"/>
  <c r="BY78" i="36"/>
  <c r="BW78" i="36"/>
  <c r="BV78" i="36"/>
  <c r="BU78" i="36"/>
  <c r="BT78" i="36"/>
  <c r="BC78" i="36"/>
  <c r="BD78" i="36"/>
  <c r="BE79" i="36"/>
  <c r="BB78" i="36"/>
  <c r="AV78" i="36"/>
  <c r="AW78" i="36"/>
  <c r="AX78" i="36"/>
  <c r="AY79" i="36"/>
  <c r="AQ78" i="36"/>
  <c r="AL78" i="36"/>
  <c r="AI78" i="36"/>
  <c r="AJ78" i="36"/>
  <c r="AK78" i="36"/>
  <c r="AF78" i="36"/>
  <c r="AE78" i="36"/>
  <c r="AC78" i="36"/>
  <c r="AB78" i="36"/>
  <c r="X78" i="36"/>
  <c r="Y78" i="36"/>
  <c r="Z79" i="36"/>
  <c r="AA80" i="36"/>
  <c r="U78" i="36"/>
  <c r="CI78" i="35"/>
  <c r="CH78" i="35"/>
  <c r="CI79" i="35"/>
  <c r="CJ80" i="35"/>
  <c r="CD78" i="35"/>
  <c r="CC78" i="35"/>
  <c r="BZ78" i="35"/>
  <c r="BY78" i="35"/>
  <c r="BX79" i="35"/>
  <c r="BT78" i="35"/>
  <c r="BV78" i="35"/>
  <c r="BU78" i="35"/>
  <c r="BQ78" i="35"/>
  <c r="BP78" i="35"/>
  <c r="BB78" i="35"/>
  <c r="BC79" i="35" s="1"/>
  <c r="BD80" i="35" s="1"/>
  <c r="BE81" i="35" s="1"/>
  <c r="BF82" i="35" s="1"/>
  <c r="BG83" i="35" s="1"/>
  <c r="BC78" i="35"/>
  <c r="BD79" i="35" s="1"/>
  <c r="BE80" i="35" s="1"/>
  <c r="BF81" i="35" s="1"/>
  <c r="BG82" i="35" s="1"/>
  <c r="BH83" i="35" s="1"/>
  <c r="BA78" i="35"/>
  <c r="AZ79" i="35" s="1"/>
  <c r="AW78" i="35"/>
  <c r="AV78" i="35"/>
  <c r="AU78" i="35"/>
  <c r="AT78" i="35"/>
  <c r="AK78" i="35"/>
  <c r="AE78" i="35"/>
  <c r="AF78" i="35"/>
  <c r="AD78" i="35"/>
  <c r="AA78" i="35"/>
  <c r="AB78" i="35"/>
  <c r="Z78" i="35"/>
  <c r="Z78" i="34"/>
  <c r="AO78" i="34"/>
  <c r="BB78" i="34"/>
  <c r="BK78" i="34"/>
  <c r="BL79" i="34"/>
  <c r="AX78" i="34"/>
  <c r="BG78" i="34"/>
  <c r="AW78" i="34"/>
  <c r="AW79" i="34"/>
  <c r="BC78" i="34"/>
  <c r="CA78" i="34"/>
  <c r="BS78" i="34"/>
  <c r="CT78" i="34"/>
  <c r="CU79" i="34" s="1"/>
  <c r="CQ78" i="34"/>
  <c r="CX78" i="34"/>
  <c r="CW78" i="34"/>
  <c r="CX79" i="34"/>
  <c r="CN78" i="34"/>
  <c r="CY78" i="34"/>
  <c r="CV78" i="34"/>
  <c r="CU78" i="34"/>
  <c r="CV79" i="34" s="1"/>
  <c r="CW80" i="34" s="1"/>
  <c r="CX81" i="34" s="1"/>
  <c r="CY82" i="34" s="1"/>
  <c r="CR78" i="34"/>
  <c r="CS79" i="34" s="1"/>
  <c r="CS78" i="34"/>
  <c r="CP78" i="34"/>
  <c r="CO78" i="34"/>
  <c r="CP79" i="34"/>
  <c r="CP80" i="34" s="1"/>
  <c r="CP81" i="34" s="1"/>
  <c r="CP82" i="34" s="1"/>
  <c r="CL78" i="34"/>
  <c r="CM78" i="34"/>
  <c r="CN79" i="34"/>
  <c r="CG78" i="34"/>
  <c r="CC78" i="34"/>
  <c r="CD78" i="34"/>
  <c r="CB78" i="34"/>
  <c r="CC79" i="34"/>
  <c r="BU78" i="34"/>
  <c r="BT78" i="34"/>
  <c r="BT79" i="34"/>
  <c r="BR78" i="34"/>
  <c r="BQ78" i="34"/>
  <c r="BP78" i="34"/>
  <c r="BM78" i="34"/>
  <c r="BL78" i="34"/>
  <c r="BI78" i="34"/>
  <c r="BF78" i="34"/>
  <c r="BE78" i="34"/>
  <c r="BD78" i="34"/>
  <c r="AY78" i="34"/>
  <c r="AZ78" i="34"/>
  <c r="BA78" i="34"/>
  <c r="AU78" i="34"/>
  <c r="AV79" i="34"/>
  <c r="AT78" i="34"/>
  <c r="AH78" i="34"/>
  <c r="AI79" i="34"/>
  <c r="AG78" i="34"/>
  <c r="AF78" i="34"/>
  <c r="AA78" i="34"/>
  <c r="AB78" i="34"/>
  <c r="AC78" i="34"/>
  <c r="AD79" i="34"/>
  <c r="X78" i="34"/>
  <c r="Y78" i="34"/>
  <c r="Z79" i="34"/>
  <c r="CW78" i="33"/>
  <c r="Z78" i="33"/>
  <c r="Y78" i="33"/>
  <c r="X78" i="33"/>
  <c r="X79" i="33"/>
  <c r="X80" i="33"/>
  <c r="X81" i="33"/>
  <c r="X82" i="33"/>
  <c r="X83" i="33"/>
  <c r="X84" i="33"/>
  <c r="X85" i="33"/>
  <c r="X86" i="33"/>
  <c r="X87" i="33"/>
  <c r="X88" i="33"/>
  <c r="X89" i="33"/>
  <c r="X90" i="33"/>
  <c r="X91" i="33"/>
  <c r="X92" i="33"/>
  <c r="L78" i="35"/>
  <c r="G78" i="36"/>
  <c r="O78" i="34"/>
  <c r="K78" i="34"/>
  <c r="K78" i="36"/>
  <c r="T78" i="35"/>
  <c r="U79" i="35"/>
  <c r="V80" i="35"/>
  <c r="Q78" i="36"/>
  <c r="P78" i="36"/>
  <c r="P79" i="36"/>
  <c r="V78" i="33"/>
  <c r="U78" i="33"/>
  <c r="F78" i="33"/>
  <c r="G79" i="33"/>
  <c r="E78" i="33"/>
  <c r="F79" i="33"/>
  <c r="J78" i="34"/>
  <c r="I78" i="34"/>
  <c r="N78" i="35"/>
  <c r="M78" i="35"/>
  <c r="N78" i="36"/>
  <c r="M78" i="36"/>
  <c r="F78" i="34"/>
  <c r="E78" i="34"/>
  <c r="J78" i="35"/>
  <c r="I78" i="35"/>
  <c r="K78" i="35"/>
  <c r="B78" i="33"/>
  <c r="C78" i="36"/>
  <c r="B78" i="36"/>
  <c r="C79" i="36"/>
  <c r="C78" i="34"/>
  <c r="B78" i="34"/>
  <c r="F78" i="36"/>
  <c r="E78" i="36"/>
  <c r="D78" i="36"/>
  <c r="E79" i="36"/>
  <c r="N78" i="34"/>
  <c r="M78" i="34"/>
  <c r="Q78" i="35"/>
  <c r="H78" i="34"/>
  <c r="H78" i="36"/>
  <c r="H78" i="33"/>
  <c r="J78" i="36"/>
  <c r="I78" i="36"/>
  <c r="M78" i="33"/>
  <c r="T78" i="34"/>
  <c r="T78" i="36"/>
  <c r="O79" i="36"/>
  <c r="D78" i="33"/>
  <c r="E79" i="33"/>
  <c r="F80" i="33"/>
  <c r="D78" i="34"/>
  <c r="Q78" i="34"/>
  <c r="CX79" i="36"/>
  <c r="BF79" i="35"/>
  <c r="BE79" i="35"/>
  <c r="BC79" i="34"/>
  <c r="AG79" i="35"/>
  <c r="BZ79" i="36"/>
  <c r="BC78" i="33"/>
  <c r="BB79" i="33"/>
  <c r="BW79" i="35"/>
  <c r="AG79" i="36"/>
  <c r="BB79" i="34"/>
  <c r="CR79" i="34"/>
  <c r="AC79" i="36"/>
  <c r="AE79" i="34"/>
  <c r="AX79" i="35"/>
  <c r="AZ79" i="36"/>
  <c r="AY79" i="33"/>
  <c r="F79" i="34"/>
  <c r="AD79" i="35"/>
  <c r="BS79" i="35"/>
  <c r="BT79" i="35"/>
  <c r="AV79" i="35"/>
  <c r="AY79" i="35"/>
  <c r="AW79" i="35"/>
  <c r="AC79" i="35"/>
  <c r="AH79" i="35"/>
  <c r="CU79" i="36"/>
  <c r="CP79" i="36"/>
  <c r="CL79" i="36"/>
  <c r="CM79" i="36"/>
  <c r="CT79" i="36"/>
  <c r="CV79" i="36"/>
  <c r="CW79" i="36"/>
  <c r="CS79" i="36"/>
  <c r="CN79" i="36"/>
  <c r="CQ79" i="36"/>
  <c r="CR79" i="36"/>
  <c r="CO79" i="36"/>
  <c r="CA79" i="36"/>
  <c r="BR79" i="36"/>
  <c r="BX79" i="36"/>
  <c r="BP79" i="36"/>
  <c r="BQ79" i="36"/>
  <c r="BF79" i="36"/>
  <c r="BY79" i="36"/>
  <c r="BU79" i="36"/>
  <c r="BT79" i="36"/>
  <c r="BS79" i="36"/>
  <c r="BV79" i="36"/>
  <c r="BW79" i="36"/>
  <c r="BC79" i="36"/>
  <c r="BA79" i="36"/>
  <c r="BB79" i="36"/>
  <c r="BD79" i="36"/>
  <c r="AX79" i="36"/>
  <c r="AV79" i="36"/>
  <c r="AW79" i="36"/>
  <c r="AU79" i="36"/>
  <c r="AJ79" i="36"/>
  <c r="AI79" i="36"/>
  <c r="AH79" i="36"/>
  <c r="AF79" i="36"/>
  <c r="AD79" i="36"/>
  <c r="AE79" i="36"/>
  <c r="AC80" i="36"/>
  <c r="AD81" i="36"/>
  <c r="AE82" i="36"/>
  <c r="AF83" i="36"/>
  <c r="X79" i="36"/>
  <c r="K79" i="36"/>
  <c r="BY79" i="35"/>
  <c r="BU79" i="35"/>
  <c r="BV79" i="35"/>
  <c r="BQ79" i="35"/>
  <c r="BP79" i="35"/>
  <c r="BR79" i="35"/>
  <c r="AT79" i="35"/>
  <c r="AU79" i="35"/>
  <c r="AV80" i="35"/>
  <c r="AJ79" i="35"/>
  <c r="AE79" i="35"/>
  <c r="AF79" i="35"/>
  <c r="Z79" i="35"/>
  <c r="Y79" i="35"/>
  <c r="AA79" i="35"/>
  <c r="AB79" i="35"/>
  <c r="K79" i="34"/>
  <c r="AH79" i="34"/>
  <c r="AI80" i="34"/>
  <c r="BF79" i="34"/>
  <c r="BS79" i="34"/>
  <c r="CB79" i="34"/>
  <c r="CQ79" i="34"/>
  <c r="CO79" i="34"/>
  <c r="CM79" i="34"/>
  <c r="CL79" i="34"/>
  <c r="BQ79" i="34"/>
  <c r="BP79" i="34"/>
  <c r="BR79" i="34"/>
  <c r="BE79" i="34"/>
  <c r="BD79" i="34"/>
  <c r="BC80" i="34"/>
  <c r="BA79" i="34"/>
  <c r="AX79" i="34"/>
  <c r="AW80" i="34"/>
  <c r="AZ79" i="34"/>
  <c r="AY79" i="34"/>
  <c r="AU79" i="34"/>
  <c r="AV80" i="34"/>
  <c r="AT79" i="34"/>
  <c r="AF79" i="34"/>
  <c r="AG79" i="34"/>
  <c r="AC79" i="34"/>
  <c r="AD80" i="34"/>
  <c r="AA79" i="34"/>
  <c r="AB79" i="34"/>
  <c r="X79" i="34"/>
  <c r="Y79" i="34"/>
  <c r="I79" i="34"/>
  <c r="E79" i="34"/>
  <c r="J79" i="36"/>
  <c r="N79" i="36"/>
  <c r="E79" i="35"/>
  <c r="J79" i="35"/>
  <c r="D79" i="36"/>
  <c r="J79" i="34"/>
  <c r="N79" i="34"/>
  <c r="L79" i="34"/>
  <c r="M79" i="34"/>
  <c r="N79" i="35"/>
  <c r="M79" i="35"/>
  <c r="H79" i="36"/>
  <c r="B79" i="34"/>
  <c r="C79" i="34"/>
  <c r="L79" i="35"/>
  <c r="K79" i="35"/>
  <c r="H79" i="34"/>
  <c r="D79" i="34"/>
  <c r="B79" i="33"/>
  <c r="B80" i="33"/>
  <c r="L79" i="36"/>
  <c r="I79" i="36"/>
  <c r="G79" i="36"/>
  <c r="B79" i="36"/>
  <c r="B80" i="36"/>
  <c r="G79" i="34"/>
  <c r="M79" i="36"/>
  <c r="CB80" i="36"/>
  <c r="BE80" i="36"/>
  <c r="AH80" i="35"/>
  <c r="AG80" i="35"/>
  <c r="M80" i="35"/>
  <c r="CW80" i="36"/>
  <c r="AH80" i="36"/>
  <c r="BW80" i="35"/>
  <c r="AG80" i="36"/>
  <c r="AF80" i="36"/>
  <c r="AH80" i="34"/>
  <c r="AF80" i="34"/>
  <c r="AB80" i="34"/>
  <c r="BB80" i="34"/>
  <c r="AC80" i="35"/>
  <c r="BX80" i="35"/>
  <c r="BS80" i="35"/>
  <c r="BS80" i="34"/>
  <c r="AD80" i="35"/>
  <c r="AY80" i="36"/>
  <c r="CP80" i="36"/>
  <c r="CT80" i="36"/>
  <c r="AX80" i="35"/>
  <c r="Z80" i="34"/>
  <c r="BV80" i="35"/>
  <c r="BU80" i="35"/>
  <c r="AW80" i="35"/>
  <c r="AW81" i="35"/>
  <c r="L80" i="35"/>
  <c r="CN80" i="36"/>
  <c r="CS80" i="36"/>
  <c r="CM80" i="36"/>
  <c r="CL80" i="36"/>
  <c r="CR80" i="36"/>
  <c r="CQ80" i="36"/>
  <c r="CO80" i="36"/>
  <c r="CU80" i="36"/>
  <c r="CV80" i="36"/>
  <c r="BX80" i="36"/>
  <c r="BW80" i="36"/>
  <c r="BZ80" i="36"/>
  <c r="BQ80" i="36"/>
  <c r="BP80" i="36"/>
  <c r="CA80" i="36"/>
  <c r="AX80" i="36"/>
  <c r="BC80" i="36"/>
  <c r="AI80" i="36"/>
  <c r="K80" i="36"/>
  <c r="I80" i="36"/>
  <c r="BY80" i="36"/>
  <c r="BR80" i="36"/>
  <c r="BT80" i="36"/>
  <c r="BS80" i="36"/>
  <c r="BU80" i="36"/>
  <c r="BV80" i="36"/>
  <c r="BD80" i="36"/>
  <c r="BB80" i="36"/>
  <c r="BA80" i="36"/>
  <c r="AZ80" i="36"/>
  <c r="AV80" i="36"/>
  <c r="AU80" i="36"/>
  <c r="AT80" i="36"/>
  <c r="AW80" i="36"/>
  <c r="AE80" i="36"/>
  <c r="AD80" i="36"/>
  <c r="M80" i="36"/>
  <c r="J80" i="36"/>
  <c r="L80" i="36"/>
  <c r="H80" i="36"/>
  <c r="BT80" i="35"/>
  <c r="BQ80" i="35"/>
  <c r="BP80" i="35"/>
  <c r="BR80" i="35"/>
  <c r="AT80" i="35"/>
  <c r="AU80" i="35"/>
  <c r="AI80" i="35"/>
  <c r="AH81" i="35"/>
  <c r="AF80" i="35"/>
  <c r="AG81" i="35"/>
  <c r="AE80" i="35"/>
  <c r="AB80" i="35"/>
  <c r="Y80" i="35"/>
  <c r="X80" i="35"/>
  <c r="Z80" i="35"/>
  <c r="AA80" i="35"/>
  <c r="K80" i="35"/>
  <c r="F80" i="34"/>
  <c r="D80" i="34"/>
  <c r="L80" i="34"/>
  <c r="E80" i="34"/>
  <c r="AA80" i="34"/>
  <c r="Y80" i="34"/>
  <c r="X80" i="34"/>
  <c r="AC80" i="34"/>
  <c r="AC81" i="34"/>
  <c r="AG80" i="34"/>
  <c r="AE80" i="34"/>
  <c r="BD80" i="34"/>
  <c r="AZ80" i="34"/>
  <c r="BE80" i="34"/>
  <c r="BA80" i="34"/>
  <c r="AT80" i="34"/>
  <c r="AU80" i="34"/>
  <c r="AV81" i="34"/>
  <c r="AY80" i="34"/>
  <c r="AZ81" i="34"/>
  <c r="AX80" i="34"/>
  <c r="BP80" i="34"/>
  <c r="BQ80" i="34"/>
  <c r="BT80" i="34"/>
  <c r="BR80" i="34"/>
  <c r="BS81" i="34"/>
  <c r="BT82" i="34" s="1"/>
  <c r="CN80" i="34"/>
  <c r="CM80" i="34"/>
  <c r="CL80" i="34"/>
  <c r="CO80" i="34"/>
  <c r="K80" i="34"/>
  <c r="I80" i="34"/>
  <c r="H80" i="34"/>
  <c r="J80" i="34"/>
  <c r="M80" i="34"/>
  <c r="G80" i="34"/>
  <c r="C80" i="34"/>
  <c r="B80" i="34"/>
  <c r="BB81" i="34"/>
  <c r="AH81" i="36"/>
  <c r="BW81" i="35"/>
  <c r="AH81" i="34"/>
  <c r="BC81" i="36"/>
  <c r="AB81" i="35"/>
  <c r="AC81" i="35"/>
  <c r="AF81" i="36"/>
  <c r="AG81" i="36"/>
  <c r="CV81" i="36"/>
  <c r="CS81" i="36"/>
  <c r="L81" i="35"/>
  <c r="AV81" i="35"/>
  <c r="BT81" i="34"/>
  <c r="AF81" i="35"/>
  <c r="AG82" i="35"/>
  <c r="BX81" i="36"/>
  <c r="CO81" i="36"/>
  <c r="BV81" i="35"/>
  <c r="AY81" i="34"/>
  <c r="BU81" i="35"/>
  <c r="C81" i="35"/>
  <c r="AF81" i="34"/>
  <c r="AZ81" i="36"/>
  <c r="BW81" i="36"/>
  <c r="CN81" i="36"/>
  <c r="AB81" i="34"/>
  <c r="BB81" i="36"/>
  <c r="AA81" i="35"/>
  <c r="AD81" i="35"/>
  <c r="CQ81" i="36"/>
  <c r="CR81" i="36"/>
  <c r="CT81" i="36"/>
  <c r="CP81" i="36"/>
  <c r="CL81" i="36"/>
  <c r="CM81" i="36"/>
  <c r="CU81" i="36"/>
  <c r="BZ81" i="36"/>
  <c r="BP81" i="36"/>
  <c r="AY81" i="36"/>
  <c r="AE81" i="36"/>
  <c r="I81" i="36"/>
  <c r="BY81" i="36"/>
  <c r="BQ81" i="36"/>
  <c r="BS81" i="36"/>
  <c r="BV81" i="36"/>
  <c r="BR81" i="36"/>
  <c r="BT81" i="36"/>
  <c r="BU81" i="36"/>
  <c r="BA81" i="36"/>
  <c r="BD81" i="36"/>
  <c r="AV81" i="36"/>
  <c r="AX81" i="36"/>
  <c r="AU81" i="36"/>
  <c r="AT81" i="36"/>
  <c r="AW81" i="36"/>
  <c r="K81" i="36"/>
  <c r="J81" i="36"/>
  <c r="L81" i="36"/>
  <c r="BS81" i="35"/>
  <c r="BT81" i="35"/>
  <c r="BR81" i="35"/>
  <c r="BP81" i="35"/>
  <c r="BQ81" i="35"/>
  <c r="AX81" i="35"/>
  <c r="AX82" i="35" s="1"/>
  <c r="AW82" i="35"/>
  <c r="AW83" i="35" s="1"/>
  <c r="AU81" i="35"/>
  <c r="AV82" i="35"/>
  <c r="AT81" i="35"/>
  <c r="AE81" i="35"/>
  <c r="Y81" i="35"/>
  <c r="X81" i="35"/>
  <c r="Z81" i="35"/>
  <c r="AA82" i="35"/>
  <c r="K81" i="34"/>
  <c r="D81" i="34"/>
  <c r="E81" i="34"/>
  <c r="I81" i="34"/>
  <c r="B81" i="34"/>
  <c r="Y81" i="34"/>
  <c r="X81" i="34"/>
  <c r="AG81" i="34"/>
  <c r="AD81" i="34"/>
  <c r="Z81" i="34"/>
  <c r="AE81" i="34"/>
  <c r="AA81" i="34"/>
  <c r="AB82" i="34"/>
  <c r="AW81" i="34"/>
  <c r="BD81" i="34"/>
  <c r="AX81" i="34"/>
  <c r="AY82" i="34"/>
  <c r="AU81" i="34"/>
  <c r="AT81" i="34"/>
  <c r="BA81" i="34"/>
  <c r="BC81" i="34"/>
  <c r="BQ81" i="34"/>
  <c r="BR81" i="34"/>
  <c r="BR82" i="34"/>
  <c r="BP81" i="34"/>
  <c r="CN81" i="34"/>
  <c r="CO82" i="34" s="1"/>
  <c r="CP83" i="34" s="1"/>
  <c r="CO81" i="34"/>
  <c r="CL81" i="34"/>
  <c r="CM81" i="34"/>
  <c r="H81" i="34"/>
  <c r="L81" i="34"/>
  <c r="G81" i="34"/>
  <c r="F81" i="34"/>
  <c r="J81" i="34"/>
  <c r="C81" i="34"/>
  <c r="AG82" i="36"/>
  <c r="AG82" i="34"/>
  <c r="BV82" i="35"/>
  <c r="AB82" i="35"/>
  <c r="AF82" i="36"/>
  <c r="CT82" i="36"/>
  <c r="AC82" i="35"/>
  <c r="BB82" i="34"/>
  <c r="CP82" i="36"/>
  <c r="K82" i="34"/>
  <c r="J82" i="36"/>
  <c r="BW82" i="36"/>
  <c r="AC82" i="34"/>
  <c r="AD82" i="34"/>
  <c r="AZ82" i="36"/>
  <c r="CN82" i="36"/>
  <c r="D82" i="34"/>
  <c r="AV82" i="34"/>
  <c r="AV82" i="36"/>
  <c r="C82" i="35"/>
  <c r="B82" i="35"/>
  <c r="C83" i="35" s="1"/>
  <c r="B82" i="34"/>
  <c r="AD82" i="35"/>
  <c r="BU82" i="35"/>
  <c r="AY82" i="36"/>
  <c r="BB82" i="36"/>
  <c r="CS82" i="36"/>
  <c r="BR82" i="35"/>
  <c r="BT82" i="35"/>
  <c r="CR82" i="36"/>
  <c r="CM82" i="36"/>
  <c r="CL82" i="36"/>
  <c r="CQ82" i="36"/>
  <c r="CU82" i="36"/>
  <c r="CO82" i="36"/>
  <c r="BC82" i="36"/>
  <c r="AX82" i="36"/>
  <c r="K82" i="36"/>
  <c r="BX82" i="36"/>
  <c r="BY82" i="36"/>
  <c r="BV82" i="36"/>
  <c r="BS82" i="36"/>
  <c r="BT82" i="36"/>
  <c r="BU82" i="36"/>
  <c r="BR82" i="36"/>
  <c r="BQ82" i="36"/>
  <c r="BP82" i="36"/>
  <c r="BA82" i="36"/>
  <c r="AW82" i="36"/>
  <c r="AT82" i="36"/>
  <c r="AU82" i="36"/>
  <c r="BS82" i="35"/>
  <c r="BP82" i="35"/>
  <c r="BQ82" i="35"/>
  <c r="AU82" i="35"/>
  <c r="AV83" i="35"/>
  <c r="AT82" i="35"/>
  <c r="AF82" i="35"/>
  <c r="AE82" i="35"/>
  <c r="Y82" i="35"/>
  <c r="X82" i="35"/>
  <c r="Z82" i="35"/>
  <c r="AA83" i="35"/>
  <c r="H82" i="34"/>
  <c r="C82" i="34"/>
  <c r="B83" i="34"/>
  <c r="G82" i="34"/>
  <c r="AA82" i="34"/>
  <c r="AE82" i="34"/>
  <c r="X82" i="34"/>
  <c r="Y82" i="34"/>
  <c r="Z82" i="34"/>
  <c r="AA83" i="34"/>
  <c r="AF82" i="34"/>
  <c r="AW82" i="34"/>
  <c r="BA82" i="34"/>
  <c r="BC82" i="34"/>
  <c r="AZ82" i="34"/>
  <c r="AX82" i="34"/>
  <c r="AT82" i="34"/>
  <c r="AU82" i="34"/>
  <c r="BP82" i="34"/>
  <c r="BQ82" i="34"/>
  <c r="CL82" i="34"/>
  <c r="CM82" i="34"/>
  <c r="CM83" i="34" s="1"/>
  <c r="CN82" i="34"/>
  <c r="J82" i="34"/>
  <c r="F82" i="34"/>
  <c r="I82" i="34"/>
  <c r="E82" i="34"/>
  <c r="C83" i="34"/>
  <c r="AY83" i="36"/>
  <c r="AC83" i="35"/>
  <c r="AB83" i="35"/>
  <c r="BA83" i="34"/>
  <c r="AD83" i="35"/>
  <c r="BT83" i="35"/>
  <c r="AC83" i="34"/>
  <c r="BU83" i="35"/>
  <c r="BB83" i="34"/>
  <c r="AV83" i="34"/>
  <c r="AD83" i="34"/>
  <c r="BX83" i="36"/>
  <c r="BB83" i="36"/>
  <c r="G83" i="34"/>
  <c r="AW83" i="34"/>
  <c r="CT83" i="36"/>
  <c r="AB83" i="34"/>
  <c r="AB84" i="34"/>
  <c r="BR83" i="35"/>
  <c r="AX83" i="36"/>
  <c r="CR83" i="36"/>
  <c r="CS83" i="36"/>
  <c r="CL83" i="36"/>
  <c r="CM83" i="36"/>
  <c r="CQ83" i="36"/>
  <c r="CP83" i="36"/>
  <c r="CN83" i="36"/>
  <c r="CO83" i="36"/>
  <c r="BW83" i="36"/>
  <c r="AZ83" i="36"/>
  <c r="AV83" i="36"/>
  <c r="BV83" i="36"/>
  <c r="BU83" i="36"/>
  <c r="BR83" i="36"/>
  <c r="BP83" i="36"/>
  <c r="BQ83" i="36"/>
  <c r="BS83" i="36"/>
  <c r="BT83" i="36"/>
  <c r="BA83" i="36"/>
  <c r="AW83" i="36"/>
  <c r="AU83" i="36"/>
  <c r="AT83" i="36"/>
  <c r="BS83" i="35"/>
  <c r="BT84" i="35"/>
  <c r="BP83" i="35"/>
  <c r="BQ83" i="35"/>
  <c r="AT83" i="35"/>
  <c r="AU83" i="35"/>
  <c r="AV84" i="35"/>
  <c r="AF83" i="35"/>
  <c r="AE83" i="35"/>
  <c r="X83" i="35"/>
  <c r="Y83" i="35"/>
  <c r="Z83" i="35"/>
  <c r="AA84" i="35"/>
  <c r="X83" i="34"/>
  <c r="Y83" i="34"/>
  <c r="AF83" i="34"/>
  <c r="AE83" i="34"/>
  <c r="Z83" i="34"/>
  <c r="AT83" i="34"/>
  <c r="AU83" i="34"/>
  <c r="AZ83" i="34"/>
  <c r="AY83" i="34"/>
  <c r="AX83" i="34"/>
  <c r="BQ83" i="34"/>
  <c r="BQ84" i="34" s="1"/>
  <c r="BR83" i="34"/>
  <c r="BP83" i="34"/>
  <c r="CL83" i="34"/>
  <c r="CL84" i="34" s="1"/>
  <c r="CL85" i="34" s="1"/>
  <c r="CL86" i="34" s="1"/>
  <c r="F83" i="34"/>
  <c r="D83" i="34"/>
  <c r="J83" i="34"/>
  <c r="I83" i="34"/>
  <c r="E83" i="34"/>
  <c r="H83" i="34"/>
  <c r="B84" i="34"/>
  <c r="AC84" i="35"/>
  <c r="CS84" i="36"/>
  <c r="BA84" i="34"/>
  <c r="AB84" i="35"/>
  <c r="AB85" i="35"/>
  <c r="CQ84" i="36"/>
  <c r="AV84" i="36"/>
  <c r="AW84" i="34"/>
  <c r="AA84" i="34"/>
  <c r="BW84" i="36"/>
  <c r="AX84" i="34"/>
  <c r="D84" i="34"/>
  <c r="AV84" i="34"/>
  <c r="AC84" i="34"/>
  <c r="AX84" i="36"/>
  <c r="AY84" i="36"/>
  <c r="F84" i="34"/>
  <c r="BR84" i="35"/>
  <c r="BV84" i="36"/>
  <c r="BU84" i="35"/>
  <c r="BU85" i="35" s="1"/>
  <c r="CP84" i="36"/>
  <c r="CR84" i="36"/>
  <c r="CN84" i="36"/>
  <c r="CO84" i="36"/>
  <c r="CL84" i="36"/>
  <c r="CM84" i="36"/>
  <c r="BU84" i="36"/>
  <c r="BS84" i="36"/>
  <c r="BR84" i="36"/>
  <c r="BT84" i="36"/>
  <c r="BQ84" i="36"/>
  <c r="BP84" i="36"/>
  <c r="AZ84" i="36"/>
  <c r="AY85" i="36"/>
  <c r="BA84" i="36"/>
  <c r="AW84" i="36"/>
  <c r="AX85" i="36"/>
  <c r="AT84" i="36"/>
  <c r="AU84" i="36"/>
  <c r="BS84" i="35"/>
  <c r="BT85" i="35"/>
  <c r="BQ84" i="35"/>
  <c r="BP84" i="35"/>
  <c r="AT84" i="35"/>
  <c r="AU84" i="35"/>
  <c r="AV85" i="35" s="1"/>
  <c r="AD84" i="35"/>
  <c r="AE84" i="35"/>
  <c r="X84" i="35"/>
  <c r="Y84" i="35"/>
  <c r="Z84" i="35"/>
  <c r="C84" i="34"/>
  <c r="B85" i="34"/>
  <c r="Z84" i="34"/>
  <c r="AD84" i="34"/>
  <c r="Y84" i="34"/>
  <c r="X84" i="34"/>
  <c r="AE84" i="34"/>
  <c r="AT84" i="34"/>
  <c r="AU84" i="34"/>
  <c r="AV85" i="34"/>
  <c r="AY84" i="34"/>
  <c r="AZ84" i="34"/>
  <c r="AW85" i="34"/>
  <c r="BP84" i="34"/>
  <c r="BP85" i="34" s="1"/>
  <c r="I84" i="34"/>
  <c r="E84" i="34"/>
  <c r="G84" i="34"/>
  <c r="H84" i="34"/>
  <c r="C85" i="34"/>
  <c r="BU85" i="36"/>
  <c r="AB85" i="34"/>
  <c r="CR85" i="36"/>
  <c r="CP85" i="36"/>
  <c r="AA85" i="34"/>
  <c r="AA85" i="35"/>
  <c r="Z85" i="34"/>
  <c r="BV85" i="36"/>
  <c r="AY85" i="34"/>
  <c r="BR85" i="35"/>
  <c r="AZ85" i="36"/>
  <c r="CN85" i="36"/>
  <c r="AZ85" i="34"/>
  <c r="CL85" i="36"/>
  <c r="CM85" i="36"/>
  <c r="CQ85" i="36"/>
  <c r="CO85" i="36"/>
  <c r="AV85" i="36"/>
  <c r="BS85" i="36"/>
  <c r="BR85" i="36"/>
  <c r="BT85" i="36"/>
  <c r="BU86" i="36"/>
  <c r="BP85" i="36"/>
  <c r="BQ85" i="36"/>
  <c r="AW85" i="36"/>
  <c r="AU85" i="36"/>
  <c r="AT85" i="36"/>
  <c r="AY86" i="36"/>
  <c r="BS85" i="35"/>
  <c r="BT86" i="35" s="1"/>
  <c r="BP85" i="35"/>
  <c r="BQ85" i="35"/>
  <c r="AU85" i="35"/>
  <c r="AT85" i="35"/>
  <c r="AD85" i="35"/>
  <c r="AC85" i="35"/>
  <c r="AB86" i="35"/>
  <c r="Y85" i="35"/>
  <c r="X85" i="35"/>
  <c r="Z85" i="35"/>
  <c r="AA86" i="35"/>
  <c r="X85" i="34"/>
  <c r="Y85" i="34"/>
  <c r="Z86" i="34"/>
  <c r="AA86" i="34"/>
  <c r="AC85" i="34"/>
  <c r="AD85" i="34"/>
  <c r="AX85" i="34"/>
  <c r="AW86" i="34"/>
  <c r="AU85" i="34"/>
  <c r="AV86" i="34"/>
  <c r="AT85" i="34"/>
  <c r="H85" i="34"/>
  <c r="F85" i="34"/>
  <c r="G85" i="34"/>
  <c r="E85" i="34"/>
  <c r="D85" i="34"/>
  <c r="C86" i="34"/>
  <c r="B86" i="34"/>
  <c r="A41" i="33"/>
  <c r="A57" i="33"/>
  <c r="A57" i="34"/>
  <c r="A57" i="35"/>
  <c r="A57" i="36"/>
  <c r="A57" i="13"/>
  <c r="A49" i="33"/>
  <c r="A49" i="34"/>
  <c r="A49" i="35"/>
  <c r="A49" i="36"/>
  <c r="A49" i="13"/>
  <c r="A41" i="34"/>
  <c r="GY41" i="34" s="1"/>
  <c r="A41" i="35"/>
  <c r="GY41" i="35"/>
  <c r="A41" i="36"/>
  <c r="A41" i="13"/>
  <c r="GY41" i="13"/>
  <c r="A33" i="33"/>
  <c r="GZ33" i="33"/>
  <c r="A33" i="34"/>
  <c r="A33" i="35"/>
  <c r="A33" i="36"/>
  <c r="GY33" i="36"/>
  <c r="A33" i="13"/>
  <c r="A25" i="33"/>
  <c r="GZ25" i="33"/>
  <c r="A25" i="34"/>
  <c r="A25" i="35"/>
  <c r="A25" i="36"/>
  <c r="A25" i="13"/>
  <c r="GY25" i="13"/>
  <c r="A17" i="33"/>
  <c r="A17" i="34"/>
  <c r="A17" i="35"/>
  <c r="GY17" i="35" s="1"/>
  <c r="A17" i="36"/>
  <c r="A17" i="13"/>
  <c r="A9" i="33"/>
  <c r="A9" i="34"/>
  <c r="GY9" i="34" s="1"/>
  <c r="A9" i="35"/>
  <c r="A9" i="36"/>
  <c r="A9" i="13"/>
  <c r="CQ86" i="36"/>
  <c r="AY86" i="34"/>
  <c r="AW86" i="36"/>
  <c r="BR86" i="36"/>
  <c r="BR86" i="35"/>
  <c r="CN86" i="36"/>
  <c r="CP86" i="36"/>
  <c r="CL86" i="36"/>
  <c r="CM86" i="36"/>
  <c r="CO86" i="36"/>
  <c r="AV86" i="36"/>
  <c r="BS86" i="36"/>
  <c r="BT86" i="36"/>
  <c r="BQ86" i="36"/>
  <c r="BP86" i="36"/>
  <c r="AX86" i="36"/>
  <c r="AX87" i="36"/>
  <c r="AT86" i="36"/>
  <c r="AU86" i="36"/>
  <c r="BS86" i="35"/>
  <c r="BT87" i="35" s="1"/>
  <c r="BP86" i="35"/>
  <c r="BQ86" i="35"/>
  <c r="AU86" i="35"/>
  <c r="AT86" i="35"/>
  <c r="AC86" i="35"/>
  <c r="X86" i="35"/>
  <c r="Y86" i="35"/>
  <c r="Z86" i="35"/>
  <c r="AA87" i="35"/>
  <c r="F86" i="34"/>
  <c r="AC86" i="34"/>
  <c r="AB86" i="34"/>
  <c r="X86" i="34"/>
  <c r="Y86" i="34"/>
  <c r="Z87" i="34"/>
  <c r="AU86" i="34"/>
  <c r="AV87" i="34"/>
  <c r="AT86" i="34"/>
  <c r="AX86" i="34"/>
  <c r="E86" i="34"/>
  <c r="D86" i="34"/>
  <c r="G86" i="34"/>
  <c r="B87" i="34"/>
  <c r="AV87" i="36"/>
  <c r="AW87" i="36"/>
  <c r="AW88" i="36"/>
  <c r="CP87" i="36"/>
  <c r="AW87" i="34"/>
  <c r="AA87" i="34"/>
  <c r="AB87" i="35"/>
  <c r="CO87" i="36"/>
  <c r="CM87" i="36"/>
  <c r="CL87" i="36"/>
  <c r="CN87" i="36"/>
  <c r="BR87" i="36"/>
  <c r="BT87" i="36"/>
  <c r="BS87" i="36"/>
  <c r="BQ87" i="36"/>
  <c r="BP87" i="36"/>
  <c r="AU87" i="36"/>
  <c r="AT87" i="36"/>
  <c r="BP87" i="35"/>
  <c r="BQ87" i="35"/>
  <c r="AT87" i="35"/>
  <c r="AU87" i="35"/>
  <c r="Z87" i="35"/>
  <c r="X87" i="35"/>
  <c r="Y87" i="35"/>
  <c r="E87" i="34"/>
  <c r="C87" i="34"/>
  <c r="B88" i="34"/>
  <c r="AB87" i="34"/>
  <c r="Y87" i="34"/>
  <c r="X87" i="34"/>
  <c r="AU87" i="34"/>
  <c r="AT87" i="34"/>
  <c r="AX87" i="34"/>
  <c r="D87" i="34"/>
  <c r="F87" i="34"/>
  <c r="GZ3" i="13"/>
  <c r="GZ5" i="13"/>
  <c r="GB2" i="34"/>
  <c r="GB2" i="35"/>
  <c r="GB2" i="36"/>
  <c r="GC2" i="33"/>
  <c r="IU53" i="33"/>
  <c r="IT53" i="33"/>
  <c r="IS53" i="33"/>
  <c r="IR53" i="33"/>
  <c r="IU45" i="33"/>
  <c r="IT45" i="33"/>
  <c r="IS45" i="33"/>
  <c r="IR45" i="33"/>
  <c r="IU37" i="33"/>
  <c r="IT37" i="33"/>
  <c r="IS37" i="33"/>
  <c r="IR37" i="33"/>
  <c r="IU29" i="33"/>
  <c r="IT29" i="33"/>
  <c r="IS29" i="33"/>
  <c r="IR29" i="33"/>
  <c r="IU21" i="33"/>
  <c r="IT21" i="33"/>
  <c r="IS21" i="33"/>
  <c r="IR21" i="33"/>
  <c r="IU13" i="33"/>
  <c r="IT13" i="33"/>
  <c r="IS13" i="33"/>
  <c r="IR13" i="33"/>
  <c r="IU5" i="33"/>
  <c r="IT5" i="33"/>
  <c r="IS5" i="33"/>
  <c r="IR5" i="33"/>
  <c r="IT53" i="34"/>
  <c r="IS53" i="34"/>
  <c r="IR53" i="34"/>
  <c r="IQ53" i="34"/>
  <c r="IT45" i="34"/>
  <c r="IS45" i="34"/>
  <c r="IR45" i="34"/>
  <c r="IQ45" i="34"/>
  <c r="IT37" i="34"/>
  <c r="IS37" i="34"/>
  <c r="IR37" i="34"/>
  <c r="IQ37" i="34"/>
  <c r="IT29" i="34"/>
  <c r="IS29" i="34"/>
  <c r="IR29" i="34"/>
  <c r="IQ29" i="34"/>
  <c r="IT21" i="34"/>
  <c r="IS21" i="34"/>
  <c r="IR21" i="34"/>
  <c r="IQ21" i="34"/>
  <c r="IT13" i="34"/>
  <c r="IS13" i="34"/>
  <c r="IR13" i="34"/>
  <c r="IQ13" i="34"/>
  <c r="IT5" i="34"/>
  <c r="IS5" i="34"/>
  <c r="IR5" i="34"/>
  <c r="IQ5" i="34"/>
  <c r="IT53" i="35"/>
  <c r="IS53" i="35"/>
  <c r="IR53" i="35"/>
  <c r="IQ53" i="35"/>
  <c r="IT45" i="35"/>
  <c r="IS45" i="35"/>
  <c r="IR45" i="35"/>
  <c r="IQ45" i="35"/>
  <c r="IT37" i="35"/>
  <c r="IS37" i="35"/>
  <c r="IR37" i="35"/>
  <c r="IQ37" i="35"/>
  <c r="IT29" i="35"/>
  <c r="IS29" i="35"/>
  <c r="IR29" i="35"/>
  <c r="IQ29" i="35"/>
  <c r="IT21" i="35"/>
  <c r="IS21" i="35"/>
  <c r="IR21" i="35"/>
  <c r="IQ21" i="35"/>
  <c r="IT13" i="35"/>
  <c r="IS13" i="35"/>
  <c r="IR13" i="35"/>
  <c r="IQ13" i="35"/>
  <c r="IT5" i="35"/>
  <c r="IS5" i="35"/>
  <c r="IR5" i="35"/>
  <c r="IQ5" i="35"/>
  <c r="IT53" i="36"/>
  <c r="IS53" i="36"/>
  <c r="IR53" i="36"/>
  <c r="IQ53" i="36"/>
  <c r="IT45" i="36"/>
  <c r="IS45" i="36"/>
  <c r="IR45" i="36"/>
  <c r="IQ45" i="36"/>
  <c r="IT37" i="36"/>
  <c r="IS37" i="36"/>
  <c r="IR37" i="36"/>
  <c r="IQ37" i="36"/>
  <c r="IT29" i="36"/>
  <c r="IS29" i="36"/>
  <c r="IR29" i="36"/>
  <c r="IQ29" i="36"/>
  <c r="IT21" i="36"/>
  <c r="IS21" i="36"/>
  <c r="IR21" i="36"/>
  <c r="IQ21" i="36"/>
  <c r="IT13" i="36"/>
  <c r="IS13" i="36"/>
  <c r="IR13" i="36"/>
  <c r="IQ13" i="36"/>
  <c r="IT5" i="36"/>
  <c r="IS5" i="36"/>
  <c r="IR5" i="36"/>
  <c r="IQ5" i="36"/>
  <c r="IT53" i="13"/>
  <c r="IS53" i="13"/>
  <c r="IR53" i="13"/>
  <c r="IQ53" i="13"/>
  <c r="IT45" i="13"/>
  <c r="IS45" i="13"/>
  <c r="IR45" i="13"/>
  <c r="IQ45" i="13"/>
  <c r="IT37" i="13"/>
  <c r="IS37" i="13"/>
  <c r="IR37" i="13"/>
  <c r="IQ37" i="13"/>
  <c r="IT29" i="13"/>
  <c r="IS29" i="13"/>
  <c r="IR29" i="13"/>
  <c r="IQ29" i="13"/>
  <c r="IT21" i="13"/>
  <c r="IS21" i="13"/>
  <c r="IR21" i="13"/>
  <c r="IQ21" i="13"/>
  <c r="IT13" i="13"/>
  <c r="IS13" i="13"/>
  <c r="IR13" i="13"/>
  <c r="IQ13" i="13"/>
  <c r="DT66" i="13"/>
  <c r="DU66" i="13"/>
  <c r="DV66" i="13"/>
  <c r="DW66" i="13"/>
  <c r="DX66" i="13"/>
  <c r="DY66" i="13"/>
  <c r="DZ66" i="13"/>
  <c r="EA66" i="13"/>
  <c r="EB66" i="13"/>
  <c r="EC66" i="13"/>
  <c r="DS66" i="13"/>
  <c r="CZ66" i="13"/>
  <c r="DA66" i="13"/>
  <c r="DB66" i="13"/>
  <c r="DC66" i="13"/>
  <c r="DD66" i="13"/>
  <c r="DE66" i="13"/>
  <c r="DF66" i="13"/>
  <c r="DG66" i="13"/>
  <c r="DH66" i="13"/>
  <c r="DI66" i="13"/>
  <c r="DJ66" i="13"/>
  <c r="DK66" i="13"/>
  <c r="DL66" i="13"/>
  <c r="DM66" i="13"/>
  <c r="DN66" i="13"/>
  <c r="DO66" i="13"/>
  <c r="DP66" i="13"/>
  <c r="DQ66" i="13"/>
  <c r="DR66" i="13"/>
  <c r="IT5" i="13"/>
  <c r="IS5" i="13"/>
  <c r="IR5" i="13"/>
  <c r="IQ5" i="13"/>
  <c r="IQ53" i="33"/>
  <c r="IP53" i="33"/>
  <c r="IO53" i="33"/>
  <c r="IN53" i="33"/>
  <c r="IM53" i="33"/>
  <c r="IL53" i="33"/>
  <c r="IK53" i="33"/>
  <c r="IQ45" i="33"/>
  <c r="IP45" i="33"/>
  <c r="IO45" i="33"/>
  <c r="IN45" i="33"/>
  <c r="IM45" i="33"/>
  <c r="IL45" i="33"/>
  <c r="IK45" i="33"/>
  <c r="IQ37" i="33"/>
  <c r="IP37" i="33"/>
  <c r="IO37" i="33"/>
  <c r="IN37" i="33"/>
  <c r="IM37" i="33"/>
  <c r="IL37" i="33"/>
  <c r="IK37" i="33"/>
  <c r="IQ29" i="33"/>
  <c r="IP29" i="33"/>
  <c r="IO29" i="33"/>
  <c r="IN29" i="33"/>
  <c r="IM29" i="33"/>
  <c r="IL29" i="33"/>
  <c r="IK29" i="33"/>
  <c r="IQ21" i="33"/>
  <c r="IP21" i="33"/>
  <c r="IO21" i="33"/>
  <c r="IN21" i="33"/>
  <c r="IM21" i="33"/>
  <c r="IL21" i="33"/>
  <c r="IK21" i="33"/>
  <c r="IQ13" i="33"/>
  <c r="IP13" i="33"/>
  <c r="IO13" i="33"/>
  <c r="IN13" i="33"/>
  <c r="IM13" i="33"/>
  <c r="IL13" i="33"/>
  <c r="IK13" i="33"/>
  <c r="IQ5" i="33"/>
  <c r="IP5" i="33"/>
  <c r="IO5" i="33"/>
  <c r="IN5" i="33"/>
  <c r="IM5" i="33"/>
  <c r="IL5" i="33"/>
  <c r="IK5" i="33"/>
  <c r="IP53" i="34"/>
  <c r="IO53" i="34"/>
  <c r="IN53" i="34"/>
  <c r="IM53" i="34"/>
  <c r="IL53" i="34"/>
  <c r="IK53" i="34"/>
  <c r="IJ53" i="34"/>
  <c r="IP45" i="34"/>
  <c r="IO45" i="34"/>
  <c r="IN45" i="34"/>
  <c r="IM45" i="34"/>
  <c r="IL45" i="34"/>
  <c r="IK45" i="34"/>
  <c r="IJ45" i="34"/>
  <c r="IP37" i="34"/>
  <c r="IO37" i="34"/>
  <c r="IN37" i="34"/>
  <c r="IM37" i="34"/>
  <c r="IL37" i="34"/>
  <c r="IK37" i="34"/>
  <c r="IJ37" i="34"/>
  <c r="IP29" i="34"/>
  <c r="IO29" i="34"/>
  <c r="IN29" i="34"/>
  <c r="IM29" i="34"/>
  <c r="IL29" i="34"/>
  <c r="IK29" i="34"/>
  <c r="IJ29" i="34"/>
  <c r="IP21" i="34"/>
  <c r="IO21" i="34"/>
  <c r="IN21" i="34"/>
  <c r="IM21" i="34"/>
  <c r="IL21" i="34"/>
  <c r="IK21" i="34"/>
  <c r="IJ21" i="34"/>
  <c r="IP13" i="34"/>
  <c r="IO13" i="34"/>
  <c r="IN13" i="34"/>
  <c r="IM13" i="34"/>
  <c r="IL13" i="34"/>
  <c r="IK13" i="34"/>
  <c r="IJ13" i="34"/>
  <c r="IP5" i="34"/>
  <c r="IO5" i="34"/>
  <c r="IN5" i="34"/>
  <c r="IM5" i="34"/>
  <c r="IL5" i="34"/>
  <c r="IK5" i="34"/>
  <c r="IJ5" i="34"/>
  <c r="IP53" i="35"/>
  <c r="IO53" i="35"/>
  <c r="IN53" i="35"/>
  <c r="IM53" i="35"/>
  <c r="IL53" i="35"/>
  <c r="IK53" i="35"/>
  <c r="IJ53" i="35"/>
  <c r="IP45" i="35"/>
  <c r="IO45" i="35"/>
  <c r="IN45" i="35"/>
  <c r="IM45" i="35"/>
  <c r="IL45" i="35"/>
  <c r="IK45" i="35"/>
  <c r="IJ45" i="35"/>
  <c r="IP37" i="35"/>
  <c r="IO37" i="35"/>
  <c r="IN37" i="35"/>
  <c r="IM37" i="35"/>
  <c r="IL37" i="35"/>
  <c r="IK37" i="35"/>
  <c r="IJ37" i="35"/>
  <c r="IP29" i="35"/>
  <c r="IO29" i="35"/>
  <c r="IN29" i="35"/>
  <c r="IM29" i="35"/>
  <c r="IL29" i="35"/>
  <c r="IK29" i="35"/>
  <c r="IJ29" i="35"/>
  <c r="IP21" i="35"/>
  <c r="IO21" i="35"/>
  <c r="IN21" i="35"/>
  <c r="IM21" i="35"/>
  <c r="IL21" i="35"/>
  <c r="IK21" i="35"/>
  <c r="IJ21" i="35"/>
  <c r="IP13" i="35"/>
  <c r="IO13" i="35"/>
  <c r="IN13" i="35"/>
  <c r="IM13" i="35"/>
  <c r="IL13" i="35"/>
  <c r="IK13" i="35"/>
  <c r="IJ13" i="35"/>
  <c r="IP5" i="35"/>
  <c r="IO5" i="35"/>
  <c r="IN5" i="35"/>
  <c r="IM5" i="35"/>
  <c r="IL5" i="35"/>
  <c r="IK5" i="35"/>
  <c r="IJ5" i="35"/>
  <c r="IP53" i="36"/>
  <c r="IO53" i="36"/>
  <c r="IN53" i="36"/>
  <c r="IM53" i="36"/>
  <c r="IL53" i="36"/>
  <c r="IK53" i="36"/>
  <c r="IJ53" i="36"/>
  <c r="IP45" i="36"/>
  <c r="IO45" i="36"/>
  <c r="IN45" i="36"/>
  <c r="IM45" i="36"/>
  <c r="IL45" i="36"/>
  <c r="IK45" i="36"/>
  <c r="IJ45" i="36"/>
  <c r="IP37" i="36"/>
  <c r="IO37" i="36"/>
  <c r="IN37" i="36"/>
  <c r="IM37" i="36"/>
  <c r="IL37" i="36"/>
  <c r="IK37" i="36"/>
  <c r="IJ37" i="36"/>
  <c r="IP29" i="36"/>
  <c r="IO29" i="36"/>
  <c r="IN29" i="36"/>
  <c r="IM29" i="36"/>
  <c r="IL29" i="36"/>
  <c r="IK29" i="36"/>
  <c r="IJ29" i="36"/>
  <c r="IP21" i="36"/>
  <c r="IO21" i="36"/>
  <c r="IN21" i="36"/>
  <c r="IM21" i="36"/>
  <c r="IL21" i="36"/>
  <c r="IK21" i="36"/>
  <c r="IJ21" i="36"/>
  <c r="IP13" i="36"/>
  <c r="IO13" i="36"/>
  <c r="IN13" i="36"/>
  <c r="IM13" i="36"/>
  <c r="IL13" i="36"/>
  <c r="IK13" i="36"/>
  <c r="IJ13" i="36"/>
  <c r="IP5" i="36"/>
  <c r="IO5" i="36"/>
  <c r="IN5" i="36"/>
  <c r="IM5" i="36"/>
  <c r="IL5" i="36"/>
  <c r="IK5" i="36"/>
  <c r="IJ5" i="36"/>
  <c r="IP53" i="13"/>
  <c r="IO53" i="13"/>
  <c r="IN53" i="13"/>
  <c r="IM53" i="13"/>
  <c r="IL53" i="13"/>
  <c r="IK53" i="13"/>
  <c r="IJ53" i="13"/>
  <c r="IP45" i="13"/>
  <c r="IO45" i="13"/>
  <c r="IN45" i="13"/>
  <c r="IM45" i="13"/>
  <c r="IL45" i="13"/>
  <c r="IK45" i="13"/>
  <c r="IJ45" i="13"/>
  <c r="IP37" i="13"/>
  <c r="IO37" i="13"/>
  <c r="IN37" i="13"/>
  <c r="IM37" i="13"/>
  <c r="IL37" i="13"/>
  <c r="IK37" i="13"/>
  <c r="IJ37" i="13"/>
  <c r="IP29" i="13"/>
  <c r="IO29" i="13"/>
  <c r="IN29" i="13"/>
  <c r="IM29" i="13"/>
  <c r="IL29" i="13"/>
  <c r="IK29" i="13"/>
  <c r="IJ29" i="13"/>
  <c r="IP21" i="13"/>
  <c r="IO21" i="13"/>
  <c r="IN21" i="13"/>
  <c r="IM21" i="13"/>
  <c r="IL21" i="13"/>
  <c r="IK21" i="13"/>
  <c r="IJ21" i="13"/>
  <c r="IP13" i="13"/>
  <c r="IO13" i="13"/>
  <c r="IN13" i="13"/>
  <c r="IM13" i="13"/>
  <c r="IL13" i="13"/>
  <c r="IK13" i="13"/>
  <c r="IJ13" i="13"/>
  <c r="IP5" i="13"/>
  <c r="IO5" i="13"/>
  <c r="IN5" i="13"/>
  <c r="IM5" i="13"/>
  <c r="IL5" i="13"/>
  <c r="IK5" i="13"/>
  <c r="IJ5" i="13"/>
  <c r="CZ3" i="36"/>
  <c r="CI3" i="36"/>
  <c r="BR3" i="36"/>
  <c r="BA3" i="36"/>
  <c r="AJ3" i="36"/>
  <c r="S3" i="36"/>
  <c r="B3" i="36"/>
  <c r="DL2" i="36"/>
  <c r="CZ2" i="36"/>
  <c r="BR2" i="36"/>
  <c r="AJ2" i="36"/>
  <c r="B2" i="36"/>
  <c r="CZ3" i="35"/>
  <c r="CI3" i="35"/>
  <c r="BR3" i="35"/>
  <c r="BA3" i="35"/>
  <c r="AJ3" i="35"/>
  <c r="S3" i="35"/>
  <c r="B3" i="35"/>
  <c r="DL2" i="35"/>
  <c r="CZ2" i="35"/>
  <c r="BR2" i="35"/>
  <c r="AJ2" i="35"/>
  <c r="B2" i="35"/>
  <c r="CZ3" i="34"/>
  <c r="CI3" i="34"/>
  <c r="BR3" i="34"/>
  <c r="BA3" i="34"/>
  <c r="AJ3" i="34"/>
  <c r="S3" i="34"/>
  <c r="B3" i="34"/>
  <c r="DL2" i="34"/>
  <c r="CZ2" i="34"/>
  <c r="BR2" i="34"/>
  <c r="AJ2" i="34"/>
  <c r="B2" i="34"/>
  <c r="DL2" i="33"/>
  <c r="CZ3" i="33"/>
  <c r="CZ2" i="33"/>
  <c r="CI3" i="33"/>
  <c r="BR3" i="33"/>
  <c r="BR2" i="33"/>
  <c r="BA3" i="33"/>
  <c r="AJ3" i="33"/>
  <c r="AJ2" i="33"/>
  <c r="S3" i="33"/>
  <c r="B3" i="33"/>
  <c r="B2" i="33"/>
  <c r="AZ66" i="13"/>
  <c r="AY66" i="13"/>
  <c r="AX66" i="13"/>
  <c r="AW66" i="13"/>
  <c r="AV66" i="13"/>
  <c r="AU66" i="13"/>
  <c r="AT66" i="13"/>
  <c r="AS66" i="13"/>
  <c r="AR66" i="13"/>
  <c r="AQ66" i="13"/>
  <c r="AP66" i="13"/>
  <c r="AO66" i="13"/>
  <c r="AN66" i="13"/>
  <c r="AM66" i="13"/>
  <c r="AL66" i="13"/>
  <c r="AK66" i="13"/>
  <c r="AJ66" i="13"/>
  <c r="O66" i="13"/>
  <c r="V66" i="13"/>
  <c r="U66" i="13"/>
  <c r="T66" i="13"/>
  <c r="S66" i="13"/>
  <c r="R66" i="13"/>
  <c r="Q66" i="13"/>
  <c r="P66" i="13"/>
  <c r="N66" i="13"/>
  <c r="B115" i="123"/>
  <c r="B113" i="123"/>
  <c r="B111" i="123"/>
  <c r="B109" i="123"/>
  <c r="B107" i="123"/>
  <c r="B105" i="123"/>
  <c r="B103" i="123"/>
  <c r="B101" i="123"/>
  <c r="B99" i="123"/>
  <c r="B97" i="123"/>
  <c r="B95" i="123"/>
  <c r="B93" i="123"/>
  <c r="B91" i="123"/>
  <c r="B89" i="123"/>
  <c r="B87" i="123"/>
  <c r="B85" i="123"/>
  <c r="B83" i="123"/>
  <c r="B81" i="123"/>
  <c r="HQ5" i="36"/>
  <c r="AH79" i="123"/>
  <c r="B79" i="123"/>
  <c r="T74" i="123"/>
  <c r="O74" i="123"/>
  <c r="AJ385" i="123"/>
  <c r="AJ383" i="123"/>
  <c r="AJ381" i="123"/>
  <c r="AJ379" i="123"/>
  <c r="AJ377" i="123"/>
  <c r="AJ375" i="123"/>
  <c r="AJ373" i="123"/>
  <c r="AJ371" i="123"/>
  <c r="AJ369" i="123"/>
  <c r="AJ367" i="123"/>
  <c r="AJ365" i="123"/>
  <c r="AJ363" i="123"/>
  <c r="AJ361" i="123"/>
  <c r="AJ359" i="123"/>
  <c r="AJ357" i="123"/>
  <c r="AJ355" i="123"/>
  <c r="AJ353" i="123"/>
  <c r="AJ351" i="123"/>
  <c r="AJ349" i="123"/>
  <c r="AJ338" i="123"/>
  <c r="AJ336" i="123"/>
  <c r="AJ334" i="123"/>
  <c r="AJ328" i="123"/>
  <c r="AI371" i="123"/>
  <c r="AI365" i="123"/>
  <c r="AJ318" i="123"/>
  <c r="AI359" i="123"/>
  <c r="AI357" i="123"/>
  <c r="AJ310" i="123"/>
  <c r="AJ306" i="123"/>
  <c r="AI349" i="123"/>
  <c r="II53" i="36"/>
  <c r="IH53" i="36"/>
  <c r="IG53" i="36"/>
  <c r="IF53" i="36"/>
  <c r="AH379" i="123"/>
  <c r="IE53" i="36"/>
  <c r="AI332" i="123"/>
  <c r="ID53" i="36"/>
  <c r="IC53" i="36"/>
  <c r="AH373" i="123"/>
  <c r="IB53" i="36"/>
  <c r="IA53" i="36"/>
  <c r="AH369" i="123"/>
  <c r="HZ53" i="36"/>
  <c r="HY53" i="36"/>
  <c r="HX53" i="36"/>
  <c r="HW53" i="36"/>
  <c r="AH361" i="123"/>
  <c r="HV53" i="36"/>
  <c r="HU53" i="36"/>
  <c r="HT53" i="36"/>
  <c r="HS53" i="36"/>
  <c r="AI308" i="123"/>
  <c r="HR53" i="36"/>
  <c r="HQ53" i="36"/>
  <c r="II45" i="36"/>
  <c r="IH45" i="36"/>
  <c r="IG45" i="36"/>
  <c r="IF45" i="36"/>
  <c r="IE45" i="36"/>
  <c r="ID45" i="36"/>
  <c r="IC45" i="36"/>
  <c r="IB45" i="36"/>
  <c r="IA45" i="36"/>
  <c r="HZ45" i="36"/>
  <c r="HY45" i="36"/>
  <c r="HX45" i="36"/>
  <c r="AG363" i="123"/>
  <c r="HW45" i="36"/>
  <c r="HV45" i="36"/>
  <c r="HU45" i="36"/>
  <c r="HT45" i="36"/>
  <c r="HS45" i="36"/>
  <c r="HR45" i="36"/>
  <c r="HQ45" i="36"/>
  <c r="II37" i="36"/>
  <c r="IH37" i="36"/>
  <c r="IG37" i="36"/>
  <c r="IF37" i="36"/>
  <c r="IE37" i="36"/>
  <c r="ID37" i="36"/>
  <c r="IC37" i="36"/>
  <c r="IB37" i="36"/>
  <c r="IA37" i="36"/>
  <c r="AH279" i="123"/>
  <c r="HZ37" i="36"/>
  <c r="HY37" i="36"/>
  <c r="HX37" i="36"/>
  <c r="HW37" i="36"/>
  <c r="HV37" i="36"/>
  <c r="HU37" i="36"/>
  <c r="HT37" i="36"/>
  <c r="HS37" i="36"/>
  <c r="HR37" i="36"/>
  <c r="HQ37" i="36"/>
  <c r="II29" i="36"/>
  <c r="IH29" i="36"/>
  <c r="AE383" i="123"/>
  <c r="IG29" i="36"/>
  <c r="IF29" i="36"/>
  <c r="IE29" i="36"/>
  <c r="ID29" i="36"/>
  <c r="IC29" i="36"/>
  <c r="IB29" i="36"/>
  <c r="IA29" i="36"/>
  <c r="HZ29" i="36"/>
  <c r="HY29" i="36"/>
  <c r="HX29" i="36"/>
  <c r="HW29" i="36"/>
  <c r="HV29" i="36"/>
  <c r="HU29" i="36"/>
  <c r="HT29" i="36"/>
  <c r="HS29" i="36"/>
  <c r="HR29" i="36"/>
  <c r="HQ29" i="36"/>
  <c r="II21" i="36"/>
  <c r="AJ115" i="123"/>
  <c r="IH21" i="36"/>
  <c r="AJ113" i="123"/>
  <c r="IG21" i="36"/>
  <c r="AF291" i="123"/>
  <c r="IF21" i="36"/>
  <c r="AJ109" i="123"/>
  <c r="IE21" i="36"/>
  <c r="AJ107" i="123"/>
  <c r="ID21" i="36"/>
  <c r="AJ105" i="123"/>
  <c r="IC21" i="36"/>
  <c r="AI148" i="123"/>
  <c r="IB21" i="36"/>
  <c r="AJ101" i="123"/>
  <c r="IA21" i="36"/>
  <c r="AJ99" i="123"/>
  <c r="HZ21" i="36"/>
  <c r="AJ97" i="123"/>
  <c r="HY21" i="36"/>
  <c r="AH185" i="123"/>
  <c r="HX21" i="36"/>
  <c r="AJ93" i="123"/>
  <c r="HW21" i="36"/>
  <c r="AJ91" i="123"/>
  <c r="HV21" i="36"/>
  <c r="AJ89" i="123"/>
  <c r="HU21" i="36"/>
  <c r="HT21" i="36"/>
  <c r="AJ85" i="123"/>
  <c r="HS21" i="36"/>
  <c r="AJ83" i="123"/>
  <c r="HR21" i="36"/>
  <c r="AJ81" i="123"/>
  <c r="HQ21" i="36"/>
  <c r="II13" i="36"/>
  <c r="AI115" i="123"/>
  <c r="IH13" i="36"/>
  <c r="AI113" i="123"/>
  <c r="IG13" i="36"/>
  <c r="AI111" i="123"/>
  <c r="IF13" i="36"/>
  <c r="AC379" i="123"/>
  <c r="IE13" i="36"/>
  <c r="AI107" i="123"/>
  <c r="ID13" i="36"/>
  <c r="AI105" i="123"/>
  <c r="IC13" i="36"/>
  <c r="AI103" i="123"/>
  <c r="IB13" i="36"/>
  <c r="AF236" i="123"/>
  <c r="IA13" i="36"/>
  <c r="AI99" i="123"/>
  <c r="HZ13" i="36"/>
  <c r="AI97" i="123"/>
  <c r="HY13" i="36"/>
  <c r="AI95" i="123"/>
  <c r="HX13" i="36"/>
  <c r="AG183" i="123"/>
  <c r="HW13" i="36"/>
  <c r="AI91" i="123"/>
  <c r="HV13" i="36"/>
  <c r="AI89" i="123"/>
  <c r="HU13" i="36"/>
  <c r="AI87" i="123"/>
  <c r="HT13" i="36"/>
  <c r="AG175" i="123"/>
  <c r="HS13" i="36"/>
  <c r="AI83" i="123"/>
  <c r="HR13" i="36"/>
  <c r="AI81" i="123"/>
  <c r="HQ13" i="36"/>
  <c r="AI79" i="123"/>
  <c r="II5" i="36"/>
  <c r="IH5" i="36"/>
  <c r="AH113" i="123"/>
  <c r="IG5" i="36"/>
  <c r="AH111" i="123"/>
  <c r="IF5" i="36"/>
  <c r="AH109" i="123"/>
  <c r="IE5" i="36"/>
  <c r="ID5" i="36"/>
  <c r="AH105" i="123"/>
  <c r="IC5" i="36"/>
  <c r="AH103" i="123"/>
  <c r="IB5" i="36"/>
  <c r="AH101" i="123"/>
  <c r="IA5" i="36"/>
  <c r="HZ5" i="36"/>
  <c r="AH97" i="123"/>
  <c r="HY5" i="36"/>
  <c r="AH95" i="123"/>
  <c r="HX5" i="36"/>
  <c r="AH93" i="123"/>
  <c r="HW5" i="36"/>
  <c r="HV5" i="36"/>
  <c r="AH89" i="123"/>
  <c r="HU5" i="36"/>
  <c r="AH87" i="123"/>
  <c r="HT5" i="36"/>
  <c r="AH85" i="123"/>
  <c r="HS5" i="36"/>
  <c r="HR5" i="36"/>
  <c r="AH81" i="123"/>
  <c r="II53" i="35"/>
  <c r="AG115" i="123"/>
  <c r="IH53" i="35"/>
  <c r="IG53" i="35"/>
  <c r="AG111" i="123"/>
  <c r="IF53" i="35"/>
  <c r="AG109" i="123"/>
  <c r="IE53" i="35"/>
  <c r="AG107" i="123"/>
  <c r="ID53" i="35"/>
  <c r="IC53" i="35"/>
  <c r="AG103" i="123"/>
  <c r="IB53" i="35"/>
  <c r="AG101" i="123"/>
  <c r="IA53" i="35"/>
  <c r="AG99" i="123"/>
  <c r="HZ53" i="35"/>
  <c r="HY53" i="35"/>
  <c r="HX53" i="35"/>
  <c r="AG93" i="123"/>
  <c r="HW53" i="35"/>
  <c r="AG91" i="123"/>
  <c r="HV53" i="35"/>
  <c r="HU53" i="35"/>
  <c r="AG87" i="123"/>
  <c r="HT53" i="35"/>
  <c r="AG85" i="123"/>
  <c r="HS53" i="35"/>
  <c r="AG83" i="123"/>
  <c r="HR53" i="35"/>
  <c r="HQ53" i="35"/>
  <c r="AG79" i="123"/>
  <c r="II45" i="35"/>
  <c r="AF115" i="123"/>
  <c r="IH45" i="35"/>
  <c r="AF113" i="123"/>
  <c r="IG45" i="35"/>
  <c r="IF45" i="35"/>
  <c r="AF109" i="123"/>
  <c r="IE45" i="35"/>
  <c r="AF107" i="123"/>
  <c r="ID45" i="35"/>
  <c r="AF105" i="123"/>
  <c r="IC45" i="35"/>
  <c r="IB45" i="35"/>
  <c r="AF101" i="123"/>
  <c r="IA45" i="35"/>
  <c r="AF99" i="123"/>
  <c r="HZ45" i="35"/>
  <c r="AF97" i="123"/>
  <c r="HY45" i="35"/>
  <c r="HX45" i="35"/>
  <c r="AF93" i="123"/>
  <c r="HW45" i="35"/>
  <c r="AF91" i="123"/>
  <c r="HV45" i="35"/>
  <c r="AF89" i="123"/>
  <c r="HU45" i="35"/>
  <c r="HT45" i="35"/>
  <c r="AF85" i="123"/>
  <c r="HS45" i="35"/>
  <c r="AF83" i="123"/>
  <c r="HR45" i="35"/>
  <c r="AF81" i="123"/>
  <c r="HQ45" i="35"/>
  <c r="II37" i="35"/>
  <c r="AE115" i="123"/>
  <c r="IH37" i="35"/>
  <c r="AE113" i="123"/>
  <c r="IG37" i="35"/>
  <c r="AE111" i="123"/>
  <c r="IF37" i="35"/>
  <c r="IE37" i="35"/>
  <c r="AE107" i="123"/>
  <c r="ID37" i="35"/>
  <c r="AE105" i="123"/>
  <c r="IC37" i="35"/>
  <c r="AE103" i="123"/>
  <c r="IB37" i="35"/>
  <c r="IA37" i="35"/>
  <c r="AE99" i="123"/>
  <c r="HZ37" i="35"/>
  <c r="AE97" i="123"/>
  <c r="HY37" i="35"/>
  <c r="AE95" i="123"/>
  <c r="HX37" i="35"/>
  <c r="HW37" i="35"/>
  <c r="AE91" i="123"/>
  <c r="HV37" i="35"/>
  <c r="AE89" i="123"/>
  <c r="HU37" i="35"/>
  <c r="AE87" i="123"/>
  <c r="HT37" i="35"/>
  <c r="HS37" i="35"/>
  <c r="AE83" i="123"/>
  <c r="HR37" i="35"/>
  <c r="AE81" i="123"/>
  <c r="HQ37" i="35"/>
  <c r="AE79" i="123"/>
  <c r="II29" i="35"/>
  <c r="IH29" i="35"/>
  <c r="AD113" i="123"/>
  <c r="IG29" i="35"/>
  <c r="AD111" i="123"/>
  <c r="IF29" i="35"/>
  <c r="AD109" i="123"/>
  <c r="IE29" i="35"/>
  <c r="ID29" i="35"/>
  <c r="AD105" i="123"/>
  <c r="IC29" i="35"/>
  <c r="AD103" i="123"/>
  <c r="IB29" i="35"/>
  <c r="AD101" i="123"/>
  <c r="IA29" i="35"/>
  <c r="HZ29" i="35"/>
  <c r="AD97" i="123"/>
  <c r="HY29" i="35"/>
  <c r="AD95" i="123"/>
  <c r="HX29" i="35"/>
  <c r="AD93" i="123"/>
  <c r="HW29" i="35"/>
  <c r="HV29" i="35"/>
  <c r="AD89" i="123"/>
  <c r="HU29" i="35"/>
  <c r="AD87" i="123"/>
  <c r="HT29" i="35"/>
  <c r="AD85" i="123"/>
  <c r="HS29" i="35"/>
  <c r="HR29" i="35"/>
  <c r="AD81" i="123"/>
  <c r="HQ29" i="35"/>
  <c r="AD79" i="123"/>
  <c r="II21" i="35"/>
  <c r="AC115" i="123"/>
  <c r="IH21" i="35"/>
  <c r="IG21" i="35"/>
  <c r="AC111" i="123"/>
  <c r="IF21" i="35"/>
  <c r="AC109" i="123"/>
  <c r="IE21" i="35"/>
  <c r="AC107" i="123"/>
  <c r="ID21" i="35"/>
  <c r="IC21" i="35"/>
  <c r="AC103" i="123"/>
  <c r="IB21" i="35"/>
  <c r="AC101" i="123"/>
  <c r="IA21" i="35"/>
  <c r="AC99" i="123"/>
  <c r="HZ21" i="35"/>
  <c r="HY21" i="35"/>
  <c r="AC95" i="123"/>
  <c r="HX21" i="35"/>
  <c r="AC93" i="123"/>
  <c r="HW21" i="35"/>
  <c r="AC91" i="123"/>
  <c r="HV21" i="35"/>
  <c r="HU21" i="35"/>
  <c r="AC87" i="123"/>
  <c r="HT21" i="35"/>
  <c r="AC85" i="123"/>
  <c r="HS21" i="35"/>
  <c r="AC83" i="123"/>
  <c r="HR21" i="35"/>
  <c r="HQ21" i="35"/>
  <c r="AC79" i="123"/>
  <c r="II13" i="35"/>
  <c r="AB115" i="123"/>
  <c r="IH13" i="35"/>
  <c r="AB113" i="123"/>
  <c r="IG13" i="35"/>
  <c r="IF13" i="35"/>
  <c r="AB109" i="123"/>
  <c r="IE13" i="35"/>
  <c r="AB107" i="123"/>
  <c r="ID13" i="35"/>
  <c r="AB105" i="123"/>
  <c r="IC13" i="35"/>
  <c r="IB13" i="35"/>
  <c r="AB101" i="123"/>
  <c r="IA13" i="35"/>
  <c r="AB99" i="123"/>
  <c r="HZ13" i="35"/>
  <c r="AB97" i="123"/>
  <c r="HY13" i="35"/>
  <c r="HX13" i="35"/>
  <c r="AB93" i="123"/>
  <c r="HW13" i="35"/>
  <c r="AB91" i="123"/>
  <c r="HV13" i="35"/>
  <c r="AB89" i="123"/>
  <c r="HU13" i="35"/>
  <c r="HT13" i="35"/>
  <c r="AB85" i="123"/>
  <c r="HS13" i="35"/>
  <c r="AB83" i="123"/>
  <c r="HR13" i="35"/>
  <c r="AB81" i="123"/>
  <c r="HQ13" i="35"/>
  <c r="II5" i="35"/>
  <c r="AA115" i="123"/>
  <c r="IH5" i="35"/>
  <c r="AA113" i="123"/>
  <c r="IG5" i="35"/>
  <c r="AA111" i="123"/>
  <c r="IF5" i="35"/>
  <c r="AA109" i="123"/>
  <c r="IE5" i="35"/>
  <c r="AA107" i="123"/>
  <c r="ID5" i="35"/>
  <c r="AA105" i="123"/>
  <c r="IC5" i="35"/>
  <c r="AA103" i="123"/>
  <c r="IB5" i="35"/>
  <c r="AA101" i="123"/>
  <c r="IA5" i="35"/>
  <c r="AA99" i="123"/>
  <c r="HZ5" i="35"/>
  <c r="AA97" i="123"/>
  <c r="HY5" i="35"/>
  <c r="AA95" i="123"/>
  <c r="HX5" i="35"/>
  <c r="AA93" i="123"/>
  <c r="HW5" i="35"/>
  <c r="AA91" i="123"/>
  <c r="HV5" i="35"/>
  <c r="AA89" i="123"/>
  <c r="HU5" i="35"/>
  <c r="AA87" i="123"/>
  <c r="HT5" i="35"/>
  <c r="AA85" i="123"/>
  <c r="HS5" i="35"/>
  <c r="AA83" i="123"/>
  <c r="HR5" i="35"/>
  <c r="AA81" i="123"/>
  <c r="HQ5" i="35"/>
  <c r="AA79" i="123"/>
  <c r="II53" i="34"/>
  <c r="Z115" i="123"/>
  <c r="IH53" i="34"/>
  <c r="Z113" i="123"/>
  <c r="IG53" i="34"/>
  <c r="Z111" i="123"/>
  <c r="IF53" i="34"/>
  <c r="Z109" i="123"/>
  <c r="IE53" i="34"/>
  <c r="Z107" i="123"/>
  <c r="ID53" i="34"/>
  <c r="Z105" i="123"/>
  <c r="IC53" i="34"/>
  <c r="Z103" i="123"/>
  <c r="IB53" i="34"/>
  <c r="Z101" i="123"/>
  <c r="IA53" i="34"/>
  <c r="Z99" i="123"/>
  <c r="HZ53" i="34"/>
  <c r="Z97" i="123"/>
  <c r="HY53" i="34"/>
  <c r="Z95" i="123"/>
  <c r="HX53" i="34"/>
  <c r="Z93" i="123"/>
  <c r="HW53" i="34"/>
  <c r="Z91" i="123"/>
  <c r="HV53" i="34"/>
  <c r="Z89" i="123"/>
  <c r="HU53" i="34"/>
  <c r="Z87" i="123"/>
  <c r="HT53" i="34"/>
  <c r="Z85" i="123"/>
  <c r="HS53" i="34"/>
  <c r="Z83" i="123"/>
  <c r="HR53" i="34"/>
  <c r="Z81" i="123"/>
  <c r="HQ53" i="34"/>
  <c r="Z79" i="123"/>
  <c r="II45" i="34"/>
  <c r="Y115" i="123"/>
  <c r="IH45" i="34"/>
  <c r="Y113" i="123"/>
  <c r="IG45" i="34"/>
  <c r="Y111" i="123"/>
  <c r="IF45" i="34"/>
  <c r="Y109" i="123"/>
  <c r="IE45" i="34"/>
  <c r="Y107" i="123"/>
  <c r="ID45" i="34"/>
  <c r="Y105" i="123"/>
  <c r="IC45" i="34"/>
  <c r="Y103" i="123"/>
  <c r="IB45" i="34"/>
  <c r="Y101" i="123"/>
  <c r="IA45" i="34"/>
  <c r="Y99" i="123"/>
  <c r="HZ45" i="34"/>
  <c r="Y97" i="123"/>
  <c r="HY45" i="34"/>
  <c r="Y95" i="123"/>
  <c r="HX45" i="34"/>
  <c r="Y93" i="123"/>
  <c r="HW45" i="34"/>
  <c r="Y91" i="123"/>
  <c r="HV45" i="34"/>
  <c r="Y89" i="123"/>
  <c r="HU45" i="34"/>
  <c r="Y87" i="123"/>
  <c r="HT45" i="34"/>
  <c r="Y85" i="123"/>
  <c r="HS45" i="34"/>
  <c r="Y83" i="123"/>
  <c r="HR45" i="34"/>
  <c r="Y81" i="123"/>
  <c r="HQ45" i="34"/>
  <c r="Y79" i="123"/>
  <c r="II37" i="34"/>
  <c r="X115" i="123"/>
  <c r="IH37" i="34"/>
  <c r="X113" i="123"/>
  <c r="IG37" i="34"/>
  <c r="X111" i="123"/>
  <c r="IF37" i="34"/>
  <c r="X109" i="123"/>
  <c r="IE37" i="34"/>
  <c r="X107" i="123"/>
  <c r="ID37" i="34"/>
  <c r="X105" i="123"/>
  <c r="IC37" i="34"/>
  <c r="X103" i="123"/>
  <c r="IB37" i="34"/>
  <c r="X101" i="123"/>
  <c r="IA37" i="34"/>
  <c r="X99" i="123"/>
  <c r="HZ37" i="34"/>
  <c r="X97" i="123"/>
  <c r="HY37" i="34"/>
  <c r="X95" i="123"/>
  <c r="HX37" i="34"/>
  <c r="X93" i="123"/>
  <c r="HW37" i="34"/>
  <c r="X91" i="123"/>
  <c r="HV37" i="34"/>
  <c r="X89" i="123"/>
  <c r="HU37" i="34"/>
  <c r="X87" i="123"/>
  <c r="HT37" i="34"/>
  <c r="X85" i="123"/>
  <c r="HS37" i="34"/>
  <c r="X83" i="123"/>
  <c r="HR37" i="34"/>
  <c r="X81" i="123"/>
  <c r="HQ37" i="34"/>
  <c r="X79" i="123"/>
  <c r="II29" i="34"/>
  <c r="W115" i="123"/>
  <c r="IH29" i="34"/>
  <c r="W113" i="123"/>
  <c r="IG29" i="34"/>
  <c r="W111" i="123"/>
  <c r="IF29" i="34"/>
  <c r="W109" i="123"/>
  <c r="IE29" i="34"/>
  <c r="W107" i="123"/>
  <c r="ID29" i="34"/>
  <c r="W105" i="123"/>
  <c r="IC29" i="34"/>
  <c r="W103" i="123"/>
  <c r="IB29" i="34"/>
  <c r="W101" i="123"/>
  <c r="IA29" i="34"/>
  <c r="W99" i="123"/>
  <c r="HZ29" i="34"/>
  <c r="W97" i="123"/>
  <c r="HY29" i="34"/>
  <c r="W95" i="123"/>
  <c r="HX29" i="34"/>
  <c r="W93" i="123"/>
  <c r="HW29" i="34"/>
  <c r="W91" i="123"/>
  <c r="HV29" i="34"/>
  <c r="W89" i="123"/>
  <c r="HU29" i="34"/>
  <c r="W87" i="123"/>
  <c r="HT29" i="34"/>
  <c r="W85" i="123"/>
  <c r="HS29" i="34"/>
  <c r="W83" i="123"/>
  <c r="HR29" i="34"/>
  <c r="W81" i="123"/>
  <c r="HQ29" i="34"/>
  <c r="W79" i="123"/>
  <c r="II21" i="34"/>
  <c r="V115" i="123"/>
  <c r="IH21" i="34"/>
  <c r="V113" i="123"/>
  <c r="IG21" i="34"/>
  <c r="V111" i="123"/>
  <c r="IF21" i="34"/>
  <c r="V109" i="123"/>
  <c r="IE21" i="34"/>
  <c r="V107" i="123"/>
  <c r="ID21" i="34"/>
  <c r="V105" i="123"/>
  <c r="IC21" i="34"/>
  <c r="V103" i="123"/>
  <c r="IB21" i="34"/>
  <c r="V101" i="123"/>
  <c r="IA21" i="34"/>
  <c r="V99" i="123"/>
  <c r="HZ21" i="34"/>
  <c r="V97" i="123"/>
  <c r="HY21" i="34"/>
  <c r="V95" i="123"/>
  <c r="HX21" i="34"/>
  <c r="V93" i="123"/>
  <c r="HW21" i="34"/>
  <c r="V91" i="123"/>
  <c r="HV21" i="34"/>
  <c r="V89" i="123"/>
  <c r="HU21" i="34"/>
  <c r="V87" i="123"/>
  <c r="HT21" i="34"/>
  <c r="V85" i="123"/>
  <c r="HS21" i="34"/>
  <c r="V83" i="123"/>
  <c r="HR21" i="34"/>
  <c r="V81" i="123"/>
  <c r="HQ21" i="34"/>
  <c r="V79" i="123"/>
  <c r="II13" i="34"/>
  <c r="U115" i="123"/>
  <c r="IH13" i="34"/>
  <c r="U113" i="123"/>
  <c r="IG13" i="34"/>
  <c r="U111" i="123"/>
  <c r="IF13" i="34"/>
  <c r="U109" i="123"/>
  <c r="IE13" i="34"/>
  <c r="U107" i="123"/>
  <c r="ID13" i="34"/>
  <c r="U105" i="123"/>
  <c r="IC13" i="34"/>
  <c r="U103" i="123"/>
  <c r="IB13" i="34"/>
  <c r="U101" i="123"/>
  <c r="IA13" i="34"/>
  <c r="U99" i="123"/>
  <c r="HZ13" i="34"/>
  <c r="U97" i="123"/>
  <c r="HY13" i="34"/>
  <c r="U95" i="123"/>
  <c r="HX13" i="34"/>
  <c r="U93" i="123"/>
  <c r="HW13" i="34"/>
  <c r="U91" i="123"/>
  <c r="HV13" i="34"/>
  <c r="U89" i="123"/>
  <c r="HU13" i="34"/>
  <c r="U87" i="123"/>
  <c r="HT13" i="34"/>
  <c r="U85" i="123"/>
  <c r="HS13" i="34"/>
  <c r="U83" i="123"/>
  <c r="HR13" i="34"/>
  <c r="U81" i="123"/>
  <c r="HQ13" i="34"/>
  <c r="U79" i="123"/>
  <c r="II5" i="34"/>
  <c r="T115" i="123"/>
  <c r="IH5" i="34"/>
  <c r="T113" i="123"/>
  <c r="IG5" i="34"/>
  <c r="T111" i="123"/>
  <c r="IF5" i="34"/>
  <c r="T109" i="123"/>
  <c r="IE5" i="34"/>
  <c r="T107" i="123"/>
  <c r="ID5" i="34"/>
  <c r="T105" i="123"/>
  <c r="IC5" i="34"/>
  <c r="T103" i="123"/>
  <c r="IB5" i="34"/>
  <c r="T101" i="123"/>
  <c r="IA5" i="34"/>
  <c r="T99" i="123"/>
  <c r="HZ5" i="34"/>
  <c r="T97" i="123"/>
  <c r="HY5" i="34"/>
  <c r="T95" i="123"/>
  <c r="HX5" i="34"/>
  <c r="T93" i="123"/>
  <c r="HW5" i="34"/>
  <c r="T91" i="123"/>
  <c r="HV5" i="34"/>
  <c r="T89" i="123"/>
  <c r="HU5" i="34"/>
  <c r="T87" i="123"/>
  <c r="HT5" i="34"/>
  <c r="T85" i="123"/>
  <c r="HS5" i="34"/>
  <c r="T83" i="123"/>
  <c r="HR5" i="34"/>
  <c r="T81" i="123"/>
  <c r="HQ5" i="34"/>
  <c r="T79" i="123"/>
  <c r="IJ53" i="33"/>
  <c r="S115" i="123"/>
  <c r="II53" i="33"/>
  <c r="S113" i="123"/>
  <c r="IH53" i="33"/>
  <c r="S111" i="123"/>
  <c r="IG53" i="33"/>
  <c r="S109" i="123"/>
  <c r="IF53" i="33"/>
  <c r="S107" i="123"/>
  <c r="IE53" i="33"/>
  <c r="S105" i="123"/>
  <c r="ID53" i="33"/>
  <c r="S103" i="123"/>
  <c r="IC53" i="33"/>
  <c r="S101" i="123"/>
  <c r="IB53" i="33"/>
  <c r="S99" i="123"/>
  <c r="IA53" i="33"/>
  <c r="S97" i="123"/>
  <c r="HZ53" i="33"/>
  <c r="S95" i="123"/>
  <c r="HY53" i="33"/>
  <c r="S93" i="123"/>
  <c r="HX53" i="33"/>
  <c r="S91" i="123"/>
  <c r="HW53" i="33"/>
  <c r="S89" i="123"/>
  <c r="HV53" i="33"/>
  <c r="S87" i="123"/>
  <c r="HU53" i="33"/>
  <c r="S85" i="123"/>
  <c r="HT53" i="33"/>
  <c r="S83" i="123"/>
  <c r="HS53" i="33"/>
  <c r="S81" i="123"/>
  <c r="HR53" i="33"/>
  <c r="S79" i="123"/>
  <c r="IJ45" i="33"/>
  <c r="R115" i="123"/>
  <c r="II45" i="33"/>
  <c r="R113" i="123"/>
  <c r="IH45" i="33"/>
  <c r="R111" i="123"/>
  <c r="IG45" i="33"/>
  <c r="R109" i="123"/>
  <c r="IF45" i="33"/>
  <c r="R107" i="123"/>
  <c r="IE45" i="33"/>
  <c r="R105" i="123"/>
  <c r="ID45" i="33"/>
  <c r="R103" i="123"/>
  <c r="IC45" i="33"/>
  <c r="R101" i="123"/>
  <c r="IB45" i="33"/>
  <c r="R99" i="123"/>
  <c r="IA45" i="33"/>
  <c r="R97" i="123"/>
  <c r="HZ45" i="33"/>
  <c r="R95" i="123"/>
  <c r="HY45" i="33"/>
  <c r="R93" i="123"/>
  <c r="HX45" i="33"/>
  <c r="R91" i="123"/>
  <c r="HW45" i="33"/>
  <c r="R89" i="123"/>
  <c r="HV45" i="33"/>
  <c r="R87" i="123"/>
  <c r="HU45" i="33"/>
  <c r="R85" i="123"/>
  <c r="HT45" i="33"/>
  <c r="R83" i="123"/>
  <c r="HS45" i="33"/>
  <c r="R81" i="123"/>
  <c r="HR45" i="33"/>
  <c r="R79" i="123"/>
  <c r="IJ37" i="33"/>
  <c r="Q115" i="123"/>
  <c r="II37" i="33"/>
  <c r="Q113" i="123"/>
  <c r="IH37" i="33"/>
  <c r="Q111" i="123"/>
  <c r="IG37" i="33"/>
  <c r="Q109" i="123"/>
  <c r="IF37" i="33"/>
  <c r="Q107" i="123"/>
  <c r="IE37" i="33"/>
  <c r="Q105" i="123"/>
  <c r="ID37" i="33"/>
  <c r="Q103" i="123"/>
  <c r="IC37" i="33"/>
  <c r="Q101" i="123"/>
  <c r="IB37" i="33"/>
  <c r="Q99" i="123"/>
  <c r="IA37" i="33"/>
  <c r="Q97" i="123"/>
  <c r="HZ37" i="33"/>
  <c r="Q95" i="123"/>
  <c r="HY37" i="33"/>
  <c r="Q93" i="123"/>
  <c r="HX37" i="33"/>
  <c r="Q91" i="123"/>
  <c r="HW37" i="33"/>
  <c r="Q89" i="123"/>
  <c r="HV37" i="33"/>
  <c r="Q87" i="123"/>
  <c r="HU37" i="33"/>
  <c r="Q85" i="123"/>
  <c r="HT37" i="33"/>
  <c r="Q83" i="123"/>
  <c r="HS37" i="33"/>
  <c r="Q81" i="123"/>
  <c r="HR37" i="33"/>
  <c r="Q79" i="123"/>
  <c r="IJ29" i="33"/>
  <c r="P115" i="123"/>
  <c r="II29" i="33"/>
  <c r="P113" i="123"/>
  <c r="IH29" i="33"/>
  <c r="P111" i="123"/>
  <c r="IG29" i="33"/>
  <c r="P109" i="123"/>
  <c r="IF29" i="33"/>
  <c r="P107" i="123"/>
  <c r="IE29" i="33"/>
  <c r="P105" i="123"/>
  <c r="ID29" i="33"/>
  <c r="P103" i="123"/>
  <c r="IC29" i="33"/>
  <c r="P101" i="123"/>
  <c r="IB29" i="33"/>
  <c r="P99" i="123"/>
  <c r="IA29" i="33"/>
  <c r="P97" i="123"/>
  <c r="HZ29" i="33"/>
  <c r="P95" i="123"/>
  <c r="HY29" i="33"/>
  <c r="P93" i="123"/>
  <c r="HX29" i="33"/>
  <c r="P91" i="123"/>
  <c r="HW29" i="33"/>
  <c r="P89" i="123"/>
  <c r="HV29" i="33"/>
  <c r="P87" i="123"/>
  <c r="HU29" i="33"/>
  <c r="P85" i="123"/>
  <c r="HT29" i="33"/>
  <c r="P83" i="123"/>
  <c r="HS29" i="33"/>
  <c r="P81" i="123"/>
  <c r="HR29" i="33"/>
  <c r="P79" i="123"/>
  <c r="IJ21" i="33"/>
  <c r="O115" i="123"/>
  <c r="II21" i="33"/>
  <c r="O113" i="123"/>
  <c r="IH21" i="33"/>
  <c r="O111" i="123"/>
  <c r="IG21" i="33"/>
  <c r="O109" i="123"/>
  <c r="IF21" i="33"/>
  <c r="O107" i="123"/>
  <c r="IE21" i="33"/>
  <c r="O105" i="123"/>
  <c r="ID21" i="33"/>
  <c r="O103" i="123"/>
  <c r="IC21" i="33"/>
  <c r="O101" i="123"/>
  <c r="IB21" i="33"/>
  <c r="O99" i="123"/>
  <c r="IA21" i="33"/>
  <c r="O97" i="123"/>
  <c r="HZ21" i="33"/>
  <c r="O95" i="123"/>
  <c r="HY21" i="33"/>
  <c r="O93" i="123"/>
  <c r="HX21" i="33"/>
  <c r="O91" i="123"/>
  <c r="HW21" i="33"/>
  <c r="O89" i="123"/>
  <c r="HV21" i="33"/>
  <c r="O87" i="123"/>
  <c r="HU21" i="33"/>
  <c r="O85" i="123"/>
  <c r="HT21" i="33"/>
  <c r="O83" i="123"/>
  <c r="HS21" i="33"/>
  <c r="O81" i="123"/>
  <c r="HR21" i="33"/>
  <c r="O79" i="123"/>
  <c r="IJ13" i="33"/>
  <c r="N115" i="123"/>
  <c r="II13" i="33"/>
  <c r="N113" i="123"/>
  <c r="IH13" i="33"/>
  <c r="N111" i="123"/>
  <c r="IG13" i="33"/>
  <c r="N109" i="123"/>
  <c r="IF13" i="33"/>
  <c r="N107" i="123"/>
  <c r="IE13" i="33"/>
  <c r="N105" i="123"/>
  <c r="ID13" i="33"/>
  <c r="N103" i="123"/>
  <c r="IC13" i="33"/>
  <c r="N101" i="123"/>
  <c r="IB13" i="33"/>
  <c r="N99" i="123"/>
  <c r="IA13" i="33"/>
  <c r="N97" i="123"/>
  <c r="HZ13" i="33"/>
  <c r="N95" i="123"/>
  <c r="HY13" i="33"/>
  <c r="N93" i="123"/>
  <c r="HX13" i="33"/>
  <c r="N91" i="123"/>
  <c r="HW13" i="33"/>
  <c r="N89" i="123"/>
  <c r="HV13" i="33"/>
  <c r="N87" i="123"/>
  <c r="HU13" i="33"/>
  <c r="N85" i="123"/>
  <c r="HT13" i="33"/>
  <c r="N83" i="123"/>
  <c r="HS13" i="33"/>
  <c r="N81" i="123"/>
  <c r="HR13" i="33"/>
  <c r="N79" i="123"/>
  <c r="IJ5" i="33"/>
  <c r="M115" i="123"/>
  <c r="II5" i="33"/>
  <c r="M113" i="123"/>
  <c r="IH5" i="33"/>
  <c r="M111" i="123"/>
  <c r="IG5" i="33"/>
  <c r="M109" i="123"/>
  <c r="IF5" i="33"/>
  <c r="M107" i="123"/>
  <c r="IE5" i="33"/>
  <c r="M105" i="123"/>
  <c r="ID5" i="33"/>
  <c r="M103" i="123"/>
  <c r="IC5" i="33"/>
  <c r="M101" i="123"/>
  <c r="IB5" i="33"/>
  <c r="M99" i="123"/>
  <c r="IA5" i="33"/>
  <c r="M97" i="123"/>
  <c r="HZ5" i="33"/>
  <c r="M95" i="123"/>
  <c r="HY5" i="33"/>
  <c r="M93" i="123"/>
  <c r="HX5" i="33"/>
  <c r="M91" i="123"/>
  <c r="HW5" i="33"/>
  <c r="M89" i="123"/>
  <c r="HV5" i="33"/>
  <c r="M87" i="123"/>
  <c r="HU5" i="33"/>
  <c r="M85" i="123"/>
  <c r="HT5" i="33"/>
  <c r="M83" i="123"/>
  <c r="HS5" i="33"/>
  <c r="M81" i="123"/>
  <c r="HR5" i="33"/>
  <c r="M79" i="123"/>
  <c r="II53" i="13"/>
  <c r="L115" i="123"/>
  <c r="IH53" i="13"/>
  <c r="L113" i="123"/>
  <c r="IG53" i="13"/>
  <c r="L111" i="123"/>
  <c r="IF53" i="13"/>
  <c r="L109" i="123"/>
  <c r="IE53" i="13"/>
  <c r="L107" i="123"/>
  <c r="ID53" i="13"/>
  <c r="L105" i="123"/>
  <c r="IC53" i="13"/>
  <c r="L103" i="123"/>
  <c r="IB53" i="13"/>
  <c r="L101" i="123"/>
  <c r="IA53" i="13"/>
  <c r="L99" i="123"/>
  <c r="HZ53" i="13"/>
  <c r="L97" i="123"/>
  <c r="HY53" i="13"/>
  <c r="L95" i="123"/>
  <c r="HX53" i="13"/>
  <c r="L93" i="123"/>
  <c r="HW53" i="13"/>
  <c r="L91" i="123"/>
  <c r="HV53" i="13"/>
  <c r="L89" i="123"/>
  <c r="HU53" i="13"/>
  <c r="L87" i="123"/>
  <c r="HT53" i="13"/>
  <c r="L85" i="123"/>
  <c r="HS53" i="13"/>
  <c r="L83" i="123"/>
  <c r="HR53" i="13"/>
  <c r="L81" i="123"/>
  <c r="HQ53" i="13"/>
  <c r="L79" i="123"/>
  <c r="II45" i="13"/>
  <c r="K115" i="123"/>
  <c r="IH45" i="13"/>
  <c r="K113" i="123"/>
  <c r="IG45" i="13"/>
  <c r="K111" i="123"/>
  <c r="IF45" i="13"/>
  <c r="K109" i="123"/>
  <c r="IE45" i="13"/>
  <c r="K107" i="123"/>
  <c r="ID45" i="13"/>
  <c r="K105" i="123"/>
  <c r="IC45" i="13"/>
  <c r="K103" i="123"/>
  <c r="IB45" i="13"/>
  <c r="K101" i="123"/>
  <c r="IA45" i="13"/>
  <c r="K99" i="123"/>
  <c r="HZ45" i="13"/>
  <c r="K97" i="123"/>
  <c r="HY45" i="13"/>
  <c r="K95" i="123"/>
  <c r="HX45" i="13"/>
  <c r="K93" i="123"/>
  <c r="HW45" i="13"/>
  <c r="K91" i="123"/>
  <c r="HV45" i="13"/>
  <c r="K89" i="123"/>
  <c r="HU45" i="13"/>
  <c r="K87" i="123"/>
  <c r="HT45" i="13"/>
  <c r="K85" i="123"/>
  <c r="HS45" i="13"/>
  <c r="K83" i="123"/>
  <c r="HR45" i="13"/>
  <c r="K81" i="123"/>
  <c r="HQ45" i="13"/>
  <c r="K79" i="123"/>
  <c r="II37" i="13"/>
  <c r="J115" i="123"/>
  <c r="IH37" i="13"/>
  <c r="J113" i="123"/>
  <c r="IG37" i="13"/>
  <c r="J111" i="123"/>
  <c r="IF37" i="13"/>
  <c r="J109" i="123"/>
  <c r="IE37" i="13"/>
  <c r="J107" i="123"/>
  <c r="ID37" i="13"/>
  <c r="J105" i="123"/>
  <c r="IC37" i="13"/>
  <c r="J103" i="123"/>
  <c r="IB37" i="13"/>
  <c r="J101" i="123"/>
  <c r="IA37" i="13"/>
  <c r="J99" i="123"/>
  <c r="HZ37" i="13"/>
  <c r="J97" i="123"/>
  <c r="HY37" i="13"/>
  <c r="J95" i="123"/>
  <c r="HX37" i="13"/>
  <c r="J93" i="123"/>
  <c r="HW37" i="13"/>
  <c r="J91" i="123"/>
  <c r="HV37" i="13"/>
  <c r="J89" i="123"/>
  <c r="HU37" i="13"/>
  <c r="J87" i="123"/>
  <c r="HT37" i="13"/>
  <c r="J85" i="123"/>
  <c r="HS37" i="13"/>
  <c r="J83" i="123"/>
  <c r="HR37" i="13"/>
  <c r="J81" i="123"/>
  <c r="HQ37" i="13"/>
  <c r="J79" i="123"/>
  <c r="II29" i="13"/>
  <c r="I115" i="123"/>
  <c r="IH29" i="13"/>
  <c r="I113" i="123"/>
  <c r="IG29" i="13"/>
  <c r="I111" i="123"/>
  <c r="IF29" i="13"/>
  <c r="I109" i="123"/>
  <c r="IE29" i="13"/>
  <c r="I107" i="123"/>
  <c r="ID29" i="13"/>
  <c r="I105" i="123"/>
  <c r="IC29" i="13"/>
  <c r="I103" i="123"/>
  <c r="IB29" i="13"/>
  <c r="I101" i="123"/>
  <c r="IA29" i="13"/>
  <c r="I99" i="123"/>
  <c r="HZ29" i="13"/>
  <c r="I97" i="123"/>
  <c r="HY29" i="13"/>
  <c r="I95" i="123"/>
  <c r="HX29" i="13"/>
  <c r="I93" i="123"/>
  <c r="HW29" i="13"/>
  <c r="I91" i="123"/>
  <c r="HV29" i="13"/>
  <c r="I89" i="123"/>
  <c r="HU29" i="13"/>
  <c r="I87" i="123"/>
  <c r="HT29" i="13"/>
  <c r="I85" i="123"/>
  <c r="HS29" i="13"/>
  <c r="I83" i="123"/>
  <c r="HR29" i="13"/>
  <c r="I81" i="123"/>
  <c r="HQ29" i="13"/>
  <c r="I79" i="123"/>
  <c r="II21" i="13"/>
  <c r="H115" i="123"/>
  <c r="IH21" i="13"/>
  <c r="H113" i="123"/>
  <c r="IG21" i="13"/>
  <c r="H111" i="123"/>
  <c r="IF21" i="13"/>
  <c r="H109" i="123"/>
  <c r="IE21" i="13"/>
  <c r="H107" i="123"/>
  <c r="ID21" i="13"/>
  <c r="H105" i="123"/>
  <c r="IC21" i="13"/>
  <c r="H103" i="123"/>
  <c r="IB21" i="13"/>
  <c r="H101" i="123"/>
  <c r="IA21" i="13"/>
  <c r="H99" i="123"/>
  <c r="HZ21" i="13"/>
  <c r="H97" i="123"/>
  <c r="HY21" i="13"/>
  <c r="H95" i="123"/>
  <c r="HX21" i="13"/>
  <c r="H93" i="123"/>
  <c r="HW21" i="13"/>
  <c r="H91" i="123"/>
  <c r="HV21" i="13"/>
  <c r="H89" i="123"/>
  <c r="HU21" i="13"/>
  <c r="H87" i="123"/>
  <c r="HT21" i="13"/>
  <c r="H85" i="123"/>
  <c r="HS21" i="13"/>
  <c r="H83" i="123"/>
  <c r="HR21" i="13"/>
  <c r="H81" i="123"/>
  <c r="HQ21" i="13"/>
  <c r="H79" i="123"/>
  <c r="II13" i="13"/>
  <c r="G115" i="123"/>
  <c r="IH13" i="13"/>
  <c r="G113" i="123"/>
  <c r="IG13" i="13"/>
  <c r="G111" i="123"/>
  <c r="IF13" i="13"/>
  <c r="G109" i="123"/>
  <c r="IE13" i="13"/>
  <c r="G107" i="123"/>
  <c r="ID13" i="13"/>
  <c r="G105" i="123"/>
  <c r="IC13" i="13"/>
  <c r="G103" i="123"/>
  <c r="IB13" i="13"/>
  <c r="G101" i="123"/>
  <c r="IA13" i="13"/>
  <c r="G99" i="123"/>
  <c r="HZ13" i="13"/>
  <c r="G97" i="123"/>
  <c r="HY13" i="13"/>
  <c r="G95" i="123"/>
  <c r="HX13" i="13"/>
  <c r="G93" i="123"/>
  <c r="HW13" i="13"/>
  <c r="G91" i="123"/>
  <c r="HV13" i="13"/>
  <c r="G89" i="123"/>
  <c r="HU13" i="13"/>
  <c r="G87" i="123"/>
  <c r="HT13" i="13"/>
  <c r="G85" i="123"/>
  <c r="HS13" i="13"/>
  <c r="G83" i="123"/>
  <c r="HR13" i="13"/>
  <c r="G81" i="123"/>
  <c r="HQ13" i="13"/>
  <c r="G79" i="123"/>
  <c r="II5" i="13"/>
  <c r="IH5" i="13"/>
  <c r="F113" i="123"/>
  <c r="IG5" i="13"/>
  <c r="F111" i="123"/>
  <c r="IF5" i="13"/>
  <c r="IE5" i="13"/>
  <c r="F107" i="123"/>
  <c r="ID5" i="13"/>
  <c r="F60" i="123"/>
  <c r="IC5" i="13"/>
  <c r="F103" i="123"/>
  <c r="IB5" i="13"/>
  <c r="F101" i="123"/>
  <c r="IA5" i="13"/>
  <c r="F99" i="123"/>
  <c r="HZ5" i="13"/>
  <c r="HY5" i="13"/>
  <c r="F50" i="123"/>
  <c r="HX5" i="13"/>
  <c r="HW5" i="13"/>
  <c r="HV5" i="13"/>
  <c r="F44" i="123"/>
  <c r="HU5" i="13"/>
  <c r="F87" i="123"/>
  <c r="HT5" i="13"/>
  <c r="F85" i="123"/>
  <c r="HS5" i="13"/>
  <c r="HR5" i="13"/>
  <c r="HQ5" i="13"/>
  <c r="F79" i="123"/>
  <c r="F66" i="123"/>
  <c r="F46" i="123"/>
  <c r="F91" i="123"/>
  <c r="F62" i="123"/>
  <c r="F58" i="123"/>
  <c r="F38" i="123"/>
  <c r="F83" i="123"/>
  <c r="F54" i="123"/>
  <c r="F70" i="123"/>
  <c r="F115" i="123"/>
  <c r="F40" i="123"/>
  <c r="F56" i="123"/>
  <c r="AI385" i="123"/>
  <c r="AJ340" i="123"/>
  <c r="AI383" i="123"/>
  <c r="AI381" i="123"/>
  <c r="AI379" i="123"/>
  <c r="AI377" i="123"/>
  <c r="AJ332" i="123"/>
  <c r="AI373" i="123"/>
  <c r="AJ326" i="123"/>
  <c r="AI369" i="123"/>
  <c r="AJ324" i="123"/>
  <c r="AJ320" i="123"/>
  <c r="AI363" i="123"/>
  <c r="AJ316" i="123"/>
  <c r="AI361" i="123"/>
  <c r="AJ314" i="123"/>
  <c r="AJ312" i="123"/>
  <c r="AI355" i="123"/>
  <c r="AJ308" i="123"/>
  <c r="AI353" i="123"/>
  <c r="AI351" i="123"/>
  <c r="AJ304" i="123"/>
  <c r="AI340" i="123"/>
  <c r="AJ293" i="123"/>
  <c r="AH383" i="123"/>
  <c r="AI338" i="123"/>
  <c r="AJ289" i="123"/>
  <c r="AI334" i="123"/>
  <c r="AH377" i="123"/>
  <c r="AJ287" i="123"/>
  <c r="AH375" i="123"/>
  <c r="AJ285" i="123"/>
  <c r="AI330" i="123"/>
  <c r="AJ281" i="123"/>
  <c r="AI326" i="123"/>
  <c r="AH371" i="123"/>
  <c r="AI324" i="123"/>
  <c r="AJ279" i="123"/>
  <c r="AH367" i="123"/>
  <c r="AJ277" i="123"/>
  <c r="AI322" i="123"/>
  <c r="AJ275" i="123"/>
  <c r="AJ273" i="123"/>
  <c r="AH363" i="123"/>
  <c r="AI318" i="123"/>
  <c r="AJ271" i="123"/>
  <c r="AI316" i="123"/>
  <c r="AH359" i="123"/>
  <c r="AJ269" i="123"/>
  <c r="AI314" i="123"/>
  <c r="AI312" i="123"/>
  <c r="AJ265" i="123"/>
  <c r="AI310" i="123"/>
  <c r="AH355" i="123"/>
  <c r="AH353" i="123"/>
  <c r="AJ263" i="123"/>
  <c r="AI306" i="123"/>
  <c r="AH351" i="123"/>
  <c r="AJ261" i="123"/>
  <c r="AI304" i="123"/>
  <c r="AG385" i="123"/>
  <c r="AH340" i="123"/>
  <c r="AJ250" i="123"/>
  <c r="AI295" i="123"/>
  <c r="AH338" i="123"/>
  <c r="AI293" i="123"/>
  <c r="AG381" i="123"/>
  <c r="AH336" i="123"/>
  <c r="AJ246" i="123"/>
  <c r="AI291" i="123"/>
  <c r="AG379" i="123"/>
  <c r="AJ242" i="123"/>
  <c r="AH332" i="123"/>
  <c r="AI287" i="123"/>
  <c r="AG377" i="123"/>
  <c r="AH330" i="123"/>
  <c r="AI285" i="123"/>
  <c r="AG373" i="123"/>
  <c r="AH328" i="123"/>
  <c r="AJ238" i="123"/>
  <c r="AI283" i="123"/>
  <c r="AG371" i="123"/>
  <c r="AG369" i="123"/>
  <c r="AJ234" i="123"/>
  <c r="AI279" i="123"/>
  <c r="AH324" i="123"/>
  <c r="AH322" i="123"/>
  <c r="AI277" i="123"/>
  <c r="AG365" i="123"/>
  <c r="AH320" i="123"/>
  <c r="AJ230" i="123"/>
  <c r="AI275" i="123"/>
  <c r="AI271" i="123"/>
  <c r="AJ226" i="123"/>
  <c r="AG361" i="123"/>
  <c r="AH316" i="123"/>
  <c r="AH314" i="123"/>
  <c r="AI269" i="123"/>
  <c r="AI267" i="123"/>
  <c r="AG357" i="123"/>
  <c r="AH312" i="123"/>
  <c r="AJ222" i="123"/>
  <c r="AG355" i="123"/>
  <c r="AG353" i="123"/>
  <c r="AJ218" i="123"/>
  <c r="AH308" i="123"/>
  <c r="AI263" i="123"/>
  <c r="AH306" i="123"/>
  <c r="AI261" i="123"/>
  <c r="AG349" i="123"/>
  <c r="AH304" i="123"/>
  <c r="AJ214" i="123"/>
  <c r="AI259" i="123"/>
  <c r="AH295" i="123"/>
  <c r="AI248" i="123"/>
  <c r="AG338" i="123"/>
  <c r="AF383" i="123"/>
  <c r="AH293" i="123"/>
  <c r="AJ203" i="123"/>
  <c r="AH291" i="123"/>
  <c r="AG336" i="123"/>
  <c r="AH289" i="123"/>
  <c r="AG334" i="123"/>
  <c r="AF379" i="123"/>
  <c r="AI244" i="123"/>
  <c r="AJ199" i="123"/>
  <c r="AG332" i="123"/>
  <c r="AI240" i="123"/>
  <c r="AG330" i="123"/>
  <c r="AF375" i="123"/>
  <c r="AH285" i="123"/>
  <c r="AJ195" i="123"/>
  <c r="AI238" i="123"/>
  <c r="AH283" i="123"/>
  <c r="AH281" i="123"/>
  <c r="AI236" i="123"/>
  <c r="AG326" i="123"/>
  <c r="AF371" i="123"/>
  <c r="AJ191" i="123"/>
  <c r="AI232" i="123"/>
  <c r="AG322" i="123"/>
  <c r="AF367" i="123"/>
  <c r="AH277" i="123"/>
  <c r="AJ187" i="123"/>
  <c r="AI230" i="123"/>
  <c r="AH275" i="123"/>
  <c r="AH273" i="123"/>
  <c r="AG318" i="123"/>
  <c r="AF363" i="123"/>
  <c r="AI228" i="123"/>
  <c r="AJ183" i="123"/>
  <c r="AG316" i="123"/>
  <c r="AI224" i="123"/>
  <c r="AG314" i="123"/>
  <c r="AF359" i="123"/>
  <c r="AH269" i="123"/>
  <c r="AJ179" i="123"/>
  <c r="AH267" i="123"/>
  <c r="AG312" i="123"/>
  <c r="AH265" i="123"/>
  <c r="AG310" i="123"/>
  <c r="AF355" i="123"/>
  <c r="AI220" i="123"/>
  <c r="AJ175" i="123"/>
  <c r="AI218" i="123"/>
  <c r="AI216" i="123"/>
  <c r="AG306" i="123"/>
  <c r="AF351" i="123"/>
  <c r="AH261" i="123"/>
  <c r="AJ171" i="123"/>
  <c r="AI214" i="123"/>
  <c r="AG304" i="123"/>
  <c r="AG295" i="123"/>
  <c r="AF340" i="123"/>
  <c r="AE385" i="123"/>
  <c r="AH250" i="123"/>
  <c r="AJ160" i="123"/>
  <c r="AI205" i="123"/>
  <c r="AG293" i="123"/>
  <c r="AG291" i="123"/>
  <c r="AE381" i="123"/>
  <c r="AF336" i="123"/>
  <c r="AH246" i="123"/>
  <c r="AI201" i="123"/>
  <c r="AJ156" i="123"/>
  <c r="AF334" i="123"/>
  <c r="AE379" i="123"/>
  <c r="AI199" i="123"/>
  <c r="AG287" i="123"/>
  <c r="AE377" i="123"/>
  <c r="AH242" i="123"/>
  <c r="AF332" i="123"/>
  <c r="AI197" i="123"/>
  <c r="AJ152" i="123"/>
  <c r="AI195" i="123"/>
  <c r="AG283" i="123"/>
  <c r="AE373" i="123"/>
  <c r="AF328" i="123"/>
  <c r="AH238" i="123"/>
  <c r="AJ148" i="123"/>
  <c r="AI193" i="123"/>
  <c r="AF326" i="123"/>
  <c r="AE371" i="123"/>
  <c r="AI191" i="123"/>
  <c r="AG279" i="123"/>
  <c r="AF324" i="123"/>
  <c r="AE369" i="123"/>
  <c r="AH234" i="123"/>
  <c r="AJ144" i="123"/>
  <c r="AI189" i="123"/>
  <c r="AE367" i="123"/>
  <c r="AG277" i="123"/>
  <c r="AG275" i="123"/>
  <c r="AE365" i="123"/>
  <c r="AF320" i="123"/>
  <c r="AH230" i="123"/>
  <c r="AJ140" i="123"/>
  <c r="AI185" i="123"/>
  <c r="AF318" i="123"/>
  <c r="AG273" i="123"/>
  <c r="AI183" i="123"/>
  <c r="AG271" i="123"/>
  <c r="AE361" i="123"/>
  <c r="AH226" i="123"/>
  <c r="AF316" i="123"/>
  <c r="AI181" i="123"/>
  <c r="AJ136" i="123"/>
  <c r="AG269" i="123"/>
  <c r="AH224" i="123"/>
  <c r="AG267" i="123"/>
  <c r="AF312" i="123"/>
  <c r="AH222" i="123"/>
  <c r="AE357" i="123"/>
  <c r="AI177" i="123"/>
  <c r="AJ132" i="123"/>
  <c r="AF310" i="123"/>
  <c r="AH220" i="123"/>
  <c r="AE355" i="123"/>
  <c r="AG265" i="123"/>
  <c r="AI175" i="123"/>
  <c r="AJ130" i="123"/>
  <c r="AG263" i="123"/>
  <c r="AE353" i="123"/>
  <c r="AH218" i="123"/>
  <c r="AF308" i="123"/>
  <c r="AI173" i="123"/>
  <c r="AJ128" i="123"/>
  <c r="AF306" i="123"/>
  <c r="AG261" i="123"/>
  <c r="AG259" i="123"/>
  <c r="AE349" i="123"/>
  <c r="AF304" i="123"/>
  <c r="AH214" i="123"/>
  <c r="AI169" i="123"/>
  <c r="AJ124" i="123"/>
  <c r="AG250" i="123"/>
  <c r="AE340" i="123"/>
  <c r="AD385" i="123"/>
  <c r="AF295" i="123"/>
  <c r="AH205" i="123"/>
  <c r="AI160" i="123"/>
  <c r="AJ70" i="123"/>
  <c r="AD383" i="123"/>
  <c r="AG248" i="123"/>
  <c r="AE338" i="123"/>
  <c r="AF293" i="123"/>
  <c r="AH203" i="123"/>
  <c r="AI158" i="123"/>
  <c r="AJ68" i="123"/>
  <c r="AG246" i="123"/>
  <c r="AH201" i="123"/>
  <c r="AI156" i="123"/>
  <c r="AF289" i="123"/>
  <c r="AG244" i="123"/>
  <c r="AD379" i="123"/>
  <c r="AE334" i="123"/>
  <c r="AI154" i="123"/>
  <c r="AH199" i="123"/>
  <c r="AJ64" i="123"/>
  <c r="AE332" i="123"/>
  <c r="AG242" i="123"/>
  <c r="AD377" i="123"/>
  <c r="AF287" i="123"/>
  <c r="AH197" i="123"/>
  <c r="AI152" i="123"/>
  <c r="AJ62" i="123"/>
  <c r="AD375" i="123"/>
  <c r="AF285" i="123"/>
  <c r="AE330" i="123"/>
  <c r="AG240" i="123"/>
  <c r="AH195" i="123"/>
  <c r="AI150" i="123"/>
  <c r="AJ60" i="123"/>
  <c r="AF283" i="123"/>
  <c r="AG238" i="123"/>
  <c r="AH193" i="123"/>
  <c r="AF281" i="123"/>
  <c r="AG236" i="123"/>
  <c r="AE326" i="123"/>
  <c r="AD371" i="123"/>
  <c r="AH191" i="123"/>
  <c r="AI146" i="123"/>
  <c r="AJ56" i="123"/>
  <c r="AG234" i="123"/>
  <c r="AE324" i="123"/>
  <c r="AD369" i="123"/>
  <c r="AF279" i="123"/>
  <c r="AI144" i="123"/>
  <c r="AH189" i="123"/>
  <c r="AJ54" i="123"/>
  <c r="AE322" i="123"/>
  <c r="AD367" i="123"/>
  <c r="AF277" i="123"/>
  <c r="AG232" i="123"/>
  <c r="AH187" i="123"/>
  <c r="AI142" i="123"/>
  <c r="AJ52" i="123"/>
  <c r="AE320" i="123"/>
  <c r="AF275" i="123"/>
  <c r="AI140" i="123"/>
  <c r="AF273" i="123"/>
  <c r="AG228" i="123"/>
  <c r="AE318" i="123"/>
  <c r="AD363" i="123"/>
  <c r="AI138" i="123"/>
  <c r="AH183" i="123"/>
  <c r="AJ48" i="123"/>
  <c r="AF271" i="123"/>
  <c r="AD361" i="123"/>
  <c r="AE316" i="123"/>
  <c r="AG226" i="123"/>
  <c r="AH181" i="123"/>
  <c r="AI136" i="123"/>
  <c r="AJ46" i="123"/>
  <c r="AE314" i="123"/>
  <c r="AD359" i="123"/>
  <c r="AF269" i="123"/>
  <c r="AG224" i="123"/>
  <c r="AH179" i="123"/>
  <c r="AI134" i="123"/>
  <c r="AJ44" i="123"/>
  <c r="AE312" i="123"/>
  <c r="AF267" i="123"/>
  <c r="AH177" i="123"/>
  <c r="AI132" i="123"/>
  <c r="AF265" i="123"/>
  <c r="AG220" i="123"/>
  <c r="AE310" i="123"/>
  <c r="AD355" i="123"/>
  <c r="AH175" i="123"/>
  <c r="AI130" i="123"/>
  <c r="AJ40" i="123"/>
  <c r="AE308" i="123"/>
  <c r="AG218" i="123"/>
  <c r="AD353" i="123"/>
  <c r="AF263" i="123"/>
  <c r="AH173" i="123"/>
  <c r="AI128" i="123"/>
  <c r="AJ38" i="123"/>
  <c r="AE306" i="123"/>
  <c r="AD351" i="123"/>
  <c r="AF261" i="123"/>
  <c r="AG216" i="123"/>
  <c r="AH171" i="123"/>
  <c r="AI126" i="123"/>
  <c r="AJ36" i="123"/>
  <c r="AF259" i="123"/>
  <c r="AG214" i="123"/>
  <c r="AH169" i="123"/>
  <c r="AI124" i="123"/>
  <c r="AC385" i="123"/>
  <c r="AD340" i="123"/>
  <c r="AF250" i="123"/>
  <c r="AE295" i="123"/>
  <c r="AH160" i="123"/>
  <c r="AG205" i="123"/>
  <c r="AI70" i="123"/>
  <c r="AC383" i="123"/>
  <c r="AD338" i="123"/>
  <c r="AF248" i="123"/>
  <c r="AE293" i="123"/>
  <c r="AG203" i="123"/>
  <c r="AH158" i="123"/>
  <c r="AI68" i="123"/>
  <c r="AF246" i="123"/>
  <c r="AE291" i="123"/>
  <c r="AI66" i="123"/>
  <c r="AF244" i="123"/>
  <c r="AG199" i="123"/>
  <c r="AC377" i="123"/>
  <c r="AF242" i="123"/>
  <c r="AE287" i="123"/>
  <c r="AD332" i="123"/>
  <c r="AG197" i="123"/>
  <c r="AH152" i="123"/>
  <c r="AI62" i="123"/>
  <c r="AC375" i="123"/>
  <c r="AD330" i="123"/>
  <c r="AF240" i="123"/>
  <c r="AE285" i="123"/>
  <c r="AG195" i="123"/>
  <c r="AH150" i="123"/>
  <c r="AI60" i="123"/>
  <c r="AD328" i="123"/>
  <c r="AF238" i="123"/>
  <c r="AH148" i="123"/>
  <c r="AI58" i="123"/>
  <c r="AG191" i="123"/>
  <c r="AH146" i="123"/>
  <c r="AC369" i="123"/>
  <c r="AF234" i="123"/>
  <c r="AD324" i="123"/>
  <c r="AE279" i="123"/>
  <c r="AG189" i="123"/>
  <c r="AH144" i="123"/>
  <c r="AI54" i="123"/>
  <c r="AC367" i="123"/>
  <c r="AD322" i="123"/>
  <c r="AF232" i="123"/>
  <c r="AE277" i="123"/>
  <c r="AG187" i="123"/>
  <c r="AH142" i="123"/>
  <c r="AI52" i="123"/>
  <c r="AC365" i="123"/>
  <c r="AD320" i="123"/>
  <c r="AG185" i="123"/>
  <c r="AH140" i="123"/>
  <c r="AC363" i="123"/>
  <c r="AH138" i="123"/>
  <c r="AC361" i="123"/>
  <c r="AF226" i="123"/>
  <c r="AE271" i="123"/>
  <c r="AD316" i="123"/>
  <c r="AG181" i="123"/>
  <c r="AH136" i="123"/>
  <c r="AI46" i="123"/>
  <c r="AC359" i="123"/>
  <c r="AD314" i="123"/>
  <c r="AF224" i="123"/>
  <c r="AE269" i="123"/>
  <c r="AG179" i="123"/>
  <c r="AH134" i="123"/>
  <c r="AI44" i="123"/>
  <c r="AC357" i="123"/>
  <c r="AE267" i="123"/>
  <c r="AG177" i="123"/>
  <c r="AE265" i="123"/>
  <c r="AF220" i="123"/>
  <c r="AC353" i="123"/>
  <c r="AF218" i="123"/>
  <c r="AD308" i="123"/>
  <c r="AE263" i="123"/>
  <c r="AG173" i="123"/>
  <c r="AH128" i="123"/>
  <c r="AI38" i="123"/>
  <c r="AC351" i="123"/>
  <c r="AD306" i="123"/>
  <c r="AF216" i="123"/>
  <c r="AE261" i="123"/>
  <c r="AG171" i="123"/>
  <c r="AH126" i="123"/>
  <c r="AI36" i="123"/>
  <c r="AF214" i="123"/>
  <c r="AE259" i="123"/>
  <c r="AI34" i="123"/>
  <c r="AB385" i="123"/>
  <c r="AD295" i="123"/>
  <c r="AF205" i="123"/>
  <c r="AG160" i="123"/>
  <c r="AE248" i="123"/>
  <c r="AB383" i="123"/>
  <c r="AD293" i="123"/>
  <c r="AC338" i="123"/>
  <c r="AF203" i="123"/>
  <c r="AG158" i="123"/>
  <c r="AH68" i="123"/>
  <c r="AB381" i="123"/>
  <c r="AC336" i="123"/>
  <c r="AD291" i="123"/>
  <c r="AE246" i="123"/>
  <c r="AG156" i="123"/>
  <c r="AF201" i="123"/>
  <c r="AH66" i="123"/>
  <c r="AD289" i="123"/>
  <c r="AE244" i="123"/>
  <c r="AC334" i="123"/>
  <c r="AB379" i="123"/>
  <c r="AF199" i="123"/>
  <c r="AG154" i="123"/>
  <c r="AH64" i="123"/>
  <c r="AB377" i="123"/>
  <c r="AE242" i="123"/>
  <c r="AF197" i="123"/>
  <c r="AG152" i="123"/>
  <c r="AE240" i="123"/>
  <c r="AC330" i="123"/>
  <c r="AB375" i="123"/>
  <c r="AD285" i="123"/>
  <c r="AG150" i="123"/>
  <c r="AF195" i="123"/>
  <c r="AH60" i="123"/>
  <c r="AB373" i="123"/>
  <c r="AC328" i="123"/>
  <c r="AD283" i="123"/>
  <c r="AE238" i="123"/>
  <c r="AG148" i="123"/>
  <c r="AF193" i="123"/>
  <c r="AH58" i="123"/>
  <c r="AD281" i="123"/>
  <c r="AC326" i="123"/>
  <c r="AB371" i="123"/>
  <c r="AE236" i="123"/>
  <c r="AF191" i="123"/>
  <c r="AG146" i="123"/>
  <c r="AH56" i="123"/>
  <c r="AB369" i="123"/>
  <c r="AE234" i="123"/>
  <c r="AG144" i="123"/>
  <c r="AF189" i="123"/>
  <c r="AE232" i="123"/>
  <c r="AC322" i="123"/>
  <c r="AB367" i="123"/>
  <c r="AD277" i="123"/>
  <c r="AG142" i="123"/>
  <c r="AF187" i="123"/>
  <c r="AH52" i="123"/>
  <c r="AB365" i="123"/>
  <c r="AE230" i="123"/>
  <c r="AD275" i="123"/>
  <c r="AC320" i="123"/>
  <c r="AF185" i="123"/>
  <c r="AG140" i="123"/>
  <c r="AH50" i="123"/>
  <c r="AD273" i="123"/>
  <c r="AE228" i="123"/>
  <c r="AC318" i="123"/>
  <c r="AB363" i="123"/>
  <c r="AG138" i="123"/>
  <c r="AF183" i="123"/>
  <c r="AH48" i="123"/>
  <c r="AB361" i="123"/>
  <c r="AC316" i="123"/>
  <c r="AF181" i="123"/>
  <c r="AG136" i="123"/>
  <c r="AE224" i="123"/>
  <c r="AC314" i="123"/>
  <c r="AB359" i="123"/>
  <c r="AD269" i="123"/>
  <c r="AF179" i="123"/>
  <c r="AG134" i="123"/>
  <c r="AH44" i="123"/>
  <c r="AB357" i="123"/>
  <c r="AC312" i="123"/>
  <c r="AE222" i="123"/>
  <c r="AD267" i="123"/>
  <c r="AF177" i="123"/>
  <c r="AG132" i="123"/>
  <c r="AH42" i="123"/>
  <c r="AD265" i="123"/>
  <c r="AC310" i="123"/>
  <c r="AB355" i="123"/>
  <c r="AE220" i="123"/>
  <c r="AF175" i="123"/>
  <c r="AG130" i="123"/>
  <c r="AH40" i="123"/>
  <c r="AB353" i="123"/>
  <c r="AC308" i="123"/>
  <c r="AF173" i="123"/>
  <c r="AG128" i="123"/>
  <c r="AE216" i="123"/>
  <c r="AC306" i="123"/>
  <c r="AB351" i="123"/>
  <c r="AD261" i="123"/>
  <c r="AF171" i="123"/>
  <c r="AG126" i="123"/>
  <c r="AH36" i="123"/>
  <c r="AB349" i="123"/>
  <c r="AC304" i="123"/>
  <c r="AD259" i="123"/>
  <c r="AE214" i="123"/>
  <c r="AF169" i="123"/>
  <c r="AG124" i="123"/>
  <c r="AH34" i="123"/>
  <c r="AC295" i="123"/>
  <c r="AA385" i="123"/>
  <c r="AD250" i="123"/>
  <c r="AB340" i="123"/>
  <c r="AE205" i="123"/>
  <c r="AF160" i="123"/>
  <c r="AG70" i="123"/>
  <c r="AA383" i="123"/>
  <c r="AD248" i="123"/>
  <c r="AF158" i="123"/>
  <c r="AE203" i="123"/>
  <c r="AC291" i="123"/>
  <c r="AA381" i="123"/>
  <c r="AB336" i="123"/>
  <c r="AD246" i="123"/>
  <c r="AE201" i="123"/>
  <c r="AF156" i="123"/>
  <c r="AG66" i="123"/>
  <c r="AB334" i="123"/>
  <c r="AD244" i="123"/>
  <c r="AA379" i="123"/>
  <c r="AC289" i="123"/>
  <c r="AF154" i="123"/>
  <c r="AE199" i="123"/>
  <c r="AG64" i="123"/>
  <c r="AC287" i="123"/>
  <c r="AA377" i="123"/>
  <c r="AD242" i="123"/>
  <c r="AB332" i="123"/>
  <c r="AF152" i="123"/>
  <c r="AE197" i="123"/>
  <c r="AG62" i="123"/>
  <c r="AA375" i="123"/>
  <c r="AD240" i="123"/>
  <c r="AE195" i="123"/>
  <c r="AF150" i="123"/>
  <c r="AC283" i="123"/>
  <c r="AB328" i="123"/>
  <c r="AD238" i="123"/>
  <c r="AA373" i="123"/>
  <c r="AF148" i="123"/>
  <c r="AE193" i="123"/>
  <c r="AG58" i="123"/>
  <c r="AB326" i="123"/>
  <c r="AD236" i="123"/>
  <c r="AA371" i="123"/>
  <c r="AC281" i="123"/>
  <c r="AE191" i="123"/>
  <c r="AF146" i="123"/>
  <c r="AG56" i="123"/>
  <c r="AC279" i="123"/>
  <c r="AA369" i="123"/>
  <c r="AD234" i="123"/>
  <c r="AB324" i="123"/>
  <c r="AF144" i="123"/>
  <c r="AE189" i="123"/>
  <c r="AG54" i="123"/>
  <c r="AA367" i="123"/>
  <c r="AB322" i="123"/>
  <c r="AE187" i="123"/>
  <c r="AF142" i="123"/>
  <c r="AC275" i="123"/>
  <c r="AB320" i="123"/>
  <c r="AD230" i="123"/>
  <c r="AA365" i="123"/>
  <c r="AF140" i="123"/>
  <c r="AG50" i="123"/>
  <c r="AB318" i="123"/>
  <c r="AA363" i="123"/>
  <c r="AD228" i="123"/>
  <c r="AC273" i="123"/>
  <c r="AE183" i="123"/>
  <c r="AF138" i="123"/>
  <c r="AG48" i="123"/>
  <c r="AC271" i="123"/>
  <c r="AB316" i="123"/>
  <c r="AA361" i="123"/>
  <c r="AD226" i="123"/>
  <c r="AE181" i="123"/>
  <c r="AF136" i="123"/>
  <c r="AG46" i="123"/>
  <c r="AB314" i="123"/>
  <c r="AC269" i="123"/>
  <c r="AF134" i="123"/>
  <c r="AG44" i="123"/>
  <c r="AC267" i="123"/>
  <c r="AB312" i="123"/>
  <c r="AD222" i="123"/>
  <c r="AA357" i="123"/>
  <c r="AE177" i="123"/>
  <c r="AF132" i="123"/>
  <c r="AG42" i="123"/>
  <c r="AB310" i="123"/>
  <c r="AD220" i="123"/>
  <c r="AA355" i="123"/>
  <c r="AC265" i="123"/>
  <c r="AE175" i="123"/>
  <c r="AF130" i="123"/>
  <c r="AG40" i="123"/>
  <c r="AC263" i="123"/>
  <c r="AA353" i="123"/>
  <c r="AD218" i="123"/>
  <c r="AB308" i="123"/>
  <c r="AE173" i="123"/>
  <c r="AF128" i="123"/>
  <c r="AG38" i="123"/>
  <c r="AB306" i="123"/>
  <c r="AC261" i="123"/>
  <c r="AF126" i="123"/>
  <c r="AG36" i="123"/>
  <c r="AC259" i="123"/>
  <c r="AB304" i="123"/>
  <c r="AD214" i="123"/>
  <c r="AA349" i="123"/>
  <c r="AE169" i="123"/>
  <c r="AF124" i="123"/>
  <c r="AG34" i="123"/>
  <c r="AC250" i="123"/>
  <c r="AA340" i="123"/>
  <c r="Z385" i="123"/>
  <c r="AB295" i="123"/>
  <c r="AE160" i="123"/>
  <c r="AD205" i="123"/>
  <c r="AF70" i="123"/>
  <c r="AA338" i="123"/>
  <c r="Z383" i="123"/>
  <c r="AB293" i="123"/>
  <c r="AC248" i="123"/>
  <c r="AE158" i="123"/>
  <c r="AD203" i="123"/>
  <c r="AF68" i="123"/>
  <c r="AC246" i="123"/>
  <c r="AA336" i="123"/>
  <c r="AE156" i="123"/>
  <c r="AF66" i="123"/>
  <c r="AB289" i="123"/>
  <c r="AC244" i="123"/>
  <c r="Z379" i="123"/>
  <c r="AA334" i="123"/>
  <c r="AD199" i="123"/>
  <c r="AE154" i="123"/>
  <c r="AF64" i="123"/>
  <c r="AA332" i="123"/>
  <c r="AB287" i="123"/>
  <c r="Z377" i="123"/>
  <c r="AC242" i="123"/>
  <c r="AD197" i="123"/>
  <c r="AE152" i="123"/>
  <c r="AF62" i="123"/>
  <c r="AA330" i="123"/>
  <c r="Z375" i="123"/>
  <c r="AB285" i="123"/>
  <c r="AC240" i="123"/>
  <c r="AE150" i="123"/>
  <c r="AD195" i="123"/>
  <c r="AF60" i="123"/>
  <c r="AC238" i="123"/>
  <c r="Z373" i="123"/>
  <c r="AD193" i="123"/>
  <c r="AF58" i="123"/>
  <c r="AB281" i="123"/>
  <c r="AC236" i="123"/>
  <c r="AA326" i="123"/>
  <c r="Z371" i="123"/>
  <c r="AD191" i="123"/>
  <c r="AE146" i="123"/>
  <c r="AF56" i="123"/>
  <c r="Z369" i="123"/>
  <c r="AA324" i="123"/>
  <c r="AB279" i="123"/>
  <c r="AC234" i="123"/>
  <c r="AE144" i="123"/>
  <c r="AD189" i="123"/>
  <c r="AF54" i="123"/>
  <c r="Z367" i="123"/>
  <c r="AB277" i="123"/>
  <c r="AC232" i="123"/>
  <c r="AA322" i="123"/>
  <c r="AD187" i="123"/>
  <c r="AE142" i="123"/>
  <c r="AF52" i="123"/>
  <c r="AB275" i="123"/>
  <c r="AC230" i="123"/>
  <c r="AE140" i="123"/>
  <c r="AF50" i="123"/>
  <c r="AB273" i="123"/>
  <c r="AC228" i="123"/>
  <c r="AA318" i="123"/>
  <c r="Z363" i="123"/>
  <c r="AD183" i="123"/>
  <c r="AE138" i="123"/>
  <c r="AF48" i="123"/>
  <c r="AA316" i="123"/>
  <c r="AB271" i="123"/>
  <c r="AC226" i="123"/>
  <c r="Z361" i="123"/>
  <c r="AD181" i="123"/>
  <c r="AE136" i="123"/>
  <c r="AF46" i="123"/>
  <c r="AA314" i="123"/>
  <c r="Z359" i="123"/>
  <c r="AB269" i="123"/>
  <c r="AC224" i="123"/>
  <c r="AD179" i="123"/>
  <c r="AE134" i="123"/>
  <c r="AF44" i="123"/>
  <c r="AB267" i="123"/>
  <c r="AC222" i="123"/>
  <c r="AE132" i="123"/>
  <c r="AF42" i="123"/>
  <c r="AB265" i="123"/>
  <c r="AC220" i="123"/>
  <c r="Z355" i="123"/>
  <c r="AA310" i="123"/>
  <c r="AD175" i="123"/>
  <c r="AE130" i="123"/>
  <c r="AF40" i="123"/>
  <c r="AA308" i="123"/>
  <c r="AB263" i="123"/>
  <c r="AC218" i="123"/>
  <c r="Z353" i="123"/>
  <c r="AD173" i="123"/>
  <c r="AE128" i="123"/>
  <c r="AF38" i="123"/>
  <c r="Z351" i="123"/>
  <c r="AB261" i="123"/>
  <c r="AC216" i="123"/>
  <c r="AA306" i="123"/>
  <c r="AD171" i="123"/>
  <c r="AE126" i="123"/>
  <c r="AF36" i="123"/>
  <c r="AB259" i="123"/>
  <c r="AC214" i="123"/>
  <c r="AE124" i="123"/>
  <c r="AF34" i="123"/>
  <c r="Z340" i="123"/>
  <c r="AB250" i="123"/>
  <c r="AA295" i="123"/>
  <c r="Y385" i="123"/>
  <c r="AD160" i="123"/>
  <c r="AC205" i="123"/>
  <c r="AE70" i="123"/>
  <c r="Y383" i="123"/>
  <c r="Z338" i="123"/>
  <c r="AB248" i="123"/>
  <c r="AA293" i="123"/>
  <c r="AD158" i="123"/>
  <c r="AC203" i="123"/>
  <c r="AE68" i="123"/>
  <c r="Y381" i="123"/>
  <c r="Z336" i="123"/>
  <c r="AB246" i="123"/>
  <c r="AA291" i="123"/>
  <c r="AC201" i="123"/>
  <c r="AD156" i="123"/>
  <c r="AE66" i="123"/>
  <c r="Y379" i="123"/>
  <c r="Z334" i="123"/>
  <c r="AC199" i="123"/>
  <c r="AE64" i="123"/>
  <c r="Y377" i="123"/>
  <c r="AB242" i="123"/>
  <c r="Z332" i="123"/>
  <c r="AA287" i="123"/>
  <c r="AC197" i="123"/>
  <c r="AD152" i="123"/>
  <c r="AE62" i="123"/>
  <c r="Y375" i="123"/>
  <c r="Z330" i="123"/>
  <c r="AB240" i="123"/>
  <c r="AA285" i="123"/>
  <c r="AC195" i="123"/>
  <c r="AD150" i="123"/>
  <c r="AE60" i="123"/>
  <c r="Y373" i="123"/>
  <c r="Z328" i="123"/>
  <c r="AB238" i="123"/>
  <c r="AA283" i="123"/>
  <c r="AC193" i="123"/>
  <c r="AD148" i="123"/>
  <c r="AE58" i="123"/>
  <c r="Y371" i="123"/>
  <c r="Z326" i="123"/>
  <c r="AD146" i="123"/>
  <c r="AE56" i="123"/>
  <c r="Y369" i="123"/>
  <c r="AB234" i="123"/>
  <c r="AA279" i="123"/>
  <c r="Z324" i="123"/>
  <c r="AC189" i="123"/>
  <c r="AD144" i="123"/>
  <c r="AE54" i="123"/>
  <c r="Y367" i="123"/>
  <c r="Z322" i="123"/>
  <c r="AB232" i="123"/>
  <c r="AA277" i="123"/>
  <c r="AC187" i="123"/>
  <c r="AD142" i="123"/>
  <c r="AE52" i="123"/>
  <c r="Y365" i="123"/>
  <c r="Z320" i="123"/>
  <c r="AB230" i="123"/>
  <c r="AA275" i="123"/>
  <c r="AC185" i="123"/>
  <c r="AD140" i="123"/>
  <c r="AE50" i="123"/>
  <c r="AA273" i="123"/>
  <c r="AB228" i="123"/>
  <c r="AD138" i="123"/>
  <c r="AE48" i="123"/>
  <c r="Y361" i="123"/>
  <c r="AB226" i="123"/>
  <c r="AA271" i="123"/>
  <c r="Z316" i="123"/>
  <c r="AC181" i="123"/>
  <c r="AD136" i="123"/>
  <c r="AE46" i="123"/>
  <c r="Y359" i="123"/>
  <c r="Z314" i="123"/>
  <c r="AB224" i="123"/>
  <c r="AA269" i="123"/>
  <c r="AC179" i="123"/>
  <c r="AD134" i="123"/>
  <c r="AE44" i="123"/>
  <c r="Y357" i="123"/>
  <c r="Z312" i="123"/>
  <c r="AB222" i="123"/>
  <c r="AA267" i="123"/>
  <c r="AC177" i="123"/>
  <c r="AD132" i="123"/>
  <c r="AE42" i="123"/>
  <c r="Y355" i="123"/>
  <c r="Z310" i="123"/>
  <c r="AD130" i="123"/>
  <c r="AE40" i="123"/>
  <c r="AB218" i="123"/>
  <c r="Z308" i="123"/>
  <c r="AA263" i="123"/>
  <c r="Y353" i="123"/>
  <c r="AC173" i="123"/>
  <c r="AD128" i="123"/>
  <c r="AE38" i="123"/>
  <c r="Y351" i="123"/>
  <c r="Z306" i="123"/>
  <c r="AB216" i="123"/>
  <c r="AA261" i="123"/>
  <c r="AC171" i="123"/>
  <c r="AD126" i="123"/>
  <c r="AE36" i="123"/>
  <c r="Y349" i="123"/>
  <c r="Z304" i="123"/>
  <c r="AB214" i="123"/>
  <c r="AA259" i="123"/>
  <c r="AC169" i="123"/>
  <c r="AD124" i="123"/>
  <c r="AE34" i="123"/>
  <c r="Y340" i="123"/>
  <c r="Z295" i="123"/>
  <c r="AC160" i="123"/>
  <c r="AD70" i="123"/>
  <c r="Y338" i="123"/>
  <c r="X383" i="123"/>
  <c r="Z293" i="123"/>
  <c r="AA248" i="123"/>
  <c r="AB203" i="123"/>
  <c r="AC158" i="123"/>
  <c r="AD68" i="123"/>
  <c r="X381" i="123"/>
  <c r="AA246" i="123"/>
  <c r="Y336" i="123"/>
  <c r="Z291" i="123"/>
  <c r="AC156" i="123"/>
  <c r="AB201" i="123"/>
  <c r="AD66" i="123"/>
  <c r="Z289" i="123"/>
  <c r="Y334" i="123"/>
  <c r="X379" i="123"/>
  <c r="AA244" i="123"/>
  <c r="AB199" i="123"/>
  <c r="AC154" i="123"/>
  <c r="AD64" i="123"/>
  <c r="Z287" i="123"/>
  <c r="Y332" i="123"/>
  <c r="AC152" i="123"/>
  <c r="AD62" i="123"/>
  <c r="AA240" i="123"/>
  <c r="Y330" i="123"/>
  <c r="X375" i="123"/>
  <c r="Z285" i="123"/>
  <c r="AB195" i="123"/>
  <c r="AC150" i="123"/>
  <c r="AD60" i="123"/>
  <c r="X373" i="123"/>
  <c r="Y328" i="123"/>
  <c r="AA238" i="123"/>
  <c r="Z283" i="123"/>
  <c r="AC148" i="123"/>
  <c r="AB193" i="123"/>
  <c r="AD58" i="123"/>
  <c r="Z281" i="123"/>
  <c r="Y326" i="123"/>
  <c r="X371" i="123"/>
  <c r="AA236" i="123"/>
  <c r="AB191" i="123"/>
  <c r="AC146" i="123"/>
  <c r="AD56" i="123"/>
  <c r="AA234" i="123"/>
  <c r="Z279" i="123"/>
  <c r="AB189" i="123"/>
  <c r="AD54" i="123"/>
  <c r="AA232" i="123"/>
  <c r="Y322" i="123"/>
  <c r="X367" i="123"/>
  <c r="Z277" i="123"/>
  <c r="AC142" i="123"/>
  <c r="AB187" i="123"/>
  <c r="AD52" i="123"/>
  <c r="X365" i="123"/>
  <c r="AA230" i="123"/>
  <c r="Y320" i="123"/>
  <c r="Z275" i="123"/>
  <c r="AB185" i="123"/>
  <c r="AC140" i="123"/>
  <c r="AD50" i="123"/>
  <c r="Z273" i="123"/>
  <c r="Y318" i="123"/>
  <c r="X363" i="123"/>
  <c r="AA228" i="123"/>
  <c r="AB183" i="123"/>
  <c r="AC138" i="123"/>
  <c r="AD48" i="123"/>
  <c r="Y316" i="123"/>
  <c r="Z271" i="123"/>
  <c r="AC136" i="123"/>
  <c r="AD46" i="123"/>
  <c r="AA224" i="123"/>
  <c r="Y314" i="123"/>
  <c r="X359" i="123"/>
  <c r="Z269" i="123"/>
  <c r="AB179" i="123"/>
  <c r="AC134" i="123"/>
  <c r="AD44" i="123"/>
  <c r="X357" i="123"/>
  <c r="AA222" i="123"/>
  <c r="Y312" i="123"/>
  <c r="Z267" i="123"/>
  <c r="AB177" i="123"/>
  <c r="AC132" i="123"/>
  <c r="AD42" i="123"/>
  <c r="Z265" i="123"/>
  <c r="Y310" i="123"/>
  <c r="X355" i="123"/>
  <c r="AA220" i="123"/>
  <c r="AB175" i="123"/>
  <c r="AC130" i="123"/>
  <c r="AD40" i="123"/>
  <c r="AA218" i="123"/>
  <c r="Z263" i="123"/>
  <c r="AC128" i="123"/>
  <c r="AD38" i="123"/>
  <c r="AA216" i="123"/>
  <c r="Y306" i="123"/>
  <c r="X351" i="123"/>
  <c r="Z261" i="123"/>
  <c r="AB171" i="123"/>
  <c r="AC126" i="123"/>
  <c r="AD36" i="123"/>
  <c r="X349" i="123"/>
  <c r="Y304" i="123"/>
  <c r="AA214" i="123"/>
  <c r="Z259" i="123"/>
  <c r="AB169" i="123"/>
  <c r="AC124" i="123"/>
  <c r="AD34" i="123"/>
  <c r="Y295" i="123"/>
  <c r="X340" i="123"/>
  <c r="W385" i="123"/>
  <c r="Z250" i="123"/>
  <c r="AA205" i="123"/>
  <c r="AB160" i="123"/>
  <c r="AC70" i="123"/>
  <c r="X338" i="123"/>
  <c r="Y293" i="123"/>
  <c r="AA203" i="123"/>
  <c r="AC68" i="123"/>
  <c r="Y291" i="123"/>
  <c r="X336" i="123"/>
  <c r="Z246" i="123"/>
  <c r="W381" i="123"/>
  <c r="AA201" i="123"/>
  <c r="AB156" i="123"/>
  <c r="AC66" i="123"/>
  <c r="X334" i="123"/>
  <c r="Z244" i="123"/>
  <c r="W379" i="123"/>
  <c r="Y289" i="123"/>
  <c r="AB154" i="123"/>
  <c r="AA199" i="123"/>
  <c r="AC64" i="123"/>
  <c r="Y287" i="123"/>
  <c r="W377" i="123"/>
  <c r="Z242" i="123"/>
  <c r="X332" i="123"/>
  <c r="AA197" i="123"/>
  <c r="AB152" i="123"/>
  <c r="AC62" i="123"/>
  <c r="Z240" i="123"/>
  <c r="X330" i="123"/>
  <c r="AB150" i="123"/>
  <c r="AC60" i="123"/>
  <c r="Y283" i="123"/>
  <c r="W373" i="123"/>
  <c r="X328" i="123"/>
  <c r="Z238" i="123"/>
  <c r="AA193" i="123"/>
  <c r="AB148" i="123"/>
  <c r="AC58" i="123"/>
  <c r="X326" i="123"/>
  <c r="W371" i="123"/>
  <c r="Y281" i="123"/>
  <c r="Z236" i="123"/>
  <c r="AA191" i="123"/>
  <c r="AB146" i="123"/>
  <c r="AC56" i="123"/>
  <c r="Y279" i="123"/>
  <c r="W369" i="123"/>
  <c r="Z234" i="123"/>
  <c r="X324" i="123"/>
  <c r="AB144" i="123"/>
  <c r="AA189" i="123"/>
  <c r="AC54" i="123"/>
  <c r="Z232" i="123"/>
  <c r="X322" i="123"/>
  <c r="AB142" i="123"/>
  <c r="AC52" i="123"/>
  <c r="Y275" i="123"/>
  <c r="X320" i="123"/>
  <c r="Z230" i="123"/>
  <c r="W365" i="123"/>
  <c r="AB140" i="123"/>
  <c r="AA185" i="123"/>
  <c r="AC50" i="123"/>
  <c r="X318" i="123"/>
  <c r="W363" i="123"/>
  <c r="Y273" i="123"/>
  <c r="Z228" i="123"/>
  <c r="AA183" i="123"/>
  <c r="AB138" i="123"/>
  <c r="AC48" i="123"/>
  <c r="Y271" i="123"/>
  <c r="W361" i="123"/>
  <c r="Z226" i="123"/>
  <c r="X316" i="123"/>
  <c r="AA181" i="123"/>
  <c r="AB136" i="123"/>
  <c r="AC46" i="123"/>
  <c r="Z224" i="123"/>
  <c r="X314" i="123"/>
  <c r="AB134" i="123"/>
  <c r="AC44" i="123"/>
  <c r="Y267" i="123"/>
  <c r="X312" i="123"/>
  <c r="Z222" i="123"/>
  <c r="W357" i="123"/>
  <c r="AA177" i="123"/>
  <c r="AB132" i="123"/>
  <c r="AC42" i="123"/>
  <c r="X310" i="123"/>
  <c r="Z220" i="123"/>
  <c r="W355" i="123"/>
  <c r="Y265" i="123"/>
  <c r="AA175" i="123"/>
  <c r="AB130" i="123"/>
  <c r="AC40" i="123"/>
  <c r="Y263" i="123"/>
  <c r="W353" i="123"/>
  <c r="Z218" i="123"/>
  <c r="X308" i="123"/>
  <c r="AA173" i="123"/>
  <c r="AB128" i="123"/>
  <c r="AC38" i="123"/>
  <c r="Z216" i="123"/>
  <c r="X306" i="123"/>
  <c r="Y261" i="123"/>
  <c r="AB126" i="123"/>
  <c r="AC36" i="123"/>
  <c r="Y259" i="123"/>
  <c r="X304" i="123"/>
  <c r="Z214" i="123"/>
  <c r="W349" i="123"/>
  <c r="AA169" i="123"/>
  <c r="AB124" i="123"/>
  <c r="AC34" i="123"/>
  <c r="V385" i="123"/>
  <c r="W340" i="123"/>
  <c r="Y250" i="123"/>
  <c r="X295" i="123"/>
  <c r="Z205" i="123"/>
  <c r="AA160" i="123"/>
  <c r="AB70" i="123"/>
  <c r="V383" i="123"/>
  <c r="X293" i="123"/>
  <c r="Y248" i="123"/>
  <c r="W338" i="123"/>
  <c r="AA158" i="123"/>
  <c r="Z203" i="123"/>
  <c r="AB68" i="123"/>
  <c r="X291" i="123"/>
  <c r="Y246" i="123"/>
  <c r="V381" i="123"/>
  <c r="AA156" i="123"/>
  <c r="AB66" i="123"/>
  <c r="X289" i="123"/>
  <c r="Y244" i="123"/>
  <c r="W334" i="123"/>
  <c r="V379" i="123"/>
  <c r="Z199" i="123"/>
  <c r="AA154" i="123"/>
  <c r="AB64" i="123"/>
  <c r="W332" i="123"/>
  <c r="Y242" i="123"/>
  <c r="X287" i="123"/>
  <c r="V377" i="123"/>
  <c r="Z197" i="123"/>
  <c r="AA152" i="123"/>
  <c r="AB62" i="123"/>
  <c r="W330" i="123"/>
  <c r="V375" i="123"/>
  <c r="X285" i="123"/>
  <c r="Y240" i="123"/>
  <c r="AA150" i="123"/>
  <c r="Z195" i="123"/>
  <c r="AB60" i="123"/>
  <c r="X283" i="123"/>
  <c r="Y238" i="123"/>
  <c r="V373" i="123"/>
  <c r="Z193" i="123"/>
  <c r="AB58" i="123"/>
  <c r="X281" i="123"/>
  <c r="Y236" i="123"/>
  <c r="W326" i="123"/>
  <c r="V371" i="123"/>
  <c r="Z191" i="123"/>
  <c r="AA146" i="123"/>
  <c r="AB56" i="123"/>
  <c r="X279" i="123"/>
  <c r="Y234" i="123"/>
  <c r="W324" i="123"/>
  <c r="V369" i="123"/>
  <c r="Z189" i="123"/>
  <c r="AA144" i="123"/>
  <c r="AB54" i="123"/>
  <c r="W322" i="123"/>
  <c r="V367" i="123"/>
  <c r="X277" i="123"/>
  <c r="Y232" i="123"/>
  <c r="Z187" i="123"/>
  <c r="AA142" i="123"/>
  <c r="AB52" i="123"/>
  <c r="Y230" i="123"/>
  <c r="V365" i="123"/>
  <c r="W320" i="123"/>
  <c r="AA140" i="123"/>
  <c r="AB50" i="123"/>
  <c r="X273" i="123"/>
  <c r="Y228" i="123"/>
  <c r="W318" i="123"/>
  <c r="V363" i="123"/>
  <c r="Z183" i="123"/>
  <c r="AA138" i="123"/>
  <c r="AB48" i="123"/>
  <c r="X271" i="123"/>
  <c r="Y226" i="123"/>
  <c r="V361" i="123"/>
  <c r="W316" i="123"/>
  <c r="Z181" i="123"/>
  <c r="AA136" i="123"/>
  <c r="AB46" i="123"/>
  <c r="V359" i="123"/>
  <c r="X269" i="123"/>
  <c r="Y224" i="123"/>
  <c r="W314" i="123"/>
  <c r="Z179" i="123"/>
  <c r="AA134" i="123"/>
  <c r="AB44" i="123"/>
  <c r="X267" i="123"/>
  <c r="Y222" i="123"/>
  <c r="V357" i="123"/>
  <c r="AA132" i="123"/>
  <c r="AB42" i="123"/>
  <c r="X265" i="123"/>
  <c r="Y220" i="123"/>
  <c r="W310" i="123"/>
  <c r="V355" i="123"/>
  <c r="Z175" i="123"/>
  <c r="AA130" i="123"/>
  <c r="AB40" i="123"/>
  <c r="Y218" i="123"/>
  <c r="X263" i="123"/>
  <c r="V353" i="123"/>
  <c r="W308" i="123"/>
  <c r="Z173" i="123"/>
  <c r="AA128" i="123"/>
  <c r="AB38" i="123"/>
  <c r="W306" i="123"/>
  <c r="V351" i="123"/>
  <c r="X261" i="123"/>
  <c r="Y216" i="123"/>
  <c r="Z171" i="123"/>
  <c r="AA126" i="123"/>
  <c r="AB36" i="123"/>
  <c r="X259" i="123"/>
  <c r="Y214" i="123"/>
  <c r="V349" i="123"/>
  <c r="Z169" i="123"/>
  <c r="AA124" i="123"/>
  <c r="AB34" i="123"/>
  <c r="U385" i="123"/>
  <c r="V340" i="123"/>
  <c r="X250" i="123"/>
  <c r="W295" i="123"/>
  <c r="Y205" i="123"/>
  <c r="Z160" i="123"/>
  <c r="AA70" i="123"/>
  <c r="U383" i="123"/>
  <c r="V338" i="123"/>
  <c r="X248" i="123"/>
  <c r="W293" i="123"/>
  <c r="Y203" i="123"/>
  <c r="Z158" i="123"/>
  <c r="AA68" i="123"/>
  <c r="U381" i="123"/>
  <c r="V336" i="123"/>
  <c r="X246" i="123"/>
  <c r="W291" i="123"/>
  <c r="Y201" i="123"/>
  <c r="Z156" i="123"/>
  <c r="AA66" i="123"/>
  <c r="X244" i="123"/>
  <c r="U379" i="123"/>
  <c r="V334" i="123"/>
  <c r="W289" i="123"/>
  <c r="Z154" i="123"/>
  <c r="Y199" i="123"/>
  <c r="AA64" i="123"/>
  <c r="W287" i="123"/>
  <c r="V332" i="123"/>
  <c r="X242" i="123"/>
  <c r="U377" i="123"/>
  <c r="Y197" i="123"/>
  <c r="Z152" i="123"/>
  <c r="AA62" i="123"/>
  <c r="U375" i="123"/>
  <c r="V330" i="123"/>
  <c r="X240" i="123"/>
  <c r="W285" i="123"/>
  <c r="Y195" i="123"/>
  <c r="Z150" i="123"/>
  <c r="AA60" i="123"/>
  <c r="U373" i="123"/>
  <c r="V328" i="123"/>
  <c r="X238" i="123"/>
  <c r="W283" i="123"/>
  <c r="Y193" i="123"/>
  <c r="Z148" i="123"/>
  <c r="AA58" i="123"/>
  <c r="X236" i="123"/>
  <c r="U371" i="123"/>
  <c r="V326" i="123"/>
  <c r="W281" i="123"/>
  <c r="Y191" i="123"/>
  <c r="Z146" i="123"/>
  <c r="AA56" i="123"/>
  <c r="X234" i="123"/>
  <c r="W279" i="123"/>
  <c r="U369" i="123"/>
  <c r="V324" i="123"/>
  <c r="Y189" i="123"/>
  <c r="Z144" i="123"/>
  <c r="AA54" i="123"/>
  <c r="U367" i="123"/>
  <c r="V322" i="123"/>
  <c r="X232" i="123"/>
  <c r="W277" i="123"/>
  <c r="Y187" i="123"/>
  <c r="Z142" i="123"/>
  <c r="AA52" i="123"/>
  <c r="U365" i="123"/>
  <c r="V320" i="123"/>
  <c r="X230" i="123"/>
  <c r="W275" i="123"/>
  <c r="Y185" i="123"/>
  <c r="Z140" i="123"/>
  <c r="AA50" i="123"/>
  <c r="X228" i="123"/>
  <c r="U363" i="123"/>
  <c r="V318" i="123"/>
  <c r="W273" i="123"/>
  <c r="Y183" i="123"/>
  <c r="Z138" i="123"/>
  <c r="AA48" i="123"/>
  <c r="X226" i="123"/>
  <c r="U361" i="123"/>
  <c r="W271" i="123"/>
  <c r="V316" i="123"/>
  <c r="Y181" i="123"/>
  <c r="Z136" i="123"/>
  <c r="AA46" i="123"/>
  <c r="U359" i="123"/>
  <c r="V314" i="123"/>
  <c r="W269" i="123"/>
  <c r="X224" i="123"/>
  <c r="Y179" i="123"/>
  <c r="Z134" i="123"/>
  <c r="AA44" i="123"/>
  <c r="U357" i="123"/>
  <c r="V312" i="123"/>
  <c r="X222" i="123"/>
  <c r="W267" i="123"/>
  <c r="Y177" i="123"/>
  <c r="Z132" i="123"/>
  <c r="AA42" i="123"/>
  <c r="X220" i="123"/>
  <c r="U355" i="123"/>
  <c r="V310" i="123"/>
  <c r="W265" i="123"/>
  <c r="Y175" i="123"/>
  <c r="Z130" i="123"/>
  <c r="AA40" i="123"/>
  <c r="U353" i="123"/>
  <c r="X218" i="123"/>
  <c r="W263" i="123"/>
  <c r="V308" i="123"/>
  <c r="Y173" i="123"/>
  <c r="Z128" i="123"/>
  <c r="AA38" i="123"/>
  <c r="U351" i="123"/>
  <c r="V306" i="123"/>
  <c r="X216" i="123"/>
  <c r="W261" i="123"/>
  <c r="Y171" i="123"/>
  <c r="Z126" i="123"/>
  <c r="AA36" i="123"/>
  <c r="U349" i="123"/>
  <c r="V304" i="123"/>
  <c r="X214" i="123"/>
  <c r="W259" i="123"/>
  <c r="Y169" i="123"/>
  <c r="Z124" i="123"/>
  <c r="AA34" i="123"/>
  <c r="T385" i="123"/>
  <c r="U340" i="123"/>
  <c r="V295" i="123"/>
  <c r="W250" i="123"/>
  <c r="X205" i="123"/>
  <c r="Y160" i="123"/>
  <c r="Z70" i="123"/>
  <c r="W248" i="123"/>
  <c r="U338" i="123"/>
  <c r="T383" i="123"/>
  <c r="V293" i="123"/>
  <c r="X203" i="123"/>
  <c r="Y158" i="123"/>
  <c r="Z68" i="123"/>
  <c r="T381" i="123"/>
  <c r="V291" i="123"/>
  <c r="W246" i="123"/>
  <c r="U336" i="123"/>
  <c r="Y156" i="123"/>
  <c r="X201" i="123"/>
  <c r="Z66" i="123"/>
  <c r="V289" i="123"/>
  <c r="U334" i="123"/>
  <c r="T379" i="123"/>
  <c r="W244" i="123"/>
  <c r="Y154" i="123"/>
  <c r="X199" i="123"/>
  <c r="Z64" i="123"/>
  <c r="T377" i="123"/>
  <c r="U332" i="123"/>
  <c r="V287" i="123"/>
  <c r="W242" i="123"/>
  <c r="X197" i="123"/>
  <c r="Y152" i="123"/>
  <c r="Z62" i="123"/>
  <c r="W240" i="123"/>
  <c r="U330" i="123"/>
  <c r="T375" i="123"/>
  <c r="V285" i="123"/>
  <c r="Y150" i="123"/>
  <c r="X195" i="123"/>
  <c r="Z60" i="123"/>
  <c r="T373" i="123"/>
  <c r="V283" i="123"/>
  <c r="W238" i="123"/>
  <c r="U328" i="123"/>
  <c r="Y148" i="123"/>
  <c r="X193" i="123"/>
  <c r="Z58" i="123"/>
  <c r="V281" i="123"/>
  <c r="U326" i="123"/>
  <c r="T371" i="123"/>
  <c r="W236" i="123"/>
  <c r="X191" i="123"/>
  <c r="Y146" i="123"/>
  <c r="Z56" i="123"/>
  <c r="T369" i="123"/>
  <c r="V279" i="123"/>
  <c r="U324" i="123"/>
  <c r="W234" i="123"/>
  <c r="Y144" i="123"/>
  <c r="X189" i="123"/>
  <c r="Z54" i="123"/>
  <c r="W232" i="123"/>
  <c r="U322" i="123"/>
  <c r="T367" i="123"/>
  <c r="V277" i="123"/>
  <c r="Y142" i="123"/>
  <c r="X187" i="123"/>
  <c r="Z52" i="123"/>
  <c r="T365" i="123"/>
  <c r="V275" i="123"/>
  <c r="W230" i="123"/>
  <c r="U320" i="123"/>
  <c r="X185" i="123"/>
  <c r="Y140" i="123"/>
  <c r="Z50" i="123"/>
  <c r="V273" i="123"/>
  <c r="U318" i="123"/>
  <c r="T363" i="123"/>
  <c r="W228" i="123"/>
  <c r="X183" i="123"/>
  <c r="Y138" i="123"/>
  <c r="Z48" i="123"/>
  <c r="T361" i="123"/>
  <c r="U316" i="123"/>
  <c r="V271" i="123"/>
  <c r="W226" i="123"/>
  <c r="X181" i="123"/>
  <c r="Y136" i="123"/>
  <c r="Z46" i="123"/>
  <c r="W224" i="123"/>
  <c r="U314" i="123"/>
  <c r="T359" i="123"/>
  <c r="V269" i="123"/>
  <c r="X179" i="123"/>
  <c r="Y134" i="123"/>
  <c r="Z44" i="123"/>
  <c r="T357" i="123"/>
  <c r="W222" i="123"/>
  <c r="V267" i="123"/>
  <c r="U312" i="123"/>
  <c r="X177" i="123"/>
  <c r="Y132" i="123"/>
  <c r="Z42" i="123"/>
  <c r="V265" i="123"/>
  <c r="U310" i="123"/>
  <c r="T355" i="123"/>
  <c r="W220" i="123"/>
  <c r="X175" i="123"/>
  <c r="Y130" i="123"/>
  <c r="Z40" i="123"/>
  <c r="T353" i="123"/>
  <c r="U308" i="123"/>
  <c r="W218" i="123"/>
  <c r="V263" i="123"/>
  <c r="X173" i="123"/>
  <c r="Y128" i="123"/>
  <c r="Z38" i="123"/>
  <c r="W216" i="123"/>
  <c r="U306" i="123"/>
  <c r="T351" i="123"/>
  <c r="V261" i="123"/>
  <c r="X171" i="123"/>
  <c r="Y126" i="123"/>
  <c r="Z36" i="123"/>
  <c r="T349" i="123"/>
  <c r="V259" i="123"/>
  <c r="W214" i="123"/>
  <c r="U304" i="123"/>
  <c r="X169" i="123"/>
  <c r="Y124" i="123"/>
  <c r="Z34" i="123"/>
  <c r="U295" i="123"/>
  <c r="T340" i="123"/>
  <c r="S385" i="123"/>
  <c r="V250" i="123"/>
  <c r="W205" i="123"/>
  <c r="X160" i="123"/>
  <c r="Y70" i="123"/>
  <c r="S383" i="123"/>
  <c r="T338" i="123"/>
  <c r="U293" i="123"/>
  <c r="V248" i="123"/>
  <c r="X158" i="123"/>
  <c r="W203" i="123"/>
  <c r="Y68" i="123"/>
  <c r="U291" i="123"/>
  <c r="T336" i="123"/>
  <c r="V246" i="123"/>
  <c r="S381" i="123"/>
  <c r="W201" i="123"/>
  <c r="X156" i="123"/>
  <c r="Y66" i="123"/>
  <c r="T334" i="123"/>
  <c r="S379" i="123"/>
  <c r="U289" i="123"/>
  <c r="V244" i="123"/>
  <c r="X154" i="123"/>
  <c r="W199" i="123"/>
  <c r="Y64" i="123"/>
  <c r="U287" i="123"/>
  <c r="S377" i="123"/>
  <c r="V242" i="123"/>
  <c r="T332" i="123"/>
  <c r="W197" i="123"/>
  <c r="X152" i="123"/>
  <c r="Y62" i="123"/>
  <c r="S375" i="123"/>
  <c r="V240" i="123"/>
  <c r="T330" i="123"/>
  <c r="U285" i="123"/>
  <c r="W195" i="123"/>
  <c r="X150" i="123"/>
  <c r="Y60" i="123"/>
  <c r="U283" i="123"/>
  <c r="T328" i="123"/>
  <c r="V238" i="123"/>
  <c r="S373" i="123"/>
  <c r="W193" i="123"/>
  <c r="X148" i="123"/>
  <c r="Y58" i="123"/>
  <c r="T326" i="123"/>
  <c r="V236" i="123"/>
  <c r="S371" i="123"/>
  <c r="U281" i="123"/>
  <c r="W191" i="123"/>
  <c r="X146" i="123"/>
  <c r="Y56" i="123"/>
  <c r="U279" i="123"/>
  <c r="T324" i="123"/>
  <c r="S369" i="123"/>
  <c r="V234" i="123"/>
  <c r="W189" i="123"/>
  <c r="X144" i="123"/>
  <c r="Y54" i="123"/>
  <c r="S367" i="123"/>
  <c r="V232" i="123"/>
  <c r="T322" i="123"/>
  <c r="U277" i="123"/>
  <c r="W187" i="123"/>
  <c r="X142" i="123"/>
  <c r="Y52" i="123"/>
  <c r="U275" i="123"/>
  <c r="S365" i="123"/>
  <c r="T320" i="123"/>
  <c r="V230" i="123"/>
  <c r="X140" i="123"/>
  <c r="W185" i="123"/>
  <c r="Y50" i="123"/>
  <c r="T318" i="123"/>
  <c r="S363" i="123"/>
  <c r="U273" i="123"/>
  <c r="V228" i="123"/>
  <c r="W183" i="123"/>
  <c r="X138" i="123"/>
  <c r="Y48" i="123"/>
  <c r="U271" i="123"/>
  <c r="S361" i="123"/>
  <c r="V226" i="123"/>
  <c r="T316" i="123"/>
  <c r="W181" i="123"/>
  <c r="X136" i="123"/>
  <c r="Y46" i="123"/>
  <c r="S359" i="123"/>
  <c r="V224" i="123"/>
  <c r="T314" i="123"/>
  <c r="U269" i="123"/>
  <c r="W179" i="123"/>
  <c r="X134" i="123"/>
  <c r="Y44" i="123"/>
  <c r="U267" i="123"/>
  <c r="S357" i="123"/>
  <c r="T312" i="123"/>
  <c r="V222" i="123"/>
  <c r="W177" i="123"/>
  <c r="X132" i="123"/>
  <c r="Y42" i="123"/>
  <c r="T310" i="123"/>
  <c r="V220" i="123"/>
  <c r="S355" i="123"/>
  <c r="U265" i="123"/>
  <c r="W175" i="123"/>
  <c r="X130" i="123"/>
  <c r="Y40" i="123"/>
  <c r="U263" i="123"/>
  <c r="S353" i="123"/>
  <c r="V218" i="123"/>
  <c r="T308" i="123"/>
  <c r="W173" i="123"/>
  <c r="X128" i="123"/>
  <c r="Y38" i="123"/>
  <c r="S351" i="123"/>
  <c r="T306" i="123"/>
  <c r="U261" i="123"/>
  <c r="V216" i="123"/>
  <c r="W171" i="123"/>
  <c r="X126" i="123"/>
  <c r="Y36" i="123"/>
  <c r="U259" i="123"/>
  <c r="T304" i="123"/>
  <c r="V214" i="123"/>
  <c r="S349" i="123"/>
  <c r="W169" i="123"/>
  <c r="X124" i="123"/>
  <c r="Y34" i="123"/>
  <c r="S340" i="123"/>
  <c r="U250" i="123"/>
  <c r="T295" i="123"/>
  <c r="R385" i="123"/>
  <c r="W160" i="123"/>
  <c r="V205" i="123"/>
  <c r="X70" i="123"/>
  <c r="R383" i="123"/>
  <c r="T293" i="123"/>
  <c r="U248" i="123"/>
  <c r="S338" i="123"/>
  <c r="V203" i="123"/>
  <c r="W158" i="123"/>
  <c r="X68" i="123"/>
  <c r="T291" i="123"/>
  <c r="U246" i="123"/>
  <c r="R381" i="123"/>
  <c r="S336" i="123"/>
  <c r="V201" i="123"/>
  <c r="W156" i="123"/>
  <c r="X66" i="123"/>
  <c r="T289" i="123"/>
  <c r="U244" i="123"/>
  <c r="S334" i="123"/>
  <c r="R379" i="123"/>
  <c r="V199" i="123"/>
  <c r="W154" i="123"/>
  <c r="X64" i="123"/>
  <c r="T287" i="123"/>
  <c r="R377" i="123"/>
  <c r="S332" i="123"/>
  <c r="U242" i="123"/>
  <c r="W152" i="123"/>
  <c r="V197" i="123"/>
  <c r="X62" i="123"/>
  <c r="S330" i="123"/>
  <c r="R375" i="123"/>
  <c r="T285" i="123"/>
  <c r="U240" i="123"/>
  <c r="W150" i="123"/>
  <c r="V195" i="123"/>
  <c r="X60" i="123"/>
  <c r="T283" i="123"/>
  <c r="U238" i="123"/>
  <c r="R373" i="123"/>
  <c r="S328" i="123"/>
  <c r="W148" i="123"/>
  <c r="V193" i="123"/>
  <c r="X58" i="123"/>
  <c r="T281" i="123"/>
  <c r="U236" i="123"/>
  <c r="R371" i="123"/>
  <c r="S326" i="123"/>
  <c r="V191" i="123"/>
  <c r="W146" i="123"/>
  <c r="X56" i="123"/>
  <c r="U234" i="123"/>
  <c r="S324" i="123"/>
  <c r="R369" i="123"/>
  <c r="T279" i="123"/>
  <c r="V189" i="123"/>
  <c r="W144" i="123"/>
  <c r="X54" i="123"/>
  <c r="S322" i="123"/>
  <c r="R367" i="123"/>
  <c r="T277" i="123"/>
  <c r="U232" i="123"/>
  <c r="V187" i="123"/>
  <c r="W142" i="123"/>
  <c r="X52" i="123"/>
  <c r="S320" i="123"/>
  <c r="T275" i="123"/>
  <c r="U230" i="123"/>
  <c r="R365" i="123"/>
  <c r="V185" i="123"/>
  <c r="W140" i="123"/>
  <c r="X50" i="123"/>
  <c r="T273" i="123"/>
  <c r="U228" i="123"/>
  <c r="S318" i="123"/>
  <c r="R363" i="123"/>
  <c r="V183" i="123"/>
  <c r="W138" i="123"/>
  <c r="X48" i="123"/>
  <c r="U226" i="123"/>
  <c r="T271" i="123"/>
  <c r="R361" i="123"/>
  <c r="S316" i="123"/>
  <c r="V181" i="123"/>
  <c r="W136" i="123"/>
  <c r="X46" i="123"/>
  <c r="S314" i="123"/>
  <c r="R359" i="123"/>
  <c r="T269" i="123"/>
  <c r="U224" i="123"/>
  <c r="V179" i="123"/>
  <c r="W134" i="123"/>
  <c r="X44" i="123"/>
  <c r="R357" i="123"/>
  <c r="T267" i="123"/>
  <c r="U222" i="123"/>
  <c r="S312" i="123"/>
  <c r="V177" i="123"/>
  <c r="W132" i="123"/>
  <c r="X42" i="123"/>
  <c r="T265" i="123"/>
  <c r="U220" i="123"/>
  <c r="S310" i="123"/>
  <c r="R355" i="123"/>
  <c r="V175" i="123"/>
  <c r="W130" i="123"/>
  <c r="X40" i="123"/>
  <c r="S308" i="123"/>
  <c r="R353" i="123"/>
  <c r="T263" i="123"/>
  <c r="U218" i="123"/>
  <c r="V173" i="123"/>
  <c r="W128" i="123"/>
  <c r="X38" i="123"/>
  <c r="S306" i="123"/>
  <c r="R351" i="123"/>
  <c r="T261" i="123"/>
  <c r="U216" i="123"/>
  <c r="V171" i="123"/>
  <c r="W126" i="123"/>
  <c r="X36" i="123"/>
  <c r="S304" i="123"/>
  <c r="T259" i="123"/>
  <c r="U214" i="123"/>
  <c r="R349" i="123"/>
  <c r="V169" i="123"/>
  <c r="W124" i="123"/>
  <c r="X34" i="123"/>
  <c r="R340" i="123"/>
  <c r="T250" i="123"/>
  <c r="S295" i="123"/>
  <c r="Q385" i="123"/>
  <c r="V160" i="123"/>
  <c r="U205" i="123"/>
  <c r="W70" i="123"/>
  <c r="Q383" i="123"/>
  <c r="R338" i="123"/>
  <c r="T248" i="123"/>
  <c r="S293" i="123"/>
  <c r="V158" i="123"/>
  <c r="U203" i="123"/>
  <c r="W68" i="123"/>
  <c r="Q381" i="123"/>
  <c r="R336" i="123"/>
  <c r="T246" i="123"/>
  <c r="S291" i="123"/>
  <c r="V156" i="123"/>
  <c r="U201" i="123"/>
  <c r="W66" i="123"/>
  <c r="T244" i="123"/>
  <c r="Q379" i="123"/>
  <c r="R334" i="123"/>
  <c r="S289" i="123"/>
  <c r="U199" i="123"/>
  <c r="V154" i="123"/>
  <c r="W64" i="123"/>
  <c r="T242" i="123"/>
  <c r="S287" i="123"/>
  <c r="Q377" i="123"/>
  <c r="R332" i="123"/>
  <c r="U197" i="123"/>
  <c r="V152" i="123"/>
  <c r="W62" i="123"/>
  <c r="Q375" i="123"/>
  <c r="R330" i="123"/>
  <c r="T240" i="123"/>
  <c r="S285" i="123"/>
  <c r="U195" i="123"/>
  <c r="V150" i="123"/>
  <c r="W60" i="123"/>
  <c r="Q373" i="123"/>
  <c r="R328" i="123"/>
  <c r="T238" i="123"/>
  <c r="S283" i="123"/>
  <c r="U193" i="123"/>
  <c r="V148" i="123"/>
  <c r="W58" i="123"/>
  <c r="T236" i="123"/>
  <c r="Q371" i="123"/>
  <c r="R326" i="123"/>
  <c r="S281" i="123"/>
  <c r="U191" i="123"/>
  <c r="V146" i="123"/>
  <c r="W56" i="123"/>
  <c r="T234" i="123"/>
  <c r="S279" i="123"/>
  <c r="Q369" i="123"/>
  <c r="R324" i="123"/>
  <c r="U189" i="123"/>
  <c r="V144" i="123"/>
  <c r="W54" i="123"/>
  <c r="Q367" i="123"/>
  <c r="R322" i="123"/>
  <c r="S277" i="123"/>
  <c r="T232" i="123"/>
  <c r="U187" i="123"/>
  <c r="V142" i="123"/>
  <c r="W52" i="123"/>
  <c r="Q365" i="123"/>
  <c r="R320" i="123"/>
  <c r="T230" i="123"/>
  <c r="S275" i="123"/>
  <c r="U185" i="123"/>
  <c r="V140" i="123"/>
  <c r="W50" i="123"/>
  <c r="T228" i="123"/>
  <c r="Q363" i="123"/>
  <c r="R318" i="123"/>
  <c r="S273" i="123"/>
  <c r="U183" i="123"/>
  <c r="V138" i="123"/>
  <c r="W48" i="123"/>
  <c r="T226" i="123"/>
  <c r="R316" i="123"/>
  <c r="S271" i="123"/>
  <c r="Q361" i="123"/>
  <c r="U181" i="123"/>
  <c r="V136" i="123"/>
  <c r="W46" i="123"/>
  <c r="Q359" i="123"/>
  <c r="R314" i="123"/>
  <c r="T224" i="123"/>
  <c r="S269" i="123"/>
  <c r="U179" i="123"/>
  <c r="V134" i="123"/>
  <c r="W44" i="123"/>
  <c r="Q357" i="123"/>
  <c r="R312" i="123"/>
  <c r="T222" i="123"/>
  <c r="S267" i="123"/>
  <c r="U177" i="123"/>
  <c r="V132" i="123"/>
  <c r="W42" i="123"/>
  <c r="T220" i="123"/>
  <c r="Q355" i="123"/>
  <c r="R310" i="123"/>
  <c r="S265" i="123"/>
  <c r="U175" i="123"/>
  <c r="V130" i="123"/>
  <c r="W40" i="123"/>
  <c r="Q353" i="123"/>
  <c r="T218" i="123"/>
  <c r="S263" i="123"/>
  <c r="R308" i="123"/>
  <c r="U173" i="123"/>
  <c r="V128" i="123"/>
  <c r="W38" i="123"/>
  <c r="Q351" i="123"/>
  <c r="R306" i="123"/>
  <c r="T216" i="123"/>
  <c r="S261" i="123"/>
  <c r="U171" i="123"/>
  <c r="V126" i="123"/>
  <c r="W36" i="123"/>
  <c r="Q349" i="123"/>
  <c r="R304" i="123"/>
  <c r="T214" i="123"/>
  <c r="S259" i="123"/>
  <c r="U169" i="123"/>
  <c r="V124" i="123"/>
  <c r="W34" i="123"/>
  <c r="P385" i="123"/>
  <c r="S250" i="123"/>
  <c r="R295" i="123"/>
  <c r="Q340" i="123"/>
  <c r="T205" i="123"/>
  <c r="U160" i="123"/>
  <c r="V70" i="123"/>
  <c r="S248" i="123"/>
  <c r="Q338" i="123"/>
  <c r="P383" i="123"/>
  <c r="R293" i="123"/>
  <c r="T203" i="123"/>
  <c r="U158" i="123"/>
  <c r="V68" i="123"/>
  <c r="P381" i="123"/>
  <c r="Q336" i="123"/>
  <c r="S246" i="123"/>
  <c r="R291" i="123"/>
  <c r="U156" i="123"/>
  <c r="T201" i="123"/>
  <c r="V66" i="123"/>
  <c r="R289" i="123"/>
  <c r="Q334" i="123"/>
  <c r="P379" i="123"/>
  <c r="S244" i="123"/>
  <c r="T199" i="123"/>
  <c r="U154" i="123"/>
  <c r="V64" i="123"/>
  <c r="P377" i="123"/>
  <c r="R287" i="123"/>
  <c r="Q332" i="123"/>
  <c r="S242" i="123"/>
  <c r="T197" i="123"/>
  <c r="U152" i="123"/>
  <c r="V62" i="123"/>
  <c r="S240" i="123"/>
  <c r="Q330" i="123"/>
  <c r="P375" i="123"/>
  <c r="R285" i="123"/>
  <c r="T195" i="123"/>
  <c r="U150" i="123"/>
  <c r="V60" i="123"/>
  <c r="P373" i="123"/>
  <c r="R283" i="123"/>
  <c r="S238" i="123"/>
  <c r="Q328" i="123"/>
  <c r="U148" i="123"/>
  <c r="T193" i="123"/>
  <c r="V58" i="123"/>
  <c r="R281" i="123"/>
  <c r="Q326" i="123"/>
  <c r="P371" i="123"/>
  <c r="S236" i="123"/>
  <c r="T191" i="123"/>
  <c r="U146" i="123"/>
  <c r="V56" i="123"/>
  <c r="P369" i="123"/>
  <c r="R279" i="123"/>
  <c r="S234" i="123"/>
  <c r="Q324" i="123"/>
  <c r="T189" i="123"/>
  <c r="U144" i="123"/>
  <c r="V54" i="123"/>
  <c r="S232" i="123"/>
  <c r="Q322" i="123"/>
  <c r="P367" i="123"/>
  <c r="R277" i="123"/>
  <c r="U142" i="123"/>
  <c r="T187" i="123"/>
  <c r="V52" i="123"/>
  <c r="P365" i="123"/>
  <c r="Q320" i="123"/>
  <c r="S230" i="123"/>
  <c r="R275" i="123"/>
  <c r="T185" i="123"/>
  <c r="U140" i="123"/>
  <c r="V50" i="123"/>
  <c r="R273" i="123"/>
  <c r="Q318" i="123"/>
  <c r="P363" i="123"/>
  <c r="S228" i="123"/>
  <c r="T183" i="123"/>
  <c r="U138" i="123"/>
  <c r="V48" i="123"/>
  <c r="P361" i="123"/>
  <c r="Q316" i="123"/>
  <c r="R271" i="123"/>
  <c r="S226" i="123"/>
  <c r="T181" i="123"/>
  <c r="U136" i="123"/>
  <c r="V46" i="123"/>
  <c r="S224" i="123"/>
  <c r="P359" i="123"/>
  <c r="R269" i="123"/>
  <c r="Q314" i="123"/>
  <c r="T179" i="123"/>
  <c r="U134" i="123"/>
  <c r="V44" i="123"/>
  <c r="P357" i="123"/>
  <c r="S222" i="123"/>
  <c r="Q312" i="123"/>
  <c r="R267" i="123"/>
  <c r="T177" i="123"/>
  <c r="U132" i="123"/>
  <c r="V42" i="123"/>
  <c r="R265" i="123"/>
  <c r="Q310" i="123"/>
  <c r="P355" i="123"/>
  <c r="S220" i="123"/>
  <c r="T175" i="123"/>
  <c r="U130" i="123"/>
  <c r="V40" i="123"/>
  <c r="P353" i="123"/>
  <c r="Q308" i="123"/>
  <c r="S218" i="123"/>
  <c r="R263" i="123"/>
  <c r="T173" i="123"/>
  <c r="U128" i="123"/>
  <c r="V38" i="123"/>
  <c r="S216" i="123"/>
  <c r="Q306" i="123"/>
  <c r="P351" i="123"/>
  <c r="R261" i="123"/>
  <c r="T171" i="123"/>
  <c r="U126" i="123"/>
  <c r="V36" i="123"/>
  <c r="P349" i="123"/>
  <c r="Q304" i="123"/>
  <c r="S214" i="123"/>
  <c r="R259" i="123"/>
  <c r="T169" i="123"/>
  <c r="U124" i="123"/>
  <c r="V34" i="123"/>
  <c r="Q295" i="123"/>
  <c r="P340" i="123"/>
  <c r="O385" i="123"/>
  <c r="R250" i="123"/>
  <c r="S205" i="123"/>
  <c r="T160" i="123"/>
  <c r="U70" i="123"/>
  <c r="O383" i="123"/>
  <c r="P338" i="123"/>
  <c r="Q293" i="123"/>
  <c r="R248" i="123"/>
  <c r="T158" i="123"/>
  <c r="S203" i="123"/>
  <c r="U68" i="123"/>
  <c r="Q291" i="123"/>
  <c r="P336" i="123"/>
  <c r="R246" i="123"/>
  <c r="O381" i="123"/>
  <c r="S201" i="123"/>
  <c r="T156" i="123"/>
  <c r="U66" i="123"/>
  <c r="P334" i="123"/>
  <c r="R244" i="123"/>
  <c r="O379" i="123"/>
  <c r="Q289" i="123"/>
  <c r="S199" i="123"/>
  <c r="T154" i="123"/>
  <c r="U64" i="123"/>
  <c r="Q287" i="123"/>
  <c r="P332" i="123"/>
  <c r="O377" i="123"/>
  <c r="R242" i="123"/>
  <c r="S197" i="123"/>
  <c r="T152" i="123"/>
  <c r="U62" i="123"/>
  <c r="O375" i="123"/>
  <c r="R240" i="123"/>
  <c r="P330" i="123"/>
  <c r="Q285" i="123"/>
  <c r="S195" i="123"/>
  <c r="T150" i="123"/>
  <c r="U60" i="123"/>
  <c r="Q283" i="123"/>
  <c r="O373" i="123"/>
  <c r="P328" i="123"/>
  <c r="R238" i="123"/>
  <c r="S193" i="123"/>
  <c r="T148" i="123"/>
  <c r="U58" i="123"/>
  <c r="P326" i="123"/>
  <c r="O371" i="123"/>
  <c r="Q281" i="123"/>
  <c r="R236" i="123"/>
  <c r="S191" i="123"/>
  <c r="T146" i="123"/>
  <c r="U56" i="123"/>
  <c r="Q279" i="123"/>
  <c r="O369" i="123"/>
  <c r="R234" i="123"/>
  <c r="P324" i="123"/>
  <c r="T144" i="123"/>
  <c r="S189" i="123"/>
  <c r="U54" i="123"/>
  <c r="O367" i="123"/>
  <c r="Q277" i="123"/>
  <c r="R232" i="123"/>
  <c r="P322" i="123"/>
  <c r="S187" i="123"/>
  <c r="T142" i="123"/>
  <c r="U52" i="123"/>
  <c r="Q275" i="123"/>
  <c r="P320" i="123"/>
  <c r="R230" i="123"/>
  <c r="O365" i="123"/>
  <c r="T140" i="123"/>
  <c r="S185" i="123"/>
  <c r="U50" i="123"/>
  <c r="P318" i="123"/>
  <c r="R228" i="123"/>
  <c r="O363" i="123"/>
  <c r="Q273" i="123"/>
  <c r="S183" i="123"/>
  <c r="T138" i="123"/>
  <c r="U48" i="123"/>
  <c r="Q271" i="123"/>
  <c r="O361" i="123"/>
  <c r="R226" i="123"/>
  <c r="P316" i="123"/>
  <c r="S181" i="123"/>
  <c r="T136" i="123"/>
  <c r="U46" i="123"/>
  <c r="O359" i="123"/>
  <c r="R224" i="123"/>
  <c r="P314" i="123"/>
  <c r="Q269" i="123"/>
  <c r="S179" i="123"/>
  <c r="T134" i="123"/>
  <c r="U44" i="123"/>
  <c r="Q267" i="123"/>
  <c r="P312" i="123"/>
  <c r="R222" i="123"/>
  <c r="O357" i="123"/>
  <c r="S177" i="123"/>
  <c r="T132" i="123"/>
  <c r="U42" i="123"/>
  <c r="P310" i="123"/>
  <c r="R220" i="123"/>
  <c r="O355" i="123"/>
  <c r="Q265" i="123"/>
  <c r="S175" i="123"/>
  <c r="T130" i="123"/>
  <c r="U40" i="123"/>
  <c r="Q263" i="123"/>
  <c r="O353" i="123"/>
  <c r="R218" i="123"/>
  <c r="P308" i="123"/>
  <c r="S173" i="123"/>
  <c r="T128" i="123"/>
  <c r="U38" i="123"/>
  <c r="O351" i="123"/>
  <c r="P306" i="123"/>
  <c r="Q261" i="123"/>
  <c r="R216" i="123"/>
  <c r="S171" i="123"/>
  <c r="T126" i="123"/>
  <c r="U36" i="123"/>
  <c r="Q259" i="123"/>
  <c r="P304" i="123"/>
  <c r="R214" i="123"/>
  <c r="O349" i="123"/>
  <c r="S169" i="123"/>
  <c r="T124" i="123"/>
  <c r="U34" i="123"/>
  <c r="Q250" i="123"/>
  <c r="O340" i="123"/>
  <c r="P295" i="123"/>
  <c r="N385" i="123"/>
  <c r="S160" i="123"/>
  <c r="R205" i="123"/>
  <c r="T70" i="123"/>
  <c r="O338" i="123"/>
  <c r="N383" i="123"/>
  <c r="P293" i="123"/>
  <c r="Q248" i="123"/>
  <c r="R203" i="123"/>
  <c r="S158" i="123"/>
  <c r="T68" i="123"/>
  <c r="O336" i="123"/>
  <c r="P291" i="123"/>
  <c r="Q246" i="123"/>
  <c r="N381" i="123"/>
  <c r="R201" i="123"/>
  <c r="S156" i="123"/>
  <c r="T66" i="123"/>
  <c r="P289" i="123"/>
  <c r="Q244" i="123"/>
  <c r="O334" i="123"/>
  <c r="N379" i="123"/>
  <c r="R199" i="123"/>
  <c r="S154" i="123"/>
  <c r="T64" i="123"/>
  <c r="Q242" i="123"/>
  <c r="O332" i="123"/>
  <c r="N377" i="123"/>
  <c r="P287" i="123"/>
  <c r="R197" i="123"/>
  <c r="S152" i="123"/>
  <c r="T62" i="123"/>
  <c r="O330" i="123"/>
  <c r="N375" i="123"/>
  <c r="P285" i="123"/>
  <c r="Q240" i="123"/>
  <c r="S150" i="123"/>
  <c r="R195" i="123"/>
  <c r="T60" i="123"/>
  <c r="O328" i="123"/>
  <c r="P283" i="123"/>
  <c r="Q238" i="123"/>
  <c r="N373" i="123"/>
  <c r="S148" i="123"/>
  <c r="R193" i="123"/>
  <c r="T58" i="123"/>
  <c r="P281" i="123"/>
  <c r="Q236" i="123"/>
  <c r="O326" i="123"/>
  <c r="N371" i="123"/>
  <c r="R191" i="123"/>
  <c r="S146" i="123"/>
  <c r="T56" i="123"/>
  <c r="O324" i="123"/>
  <c r="P279" i="123"/>
  <c r="N369" i="123"/>
  <c r="Q234" i="123"/>
  <c r="R189" i="123"/>
  <c r="S144" i="123"/>
  <c r="T54" i="123"/>
  <c r="P277" i="123"/>
  <c r="O322" i="123"/>
  <c r="N367" i="123"/>
  <c r="Q232" i="123"/>
  <c r="R187" i="123"/>
  <c r="S142" i="123"/>
  <c r="T52" i="123"/>
  <c r="P275" i="123"/>
  <c r="Q230" i="123"/>
  <c r="N365" i="123"/>
  <c r="O320" i="123"/>
  <c r="R185" i="123"/>
  <c r="S140" i="123"/>
  <c r="T50" i="123"/>
  <c r="P273" i="123"/>
  <c r="Q228" i="123"/>
  <c r="O318" i="123"/>
  <c r="N363" i="123"/>
  <c r="R183" i="123"/>
  <c r="S138" i="123"/>
  <c r="T48" i="123"/>
  <c r="N361" i="123"/>
  <c r="O316" i="123"/>
  <c r="P271" i="123"/>
  <c r="Q226" i="123"/>
  <c r="R181" i="123"/>
  <c r="S136" i="123"/>
  <c r="T46" i="123"/>
  <c r="N359" i="123"/>
  <c r="P269" i="123"/>
  <c r="Q224" i="123"/>
  <c r="O314" i="123"/>
  <c r="R179" i="123"/>
  <c r="S134" i="123"/>
  <c r="T44" i="123"/>
  <c r="P267" i="123"/>
  <c r="Q222" i="123"/>
  <c r="O312" i="123"/>
  <c r="N357" i="123"/>
  <c r="R177" i="123"/>
  <c r="S132" i="123"/>
  <c r="T42" i="123"/>
  <c r="P265" i="123"/>
  <c r="Q220" i="123"/>
  <c r="O310" i="123"/>
  <c r="N355" i="123"/>
  <c r="R175" i="123"/>
  <c r="S130" i="123"/>
  <c r="T40" i="123"/>
  <c r="P263" i="123"/>
  <c r="N353" i="123"/>
  <c r="O308" i="123"/>
  <c r="Q218" i="123"/>
  <c r="R173" i="123"/>
  <c r="S128" i="123"/>
  <c r="T38" i="123"/>
  <c r="O306" i="123"/>
  <c r="N351" i="123"/>
  <c r="P261" i="123"/>
  <c r="Q216" i="123"/>
  <c r="R171" i="123"/>
  <c r="S126" i="123"/>
  <c r="T36" i="123"/>
  <c r="P259" i="123"/>
  <c r="Q214" i="123"/>
  <c r="O304" i="123"/>
  <c r="N349" i="123"/>
  <c r="R169" i="123"/>
  <c r="S124" i="123"/>
  <c r="T34" i="123"/>
  <c r="N340" i="123"/>
  <c r="P250" i="123"/>
  <c r="O295" i="123"/>
  <c r="M385" i="123"/>
  <c r="R160" i="123"/>
  <c r="Q205" i="123"/>
  <c r="S70" i="123"/>
  <c r="M383" i="123"/>
  <c r="N338" i="123"/>
  <c r="P248" i="123"/>
  <c r="O293" i="123"/>
  <c r="Q203" i="123"/>
  <c r="R158" i="123"/>
  <c r="S68" i="123"/>
  <c r="M381" i="123"/>
  <c r="N336" i="123"/>
  <c r="P246" i="123"/>
  <c r="O291" i="123"/>
  <c r="Q201" i="123"/>
  <c r="R156" i="123"/>
  <c r="S66" i="123"/>
  <c r="P244" i="123"/>
  <c r="M379" i="123"/>
  <c r="N334" i="123"/>
  <c r="O289" i="123"/>
  <c r="Q199" i="123"/>
  <c r="R154" i="123"/>
  <c r="S64" i="123"/>
  <c r="M377" i="123"/>
  <c r="P242" i="123"/>
  <c r="O287" i="123"/>
  <c r="N332" i="123"/>
  <c r="Q197" i="123"/>
  <c r="R152" i="123"/>
  <c r="S62" i="123"/>
  <c r="M375" i="123"/>
  <c r="N330" i="123"/>
  <c r="O285" i="123"/>
  <c r="P240" i="123"/>
  <c r="Q195" i="123"/>
  <c r="R150" i="123"/>
  <c r="S60" i="123"/>
  <c r="M373" i="123"/>
  <c r="N328" i="123"/>
  <c r="P238" i="123"/>
  <c r="O283" i="123"/>
  <c r="Q193" i="123"/>
  <c r="R148" i="123"/>
  <c r="S58" i="123"/>
  <c r="P236" i="123"/>
  <c r="M371" i="123"/>
  <c r="N326" i="123"/>
  <c r="O281" i="123"/>
  <c r="Q191" i="123"/>
  <c r="R146" i="123"/>
  <c r="S56" i="123"/>
  <c r="P234" i="123"/>
  <c r="M369" i="123"/>
  <c r="N324" i="123"/>
  <c r="O279" i="123"/>
  <c r="Q189" i="123"/>
  <c r="R144" i="123"/>
  <c r="S54" i="123"/>
  <c r="M367" i="123"/>
  <c r="N322" i="123"/>
  <c r="P232" i="123"/>
  <c r="O277" i="123"/>
  <c r="Q187" i="123"/>
  <c r="R142" i="123"/>
  <c r="S52" i="123"/>
  <c r="M365" i="123"/>
  <c r="N320" i="123"/>
  <c r="P230" i="123"/>
  <c r="O275" i="123"/>
  <c r="Q185" i="123"/>
  <c r="R140" i="123"/>
  <c r="S50" i="123"/>
  <c r="P228" i="123"/>
  <c r="M363" i="123"/>
  <c r="N318" i="123"/>
  <c r="O273" i="123"/>
  <c r="Q183" i="123"/>
  <c r="R138" i="123"/>
  <c r="S48" i="123"/>
  <c r="M361" i="123"/>
  <c r="P226" i="123"/>
  <c r="O271" i="123"/>
  <c r="N316" i="123"/>
  <c r="Q181" i="123"/>
  <c r="R136" i="123"/>
  <c r="S46" i="123"/>
  <c r="M359" i="123"/>
  <c r="N314" i="123"/>
  <c r="P224" i="123"/>
  <c r="O269" i="123"/>
  <c r="Q179" i="123"/>
  <c r="R134" i="123"/>
  <c r="S44" i="123"/>
  <c r="M357" i="123"/>
  <c r="N312" i="123"/>
  <c r="P222" i="123"/>
  <c r="O267" i="123"/>
  <c r="Q177" i="123"/>
  <c r="R132" i="123"/>
  <c r="S42" i="123"/>
  <c r="P220" i="123"/>
  <c r="M355" i="123"/>
  <c r="N310" i="123"/>
  <c r="O265" i="123"/>
  <c r="Q175" i="123"/>
  <c r="R130" i="123"/>
  <c r="S40" i="123"/>
  <c r="N308" i="123"/>
  <c r="P218" i="123"/>
  <c r="O263" i="123"/>
  <c r="M353" i="123"/>
  <c r="Q173" i="123"/>
  <c r="R128" i="123"/>
  <c r="S38" i="123"/>
  <c r="M351" i="123"/>
  <c r="N306" i="123"/>
  <c r="P216" i="123"/>
  <c r="O261" i="123"/>
  <c r="Q171" i="123"/>
  <c r="R126" i="123"/>
  <c r="S36" i="123"/>
  <c r="M349" i="123"/>
  <c r="N304" i="123"/>
  <c r="P214" i="123"/>
  <c r="O259" i="123"/>
  <c r="Q169" i="123"/>
  <c r="R124" i="123"/>
  <c r="S34" i="123"/>
  <c r="L385" i="123"/>
  <c r="N295" i="123"/>
  <c r="M340" i="123"/>
  <c r="O250" i="123"/>
  <c r="P205" i="123"/>
  <c r="Q160" i="123"/>
  <c r="R70" i="123"/>
  <c r="O248" i="123"/>
  <c r="M338" i="123"/>
  <c r="L383" i="123"/>
  <c r="N293" i="123"/>
  <c r="P203" i="123"/>
  <c r="Q158" i="123"/>
  <c r="R68" i="123"/>
  <c r="L381" i="123"/>
  <c r="O246" i="123"/>
  <c r="M336" i="123"/>
  <c r="N291" i="123"/>
  <c r="Q156" i="123"/>
  <c r="P201" i="123"/>
  <c r="R66" i="123"/>
  <c r="N289" i="123"/>
  <c r="M334" i="123"/>
  <c r="L379" i="123"/>
  <c r="O244" i="123"/>
  <c r="P199" i="123"/>
  <c r="Q154" i="123"/>
  <c r="R64" i="123"/>
  <c r="L377" i="123"/>
  <c r="O242" i="123"/>
  <c r="N287" i="123"/>
  <c r="M332" i="123"/>
  <c r="P197" i="123"/>
  <c r="Q152" i="123"/>
  <c r="R62" i="123"/>
  <c r="O240" i="123"/>
  <c r="M330" i="123"/>
  <c r="L375" i="123"/>
  <c r="N285" i="123"/>
  <c r="Q150" i="123"/>
  <c r="P195" i="123"/>
  <c r="R60" i="123"/>
  <c r="L373" i="123"/>
  <c r="M328" i="123"/>
  <c r="O238" i="123"/>
  <c r="N283" i="123"/>
  <c r="Q148" i="123"/>
  <c r="P193" i="123"/>
  <c r="R58" i="123"/>
  <c r="N281" i="123"/>
  <c r="M326" i="123"/>
  <c r="L371" i="123"/>
  <c r="O236" i="123"/>
  <c r="P191" i="123"/>
  <c r="Q146" i="123"/>
  <c r="R56" i="123"/>
  <c r="L369" i="123"/>
  <c r="N279" i="123"/>
  <c r="M324" i="123"/>
  <c r="O234" i="123"/>
  <c r="Q144" i="123"/>
  <c r="P189" i="123"/>
  <c r="R54" i="123"/>
  <c r="O232" i="123"/>
  <c r="M322" i="123"/>
  <c r="L367" i="123"/>
  <c r="N277" i="123"/>
  <c r="Q142" i="123"/>
  <c r="P187" i="123"/>
  <c r="R52" i="123"/>
  <c r="L365" i="123"/>
  <c r="N275" i="123"/>
  <c r="O230" i="123"/>
  <c r="M320" i="123"/>
  <c r="Q140" i="123"/>
  <c r="P185" i="123"/>
  <c r="R50" i="123"/>
  <c r="N273" i="123"/>
  <c r="M318" i="123"/>
  <c r="L363" i="123"/>
  <c r="O228" i="123"/>
  <c r="P183" i="123"/>
  <c r="Q138" i="123"/>
  <c r="R48" i="123"/>
  <c r="L361" i="123"/>
  <c r="O226" i="123"/>
  <c r="N271" i="123"/>
  <c r="M316" i="123"/>
  <c r="P181" i="123"/>
  <c r="Q136" i="123"/>
  <c r="R46" i="123"/>
  <c r="O224" i="123"/>
  <c r="M314" i="123"/>
  <c r="L359" i="123"/>
  <c r="N269" i="123"/>
  <c r="P179" i="123"/>
  <c r="Q134" i="123"/>
  <c r="R44" i="123"/>
  <c r="L357" i="123"/>
  <c r="M312" i="123"/>
  <c r="N267" i="123"/>
  <c r="O222" i="123"/>
  <c r="P177" i="123"/>
  <c r="Q132" i="123"/>
  <c r="R42" i="123"/>
  <c r="N265" i="123"/>
  <c r="M310" i="123"/>
  <c r="L355" i="123"/>
  <c r="O220" i="123"/>
  <c r="P175" i="123"/>
  <c r="Q130" i="123"/>
  <c r="R40" i="123"/>
  <c r="L353" i="123"/>
  <c r="M308" i="123"/>
  <c r="N263" i="123"/>
  <c r="O218" i="123"/>
  <c r="P173" i="123"/>
  <c r="Q128" i="123"/>
  <c r="R38" i="123"/>
  <c r="O216" i="123"/>
  <c r="M306" i="123"/>
  <c r="L351" i="123"/>
  <c r="N261" i="123"/>
  <c r="P171" i="123"/>
  <c r="Q126" i="123"/>
  <c r="R36" i="123"/>
  <c r="L349" i="123"/>
  <c r="M304" i="123"/>
  <c r="O214" i="123"/>
  <c r="N259" i="123"/>
  <c r="P169" i="123"/>
  <c r="Q124" i="123"/>
  <c r="R34" i="123"/>
  <c r="M295" i="123"/>
  <c r="K385" i="123"/>
  <c r="N250" i="123"/>
  <c r="L340" i="123"/>
  <c r="O205" i="123"/>
  <c r="P160" i="123"/>
  <c r="Q70" i="123"/>
  <c r="K383" i="123"/>
  <c r="M293" i="123"/>
  <c r="L338" i="123"/>
  <c r="N248" i="123"/>
  <c r="P158" i="123"/>
  <c r="O203" i="123"/>
  <c r="Q68" i="123"/>
  <c r="M291" i="123"/>
  <c r="L336" i="123"/>
  <c r="N246" i="123"/>
  <c r="K381" i="123"/>
  <c r="O201" i="123"/>
  <c r="P156" i="123"/>
  <c r="Q66" i="123"/>
  <c r="L334" i="123"/>
  <c r="K379" i="123"/>
  <c r="M289" i="123"/>
  <c r="N244" i="123"/>
  <c r="O199" i="123"/>
  <c r="P154" i="123"/>
  <c r="Q64" i="123"/>
  <c r="M287" i="123"/>
  <c r="K377" i="123"/>
  <c r="N242" i="123"/>
  <c r="L332" i="123"/>
  <c r="O197" i="123"/>
  <c r="P152" i="123"/>
  <c r="Q62" i="123"/>
  <c r="K375" i="123"/>
  <c r="N240" i="123"/>
  <c r="L330" i="123"/>
  <c r="M285" i="123"/>
  <c r="O195" i="123"/>
  <c r="P150" i="123"/>
  <c r="Q60" i="123"/>
  <c r="M283" i="123"/>
  <c r="L328" i="123"/>
  <c r="N238" i="123"/>
  <c r="K373" i="123"/>
  <c r="O193" i="123"/>
  <c r="P148" i="123"/>
  <c r="Q58" i="123"/>
  <c r="L326" i="123"/>
  <c r="N236" i="123"/>
  <c r="K371" i="123"/>
  <c r="M281" i="123"/>
  <c r="O191" i="123"/>
  <c r="P146" i="123"/>
  <c r="Q56" i="123"/>
  <c r="M279" i="123"/>
  <c r="K369" i="123"/>
  <c r="N234" i="123"/>
  <c r="L324" i="123"/>
  <c r="O189" i="123"/>
  <c r="P144" i="123"/>
  <c r="Q54" i="123"/>
  <c r="K367" i="123"/>
  <c r="N232" i="123"/>
  <c r="L322" i="123"/>
  <c r="M277" i="123"/>
  <c r="O187" i="123"/>
  <c r="P142" i="123"/>
  <c r="Q52" i="123"/>
  <c r="M275" i="123"/>
  <c r="K365" i="123"/>
  <c r="L320" i="123"/>
  <c r="N230" i="123"/>
  <c r="O185" i="123"/>
  <c r="P140" i="123"/>
  <c r="Q50" i="123"/>
  <c r="L318" i="123"/>
  <c r="N228" i="123"/>
  <c r="K363" i="123"/>
  <c r="M273" i="123"/>
  <c r="O183" i="123"/>
  <c r="P138" i="123"/>
  <c r="Q48" i="123"/>
  <c r="M271" i="123"/>
  <c r="K361" i="123"/>
  <c r="N226" i="123"/>
  <c r="L316" i="123"/>
  <c r="O181" i="123"/>
  <c r="P136" i="123"/>
  <c r="Q46" i="123"/>
  <c r="K359" i="123"/>
  <c r="L314" i="123"/>
  <c r="M269" i="123"/>
  <c r="N224" i="123"/>
  <c r="O179" i="123"/>
  <c r="P134" i="123"/>
  <c r="Q44" i="123"/>
  <c r="M267" i="123"/>
  <c r="K357" i="123"/>
  <c r="L312" i="123"/>
  <c r="N222" i="123"/>
  <c r="O177" i="123"/>
  <c r="P132" i="123"/>
  <c r="Q42" i="123"/>
  <c r="L310" i="123"/>
  <c r="N220" i="123"/>
  <c r="K355" i="123"/>
  <c r="M265" i="123"/>
  <c r="O175" i="123"/>
  <c r="P130" i="123"/>
  <c r="Q40" i="123"/>
  <c r="M263" i="123"/>
  <c r="L308" i="123"/>
  <c r="K353" i="123"/>
  <c r="N218" i="123"/>
  <c r="O173" i="123"/>
  <c r="P128" i="123"/>
  <c r="Q38" i="123"/>
  <c r="K351" i="123"/>
  <c r="L306" i="123"/>
  <c r="M261" i="123"/>
  <c r="N216" i="123"/>
  <c r="O171" i="123"/>
  <c r="P126" i="123"/>
  <c r="Q36" i="123"/>
  <c r="M259" i="123"/>
  <c r="K349" i="123"/>
  <c r="L304" i="123"/>
  <c r="N214" i="123"/>
  <c r="O169" i="123"/>
  <c r="P124" i="123"/>
  <c r="Q34" i="123"/>
  <c r="L295" i="123"/>
  <c r="J385" i="123"/>
  <c r="K340" i="123"/>
  <c r="M250" i="123"/>
  <c r="O160" i="123"/>
  <c r="N205" i="123"/>
  <c r="P70" i="123"/>
  <c r="K338" i="123"/>
  <c r="J383" i="123"/>
  <c r="L293" i="123"/>
  <c r="M248" i="123"/>
  <c r="N203" i="123"/>
  <c r="O158" i="123"/>
  <c r="P68" i="123"/>
  <c r="L291" i="123"/>
  <c r="M246" i="123"/>
  <c r="K336" i="123"/>
  <c r="J381" i="123"/>
  <c r="N201" i="123"/>
  <c r="O156" i="123"/>
  <c r="P66" i="123"/>
  <c r="L289" i="123"/>
  <c r="M244" i="123"/>
  <c r="J379" i="123"/>
  <c r="K334" i="123"/>
  <c r="N199" i="123"/>
  <c r="O154" i="123"/>
  <c r="P64" i="123"/>
  <c r="M242" i="123"/>
  <c r="J377" i="123"/>
  <c r="K332" i="123"/>
  <c r="L287" i="123"/>
  <c r="N197" i="123"/>
  <c r="O152" i="123"/>
  <c r="P62" i="123"/>
  <c r="J375" i="123"/>
  <c r="L285" i="123"/>
  <c r="M240" i="123"/>
  <c r="K330" i="123"/>
  <c r="O150" i="123"/>
  <c r="N195" i="123"/>
  <c r="P60" i="123"/>
  <c r="K328" i="123"/>
  <c r="L283" i="123"/>
  <c r="M238" i="123"/>
  <c r="J373" i="123"/>
  <c r="O148" i="123"/>
  <c r="N193" i="123"/>
  <c r="P58" i="123"/>
  <c r="L281" i="123"/>
  <c r="M236" i="123"/>
  <c r="K326" i="123"/>
  <c r="J371" i="123"/>
  <c r="N191" i="123"/>
  <c r="O146" i="123"/>
  <c r="P56" i="123"/>
  <c r="M234" i="123"/>
  <c r="K324" i="123"/>
  <c r="J369" i="123"/>
  <c r="L279" i="123"/>
  <c r="N189" i="123"/>
  <c r="O144" i="123"/>
  <c r="P54" i="123"/>
  <c r="K322" i="123"/>
  <c r="J367" i="123"/>
  <c r="L277" i="123"/>
  <c r="M232" i="123"/>
  <c r="N187" i="123"/>
  <c r="O142" i="123"/>
  <c r="P52" i="123"/>
  <c r="L275" i="123"/>
  <c r="M230" i="123"/>
  <c r="K320" i="123"/>
  <c r="J365" i="123"/>
  <c r="N185" i="123"/>
  <c r="O140" i="123"/>
  <c r="P50" i="123"/>
  <c r="L273" i="123"/>
  <c r="M228" i="123"/>
  <c r="K318" i="123"/>
  <c r="J363" i="123"/>
  <c r="N183" i="123"/>
  <c r="O138" i="123"/>
  <c r="P48" i="123"/>
  <c r="K316" i="123"/>
  <c r="M226" i="123"/>
  <c r="J361" i="123"/>
  <c r="L271" i="123"/>
  <c r="N181" i="123"/>
  <c r="O136" i="123"/>
  <c r="P46" i="123"/>
  <c r="K314" i="123"/>
  <c r="J359" i="123"/>
  <c r="L269" i="123"/>
  <c r="M224" i="123"/>
  <c r="N179" i="123"/>
  <c r="O134" i="123"/>
  <c r="P44" i="123"/>
  <c r="L267" i="123"/>
  <c r="M222" i="123"/>
  <c r="J357" i="123"/>
  <c r="K312" i="123"/>
  <c r="N177" i="123"/>
  <c r="O132" i="123"/>
  <c r="P42" i="123"/>
  <c r="L265" i="123"/>
  <c r="M220" i="123"/>
  <c r="J355" i="123"/>
  <c r="K310" i="123"/>
  <c r="N175" i="123"/>
  <c r="O130" i="123"/>
  <c r="P40" i="123"/>
  <c r="M218" i="123"/>
  <c r="J353" i="123"/>
  <c r="K308" i="123"/>
  <c r="L263" i="123"/>
  <c r="N173" i="123"/>
  <c r="O128" i="123"/>
  <c r="P38" i="123"/>
  <c r="K306" i="123"/>
  <c r="J351" i="123"/>
  <c r="L261" i="123"/>
  <c r="M216" i="123"/>
  <c r="N171" i="123"/>
  <c r="O126" i="123"/>
  <c r="P36" i="123"/>
  <c r="K304" i="123"/>
  <c r="L259" i="123"/>
  <c r="M214" i="123"/>
  <c r="J349" i="123"/>
  <c r="N169" i="123"/>
  <c r="O124" i="123"/>
  <c r="P34" i="123"/>
  <c r="L250" i="123"/>
  <c r="K295" i="123"/>
  <c r="I385" i="123"/>
  <c r="J340" i="123"/>
  <c r="N160" i="123"/>
  <c r="M205" i="123"/>
  <c r="O70" i="123"/>
  <c r="I383" i="123"/>
  <c r="J338" i="123"/>
  <c r="L248" i="123"/>
  <c r="K293" i="123"/>
  <c r="N158" i="123"/>
  <c r="M203" i="123"/>
  <c r="O68" i="123"/>
  <c r="I381" i="123"/>
  <c r="J336" i="123"/>
  <c r="L246" i="123"/>
  <c r="K291" i="123"/>
  <c r="N156" i="123"/>
  <c r="M201" i="123"/>
  <c r="O66" i="123"/>
  <c r="L244" i="123"/>
  <c r="I379" i="123"/>
  <c r="J334" i="123"/>
  <c r="K289" i="123"/>
  <c r="M199" i="123"/>
  <c r="N154" i="123"/>
  <c r="O64" i="123"/>
  <c r="J332" i="123"/>
  <c r="L242" i="123"/>
  <c r="K287" i="123"/>
  <c r="I377" i="123"/>
  <c r="M197" i="123"/>
  <c r="N152" i="123"/>
  <c r="O62" i="123"/>
  <c r="I375" i="123"/>
  <c r="J330" i="123"/>
  <c r="L240" i="123"/>
  <c r="K285" i="123"/>
  <c r="M195" i="123"/>
  <c r="N150" i="123"/>
  <c r="O60" i="123"/>
  <c r="I373" i="123"/>
  <c r="J328" i="123"/>
  <c r="L238" i="123"/>
  <c r="K283" i="123"/>
  <c r="M193" i="123"/>
  <c r="N148" i="123"/>
  <c r="O58" i="123"/>
  <c r="L236" i="123"/>
  <c r="I371" i="123"/>
  <c r="J326" i="123"/>
  <c r="K281" i="123"/>
  <c r="M191" i="123"/>
  <c r="N146" i="123"/>
  <c r="O56" i="123"/>
  <c r="I369" i="123"/>
  <c r="J324" i="123"/>
  <c r="L234" i="123"/>
  <c r="K279" i="123"/>
  <c r="M189" i="123"/>
  <c r="N144" i="123"/>
  <c r="O54" i="123"/>
  <c r="I367" i="123"/>
  <c r="J322" i="123"/>
  <c r="L232" i="123"/>
  <c r="K277" i="123"/>
  <c r="M187" i="123"/>
  <c r="N142" i="123"/>
  <c r="O52" i="123"/>
  <c r="I365" i="123"/>
  <c r="J320" i="123"/>
  <c r="L230" i="123"/>
  <c r="K275" i="123"/>
  <c r="M185" i="123"/>
  <c r="N140" i="123"/>
  <c r="O50" i="123"/>
  <c r="L228" i="123"/>
  <c r="I363" i="123"/>
  <c r="J318" i="123"/>
  <c r="K273" i="123"/>
  <c r="M183" i="123"/>
  <c r="N138" i="123"/>
  <c r="O48" i="123"/>
  <c r="I361" i="123"/>
  <c r="L226" i="123"/>
  <c r="K271" i="123"/>
  <c r="J316" i="123"/>
  <c r="M181" i="123"/>
  <c r="N136" i="123"/>
  <c r="O46" i="123"/>
  <c r="I359" i="123"/>
  <c r="J314" i="123"/>
  <c r="L224" i="123"/>
  <c r="K269" i="123"/>
  <c r="M179" i="123"/>
  <c r="N134" i="123"/>
  <c r="O44" i="123"/>
  <c r="I357" i="123"/>
  <c r="J312" i="123"/>
  <c r="L222" i="123"/>
  <c r="K267" i="123"/>
  <c r="M177" i="123"/>
  <c r="N132" i="123"/>
  <c r="O42" i="123"/>
  <c r="L220" i="123"/>
  <c r="I355" i="123"/>
  <c r="J310" i="123"/>
  <c r="K265" i="123"/>
  <c r="M175" i="123"/>
  <c r="N130" i="123"/>
  <c r="O40" i="123"/>
  <c r="L218" i="123"/>
  <c r="K263" i="123"/>
  <c r="I353" i="123"/>
  <c r="J308" i="123"/>
  <c r="M173" i="123"/>
  <c r="N128" i="123"/>
  <c r="O38" i="123"/>
  <c r="I351" i="123"/>
  <c r="J306" i="123"/>
  <c r="L216" i="123"/>
  <c r="K261" i="123"/>
  <c r="M171" i="123"/>
  <c r="N126" i="123"/>
  <c r="O36" i="123"/>
  <c r="I349" i="123"/>
  <c r="J304" i="123"/>
  <c r="L214" i="123"/>
  <c r="K259" i="123"/>
  <c r="M169" i="123"/>
  <c r="N124" i="123"/>
  <c r="O34" i="123"/>
  <c r="H385" i="123"/>
  <c r="I340" i="123"/>
  <c r="J295" i="123"/>
  <c r="K250" i="123"/>
  <c r="L205" i="123"/>
  <c r="M160" i="123"/>
  <c r="N70" i="123"/>
  <c r="K248" i="123"/>
  <c r="I338" i="123"/>
  <c r="H383" i="123"/>
  <c r="J293" i="123"/>
  <c r="M158" i="123"/>
  <c r="L203" i="123"/>
  <c r="N68" i="123"/>
  <c r="H381" i="123"/>
  <c r="I336" i="123"/>
  <c r="K246" i="123"/>
  <c r="J291" i="123"/>
  <c r="M156" i="123"/>
  <c r="L201" i="123"/>
  <c r="N66" i="123"/>
  <c r="J289" i="123"/>
  <c r="I334" i="123"/>
  <c r="H379" i="123"/>
  <c r="K244" i="123"/>
  <c r="L199" i="123"/>
  <c r="M154" i="123"/>
  <c r="N64" i="123"/>
  <c r="H377" i="123"/>
  <c r="K242" i="123"/>
  <c r="J287" i="123"/>
  <c r="I332" i="123"/>
  <c r="L197" i="123"/>
  <c r="M152" i="123"/>
  <c r="N62" i="123"/>
  <c r="K240" i="123"/>
  <c r="I330" i="123"/>
  <c r="H375" i="123"/>
  <c r="J285" i="123"/>
  <c r="M150" i="123"/>
  <c r="L195" i="123"/>
  <c r="N60" i="123"/>
  <c r="H373" i="123"/>
  <c r="J283" i="123"/>
  <c r="K238" i="123"/>
  <c r="I328" i="123"/>
  <c r="M148" i="123"/>
  <c r="L193" i="123"/>
  <c r="N58" i="123"/>
  <c r="J281" i="123"/>
  <c r="I326" i="123"/>
  <c r="H371" i="123"/>
  <c r="K236" i="123"/>
  <c r="L191" i="123"/>
  <c r="M146" i="123"/>
  <c r="N56" i="123"/>
  <c r="H369" i="123"/>
  <c r="K234" i="123"/>
  <c r="J279" i="123"/>
  <c r="I324" i="123"/>
  <c r="L189" i="123"/>
  <c r="M144" i="123"/>
  <c r="N54" i="123"/>
  <c r="K232" i="123"/>
  <c r="I322" i="123"/>
  <c r="H367" i="123"/>
  <c r="J277" i="123"/>
  <c r="M142" i="123"/>
  <c r="L187" i="123"/>
  <c r="N52" i="123"/>
  <c r="H365" i="123"/>
  <c r="J275" i="123"/>
  <c r="K230" i="123"/>
  <c r="I320" i="123"/>
  <c r="M140" i="123"/>
  <c r="L185" i="123"/>
  <c r="N50" i="123"/>
  <c r="J273" i="123"/>
  <c r="I318" i="123"/>
  <c r="H363" i="123"/>
  <c r="K228" i="123"/>
  <c r="L183" i="123"/>
  <c r="M138" i="123"/>
  <c r="N48" i="123"/>
  <c r="H361" i="123"/>
  <c r="K226" i="123"/>
  <c r="J271" i="123"/>
  <c r="I316" i="123"/>
  <c r="L181" i="123"/>
  <c r="M136" i="123"/>
  <c r="N46" i="123"/>
  <c r="K224" i="123"/>
  <c r="I314" i="123"/>
  <c r="H359" i="123"/>
  <c r="J269" i="123"/>
  <c r="L179" i="123"/>
  <c r="M134" i="123"/>
  <c r="N44" i="123"/>
  <c r="H357" i="123"/>
  <c r="I312" i="123"/>
  <c r="J267" i="123"/>
  <c r="K222" i="123"/>
  <c r="L177" i="123"/>
  <c r="M132" i="123"/>
  <c r="N42" i="123"/>
  <c r="J265" i="123"/>
  <c r="I310" i="123"/>
  <c r="H355" i="123"/>
  <c r="K220" i="123"/>
  <c r="L175" i="123"/>
  <c r="M130" i="123"/>
  <c r="N40" i="123"/>
  <c r="H353" i="123"/>
  <c r="I308" i="123"/>
  <c r="K218" i="123"/>
  <c r="J263" i="123"/>
  <c r="L173" i="123"/>
  <c r="M128" i="123"/>
  <c r="N38" i="123"/>
  <c r="K216" i="123"/>
  <c r="I306" i="123"/>
  <c r="H351" i="123"/>
  <c r="J261" i="123"/>
  <c r="L171" i="123"/>
  <c r="M126" i="123"/>
  <c r="N36" i="123"/>
  <c r="H349" i="123"/>
  <c r="J259" i="123"/>
  <c r="K214" i="123"/>
  <c r="I304" i="123"/>
  <c r="L169" i="123"/>
  <c r="M124" i="123"/>
  <c r="N34" i="123"/>
  <c r="I295" i="123"/>
  <c r="G385" i="123"/>
  <c r="J250" i="123"/>
  <c r="H340" i="123"/>
  <c r="K205" i="123"/>
  <c r="L160" i="123"/>
  <c r="M70" i="123"/>
  <c r="G383" i="123"/>
  <c r="J248" i="123"/>
  <c r="H338" i="123"/>
  <c r="I293" i="123"/>
  <c r="L158" i="123"/>
  <c r="K203" i="123"/>
  <c r="M68" i="123"/>
  <c r="I291" i="123"/>
  <c r="H336" i="123"/>
  <c r="J246" i="123"/>
  <c r="G381" i="123"/>
  <c r="K201" i="123"/>
  <c r="L156" i="123"/>
  <c r="M66" i="123"/>
  <c r="H334" i="123"/>
  <c r="J244" i="123"/>
  <c r="G379" i="123"/>
  <c r="I289" i="123"/>
  <c r="K199" i="123"/>
  <c r="L154" i="123"/>
  <c r="M64" i="123"/>
  <c r="I287" i="123"/>
  <c r="G377" i="123"/>
  <c r="J242" i="123"/>
  <c r="H332" i="123"/>
  <c r="K197" i="123"/>
  <c r="L152" i="123"/>
  <c r="M62" i="123"/>
  <c r="G375" i="123"/>
  <c r="I285" i="123"/>
  <c r="H330" i="123"/>
  <c r="J240" i="123"/>
  <c r="K195" i="123"/>
  <c r="L150" i="123"/>
  <c r="M60" i="123"/>
  <c r="M58" i="123"/>
  <c r="I283" i="123"/>
  <c r="G373" i="123"/>
  <c r="H328" i="123"/>
  <c r="J238" i="123"/>
  <c r="K193" i="123"/>
  <c r="L148" i="123"/>
  <c r="M56" i="123"/>
  <c r="H326" i="123"/>
  <c r="G371" i="123"/>
  <c r="I281" i="123"/>
  <c r="J236" i="123"/>
  <c r="K191" i="123"/>
  <c r="L146" i="123"/>
  <c r="M54" i="123"/>
  <c r="I279" i="123"/>
  <c r="G369" i="123"/>
  <c r="J234" i="123"/>
  <c r="H324" i="123"/>
  <c r="K189" i="123"/>
  <c r="L144" i="123"/>
  <c r="M52" i="123"/>
  <c r="G367" i="123"/>
  <c r="H322" i="123"/>
  <c r="I277" i="123"/>
  <c r="J232" i="123"/>
  <c r="K187" i="123"/>
  <c r="L142" i="123"/>
  <c r="M50" i="123"/>
  <c r="I275" i="123"/>
  <c r="H320" i="123"/>
  <c r="J230" i="123"/>
  <c r="G365" i="123"/>
  <c r="K185" i="123"/>
  <c r="L140" i="123"/>
  <c r="M48" i="123"/>
  <c r="H318" i="123"/>
  <c r="J228" i="123"/>
  <c r="G363" i="123"/>
  <c r="I273" i="123"/>
  <c r="K183" i="123"/>
  <c r="L138" i="123"/>
  <c r="M46" i="123"/>
  <c r="I271" i="123"/>
  <c r="G361" i="123"/>
  <c r="J226" i="123"/>
  <c r="H316" i="123"/>
  <c r="K181" i="123"/>
  <c r="L136" i="123"/>
  <c r="M44" i="123"/>
  <c r="G359" i="123"/>
  <c r="H314" i="123"/>
  <c r="I269" i="123"/>
  <c r="J224" i="123"/>
  <c r="K179" i="123"/>
  <c r="L134" i="123"/>
  <c r="M42" i="123"/>
  <c r="I267" i="123"/>
  <c r="H312" i="123"/>
  <c r="J222" i="123"/>
  <c r="G357" i="123"/>
  <c r="K177" i="123"/>
  <c r="L132" i="123"/>
  <c r="M40" i="123"/>
  <c r="H310" i="123"/>
  <c r="J220" i="123"/>
  <c r="G355" i="123"/>
  <c r="I265" i="123"/>
  <c r="K175" i="123"/>
  <c r="L130" i="123"/>
  <c r="M38" i="123"/>
  <c r="I263" i="123"/>
  <c r="G353" i="123"/>
  <c r="J218" i="123"/>
  <c r="H308" i="123"/>
  <c r="K173" i="123"/>
  <c r="L128" i="123"/>
  <c r="M36" i="123"/>
  <c r="G351" i="123"/>
  <c r="H306" i="123"/>
  <c r="I261" i="123"/>
  <c r="J216" i="123"/>
  <c r="K171" i="123"/>
  <c r="L126" i="123"/>
  <c r="M34" i="123"/>
  <c r="I259" i="123"/>
  <c r="H304" i="123"/>
  <c r="J214" i="123"/>
  <c r="G349" i="123"/>
  <c r="K169" i="123"/>
  <c r="L124" i="123"/>
  <c r="I250" i="123"/>
  <c r="F385" i="123"/>
  <c r="G340" i="123"/>
  <c r="H295" i="123"/>
  <c r="K160" i="123"/>
  <c r="J205" i="123"/>
  <c r="L70" i="123"/>
  <c r="G338" i="123"/>
  <c r="F383" i="123"/>
  <c r="H293" i="123"/>
  <c r="I248" i="123"/>
  <c r="J203" i="123"/>
  <c r="K158" i="123"/>
  <c r="L68" i="123"/>
  <c r="H291" i="123"/>
  <c r="I246" i="123"/>
  <c r="F381" i="123"/>
  <c r="G336" i="123"/>
  <c r="J201" i="123"/>
  <c r="K156" i="123"/>
  <c r="L66" i="123"/>
  <c r="H289" i="123"/>
  <c r="I244" i="123"/>
  <c r="G334" i="123"/>
  <c r="F379" i="123"/>
  <c r="J199" i="123"/>
  <c r="K154" i="123"/>
  <c r="L64" i="123"/>
  <c r="H287" i="123"/>
  <c r="G332" i="123"/>
  <c r="I242" i="123"/>
  <c r="F377" i="123"/>
  <c r="K152" i="123"/>
  <c r="J197" i="123"/>
  <c r="L62" i="123"/>
  <c r="G330" i="123"/>
  <c r="F375" i="123"/>
  <c r="H285" i="123"/>
  <c r="I240" i="123"/>
  <c r="K150" i="123"/>
  <c r="J195" i="123"/>
  <c r="L60" i="123"/>
  <c r="F373" i="123"/>
  <c r="G328" i="123"/>
  <c r="H283" i="123"/>
  <c r="I238" i="123"/>
  <c r="K148" i="123"/>
  <c r="J193" i="123"/>
  <c r="L58" i="123"/>
  <c r="H281" i="123"/>
  <c r="I236" i="123"/>
  <c r="G326" i="123"/>
  <c r="F371" i="123"/>
  <c r="J191" i="123"/>
  <c r="K146" i="123"/>
  <c r="L56" i="123"/>
  <c r="I234" i="123"/>
  <c r="G324" i="123"/>
  <c r="F369" i="123"/>
  <c r="H279" i="123"/>
  <c r="J189" i="123"/>
  <c r="K144" i="123"/>
  <c r="L54" i="123"/>
  <c r="L52" i="123"/>
  <c r="G322" i="123"/>
  <c r="F367" i="123"/>
  <c r="H277" i="123"/>
  <c r="I232" i="123"/>
  <c r="J187" i="123"/>
  <c r="K142" i="123"/>
  <c r="L50" i="123"/>
  <c r="H275" i="123"/>
  <c r="I230" i="123"/>
  <c r="G320" i="123"/>
  <c r="F365" i="123"/>
  <c r="J185" i="123"/>
  <c r="K140" i="123"/>
  <c r="L48" i="123"/>
  <c r="H273" i="123"/>
  <c r="I228" i="123"/>
  <c r="F363" i="123"/>
  <c r="G318" i="123"/>
  <c r="J183" i="123"/>
  <c r="K138" i="123"/>
  <c r="L46" i="123"/>
  <c r="I226" i="123"/>
  <c r="F361" i="123"/>
  <c r="G316" i="123"/>
  <c r="H271" i="123"/>
  <c r="J181" i="123"/>
  <c r="K136" i="123"/>
  <c r="L44" i="123"/>
  <c r="F359" i="123"/>
  <c r="H269" i="123"/>
  <c r="I224" i="123"/>
  <c r="G314" i="123"/>
  <c r="J179" i="123"/>
  <c r="K134" i="123"/>
  <c r="L42" i="123"/>
  <c r="H267" i="123"/>
  <c r="I222" i="123"/>
  <c r="G312" i="123"/>
  <c r="F357" i="123"/>
  <c r="J177" i="123"/>
  <c r="K132" i="123"/>
  <c r="L40" i="123"/>
  <c r="H265" i="123"/>
  <c r="I220" i="123"/>
  <c r="G310" i="123"/>
  <c r="F355" i="123"/>
  <c r="J175" i="123"/>
  <c r="K130" i="123"/>
  <c r="L38" i="123"/>
  <c r="G308" i="123"/>
  <c r="I218" i="123"/>
  <c r="F353" i="123"/>
  <c r="H263" i="123"/>
  <c r="J173" i="123"/>
  <c r="K128" i="123"/>
  <c r="L36" i="123"/>
  <c r="G306" i="123"/>
  <c r="F351" i="123"/>
  <c r="H261" i="123"/>
  <c r="I216" i="123"/>
  <c r="J171" i="123"/>
  <c r="K126" i="123"/>
  <c r="L34" i="123"/>
  <c r="H259" i="123"/>
  <c r="I214" i="123"/>
  <c r="G304" i="123"/>
  <c r="F349" i="123"/>
  <c r="J169" i="123"/>
  <c r="K124" i="123"/>
  <c r="H250" i="123"/>
  <c r="G295" i="123"/>
  <c r="F340" i="123"/>
  <c r="J160" i="123"/>
  <c r="I205" i="123"/>
  <c r="K70" i="123"/>
  <c r="G293" i="123"/>
  <c r="F338" i="123"/>
  <c r="H248" i="123"/>
  <c r="I203" i="123"/>
  <c r="J158" i="123"/>
  <c r="K68" i="123"/>
  <c r="G291" i="123"/>
  <c r="F336" i="123"/>
  <c r="H246" i="123"/>
  <c r="I201" i="123"/>
  <c r="J156" i="123"/>
  <c r="K66" i="123"/>
  <c r="H244" i="123"/>
  <c r="F334" i="123"/>
  <c r="G289" i="123"/>
  <c r="I199" i="123"/>
  <c r="J154" i="123"/>
  <c r="K64" i="123"/>
  <c r="H242" i="123"/>
  <c r="G287" i="123"/>
  <c r="F332" i="123"/>
  <c r="I197" i="123"/>
  <c r="J152" i="123"/>
  <c r="K62" i="123"/>
  <c r="G285" i="123"/>
  <c r="H240" i="123"/>
  <c r="F330" i="123"/>
  <c r="I195" i="123"/>
  <c r="J150" i="123"/>
  <c r="K60" i="123"/>
  <c r="G283" i="123"/>
  <c r="F328" i="123"/>
  <c r="H238" i="123"/>
  <c r="I193" i="123"/>
  <c r="J148" i="123"/>
  <c r="K58" i="123"/>
  <c r="H236" i="123"/>
  <c r="F326" i="123"/>
  <c r="G281" i="123"/>
  <c r="I191" i="123"/>
  <c r="J146" i="123"/>
  <c r="K56" i="123"/>
  <c r="H234" i="123"/>
  <c r="G279" i="123"/>
  <c r="F324" i="123"/>
  <c r="I189" i="123"/>
  <c r="J144" i="123"/>
  <c r="K54" i="123"/>
  <c r="K52" i="123"/>
  <c r="G277" i="123"/>
  <c r="F322" i="123"/>
  <c r="H232" i="123"/>
  <c r="I187" i="123"/>
  <c r="J142" i="123"/>
  <c r="K50" i="123"/>
  <c r="F320" i="123"/>
  <c r="H230" i="123"/>
  <c r="G275" i="123"/>
  <c r="I185" i="123"/>
  <c r="J140" i="123"/>
  <c r="K48" i="123"/>
  <c r="H228" i="123"/>
  <c r="F318" i="123"/>
  <c r="G273" i="123"/>
  <c r="I183" i="123"/>
  <c r="J138" i="123"/>
  <c r="K46" i="123"/>
  <c r="H226" i="123"/>
  <c r="G271" i="123"/>
  <c r="F316" i="123"/>
  <c r="I181" i="123"/>
  <c r="J136" i="123"/>
  <c r="K44" i="123"/>
  <c r="G269" i="123"/>
  <c r="H224" i="123"/>
  <c r="F314" i="123"/>
  <c r="I179" i="123"/>
  <c r="J134" i="123"/>
  <c r="K42" i="123"/>
  <c r="F312" i="123"/>
  <c r="G267" i="123"/>
  <c r="H222" i="123"/>
  <c r="I177" i="123"/>
  <c r="J132" i="123"/>
  <c r="K40" i="123"/>
  <c r="H220" i="123"/>
  <c r="F310" i="123"/>
  <c r="G265" i="123"/>
  <c r="I175" i="123"/>
  <c r="J130" i="123"/>
  <c r="K38" i="123"/>
  <c r="H218" i="123"/>
  <c r="G263" i="123"/>
  <c r="F308" i="123"/>
  <c r="I173" i="123"/>
  <c r="J128" i="123"/>
  <c r="K36" i="123"/>
  <c r="G261" i="123"/>
  <c r="H216" i="123"/>
  <c r="F306" i="123"/>
  <c r="I171" i="123"/>
  <c r="J126" i="123"/>
  <c r="K34" i="123"/>
  <c r="G259" i="123"/>
  <c r="F304" i="123"/>
  <c r="H214" i="123"/>
  <c r="I169" i="123"/>
  <c r="J124" i="123"/>
  <c r="F295" i="123"/>
  <c r="G250" i="123"/>
  <c r="H205" i="123"/>
  <c r="I160" i="123"/>
  <c r="J70" i="123"/>
  <c r="G248" i="123"/>
  <c r="F293" i="123"/>
  <c r="H203" i="123"/>
  <c r="I158" i="123"/>
  <c r="J68" i="123"/>
  <c r="G246" i="123"/>
  <c r="F291" i="123"/>
  <c r="I156" i="123"/>
  <c r="H201" i="123"/>
  <c r="J66" i="123"/>
  <c r="F289" i="123"/>
  <c r="G244" i="123"/>
  <c r="H199" i="123"/>
  <c r="I154" i="123"/>
  <c r="J64" i="123"/>
  <c r="F287" i="123"/>
  <c r="G242" i="123"/>
  <c r="H197" i="123"/>
  <c r="I152" i="123"/>
  <c r="J62" i="123"/>
  <c r="G240" i="123"/>
  <c r="F285" i="123"/>
  <c r="H195" i="123"/>
  <c r="I150" i="123"/>
  <c r="J60" i="123"/>
  <c r="G238" i="123"/>
  <c r="F283" i="123"/>
  <c r="I148" i="123"/>
  <c r="H193" i="123"/>
  <c r="J58" i="123"/>
  <c r="G236" i="123"/>
  <c r="F281" i="123"/>
  <c r="H191" i="123"/>
  <c r="I146" i="123"/>
  <c r="J56" i="123"/>
  <c r="F279" i="123"/>
  <c r="G234" i="123"/>
  <c r="H189" i="123"/>
  <c r="I144" i="123"/>
  <c r="J54" i="123"/>
  <c r="J52" i="123"/>
  <c r="G232" i="123"/>
  <c r="F277" i="123"/>
  <c r="H187" i="123"/>
  <c r="I142" i="123"/>
  <c r="J50" i="123"/>
  <c r="G230" i="123"/>
  <c r="F275" i="123"/>
  <c r="I140" i="123"/>
  <c r="H185" i="123"/>
  <c r="J48" i="123"/>
  <c r="F273" i="123"/>
  <c r="G228" i="123"/>
  <c r="H183" i="123"/>
  <c r="I138" i="123"/>
  <c r="J46" i="123"/>
  <c r="F271" i="123"/>
  <c r="G226" i="123"/>
  <c r="H181" i="123"/>
  <c r="I136" i="123"/>
  <c r="J44" i="123"/>
  <c r="G224" i="123"/>
  <c r="F269" i="123"/>
  <c r="H179" i="123"/>
  <c r="I134" i="123"/>
  <c r="J42" i="123"/>
  <c r="G222" i="123"/>
  <c r="F267" i="123"/>
  <c r="H177" i="123"/>
  <c r="I132" i="123"/>
  <c r="J40" i="123"/>
  <c r="F265" i="123"/>
  <c r="G220" i="123"/>
  <c r="H175" i="123"/>
  <c r="I130" i="123"/>
  <c r="J38" i="123"/>
  <c r="F263" i="123"/>
  <c r="G218" i="123"/>
  <c r="H173" i="123"/>
  <c r="I128" i="123"/>
  <c r="J36" i="123"/>
  <c r="F261" i="123"/>
  <c r="G216" i="123"/>
  <c r="H171" i="123"/>
  <c r="I126" i="123"/>
  <c r="J34" i="123"/>
  <c r="G214" i="123"/>
  <c r="F259" i="123"/>
  <c r="H169" i="123"/>
  <c r="I124" i="123"/>
  <c r="F250" i="123"/>
  <c r="G205" i="123"/>
  <c r="H160" i="123"/>
  <c r="I70" i="123"/>
  <c r="F248" i="123"/>
  <c r="H158" i="123"/>
  <c r="G203" i="123"/>
  <c r="I68" i="123"/>
  <c r="F246" i="123"/>
  <c r="G201" i="123"/>
  <c r="H156" i="123"/>
  <c r="I66" i="123"/>
  <c r="F244" i="123"/>
  <c r="G199" i="123"/>
  <c r="H154" i="123"/>
  <c r="I64" i="123"/>
  <c r="F242" i="123"/>
  <c r="G197" i="123"/>
  <c r="H152" i="123"/>
  <c r="I62" i="123"/>
  <c r="F240" i="123"/>
  <c r="G195" i="123"/>
  <c r="H150" i="123"/>
  <c r="I60" i="123"/>
  <c r="F238" i="123"/>
  <c r="G193" i="123"/>
  <c r="H148" i="123"/>
  <c r="I58" i="123"/>
  <c r="F236" i="123"/>
  <c r="G191" i="123"/>
  <c r="H146" i="123"/>
  <c r="I56" i="123"/>
  <c r="F234" i="123"/>
  <c r="G189" i="123"/>
  <c r="H144" i="123"/>
  <c r="I54" i="123"/>
  <c r="I52" i="123"/>
  <c r="F232" i="123"/>
  <c r="H142" i="123"/>
  <c r="G187" i="123"/>
  <c r="I50" i="123"/>
  <c r="F230" i="123"/>
  <c r="G185" i="123"/>
  <c r="H140" i="123"/>
  <c r="I48" i="123"/>
  <c r="F228" i="123"/>
  <c r="G183" i="123"/>
  <c r="H138" i="123"/>
  <c r="I46" i="123"/>
  <c r="F226" i="123"/>
  <c r="G181" i="123"/>
  <c r="H136" i="123"/>
  <c r="I44" i="123"/>
  <c r="F224" i="123"/>
  <c r="G179" i="123"/>
  <c r="H134" i="123"/>
  <c r="I42" i="123"/>
  <c r="F222" i="123"/>
  <c r="G177" i="123"/>
  <c r="H132" i="123"/>
  <c r="I40" i="123"/>
  <c r="F220" i="123"/>
  <c r="G175" i="123"/>
  <c r="H130" i="123"/>
  <c r="I38" i="123"/>
  <c r="F218" i="123"/>
  <c r="G173" i="123"/>
  <c r="H128" i="123"/>
  <c r="I36" i="123"/>
  <c r="F216" i="123"/>
  <c r="G171" i="123"/>
  <c r="H126" i="123"/>
  <c r="I34" i="123"/>
  <c r="F214" i="123"/>
  <c r="G169" i="123"/>
  <c r="H124" i="123"/>
  <c r="G160" i="123"/>
  <c r="F205" i="123"/>
  <c r="H70" i="123"/>
  <c r="F203" i="123"/>
  <c r="G158" i="123"/>
  <c r="H68" i="123"/>
  <c r="F201" i="123"/>
  <c r="G156" i="123"/>
  <c r="H66" i="123"/>
  <c r="F199" i="123"/>
  <c r="G154" i="123"/>
  <c r="H64" i="123"/>
  <c r="G152" i="123"/>
  <c r="F197" i="123"/>
  <c r="H62" i="123"/>
  <c r="G150" i="123"/>
  <c r="F195" i="123"/>
  <c r="H60" i="123"/>
  <c r="G148" i="123"/>
  <c r="F193" i="123"/>
  <c r="H58" i="123"/>
  <c r="F191" i="123"/>
  <c r="G146" i="123"/>
  <c r="H56" i="123"/>
  <c r="F189" i="123"/>
  <c r="G144" i="123"/>
  <c r="H54" i="123"/>
  <c r="H52" i="123"/>
  <c r="G142" i="123"/>
  <c r="F187" i="123"/>
  <c r="H50" i="123"/>
  <c r="F185" i="123"/>
  <c r="G140" i="123"/>
  <c r="H48" i="123"/>
  <c r="F183" i="123"/>
  <c r="G138" i="123"/>
  <c r="H46" i="123"/>
  <c r="F181" i="123"/>
  <c r="G136" i="123"/>
  <c r="H44" i="123"/>
  <c r="F179" i="123"/>
  <c r="G134" i="123"/>
  <c r="H42" i="123"/>
  <c r="F177" i="123"/>
  <c r="G132" i="123"/>
  <c r="H40" i="123"/>
  <c r="F175" i="123"/>
  <c r="G130" i="123"/>
  <c r="H38" i="123"/>
  <c r="F173" i="123"/>
  <c r="G128" i="123"/>
  <c r="H36" i="123"/>
  <c r="F171" i="123"/>
  <c r="G126" i="123"/>
  <c r="H34" i="123"/>
  <c r="F169" i="123"/>
  <c r="G124" i="123"/>
  <c r="F160" i="123"/>
  <c r="G70" i="123"/>
  <c r="F158" i="123"/>
  <c r="G68" i="123"/>
  <c r="F156" i="123"/>
  <c r="G66" i="123"/>
  <c r="F154" i="123"/>
  <c r="G64" i="123"/>
  <c r="F152" i="123"/>
  <c r="G62" i="123"/>
  <c r="F150" i="123"/>
  <c r="G60" i="123"/>
  <c r="F148" i="123"/>
  <c r="G58" i="123"/>
  <c r="F146" i="123"/>
  <c r="G56" i="123"/>
  <c r="F144" i="123"/>
  <c r="G54" i="123"/>
  <c r="G52" i="123"/>
  <c r="F142" i="123"/>
  <c r="G50" i="123"/>
  <c r="F140" i="123"/>
  <c r="G48" i="123"/>
  <c r="F138" i="123"/>
  <c r="G46" i="123"/>
  <c r="F136" i="123"/>
  <c r="G44" i="123"/>
  <c r="F134" i="123"/>
  <c r="G42" i="123"/>
  <c r="F132" i="123"/>
  <c r="G40" i="123"/>
  <c r="F130" i="123"/>
  <c r="G38" i="123"/>
  <c r="F128" i="123"/>
  <c r="G36" i="123"/>
  <c r="F126" i="123"/>
  <c r="G34" i="123"/>
  <c r="F124" i="123"/>
  <c r="B26" i="123"/>
  <c r="B25" i="123"/>
  <c r="B24" i="123"/>
  <c r="B23" i="123"/>
  <c r="B22" i="123"/>
  <c r="B21" i="123"/>
  <c r="B20" i="123"/>
  <c r="B19" i="123"/>
  <c r="B18" i="123"/>
  <c r="B17" i="123"/>
  <c r="B16" i="123"/>
  <c r="B15" i="123"/>
  <c r="B14" i="123"/>
  <c r="B13" i="123"/>
  <c r="B12" i="123"/>
  <c r="B11" i="123"/>
  <c r="B10" i="123"/>
  <c r="B9" i="123"/>
  <c r="B8" i="123"/>
  <c r="T3" i="123"/>
  <c r="O3" i="123"/>
  <c r="B66" i="13"/>
  <c r="B385" i="123"/>
  <c r="B383" i="123"/>
  <c r="B381" i="123"/>
  <c r="B379" i="123"/>
  <c r="B377" i="123"/>
  <c r="B375" i="123"/>
  <c r="B373" i="123"/>
  <c r="B371" i="123"/>
  <c r="B369" i="123"/>
  <c r="B367" i="123"/>
  <c r="B365" i="123"/>
  <c r="B363" i="123"/>
  <c r="B361" i="123"/>
  <c r="B359" i="123"/>
  <c r="B357" i="123"/>
  <c r="B355" i="123"/>
  <c r="B353" i="123"/>
  <c r="B351" i="123"/>
  <c r="B349" i="123"/>
  <c r="B340" i="123"/>
  <c r="B338" i="123"/>
  <c r="B336" i="123"/>
  <c r="B334" i="123"/>
  <c r="B332" i="123"/>
  <c r="B330" i="123"/>
  <c r="B328" i="123"/>
  <c r="B326" i="123"/>
  <c r="B324" i="123"/>
  <c r="B322" i="123"/>
  <c r="B320" i="123"/>
  <c r="B318" i="123"/>
  <c r="B316" i="123"/>
  <c r="B314" i="123"/>
  <c r="B312" i="123"/>
  <c r="B310" i="123"/>
  <c r="B308" i="123"/>
  <c r="B306" i="123"/>
  <c r="B304" i="123"/>
  <c r="O29" i="123"/>
  <c r="T29" i="123"/>
  <c r="T119" i="123"/>
  <c r="T164" i="123"/>
  <c r="T209" i="123"/>
  <c r="T254" i="123"/>
  <c r="T299" i="123"/>
  <c r="T344" i="123"/>
  <c r="B295" i="123"/>
  <c r="B293" i="123"/>
  <c r="B291" i="123"/>
  <c r="B289" i="123"/>
  <c r="B287" i="123"/>
  <c r="B285" i="123"/>
  <c r="B283" i="123"/>
  <c r="B281" i="123"/>
  <c r="B279" i="123"/>
  <c r="B277" i="123"/>
  <c r="B275" i="123"/>
  <c r="B273" i="123"/>
  <c r="B271" i="123"/>
  <c r="B269" i="123"/>
  <c r="B267" i="123"/>
  <c r="B265" i="123"/>
  <c r="B263" i="123"/>
  <c r="B261" i="123"/>
  <c r="B259" i="123"/>
  <c r="B250" i="123"/>
  <c r="B248" i="123"/>
  <c r="B246" i="123"/>
  <c r="B244" i="123"/>
  <c r="B242" i="123"/>
  <c r="B240" i="123"/>
  <c r="B238" i="123"/>
  <c r="B236" i="123"/>
  <c r="B234" i="123"/>
  <c r="B232" i="123"/>
  <c r="B230" i="123"/>
  <c r="B228" i="123"/>
  <c r="B226" i="123"/>
  <c r="B224" i="123"/>
  <c r="B222" i="123"/>
  <c r="B220" i="123"/>
  <c r="B218" i="123"/>
  <c r="B216" i="123"/>
  <c r="B214" i="123"/>
  <c r="B205" i="123"/>
  <c r="B203" i="123"/>
  <c r="B201" i="123"/>
  <c r="B199" i="123"/>
  <c r="B197" i="123"/>
  <c r="B195" i="123"/>
  <c r="B193" i="123"/>
  <c r="B191" i="123"/>
  <c r="B189" i="123"/>
  <c r="B187" i="123"/>
  <c r="B185" i="123"/>
  <c r="B183" i="123"/>
  <c r="B181" i="123"/>
  <c r="B179" i="123"/>
  <c r="B177" i="123"/>
  <c r="B175" i="123"/>
  <c r="B173" i="123"/>
  <c r="B171" i="123"/>
  <c r="B169" i="123"/>
  <c r="EW66" i="13"/>
  <c r="FD66" i="13"/>
  <c r="FK66" i="13"/>
  <c r="FM66" i="13"/>
  <c r="FO66" i="13"/>
  <c r="B124" i="123"/>
  <c r="B34" i="123"/>
  <c r="B160" i="123"/>
  <c r="B158" i="123"/>
  <c r="B156" i="123"/>
  <c r="B154" i="123"/>
  <c r="B152" i="123"/>
  <c r="B150" i="123"/>
  <c r="B148" i="123"/>
  <c r="B146" i="123"/>
  <c r="B144" i="123"/>
  <c r="B142" i="123"/>
  <c r="B140" i="123"/>
  <c r="B138" i="123"/>
  <c r="B136" i="123"/>
  <c r="B134" i="123"/>
  <c r="B132" i="123"/>
  <c r="B130" i="123"/>
  <c r="B128" i="123"/>
  <c r="B126" i="123"/>
  <c r="B70" i="123"/>
  <c r="B68" i="123"/>
  <c r="B66" i="123"/>
  <c r="B64" i="123"/>
  <c r="B62" i="123"/>
  <c r="B60" i="123"/>
  <c r="B58" i="123"/>
  <c r="B56" i="123"/>
  <c r="B54" i="123"/>
  <c r="B52" i="123"/>
  <c r="B50" i="123"/>
  <c r="B48" i="123"/>
  <c r="B46" i="123"/>
  <c r="B44" i="123"/>
  <c r="B42" i="123"/>
  <c r="B40" i="123"/>
  <c r="B38" i="123"/>
  <c r="B36" i="123"/>
  <c r="F66" i="13"/>
  <c r="J66" i="13"/>
  <c r="W66" i="13"/>
  <c r="AA66" i="13"/>
  <c r="AE66" i="13"/>
  <c r="BA66" i="13"/>
  <c r="BE66" i="13"/>
  <c r="BI66" i="13"/>
  <c r="BM66" i="13"/>
  <c r="BR66" i="13"/>
  <c r="BV66" i="13"/>
  <c r="BZ66" i="13"/>
  <c r="CD66" i="13"/>
  <c r="CI66" i="13"/>
  <c r="CM66" i="13"/>
  <c r="FP66" i="13"/>
  <c r="FC66" i="13"/>
  <c r="EN66" i="13"/>
  <c r="GY47" i="36"/>
  <c r="GZ55" i="33"/>
  <c r="GY55" i="34"/>
  <c r="GY55" i="35"/>
  <c r="GY55" i="36"/>
  <c r="GY55" i="13"/>
  <c r="GZ47" i="33"/>
  <c r="GY47" i="34"/>
  <c r="GY47" i="35"/>
  <c r="GY47" i="13"/>
  <c r="GY39" i="13"/>
  <c r="GY7" i="13"/>
  <c r="GY15" i="13"/>
  <c r="GY23" i="13"/>
  <c r="GY31" i="13"/>
  <c r="GZ7" i="33"/>
  <c r="GZ15" i="33"/>
  <c r="GZ23" i="33"/>
  <c r="GZ31" i="33"/>
  <c r="GZ39" i="33"/>
  <c r="GY7" i="34"/>
  <c r="GY15" i="34"/>
  <c r="GY23" i="34"/>
  <c r="GY31" i="34"/>
  <c r="GY39" i="34"/>
  <c r="GY7" i="35"/>
  <c r="GY15" i="35"/>
  <c r="GY23" i="35"/>
  <c r="GY31" i="35"/>
  <c r="GY39" i="35"/>
  <c r="GY7" i="36"/>
  <c r="GY15" i="36"/>
  <c r="GY23" i="36"/>
  <c r="GY31" i="36"/>
  <c r="GY39" i="36"/>
  <c r="GY41" i="36"/>
  <c r="GY17" i="36"/>
  <c r="GY9" i="36"/>
  <c r="GY57" i="35"/>
  <c r="GY33" i="35"/>
  <c r="GY49" i="34"/>
  <c r="GY25" i="34"/>
  <c r="GZ57" i="33"/>
  <c r="GZ49" i="33"/>
  <c r="GZ41" i="33"/>
  <c r="GZ9" i="33"/>
  <c r="GY57" i="13"/>
  <c r="GY33" i="13"/>
  <c r="GY9" i="13"/>
  <c r="CP66" i="13"/>
  <c r="CO66" i="13"/>
  <c r="CN66" i="13"/>
  <c r="BY66" i="13"/>
  <c r="BX66" i="13"/>
  <c r="BW66" i="13"/>
  <c r="BH66" i="13"/>
  <c r="BG66" i="13"/>
  <c r="BF66" i="13"/>
  <c r="EF2" i="36"/>
  <c r="EF2" i="35"/>
  <c r="EF2" i="34"/>
  <c r="EF2" i="33"/>
  <c r="DT2" i="36"/>
  <c r="DT2" i="35"/>
  <c r="DT2" i="34"/>
  <c r="DT2" i="33"/>
  <c r="GY49" i="13"/>
  <c r="GY17" i="34"/>
  <c r="GY33" i="34"/>
  <c r="GY57" i="34"/>
  <c r="GY9" i="35"/>
  <c r="GY49" i="35"/>
  <c r="GY25" i="36"/>
  <c r="GY49" i="36"/>
  <c r="GY57" i="36"/>
  <c r="EU66" i="13"/>
  <c r="ET66" i="13"/>
  <c r="ES66" i="13"/>
  <c r="ER66" i="13"/>
  <c r="HG60" i="33"/>
  <c r="HF60" i="33"/>
  <c r="HE60" i="33"/>
  <c r="HD60" i="33"/>
  <c r="HC60" i="33"/>
  <c r="HF60" i="34"/>
  <c r="HE60" i="34"/>
  <c r="HD60" i="34"/>
  <c r="HC60" i="34"/>
  <c r="HB60" i="34"/>
  <c r="HF60" i="35"/>
  <c r="HE60" i="35"/>
  <c r="HD60" i="35"/>
  <c r="HC60" i="35"/>
  <c r="HB60" i="35"/>
  <c r="HF60" i="36"/>
  <c r="HE60" i="36"/>
  <c r="HD60" i="36"/>
  <c r="HC60" i="36"/>
  <c r="HB60" i="36"/>
  <c r="HF60" i="13"/>
  <c r="HE60" i="13"/>
  <c r="HD60" i="13"/>
  <c r="HC60" i="13"/>
  <c r="HB60" i="13"/>
  <c r="HG36" i="33"/>
  <c r="HF36" i="33"/>
  <c r="HE36" i="33"/>
  <c r="HC36" i="33"/>
  <c r="HF36" i="34"/>
  <c r="HE36" i="34"/>
  <c r="HD36" i="34"/>
  <c r="HB36" i="34"/>
  <c r="HF36" i="35"/>
  <c r="HE36" i="35"/>
  <c r="HD36" i="35"/>
  <c r="HB36" i="35"/>
  <c r="HF36" i="36"/>
  <c r="HE36" i="36"/>
  <c r="HD36" i="36"/>
  <c r="HB36" i="36"/>
  <c r="HE36" i="13"/>
  <c r="HD36" i="13"/>
  <c r="HB36" i="13"/>
  <c r="HG137" i="33"/>
  <c r="HF137" i="33"/>
  <c r="HE137" i="33"/>
  <c r="HD137" i="33"/>
  <c r="HC137" i="33"/>
  <c r="HG136" i="33"/>
  <c r="HF136" i="33"/>
  <c r="HE136" i="33"/>
  <c r="HD136" i="33"/>
  <c r="HC136" i="33"/>
  <c r="HG135" i="33"/>
  <c r="HF135" i="33"/>
  <c r="HE135" i="33"/>
  <c r="HD135" i="33"/>
  <c r="HC135" i="33"/>
  <c r="HG134" i="33"/>
  <c r="HF134" i="33"/>
  <c r="HE134" i="33"/>
  <c r="HD134" i="33"/>
  <c r="HC134" i="33"/>
  <c r="HG133" i="33"/>
  <c r="HF133" i="33"/>
  <c r="HE133" i="33"/>
  <c r="HD133" i="33"/>
  <c r="HC133" i="33"/>
  <c r="HG132" i="33"/>
  <c r="HF132" i="33"/>
  <c r="HE132" i="33"/>
  <c r="HD132" i="33"/>
  <c r="HC132" i="33"/>
  <c r="HG131" i="33"/>
  <c r="HF131" i="33"/>
  <c r="HE131" i="33"/>
  <c r="HD131" i="33"/>
  <c r="HC131" i="33"/>
  <c r="HG130" i="33"/>
  <c r="HF130" i="33"/>
  <c r="HE130" i="33"/>
  <c r="HD130" i="33"/>
  <c r="HC130" i="33"/>
  <c r="HG129" i="33"/>
  <c r="HF129" i="33"/>
  <c r="HE129" i="33"/>
  <c r="HD129" i="33"/>
  <c r="HC129" i="33"/>
  <c r="HG128" i="33"/>
  <c r="HF128" i="33"/>
  <c r="HE128" i="33"/>
  <c r="HD128" i="33"/>
  <c r="HC128" i="33"/>
  <c r="HG127" i="33"/>
  <c r="HF127" i="33"/>
  <c r="HE127" i="33"/>
  <c r="HD127" i="33"/>
  <c r="HC127" i="33"/>
  <c r="HG126" i="33"/>
  <c r="HF126" i="33"/>
  <c r="HE126" i="33"/>
  <c r="HD126" i="33"/>
  <c r="HC126" i="33"/>
  <c r="HG125" i="33"/>
  <c r="HF125" i="33"/>
  <c r="HE125" i="33"/>
  <c r="HD125" i="33"/>
  <c r="HC125" i="33"/>
  <c r="HG124" i="33"/>
  <c r="HF124" i="33"/>
  <c r="HE124" i="33"/>
  <c r="HD124" i="33"/>
  <c r="HC124" i="33"/>
  <c r="HG123" i="33"/>
  <c r="HF123" i="33"/>
  <c r="HE123" i="33"/>
  <c r="HD123" i="33"/>
  <c r="HC123" i="33"/>
  <c r="HG122" i="33"/>
  <c r="HF122" i="33"/>
  <c r="HE122" i="33"/>
  <c r="HD122" i="33"/>
  <c r="HC122" i="33"/>
  <c r="HG121" i="33"/>
  <c r="HF121" i="33"/>
  <c r="HE121" i="33"/>
  <c r="HD121" i="33"/>
  <c r="HC121" i="33"/>
  <c r="HG120" i="33"/>
  <c r="HF120" i="33"/>
  <c r="HE120" i="33"/>
  <c r="HD120" i="33"/>
  <c r="HC120" i="33"/>
  <c r="HG119" i="33"/>
  <c r="HF119" i="33"/>
  <c r="HE119" i="33"/>
  <c r="HD119" i="33"/>
  <c r="HC119" i="33"/>
  <c r="HG118" i="33"/>
  <c r="HF118" i="33"/>
  <c r="HE118" i="33"/>
  <c r="HD118" i="33"/>
  <c r="HC118" i="33"/>
  <c r="HG117" i="33"/>
  <c r="HF117" i="33"/>
  <c r="HE117" i="33"/>
  <c r="HD117" i="33"/>
  <c r="HC117" i="33"/>
  <c r="HG116" i="33"/>
  <c r="HF116" i="33"/>
  <c r="HE116" i="33"/>
  <c r="HD116" i="33"/>
  <c r="HC116" i="33"/>
  <c r="HG115" i="33"/>
  <c r="HF115" i="33"/>
  <c r="HE115" i="33"/>
  <c r="HD115" i="33"/>
  <c r="HC115" i="33"/>
  <c r="HG114" i="33"/>
  <c r="HF114" i="33"/>
  <c r="HE114" i="33"/>
  <c r="HD114" i="33"/>
  <c r="HC114" i="33"/>
  <c r="HG113" i="33"/>
  <c r="HF113" i="33"/>
  <c r="HE113" i="33"/>
  <c r="HD113" i="33"/>
  <c r="HC113" i="33"/>
  <c r="HG112" i="33"/>
  <c r="HF112" i="33"/>
  <c r="HE112" i="33"/>
  <c r="HD112" i="33"/>
  <c r="HC112" i="33"/>
  <c r="HG111" i="33"/>
  <c r="HF111" i="33"/>
  <c r="HE111" i="33"/>
  <c r="HD111" i="33"/>
  <c r="HC111" i="33"/>
  <c r="HG110" i="33"/>
  <c r="HF110" i="33"/>
  <c r="HE110" i="33"/>
  <c r="HD110" i="33"/>
  <c r="HC110" i="33"/>
  <c r="HG109" i="33"/>
  <c r="HF109" i="33"/>
  <c r="HE109" i="33"/>
  <c r="HD109" i="33"/>
  <c r="HC109" i="33"/>
  <c r="HG108" i="33"/>
  <c r="HF108" i="33"/>
  <c r="HE108" i="33"/>
  <c r="HD108" i="33"/>
  <c r="HC108" i="33"/>
  <c r="HG107" i="33"/>
  <c r="HF107" i="33"/>
  <c r="HE107" i="33"/>
  <c r="HD107" i="33"/>
  <c r="HC107" i="33"/>
  <c r="HG106" i="33"/>
  <c r="HF106" i="33"/>
  <c r="HE106" i="33"/>
  <c r="HD106" i="33"/>
  <c r="HC106" i="33"/>
  <c r="HG105" i="33"/>
  <c r="HF105" i="33"/>
  <c r="HE105" i="33"/>
  <c r="HD105" i="33"/>
  <c r="HC105" i="33"/>
  <c r="HG104" i="33"/>
  <c r="HF104" i="33"/>
  <c r="HE104" i="33"/>
  <c r="HD104" i="33"/>
  <c r="HC104" i="33"/>
  <c r="HG103" i="33"/>
  <c r="HF103" i="33"/>
  <c r="HE103" i="33"/>
  <c r="HD103" i="33"/>
  <c r="HC103" i="33"/>
  <c r="HG95" i="33"/>
  <c r="HF95" i="33"/>
  <c r="HE95" i="33"/>
  <c r="HD95" i="33"/>
  <c r="HC95" i="33"/>
  <c r="HG94" i="33"/>
  <c r="HF94" i="33"/>
  <c r="HE94" i="33"/>
  <c r="HD94" i="33"/>
  <c r="HC94" i="33"/>
  <c r="HG93" i="33"/>
  <c r="HF93" i="33"/>
  <c r="HE93" i="33"/>
  <c r="HD93" i="33"/>
  <c r="HC93" i="33"/>
  <c r="HG92" i="33"/>
  <c r="HF92" i="33"/>
  <c r="HE92" i="33"/>
  <c r="HD92" i="33"/>
  <c r="HC92" i="33"/>
  <c r="HG91" i="33"/>
  <c r="HF91" i="33"/>
  <c r="HE91" i="33"/>
  <c r="HD91" i="33"/>
  <c r="HC91" i="33"/>
  <c r="HG90" i="33"/>
  <c r="HF90" i="33"/>
  <c r="HE90" i="33"/>
  <c r="HD90" i="33"/>
  <c r="HC90" i="33"/>
  <c r="HG89" i="33"/>
  <c r="HF89" i="33"/>
  <c r="HE89" i="33"/>
  <c r="HD89" i="33"/>
  <c r="HC89" i="33"/>
  <c r="HG88" i="33"/>
  <c r="HF88" i="33"/>
  <c r="HE88" i="33"/>
  <c r="HD88" i="33"/>
  <c r="HC88" i="33"/>
  <c r="HG87" i="33"/>
  <c r="HF87" i="33"/>
  <c r="HE87" i="33"/>
  <c r="HD87" i="33"/>
  <c r="HC87" i="33"/>
  <c r="HG86" i="33"/>
  <c r="HF86" i="33"/>
  <c r="HE86" i="33"/>
  <c r="HD86" i="33"/>
  <c r="HC86" i="33"/>
  <c r="HG85" i="33"/>
  <c r="HF85" i="33"/>
  <c r="HE85" i="33"/>
  <c r="HD85" i="33"/>
  <c r="HC85" i="33"/>
  <c r="HG84" i="33"/>
  <c r="HF84" i="33"/>
  <c r="HE84" i="33"/>
  <c r="HD84" i="33"/>
  <c r="HC84" i="33"/>
  <c r="HG83" i="33"/>
  <c r="HF83" i="33"/>
  <c r="HE83" i="33"/>
  <c r="HD83" i="33"/>
  <c r="HC83" i="33"/>
  <c r="HG82" i="33"/>
  <c r="HF82" i="33"/>
  <c r="HE82" i="33"/>
  <c r="HD82" i="33"/>
  <c r="HC82" i="33"/>
  <c r="HG81" i="33"/>
  <c r="HF81" i="33"/>
  <c r="HE81" i="33"/>
  <c r="HD81" i="33"/>
  <c r="HC81" i="33"/>
  <c r="HG80" i="33"/>
  <c r="HF80" i="33"/>
  <c r="HE80" i="33"/>
  <c r="HD80" i="33"/>
  <c r="HC80" i="33"/>
  <c r="HG79" i="33"/>
  <c r="HF79" i="33"/>
  <c r="HE79" i="33"/>
  <c r="HD79" i="33"/>
  <c r="HC79" i="33"/>
  <c r="HG78" i="33"/>
  <c r="HF78" i="33"/>
  <c r="HE78" i="33"/>
  <c r="HD78" i="33"/>
  <c r="HC78" i="33"/>
  <c r="HG77" i="33"/>
  <c r="HF77" i="33"/>
  <c r="HE77" i="33"/>
  <c r="HD77" i="33"/>
  <c r="HC77" i="33"/>
  <c r="HG76" i="33"/>
  <c r="HF76" i="33"/>
  <c r="HE76" i="33"/>
  <c r="HD76" i="33"/>
  <c r="HC76" i="33"/>
  <c r="HG75" i="33"/>
  <c r="HF75" i="33"/>
  <c r="HE75" i="33"/>
  <c r="HD75" i="33"/>
  <c r="HC75" i="33"/>
  <c r="HF137" i="34"/>
  <c r="HE137" i="34"/>
  <c r="HD137" i="34"/>
  <c r="HC137" i="34"/>
  <c r="HB137" i="34"/>
  <c r="HF136" i="34"/>
  <c r="HE136" i="34"/>
  <c r="HD136" i="34"/>
  <c r="HC136" i="34"/>
  <c r="HB136" i="34"/>
  <c r="HF135" i="34"/>
  <c r="HE135" i="34"/>
  <c r="HD135" i="34"/>
  <c r="HC135" i="34"/>
  <c r="HB135" i="34"/>
  <c r="HF134" i="34"/>
  <c r="HE134" i="34"/>
  <c r="HD134" i="34"/>
  <c r="HC134" i="34"/>
  <c r="HB134" i="34"/>
  <c r="HF133" i="34"/>
  <c r="HE133" i="34"/>
  <c r="HD133" i="34"/>
  <c r="HC133" i="34"/>
  <c r="HB133" i="34"/>
  <c r="HF132" i="34"/>
  <c r="HE132" i="34"/>
  <c r="HD132" i="34"/>
  <c r="HC132" i="34"/>
  <c r="HB132" i="34"/>
  <c r="HF131" i="34"/>
  <c r="HE131" i="34"/>
  <c r="HD131" i="34"/>
  <c r="HC131" i="34"/>
  <c r="HB131" i="34"/>
  <c r="HF130" i="34"/>
  <c r="HE130" i="34"/>
  <c r="HD130" i="34"/>
  <c r="HC130" i="34"/>
  <c r="HB130" i="34"/>
  <c r="HF129" i="34"/>
  <c r="HE129" i="34"/>
  <c r="HD129" i="34"/>
  <c r="HC129" i="34"/>
  <c r="HB129" i="34"/>
  <c r="HF128" i="34"/>
  <c r="HE128" i="34"/>
  <c r="HD128" i="34"/>
  <c r="HC128" i="34"/>
  <c r="HB128" i="34"/>
  <c r="HF127" i="34"/>
  <c r="HE127" i="34"/>
  <c r="HD127" i="34"/>
  <c r="HC127" i="34"/>
  <c r="HB127" i="34"/>
  <c r="HF126" i="34"/>
  <c r="HE126" i="34"/>
  <c r="HD126" i="34"/>
  <c r="HC126" i="34"/>
  <c r="HB126" i="34"/>
  <c r="HF125" i="34"/>
  <c r="HE125" i="34"/>
  <c r="HD125" i="34"/>
  <c r="HC125" i="34"/>
  <c r="HB125" i="34"/>
  <c r="HF124" i="34"/>
  <c r="HE124" i="34"/>
  <c r="HD124" i="34"/>
  <c r="HC124" i="34"/>
  <c r="HB124" i="34"/>
  <c r="HF123" i="34"/>
  <c r="HE123" i="34"/>
  <c r="HD123" i="34"/>
  <c r="HC123" i="34"/>
  <c r="HB123" i="34"/>
  <c r="HF122" i="34"/>
  <c r="HE122" i="34"/>
  <c r="HD122" i="34"/>
  <c r="HC122" i="34"/>
  <c r="HB122" i="34"/>
  <c r="HF121" i="34"/>
  <c r="HE121" i="34"/>
  <c r="HD121" i="34"/>
  <c r="HC121" i="34"/>
  <c r="HB121" i="34"/>
  <c r="HF120" i="34"/>
  <c r="HE120" i="34"/>
  <c r="HD120" i="34"/>
  <c r="HC120" i="34"/>
  <c r="HB120" i="34"/>
  <c r="HF119" i="34"/>
  <c r="HE119" i="34"/>
  <c r="HD119" i="34"/>
  <c r="HC119" i="34"/>
  <c r="HB119" i="34"/>
  <c r="HF118" i="34"/>
  <c r="HE118" i="34"/>
  <c r="HD118" i="34"/>
  <c r="HC118" i="34"/>
  <c r="HB118" i="34"/>
  <c r="HF117" i="34"/>
  <c r="HE117" i="34"/>
  <c r="HD117" i="34"/>
  <c r="HC117" i="34"/>
  <c r="HB117" i="34"/>
  <c r="HF116" i="34"/>
  <c r="HE116" i="34"/>
  <c r="HD116" i="34"/>
  <c r="HC116" i="34"/>
  <c r="HB116" i="34"/>
  <c r="HF115" i="34"/>
  <c r="HE115" i="34"/>
  <c r="HD115" i="34"/>
  <c r="HC115" i="34"/>
  <c r="HB115" i="34"/>
  <c r="HF114" i="34"/>
  <c r="HE114" i="34"/>
  <c r="HD114" i="34"/>
  <c r="HC114" i="34"/>
  <c r="HB114" i="34"/>
  <c r="HF113" i="34"/>
  <c r="HE113" i="34"/>
  <c r="HD113" i="34"/>
  <c r="HC113" i="34"/>
  <c r="HB113" i="34"/>
  <c r="HF112" i="34"/>
  <c r="HE112" i="34"/>
  <c r="HD112" i="34"/>
  <c r="HC112" i="34"/>
  <c r="HB112" i="34"/>
  <c r="HF111" i="34"/>
  <c r="HE111" i="34"/>
  <c r="HD111" i="34"/>
  <c r="HC111" i="34"/>
  <c r="HB111" i="34"/>
  <c r="HF110" i="34"/>
  <c r="HE110" i="34"/>
  <c r="HD110" i="34"/>
  <c r="HC110" i="34"/>
  <c r="HB110" i="34"/>
  <c r="HF109" i="34"/>
  <c r="HE109" i="34"/>
  <c r="HD109" i="34"/>
  <c r="HC109" i="34"/>
  <c r="HB109" i="34"/>
  <c r="HF108" i="34"/>
  <c r="HE108" i="34"/>
  <c r="HD108" i="34"/>
  <c r="HC108" i="34"/>
  <c r="HB108" i="34"/>
  <c r="HF107" i="34"/>
  <c r="HE107" i="34"/>
  <c r="HD107" i="34"/>
  <c r="HC107" i="34"/>
  <c r="HB107" i="34"/>
  <c r="HF106" i="34"/>
  <c r="HE106" i="34"/>
  <c r="HD106" i="34"/>
  <c r="HC106" i="34"/>
  <c r="HB106" i="34"/>
  <c r="HF105" i="34"/>
  <c r="HE105" i="34"/>
  <c r="HD105" i="34"/>
  <c r="HC105" i="34"/>
  <c r="HB105" i="34"/>
  <c r="HF104" i="34"/>
  <c r="HE104" i="34"/>
  <c r="HD104" i="34"/>
  <c r="HC104" i="34"/>
  <c r="HB104" i="34"/>
  <c r="HF103" i="34"/>
  <c r="HE103" i="34"/>
  <c r="HD103" i="34"/>
  <c r="HC103" i="34"/>
  <c r="HB103" i="34"/>
  <c r="HF95" i="34"/>
  <c r="HE95" i="34"/>
  <c r="HD95" i="34"/>
  <c r="HC95" i="34"/>
  <c r="HB95" i="34"/>
  <c r="HF94" i="34"/>
  <c r="HE94" i="34"/>
  <c r="HD94" i="34"/>
  <c r="HC94" i="34"/>
  <c r="HB94" i="34"/>
  <c r="HF93" i="34"/>
  <c r="HE93" i="34"/>
  <c r="HD93" i="34"/>
  <c r="HC93" i="34"/>
  <c r="HB93" i="34"/>
  <c r="HF92" i="34"/>
  <c r="HE92" i="34"/>
  <c r="HD92" i="34"/>
  <c r="HC92" i="34"/>
  <c r="HB92" i="34"/>
  <c r="HF91" i="34"/>
  <c r="HE91" i="34"/>
  <c r="HD91" i="34"/>
  <c r="HC91" i="34"/>
  <c r="HB91" i="34"/>
  <c r="HF90" i="34"/>
  <c r="HE90" i="34"/>
  <c r="HD90" i="34"/>
  <c r="HC90" i="34"/>
  <c r="HB90" i="34"/>
  <c r="HF89" i="34"/>
  <c r="HE89" i="34"/>
  <c r="HD89" i="34"/>
  <c r="HC89" i="34"/>
  <c r="HB89" i="34"/>
  <c r="HF88" i="34"/>
  <c r="HE88" i="34"/>
  <c r="HD88" i="34"/>
  <c r="HC88" i="34"/>
  <c r="HB88" i="34"/>
  <c r="HF87" i="34"/>
  <c r="HE87" i="34"/>
  <c r="HD87" i="34"/>
  <c r="HC87" i="34"/>
  <c r="HB87" i="34"/>
  <c r="HF86" i="34"/>
  <c r="HE86" i="34"/>
  <c r="HD86" i="34"/>
  <c r="HC86" i="34"/>
  <c r="HB86" i="34"/>
  <c r="HF85" i="34"/>
  <c r="HE85" i="34"/>
  <c r="HD85" i="34"/>
  <c r="HC85" i="34"/>
  <c r="HB85" i="34"/>
  <c r="HF84" i="34"/>
  <c r="HE84" i="34"/>
  <c r="HD84" i="34"/>
  <c r="HC84" i="34"/>
  <c r="HB84" i="34"/>
  <c r="HF83" i="34"/>
  <c r="HE83" i="34"/>
  <c r="HD83" i="34"/>
  <c r="HC83" i="34"/>
  <c r="HB83" i="34"/>
  <c r="HF82" i="34"/>
  <c r="HE82" i="34"/>
  <c r="HD82" i="34"/>
  <c r="HC82" i="34"/>
  <c r="HB82" i="34"/>
  <c r="HF81" i="34"/>
  <c r="HE81" i="34"/>
  <c r="HD81" i="34"/>
  <c r="HC81" i="34"/>
  <c r="HB81" i="34"/>
  <c r="HF80" i="34"/>
  <c r="HE80" i="34"/>
  <c r="HD80" i="34"/>
  <c r="HC80" i="34"/>
  <c r="HB80" i="34"/>
  <c r="HF79" i="34"/>
  <c r="HE79" i="34"/>
  <c r="HD79" i="34"/>
  <c r="HC79" i="34"/>
  <c r="HB79" i="34"/>
  <c r="HF78" i="34"/>
  <c r="HE78" i="34"/>
  <c r="HD78" i="34"/>
  <c r="HC78" i="34"/>
  <c r="HB78" i="34"/>
  <c r="HF77" i="34"/>
  <c r="HE77" i="34"/>
  <c r="HD77" i="34"/>
  <c r="HC77" i="34"/>
  <c r="HB77" i="34"/>
  <c r="HF76" i="34"/>
  <c r="HE76" i="34"/>
  <c r="HD76" i="34"/>
  <c r="HC76" i="34"/>
  <c r="HB76" i="34"/>
  <c r="HF75" i="34"/>
  <c r="HE75" i="34"/>
  <c r="HD75" i="34"/>
  <c r="HC75" i="34"/>
  <c r="HB75" i="34"/>
  <c r="HF137" i="35"/>
  <c r="HE137" i="35"/>
  <c r="HD137" i="35"/>
  <c r="HC137" i="35"/>
  <c r="HB137" i="35"/>
  <c r="HF136" i="35"/>
  <c r="HE136" i="35"/>
  <c r="HD136" i="35"/>
  <c r="HC136" i="35"/>
  <c r="HB136" i="35"/>
  <c r="HF135" i="35"/>
  <c r="HE135" i="35"/>
  <c r="HD135" i="35"/>
  <c r="HC135" i="35"/>
  <c r="HB135" i="35"/>
  <c r="HF134" i="35"/>
  <c r="HE134" i="35"/>
  <c r="HD134" i="35"/>
  <c r="HC134" i="35"/>
  <c r="HB134" i="35"/>
  <c r="HF133" i="35"/>
  <c r="HE133" i="35"/>
  <c r="HD133" i="35"/>
  <c r="HC133" i="35"/>
  <c r="HB133" i="35"/>
  <c r="HF132" i="35"/>
  <c r="HE132" i="35"/>
  <c r="HD132" i="35"/>
  <c r="HC132" i="35"/>
  <c r="HB132" i="35"/>
  <c r="HF131" i="35"/>
  <c r="HE131" i="35"/>
  <c r="HD131" i="35"/>
  <c r="HC131" i="35"/>
  <c r="HB131" i="35"/>
  <c r="HF130" i="35"/>
  <c r="HE130" i="35"/>
  <c r="HD130" i="35"/>
  <c r="HC130" i="35"/>
  <c r="HB130" i="35"/>
  <c r="HF129" i="35"/>
  <c r="HE129" i="35"/>
  <c r="HD129" i="35"/>
  <c r="HC129" i="35"/>
  <c r="HB129" i="35"/>
  <c r="HF128" i="35"/>
  <c r="HE128" i="35"/>
  <c r="HD128" i="35"/>
  <c r="HC128" i="35"/>
  <c r="HB128" i="35"/>
  <c r="HF127" i="35"/>
  <c r="HE127" i="35"/>
  <c r="HD127" i="35"/>
  <c r="HC127" i="35"/>
  <c r="HB127" i="35"/>
  <c r="HF126" i="35"/>
  <c r="HE126" i="35"/>
  <c r="HD126" i="35"/>
  <c r="HC126" i="35"/>
  <c r="HB126" i="35"/>
  <c r="HF125" i="35"/>
  <c r="HE125" i="35"/>
  <c r="HD125" i="35"/>
  <c r="HC125" i="35"/>
  <c r="HB125" i="35"/>
  <c r="HF124" i="35"/>
  <c r="HE124" i="35"/>
  <c r="HD124" i="35"/>
  <c r="HC124" i="35"/>
  <c r="HB124" i="35"/>
  <c r="HF123" i="35"/>
  <c r="HE123" i="35"/>
  <c r="HD123" i="35"/>
  <c r="HC123" i="35"/>
  <c r="HB123" i="35"/>
  <c r="HF122" i="35"/>
  <c r="HE122" i="35"/>
  <c r="HD122" i="35"/>
  <c r="HC122" i="35"/>
  <c r="HB122" i="35"/>
  <c r="HF121" i="35"/>
  <c r="HE121" i="35"/>
  <c r="HD121" i="35"/>
  <c r="HC121" i="35"/>
  <c r="HB121" i="35"/>
  <c r="HF120" i="35"/>
  <c r="HE120" i="35"/>
  <c r="HD120" i="35"/>
  <c r="HC120" i="35"/>
  <c r="HB120" i="35"/>
  <c r="HF119" i="35"/>
  <c r="HE119" i="35"/>
  <c r="HD119" i="35"/>
  <c r="HC119" i="35"/>
  <c r="HB119" i="35"/>
  <c r="HF118" i="35"/>
  <c r="HE118" i="35"/>
  <c r="HD118" i="35"/>
  <c r="HC118" i="35"/>
  <c r="HB118" i="35"/>
  <c r="HF117" i="35"/>
  <c r="HE117" i="35"/>
  <c r="HD117" i="35"/>
  <c r="HC117" i="35"/>
  <c r="HB117" i="35"/>
  <c r="HF116" i="35"/>
  <c r="HE116" i="35"/>
  <c r="HD116" i="35"/>
  <c r="HC116" i="35"/>
  <c r="HB116" i="35"/>
  <c r="HF115" i="35"/>
  <c r="HE115" i="35"/>
  <c r="HD115" i="35"/>
  <c r="HC115" i="35"/>
  <c r="HB115" i="35"/>
  <c r="HF114" i="35"/>
  <c r="HE114" i="35"/>
  <c r="HD114" i="35"/>
  <c r="HC114" i="35"/>
  <c r="HB114" i="35"/>
  <c r="HF113" i="35"/>
  <c r="HE113" i="35"/>
  <c r="HD113" i="35"/>
  <c r="HC113" i="35"/>
  <c r="HB113" i="35"/>
  <c r="HF112" i="35"/>
  <c r="HE112" i="35"/>
  <c r="HD112" i="35"/>
  <c r="HC112" i="35"/>
  <c r="HB112" i="35"/>
  <c r="HF111" i="35"/>
  <c r="HE111" i="35"/>
  <c r="HD111" i="35"/>
  <c r="HC111" i="35"/>
  <c r="HB111" i="35"/>
  <c r="HF110" i="35"/>
  <c r="HE110" i="35"/>
  <c r="HD110" i="35"/>
  <c r="HC110" i="35"/>
  <c r="HB110" i="35"/>
  <c r="HF109" i="35"/>
  <c r="HE109" i="35"/>
  <c r="HD109" i="35"/>
  <c r="HC109" i="35"/>
  <c r="HB109" i="35"/>
  <c r="HF108" i="35"/>
  <c r="HE108" i="35"/>
  <c r="HD108" i="35"/>
  <c r="HC108" i="35"/>
  <c r="HB108" i="35"/>
  <c r="HF107" i="35"/>
  <c r="HE107" i="35"/>
  <c r="HD107" i="35"/>
  <c r="HC107" i="35"/>
  <c r="HB107" i="35"/>
  <c r="HF106" i="35"/>
  <c r="HE106" i="35"/>
  <c r="HD106" i="35"/>
  <c r="HC106" i="35"/>
  <c r="HB106" i="35"/>
  <c r="HF105" i="35"/>
  <c r="HE105" i="35"/>
  <c r="HD105" i="35"/>
  <c r="HC105" i="35"/>
  <c r="HB105" i="35"/>
  <c r="HF104" i="35"/>
  <c r="HE104" i="35"/>
  <c r="HD104" i="35"/>
  <c r="HC104" i="35"/>
  <c r="HB104" i="35"/>
  <c r="HF103" i="35"/>
  <c r="HE103" i="35"/>
  <c r="HD103" i="35"/>
  <c r="HC103" i="35"/>
  <c r="HB103" i="35"/>
  <c r="HF95" i="35"/>
  <c r="HE95" i="35"/>
  <c r="HD95" i="35"/>
  <c r="HC95" i="35"/>
  <c r="HB95" i="35"/>
  <c r="HF94" i="35"/>
  <c r="HE94" i="35"/>
  <c r="HD94" i="35"/>
  <c r="HC94" i="35"/>
  <c r="HB94" i="35"/>
  <c r="HF93" i="35"/>
  <c r="HE93" i="35"/>
  <c r="HD93" i="35"/>
  <c r="HC93" i="35"/>
  <c r="HB93" i="35"/>
  <c r="HF92" i="35"/>
  <c r="HE92" i="35"/>
  <c r="HD92" i="35"/>
  <c r="HC92" i="35"/>
  <c r="HB92" i="35"/>
  <c r="HF91" i="35"/>
  <c r="HE91" i="35"/>
  <c r="HD91" i="35"/>
  <c r="HC91" i="35"/>
  <c r="HB91" i="35"/>
  <c r="HF90" i="35"/>
  <c r="HE90" i="35"/>
  <c r="HD90" i="35"/>
  <c r="HC90" i="35"/>
  <c r="HB90" i="35"/>
  <c r="HF89" i="35"/>
  <c r="HE89" i="35"/>
  <c r="HD89" i="35"/>
  <c r="HC89" i="35"/>
  <c r="HB89" i="35"/>
  <c r="HF88" i="35"/>
  <c r="HE88" i="35"/>
  <c r="HD88" i="35"/>
  <c r="HC88" i="35"/>
  <c r="HB88" i="35"/>
  <c r="HF87" i="35"/>
  <c r="HE87" i="35"/>
  <c r="HD87" i="35"/>
  <c r="HC87" i="35"/>
  <c r="HB87" i="35"/>
  <c r="HF86" i="35"/>
  <c r="HE86" i="35"/>
  <c r="HD86" i="35"/>
  <c r="HC86" i="35"/>
  <c r="HB86" i="35"/>
  <c r="HF85" i="35"/>
  <c r="HE85" i="35"/>
  <c r="HD85" i="35"/>
  <c r="HC85" i="35"/>
  <c r="HB85" i="35"/>
  <c r="HF84" i="35"/>
  <c r="HE84" i="35"/>
  <c r="HD84" i="35"/>
  <c r="HC84" i="35"/>
  <c r="HB84" i="35"/>
  <c r="HF83" i="35"/>
  <c r="HE83" i="35"/>
  <c r="HD83" i="35"/>
  <c r="HC83" i="35"/>
  <c r="HB83" i="35"/>
  <c r="HF82" i="35"/>
  <c r="HE82" i="35"/>
  <c r="HD82" i="35"/>
  <c r="HC82" i="35"/>
  <c r="HB82" i="35"/>
  <c r="HF81" i="35"/>
  <c r="HE81" i="35"/>
  <c r="HD81" i="35"/>
  <c r="HC81" i="35"/>
  <c r="HB81" i="35"/>
  <c r="HF80" i="35"/>
  <c r="HE80" i="35"/>
  <c r="HD80" i="35"/>
  <c r="HC80" i="35"/>
  <c r="HB80" i="35"/>
  <c r="HF79" i="35"/>
  <c r="HE79" i="35"/>
  <c r="HD79" i="35"/>
  <c r="HC79" i="35"/>
  <c r="HB79" i="35"/>
  <c r="HF78" i="35"/>
  <c r="HE78" i="35"/>
  <c r="HD78" i="35"/>
  <c r="HC78" i="35"/>
  <c r="HB78" i="35"/>
  <c r="HF77" i="35"/>
  <c r="HE77" i="35"/>
  <c r="HD77" i="35"/>
  <c r="HC77" i="35"/>
  <c r="HB77" i="35"/>
  <c r="HF76" i="35"/>
  <c r="HE76" i="35"/>
  <c r="HD76" i="35"/>
  <c r="HC76" i="35"/>
  <c r="HB76" i="35"/>
  <c r="HF75" i="35"/>
  <c r="HE75" i="35"/>
  <c r="HD75" i="35"/>
  <c r="HC75" i="35"/>
  <c r="HB75" i="35"/>
  <c r="HF137" i="36"/>
  <c r="HE137" i="36"/>
  <c r="HD137" i="36"/>
  <c r="HC137" i="36"/>
  <c r="HB137" i="36"/>
  <c r="HF136" i="36"/>
  <c r="HE136" i="36"/>
  <c r="HD136" i="36"/>
  <c r="HC136" i="36"/>
  <c r="HB136" i="36"/>
  <c r="HF135" i="36"/>
  <c r="HE135" i="36"/>
  <c r="HD135" i="36"/>
  <c r="HC135" i="36"/>
  <c r="HB135" i="36"/>
  <c r="HF134" i="36"/>
  <c r="HE134" i="36"/>
  <c r="HD134" i="36"/>
  <c r="HC134" i="36"/>
  <c r="HB134" i="36"/>
  <c r="HF133" i="36"/>
  <c r="HE133" i="36"/>
  <c r="HD133" i="36"/>
  <c r="HC133" i="36"/>
  <c r="HB133" i="36"/>
  <c r="HF132" i="36"/>
  <c r="HE132" i="36"/>
  <c r="HD132" i="36"/>
  <c r="HC132" i="36"/>
  <c r="HB132" i="36"/>
  <c r="HF131" i="36"/>
  <c r="HE131" i="36"/>
  <c r="HD131" i="36"/>
  <c r="HC131" i="36"/>
  <c r="HB131" i="36"/>
  <c r="HF130" i="36"/>
  <c r="HE130" i="36"/>
  <c r="HD130" i="36"/>
  <c r="HC130" i="36"/>
  <c r="HB130" i="36"/>
  <c r="HF129" i="36"/>
  <c r="HE129" i="36"/>
  <c r="HD129" i="36"/>
  <c r="HC129" i="36"/>
  <c r="HB129" i="36"/>
  <c r="HF128" i="36"/>
  <c r="HE128" i="36"/>
  <c r="HD128" i="36"/>
  <c r="HC128" i="36"/>
  <c r="HB128" i="36"/>
  <c r="HF127" i="36"/>
  <c r="HE127" i="36"/>
  <c r="HD127" i="36"/>
  <c r="HC127" i="36"/>
  <c r="HB127" i="36"/>
  <c r="HF126" i="36"/>
  <c r="HE126" i="36"/>
  <c r="HD126" i="36"/>
  <c r="HC126" i="36"/>
  <c r="HB126" i="36"/>
  <c r="HF125" i="36"/>
  <c r="HE125" i="36"/>
  <c r="HD125" i="36"/>
  <c r="HC125" i="36"/>
  <c r="HB125" i="36"/>
  <c r="HF124" i="36"/>
  <c r="HE124" i="36"/>
  <c r="HD124" i="36"/>
  <c r="HC124" i="36"/>
  <c r="HB124" i="36"/>
  <c r="HF123" i="36"/>
  <c r="HE123" i="36"/>
  <c r="HD123" i="36"/>
  <c r="HC123" i="36"/>
  <c r="HB123" i="36"/>
  <c r="HF122" i="36"/>
  <c r="HE122" i="36"/>
  <c r="HD122" i="36"/>
  <c r="HC122" i="36"/>
  <c r="HB122" i="36"/>
  <c r="HF121" i="36"/>
  <c r="HE121" i="36"/>
  <c r="HD121" i="36"/>
  <c r="HC121" i="36"/>
  <c r="HB121" i="36"/>
  <c r="HF120" i="36"/>
  <c r="HE120" i="36"/>
  <c r="HD120" i="36"/>
  <c r="HC120" i="36"/>
  <c r="HB120" i="36"/>
  <c r="HF119" i="36"/>
  <c r="HE119" i="36"/>
  <c r="HD119" i="36"/>
  <c r="HC119" i="36"/>
  <c r="HB119" i="36"/>
  <c r="HF118" i="36"/>
  <c r="HE118" i="36"/>
  <c r="HD118" i="36"/>
  <c r="HC118" i="36"/>
  <c r="HB118" i="36"/>
  <c r="HF117" i="36"/>
  <c r="HE117" i="36"/>
  <c r="HD117" i="36"/>
  <c r="HC117" i="36"/>
  <c r="HB117" i="36"/>
  <c r="HF116" i="36"/>
  <c r="HE116" i="36"/>
  <c r="HD116" i="36"/>
  <c r="HC116" i="36"/>
  <c r="HB116" i="36"/>
  <c r="HF115" i="36"/>
  <c r="HE115" i="36"/>
  <c r="HD115" i="36"/>
  <c r="HC115" i="36"/>
  <c r="HB115" i="36"/>
  <c r="HF114" i="36"/>
  <c r="HE114" i="36"/>
  <c r="HD114" i="36"/>
  <c r="HC114" i="36"/>
  <c r="HB114" i="36"/>
  <c r="HF113" i="36"/>
  <c r="HE113" i="36"/>
  <c r="HD113" i="36"/>
  <c r="HC113" i="36"/>
  <c r="HB113" i="36"/>
  <c r="HF112" i="36"/>
  <c r="HE112" i="36"/>
  <c r="HD112" i="36"/>
  <c r="HC112" i="36"/>
  <c r="HB112" i="36"/>
  <c r="HF111" i="36"/>
  <c r="HE111" i="36"/>
  <c r="HD111" i="36"/>
  <c r="HC111" i="36"/>
  <c r="HB111" i="36"/>
  <c r="HF110" i="36"/>
  <c r="HE110" i="36"/>
  <c r="HD110" i="36"/>
  <c r="HC110" i="36"/>
  <c r="HB110" i="36"/>
  <c r="HF109" i="36"/>
  <c r="HE109" i="36"/>
  <c r="HD109" i="36"/>
  <c r="HC109" i="36"/>
  <c r="HB109" i="36"/>
  <c r="HF108" i="36"/>
  <c r="HE108" i="36"/>
  <c r="HD108" i="36"/>
  <c r="HC108" i="36"/>
  <c r="HB108" i="36"/>
  <c r="HF107" i="36"/>
  <c r="HE107" i="36"/>
  <c r="HD107" i="36"/>
  <c r="HC107" i="36"/>
  <c r="HB107" i="36"/>
  <c r="HF106" i="36"/>
  <c r="HE106" i="36"/>
  <c r="HD106" i="36"/>
  <c r="HC106" i="36"/>
  <c r="HB106" i="36"/>
  <c r="HF105" i="36"/>
  <c r="HE105" i="36"/>
  <c r="HD105" i="36"/>
  <c r="HC105" i="36"/>
  <c r="HB105" i="36"/>
  <c r="HF104" i="36"/>
  <c r="HE104" i="36"/>
  <c r="HD104" i="36"/>
  <c r="HC104" i="36"/>
  <c r="HB104" i="36"/>
  <c r="HF103" i="36"/>
  <c r="HE103" i="36"/>
  <c r="HD103" i="36"/>
  <c r="HC103" i="36"/>
  <c r="HB103" i="36"/>
  <c r="HF95" i="36"/>
  <c r="HE95" i="36"/>
  <c r="HD95" i="36"/>
  <c r="HC95" i="36"/>
  <c r="HB95" i="36"/>
  <c r="HF94" i="36"/>
  <c r="HE94" i="36"/>
  <c r="HD94" i="36"/>
  <c r="HC94" i="36"/>
  <c r="HB94" i="36"/>
  <c r="HF93" i="36"/>
  <c r="HE93" i="36"/>
  <c r="HD93" i="36"/>
  <c r="HC93" i="36"/>
  <c r="HB93" i="36"/>
  <c r="HF92" i="36"/>
  <c r="HE92" i="36"/>
  <c r="HD92" i="36"/>
  <c r="HC92" i="36"/>
  <c r="HB92" i="36"/>
  <c r="HF91" i="36"/>
  <c r="HE91" i="36"/>
  <c r="HD91" i="36"/>
  <c r="HC91" i="36"/>
  <c r="HB91" i="36"/>
  <c r="HF90" i="36"/>
  <c r="HE90" i="36"/>
  <c r="HD90" i="36"/>
  <c r="HC90" i="36"/>
  <c r="HB90" i="36"/>
  <c r="HF89" i="36"/>
  <c r="HE89" i="36"/>
  <c r="HD89" i="36"/>
  <c r="HC89" i="36"/>
  <c r="HB89" i="36"/>
  <c r="HF88" i="36"/>
  <c r="HE88" i="36"/>
  <c r="HD88" i="36"/>
  <c r="HC88" i="36"/>
  <c r="HB88" i="36"/>
  <c r="HF87" i="36"/>
  <c r="HE87" i="36"/>
  <c r="HD87" i="36"/>
  <c r="HC87" i="36"/>
  <c r="HB87" i="36"/>
  <c r="HF86" i="36"/>
  <c r="HE86" i="36"/>
  <c r="HD86" i="36"/>
  <c r="HC86" i="36"/>
  <c r="HB86" i="36"/>
  <c r="HF85" i="36"/>
  <c r="HE85" i="36"/>
  <c r="HD85" i="36"/>
  <c r="HC85" i="36"/>
  <c r="HB85" i="36"/>
  <c r="HF84" i="36"/>
  <c r="HE84" i="36"/>
  <c r="HD84" i="36"/>
  <c r="HC84" i="36"/>
  <c r="HB84" i="36"/>
  <c r="HF83" i="36"/>
  <c r="HE83" i="36"/>
  <c r="HD83" i="36"/>
  <c r="HC83" i="36"/>
  <c r="HB83" i="36"/>
  <c r="HF82" i="36"/>
  <c r="HE82" i="36"/>
  <c r="HD82" i="36"/>
  <c r="HC82" i="36"/>
  <c r="HB82" i="36"/>
  <c r="HF81" i="36"/>
  <c r="HE81" i="36"/>
  <c r="HD81" i="36"/>
  <c r="HC81" i="36"/>
  <c r="HB81" i="36"/>
  <c r="HF80" i="36"/>
  <c r="HE80" i="36"/>
  <c r="HD80" i="36"/>
  <c r="HC80" i="36"/>
  <c r="HB80" i="36"/>
  <c r="HF79" i="36"/>
  <c r="HE79" i="36"/>
  <c r="HD79" i="36"/>
  <c r="HC79" i="36"/>
  <c r="HB79" i="36"/>
  <c r="HF78" i="36"/>
  <c r="HE78" i="36"/>
  <c r="HD78" i="36"/>
  <c r="HC78" i="36"/>
  <c r="HB78" i="36"/>
  <c r="HF77" i="36"/>
  <c r="HE77" i="36"/>
  <c r="HD77" i="36"/>
  <c r="HC77" i="36"/>
  <c r="HB77" i="36"/>
  <c r="HF76" i="36"/>
  <c r="HE76" i="36"/>
  <c r="HD76" i="36"/>
  <c r="HC76" i="36"/>
  <c r="HB76" i="36"/>
  <c r="HF75" i="36"/>
  <c r="HE75" i="36"/>
  <c r="HD75" i="36"/>
  <c r="HC75" i="36"/>
  <c r="HB75" i="36"/>
  <c r="HF139" i="13"/>
  <c r="HE139" i="13"/>
  <c r="HD139" i="13"/>
  <c r="HC139" i="13"/>
  <c r="HB139" i="13"/>
  <c r="HF138" i="13"/>
  <c r="HE138" i="13"/>
  <c r="HD138" i="13"/>
  <c r="HC138" i="13"/>
  <c r="HB138" i="13"/>
  <c r="HF137" i="13"/>
  <c r="HE137" i="13"/>
  <c r="HD137" i="13"/>
  <c r="HC137" i="13"/>
  <c r="HB137" i="13"/>
  <c r="HF136" i="13"/>
  <c r="HE136" i="13"/>
  <c r="HD136" i="13"/>
  <c r="HC136" i="13"/>
  <c r="HB136" i="13"/>
  <c r="HF135" i="13"/>
  <c r="HE135" i="13"/>
  <c r="HD135" i="13"/>
  <c r="HC135" i="13"/>
  <c r="HB135" i="13"/>
  <c r="HF134" i="13"/>
  <c r="HE134" i="13"/>
  <c r="HD134" i="13"/>
  <c r="HC134" i="13"/>
  <c r="HB134" i="13"/>
  <c r="HF133" i="13"/>
  <c r="HE133" i="13"/>
  <c r="HD133" i="13"/>
  <c r="HC133" i="13"/>
  <c r="HB133" i="13"/>
  <c r="HF132" i="13"/>
  <c r="HE132" i="13"/>
  <c r="HD132" i="13"/>
  <c r="HC132" i="13"/>
  <c r="HB132" i="13"/>
  <c r="HF131" i="13"/>
  <c r="HE131" i="13"/>
  <c r="HD131" i="13"/>
  <c r="HC131" i="13"/>
  <c r="HB131" i="13"/>
  <c r="HF130" i="13"/>
  <c r="HE130" i="13"/>
  <c r="HD130" i="13"/>
  <c r="HC130" i="13"/>
  <c r="HB130" i="13"/>
  <c r="HF129" i="13"/>
  <c r="HE129" i="13"/>
  <c r="HD129" i="13"/>
  <c r="HC129" i="13"/>
  <c r="HB129" i="13"/>
  <c r="HF128" i="13"/>
  <c r="HE128" i="13"/>
  <c r="HD128" i="13"/>
  <c r="HC128" i="13"/>
  <c r="HB128" i="13"/>
  <c r="HF127" i="13"/>
  <c r="HE127" i="13"/>
  <c r="HD127" i="13"/>
  <c r="HC127" i="13"/>
  <c r="HB127" i="13"/>
  <c r="HF126" i="13"/>
  <c r="HE126" i="13"/>
  <c r="HD126" i="13"/>
  <c r="HC126" i="13"/>
  <c r="HB126" i="13"/>
  <c r="HF125" i="13"/>
  <c r="HE125" i="13"/>
  <c r="HD125" i="13"/>
  <c r="HC125" i="13"/>
  <c r="HB125" i="13"/>
  <c r="HF124" i="13"/>
  <c r="HE124" i="13"/>
  <c r="HD124" i="13"/>
  <c r="HC124" i="13"/>
  <c r="HB124" i="13"/>
  <c r="HF123" i="13"/>
  <c r="HE123" i="13"/>
  <c r="HD123" i="13"/>
  <c r="HC123" i="13"/>
  <c r="HB123" i="13"/>
  <c r="HF122" i="13"/>
  <c r="HE122" i="13"/>
  <c r="HD122" i="13"/>
  <c r="HC122" i="13"/>
  <c r="HB122" i="13"/>
  <c r="HF121" i="13"/>
  <c r="HE121" i="13"/>
  <c r="HD121" i="13"/>
  <c r="HC121" i="13"/>
  <c r="HB121" i="13"/>
  <c r="HF120" i="13"/>
  <c r="HE120" i="13"/>
  <c r="HD120" i="13"/>
  <c r="HC120" i="13"/>
  <c r="HB120" i="13"/>
  <c r="HF119" i="13"/>
  <c r="HE119" i="13"/>
  <c r="HD119" i="13"/>
  <c r="HC119" i="13"/>
  <c r="HB119" i="13"/>
  <c r="HF118" i="13"/>
  <c r="HE118" i="13"/>
  <c r="HD118" i="13"/>
  <c r="HC118" i="13"/>
  <c r="HB118" i="13"/>
  <c r="HF117" i="13"/>
  <c r="HE117" i="13"/>
  <c r="HD117" i="13"/>
  <c r="HC117" i="13"/>
  <c r="HB117" i="13"/>
  <c r="HF116" i="13"/>
  <c r="HE116" i="13"/>
  <c r="HD116" i="13"/>
  <c r="HC116" i="13"/>
  <c r="HB116" i="13"/>
  <c r="HF115" i="13"/>
  <c r="HE115" i="13"/>
  <c r="HD115" i="13"/>
  <c r="HC115" i="13"/>
  <c r="HB115" i="13"/>
  <c r="HF114" i="13"/>
  <c r="HE114" i="13"/>
  <c r="HD114" i="13"/>
  <c r="HC114" i="13"/>
  <c r="HB114" i="13"/>
  <c r="HF113" i="13"/>
  <c r="HE113" i="13"/>
  <c r="HD113" i="13"/>
  <c r="HC113" i="13"/>
  <c r="HB113" i="13"/>
  <c r="HF112" i="13"/>
  <c r="HE112" i="13"/>
  <c r="HD112" i="13"/>
  <c r="HC112" i="13"/>
  <c r="HB112" i="13"/>
  <c r="HF111" i="13"/>
  <c r="HE111" i="13"/>
  <c r="HD111" i="13"/>
  <c r="HC111" i="13"/>
  <c r="HB111" i="13"/>
  <c r="HF110" i="13"/>
  <c r="HE110" i="13"/>
  <c r="HD110" i="13"/>
  <c r="HC110" i="13"/>
  <c r="HB110" i="13"/>
  <c r="HF109" i="13"/>
  <c r="HE109" i="13"/>
  <c r="HD109" i="13"/>
  <c r="HC109" i="13"/>
  <c r="HB109" i="13"/>
  <c r="HF108" i="13"/>
  <c r="HE108" i="13"/>
  <c r="HD108" i="13"/>
  <c r="HC108" i="13"/>
  <c r="HB108" i="13"/>
  <c r="HF107" i="13"/>
  <c r="HE107" i="13"/>
  <c r="HD107" i="13"/>
  <c r="HC107" i="13"/>
  <c r="HB107" i="13"/>
  <c r="HF106" i="13"/>
  <c r="HE106" i="13"/>
  <c r="HD106" i="13"/>
  <c r="HC106" i="13"/>
  <c r="HB106" i="13"/>
  <c r="HF105" i="13"/>
  <c r="HE105" i="13"/>
  <c r="HD105" i="13"/>
  <c r="HC105" i="13"/>
  <c r="HB105" i="13"/>
  <c r="HF95" i="13"/>
  <c r="HE95" i="13"/>
  <c r="HD95" i="13"/>
  <c r="HC95" i="13"/>
  <c r="HB95" i="13"/>
  <c r="HF94" i="13"/>
  <c r="HE94" i="13"/>
  <c r="HD94" i="13"/>
  <c r="HC94" i="13"/>
  <c r="HB94" i="13"/>
  <c r="HF93" i="13"/>
  <c r="HE93" i="13"/>
  <c r="HD93" i="13"/>
  <c r="HC93" i="13"/>
  <c r="HB93" i="13"/>
  <c r="HF92" i="13"/>
  <c r="HE92" i="13"/>
  <c r="HD92" i="13"/>
  <c r="HC92" i="13"/>
  <c r="HB92" i="13"/>
  <c r="HF91" i="13"/>
  <c r="HE91" i="13"/>
  <c r="HD91" i="13"/>
  <c r="HC91" i="13"/>
  <c r="HB91" i="13"/>
  <c r="HF90" i="13"/>
  <c r="HE90" i="13"/>
  <c r="HD90" i="13"/>
  <c r="HC90" i="13"/>
  <c r="HB90" i="13"/>
  <c r="HF89" i="13"/>
  <c r="HE89" i="13"/>
  <c r="HD89" i="13"/>
  <c r="HC89" i="13"/>
  <c r="HB89" i="13"/>
  <c r="HF88" i="13"/>
  <c r="HE88" i="13"/>
  <c r="HD88" i="13"/>
  <c r="HC88" i="13"/>
  <c r="HB88" i="13"/>
  <c r="HF87" i="13"/>
  <c r="HE87" i="13"/>
  <c r="HD87" i="13"/>
  <c r="HC87" i="13"/>
  <c r="HB87" i="13"/>
  <c r="HF86" i="13"/>
  <c r="HE86" i="13"/>
  <c r="HD86" i="13"/>
  <c r="HC86" i="13"/>
  <c r="HB86" i="13"/>
  <c r="HF85" i="13"/>
  <c r="HE85" i="13"/>
  <c r="HD85" i="13"/>
  <c r="HC85" i="13"/>
  <c r="HB85" i="13"/>
  <c r="HF84" i="13"/>
  <c r="HE84" i="13"/>
  <c r="HD84" i="13"/>
  <c r="HC84" i="13"/>
  <c r="HB84" i="13"/>
  <c r="HF83" i="13"/>
  <c r="HE83" i="13"/>
  <c r="HD83" i="13"/>
  <c r="HC83" i="13"/>
  <c r="HB83" i="13"/>
  <c r="HF82" i="13"/>
  <c r="HE82" i="13"/>
  <c r="HD82" i="13"/>
  <c r="HC82" i="13"/>
  <c r="HB82" i="13"/>
  <c r="HF81" i="13"/>
  <c r="HE81" i="13"/>
  <c r="HD81" i="13"/>
  <c r="HC81" i="13"/>
  <c r="HB81" i="13"/>
  <c r="HF80" i="13"/>
  <c r="HE80" i="13"/>
  <c r="HD80" i="13"/>
  <c r="HC80" i="13"/>
  <c r="HB80" i="13"/>
  <c r="HF79" i="13"/>
  <c r="HE79" i="13"/>
  <c r="HD79" i="13"/>
  <c r="HC79" i="13"/>
  <c r="HB79" i="13"/>
  <c r="HF78" i="13"/>
  <c r="HE78" i="13"/>
  <c r="HD78" i="13"/>
  <c r="HC78" i="13"/>
  <c r="HB78" i="13"/>
  <c r="HF77" i="13"/>
  <c r="HE77" i="13"/>
  <c r="HD77" i="13"/>
  <c r="HC77" i="13"/>
  <c r="HB77" i="13"/>
  <c r="HF76" i="13"/>
  <c r="HE76" i="13"/>
  <c r="HD76" i="13"/>
  <c r="HC76" i="13"/>
  <c r="HB76" i="13"/>
  <c r="HF75" i="13"/>
  <c r="HE75" i="13"/>
  <c r="HD75" i="13"/>
  <c r="HC75" i="13"/>
  <c r="HB75" i="13"/>
  <c r="HG74" i="33"/>
  <c r="HF74" i="33"/>
  <c r="HE74" i="33"/>
  <c r="HD74" i="33"/>
  <c r="HC74" i="33"/>
  <c r="HF74" i="34"/>
  <c r="HE74" i="34"/>
  <c r="HD74" i="34"/>
  <c r="HC74" i="34"/>
  <c r="HB74" i="34"/>
  <c r="HF74" i="35"/>
  <c r="HE74" i="35"/>
  <c r="HD74" i="35"/>
  <c r="HC74" i="35"/>
  <c r="HB74" i="35"/>
  <c r="HF74" i="36"/>
  <c r="HE74" i="36"/>
  <c r="HD74" i="36"/>
  <c r="HC74" i="36"/>
  <c r="HB74" i="36"/>
  <c r="HF74" i="13"/>
  <c r="HE74" i="13"/>
  <c r="HD74" i="13"/>
  <c r="HC74" i="13"/>
  <c r="HB74" i="13"/>
  <c r="HG73" i="33"/>
  <c r="HF73" i="33"/>
  <c r="HE73" i="33"/>
  <c r="HD73" i="33"/>
  <c r="HC73" i="33"/>
  <c r="HF73" i="34"/>
  <c r="HE73" i="34"/>
  <c r="HD73" i="34"/>
  <c r="HC73" i="34"/>
  <c r="HB73" i="34"/>
  <c r="HF73" i="35"/>
  <c r="HE73" i="35"/>
  <c r="HD73" i="35"/>
  <c r="HC73" i="35"/>
  <c r="HB73" i="35"/>
  <c r="HF73" i="36"/>
  <c r="HE73" i="36"/>
  <c r="HD73" i="36"/>
  <c r="HC73" i="36"/>
  <c r="HB73" i="36"/>
  <c r="HF73" i="13"/>
  <c r="HE73" i="13"/>
  <c r="HD73" i="13"/>
  <c r="HC73" i="13"/>
  <c r="HB73" i="13"/>
  <c r="HG71" i="33"/>
  <c r="HF71" i="33"/>
  <c r="HE71" i="33"/>
  <c r="HD71" i="33"/>
  <c r="HC71" i="33"/>
  <c r="HF71" i="34"/>
  <c r="HE71" i="34"/>
  <c r="HD71" i="34"/>
  <c r="HC71" i="34"/>
  <c r="HB71" i="34"/>
  <c r="HF71" i="35"/>
  <c r="HE71" i="35"/>
  <c r="HD71" i="35"/>
  <c r="HC71" i="35"/>
  <c r="HB71" i="35"/>
  <c r="HF71" i="36"/>
  <c r="HE71" i="36"/>
  <c r="HD71" i="36"/>
  <c r="HC71" i="36"/>
  <c r="HB71" i="36"/>
  <c r="HF71" i="13"/>
  <c r="HE71" i="13"/>
  <c r="HD71" i="13"/>
  <c r="HC71" i="13"/>
  <c r="HB71" i="13"/>
  <c r="HG70" i="33"/>
  <c r="HF70" i="33"/>
  <c r="HE70" i="33"/>
  <c r="HD70" i="33"/>
  <c r="HC70" i="33"/>
  <c r="HF70" i="34"/>
  <c r="HE70" i="34"/>
  <c r="HD70" i="34"/>
  <c r="HC70" i="34"/>
  <c r="HB70" i="34"/>
  <c r="HF70" i="35"/>
  <c r="HE70" i="35"/>
  <c r="HD70" i="35"/>
  <c r="HC70" i="35"/>
  <c r="HB70" i="35"/>
  <c r="HF70" i="36"/>
  <c r="HE70" i="36"/>
  <c r="HD70" i="36"/>
  <c r="HC70" i="36"/>
  <c r="HB70" i="36"/>
  <c r="HF70" i="13"/>
  <c r="HE70" i="13"/>
  <c r="HD70" i="13"/>
  <c r="HC70" i="13"/>
  <c r="HB70" i="13"/>
  <c r="HG69" i="33"/>
  <c r="HF69" i="33"/>
  <c r="HE69" i="33"/>
  <c r="HD69" i="33"/>
  <c r="HC69" i="33"/>
  <c r="HF69" i="34"/>
  <c r="HE69" i="34"/>
  <c r="HD69" i="34"/>
  <c r="HC69" i="34"/>
  <c r="HB69" i="34"/>
  <c r="HF69" i="35"/>
  <c r="HE69" i="35"/>
  <c r="HD69" i="35"/>
  <c r="HC69" i="35"/>
  <c r="HB69" i="35"/>
  <c r="HF69" i="36"/>
  <c r="HE69" i="36"/>
  <c r="HD69" i="36"/>
  <c r="HC69" i="36"/>
  <c r="HB69" i="36"/>
  <c r="HF69" i="13"/>
  <c r="HE69" i="13"/>
  <c r="HD69" i="13"/>
  <c r="HC69" i="13"/>
  <c r="HB69" i="13"/>
  <c r="HG68" i="33"/>
  <c r="HF68" i="33"/>
  <c r="HE68" i="33"/>
  <c r="HD68" i="33"/>
  <c r="HC68" i="33"/>
  <c r="HF68" i="34"/>
  <c r="HE68" i="34"/>
  <c r="HD68" i="34"/>
  <c r="HC68" i="34"/>
  <c r="HB68" i="34"/>
  <c r="HF68" i="35"/>
  <c r="HE68" i="35"/>
  <c r="HD68" i="35"/>
  <c r="HC68" i="35"/>
  <c r="HB68" i="35"/>
  <c r="HF68" i="36"/>
  <c r="HE68" i="36"/>
  <c r="HD68" i="36"/>
  <c r="HC68" i="36"/>
  <c r="HB68" i="36"/>
  <c r="HF68" i="13"/>
  <c r="HE68" i="13"/>
  <c r="HD68" i="13"/>
  <c r="HC68" i="13"/>
  <c r="HB68" i="13"/>
  <c r="HG67" i="33"/>
  <c r="HF67" i="33"/>
  <c r="HE67" i="33"/>
  <c r="HD67" i="33"/>
  <c r="HC67" i="33"/>
  <c r="HF67" i="34"/>
  <c r="HE67" i="34"/>
  <c r="HD67" i="34"/>
  <c r="HC67" i="34"/>
  <c r="HB67" i="34"/>
  <c r="HF67" i="35"/>
  <c r="HE67" i="35"/>
  <c r="HD67" i="35"/>
  <c r="HC67" i="35"/>
  <c r="HB67" i="35"/>
  <c r="HF67" i="36"/>
  <c r="HE67" i="36"/>
  <c r="HD67" i="36"/>
  <c r="HC67" i="36"/>
  <c r="HB67" i="36"/>
  <c r="HF67" i="13"/>
  <c r="HE67" i="13"/>
  <c r="HD67" i="13"/>
  <c r="HC67" i="13"/>
  <c r="HB67" i="13"/>
  <c r="HG66" i="33"/>
  <c r="HF66" i="33"/>
  <c r="HE66" i="33"/>
  <c r="HD66" i="33"/>
  <c r="HC66" i="33"/>
  <c r="HF66" i="34"/>
  <c r="HE66" i="34"/>
  <c r="HD66" i="34"/>
  <c r="HC66" i="34"/>
  <c r="HB66" i="34"/>
  <c r="HF66" i="35"/>
  <c r="HE66" i="35"/>
  <c r="HD66" i="35"/>
  <c r="HC66" i="35"/>
  <c r="HB66" i="35"/>
  <c r="HF66" i="36"/>
  <c r="HE66" i="36"/>
  <c r="HD66" i="36"/>
  <c r="HC66" i="36"/>
  <c r="HB66" i="36"/>
  <c r="HF66" i="13"/>
  <c r="HE66" i="13"/>
  <c r="HD66" i="13"/>
  <c r="HC66" i="13"/>
  <c r="HB66" i="13"/>
  <c r="HG65" i="33"/>
  <c r="HF65" i="33"/>
  <c r="HE65" i="33"/>
  <c r="HD65" i="33"/>
  <c r="HC65" i="33"/>
  <c r="HF65" i="34"/>
  <c r="HE65" i="34"/>
  <c r="HD65" i="34"/>
  <c r="HC65" i="34"/>
  <c r="HB65" i="34"/>
  <c r="HF65" i="35"/>
  <c r="HE65" i="35"/>
  <c r="HD65" i="35"/>
  <c r="HC65" i="35"/>
  <c r="HB65" i="35"/>
  <c r="HF65" i="36"/>
  <c r="HE65" i="36"/>
  <c r="HD65" i="36"/>
  <c r="HC65" i="36"/>
  <c r="HB65" i="36"/>
  <c r="HF65" i="13"/>
  <c r="HE65" i="13"/>
  <c r="HD65" i="13"/>
  <c r="HC65" i="13"/>
  <c r="HB65" i="13"/>
  <c r="HG64" i="33"/>
  <c r="HF64" i="33"/>
  <c r="HE64" i="33"/>
  <c r="HD64" i="33"/>
  <c r="HC64" i="33"/>
  <c r="HF64" i="34"/>
  <c r="HE64" i="34"/>
  <c r="HD64" i="34"/>
  <c r="HC64" i="34"/>
  <c r="HB64" i="34"/>
  <c r="HF64" i="35"/>
  <c r="HE64" i="35"/>
  <c r="HD64" i="35"/>
  <c r="HC64" i="35"/>
  <c r="HB64" i="35"/>
  <c r="HF64" i="36"/>
  <c r="HE64" i="36"/>
  <c r="HD64" i="36"/>
  <c r="HC64" i="36"/>
  <c r="HB64" i="36"/>
  <c r="HF64" i="13"/>
  <c r="HE64" i="13"/>
  <c r="HD64" i="13"/>
  <c r="HC64" i="13"/>
  <c r="HB64" i="13"/>
  <c r="HG63" i="33"/>
  <c r="HF63" i="33"/>
  <c r="HE63" i="33"/>
  <c r="HD63" i="33"/>
  <c r="HC63" i="33"/>
  <c r="HF63" i="34"/>
  <c r="HE63" i="34"/>
  <c r="HD63" i="34"/>
  <c r="HC63" i="34"/>
  <c r="HB63" i="34"/>
  <c r="HF63" i="35"/>
  <c r="HE63" i="35"/>
  <c r="HD63" i="35"/>
  <c r="HC63" i="35"/>
  <c r="HB63" i="35"/>
  <c r="HF63" i="36"/>
  <c r="HE63" i="36"/>
  <c r="HD63" i="36"/>
  <c r="HC63" i="36"/>
  <c r="HB63" i="36"/>
  <c r="HF63" i="13"/>
  <c r="HE63" i="13"/>
  <c r="HD63" i="13"/>
  <c r="HC63" i="13"/>
  <c r="HB63" i="13"/>
  <c r="HG62" i="33"/>
  <c r="HF62" i="33"/>
  <c r="HE62" i="33"/>
  <c r="HD62" i="33"/>
  <c r="HC62" i="33"/>
  <c r="HF62" i="34"/>
  <c r="HE62" i="34"/>
  <c r="HD62" i="34"/>
  <c r="HC62" i="34"/>
  <c r="HB62" i="34"/>
  <c r="HF62" i="35"/>
  <c r="HE62" i="35"/>
  <c r="HD62" i="35"/>
  <c r="HC62" i="35"/>
  <c r="HB62" i="35"/>
  <c r="HF62" i="36"/>
  <c r="HE62" i="36"/>
  <c r="HD62" i="36"/>
  <c r="HC62" i="36"/>
  <c r="HB62" i="36"/>
  <c r="HF62" i="13"/>
  <c r="HE62" i="13"/>
  <c r="HD62" i="13"/>
  <c r="HC62" i="13"/>
  <c r="HB62" i="13"/>
  <c r="HG61" i="33"/>
  <c r="HF61" i="33"/>
  <c r="HE61" i="33"/>
  <c r="HD61" i="33"/>
  <c r="HC61" i="33"/>
  <c r="HF61" i="34"/>
  <c r="HE61" i="34"/>
  <c r="HD61" i="34"/>
  <c r="HC61" i="34"/>
  <c r="HB61" i="34"/>
  <c r="HF61" i="35"/>
  <c r="HE61" i="35"/>
  <c r="HD61" i="35"/>
  <c r="HC61" i="35"/>
  <c r="HB61" i="35"/>
  <c r="HF61" i="36"/>
  <c r="HE61" i="36"/>
  <c r="HD61" i="36"/>
  <c r="HC61" i="36"/>
  <c r="HB61" i="36"/>
  <c r="HF61" i="13"/>
  <c r="HE61" i="13"/>
  <c r="HD61" i="13"/>
  <c r="HC61" i="13"/>
  <c r="HB61" i="13"/>
  <c r="HG59" i="33"/>
  <c r="HF59" i="33"/>
  <c r="HE59" i="33"/>
  <c r="HD59" i="33"/>
  <c r="HC59" i="33"/>
  <c r="HF59" i="34"/>
  <c r="HE59" i="34"/>
  <c r="HD59" i="34"/>
  <c r="HC59" i="34"/>
  <c r="HB59" i="34"/>
  <c r="HF59" i="35"/>
  <c r="HE59" i="35"/>
  <c r="HD59" i="35"/>
  <c r="HC59" i="35"/>
  <c r="HB59" i="35"/>
  <c r="HF59" i="36"/>
  <c r="HE59" i="36"/>
  <c r="HD59" i="36"/>
  <c r="HC59" i="36"/>
  <c r="HB59" i="36"/>
  <c r="HF59" i="13"/>
  <c r="HE59" i="13"/>
  <c r="HD59" i="13"/>
  <c r="HC59" i="13"/>
  <c r="HB59" i="13"/>
  <c r="HG58" i="33"/>
  <c r="HF58" i="33"/>
  <c r="HE58" i="33"/>
  <c r="HD58" i="33"/>
  <c r="HC58" i="33"/>
  <c r="HF58" i="34"/>
  <c r="HE58" i="34"/>
  <c r="HD58" i="34"/>
  <c r="HC58" i="34"/>
  <c r="HB58" i="34"/>
  <c r="HF58" i="35"/>
  <c r="HE58" i="35"/>
  <c r="HD58" i="35"/>
  <c r="HC58" i="35"/>
  <c r="HB58" i="35"/>
  <c r="HF58" i="36"/>
  <c r="HE58" i="36"/>
  <c r="HD58" i="36"/>
  <c r="HC58" i="36"/>
  <c r="HB58" i="36"/>
  <c r="HF58" i="13"/>
  <c r="HE58" i="13"/>
  <c r="HD58" i="13"/>
  <c r="HC58" i="13"/>
  <c r="HB58" i="13"/>
  <c r="HG57" i="33"/>
  <c r="HF57" i="33"/>
  <c r="HE57" i="33"/>
  <c r="HD57" i="33"/>
  <c r="HC57" i="33"/>
  <c r="HF57" i="34"/>
  <c r="HE57" i="34"/>
  <c r="HD57" i="34"/>
  <c r="HC57" i="34"/>
  <c r="HB57" i="34"/>
  <c r="HF57" i="35"/>
  <c r="HE57" i="35"/>
  <c r="HD57" i="35"/>
  <c r="HC57" i="35"/>
  <c r="HB57" i="35"/>
  <c r="HF57" i="36"/>
  <c r="HE57" i="36"/>
  <c r="HD57" i="36"/>
  <c r="HC57" i="36"/>
  <c r="HB57" i="36"/>
  <c r="HF57" i="13"/>
  <c r="HE57" i="13"/>
  <c r="HD57" i="13"/>
  <c r="HC57" i="13"/>
  <c r="HB57" i="13"/>
  <c r="HG56" i="33"/>
  <c r="HF56" i="33"/>
  <c r="HE56" i="33"/>
  <c r="HD56" i="33"/>
  <c r="HC56" i="33"/>
  <c r="HF56" i="34"/>
  <c r="HE56" i="34"/>
  <c r="HD56" i="34"/>
  <c r="HC56" i="34"/>
  <c r="HB56" i="34"/>
  <c r="HF56" i="35"/>
  <c r="HE56" i="35"/>
  <c r="HD56" i="35"/>
  <c r="HC56" i="35"/>
  <c r="HB56" i="35"/>
  <c r="HF56" i="36"/>
  <c r="HE56" i="36"/>
  <c r="HD56" i="36"/>
  <c r="HC56" i="36"/>
  <c r="HB56" i="36"/>
  <c r="HF56" i="13"/>
  <c r="HE56" i="13"/>
  <c r="HD56" i="13"/>
  <c r="HC56" i="13"/>
  <c r="HB56" i="13"/>
  <c r="HG55" i="33"/>
  <c r="HF55" i="33"/>
  <c r="HE55" i="33"/>
  <c r="HD55" i="33"/>
  <c r="HC55" i="33"/>
  <c r="HF55" i="34"/>
  <c r="HE55" i="34"/>
  <c r="HD55" i="34"/>
  <c r="HC55" i="34"/>
  <c r="HB55" i="34"/>
  <c r="HF55" i="35"/>
  <c r="HE55" i="35"/>
  <c r="HD55" i="35"/>
  <c r="HC55" i="35"/>
  <c r="HB55" i="35"/>
  <c r="HF55" i="36"/>
  <c r="HE55" i="36"/>
  <c r="HD55" i="36"/>
  <c r="HC55" i="36"/>
  <c r="HB55" i="36"/>
  <c r="HF55" i="13"/>
  <c r="HE55" i="13"/>
  <c r="HD55" i="13"/>
  <c r="HC55" i="13"/>
  <c r="HB55" i="13"/>
  <c r="HG54" i="33"/>
  <c r="HF54" i="33"/>
  <c r="HE54" i="33"/>
  <c r="HD54" i="33"/>
  <c r="HC54" i="33"/>
  <c r="HF54" i="34"/>
  <c r="HE54" i="34"/>
  <c r="HD54" i="34"/>
  <c r="HC54" i="34"/>
  <c r="HB54" i="34"/>
  <c r="HF54" i="35"/>
  <c r="HE54" i="35"/>
  <c r="HD54" i="35"/>
  <c r="HC54" i="35"/>
  <c r="HB54" i="35"/>
  <c r="HF54" i="36"/>
  <c r="HE54" i="36"/>
  <c r="HD54" i="36"/>
  <c r="HC54" i="36"/>
  <c r="HB54" i="36"/>
  <c r="HF54" i="13"/>
  <c r="HE54" i="13"/>
  <c r="HD54" i="13"/>
  <c r="HC54" i="13"/>
  <c r="HB54" i="13"/>
  <c r="HG53" i="33"/>
  <c r="HF53" i="33"/>
  <c r="HE53" i="33"/>
  <c r="HD53" i="33"/>
  <c r="HC53" i="33"/>
  <c r="HF53" i="34"/>
  <c r="HE53" i="34"/>
  <c r="HD53" i="34"/>
  <c r="HC53" i="34"/>
  <c r="HB53" i="34"/>
  <c r="HF53" i="35"/>
  <c r="HE53" i="35"/>
  <c r="HD53" i="35"/>
  <c r="HC53" i="35"/>
  <c r="HB53" i="35"/>
  <c r="HF53" i="36"/>
  <c r="HE53" i="36"/>
  <c r="HD53" i="36"/>
  <c r="HC53" i="36"/>
  <c r="HB53" i="36"/>
  <c r="HF53" i="13"/>
  <c r="HE53" i="13"/>
  <c r="HD53" i="13"/>
  <c r="HC53" i="13"/>
  <c r="HB53" i="13"/>
  <c r="HG52" i="33"/>
  <c r="HF52" i="33"/>
  <c r="HE52" i="33"/>
  <c r="HD52" i="33"/>
  <c r="HC52" i="33"/>
  <c r="HF52" i="34"/>
  <c r="HE52" i="34"/>
  <c r="HD52" i="34"/>
  <c r="HC52" i="34"/>
  <c r="HB52" i="34"/>
  <c r="HF52" i="35"/>
  <c r="HE52" i="35"/>
  <c r="HD52" i="35"/>
  <c r="HC52" i="35"/>
  <c r="HB52" i="35"/>
  <c r="HF52" i="36"/>
  <c r="HE52" i="36"/>
  <c r="HD52" i="36"/>
  <c r="HC52" i="36"/>
  <c r="HB52" i="36"/>
  <c r="HF52" i="13"/>
  <c r="HE52" i="13"/>
  <c r="HD52" i="13"/>
  <c r="HC52" i="13"/>
  <c r="HB52" i="13"/>
  <c r="HG51" i="33"/>
  <c r="HF51" i="33"/>
  <c r="HE51" i="33"/>
  <c r="HD51" i="33"/>
  <c r="HC51" i="33"/>
  <c r="HF51" i="34"/>
  <c r="HE51" i="34"/>
  <c r="HD51" i="34"/>
  <c r="HC51" i="34"/>
  <c r="HB51" i="34"/>
  <c r="HF51" i="35"/>
  <c r="HE51" i="35"/>
  <c r="HD51" i="35"/>
  <c r="HC51" i="35"/>
  <c r="HB51" i="35"/>
  <c r="HF51" i="36"/>
  <c r="HE51" i="36"/>
  <c r="HD51" i="36"/>
  <c r="HC51" i="36"/>
  <c r="HB51" i="36"/>
  <c r="HF51" i="13"/>
  <c r="HE51" i="13"/>
  <c r="HD51" i="13"/>
  <c r="HC51" i="13"/>
  <c r="HB51" i="13"/>
  <c r="HG50" i="33"/>
  <c r="HF50" i="33"/>
  <c r="HE50" i="33"/>
  <c r="HD50" i="33"/>
  <c r="HC50" i="33"/>
  <c r="HF50" i="34"/>
  <c r="HE50" i="34"/>
  <c r="HD50" i="34"/>
  <c r="HC50" i="34"/>
  <c r="HB50" i="34"/>
  <c r="HF50" i="35"/>
  <c r="HE50" i="35"/>
  <c r="HD50" i="35"/>
  <c r="HC50" i="35"/>
  <c r="HB50" i="35"/>
  <c r="HF50" i="36"/>
  <c r="HE50" i="36"/>
  <c r="HD50" i="36"/>
  <c r="HC50" i="36"/>
  <c r="HB50" i="36"/>
  <c r="HF50" i="13"/>
  <c r="HE50" i="13"/>
  <c r="HD50" i="13"/>
  <c r="HC50" i="13"/>
  <c r="HB50" i="13"/>
  <c r="HG49" i="33"/>
  <c r="HF49" i="33"/>
  <c r="HE49" i="33"/>
  <c r="HD49" i="33"/>
  <c r="HC49" i="33"/>
  <c r="HF49" i="34"/>
  <c r="HE49" i="34"/>
  <c r="HD49" i="34"/>
  <c r="HC49" i="34"/>
  <c r="HB49" i="34"/>
  <c r="HF49" i="35"/>
  <c r="HE49" i="35"/>
  <c r="HD49" i="35"/>
  <c r="HC49" i="35"/>
  <c r="HB49" i="35"/>
  <c r="HF49" i="36"/>
  <c r="HE49" i="36"/>
  <c r="HD49" i="36"/>
  <c r="HC49" i="36"/>
  <c r="HB49" i="36"/>
  <c r="HF49" i="13"/>
  <c r="HE49" i="13"/>
  <c r="HD49" i="13"/>
  <c r="HC49" i="13"/>
  <c r="HB49" i="13"/>
  <c r="HG48" i="33"/>
  <c r="HF48" i="33"/>
  <c r="HE48" i="33"/>
  <c r="HD48" i="33"/>
  <c r="HC48" i="33"/>
  <c r="HF48" i="34"/>
  <c r="HE48" i="34"/>
  <c r="HD48" i="34"/>
  <c r="HC48" i="34"/>
  <c r="HB48" i="34"/>
  <c r="HF48" i="35"/>
  <c r="HE48" i="35"/>
  <c r="HD48" i="35"/>
  <c r="HC48" i="35"/>
  <c r="HB48" i="35"/>
  <c r="HF48" i="36"/>
  <c r="HE48" i="36"/>
  <c r="HD48" i="36"/>
  <c r="HC48" i="36"/>
  <c r="HB48" i="36"/>
  <c r="HF48" i="13"/>
  <c r="HE48" i="13"/>
  <c r="HD48" i="13"/>
  <c r="HC48" i="13"/>
  <c r="HB48" i="13"/>
  <c r="HG47" i="33"/>
  <c r="HF47" i="33"/>
  <c r="HE47" i="33"/>
  <c r="HD47" i="33"/>
  <c r="HC47" i="33"/>
  <c r="HF47" i="34"/>
  <c r="HE47" i="34"/>
  <c r="HD47" i="34"/>
  <c r="HC47" i="34"/>
  <c r="HB47" i="34"/>
  <c r="HF47" i="35"/>
  <c r="HE47" i="35"/>
  <c r="HD47" i="35"/>
  <c r="HC47" i="35"/>
  <c r="HB47" i="35"/>
  <c r="HF47" i="36"/>
  <c r="HE47" i="36"/>
  <c r="HD47" i="36"/>
  <c r="HC47" i="36"/>
  <c r="HB47" i="36"/>
  <c r="HF47" i="13"/>
  <c r="HE47" i="13"/>
  <c r="HD47" i="13"/>
  <c r="HC47" i="13"/>
  <c r="HB47" i="13"/>
  <c r="HG46" i="33"/>
  <c r="HF46" i="33"/>
  <c r="HE46" i="33"/>
  <c r="HD46" i="33"/>
  <c r="HC46" i="33"/>
  <c r="HF46" i="34"/>
  <c r="HE46" i="34"/>
  <c r="HD46" i="34"/>
  <c r="HC46" i="34"/>
  <c r="HB46" i="34"/>
  <c r="HF46" i="35"/>
  <c r="HE46" i="35"/>
  <c r="HD46" i="35"/>
  <c r="HC46" i="35"/>
  <c r="HB46" i="35"/>
  <c r="HF46" i="36"/>
  <c r="HE46" i="36"/>
  <c r="HD46" i="36"/>
  <c r="HC46" i="36"/>
  <c r="HB46" i="36"/>
  <c r="HF46" i="13"/>
  <c r="HE46" i="13"/>
  <c r="HD46" i="13"/>
  <c r="HC46" i="13"/>
  <c r="HB46" i="13"/>
  <c r="HG45" i="33"/>
  <c r="HF45" i="33"/>
  <c r="HE45" i="33"/>
  <c r="HC45" i="33"/>
  <c r="HF45" i="34"/>
  <c r="HE45" i="34"/>
  <c r="HD45" i="34"/>
  <c r="HC45" i="34"/>
  <c r="HB45" i="34"/>
  <c r="HF45" i="35"/>
  <c r="HE45" i="35"/>
  <c r="HD45" i="35"/>
  <c r="HC45" i="35"/>
  <c r="HB45" i="35"/>
  <c r="HF45" i="36"/>
  <c r="HE45" i="36"/>
  <c r="HD45" i="36"/>
  <c r="HC45" i="36"/>
  <c r="HB45" i="36"/>
  <c r="HF45" i="13"/>
  <c r="HE45" i="13"/>
  <c r="HD45" i="13"/>
  <c r="HC45" i="13"/>
  <c r="HB45" i="13"/>
  <c r="HG44" i="33"/>
  <c r="HF44" i="33"/>
  <c r="HE44" i="33"/>
  <c r="HD44" i="33"/>
  <c r="HC44" i="33"/>
  <c r="HF44" i="34"/>
  <c r="HE44" i="34"/>
  <c r="HD44" i="34"/>
  <c r="HC44" i="34"/>
  <c r="HB44" i="34"/>
  <c r="HF44" i="35"/>
  <c r="HE44" i="35"/>
  <c r="HD44" i="35"/>
  <c r="HC44" i="35"/>
  <c r="HB44" i="35"/>
  <c r="HF44" i="36"/>
  <c r="HE44" i="36"/>
  <c r="HD44" i="36"/>
  <c r="HC44" i="36"/>
  <c r="HB44" i="36"/>
  <c r="HF44" i="13"/>
  <c r="HE44" i="13"/>
  <c r="HD44" i="13"/>
  <c r="HC44" i="13"/>
  <c r="HB44" i="13"/>
  <c r="HG43" i="33"/>
  <c r="HF43" i="33"/>
  <c r="HE43" i="33"/>
  <c r="HD43" i="33"/>
  <c r="HC43" i="33"/>
  <c r="HF43" i="34"/>
  <c r="HE43" i="34"/>
  <c r="HD43" i="34"/>
  <c r="HC43" i="34"/>
  <c r="HB43" i="34"/>
  <c r="HF43" i="35"/>
  <c r="HE43" i="35"/>
  <c r="HD43" i="35"/>
  <c r="HC43" i="35"/>
  <c r="HB43" i="35"/>
  <c r="HF43" i="36"/>
  <c r="HE43" i="36"/>
  <c r="HD43" i="36"/>
  <c r="HC43" i="36"/>
  <c r="HB43" i="36"/>
  <c r="HF43" i="13"/>
  <c r="HE43" i="13"/>
  <c r="HD43" i="13"/>
  <c r="HC43" i="13"/>
  <c r="HB43" i="13"/>
  <c r="HG42" i="33"/>
  <c r="HF42" i="33"/>
  <c r="HE42" i="33"/>
  <c r="HD42" i="33"/>
  <c r="HC42" i="33"/>
  <c r="HF42" i="34"/>
  <c r="HE42" i="34"/>
  <c r="HD42" i="34"/>
  <c r="HC42" i="34"/>
  <c r="HB42" i="34"/>
  <c r="HF42" i="35"/>
  <c r="HE42" i="35"/>
  <c r="HD42" i="35"/>
  <c r="HC42" i="35"/>
  <c r="HB42" i="35"/>
  <c r="HF42" i="36"/>
  <c r="HE42" i="36"/>
  <c r="HD42" i="36"/>
  <c r="HC42" i="36"/>
  <c r="HB42" i="36"/>
  <c r="HF42" i="13"/>
  <c r="HE42" i="13"/>
  <c r="HD42" i="13"/>
  <c r="HC42" i="13"/>
  <c r="HB42" i="13"/>
  <c r="HG41" i="33"/>
  <c r="HF41" i="33"/>
  <c r="HE41" i="33"/>
  <c r="HD41" i="33"/>
  <c r="HC41" i="33"/>
  <c r="HF41" i="34"/>
  <c r="HE41" i="34"/>
  <c r="HD41" i="34"/>
  <c r="HC41" i="34"/>
  <c r="HB41" i="34"/>
  <c r="HF41" i="35"/>
  <c r="HE41" i="35"/>
  <c r="HD41" i="35"/>
  <c r="HC41" i="35"/>
  <c r="HB41" i="35"/>
  <c r="HF41" i="36"/>
  <c r="HE41" i="36"/>
  <c r="HD41" i="36"/>
  <c r="HC41" i="36"/>
  <c r="HB41" i="36"/>
  <c r="HF41" i="13"/>
  <c r="HE41" i="13"/>
  <c r="HD41" i="13"/>
  <c r="HC41" i="13"/>
  <c r="HB41" i="13"/>
  <c r="HG40" i="33"/>
  <c r="HF40" i="33"/>
  <c r="HE40" i="33"/>
  <c r="HD40" i="33"/>
  <c r="HC40" i="33"/>
  <c r="HF40" i="34"/>
  <c r="HE40" i="34"/>
  <c r="HD40" i="34"/>
  <c r="HC40" i="34"/>
  <c r="HB40" i="34"/>
  <c r="HF40" i="35"/>
  <c r="HE40" i="35"/>
  <c r="HD40" i="35"/>
  <c r="HC40" i="35"/>
  <c r="HB40" i="35"/>
  <c r="HF40" i="36"/>
  <c r="HE40" i="36"/>
  <c r="HD40" i="36"/>
  <c r="HC40" i="36"/>
  <c r="HB40" i="36"/>
  <c r="HF40" i="13"/>
  <c r="HE40" i="13"/>
  <c r="HD40" i="13"/>
  <c r="HC40" i="13"/>
  <c r="HB40" i="13"/>
  <c r="HG39" i="33"/>
  <c r="HF39" i="33"/>
  <c r="HE39" i="33"/>
  <c r="HD39" i="33"/>
  <c r="HC39" i="33"/>
  <c r="HF39" i="34"/>
  <c r="HE39" i="34"/>
  <c r="HD39" i="34"/>
  <c r="HC39" i="34"/>
  <c r="HB39" i="34"/>
  <c r="HF39" i="35"/>
  <c r="HE39" i="35"/>
  <c r="HD39" i="35"/>
  <c r="HC39" i="35"/>
  <c r="HB39" i="35"/>
  <c r="HF39" i="36"/>
  <c r="HE39" i="36"/>
  <c r="HD39" i="36"/>
  <c r="HC39" i="36"/>
  <c r="HB39" i="36"/>
  <c r="HF39" i="13"/>
  <c r="HE39" i="13"/>
  <c r="HD39" i="13"/>
  <c r="HC39" i="13"/>
  <c r="HB39" i="13"/>
  <c r="HG38" i="33"/>
  <c r="HF38" i="33"/>
  <c r="HE38" i="33"/>
  <c r="HC38" i="33"/>
  <c r="HF38" i="34"/>
  <c r="HE38" i="34"/>
  <c r="HD38" i="34"/>
  <c r="HB38" i="34"/>
  <c r="HF38" i="35"/>
  <c r="HE38" i="35"/>
  <c r="HD38" i="35"/>
  <c r="HB38" i="35"/>
  <c r="HF38" i="36"/>
  <c r="HE38" i="36"/>
  <c r="HD38" i="36"/>
  <c r="HB38" i="36"/>
  <c r="HF38" i="13"/>
  <c r="HE38" i="13"/>
  <c r="HD38" i="13"/>
  <c r="HB38" i="13"/>
  <c r="HG37" i="33"/>
  <c r="HF37" i="33"/>
  <c r="HE37" i="33"/>
  <c r="HC37" i="33"/>
  <c r="HF37" i="34"/>
  <c r="HE37" i="34"/>
  <c r="HD37" i="34"/>
  <c r="HB37" i="34"/>
  <c r="HF37" i="35"/>
  <c r="HE37" i="35"/>
  <c r="HD37" i="35"/>
  <c r="HB37" i="35"/>
  <c r="HF37" i="36"/>
  <c r="HE37" i="36"/>
  <c r="HD37" i="36"/>
  <c r="HB37" i="36"/>
  <c r="HF37" i="13"/>
  <c r="HE37" i="13"/>
  <c r="HD37" i="13"/>
  <c r="HB37" i="13"/>
  <c r="HG35" i="33"/>
  <c r="HF35" i="33"/>
  <c r="HE35" i="33"/>
  <c r="HC35" i="33"/>
  <c r="HF35" i="34"/>
  <c r="HE35" i="34"/>
  <c r="HD35" i="34"/>
  <c r="HB35" i="34"/>
  <c r="HF35" i="35"/>
  <c r="HE35" i="35"/>
  <c r="HD35" i="35"/>
  <c r="HB35" i="35"/>
  <c r="HF35" i="36"/>
  <c r="HE35" i="36"/>
  <c r="HD35" i="36"/>
  <c r="HB35" i="36"/>
  <c r="HF35" i="13"/>
  <c r="HE35" i="13"/>
  <c r="HD35" i="13"/>
  <c r="HB35" i="13"/>
  <c r="HG34" i="33"/>
  <c r="HF34" i="33"/>
  <c r="HE34" i="33"/>
  <c r="HC34" i="33"/>
  <c r="HF34" i="34"/>
  <c r="HE34" i="34"/>
  <c r="HD34" i="34"/>
  <c r="HB34" i="34"/>
  <c r="HF34" i="35"/>
  <c r="HE34" i="35"/>
  <c r="HD34" i="35"/>
  <c r="HB34" i="35"/>
  <c r="HF34" i="36"/>
  <c r="HE34" i="36"/>
  <c r="HD34" i="36"/>
  <c r="HB34" i="36"/>
  <c r="HF34" i="13"/>
  <c r="HE34" i="13"/>
  <c r="HD34" i="13"/>
  <c r="HB34" i="13"/>
  <c r="HG33" i="33"/>
  <c r="HF33" i="33"/>
  <c r="HE33" i="33"/>
  <c r="HC33" i="33"/>
  <c r="HF33" i="34"/>
  <c r="HE33" i="34"/>
  <c r="HD33" i="34"/>
  <c r="HB33" i="34"/>
  <c r="HF33" i="35"/>
  <c r="HE33" i="35"/>
  <c r="HD33" i="35"/>
  <c r="HB33" i="35"/>
  <c r="HF33" i="36"/>
  <c r="HE33" i="36"/>
  <c r="HD33" i="36"/>
  <c r="HB33" i="36"/>
  <c r="HF33" i="13"/>
  <c r="HE33" i="13"/>
  <c r="HD33" i="13"/>
  <c r="HB33" i="13"/>
  <c r="HG32" i="33"/>
  <c r="HF32" i="33"/>
  <c r="HE32" i="33"/>
  <c r="HC32" i="33"/>
  <c r="HF32" i="34"/>
  <c r="HE32" i="34"/>
  <c r="HD32" i="34"/>
  <c r="HB32" i="34"/>
  <c r="HF32" i="35"/>
  <c r="HE32" i="35"/>
  <c r="HD32" i="35"/>
  <c r="HB32" i="35"/>
  <c r="HF32" i="36"/>
  <c r="HE32" i="36"/>
  <c r="HD32" i="36"/>
  <c r="HB32" i="36"/>
  <c r="HF32" i="13"/>
  <c r="HE32" i="13"/>
  <c r="HD32" i="13"/>
  <c r="HB32" i="13"/>
  <c r="HG31" i="33"/>
  <c r="HF31" i="33"/>
  <c r="HE31" i="33"/>
  <c r="HC31" i="33"/>
  <c r="HF31" i="34"/>
  <c r="HE31" i="34"/>
  <c r="HD31" i="34"/>
  <c r="HB31" i="34"/>
  <c r="HF31" i="35"/>
  <c r="HE31" i="35"/>
  <c r="HD31" i="35"/>
  <c r="HB31" i="35"/>
  <c r="HF31" i="36"/>
  <c r="HE31" i="36"/>
  <c r="HD31" i="36"/>
  <c r="HB31" i="36"/>
  <c r="HF31" i="13"/>
  <c r="HE31" i="13"/>
  <c r="HD31" i="13"/>
  <c r="HB31" i="13"/>
  <c r="HG30" i="33"/>
  <c r="HF30" i="33"/>
  <c r="HE30" i="33"/>
  <c r="HC30" i="33"/>
  <c r="HF30" i="34"/>
  <c r="HE30" i="34"/>
  <c r="HD30" i="34"/>
  <c r="HB30" i="34"/>
  <c r="HF30" i="35"/>
  <c r="HE30" i="35"/>
  <c r="HD30" i="35"/>
  <c r="HB30" i="35"/>
  <c r="HF30" i="36"/>
  <c r="HE30" i="36"/>
  <c r="HD30" i="36"/>
  <c r="HB30" i="36"/>
  <c r="HF30" i="13"/>
  <c r="HE30" i="13"/>
  <c r="HD30" i="13"/>
  <c r="HB30" i="13"/>
  <c r="HG29" i="33"/>
  <c r="HF29" i="33"/>
  <c r="HE29" i="33"/>
  <c r="HC29" i="33"/>
  <c r="HF29" i="34"/>
  <c r="HE29" i="34"/>
  <c r="HD29" i="34"/>
  <c r="HB29" i="34"/>
  <c r="HF29" i="35"/>
  <c r="HE29" i="35"/>
  <c r="HD29" i="35"/>
  <c r="HB29" i="35"/>
  <c r="HF29" i="36"/>
  <c r="HE29" i="36"/>
  <c r="HD29" i="36"/>
  <c r="HB29" i="36"/>
  <c r="HF29" i="13"/>
  <c r="HE29" i="13"/>
  <c r="HD29" i="13"/>
  <c r="HB29" i="13"/>
  <c r="HG28" i="33"/>
  <c r="HF28" i="33"/>
  <c r="HE28" i="33"/>
  <c r="HC28" i="33"/>
  <c r="HF28" i="34"/>
  <c r="HE28" i="34"/>
  <c r="HD28" i="34"/>
  <c r="HB28" i="34"/>
  <c r="HF28" i="35"/>
  <c r="HE28" i="35"/>
  <c r="HD28" i="35"/>
  <c r="HB28" i="35"/>
  <c r="HF28" i="36"/>
  <c r="HE28" i="36"/>
  <c r="HD28" i="36"/>
  <c r="HB28" i="36"/>
  <c r="HF28" i="13"/>
  <c r="HE28" i="13"/>
  <c r="HD28" i="13"/>
  <c r="HB28" i="13"/>
  <c r="HG27" i="33"/>
  <c r="HF27" i="33"/>
  <c r="HE27" i="33"/>
  <c r="HC27" i="33"/>
  <c r="HF27" i="34"/>
  <c r="HE27" i="34"/>
  <c r="HD27" i="34"/>
  <c r="HB27" i="34"/>
  <c r="HF27" i="35"/>
  <c r="HE27" i="35"/>
  <c r="HD27" i="35"/>
  <c r="HB27" i="35"/>
  <c r="HF27" i="36"/>
  <c r="HE27" i="36"/>
  <c r="HD27" i="36"/>
  <c r="HB27" i="36"/>
  <c r="HF27" i="13"/>
  <c r="HE27" i="13"/>
  <c r="HD27" i="13"/>
  <c r="HB27" i="13"/>
  <c r="HG26" i="33"/>
  <c r="HF26" i="33"/>
  <c r="HE26" i="33"/>
  <c r="HC26" i="33"/>
  <c r="HF26" i="34"/>
  <c r="HE26" i="34"/>
  <c r="HD26" i="34"/>
  <c r="HB26" i="34"/>
  <c r="HF26" i="35"/>
  <c r="HE26" i="35"/>
  <c r="HD26" i="35"/>
  <c r="HB26" i="35"/>
  <c r="HF26" i="36"/>
  <c r="HE26" i="36"/>
  <c r="HD26" i="36"/>
  <c r="HB26" i="36"/>
  <c r="HF26" i="13"/>
  <c r="HE26" i="13"/>
  <c r="HD26" i="13"/>
  <c r="HB26" i="13"/>
  <c r="HG25" i="33"/>
  <c r="HF25" i="33"/>
  <c r="HE25" i="33"/>
  <c r="HC25" i="33"/>
  <c r="HF25" i="34"/>
  <c r="HE25" i="34"/>
  <c r="HD25" i="34"/>
  <c r="HB25" i="34"/>
  <c r="HF25" i="35"/>
  <c r="HE25" i="35"/>
  <c r="HD25" i="35"/>
  <c r="HB25" i="35"/>
  <c r="HF25" i="36"/>
  <c r="HE25" i="36"/>
  <c r="HD25" i="36"/>
  <c r="HB25" i="36"/>
  <c r="HF25" i="13"/>
  <c r="HE25" i="13"/>
  <c r="HD25" i="13"/>
  <c r="HB25" i="13"/>
  <c r="HG24" i="33"/>
  <c r="HF24" i="33"/>
  <c r="HE24" i="33"/>
  <c r="HC24" i="33"/>
  <c r="HF24" i="34"/>
  <c r="HE24" i="34"/>
  <c r="HD24" i="34"/>
  <c r="HB24" i="34"/>
  <c r="HF24" i="35"/>
  <c r="HE24" i="35"/>
  <c r="HD24" i="35"/>
  <c r="HB24" i="35"/>
  <c r="HF24" i="36"/>
  <c r="HE24" i="36"/>
  <c r="HD24" i="36"/>
  <c r="HB24" i="36"/>
  <c r="HF24" i="13"/>
  <c r="HE24" i="13"/>
  <c r="HD24" i="13"/>
  <c r="HB24" i="13"/>
  <c r="HG23" i="33"/>
  <c r="HF23" i="33"/>
  <c r="HE23" i="33"/>
  <c r="HC23" i="33"/>
  <c r="HF23" i="34"/>
  <c r="HE23" i="34"/>
  <c r="HD23" i="34"/>
  <c r="HB23" i="34"/>
  <c r="HF23" i="35"/>
  <c r="HE23" i="35"/>
  <c r="HD23" i="35"/>
  <c r="HB23" i="35"/>
  <c r="HF23" i="36"/>
  <c r="HE23" i="36"/>
  <c r="HD23" i="36"/>
  <c r="HB23" i="36"/>
  <c r="HF23" i="13"/>
  <c r="HE23" i="13"/>
  <c r="HD23" i="13"/>
  <c r="HB23" i="13"/>
  <c r="HG22" i="33"/>
  <c r="HF22" i="33"/>
  <c r="HE22" i="33"/>
  <c r="HC22" i="33"/>
  <c r="HF22" i="34"/>
  <c r="HE22" i="34"/>
  <c r="HD22" i="34"/>
  <c r="HB22" i="34"/>
  <c r="HF22" i="35"/>
  <c r="HE22" i="35"/>
  <c r="HD22" i="35"/>
  <c r="HB22" i="35"/>
  <c r="HF22" i="36"/>
  <c r="HE22" i="36"/>
  <c r="HD22" i="36"/>
  <c r="HB22" i="36"/>
  <c r="HF22" i="13"/>
  <c r="HE22" i="13"/>
  <c r="HD22" i="13"/>
  <c r="HB22" i="13"/>
  <c r="HG21" i="33"/>
  <c r="HF21" i="33"/>
  <c r="HE21" i="33"/>
  <c r="HC21" i="33"/>
  <c r="HF21" i="34"/>
  <c r="HE21" i="34"/>
  <c r="HD21" i="34"/>
  <c r="HB21" i="34"/>
  <c r="HF21" i="35"/>
  <c r="HE21" i="35"/>
  <c r="HD21" i="35"/>
  <c r="HB21" i="35"/>
  <c r="HF21" i="36"/>
  <c r="HE21" i="36"/>
  <c r="HD21" i="36"/>
  <c r="HB21" i="36"/>
  <c r="HF21" i="13"/>
  <c r="HE21" i="13"/>
  <c r="HD21" i="13"/>
  <c r="HB21" i="13"/>
  <c r="HG20" i="33"/>
  <c r="HF20" i="33"/>
  <c r="HE20" i="33"/>
  <c r="HC20" i="33"/>
  <c r="HF20" i="34"/>
  <c r="HE20" i="34"/>
  <c r="HD20" i="34"/>
  <c r="HB20" i="34"/>
  <c r="HF20" i="35"/>
  <c r="HE20" i="35"/>
  <c r="HD20" i="35"/>
  <c r="HB20" i="35"/>
  <c r="HF20" i="36"/>
  <c r="HE20" i="36"/>
  <c r="HD20" i="36"/>
  <c r="HB20" i="36"/>
  <c r="HF20" i="13"/>
  <c r="HE20" i="13"/>
  <c r="HD20" i="13"/>
  <c r="HB20" i="13"/>
  <c r="HG19" i="33"/>
  <c r="HF19" i="33"/>
  <c r="HE19" i="33"/>
  <c r="HC19" i="33"/>
  <c r="HF19" i="34"/>
  <c r="HE19" i="34"/>
  <c r="HD19" i="34"/>
  <c r="HB19" i="34"/>
  <c r="HF19" i="35"/>
  <c r="HE19" i="35"/>
  <c r="HD19" i="35"/>
  <c r="HB19" i="35"/>
  <c r="HF19" i="36"/>
  <c r="HE19" i="36"/>
  <c r="HD19" i="36"/>
  <c r="HB19" i="36"/>
  <c r="HF19" i="13"/>
  <c r="HE19" i="13"/>
  <c r="HD19" i="13"/>
  <c r="HB19" i="13"/>
  <c r="HG18" i="33"/>
  <c r="HF18" i="33"/>
  <c r="HE18" i="33"/>
  <c r="HC18" i="33"/>
  <c r="HF18" i="34"/>
  <c r="HE18" i="34"/>
  <c r="HD18" i="34"/>
  <c r="HB18" i="34"/>
  <c r="HF18" i="35"/>
  <c r="HE18" i="35"/>
  <c r="HD18" i="35"/>
  <c r="HB18" i="35"/>
  <c r="HF18" i="36"/>
  <c r="HE18" i="36"/>
  <c r="HD18" i="36"/>
  <c r="HB18" i="36"/>
  <c r="HF18" i="13"/>
  <c r="HE18" i="13"/>
  <c r="HD18" i="13"/>
  <c r="HB18" i="13"/>
  <c r="HG17" i="33"/>
  <c r="HF17" i="33"/>
  <c r="HE17" i="33"/>
  <c r="HC17" i="33"/>
  <c r="HF17" i="34"/>
  <c r="HE17" i="34"/>
  <c r="HD17" i="34"/>
  <c r="HB17" i="34"/>
  <c r="HF17" i="35"/>
  <c r="HE17" i="35"/>
  <c r="HD17" i="35"/>
  <c r="HB17" i="35"/>
  <c r="HF17" i="36"/>
  <c r="HE17" i="36"/>
  <c r="HD17" i="36"/>
  <c r="HB17" i="36"/>
  <c r="HF17" i="13"/>
  <c r="HE17" i="13"/>
  <c r="HD17" i="13"/>
  <c r="HB17" i="13"/>
  <c r="HG16" i="33"/>
  <c r="HF16" i="33"/>
  <c r="HE16" i="33"/>
  <c r="HC16" i="33"/>
  <c r="HF16" i="34"/>
  <c r="HE16" i="34"/>
  <c r="HD16" i="34"/>
  <c r="HB16" i="34"/>
  <c r="HF16" i="35"/>
  <c r="HE16" i="35"/>
  <c r="HD16" i="35"/>
  <c r="HB16" i="35"/>
  <c r="HF16" i="36"/>
  <c r="HE16" i="36"/>
  <c r="HD16" i="36"/>
  <c r="HB16" i="36"/>
  <c r="HF16" i="13"/>
  <c r="HE16" i="13"/>
  <c r="HD16" i="13"/>
  <c r="HB16" i="13"/>
  <c r="HG15" i="33"/>
  <c r="HF15" i="33"/>
  <c r="HE15" i="33"/>
  <c r="HC15" i="33"/>
  <c r="HF15" i="34"/>
  <c r="HE15" i="34"/>
  <c r="HD15" i="34"/>
  <c r="HB15" i="34"/>
  <c r="HF15" i="35"/>
  <c r="HE15" i="35"/>
  <c r="HD15" i="35"/>
  <c r="HB15" i="35"/>
  <c r="HF15" i="36"/>
  <c r="HE15" i="36"/>
  <c r="HD15" i="36"/>
  <c r="HB15" i="36"/>
  <c r="HF15" i="13"/>
  <c r="HE15" i="13"/>
  <c r="HD15" i="13"/>
  <c r="HB15" i="13"/>
  <c r="HG14" i="33"/>
  <c r="HF14" i="33"/>
  <c r="HE14" i="33"/>
  <c r="HC14" i="33"/>
  <c r="HF14" i="34"/>
  <c r="HE14" i="34"/>
  <c r="HD14" i="34"/>
  <c r="HB14" i="34"/>
  <c r="HF14" i="35"/>
  <c r="HE14" i="35"/>
  <c r="HD14" i="35"/>
  <c r="HB14" i="35"/>
  <c r="HF14" i="36"/>
  <c r="HE14" i="36"/>
  <c r="HD14" i="36"/>
  <c r="HB14" i="36"/>
  <c r="HF14" i="13"/>
  <c r="HE14" i="13"/>
  <c r="HD14" i="13"/>
  <c r="HB14" i="13"/>
  <c r="HG13" i="33"/>
  <c r="HF13" i="33"/>
  <c r="HE13" i="33"/>
  <c r="HC13" i="33"/>
  <c r="HF13" i="34"/>
  <c r="HE13" i="34"/>
  <c r="HD13" i="34"/>
  <c r="HB13" i="34"/>
  <c r="HF13" i="35"/>
  <c r="HE13" i="35"/>
  <c r="HD13" i="35"/>
  <c r="HB13" i="35"/>
  <c r="HF13" i="36"/>
  <c r="HE13" i="36"/>
  <c r="HD13" i="36"/>
  <c r="HB13" i="36"/>
  <c r="HF13" i="13"/>
  <c r="HE13" i="13"/>
  <c r="HD13" i="13"/>
  <c r="HB13" i="13"/>
  <c r="HG12" i="33"/>
  <c r="HF12" i="33"/>
  <c r="HE12" i="33"/>
  <c r="HC12" i="33"/>
  <c r="HF12" i="34"/>
  <c r="HE12" i="34"/>
  <c r="HD12" i="34"/>
  <c r="HB12" i="34"/>
  <c r="HF12" i="35"/>
  <c r="HE12" i="35"/>
  <c r="HD12" i="35"/>
  <c r="HB12" i="35"/>
  <c r="HF12" i="36"/>
  <c r="HE12" i="36"/>
  <c r="HD12" i="36"/>
  <c r="HB12" i="36"/>
  <c r="HF12" i="13"/>
  <c r="HE12" i="13"/>
  <c r="HD12" i="13"/>
  <c r="HB12" i="13"/>
  <c r="HG11" i="33"/>
  <c r="HF11" i="33"/>
  <c r="HE11" i="33"/>
  <c r="HC11" i="33"/>
  <c r="HF11" i="34"/>
  <c r="HE11" i="34"/>
  <c r="HD11" i="34"/>
  <c r="HB11" i="34"/>
  <c r="HF11" i="35"/>
  <c r="HE11" i="35"/>
  <c r="HD11" i="35"/>
  <c r="HB11" i="35"/>
  <c r="HF11" i="36"/>
  <c r="HE11" i="36"/>
  <c r="HD11" i="36"/>
  <c r="HB11" i="36"/>
  <c r="HF11" i="13"/>
  <c r="HE11" i="13"/>
  <c r="HD11" i="13"/>
  <c r="HB11" i="13"/>
  <c r="HG10" i="33"/>
  <c r="HF10" i="33"/>
  <c r="HE10" i="33"/>
  <c r="HC10" i="33"/>
  <c r="HF10" i="34"/>
  <c r="HE10" i="34"/>
  <c r="HD10" i="34"/>
  <c r="HB10" i="34"/>
  <c r="HF10" i="35"/>
  <c r="HE10" i="35"/>
  <c r="HD10" i="35"/>
  <c r="HB10" i="35"/>
  <c r="HF10" i="36"/>
  <c r="HE10" i="36"/>
  <c r="HD10" i="36"/>
  <c r="HB10" i="36"/>
  <c r="HF10" i="13"/>
  <c r="HE10" i="13"/>
  <c r="HD10" i="13"/>
  <c r="HB10" i="13"/>
  <c r="HG9" i="33"/>
  <c r="HF9" i="33"/>
  <c r="HE9" i="33"/>
  <c r="HC9" i="33"/>
  <c r="HF9" i="34"/>
  <c r="HE9" i="34"/>
  <c r="HD9" i="34"/>
  <c r="HB9" i="34"/>
  <c r="HF9" i="35"/>
  <c r="HE9" i="35"/>
  <c r="HD9" i="35"/>
  <c r="HB9" i="35"/>
  <c r="HF9" i="36"/>
  <c r="HE9" i="36"/>
  <c r="HD9" i="36"/>
  <c r="HB9" i="36"/>
  <c r="HF9" i="13"/>
  <c r="HE9" i="13"/>
  <c r="HD9" i="13"/>
  <c r="HB9" i="13"/>
  <c r="HG8" i="33"/>
  <c r="HF8" i="33"/>
  <c r="HE8" i="33"/>
  <c r="HC8" i="33"/>
  <c r="HF8" i="34"/>
  <c r="HE8" i="34"/>
  <c r="HD8" i="34"/>
  <c r="HB8" i="34"/>
  <c r="HF8" i="35"/>
  <c r="HE8" i="35"/>
  <c r="HD8" i="35"/>
  <c r="HB8" i="35"/>
  <c r="HF8" i="36"/>
  <c r="HE8" i="36"/>
  <c r="HD8" i="36"/>
  <c r="HB8" i="36"/>
  <c r="HF8" i="13"/>
  <c r="HE8" i="13"/>
  <c r="HD8" i="13"/>
  <c r="HB8" i="13"/>
  <c r="GZ4" i="13"/>
  <c r="EQ66" i="13"/>
  <c r="EP66" i="13"/>
  <c r="EO66" i="13"/>
  <c r="EE66" i="13"/>
  <c r="ED66" i="13"/>
  <c r="CV66" i="13"/>
  <c r="CH66" i="13"/>
  <c r="FR2" i="36"/>
  <c r="FR2" i="35"/>
  <c r="FR2" i="34"/>
  <c r="FS2" i="33"/>
  <c r="BQ66" i="13"/>
  <c r="AI66" i="13"/>
  <c r="FN66" i="13"/>
  <c r="Z66" i="13"/>
  <c r="Y66" i="13"/>
  <c r="X66" i="13"/>
  <c r="EI66" i="13"/>
  <c r="EH66" i="13"/>
  <c r="EG66" i="13"/>
  <c r="EF66" i="13"/>
  <c r="AD66" i="13"/>
  <c r="AC66" i="13"/>
  <c r="AB66" i="13"/>
  <c r="M66" i="13"/>
  <c r="L66" i="13"/>
  <c r="K66" i="13"/>
  <c r="FJ66" i="13"/>
  <c r="FL66" i="13"/>
  <c r="EM66" i="13"/>
  <c r="EL66" i="13"/>
  <c r="EK66" i="13"/>
  <c r="EJ66" i="13"/>
  <c r="CJ66" i="13"/>
  <c r="D66" i="13"/>
  <c r="GR7" i="13" s="1"/>
  <c r="IR6" i="13" s="1"/>
  <c r="C66" i="13"/>
  <c r="GL7" i="13" s="1"/>
  <c r="IL6" i="13" s="1"/>
  <c r="BB66" i="13"/>
  <c r="FI66" i="13"/>
  <c r="FH66" i="13"/>
  <c r="FB66" i="13"/>
  <c r="FA66" i="13"/>
  <c r="EV66" i="13"/>
  <c r="CY66" i="13"/>
  <c r="CX66" i="13"/>
  <c r="CW66" i="13"/>
  <c r="CU66" i="13"/>
  <c r="CT66" i="13"/>
  <c r="CS66" i="13"/>
  <c r="CR66" i="13"/>
  <c r="CQ66" i="13"/>
  <c r="CL66" i="13"/>
  <c r="CK66" i="13"/>
  <c r="CG66" i="13"/>
  <c r="CF66" i="13"/>
  <c r="CE66" i="13"/>
  <c r="CC66" i="13"/>
  <c r="CB66" i="13"/>
  <c r="CA66" i="13"/>
  <c r="BU66" i="13"/>
  <c r="BT66" i="13"/>
  <c r="BS66" i="13"/>
  <c r="BP66" i="13"/>
  <c r="BO66" i="13"/>
  <c r="BN66" i="13"/>
  <c r="BL66" i="13"/>
  <c r="BK66" i="13"/>
  <c r="BJ66" i="13"/>
  <c r="BD66" i="13"/>
  <c r="BC66" i="13"/>
  <c r="AH66" i="13"/>
  <c r="AG66" i="13"/>
  <c r="AF66" i="13"/>
  <c r="I66" i="13"/>
  <c r="H66" i="13"/>
  <c r="G66" i="13"/>
  <c r="E66" i="13"/>
  <c r="HA2" i="36"/>
  <c r="HA2" i="35"/>
  <c r="HA2" i="34"/>
  <c r="HB2" i="33"/>
  <c r="HA2" i="13"/>
  <c r="HB5" i="36"/>
  <c r="HD5" i="36"/>
  <c r="HE5" i="36"/>
  <c r="HF5" i="36"/>
  <c r="HB6" i="36"/>
  <c r="HD6" i="36"/>
  <c r="HE6" i="36"/>
  <c r="HF6" i="36"/>
  <c r="HB7" i="36"/>
  <c r="HD7" i="36"/>
  <c r="HE7" i="36"/>
  <c r="HF7" i="36"/>
  <c r="HB5" i="35"/>
  <c r="HD5" i="35"/>
  <c r="HE5" i="35"/>
  <c r="HF5" i="35"/>
  <c r="HB6" i="35"/>
  <c r="HD6" i="35"/>
  <c r="HE6" i="35"/>
  <c r="HF6" i="35"/>
  <c r="HB7" i="35"/>
  <c r="HD7" i="35"/>
  <c r="HE7" i="35"/>
  <c r="HF7" i="35"/>
  <c r="HB5" i="34"/>
  <c r="HD5" i="34"/>
  <c r="HE5" i="34"/>
  <c r="HF5" i="34"/>
  <c r="HB6" i="34"/>
  <c r="HD6" i="34"/>
  <c r="HE6" i="34"/>
  <c r="HF6" i="34"/>
  <c r="HB7" i="34"/>
  <c r="HD7" i="34"/>
  <c r="HE7" i="34"/>
  <c r="HF7" i="34"/>
  <c r="HC5" i="33"/>
  <c r="HE5" i="33"/>
  <c r="HF5" i="33"/>
  <c r="HG5" i="33"/>
  <c r="HC6" i="33"/>
  <c r="HE6" i="33"/>
  <c r="HF6" i="33"/>
  <c r="HG6" i="33"/>
  <c r="HC7" i="33"/>
  <c r="HE7" i="33"/>
  <c r="HF7" i="33"/>
  <c r="HG7" i="33"/>
  <c r="HF6" i="13"/>
  <c r="HF7" i="13"/>
  <c r="HF5" i="13"/>
  <c r="HE6" i="13"/>
  <c r="HE7" i="13"/>
  <c r="HE5" i="13"/>
  <c r="HB5" i="13"/>
  <c r="HB6" i="13"/>
  <c r="HB7" i="13"/>
  <c r="HD6" i="13"/>
  <c r="HD7" i="13"/>
  <c r="HD5" i="13"/>
  <c r="HH5" i="13"/>
  <c r="HI5" i="13"/>
  <c r="HJ5" i="13"/>
  <c r="HK5" i="13"/>
  <c r="HG5" i="13"/>
  <c r="GY25" i="35"/>
  <c r="GY17" i="13"/>
  <c r="CL77" i="33"/>
  <c r="GZ17" i="33"/>
  <c r="GJ6" i="13"/>
  <c r="GF6" i="13"/>
  <c r="GB6" i="13"/>
  <c r="FX6" i="13"/>
  <c r="FT6" i="13"/>
  <c r="FQ6" i="13"/>
  <c r="FW6" i="13"/>
  <c r="GK6" i="13"/>
  <c r="GG6" i="13"/>
  <c r="GC6" i="13"/>
  <c r="FY6" i="13"/>
  <c r="FU6" i="13"/>
  <c r="FR6" i="13"/>
  <c r="GI6" i="13"/>
  <c r="GE6" i="13"/>
  <c r="FS6" i="13"/>
  <c r="GX6" i="13"/>
  <c r="GL6" i="13"/>
  <c r="GH6" i="13"/>
  <c r="GD6" i="13"/>
  <c r="FZ6" i="13"/>
  <c r="FV6" i="13"/>
  <c r="GM6" i="13"/>
  <c r="GA6" i="13"/>
  <c r="AV88" i="36"/>
  <c r="CO88" i="36"/>
  <c r="Z88" i="34"/>
  <c r="AW88" i="34"/>
  <c r="BR88" i="36"/>
  <c r="AA88" i="35"/>
  <c r="AV88" i="34"/>
  <c r="E88" i="34"/>
  <c r="AA88" i="34"/>
  <c r="CN88" i="36"/>
  <c r="CL88" i="36"/>
  <c r="CM88" i="36"/>
  <c r="AH124" i="123"/>
  <c r="AD304" i="123"/>
  <c r="AH130" i="123"/>
  <c r="AI42" i="123"/>
  <c r="AF222" i="123"/>
  <c r="AF228" i="123"/>
  <c r="AE275" i="123"/>
  <c r="AC371" i="123"/>
  <c r="AG193" i="123"/>
  <c r="AC373" i="123"/>
  <c r="AH154" i="123"/>
  <c r="AH156" i="123"/>
  <c r="AD336" i="123"/>
  <c r="AG169" i="123"/>
  <c r="AC349" i="123"/>
  <c r="AH132" i="123"/>
  <c r="AD312" i="123"/>
  <c r="AI50" i="123"/>
  <c r="AF230" i="123"/>
  <c r="AE283" i="123"/>
  <c r="AG201" i="123"/>
  <c r="AC381" i="123"/>
  <c r="BS88" i="36"/>
  <c r="BP88" i="36"/>
  <c r="BQ88" i="36"/>
  <c r="AT88" i="36"/>
  <c r="AU88" i="36"/>
  <c r="AV89" i="36"/>
  <c r="BQ88" i="35"/>
  <c r="BP88" i="35"/>
  <c r="AT88" i="35"/>
  <c r="AU88" i="35"/>
  <c r="Z88" i="35"/>
  <c r="X88" i="35"/>
  <c r="Y88" i="35"/>
  <c r="C88" i="34"/>
  <c r="Y88" i="34"/>
  <c r="Z89" i="34"/>
  <c r="X88" i="34"/>
  <c r="AT88" i="34"/>
  <c r="AU88" i="34"/>
  <c r="AV89" i="34"/>
  <c r="D88" i="34"/>
  <c r="V77" i="13"/>
  <c r="AR77" i="13"/>
  <c r="IE22" i="13"/>
  <c r="G153" i="123"/>
  <c r="G22" i="123"/>
  <c r="CQ77" i="33"/>
  <c r="CR78" i="33"/>
  <c r="CP77" i="33"/>
  <c r="K77" i="33"/>
  <c r="L78" i="33"/>
  <c r="J77" i="33"/>
  <c r="AF77" i="33"/>
  <c r="AG78" i="33"/>
  <c r="AE77" i="33"/>
  <c r="BY77" i="33"/>
  <c r="BZ78" i="33"/>
  <c r="BX77" i="33"/>
  <c r="BX78" i="33"/>
  <c r="BY78" i="33"/>
  <c r="BY79" i="33"/>
  <c r="P77" i="33"/>
  <c r="Q78" i="33"/>
  <c r="O77" i="33"/>
  <c r="CT77" i="33"/>
  <c r="CU77" i="33"/>
  <c r="CV78" i="33"/>
  <c r="CW79" i="33"/>
  <c r="AT77" i="33"/>
  <c r="CZ77" i="33"/>
  <c r="DA78" i="33" s="1"/>
  <c r="CY77" i="33"/>
  <c r="AC77" i="33"/>
  <c r="AB77" i="33"/>
  <c r="BF77" i="33"/>
  <c r="BG77" i="33"/>
  <c r="BH78" i="33"/>
  <c r="CN77" i="33"/>
  <c r="CO78" i="33"/>
  <c r="CM77" i="33"/>
  <c r="BL77" i="13"/>
  <c r="BM78" i="13"/>
  <c r="BN79" i="13"/>
  <c r="BK77" i="13"/>
  <c r="HV46" i="36"/>
  <c r="AJ225" i="123"/>
  <c r="IF22" i="33"/>
  <c r="HQ54" i="34"/>
  <c r="HV54" i="36"/>
  <c r="HY54" i="33"/>
  <c r="IB22" i="34"/>
  <c r="HQ54" i="35"/>
  <c r="HR54" i="33"/>
  <c r="HV6" i="36"/>
  <c r="ID6" i="36"/>
  <c r="IF54" i="34"/>
  <c r="V290" i="123"/>
  <c r="IB38" i="35"/>
  <c r="ID30" i="36"/>
  <c r="IE30" i="36"/>
  <c r="IE54" i="36"/>
  <c r="IF30" i="36"/>
  <c r="AF335" i="123"/>
  <c r="IG46" i="34"/>
  <c r="T337" i="123"/>
  <c r="HQ22" i="36"/>
  <c r="AE305" i="123"/>
  <c r="HV38" i="36"/>
  <c r="HQ22" i="34"/>
  <c r="HU22" i="35"/>
  <c r="HZ30" i="35"/>
  <c r="AC143" i="123"/>
  <c r="AC17" i="123"/>
  <c r="IA46" i="35"/>
  <c r="II46" i="13"/>
  <c r="HU38" i="35"/>
  <c r="IE46" i="13"/>
  <c r="IE46" i="34"/>
  <c r="IE46" i="36"/>
  <c r="IC22" i="36"/>
  <c r="AD374" i="123"/>
  <c r="AJ368" i="123"/>
  <c r="AJ374" i="123"/>
  <c r="IE46" i="35"/>
  <c r="AM31" i="123"/>
  <c r="F81" i="123"/>
  <c r="F36" i="123"/>
  <c r="F97" i="123"/>
  <c r="F52" i="123"/>
  <c r="AJ358" i="123"/>
  <c r="IG22" i="33"/>
  <c r="ID54" i="35"/>
  <c r="IC46" i="36"/>
  <c r="IG30" i="36"/>
  <c r="AG292" i="123"/>
  <c r="IC6" i="36"/>
  <c r="AH59" i="123" s="1"/>
  <c r="IB54" i="33"/>
  <c r="HY38" i="35"/>
  <c r="ID38" i="35"/>
  <c r="IA38" i="35"/>
  <c r="IG38" i="36"/>
  <c r="HZ38" i="36"/>
  <c r="HX22" i="36"/>
  <c r="AI139" i="123"/>
  <c r="AJ364" i="123"/>
  <c r="IH6" i="35"/>
  <c r="Y204" i="123" s="1"/>
  <c r="IC54" i="34"/>
  <c r="AB79" i="123"/>
  <c r="W304" i="123"/>
  <c r="AB87" i="123"/>
  <c r="W312" i="123"/>
  <c r="Z177" i="123"/>
  <c r="AB95" i="123"/>
  <c r="X275" i="123"/>
  <c r="Z185" i="123"/>
  <c r="AB103" i="123"/>
  <c r="W328" i="123"/>
  <c r="AA148" i="123"/>
  <c r="AB111" i="123"/>
  <c r="W336" i="123"/>
  <c r="Z201" i="123"/>
  <c r="AC81" i="123"/>
  <c r="W351" i="123"/>
  <c r="AA171" i="123"/>
  <c r="AC89" i="123"/>
  <c r="Y269" i="123"/>
  <c r="W359" i="123"/>
  <c r="AA179" i="123"/>
  <c r="AC97" i="123"/>
  <c r="Y277" i="123"/>
  <c r="W367" i="123"/>
  <c r="AA187" i="123"/>
  <c r="AC105" i="123"/>
  <c r="Y285" i="123"/>
  <c r="W375" i="123"/>
  <c r="AA195" i="123"/>
  <c r="AC113" i="123"/>
  <c r="Z248" i="123"/>
  <c r="W383" i="123"/>
  <c r="AB158" i="123"/>
  <c r="AD83" i="123"/>
  <c r="Y308" i="123"/>
  <c r="X353" i="123"/>
  <c r="AB173" i="123"/>
  <c r="AD91" i="123"/>
  <c r="AA226" i="123"/>
  <c r="X361" i="123"/>
  <c r="AB181" i="123"/>
  <c r="AD99" i="123"/>
  <c r="Y324" i="123"/>
  <c r="X369" i="123"/>
  <c r="AC144" i="123"/>
  <c r="AD107" i="123"/>
  <c r="AA242" i="123"/>
  <c r="X377" i="123"/>
  <c r="AB197" i="123"/>
  <c r="AD115" i="123"/>
  <c r="AA250" i="123"/>
  <c r="X385" i="123"/>
  <c r="AB205" i="123"/>
  <c r="AE85" i="123"/>
  <c r="AA265" i="123"/>
  <c r="AB220" i="123"/>
  <c r="AC175" i="123"/>
  <c r="AE93" i="123"/>
  <c r="Z318" i="123"/>
  <c r="Y363" i="123"/>
  <c r="AC183" i="123"/>
  <c r="AE101" i="123"/>
  <c r="AA281" i="123"/>
  <c r="AB236" i="123"/>
  <c r="AC191" i="123"/>
  <c r="AE109" i="123"/>
  <c r="AA289" i="123"/>
  <c r="AB244" i="123"/>
  <c r="AD154" i="123"/>
  <c r="AF79" i="123"/>
  <c r="Z349" i="123"/>
  <c r="AA304" i="123"/>
  <c r="AD169" i="123"/>
  <c r="AF87" i="123"/>
  <c r="Z357" i="123"/>
  <c r="AA312" i="123"/>
  <c r="AD177" i="123"/>
  <c r="AF95" i="123"/>
  <c r="Z365" i="123"/>
  <c r="AA320" i="123"/>
  <c r="AD185" i="123"/>
  <c r="AF103" i="123"/>
  <c r="AA328" i="123"/>
  <c r="AB283" i="123"/>
  <c r="AE148" i="123"/>
  <c r="AF111" i="123"/>
  <c r="Z381" i="123"/>
  <c r="AB291" i="123"/>
  <c r="AD201" i="123"/>
  <c r="AG81" i="123"/>
  <c r="AD216" i="123"/>
  <c r="AA351" i="123"/>
  <c r="AE171" i="123"/>
  <c r="AG89" i="123"/>
  <c r="AD224" i="123"/>
  <c r="AA359" i="123"/>
  <c r="AE179" i="123"/>
  <c r="AG97" i="123"/>
  <c r="AC277" i="123"/>
  <c r="AG52" i="123"/>
  <c r="AD232" i="123"/>
  <c r="AG105" i="123"/>
  <c r="AB330" i="123"/>
  <c r="AG60" i="123"/>
  <c r="AC285" i="123"/>
  <c r="AG113" i="123"/>
  <c r="AB338" i="123"/>
  <c r="AG68" i="123"/>
  <c r="AC293" i="123"/>
  <c r="AH83" i="123"/>
  <c r="AD263" i="123"/>
  <c r="AH38" i="123"/>
  <c r="AE218" i="123"/>
  <c r="AH91" i="123"/>
  <c r="AD271" i="123"/>
  <c r="AH46" i="123"/>
  <c r="AE226" i="123"/>
  <c r="AH99" i="123"/>
  <c r="AD279" i="123"/>
  <c r="AH54" i="123"/>
  <c r="AC324" i="123"/>
  <c r="AH107" i="123"/>
  <c r="AD287" i="123"/>
  <c r="AH62" i="123"/>
  <c r="AC332" i="123"/>
  <c r="AH115" i="123"/>
  <c r="AC340" i="123"/>
  <c r="AH70" i="123"/>
  <c r="AE250" i="123"/>
  <c r="AI85" i="123"/>
  <c r="AC355" i="123"/>
  <c r="AI40" i="123"/>
  <c r="AD310" i="123"/>
  <c r="AI93" i="123"/>
  <c r="AD318" i="123"/>
  <c r="AI48" i="123"/>
  <c r="AE273" i="123"/>
  <c r="AI101" i="123"/>
  <c r="AD326" i="123"/>
  <c r="AI56" i="123"/>
  <c r="AE281" i="123"/>
  <c r="AI109" i="123"/>
  <c r="AD334" i="123"/>
  <c r="AI64" i="123"/>
  <c r="AE289" i="123"/>
  <c r="AJ79" i="123"/>
  <c r="AE304" i="123"/>
  <c r="AJ34" i="123"/>
  <c r="AD349" i="123"/>
  <c r="AJ87" i="123"/>
  <c r="AG222" i="123"/>
  <c r="AJ42" i="123"/>
  <c r="AD357" i="123"/>
  <c r="AJ95" i="123"/>
  <c r="AG230" i="123"/>
  <c r="AJ50" i="123"/>
  <c r="AD365" i="123"/>
  <c r="AJ103" i="123"/>
  <c r="AD373" i="123"/>
  <c r="AJ58" i="123"/>
  <c r="AE328" i="123"/>
  <c r="AJ111" i="123"/>
  <c r="AE336" i="123"/>
  <c r="AJ66" i="123"/>
  <c r="AD381" i="123"/>
  <c r="AE351" i="123"/>
  <c r="AI171" i="123"/>
  <c r="AH216" i="123"/>
  <c r="AJ126" i="123"/>
  <c r="AE359" i="123"/>
  <c r="AI179" i="123"/>
  <c r="AF314" i="123"/>
  <c r="AJ134" i="123"/>
  <c r="AH232" i="123"/>
  <c r="AF322" i="123"/>
  <c r="AJ142" i="123"/>
  <c r="AI187" i="123"/>
  <c r="AG285" i="123"/>
  <c r="AH240" i="123"/>
  <c r="AJ150" i="123"/>
  <c r="AE375" i="123"/>
  <c r="AF330" i="123"/>
  <c r="AH248" i="123"/>
  <c r="AF338" i="123"/>
  <c r="AI203" i="123"/>
  <c r="AJ158" i="123"/>
  <c r="AF353" i="123"/>
  <c r="AJ173" i="123"/>
  <c r="AH263" i="123"/>
  <c r="AG308" i="123"/>
  <c r="AF361" i="123"/>
  <c r="AJ181" i="123"/>
  <c r="AI226" i="123"/>
  <c r="AH271" i="123"/>
  <c r="AF369" i="123"/>
  <c r="AJ189" i="123"/>
  <c r="AG324" i="123"/>
  <c r="AI234" i="123"/>
  <c r="AF377" i="123"/>
  <c r="AJ197" i="123"/>
  <c r="AI242" i="123"/>
  <c r="AH287" i="123"/>
  <c r="AF385" i="123"/>
  <c r="AJ205" i="123"/>
  <c r="AG340" i="123"/>
  <c r="AI250" i="123"/>
  <c r="AJ220" i="123"/>
  <c r="AH310" i="123"/>
  <c r="AI265" i="123"/>
  <c r="AJ228" i="123"/>
  <c r="AH318" i="123"/>
  <c r="AI273" i="123"/>
  <c r="AJ236" i="123"/>
  <c r="AH326" i="123"/>
  <c r="AI281" i="123"/>
  <c r="AJ244" i="123"/>
  <c r="AH334" i="123"/>
  <c r="AI289" i="123"/>
  <c r="AJ259" i="123"/>
  <c r="AH349" i="123"/>
  <c r="AH357" i="123"/>
  <c r="AJ267" i="123"/>
  <c r="AH365" i="123"/>
  <c r="AI320" i="123"/>
  <c r="AJ283" i="123"/>
  <c r="AI328" i="123"/>
  <c r="AJ291" i="123"/>
  <c r="AH381" i="123"/>
  <c r="AI336" i="123"/>
  <c r="AJ322" i="123"/>
  <c r="AI367" i="123"/>
  <c r="AI375" i="123"/>
  <c r="AJ330" i="123"/>
  <c r="AH228" i="123"/>
  <c r="AE363" i="123"/>
  <c r="AJ138" i="123"/>
  <c r="AG281" i="123"/>
  <c r="AH236" i="123"/>
  <c r="AJ146" i="123"/>
  <c r="AG289" i="123"/>
  <c r="AH244" i="123"/>
  <c r="AJ154" i="123"/>
  <c r="AH259" i="123"/>
  <c r="AF349" i="123"/>
  <c r="AJ169" i="123"/>
  <c r="AI222" i="123"/>
  <c r="AF357" i="123"/>
  <c r="AJ177" i="123"/>
  <c r="AG320" i="123"/>
  <c r="AF365" i="123"/>
  <c r="AJ185" i="123"/>
  <c r="AG328" i="123"/>
  <c r="AF373" i="123"/>
  <c r="AJ193" i="123"/>
  <c r="AI246" i="123"/>
  <c r="AF381" i="123"/>
  <c r="AJ201" i="123"/>
  <c r="AG351" i="123"/>
  <c r="AJ216" i="123"/>
  <c r="AG359" i="123"/>
  <c r="AJ224" i="123"/>
  <c r="AG367" i="123"/>
  <c r="AJ232" i="123"/>
  <c r="AG375" i="123"/>
  <c r="AJ240" i="123"/>
  <c r="AG383" i="123"/>
  <c r="AJ248" i="123"/>
  <c r="AJ295" i="123"/>
  <c r="AH385" i="123"/>
  <c r="F93" i="123"/>
  <c r="F48" i="123"/>
  <c r="F64" i="123"/>
  <c r="F109" i="123"/>
  <c r="AM76" i="123"/>
  <c r="F76" i="123"/>
  <c r="F77" i="123"/>
  <c r="G77" i="123"/>
  <c r="H77" i="123"/>
  <c r="I77" i="123"/>
  <c r="J77" i="123"/>
  <c r="K77" i="123"/>
  <c r="L77" i="123"/>
  <c r="M77" i="123"/>
  <c r="N77" i="123"/>
  <c r="O77" i="123"/>
  <c r="P77" i="123"/>
  <c r="Q77" i="123"/>
  <c r="R77" i="123"/>
  <c r="S77" i="123"/>
  <c r="T77" i="123"/>
  <c r="U77" i="123"/>
  <c r="V77" i="123"/>
  <c r="W77" i="123"/>
  <c r="X77" i="123"/>
  <c r="Y77" i="123"/>
  <c r="Z77" i="123"/>
  <c r="AA77" i="123"/>
  <c r="AB77" i="123"/>
  <c r="AC77" i="123"/>
  <c r="AD77" i="123"/>
  <c r="AE77" i="123"/>
  <c r="AF77" i="123"/>
  <c r="AG77" i="123"/>
  <c r="AM77" i="123"/>
  <c r="CY77" i="13"/>
  <c r="CZ78" i="13"/>
  <c r="CX77" i="13"/>
  <c r="AJ350" i="123"/>
  <c r="HQ46" i="36"/>
  <c r="IC22" i="33"/>
  <c r="N147" i="123"/>
  <c r="N19" i="123"/>
  <c r="N77" i="13"/>
  <c r="IC22" i="35"/>
  <c r="W374" i="123" s="1"/>
  <c r="F42" i="123"/>
  <c r="F34" i="123"/>
  <c r="F95" i="123"/>
  <c r="HX22" i="33"/>
  <c r="O92" i="123"/>
  <c r="HY54" i="13"/>
  <c r="HY46" i="34"/>
  <c r="IA54" i="13"/>
  <c r="IG46" i="36"/>
  <c r="IP46" i="34"/>
  <c r="F68" i="123"/>
  <c r="HX30" i="36"/>
  <c r="G77" i="13"/>
  <c r="II54" i="13"/>
  <c r="G341" i="123"/>
  <c r="IH46" i="34"/>
  <c r="S384" i="123"/>
  <c r="HT54" i="35"/>
  <c r="AD221" i="123"/>
  <c r="J77" i="13"/>
  <c r="IG46" i="13"/>
  <c r="IH38" i="35"/>
  <c r="AB249" i="123"/>
  <c r="HY6" i="35"/>
  <c r="Z141" i="123" s="1"/>
  <c r="Z16" i="123" s="1"/>
  <c r="IA6" i="35"/>
  <c r="IC54" i="35"/>
  <c r="AG95" i="123"/>
  <c r="AE185" i="123"/>
  <c r="J206" i="123"/>
  <c r="IJ22" i="33"/>
  <c r="II38" i="36"/>
  <c r="AJ386" i="123"/>
  <c r="II22" i="33"/>
  <c r="O114" i="123"/>
  <c r="IH22" i="35"/>
  <c r="IH38" i="36"/>
  <c r="AJ204" i="123"/>
  <c r="AJ384" i="123"/>
  <c r="HQ54" i="36"/>
  <c r="HQ46" i="34"/>
  <c r="T305" i="123"/>
  <c r="HQ46" i="35"/>
  <c r="AA305" i="123"/>
  <c r="FQ61" i="35"/>
  <c r="ID54" i="36"/>
  <c r="FQ62" i="36"/>
  <c r="HQ46" i="13"/>
  <c r="AG86" i="123"/>
  <c r="IF54" i="35"/>
  <c r="AE200" i="123"/>
  <c r="HY46" i="13"/>
  <c r="K96" i="123"/>
  <c r="HQ54" i="13"/>
  <c r="F350" i="123"/>
  <c r="IC6" i="35"/>
  <c r="X239" i="123" s="1"/>
  <c r="ID22" i="34"/>
  <c r="V106" i="123"/>
  <c r="HX38" i="35"/>
  <c r="IB54" i="35"/>
  <c r="HX6" i="35"/>
  <c r="U364" i="123" s="1"/>
  <c r="IC54" i="36"/>
  <c r="AI329" i="123"/>
  <c r="HU46" i="33"/>
  <c r="IF30" i="35"/>
  <c r="AD110" i="123" s="1"/>
  <c r="HT22" i="35"/>
  <c r="HQ38" i="36"/>
  <c r="AG305" i="123"/>
  <c r="HY54" i="35"/>
  <c r="HZ46" i="13"/>
  <c r="IA54" i="34"/>
  <c r="IH54" i="35"/>
  <c r="IB6" i="35"/>
  <c r="U372" i="123" s="1"/>
  <c r="HU46" i="36"/>
  <c r="IK30" i="36"/>
  <c r="IF46" i="35"/>
  <c r="AA335" i="123"/>
  <c r="AI350" i="123"/>
  <c r="AJ305" i="123"/>
  <c r="AC215" i="123"/>
  <c r="AF35" i="123"/>
  <c r="AD170" i="123"/>
  <c r="AB260" i="123"/>
  <c r="IH30" i="35"/>
  <c r="AD114" i="123"/>
  <c r="AA380" i="123"/>
  <c r="IH30" i="36"/>
  <c r="HX30" i="35"/>
  <c r="HX46" i="33"/>
  <c r="R92" i="123" s="1"/>
  <c r="IA46" i="33"/>
  <c r="L368" i="123" s="1"/>
  <c r="ID46" i="36"/>
  <c r="AJ241" i="123"/>
  <c r="HT22" i="36"/>
  <c r="AE311" i="123"/>
  <c r="HS54" i="13"/>
  <c r="HQ30" i="36"/>
  <c r="HQ30" i="35"/>
  <c r="IH54" i="13"/>
  <c r="HZ54" i="35"/>
  <c r="AB323" i="123"/>
  <c r="II54" i="36"/>
  <c r="HX46" i="35"/>
  <c r="IF54" i="13"/>
  <c r="I245" i="123"/>
  <c r="HT46" i="13"/>
  <c r="IA38" i="36"/>
  <c r="HQ38" i="35"/>
  <c r="AE80" i="123"/>
  <c r="AJ378" i="123"/>
  <c r="HY22" i="33"/>
  <c r="K274" i="123"/>
  <c r="W204" i="123"/>
  <c r="IE54" i="33"/>
  <c r="O286" i="123"/>
  <c r="IB22" i="35"/>
  <c r="HY46" i="35"/>
  <c r="AC231" i="123"/>
  <c r="IF38" i="36"/>
  <c r="AF380" i="123"/>
  <c r="HZ22" i="33"/>
  <c r="O51" i="123"/>
  <c r="AI202" i="123"/>
  <c r="GG62" i="36"/>
  <c r="Y112" i="123"/>
  <c r="S382" i="123"/>
  <c r="W202" i="123"/>
  <c r="X157" i="123"/>
  <c r="V247" i="123"/>
  <c r="Y67" i="123"/>
  <c r="U292" i="123"/>
  <c r="K67" i="123"/>
  <c r="K112" i="123"/>
  <c r="H247" i="123"/>
  <c r="J157" i="123"/>
  <c r="F337" i="123"/>
  <c r="Z110" i="123"/>
  <c r="Y155" i="123"/>
  <c r="U335" i="123"/>
  <c r="Z65" i="123"/>
  <c r="T380" i="123"/>
  <c r="W245" i="123"/>
  <c r="X200" i="123"/>
  <c r="IF38" i="35"/>
  <c r="AF110" i="123"/>
  <c r="Z380" i="123"/>
  <c r="AE155" i="123"/>
  <c r="AD200" i="123"/>
  <c r="AC245" i="123"/>
  <c r="L110" i="123"/>
  <c r="L65" i="123"/>
  <c r="IF46" i="36"/>
  <c r="GF23" i="34"/>
  <c r="IF22" i="34"/>
  <c r="U155" i="123"/>
  <c r="U23" i="123"/>
  <c r="IF54" i="36"/>
  <c r="AI286" i="123"/>
  <c r="AG376" i="123"/>
  <c r="AH331" i="123"/>
  <c r="R151" i="123"/>
  <c r="N331" i="123"/>
  <c r="ID22" i="36"/>
  <c r="AD376" i="123"/>
  <c r="ID46" i="34"/>
  <c r="Y284" i="123"/>
  <c r="AA194" i="123"/>
  <c r="AJ284" i="123"/>
  <c r="IC30" i="36"/>
  <c r="IC46" i="35"/>
  <c r="ID22" i="33"/>
  <c r="IC54" i="13"/>
  <c r="IC38" i="35"/>
  <c r="IC46" i="34"/>
  <c r="O57" i="123"/>
  <c r="I372" i="123"/>
  <c r="J327" i="123"/>
  <c r="K282" i="123"/>
  <c r="L237" i="123"/>
  <c r="AI235" i="123"/>
  <c r="AG325" i="123"/>
  <c r="AH280" i="123"/>
  <c r="AF370" i="123"/>
  <c r="AJ190" i="123"/>
  <c r="W235" i="123"/>
  <c r="Z100" i="123"/>
  <c r="AJ370" i="123"/>
  <c r="L77" i="13"/>
  <c r="V280" i="123"/>
  <c r="Y145" i="123"/>
  <c r="U325" i="123"/>
  <c r="IA46" i="36"/>
  <c r="HZ46" i="35"/>
  <c r="AI233" i="123"/>
  <c r="AF368" i="123"/>
  <c r="AG96" i="123"/>
  <c r="AC276" i="123"/>
  <c r="AD231" i="123"/>
  <c r="AF141" i="123"/>
  <c r="AE186" i="123"/>
  <c r="AB321" i="123"/>
  <c r="AG51" i="123"/>
  <c r="AA366" i="123"/>
  <c r="F366" i="123"/>
  <c r="J186" i="123"/>
  <c r="L51" i="123"/>
  <c r="H276" i="123"/>
  <c r="K141" i="123"/>
  <c r="HZ54" i="33"/>
  <c r="O276" i="123"/>
  <c r="W276" i="123"/>
  <c r="AA51" i="123"/>
  <c r="Y186" i="123"/>
  <c r="AB276" i="123"/>
  <c r="HY38" i="36"/>
  <c r="AE94" i="123"/>
  <c r="AC184" i="123"/>
  <c r="AE49" i="123"/>
  <c r="Z319" i="123"/>
  <c r="AB229" i="123"/>
  <c r="AA274" i="123"/>
  <c r="AD139" i="123"/>
  <c r="Y364" i="123"/>
  <c r="AI184" i="123"/>
  <c r="AJ139" i="123"/>
  <c r="AF319" i="123"/>
  <c r="AG274" i="123"/>
  <c r="AE364" i="123"/>
  <c r="AH229" i="123"/>
  <c r="N139" i="123"/>
  <c r="HX22" i="34"/>
  <c r="HX54" i="13"/>
  <c r="HW46" i="13"/>
  <c r="H227" i="123"/>
  <c r="HW30" i="35"/>
  <c r="Y317" i="123"/>
  <c r="HV46" i="13"/>
  <c r="K45" i="123"/>
  <c r="AE43" i="123"/>
  <c r="Y358" i="123"/>
  <c r="HU38" i="36"/>
  <c r="HU6" i="36"/>
  <c r="AF178" i="123" s="1"/>
  <c r="HU30" i="13"/>
  <c r="F223" i="123"/>
  <c r="HU46" i="35"/>
  <c r="HV54" i="33"/>
  <c r="Z313" i="123"/>
  <c r="K86" i="123"/>
  <c r="I176" i="123"/>
  <c r="H221" i="123"/>
  <c r="K41" i="123"/>
  <c r="F311" i="123"/>
  <c r="G266" i="123"/>
  <c r="J131" i="123"/>
  <c r="HT38" i="36"/>
  <c r="AF356" i="123"/>
  <c r="HT54" i="13"/>
  <c r="L86" i="123"/>
  <c r="HT54" i="34"/>
  <c r="Z41" i="123"/>
  <c r="HT6" i="35"/>
  <c r="HT46" i="35"/>
  <c r="L84" i="123"/>
  <c r="J174" i="123"/>
  <c r="L39" i="123"/>
  <c r="F354" i="123"/>
  <c r="G309" i="123"/>
  <c r="H264" i="123"/>
  <c r="I219" i="123"/>
  <c r="HS46" i="36"/>
  <c r="HT38" i="33"/>
  <c r="N219" i="123"/>
  <c r="HS54" i="36"/>
  <c r="AH354" i="123"/>
  <c r="HS30" i="36"/>
  <c r="HS46" i="13"/>
  <c r="K129" i="123"/>
  <c r="HR38" i="35"/>
  <c r="AE37" i="123"/>
  <c r="HR46" i="34"/>
  <c r="HR22" i="36"/>
  <c r="AI127" i="123"/>
  <c r="HW22" i="33"/>
  <c r="O90" i="123"/>
  <c r="I182" i="123"/>
  <c r="K272" i="123"/>
  <c r="J317" i="123"/>
  <c r="L362" i="123"/>
  <c r="HW46" i="36"/>
  <c r="HW46" i="35"/>
  <c r="AH315" i="123"/>
  <c r="AI270" i="123"/>
  <c r="AG360" i="123"/>
  <c r="HV46" i="34"/>
  <c r="HV22" i="34"/>
  <c r="V90" i="123"/>
  <c r="HV38" i="35"/>
  <c r="HV54" i="13"/>
  <c r="HW54" i="33"/>
  <c r="HV22" i="33"/>
  <c r="HU46" i="13"/>
  <c r="HT30" i="35"/>
  <c r="J176" i="123"/>
  <c r="AE176" i="123"/>
  <c r="AM5" i="123"/>
  <c r="F5" i="123"/>
  <c r="F6" i="123"/>
  <c r="G6" i="123"/>
  <c r="H6" i="123"/>
  <c r="I6" i="123"/>
  <c r="J6" i="123"/>
  <c r="K6" i="123"/>
  <c r="L6" i="123"/>
  <c r="M6" i="123"/>
  <c r="O119" i="123"/>
  <c r="AM121" i="123"/>
  <c r="F31" i="123"/>
  <c r="F121" i="123"/>
  <c r="F122" i="123"/>
  <c r="IK46" i="34"/>
  <c r="IK46" i="13"/>
  <c r="IN22" i="35"/>
  <c r="AG315" i="123"/>
  <c r="AI225" i="123"/>
  <c r="X350" i="123"/>
  <c r="AD80" i="123"/>
  <c r="AF339" i="123"/>
  <c r="AH249" i="123"/>
  <c r="AE384" i="123"/>
  <c r="Y305" i="123"/>
  <c r="J141" i="123"/>
  <c r="AJ180" i="123"/>
  <c r="AE350" i="123"/>
  <c r="AG260" i="123"/>
  <c r="AI198" i="123"/>
  <c r="AG288" i="123"/>
  <c r="L114" i="123"/>
  <c r="J204" i="123"/>
  <c r="F384" i="123"/>
  <c r="H294" i="123"/>
  <c r="L69" i="123"/>
  <c r="AB184" i="123"/>
  <c r="AD94" i="123"/>
  <c r="AA229" i="123"/>
  <c r="AD49" i="123"/>
  <c r="Z274" i="123"/>
  <c r="I186" i="123"/>
  <c r="AC125" i="123"/>
  <c r="P350" i="123"/>
  <c r="H260" i="123"/>
  <c r="AC294" i="123"/>
  <c r="AD249" i="123"/>
  <c r="AF155" i="123"/>
  <c r="AG114" i="123"/>
  <c r="AF100" i="123"/>
  <c r="HR46" i="33"/>
  <c r="HV30" i="36"/>
  <c r="IF46" i="34"/>
  <c r="IL30" i="35"/>
  <c r="IG54" i="34"/>
  <c r="IE6" i="35"/>
  <c r="Y198" i="123" s="1"/>
  <c r="IL46" i="13"/>
  <c r="IL22" i="35"/>
  <c r="IA30" i="35"/>
  <c r="Z280" i="123"/>
  <c r="HX38" i="36"/>
  <c r="AI229" i="123"/>
  <c r="IJ38" i="36"/>
  <c r="X153" i="123"/>
  <c r="W198" i="123"/>
  <c r="T333" i="123"/>
  <c r="S378" i="123"/>
  <c r="U288" i="123"/>
  <c r="Y108" i="123"/>
  <c r="P372" i="123"/>
  <c r="V102" i="123"/>
  <c r="T192" i="123"/>
  <c r="V57" i="123"/>
  <c r="S237" i="123"/>
  <c r="R282" i="123"/>
  <c r="Q327" i="123"/>
  <c r="U147" i="123"/>
  <c r="AE188" i="123"/>
  <c r="AG98" i="123"/>
  <c r="AC278" i="123"/>
  <c r="N155" i="123"/>
  <c r="Z223" i="123"/>
  <c r="AC59" i="123"/>
  <c r="IA54" i="33"/>
  <c r="HS54" i="33"/>
  <c r="IK46" i="36"/>
  <c r="IK46" i="35"/>
  <c r="IK54" i="36"/>
  <c r="IK54" i="13"/>
  <c r="F105" i="123"/>
  <c r="F89" i="123"/>
  <c r="GZ4" i="36"/>
  <c r="GZ5" i="36"/>
  <c r="GZ6" i="36"/>
  <c r="U77" i="13"/>
  <c r="V78" i="13"/>
  <c r="HS38" i="13"/>
  <c r="G219" i="123"/>
  <c r="IC38" i="13"/>
  <c r="F284" i="123"/>
  <c r="HX38" i="13"/>
  <c r="G229" i="123"/>
  <c r="HR22" i="13"/>
  <c r="H37" i="123"/>
  <c r="IJ46" i="34"/>
  <c r="IB30" i="13"/>
  <c r="F237" i="123"/>
  <c r="IE30" i="13"/>
  <c r="H153" i="123"/>
  <c r="H22" i="123"/>
  <c r="HW30" i="13"/>
  <c r="HV30" i="13"/>
  <c r="I90" i="123"/>
  <c r="HQ30" i="13"/>
  <c r="G170" i="123"/>
  <c r="HZ30" i="13"/>
  <c r="I53" i="123"/>
  <c r="IH30" i="13"/>
  <c r="IL30" i="13"/>
  <c r="IK30" i="13"/>
  <c r="K161" i="123"/>
  <c r="H296" i="123"/>
  <c r="F386" i="123"/>
  <c r="I251" i="123"/>
  <c r="L116" i="123"/>
  <c r="L35" i="123"/>
  <c r="L80" i="123"/>
  <c r="I215" i="123"/>
  <c r="AG339" i="123"/>
  <c r="Z305" i="123"/>
  <c r="AJ155" i="123"/>
  <c r="AG290" i="123"/>
  <c r="IK6" i="36"/>
  <c r="GH61" i="35"/>
  <c r="AE69" i="123"/>
  <c r="II54" i="33"/>
  <c r="P249" i="123"/>
  <c r="Q77" i="13"/>
  <c r="F198" i="123"/>
  <c r="IE54" i="34"/>
  <c r="W243" i="123"/>
  <c r="IE54" i="13"/>
  <c r="AH376" i="123"/>
  <c r="AI331" i="123"/>
  <c r="D89" i="34"/>
  <c r="B89" i="34"/>
  <c r="C89" i="34"/>
  <c r="C90" i="34"/>
  <c r="I235" i="123"/>
  <c r="K145" i="123"/>
  <c r="G325" i="123"/>
  <c r="L55" i="123"/>
  <c r="F370" i="123"/>
  <c r="J190" i="123"/>
  <c r="L100" i="123"/>
  <c r="H280" i="123"/>
  <c r="CN89" i="36"/>
  <c r="T321" i="123"/>
  <c r="W186" i="123"/>
  <c r="S366" i="123"/>
  <c r="Y96" i="123"/>
  <c r="Y51" i="123"/>
  <c r="V231" i="123"/>
  <c r="X141" i="123"/>
  <c r="U276" i="123"/>
  <c r="AD78" i="33"/>
  <c r="BR89" i="36"/>
  <c r="CY78" i="13"/>
  <c r="CX78" i="13"/>
  <c r="CW78" i="13"/>
  <c r="BL78" i="13"/>
  <c r="BM79" i="13"/>
  <c r="BJ78" i="13"/>
  <c r="BK79" i="13"/>
  <c r="BK78" i="13"/>
  <c r="AQ77" i="13"/>
  <c r="CL89" i="36"/>
  <c r="CM89" i="36"/>
  <c r="BP89" i="36"/>
  <c r="BQ89" i="36"/>
  <c r="AU89" i="36"/>
  <c r="AT89" i="36"/>
  <c r="BP89" i="35"/>
  <c r="BQ89" i="35"/>
  <c r="AU89" i="35"/>
  <c r="AT89" i="35"/>
  <c r="X89" i="35"/>
  <c r="Y89" i="35"/>
  <c r="Z89" i="35"/>
  <c r="Y89" i="34"/>
  <c r="X89" i="34"/>
  <c r="AU89" i="34"/>
  <c r="AT89" i="34"/>
  <c r="B90" i="34"/>
  <c r="CZ78" i="33"/>
  <c r="CY78" i="33"/>
  <c r="CX78" i="33"/>
  <c r="CU78" i="33"/>
  <c r="CT78" i="33"/>
  <c r="CS78" i="33"/>
  <c r="CN78" i="33"/>
  <c r="CQ78" i="33"/>
  <c r="CP78" i="33"/>
  <c r="CM78" i="33"/>
  <c r="CL78" i="33"/>
  <c r="BW78" i="33"/>
  <c r="BF78" i="33"/>
  <c r="BG78" i="33"/>
  <c r="BG79" i="33"/>
  <c r="BE78" i="33"/>
  <c r="AU78" i="33"/>
  <c r="AT78" i="33"/>
  <c r="AC78" i="33"/>
  <c r="AB78" i="33"/>
  <c r="AA78" i="33"/>
  <c r="AF78" i="33"/>
  <c r="AE78" i="33"/>
  <c r="AF79" i="33"/>
  <c r="H225" i="123"/>
  <c r="K90" i="123"/>
  <c r="AB290" i="123"/>
  <c r="J135" i="123"/>
  <c r="AD186" i="123"/>
  <c r="AF96" i="123"/>
  <c r="M186" i="123"/>
  <c r="IB54" i="34"/>
  <c r="Q196" i="123"/>
  <c r="AJ286" i="123"/>
  <c r="G335" i="123"/>
  <c r="AF350" i="123"/>
  <c r="AG110" i="123"/>
  <c r="AE125" i="123"/>
  <c r="AF80" i="123"/>
  <c r="AC266" i="123"/>
  <c r="AE114" i="123"/>
  <c r="Y69" i="123"/>
  <c r="T77" i="13"/>
  <c r="U78" i="13"/>
  <c r="V79" i="13"/>
  <c r="R77" i="13"/>
  <c r="K78" i="33"/>
  <c r="L79" i="33"/>
  <c r="J78" i="33"/>
  <c r="I78" i="33"/>
  <c r="G270" i="123"/>
  <c r="P241" i="123"/>
  <c r="R145" i="123"/>
  <c r="AG65" i="123"/>
  <c r="AB335" i="123"/>
  <c r="Z350" i="123"/>
  <c r="U260" i="123"/>
  <c r="AF131" i="123"/>
  <c r="AA294" i="123"/>
  <c r="U294" i="123"/>
  <c r="M77" i="13"/>
  <c r="M78" i="13"/>
  <c r="DE77" i="33"/>
  <c r="DF78" i="33"/>
  <c r="DD77" i="33"/>
  <c r="BR77" i="33"/>
  <c r="BS77" i="33"/>
  <c r="BS78" i="33" s="1"/>
  <c r="S96" i="123"/>
  <c r="AJ77" i="33"/>
  <c r="AK78" i="33"/>
  <c r="AI77" i="33"/>
  <c r="AJ78" i="33"/>
  <c r="AK79" i="33"/>
  <c r="AI78" i="33"/>
  <c r="M376" i="123"/>
  <c r="AC290" i="123"/>
  <c r="AD245" i="123"/>
  <c r="V215" i="123"/>
  <c r="AC204" i="123"/>
  <c r="HY22" i="35"/>
  <c r="AB141" i="123" s="1"/>
  <c r="AB16" i="123" s="1"/>
  <c r="P78" i="33"/>
  <c r="O78" i="33"/>
  <c r="P79" i="33"/>
  <c r="N78" i="33"/>
  <c r="IB38" i="13"/>
  <c r="J102" i="123"/>
  <c r="AR77" i="33"/>
  <c r="AQ77" i="33"/>
  <c r="CF77" i="33"/>
  <c r="CE77" i="33"/>
  <c r="S77" i="13"/>
  <c r="AJ323" i="123"/>
  <c r="AI368" i="123"/>
  <c r="Q186" i="123"/>
  <c r="L71" i="123"/>
  <c r="IE38" i="36"/>
  <c r="AF378" i="123"/>
  <c r="AA114" i="123"/>
  <c r="X249" i="123"/>
  <c r="V339" i="123"/>
  <c r="Z159" i="123"/>
  <c r="R133" i="123"/>
  <c r="Q178" i="123"/>
  <c r="O268" i="123"/>
  <c r="IJ54" i="13"/>
  <c r="HS54" i="34"/>
  <c r="J319" i="123"/>
  <c r="O94" i="123"/>
  <c r="G192" i="123"/>
  <c r="AH266" i="123"/>
  <c r="L229" i="123"/>
  <c r="AF65" i="123"/>
  <c r="AA227" i="123"/>
  <c r="V284" i="123"/>
  <c r="X194" i="123"/>
  <c r="T374" i="123"/>
  <c r="W239" i="123"/>
  <c r="AH176" i="123"/>
  <c r="AF266" i="123"/>
  <c r="AJ41" i="123"/>
  <c r="AI131" i="123"/>
  <c r="AD356" i="123"/>
  <c r="AJ223" i="123"/>
  <c r="AI268" i="123"/>
  <c r="AG358" i="123"/>
  <c r="AH313" i="123"/>
  <c r="R86" i="123"/>
  <c r="M311" i="123"/>
  <c r="Q131" i="123"/>
  <c r="P176" i="123"/>
  <c r="O221" i="123"/>
  <c r="L356" i="123"/>
  <c r="N266" i="123"/>
  <c r="R41" i="123"/>
  <c r="ID22" i="35"/>
  <c r="AC106" i="123" s="1"/>
  <c r="AF143" i="123"/>
  <c r="AG53" i="123"/>
  <c r="IJ46" i="13"/>
  <c r="I221" i="123"/>
  <c r="HX22" i="35"/>
  <c r="W364" i="123"/>
  <c r="K276" i="123"/>
  <c r="O96" i="123"/>
  <c r="F321" i="123"/>
  <c r="G276" i="123"/>
  <c r="AH260" i="123"/>
  <c r="AI249" i="123"/>
  <c r="F356" i="123"/>
  <c r="HS22" i="33"/>
  <c r="L231" i="123"/>
  <c r="I366" i="123"/>
  <c r="HZ46" i="34"/>
  <c r="X143" i="123"/>
  <c r="X17" i="123"/>
  <c r="AI215" i="123"/>
  <c r="AH374" i="123"/>
  <c r="Y35" i="123"/>
  <c r="AH294" i="123"/>
  <c r="Z339" i="123"/>
  <c r="Y384" i="123"/>
  <c r="IA38" i="13"/>
  <c r="J55" i="123"/>
  <c r="IH38" i="13"/>
  <c r="J69" i="123"/>
  <c r="Z86" i="123"/>
  <c r="X362" i="123"/>
  <c r="N141" i="123"/>
  <c r="S61" i="123"/>
  <c r="S106" i="123"/>
  <c r="AH290" i="123"/>
  <c r="AJ170" i="123"/>
  <c r="AD159" i="123"/>
  <c r="HY30" i="35"/>
  <c r="AB186" i="123"/>
  <c r="IJ54" i="33"/>
  <c r="S116" i="123"/>
  <c r="AE82" i="123"/>
  <c r="M370" i="123"/>
  <c r="N325" i="123"/>
  <c r="S55" i="123"/>
  <c r="O280" i="123"/>
  <c r="P235" i="123"/>
  <c r="Q190" i="123"/>
  <c r="S100" i="123"/>
  <c r="AI284" i="123"/>
  <c r="AJ239" i="123"/>
  <c r="AG374" i="123"/>
  <c r="AH329" i="123"/>
  <c r="AJ59" i="123"/>
  <c r="AG239" i="123"/>
  <c r="AH194" i="123"/>
  <c r="AE329" i="123"/>
  <c r="AF284" i="123"/>
  <c r="V243" i="123"/>
  <c r="Y63" i="123"/>
  <c r="K108" i="123"/>
  <c r="F333" i="123"/>
  <c r="J153" i="123"/>
  <c r="I198" i="123"/>
  <c r="K63" i="123"/>
  <c r="G288" i="123"/>
  <c r="H243" i="123"/>
  <c r="AF260" i="123"/>
  <c r="AD350" i="123"/>
  <c r="AH170" i="123"/>
  <c r="AJ35" i="123"/>
  <c r="AI125" i="123"/>
  <c r="AJ80" i="123"/>
  <c r="AG215" i="123"/>
  <c r="AC172" i="123"/>
  <c r="AG337" i="123"/>
  <c r="AF382" i="123"/>
  <c r="AI247" i="123"/>
  <c r="AJ202" i="123"/>
  <c r="AH292" i="123"/>
  <c r="HZ46" i="33"/>
  <c r="Q141" i="123" s="1"/>
  <c r="Q16" i="123" s="1"/>
  <c r="AD190" i="123"/>
  <c r="AE145" i="123"/>
  <c r="Z370" i="123"/>
  <c r="AA325" i="123"/>
  <c r="AF55" i="123"/>
  <c r="IA54" i="35"/>
  <c r="AF145" i="123"/>
  <c r="AC235" i="123"/>
  <c r="AB280" i="123"/>
  <c r="AE378" i="123"/>
  <c r="AF333" i="123"/>
  <c r="AJ153" i="123"/>
  <c r="AH243" i="123"/>
  <c r="AC145" i="123"/>
  <c r="AE106" i="123"/>
  <c r="Z331" i="123"/>
  <c r="AC196" i="123"/>
  <c r="Y376" i="123"/>
  <c r="AD151" i="123"/>
  <c r="AA286" i="123"/>
  <c r="AE61" i="123"/>
  <c r="ID46" i="35"/>
  <c r="AE151" i="123"/>
  <c r="AE21" i="123"/>
  <c r="AB241" i="123"/>
  <c r="I380" i="123"/>
  <c r="M200" i="123"/>
  <c r="O65" i="123"/>
  <c r="K290" i="123"/>
  <c r="L245" i="123"/>
  <c r="J335" i="123"/>
  <c r="O110" i="123"/>
  <c r="K71" i="123"/>
  <c r="K116" i="123"/>
  <c r="F341" i="123"/>
  <c r="I206" i="123"/>
  <c r="H251" i="123"/>
  <c r="G296" i="123"/>
  <c r="J161" i="123"/>
  <c r="AF360" i="123"/>
  <c r="AH270" i="123"/>
  <c r="AE380" i="123"/>
  <c r="AI200" i="123"/>
  <c r="AH245" i="123"/>
  <c r="Y370" i="123"/>
  <c r="AD145" i="123"/>
  <c r="AB235" i="123"/>
  <c r="AA280" i="123"/>
  <c r="AE100" i="123"/>
  <c r="AE55" i="123"/>
  <c r="AC190" i="123"/>
  <c r="Z325" i="123"/>
  <c r="Z321" i="123"/>
  <c r="AC186" i="123"/>
  <c r="AD141" i="123"/>
  <c r="AA276" i="123"/>
  <c r="Y366" i="123"/>
  <c r="AE51" i="123"/>
  <c r="AE96" i="123"/>
  <c r="AB231" i="123"/>
  <c r="AH104" i="123"/>
  <c r="AC286" i="123"/>
  <c r="AB331" i="123"/>
  <c r="AD241" i="123"/>
  <c r="AG61" i="123"/>
  <c r="AA376" i="123"/>
  <c r="AF151" i="123"/>
  <c r="AG106" i="123"/>
  <c r="AE196" i="123"/>
  <c r="AC43" i="123"/>
  <c r="HU30" i="35"/>
  <c r="AC133" i="123"/>
  <c r="AC12" i="123"/>
  <c r="X313" i="123"/>
  <c r="Y268" i="123"/>
  <c r="AC88" i="123"/>
  <c r="AB133" i="123"/>
  <c r="W358" i="123"/>
  <c r="AA178" i="123"/>
  <c r="S215" i="123"/>
  <c r="U125" i="123"/>
  <c r="T170" i="123"/>
  <c r="V35" i="123"/>
  <c r="Q305" i="123"/>
  <c r="R260" i="123"/>
  <c r="V80" i="123"/>
  <c r="AG151" i="123"/>
  <c r="AH61" i="123"/>
  <c r="AD286" i="123"/>
  <c r="AB376" i="123"/>
  <c r="AH106" i="123"/>
  <c r="AF196" i="123"/>
  <c r="AC331" i="123"/>
  <c r="AE241" i="123"/>
  <c r="AH90" i="123"/>
  <c r="AD270" i="123"/>
  <c r="AE225" i="123"/>
  <c r="AH45" i="123"/>
  <c r="AF180" i="123"/>
  <c r="AC315" i="123"/>
  <c r="AG135" i="123"/>
  <c r="AB360" i="123"/>
  <c r="AC137" i="123"/>
  <c r="AD364" i="123"/>
  <c r="AF274" i="123"/>
  <c r="AH184" i="123"/>
  <c r="AJ288" i="123"/>
  <c r="AH378" i="123"/>
  <c r="AI333" i="123"/>
  <c r="AE102" i="123"/>
  <c r="AE57" i="123"/>
  <c r="AC192" i="123"/>
  <c r="AA282" i="123"/>
  <c r="Y372" i="123"/>
  <c r="AD147" i="123"/>
  <c r="Z327" i="123"/>
  <c r="AB237" i="123"/>
  <c r="AC51" i="123"/>
  <c r="Z231" i="123"/>
  <c r="Y276" i="123"/>
  <c r="X321" i="123"/>
  <c r="IH6" i="36"/>
  <c r="AH69" i="123" s="1"/>
  <c r="HQ6" i="36"/>
  <c r="IG54" i="13"/>
  <c r="ID46" i="13"/>
  <c r="AJ270" i="123"/>
  <c r="AH360" i="123"/>
  <c r="AI315" i="123"/>
  <c r="HV54" i="35"/>
  <c r="HR6" i="35"/>
  <c r="Z127" i="123" s="1"/>
  <c r="Z9" i="123" s="1"/>
  <c r="IH46" i="36"/>
  <c r="ID38" i="36"/>
  <c r="HZ30" i="36"/>
  <c r="IE22" i="36"/>
  <c r="AG243" i="123"/>
  <c r="HZ6" i="35"/>
  <c r="HU54" i="35"/>
  <c r="HT30" i="13"/>
  <c r="H131" i="123"/>
  <c r="H11" i="123"/>
  <c r="AG323" i="123"/>
  <c r="AH278" i="123"/>
  <c r="AJ188" i="123"/>
  <c r="HZ22" i="35"/>
  <c r="Y278" i="123" s="1"/>
  <c r="HT30" i="36"/>
  <c r="HZ38" i="35"/>
  <c r="S80" i="123"/>
  <c r="Q170" i="123"/>
  <c r="M350" i="123"/>
  <c r="O260" i="123"/>
  <c r="S35" i="123"/>
  <c r="N305" i="123"/>
  <c r="R125" i="123"/>
  <c r="P215" i="123"/>
  <c r="IF46" i="33"/>
  <c r="R63" i="123" s="1"/>
  <c r="HV54" i="34"/>
  <c r="IG54" i="33"/>
  <c r="O108" i="123"/>
  <c r="N153" i="123"/>
  <c r="O63" i="123"/>
  <c r="L243" i="123"/>
  <c r="I378" i="123"/>
  <c r="M198" i="123"/>
  <c r="K288" i="123"/>
  <c r="J333" i="123"/>
  <c r="L108" i="123"/>
  <c r="G333" i="123"/>
  <c r="L63" i="123"/>
  <c r="K153" i="123"/>
  <c r="H288" i="123"/>
  <c r="I243" i="123"/>
  <c r="J198" i="123"/>
  <c r="F378" i="123"/>
  <c r="IE38" i="35"/>
  <c r="GE62" i="36"/>
  <c r="IC30" i="35"/>
  <c r="AD104" i="123" s="1"/>
  <c r="HX54" i="33"/>
  <c r="AB182" i="123"/>
  <c r="AD143" i="123"/>
  <c r="Z108" i="123"/>
  <c r="T378" i="123"/>
  <c r="Y153" i="123"/>
  <c r="Z63" i="123"/>
  <c r="U333" i="123"/>
  <c r="V288" i="123"/>
  <c r="HQ22" i="35"/>
  <c r="IF54" i="33"/>
  <c r="S94" i="123"/>
  <c r="N319" i="123"/>
  <c r="O274" i="123"/>
  <c r="M364" i="123"/>
  <c r="P229" i="123"/>
  <c r="Q184" i="123"/>
  <c r="R139" i="123"/>
  <c r="S49" i="123"/>
  <c r="ID30" i="35"/>
  <c r="Z80" i="123"/>
  <c r="V260" i="123"/>
  <c r="X170" i="123"/>
  <c r="U305" i="123"/>
  <c r="Z35" i="123"/>
  <c r="T350" i="123"/>
  <c r="W215" i="123"/>
  <c r="Y125" i="123"/>
  <c r="IC54" i="33"/>
  <c r="IB46" i="35"/>
  <c r="HX54" i="35"/>
  <c r="ID54" i="34"/>
  <c r="IF46" i="13"/>
  <c r="AG378" i="123"/>
  <c r="AI288" i="123"/>
  <c r="AH333" i="123"/>
  <c r="AJ243" i="123"/>
  <c r="AA268" i="123"/>
  <c r="AC178" i="123"/>
  <c r="AB223" i="123"/>
  <c r="AE88" i="123"/>
  <c r="AD133" i="123"/>
  <c r="AF331" i="123"/>
  <c r="AJ151" i="123"/>
  <c r="AG286" i="123"/>
  <c r="AE376" i="123"/>
  <c r="AH241" i="123"/>
  <c r="AI196" i="123"/>
  <c r="IC38" i="36"/>
  <c r="HW54" i="35"/>
  <c r="AG80" i="123"/>
  <c r="AB305" i="123"/>
  <c r="AC260" i="123"/>
  <c r="AA350" i="123"/>
  <c r="AD215" i="123"/>
  <c r="AG35" i="123"/>
  <c r="AE170" i="123"/>
  <c r="AF125" i="123"/>
  <c r="IE54" i="35"/>
  <c r="IF22" i="35"/>
  <c r="Z245" i="123" s="1"/>
  <c r="HZ54" i="34"/>
  <c r="ID30" i="13"/>
  <c r="I106" i="123"/>
  <c r="ID54" i="13"/>
  <c r="AA262" i="123"/>
  <c r="AD55" i="123"/>
  <c r="AA77" i="13"/>
  <c r="AB78" i="13"/>
  <c r="AC79" i="13"/>
  <c r="Z77" i="13"/>
  <c r="CS77" i="13"/>
  <c r="CT78" i="13"/>
  <c r="CR77" i="13"/>
  <c r="C77" i="13"/>
  <c r="BB77" i="13"/>
  <c r="BC78" i="13"/>
  <c r="BA77" i="13"/>
  <c r="B77" i="13"/>
  <c r="IA30" i="13"/>
  <c r="F77" i="13"/>
  <c r="AG350" i="123"/>
  <c r="AH305" i="123"/>
  <c r="AI260" i="123"/>
  <c r="AJ215" i="123"/>
  <c r="AY77" i="13"/>
  <c r="AZ78" i="13"/>
  <c r="AX77" i="13"/>
  <c r="AX78" i="13"/>
  <c r="AX79" i="13"/>
  <c r="AD100" i="123"/>
  <c r="AJ354" i="123"/>
  <c r="AJ200" i="123"/>
  <c r="K77" i="13"/>
  <c r="L78" i="13"/>
  <c r="AG335" i="123"/>
  <c r="AF108" i="123"/>
  <c r="AE153" i="123"/>
  <c r="AA333" i="123"/>
  <c r="AF63" i="123"/>
  <c r="AB288" i="123"/>
  <c r="Z378" i="123"/>
  <c r="AD198" i="123"/>
  <c r="AC243" i="123"/>
  <c r="AG104" i="123"/>
  <c r="AA374" i="123"/>
  <c r="AE194" i="123"/>
  <c r="AG59" i="123"/>
  <c r="AB329" i="123"/>
  <c r="AC284" i="123"/>
  <c r="AF149" i="123"/>
  <c r="AD239" i="123"/>
  <c r="AG382" i="123"/>
  <c r="AH337" i="123"/>
  <c r="AI292" i="123"/>
  <c r="AJ247" i="123"/>
  <c r="AI372" i="123"/>
  <c r="AJ327" i="123"/>
  <c r="Z145" i="123"/>
  <c r="Z18" i="123" s="1"/>
  <c r="W280" i="123"/>
  <c r="U370" i="123"/>
  <c r="X235" i="123"/>
  <c r="V325" i="123"/>
  <c r="AA100" i="123"/>
  <c r="AA55" i="123"/>
  <c r="Y190" i="123"/>
  <c r="H147" i="123"/>
  <c r="H19" i="123"/>
  <c r="Y352" i="123"/>
  <c r="AG319" i="123"/>
  <c r="AB190" i="123"/>
  <c r="P129" i="123"/>
  <c r="P10" i="123"/>
  <c r="E77" i="13"/>
  <c r="AI245" i="123"/>
  <c r="K47" i="123"/>
  <c r="I77" i="13"/>
  <c r="AG41" i="123"/>
  <c r="AA356" i="123"/>
  <c r="AB311" i="123"/>
  <c r="Z104" i="123"/>
  <c r="Y149" i="123"/>
  <c r="Z59" i="123"/>
  <c r="U329" i="123"/>
  <c r="HV22" i="36"/>
  <c r="AD360" i="123"/>
  <c r="I202" i="123"/>
  <c r="G292" i="123"/>
  <c r="L96" i="123"/>
  <c r="I231" i="123"/>
  <c r="G321" i="123"/>
  <c r="GI62" i="36"/>
  <c r="II30" i="36"/>
  <c r="AI251" i="123"/>
  <c r="AF386" i="123"/>
  <c r="AH296" i="123"/>
  <c r="AJ206" i="123"/>
  <c r="AG341" i="123"/>
  <c r="II46" i="36"/>
  <c r="O116" i="123"/>
  <c r="J341" i="123"/>
  <c r="K296" i="123"/>
  <c r="M206" i="123"/>
  <c r="L251" i="123"/>
  <c r="N161" i="123"/>
  <c r="O71" i="123"/>
  <c r="I386" i="123"/>
  <c r="AC114" i="123"/>
  <c r="AB159" i="123"/>
  <c r="AB25" i="123" s="1"/>
  <c r="X339" i="123"/>
  <c r="AC69" i="123"/>
  <c r="Y294" i="123"/>
  <c r="Z249" i="123"/>
  <c r="AA204" i="123"/>
  <c r="W384" i="123"/>
  <c r="K98" i="123"/>
  <c r="J143" i="123"/>
  <c r="H233" i="123"/>
  <c r="I188" i="123"/>
  <c r="K53" i="123"/>
  <c r="F323" i="123"/>
  <c r="G278" i="123"/>
  <c r="AI384" i="123"/>
  <c r="AJ339" i="123"/>
  <c r="X190" i="123"/>
  <c r="Z55" i="123"/>
  <c r="T370" i="123"/>
  <c r="AI364" i="123"/>
  <c r="AJ319" i="123"/>
  <c r="W284" i="123"/>
  <c r="V329" i="123"/>
  <c r="Z149" i="123"/>
  <c r="U374" i="123"/>
  <c r="Y194" i="123"/>
  <c r="HQ6" i="35"/>
  <c r="AA35" i="123" s="1"/>
  <c r="X380" i="123"/>
  <c r="Y335" i="123"/>
  <c r="AA245" i="123"/>
  <c r="AB200" i="123"/>
  <c r="AD65" i="123"/>
  <c r="AD155" i="123"/>
  <c r="Z290" i="123"/>
  <c r="K125" i="123"/>
  <c r="G305" i="123"/>
  <c r="J170" i="123"/>
  <c r="W170" i="123"/>
  <c r="X125" i="123"/>
  <c r="S350" i="123"/>
  <c r="Q331" i="123"/>
  <c r="AI354" i="123"/>
  <c r="AJ309" i="123"/>
  <c r="Z307" i="123"/>
  <c r="AE204" i="123"/>
  <c r="AG69" i="123"/>
  <c r="AF159" i="123"/>
  <c r="AB339" i="123"/>
  <c r="AA384" i="123"/>
  <c r="AC86" i="123"/>
  <c r="X311" i="123"/>
  <c r="AB131" i="123"/>
  <c r="AB11" i="123" s="1"/>
  <c r="W356" i="123"/>
  <c r="Z221" i="123"/>
  <c r="AA176" i="123"/>
  <c r="AC41" i="123"/>
  <c r="AC131" i="123"/>
  <c r="Y266" i="123"/>
  <c r="K51" i="123"/>
  <c r="H231" i="123"/>
  <c r="K80" i="123"/>
  <c r="J125" i="123"/>
  <c r="G260" i="123"/>
  <c r="I170" i="123"/>
  <c r="K35" i="123"/>
  <c r="F305" i="123"/>
  <c r="H215" i="123"/>
  <c r="AH350" i="123"/>
  <c r="AI305" i="123"/>
  <c r="AJ260" i="123"/>
  <c r="AH274" i="123"/>
  <c r="J137" i="123"/>
  <c r="AI309" i="123"/>
  <c r="K354" i="123"/>
  <c r="HY30" i="36"/>
  <c r="P231" i="123"/>
  <c r="S51" i="123"/>
  <c r="AC170" i="123"/>
  <c r="AB215" i="123"/>
  <c r="Y350" i="123"/>
  <c r="AD125" i="123"/>
  <c r="AE35" i="123"/>
  <c r="AA260" i="123"/>
  <c r="AI341" i="123"/>
  <c r="AJ296" i="123"/>
  <c r="AH386" i="123"/>
  <c r="AI170" i="123"/>
  <c r="AJ125" i="123"/>
  <c r="AF305" i="123"/>
  <c r="AH215" i="123"/>
  <c r="AJ159" i="123"/>
  <c r="AG294" i="123"/>
  <c r="AI204" i="123"/>
  <c r="AA368" i="123"/>
  <c r="AD233" i="123"/>
  <c r="IB30" i="35"/>
  <c r="AC147" i="123"/>
  <c r="AC19" i="123"/>
  <c r="IH46" i="35"/>
  <c r="HV38" i="13"/>
  <c r="F270" i="123"/>
  <c r="AI221" i="123"/>
  <c r="HT46" i="34"/>
  <c r="F317" i="123"/>
  <c r="K92" i="123"/>
  <c r="AJ264" i="123"/>
  <c r="M366" i="123"/>
  <c r="AJ366" i="123"/>
  <c r="AA321" i="123"/>
  <c r="AF51" i="123"/>
  <c r="H290" i="123"/>
  <c r="J200" i="123"/>
  <c r="F380" i="123"/>
  <c r="K155" i="123"/>
  <c r="I249" i="123"/>
  <c r="G339" i="123"/>
  <c r="K159" i="123"/>
  <c r="G272" i="123"/>
  <c r="R96" i="123"/>
  <c r="ID54" i="33"/>
  <c r="N329" i="123"/>
  <c r="AC102" i="123"/>
  <c r="AA192" i="123"/>
  <c r="X327" i="123"/>
  <c r="Y282" i="123"/>
  <c r="AC57" i="123"/>
  <c r="W372" i="123"/>
  <c r="AB147" i="123"/>
  <c r="Z237" i="123"/>
  <c r="AA319" i="123"/>
  <c r="AD184" i="123"/>
  <c r="Z364" i="123"/>
  <c r="AB274" i="123"/>
  <c r="AE139" i="123"/>
  <c r="AC229" i="123"/>
  <c r="AF49" i="123"/>
  <c r="AF94" i="123"/>
  <c r="AB170" i="123"/>
  <c r="AD35" i="123"/>
  <c r="AA215" i="123"/>
  <c r="Z260" i="123"/>
  <c r="M323" i="123"/>
  <c r="X364" i="123"/>
  <c r="AC139" i="123"/>
  <c r="Y319" i="123"/>
  <c r="IG54" i="36"/>
  <c r="AI380" i="123"/>
  <c r="AJ335" i="123"/>
  <c r="IG46" i="33"/>
  <c r="Q155" i="123" s="1"/>
  <c r="Q23" i="123" s="1"/>
  <c r="AI335" i="123"/>
  <c r="AJ290" i="123"/>
  <c r="AH380" i="123"/>
  <c r="AH335" i="123"/>
  <c r="AG380" i="123"/>
  <c r="AJ245" i="123"/>
  <c r="AI290" i="123"/>
  <c r="AE110" i="123"/>
  <c r="AA290" i="123"/>
  <c r="Z335" i="123"/>
  <c r="AB245" i="123"/>
  <c r="Y380" i="123"/>
  <c r="AC200" i="123"/>
  <c r="AE65" i="123"/>
  <c r="GF62" i="36"/>
  <c r="I108" i="123"/>
  <c r="Y106" i="123"/>
  <c r="U286" i="123"/>
  <c r="V241" i="123"/>
  <c r="Y61" i="123"/>
  <c r="T331" i="123"/>
  <c r="X151" i="123"/>
  <c r="W196" i="123"/>
  <c r="S376" i="123"/>
  <c r="AJ106" i="123"/>
  <c r="AE331" i="123"/>
  <c r="AI151" i="123"/>
  <c r="AF286" i="123"/>
  <c r="AJ61" i="123"/>
  <c r="AG241" i="123"/>
  <c r="AH196" i="123"/>
  <c r="GD62" i="36"/>
  <c r="O104" i="123"/>
  <c r="K284" i="123"/>
  <c r="O59" i="123"/>
  <c r="N149" i="123"/>
  <c r="L239" i="123"/>
  <c r="M194" i="123"/>
  <c r="J329" i="123"/>
  <c r="I374" i="123"/>
  <c r="AE149" i="123"/>
  <c r="Z374" i="123"/>
  <c r="AA329" i="123"/>
  <c r="AC239" i="123"/>
  <c r="AF59" i="123"/>
  <c r="AB284" i="123"/>
  <c r="AF104" i="123"/>
  <c r="AD194" i="123"/>
  <c r="L104" i="123"/>
  <c r="G329" i="123"/>
  <c r="K149" i="123"/>
  <c r="F374" i="123"/>
  <c r="I239" i="123"/>
  <c r="L59" i="123"/>
  <c r="J194" i="123"/>
  <c r="H284" i="123"/>
  <c r="AE104" i="123"/>
  <c r="AA284" i="123"/>
  <c r="AE59" i="123"/>
  <c r="Y374" i="123"/>
  <c r="AD149" i="123"/>
  <c r="Z329" i="123"/>
  <c r="AC194" i="123"/>
  <c r="AB239" i="123"/>
  <c r="AG284" i="123"/>
  <c r="AF329" i="123"/>
  <c r="AE374" i="123"/>
  <c r="AJ149" i="123"/>
  <c r="AH239" i="123"/>
  <c r="AI194" i="123"/>
  <c r="S104" i="123"/>
  <c r="O284" i="123"/>
  <c r="Y104" i="123"/>
  <c r="V239" i="123"/>
  <c r="T329" i="123"/>
  <c r="U284" i="123"/>
  <c r="W194" i="123"/>
  <c r="X149" i="123"/>
  <c r="Y59" i="123"/>
  <c r="S374" i="123"/>
  <c r="GC62" i="36"/>
  <c r="I57" i="123"/>
  <c r="AJ372" i="123"/>
  <c r="I102" i="123"/>
  <c r="IB22" i="36"/>
  <c r="AI147" i="123"/>
  <c r="IB22" i="33"/>
  <c r="N145" i="123"/>
  <c r="N18" i="123"/>
  <c r="AI280" i="123"/>
  <c r="AJ235" i="123"/>
  <c r="AH325" i="123"/>
  <c r="AG370" i="123"/>
  <c r="X370" i="123"/>
  <c r="AA235" i="123"/>
  <c r="Y325" i="123"/>
  <c r="I98" i="123"/>
  <c r="AF98" i="123"/>
  <c r="Z368" i="123"/>
  <c r="AB278" i="123"/>
  <c r="AF53" i="123"/>
  <c r="AA323" i="123"/>
  <c r="AC233" i="123"/>
  <c r="AD188" i="123"/>
  <c r="AE143" i="123"/>
  <c r="R141" i="123"/>
  <c r="N321" i="123"/>
  <c r="AI366" i="123"/>
  <c r="AJ321" i="123"/>
  <c r="HY14" i="35"/>
  <c r="Z186" i="123" s="1"/>
  <c r="FY61" i="35"/>
  <c r="AG321" i="123"/>
  <c r="AI231" i="123"/>
  <c r="AF366" i="123"/>
  <c r="AJ186" i="123"/>
  <c r="AH276" i="123"/>
  <c r="R51" i="123"/>
  <c r="M321" i="123"/>
  <c r="L94" i="123"/>
  <c r="L49" i="123"/>
  <c r="K139" i="123"/>
  <c r="F364" i="123"/>
  <c r="G319" i="123"/>
  <c r="I229" i="123"/>
  <c r="J184" i="123"/>
  <c r="H274" i="123"/>
  <c r="AF364" i="123"/>
  <c r="V94" i="123"/>
  <c r="S229" i="123"/>
  <c r="Q319" i="123"/>
  <c r="V49" i="123"/>
  <c r="T184" i="123"/>
  <c r="P364" i="123"/>
  <c r="U139" i="123"/>
  <c r="R274" i="123"/>
  <c r="AC94" i="123"/>
  <c r="X319" i="123"/>
  <c r="AB139" i="123"/>
  <c r="Y274" i="123"/>
  <c r="AC49" i="123"/>
  <c r="AA184" i="123"/>
  <c r="F315" i="123"/>
  <c r="I180" i="123"/>
  <c r="AJ178" i="123"/>
  <c r="AG313" i="123"/>
  <c r="AI223" i="123"/>
  <c r="AF358" i="123"/>
  <c r="AH268" i="123"/>
  <c r="Z356" i="123"/>
  <c r="AE131" i="123"/>
  <c r="AA311" i="123"/>
  <c r="AB266" i="123"/>
  <c r="AC221" i="123"/>
  <c r="AF41" i="123"/>
  <c r="AF86" i="123"/>
  <c r="AD176" i="123"/>
  <c r="AA86" i="123"/>
  <c r="AA41" i="123"/>
  <c r="W266" i="123"/>
  <c r="Z131" i="123"/>
  <c r="Z11" i="123" s="1"/>
  <c r="Y176" i="123"/>
  <c r="V311" i="123"/>
  <c r="X221" i="123"/>
  <c r="U356" i="123"/>
  <c r="G311" i="123"/>
  <c r="K131" i="123"/>
  <c r="L41" i="123"/>
  <c r="H266" i="123"/>
  <c r="AG311" i="123"/>
  <c r="AJ176" i="123"/>
  <c r="AG264" i="123"/>
  <c r="AH219" i="123"/>
  <c r="AE354" i="123"/>
  <c r="AI174" i="123"/>
  <c r="AF309" i="123"/>
  <c r="AJ129" i="123"/>
  <c r="HS6" i="36"/>
  <c r="K84" i="123"/>
  <c r="J129" i="123"/>
  <c r="I174" i="123"/>
  <c r="G264" i="123"/>
  <c r="K39" i="123"/>
  <c r="H219" i="123"/>
  <c r="F309" i="123"/>
  <c r="AJ219" i="123"/>
  <c r="AH309" i="123"/>
  <c r="AI264" i="123"/>
  <c r="AG354" i="123"/>
  <c r="AI352" i="123"/>
  <c r="AJ307" i="123"/>
  <c r="AD352" i="123"/>
  <c r="AH172" i="123"/>
  <c r="AF262" i="123"/>
  <c r="AJ37" i="123"/>
  <c r="HR30" i="36"/>
  <c r="AJ127" i="123"/>
  <c r="Y82" i="123"/>
  <c r="Y37" i="123"/>
  <c r="HR54" i="34"/>
  <c r="Y127" i="123"/>
  <c r="T307" i="123"/>
  <c r="W172" i="123"/>
  <c r="S352" i="123"/>
  <c r="X127" i="123"/>
  <c r="V217" i="123"/>
  <c r="U262" i="123"/>
  <c r="O82" i="123"/>
  <c r="O37" i="123"/>
  <c r="M172" i="123"/>
  <c r="J307" i="123"/>
  <c r="N127" i="123"/>
  <c r="N9" i="123"/>
  <c r="L217" i="123"/>
  <c r="K262" i="123"/>
  <c r="I352" i="123"/>
  <c r="X358" i="123"/>
  <c r="AH317" i="123"/>
  <c r="AI272" i="123"/>
  <c r="AJ227" i="123"/>
  <c r="AG362" i="123"/>
  <c r="M362" i="123"/>
  <c r="N317" i="123"/>
  <c r="S47" i="123"/>
  <c r="Q182" i="123"/>
  <c r="R137" i="123"/>
  <c r="S92" i="123"/>
  <c r="P227" i="123"/>
  <c r="O272" i="123"/>
  <c r="HW38" i="35"/>
  <c r="HW6" i="36"/>
  <c r="AC317" i="123" s="1"/>
  <c r="HW38" i="36"/>
  <c r="AF92" i="123"/>
  <c r="AA317" i="123"/>
  <c r="AB272" i="123"/>
  <c r="Z362" i="123"/>
  <c r="AE137" i="123"/>
  <c r="AF47" i="123"/>
  <c r="AF137" i="123"/>
  <c r="AD182" i="123"/>
  <c r="AC227" i="123"/>
  <c r="HW22" i="35"/>
  <c r="Z227" i="123" s="1"/>
  <c r="AJ362" i="123"/>
  <c r="HW30" i="36"/>
  <c r="AJ90" i="123"/>
  <c r="AH180" i="123"/>
  <c r="AF270" i="123"/>
  <c r="AI135" i="123"/>
  <c r="AG225" i="123"/>
  <c r="L90" i="123"/>
  <c r="G315" i="123"/>
  <c r="K135" i="123"/>
  <c r="L45" i="123"/>
  <c r="I225" i="123"/>
  <c r="J180" i="123"/>
  <c r="F360" i="123"/>
  <c r="H270" i="123"/>
  <c r="S90" i="123"/>
  <c r="Q180" i="123"/>
  <c r="S45" i="123"/>
  <c r="R135" i="123"/>
  <c r="O270" i="123"/>
  <c r="P225" i="123"/>
  <c r="N315" i="123"/>
  <c r="M360" i="123"/>
  <c r="AE90" i="123"/>
  <c r="AD135" i="123"/>
  <c r="AE45" i="123"/>
  <c r="Z315" i="123"/>
  <c r="AC180" i="123"/>
  <c r="Y360" i="123"/>
  <c r="AA270" i="123"/>
  <c r="AB225" i="123"/>
  <c r="Y90" i="123"/>
  <c r="Y45" i="123"/>
  <c r="Y135" i="123"/>
  <c r="X135" i="123"/>
  <c r="W180" i="123"/>
  <c r="S360" i="123"/>
  <c r="U270" i="123"/>
  <c r="T315" i="123"/>
  <c r="V225" i="123"/>
  <c r="FV62" i="36"/>
  <c r="I178" i="123"/>
  <c r="H223" i="123"/>
  <c r="F313" i="123"/>
  <c r="K88" i="123"/>
  <c r="J133" i="123"/>
  <c r="G268" i="123"/>
  <c r="K43" i="123"/>
  <c r="HU54" i="13"/>
  <c r="K133" i="123"/>
  <c r="HU38" i="13"/>
  <c r="J43" i="123"/>
  <c r="S43" i="123"/>
  <c r="N313" i="123"/>
  <c r="P223" i="123"/>
  <c r="HU30" i="36"/>
  <c r="AH88" i="123"/>
  <c r="AC313" i="123"/>
  <c r="AE223" i="123"/>
  <c r="AB358" i="123"/>
  <c r="AG133" i="123"/>
  <c r="AF88" i="123"/>
  <c r="AD178" i="123"/>
  <c r="AC223" i="123"/>
  <c r="AE133" i="123"/>
  <c r="AA313" i="123"/>
  <c r="AF43" i="123"/>
  <c r="AF133" i="123"/>
  <c r="AB268" i="123"/>
  <c r="Z358" i="123"/>
  <c r="HU6" i="35"/>
  <c r="Z133" i="123" s="1"/>
  <c r="Z12" i="123" s="1"/>
  <c r="K268" i="123"/>
  <c r="O88" i="123"/>
  <c r="O43" i="123"/>
  <c r="N133" i="123"/>
  <c r="I358" i="123"/>
  <c r="J313" i="123"/>
  <c r="M178" i="123"/>
  <c r="L223" i="123"/>
  <c r="AI358" i="123"/>
  <c r="AJ313" i="123"/>
  <c r="S88" i="123"/>
  <c r="M358" i="123"/>
  <c r="HT6" i="36"/>
  <c r="AJ356" i="123"/>
  <c r="AD86" i="123"/>
  <c r="Z266" i="123"/>
  <c r="AD41" i="123"/>
  <c r="HT38" i="35"/>
  <c r="AD131" i="123"/>
  <c r="AA221" i="123"/>
  <c r="AB176" i="123"/>
  <c r="X356" i="123"/>
  <c r="Y311" i="123"/>
  <c r="V266" i="123"/>
  <c r="U311" i="123"/>
  <c r="T356" i="123"/>
  <c r="X176" i="123"/>
  <c r="W221" i="123"/>
  <c r="Y131" i="123"/>
  <c r="Y86" i="123"/>
  <c r="U266" i="123"/>
  <c r="X131" i="123"/>
  <c r="T311" i="123"/>
  <c r="Y41" i="123"/>
  <c r="V221" i="123"/>
  <c r="W176" i="123"/>
  <c r="S356" i="123"/>
  <c r="HU22" i="33"/>
  <c r="F166" i="123"/>
  <c r="F167" i="123"/>
  <c r="O164" i="123"/>
  <c r="IF38" i="13"/>
  <c r="I155" i="123"/>
  <c r="I23" i="123"/>
  <c r="HW38" i="13"/>
  <c r="F272" i="123"/>
  <c r="F280" i="123"/>
  <c r="G235" i="123"/>
  <c r="H190" i="123"/>
  <c r="J100" i="123"/>
  <c r="HZ38" i="13"/>
  <c r="H188" i="123"/>
  <c r="I145" i="123"/>
  <c r="HQ38" i="13"/>
  <c r="F260" i="123"/>
  <c r="IC46" i="13"/>
  <c r="J149" i="123"/>
  <c r="HR38" i="13"/>
  <c r="H172" i="123"/>
  <c r="AD137" i="123"/>
  <c r="AE159" i="123"/>
  <c r="IE22" i="35"/>
  <c r="AB153" i="123"/>
  <c r="AB22" i="123" s="1"/>
  <c r="HZ54" i="13"/>
  <c r="K143" i="123"/>
  <c r="HU54" i="33"/>
  <c r="R131" i="123"/>
  <c r="K157" i="123"/>
  <c r="AJ131" i="123"/>
  <c r="HR46" i="35"/>
  <c r="AE127" i="123"/>
  <c r="AE9" i="123"/>
  <c r="IH46" i="13"/>
  <c r="J159" i="123"/>
  <c r="IA46" i="13"/>
  <c r="J145" i="123"/>
  <c r="AF139" i="123"/>
  <c r="Y151" i="123"/>
  <c r="AG125" i="123"/>
  <c r="AF153" i="123"/>
  <c r="HY54" i="34"/>
  <c r="Y141" i="123"/>
  <c r="AE147" i="123"/>
  <c r="IH54" i="34"/>
  <c r="Y159" i="123"/>
  <c r="Y25" i="123"/>
  <c r="B1" i="123"/>
  <c r="F32" i="123"/>
  <c r="II54" i="35"/>
  <c r="AF161" i="123"/>
  <c r="AG131" i="123"/>
  <c r="AG11" i="123" s="1"/>
  <c r="HZ6" i="36"/>
  <c r="AG143" i="123" s="1"/>
  <c r="AG17" i="123" s="1"/>
  <c r="AC141" i="123"/>
  <c r="HV46" i="35"/>
  <c r="AE135" i="123"/>
  <c r="AE13" i="123"/>
  <c r="HW54" i="13"/>
  <c r="K137" i="123"/>
  <c r="AG159" i="123"/>
  <c r="AG25" i="123" s="1"/>
  <c r="AB125" i="123"/>
  <c r="G122" i="123"/>
  <c r="HT38" i="13"/>
  <c r="G221" i="123"/>
  <c r="J57" i="123"/>
  <c r="IB46" i="13"/>
  <c r="J147" i="123"/>
  <c r="IE38" i="13"/>
  <c r="J63" i="123"/>
  <c r="J49" i="123"/>
  <c r="HX46" i="13"/>
  <c r="J139" i="123"/>
  <c r="IK38" i="35"/>
  <c r="AI180" i="123"/>
  <c r="AH225" i="123"/>
  <c r="AE360" i="123"/>
  <c r="AG270" i="123"/>
  <c r="AJ135" i="123"/>
  <c r="AF315" i="123"/>
  <c r="Z39" i="123"/>
  <c r="HS6" i="35"/>
  <c r="W264" i="123" s="1"/>
  <c r="Z84" i="123"/>
  <c r="T354" i="123"/>
  <c r="X174" i="123"/>
  <c r="Y129" i="123"/>
  <c r="W219" i="123"/>
  <c r="V264" i="123"/>
  <c r="U309" i="123"/>
  <c r="X243" i="123"/>
  <c r="Z153" i="123"/>
  <c r="R80" i="123"/>
  <c r="L350" i="123"/>
  <c r="O215" i="123"/>
  <c r="Q125" i="123"/>
  <c r="N260" i="123"/>
  <c r="P170" i="123"/>
  <c r="M305" i="123"/>
  <c r="R35" i="123"/>
  <c r="AG102" i="123"/>
  <c r="AC282" i="123"/>
  <c r="AB327" i="123"/>
  <c r="AF147" i="123"/>
  <c r="AD237" i="123"/>
  <c r="AA372" i="123"/>
  <c r="AG57" i="123"/>
  <c r="AE192" i="123"/>
  <c r="Z112" i="123"/>
  <c r="W247" i="123"/>
  <c r="Z67" i="123"/>
  <c r="V292" i="123"/>
  <c r="U337" i="123"/>
  <c r="X202" i="123"/>
  <c r="T382" i="123"/>
  <c r="Y157" i="123"/>
  <c r="AD127" i="123"/>
  <c r="AB217" i="123"/>
  <c r="AJ184" i="123"/>
  <c r="R159" i="123"/>
  <c r="Y110" i="123"/>
  <c r="W200" i="123"/>
  <c r="V245" i="123"/>
  <c r="S380" i="123"/>
  <c r="X155" i="123"/>
  <c r="Y65" i="123"/>
  <c r="U290" i="123"/>
  <c r="T335" i="123"/>
  <c r="N6" i="123"/>
  <c r="S82" i="123"/>
  <c r="O262" i="123"/>
  <c r="R127" i="123"/>
  <c r="P217" i="123"/>
  <c r="S37" i="123"/>
  <c r="N307" i="123"/>
  <c r="Q172" i="123"/>
  <c r="M352" i="123"/>
  <c r="HR6" i="36"/>
  <c r="AA196" i="123"/>
  <c r="AC151" i="123"/>
  <c r="Z102" i="123"/>
  <c r="V282" i="123"/>
  <c r="X192" i="123"/>
  <c r="W237" i="123"/>
  <c r="Z57" i="123"/>
  <c r="T372" i="123"/>
  <c r="U327" i="123"/>
  <c r="Y147" i="123"/>
  <c r="IJ30" i="13"/>
  <c r="P233" i="123"/>
  <c r="S98" i="123"/>
  <c r="M368" i="123"/>
  <c r="R143" i="123"/>
  <c r="O278" i="123"/>
  <c r="Q188" i="123"/>
  <c r="S53" i="123"/>
  <c r="N323" i="123"/>
  <c r="HY38" i="13"/>
  <c r="G231" i="123"/>
  <c r="HS54" i="35"/>
  <c r="AD219" i="123"/>
  <c r="HR46" i="13"/>
  <c r="HS46" i="34"/>
  <c r="V219" i="123"/>
  <c r="J84" i="123"/>
  <c r="G223" i="123"/>
  <c r="F268" i="123"/>
  <c r="ID38" i="13"/>
  <c r="F286" i="123"/>
  <c r="J94" i="123"/>
  <c r="H184" i="123"/>
  <c r="F274" i="123"/>
  <c r="I139" i="123"/>
  <c r="I15" i="123"/>
  <c r="F262" i="123"/>
  <c r="I45" i="123"/>
  <c r="GJ62" i="36"/>
  <c r="IK46" i="33"/>
  <c r="IJ54" i="35"/>
  <c r="IJ46" i="36"/>
  <c r="IJ54" i="36"/>
  <c r="I114" i="123"/>
  <c r="F249" i="123"/>
  <c r="H159" i="123"/>
  <c r="H25" i="123"/>
  <c r="I69" i="123"/>
  <c r="G204" i="123"/>
  <c r="G182" i="123"/>
  <c r="F227" i="123"/>
  <c r="I47" i="123"/>
  <c r="I92" i="123"/>
  <c r="H137" i="123"/>
  <c r="Z268" i="123"/>
  <c r="AA186" i="123"/>
  <c r="AC96" i="123"/>
  <c r="W366" i="123"/>
  <c r="BL79" i="13"/>
  <c r="X198" i="123"/>
  <c r="CZ79" i="33"/>
  <c r="CY79" i="13"/>
  <c r="J78" i="13"/>
  <c r="Z276" i="123"/>
  <c r="AE79" i="33"/>
  <c r="AC79" i="33"/>
  <c r="CX79" i="13"/>
  <c r="CR78" i="13"/>
  <c r="CQ78" i="13"/>
  <c r="CS78" i="13"/>
  <c r="AY78" i="13"/>
  <c r="AW78" i="13"/>
  <c r="BB78" i="13"/>
  <c r="BA78" i="13"/>
  <c r="AA78" i="13"/>
  <c r="Y78" i="13"/>
  <c r="Z78" i="13"/>
  <c r="AP78" i="13"/>
  <c r="D77" i="13"/>
  <c r="CL90" i="36"/>
  <c r="CM90" i="36"/>
  <c r="BQ90" i="36"/>
  <c r="BP90" i="36"/>
  <c r="AU90" i="36"/>
  <c r="AT90" i="36"/>
  <c r="BP90" i="35"/>
  <c r="BQ90" i="35"/>
  <c r="AU90" i="35"/>
  <c r="AT90" i="35"/>
  <c r="X90" i="35"/>
  <c r="Y90" i="35"/>
  <c r="Y90" i="34"/>
  <c r="X90" i="34"/>
  <c r="AU90" i="34"/>
  <c r="AT90" i="34"/>
  <c r="B91" i="34"/>
  <c r="CN79" i="33"/>
  <c r="CT79" i="33"/>
  <c r="CM79" i="33"/>
  <c r="CL79" i="33"/>
  <c r="CU79" i="33"/>
  <c r="DE78" i="33"/>
  <c r="DD78" i="33"/>
  <c r="DC78" i="33"/>
  <c r="CD78" i="33"/>
  <c r="BX79" i="33"/>
  <c r="BR78" i="33"/>
  <c r="BQ78" i="33"/>
  <c r="BF79" i="33"/>
  <c r="AU79" i="33"/>
  <c r="AT79" i="33"/>
  <c r="AH78" i="33"/>
  <c r="AB79" i="33"/>
  <c r="AA79" i="33"/>
  <c r="AB80" i="33"/>
  <c r="AC80" i="33"/>
  <c r="AC81" i="33"/>
  <c r="Z79" i="33"/>
  <c r="AD79" i="33"/>
  <c r="AE80" i="33"/>
  <c r="F78" i="13"/>
  <c r="IC30" i="13"/>
  <c r="F239" i="123"/>
  <c r="I133" i="123"/>
  <c r="H178" i="123"/>
  <c r="R149" i="123"/>
  <c r="GY51" i="36"/>
  <c r="GY51" i="13"/>
  <c r="IU46" i="33"/>
  <c r="FY62" i="36"/>
  <c r="M374" i="123"/>
  <c r="T78" i="13"/>
  <c r="U79" i="13"/>
  <c r="V80" i="13"/>
  <c r="N79" i="33"/>
  <c r="O79" i="33"/>
  <c r="M79" i="33"/>
  <c r="AD88" i="123"/>
  <c r="P186" i="123"/>
  <c r="HZ46" i="36"/>
  <c r="AI243" i="123"/>
  <c r="AD43" i="123"/>
  <c r="O231" i="123"/>
  <c r="L366" i="123"/>
  <c r="I79" i="33"/>
  <c r="J79" i="33"/>
  <c r="H79" i="33"/>
  <c r="AA223" i="123"/>
  <c r="N276" i="123"/>
  <c r="P77" i="13"/>
  <c r="O77" i="13"/>
  <c r="K79" i="33"/>
  <c r="S78" i="13"/>
  <c r="H77" i="13"/>
  <c r="H78" i="13"/>
  <c r="AG333" i="123"/>
  <c r="AJ198" i="123"/>
  <c r="AH288" i="123"/>
  <c r="D78" i="13"/>
  <c r="B78" i="13"/>
  <c r="C78" i="13"/>
  <c r="K78" i="13"/>
  <c r="L79" i="13"/>
  <c r="FT62" i="36"/>
  <c r="E78" i="13"/>
  <c r="J155" i="123"/>
  <c r="AB178" i="123"/>
  <c r="P239" i="123"/>
  <c r="HY46" i="36"/>
  <c r="AH321" i="123"/>
  <c r="HY22" i="36"/>
  <c r="AJ51" i="123"/>
  <c r="H145" i="123"/>
  <c r="H18" i="123"/>
  <c r="I100" i="123"/>
  <c r="F235" i="123"/>
  <c r="I55" i="123"/>
  <c r="G190" i="123"/>
  <c r="HR54" i="13"/>
  <c r="S59" i="123"/>
  <c r="Q194" i="123"/>
  <c r="HS30" i="35"/>
  <c r="AA219" i="123"/>
  <c r="FR62" i="36"/>
  <c r="N341" i="123"/>
  <c r="Q206" i="123"/>
  <c r="M386" i="123"/>
  <c r="O296" i="123"/>
  <c r="P251" i="123"/>
  <c r="S71" i="123"/>
  <c r="IT54" i="36"/>
  <c r="AA231" i="123"/>
  <c r="Y321" i="123"/>
  <c r="AD96" i="123"/>
  <c r="AD51" i="123"/>
  <c r="IT46" i="34"/>
  <c r="J88" i="123"/>
  <c r="IF14" i="35"/>
  <c r="Y245" i="123" s="1"/>
  <c r="HS46" i="35"/>
  <c r="HR54" i="36"/>
  <c r="AJ262" i="123"/>
  <c r="F241" i="123"/>
  <c r="G196" i="123"/>
  <c r="AJ161" i="123"/>
  <c r="AI239" i="123"/>
  <c r="AF374" i="123"/>
  <c r="AH284" i="123"/>
  <c r="AJ194" i="123"/>
  <c r="AG329" i="123"/>
  <c r="AG94" i="123"/>
  <c r="AB319" i="123"/>
  <c r="AE184" i="123"/>
  <c r="AD229" i="123"/>
  <c r="AC274" i="123"/>
  <c r="AG49" i="123"/>
  <c r="HX6" i="36"/>
  <c r="AG139" i="123" s="1"/>
  <c r="AG15" i="123" s="1"/>
  <c r="AA364" i="123"/>
  <c r="AI307" i="123"/>
  <c r="R147" i="123"/>
  <c r="Q192" i="123"/>
  <c r="S102" i="123"/>
  <c r="S57" i="123"/>
  <c r="M372" i="123"/>
  <c r="N327" i="123"/>
  <c r="P237" i="123"/>
  <c r="O282" i="123"/>
  <c r="AB196" i="123"/>
  <c r="Y331" i="123"/>
  <c r="AD106" i="123"/>
  <c r="AA241" i="123"/>
  <c r="X376" i="123"/>
  <c r="Z286" i="123"/>
  <c r="AD61" i="123"/>
  <c r="R153" i="123"/>
  <c r="N288" i="123"/>
  <c r="I86" i="123"/>
  <c r="G176" i="123"/>
  <c r="AG331" i="123"/>
  <c r="AF376" i="123"/>
  <c r="AH286" i="123"/>
  <c r="AI241" i="123"/>
  <c r="AJ196" i="123"/>
  <c r="AA82" i="123"/>
  <c r="X217" i="123"/>
  <c r="U352" i="123"/>
  <c r="Y172" i="123"/>
  <c r="W262" i="123"/>
  <c r="AB384" i="123"/>
  <c r="AE249" i="123"/>
  <c r="AF204" i="123"/>
  <c r="AH114" i="123"/>
  <c r="AC339" i="123"/>
  <c r="AD294" i="123"/>
  <c r="Z98" i="123"/>
  <c r="X188" i="123"/>
  <c r="Y143" i="123"/>
  <c r="T368" i="123"/>
  <c r="Z53" i="123"/>
  <c r="Z143" i="123"/>
  <c r="U323" i="123"/>
  <c r="W233" i="123"/>
  <c r="V278" i="123"/>
  <c r="HR38" i="36"/>
  <c r="U331" i="123"/>
  <c r="X196" i="123"/>
  <c r="W241" i="123"/>
  <c r="Z61" i="123"/>
  <c r="Z106" i="123"/>
  <c r="V286" i="123"/>
  <c r="T376" i="123"/>
  <c r="AD192" i="123"/>
  <c r="AB282" i="123"/>
  <c r="Z372" i="123"/>
  <c r="AA327" i="123"/>
  <c r="AC237" i="123"/>
  <c r="AF102" i="123"/>
  <c r="AF57" i="123"/>
  <c r="HS38" i="35"/>
  <c r="AD153" i="123"/>
  <c r="Y378" i="123"/>
  <c r="AE63" i="123"/>
  <c r="Z333" i="123"/>
  <c r="AA288" i="123"/>
  <c r="AC198" i="123"/>
  <c r="AB243" i="123"/>
  <c r="AE108" i="123"/>
  <c r="O290" i="123"/>
  <c r="S65" i="123"/>
  <c r="N335" i="123"/>
  <c r="Q200" i="123"/>
  <c r="S110" i="123"/>
  <c r="P245" i="123"/>
  <c r="M380" i="123"/>
  <c r="R155" i="123"/>
  <c r="AA278" i="123"/>
  <c r="Z323" i="123"/>
  <c r="AE98" i="123"/>
  <c r="AC188" i="123"/>
  <c r="AB233" i="123"/>
  <c r="Y368" i="123"/>
  <c r="AE53" i="123"/>
  <c r="Y98" i="123"/>
  <c r="V233" i="123"/>
  <c r="T323" i="123"/>
  <c r="U278" i="123"/>
  <c r="Y53" i="123"/>
  <c r="W188" i="123"/>
  <c r="S368" i="123"/>
  <c r="AA98" i="123"/>
  <c r="W278" i="123"/>
  <c r="V323" i="123"/>
  <c r="U368" i="123"/>
  <c r="AA53" i="123"/>
  <c r="X233" i="123"/>
  <c r="Y188" i="123"/>
  <c r="AI294" i="123"/>
  <c r="AJ249" i="123"/>
  <c r="AG384" i="123"/>
  <c r="AH339" i="123"/>
  <c r="AF135" i="123"/>
  <c r="AD225" i="123"/>
  <c r="AC270" i="123"/>
  <c r="AA360" i="123"/>
  <c r="AG90" i="123"/>
  <c r="AB315" i="123"/>
  <c r="AE180" i="123"/>
  <c r="AG45" i="123"/>
  <c r="G286" i="123"/>
  <c r="H241" i="123"/>
  <c r="J151" i="123"/>
  <c r="F331" i="123"/>
  <c r="K106" i="123"/>
  <c r="K61" i="123"/>
  <c r="K151" i="123"/>
  <c r="I196" i="123"/>
  <c r="AB350" i="123"/>
  <c r="AH35" i="123"/>
  <c r="AC305" i="123"/>
  <c r="AE215" i="123"/>
  <c r="AF170" i="123"/>
  <c r="AD260" i="123"/>
  <c r="AH80" i="123"/>
  <c r="AA200" i="123"/>
  <c r="AC272" i="123"/>
  <c r="AD227" i="123"/>
  <c r="AE182" i="123"/>
  <c r="AA362" i="123"/>
  <c r="AG92" i="123"/>
  <c r="AB317" i="123"/>
  <c r="AG47" i="123"/>
  <c r="AG137" i="123"/>
  <c r="M378" i="123"/>
  <c r="P243" i="123"/>
  <c r="Q198" i="123"/>
  <c r="N333" i="123"/>
  <c r="S63" i="123"/>
  <c r="S108" i="123"/>
  <c r="O288" i="123"/>
  <c r="AC80" i="123"/>
  <c r="AC35" i="123"/>
  <c r="W350" i="123"/>
  <c r="Y260" i="123"/>
  <c r="AA170" i="123"/>
  <c r="X305" i="123"/>
  <c r="Z215" i="123"/>
  <c r="AI378" i="123"/>
  <c r="AJ333" i="123"/>
  <c r="T360" i="123"/>
  <c r="Z90" i="123"/>
  <c r="X180" i="123"/>
  <c r="U315" i="123"/>
  <c r="W225" i="123"/>
  <c r="Z45" i="123"/>
  <c r="HV6" i="35"/>
  <c r="Z135" i="123" s="1"/>
  <c r="Z13" i="123" s="1"/>
  <c r="V270" i="123"/>
  <c r="AF311" i="123"/>
  <c r="AG266" i="123"/>
  <c r="AE356" i="123"/>
  <c r="AI176" i="123"/>
  <c r="AH221" i="123"/>
  <c r="AG43" i="123"/>
  <c r="AE178" i="123"/>
  <c r="AG88" i="123"/>
  <c r="AB313" i="123"/>
  <c r="AD223" i="123"/>
  <c r="AC268" i="123"/>
  <c r="AA358" i="123"/>
  <c r="AJ63" i="123"/>
  <c r="AF288" i="123"/>
  <c r="AH198" i="123"/>
  <c r="F376" i="123"/>
  <c r="J196" i="123"/>
  <c r="L106" i="123"/>
  <c r="L61" i="123"/>
  <c r="I241" i="123"/>
  <c r="G331" i="123"/>
  <c r="H286" i="123"/>
  <c r="AG108" i="123"/>
  <c r="AG63" i="123"/>
  <c r="AB333" i="123"/>
  <c r="AA378" i="123"/>
  <c r="AE198" i="123"/>
  <c r="AD243" i="123"/>
  <c r="AC288" i="123"/>
  <c r="G290" i="123"/>
  <c r="I200" i="123"/>
  <c r="F335" i="123"/>
  <c r="K65" i="123"/>
  <c r="H245" i="123"/>
  <c r="K110" i="123"/>
  <c r="HZ22" i="36"/>
  <c r="AI143" i="123"/>
  <c r="AD235" i="123"/>
  <c r="AC280" i="123"/>
  <c r="AB325" i="123"/>
  <c r="AG55" i="123"/>
  <c r="AE190" i="123"/>
  <c r="AA370" i="123"/>
  <c r="AG100" i="123"/>
  <c r="HR46" i="36"/>
  <c r="AC53" i="123"/>
  <c r="AG278" i="123"/>
  <c r="AE368" i="123"/>
  <c r="AF323" i="123"/>
  <c r="AJ143" i="123"/>
  <c r="AH233" i="123"/>
  <c r="AI188" i="123"/>
  <c r="J202" i="123"/>
  <c r="F382" i="123"/>
  <c r="H292" i="123"/>
  <c r="G337" i="123"/>
  <c r="L112" i="123"/>
  <c r="L67" i="123"/>
  <c r="I247" i="123"/>
  <c r="BZ77" i="13"/>
  <c r="CA78" i="13"/>
  <c r="IB54" i="36"/>
  <c r="HZ54" i="36"/>
  <c r="AJ278" i="123"/>
  <c r="HX46" i="36"/>
  <c r="IA46" i="34"/>
  <c r="X145" i="123"/>
  <c r="X18" i="123"/>
  <c r="II46" i="34"/>
  <c r="S386" i="123"/>
  <c r="II38" i="35"/>
  <c r="AB251" i="123"/>
  <c r="AI206" i="123"/>
  <c r="AF341" i="123"/>
  <c r="AH251" i="123"/>
  <c r="AE386" i="123"/>
  <c r="AG296" i="123"/>
  <c r="II54" i="34"/>
  <c r="Z71" i="123"/>
  <c r="AH341" i="123"/>
  <c r="AG386" i="123"/>
  <c r="AI296" i="123"/>
  <c r="AJ251" i="123"/>
  <c r="II22" i="35"/>
  <c r="AD161" i="123"/>
  <c r="Z341" i="123"/>
  <c r="AC206" i="123"/>
  <c r="GH62" i="36"/>
  <c r="IH54" i="36"/>
  <c r="AJ294" i="123"/>
  <c r="IT46" i="35"/>
  <c r="F352" i="123"/>
  <c r="H262" i="123"/>
  <c r="I217" i="123"/>
  <c r="L37" i="123"/>
  <c r="L82" i="123"/>
  <c r="G307" i="123"/>
  <c r="K127" i="123"/>
  <c r="J172" i="123"/>
  <c r="FX62" i="36"/>
  <c r="AH323" i="123"/>
  <c r="AI278" i="123"/>
  <c r="AG368" i="123"/>
  <c r="AJ233" i="123"/>
  <c r="AE41" i="123"/>
  <c r="AC176" i="123"/>
  <c r="AA266" i="123"/>
  <c r="Y356" i="123"/>
  <c r="Z311" i="123"/>
  <c r="AE86" i="123"/>
  <c r="AB221" i="123"/>
  <c r="AJ331" i="123"/>
  <c r="AI376" i="123"/>
  <c r="HT22" i="33"/>
  <c r="FZ62" i="36"/>
  <c r="V305" i="123"/>
  <c r="X215" i="123"/>
  <c r="AA80" i="123"/>
  <c r="Y170" i="123"/>
  <c r="U350" i="123"/>
  <c r="W260" i="123"/>
  <c r="AJ360" i="123"/>
  <c r="AD172" i="123"/>
  <c r="HT46" i="36"/>
  <c r="AJ376" i="123"/>
  <c r="AJ352" i="123"/>
  <c r="FT61" i="35"/>
  <c r="AJ380" i="123"/>
  <c r="HX54" i="36"/>
  <c r="GF61" i="35"/>
  <c r="I227" i="123"/>
  <c r="G317" i="123"/>
  <c r="L47" i="123"/>
  <c r="H272" i="123"/>
  <c r="L92" i="123"/>
  <c r="F362" i="123"/>
  <c r="J182" i="123"/>
  <c r="AI323" i="123"/>
  <c r="AJ382" i="123"/>
  <c r="HT54" i="33"/>
  <c r="S84" i="123"/>
  <c r="K94" i="123"/>
  <c r="H229" i="123"/>
  <c r="K49" i="123"/>
  <c r="I184" i="123"/>
  <c r="F319" i="123"/>
  <c r="G274" i="123"/>
  <c r="AH319" i="123"/>
  <c r="AJ229" i="123"/>
  <c r="AG364" i="123"/>
  <c r="AI274" i="123"/>
  <c r="IE30" i="35"/>
  <c r="Z288" i="123" s="1"/>
  <c r="H239" i="123"/>
  <c r="IB38" i="36"/>
  <c r="AG327" i="123"/>
  <c r="AF114" i="123"/>
  <c r="AB294" i="123"/>
  <c r="AA339" i="123"/>
  <c r="AC249" i="123"/>
  <c r="AF69" i="123"/>
  <c r="AD204" i="123"/>
  <c r="Z384" i="123"/>
  <c r="AH231" i="123"/>
  <c r="AF321" i="123"/>
  <c r="AE366" i="123"/>
  <c r="AI186" i="123"/>
  <c r="AG276" i="123"/>
  <c r="AJ141" i="123"/>
  <c r="GY51" i="34"/>
  <c r="HU54" i="34"/>
  <c r="HU54" i="36"/>
  <c r="AI313" i="123"/>
  <c r="IA22" i="36"/>
  <c r="AI145" i="123"/>
  <c r="AC241" i="123"/>
  <c r="AF106" i="123"/>
  <c r="Z376" i="123"/>
  <c r="AF61" i="123"/>
  <c r="AB286" i="123"/>
  <c r="AA331" i="123"/>
  <c r="AD196" i="123"/>
  <c r="X372" i="123"/>
  <c r="AB192" i="123"/>
  <c r="AD102" i="123"/>
  <c r="Z282" i="123"/>
  <c r="Y327" i="123"/>
  <c r="AD57" i="123"/>
  <c r="AA237" i="123"/>
  <c r="AJ292" i="123"/>
  <c r="AI337" i="123"/>
  <c r="AH382" i="123"/>
  <c r="IG38" i="35"/>
  <c r="R110" i="123"/>
  <c r="N290" i="123"/>
  <c r="L380" i="123"/>
  <c r="O245" i="123"/>
  <c r="M335" i="123"/>
  <c r="R65" i="123"/>
  <c r="P200" i="123"/>
  <c r="ID46" i="33"/>
  <c r="GB62" i="36"/>
  <c r="AJ282" i="123"/>
  <c r="IB54" i="13"/>
  <c r="IB30" i="36"/>
  <c r="IB46" i="36"/>
  <c r="GA62" i="36"/>
  <c r="O55" i="123"/>
  <c r="J325" i="123"/>
  <c r="O100" i="123"/>
  <c r="L235" i="123"/>
  <c r="AI370" i="123"/>
  <c r="AJ325" i="123"/>
  <c r="IA54" i="36"/>
  <c r="IA30" i="36"/>
  <c r="K55" i="123"/>
  <c r="H235" i="123"/>
  <c r="F325" i="123"/>
  <c r="K100" i="123"/>
  <c r="I190" i="123"/>
  <c r="G280" i="123"/>
  <c r="T325" i="123"/>
  <c r="S370" i="123"/>
  <c r="AJ231" i="123"/>
  <c r="AG366" i="123"/>
  <c r="HY54" i="36"/>
  <c r="HY22" i="34"/>
  <c r="U141" i="123"/>
  <c r="U16" i="123"/>
  <c r="HX46" i="34"/>
  <c r="HX54" i="34"/>
  <c r="HU22" i="36"/>
  <c r="AH178" i="123"/>
  <c r="Y313" i="123"/>
  <c r="HT54" i="36"/>
  <c r="AH311" i="123"/>
  <c r="AI266" i="123"/>
  <c r="AG356" i="123"/>
  <c r="AJ221" i="123"/>
  <c r="HS22" i="36"/>
  <c r="AF264" i="123"/>
  <c r="AH84" i="123"/>
  <c r="AG129" i="123"/>
  <c r="AC309" i="123"/>
  <c r="AF174" i="123"/>
  <c r="AB354" i="123"/>
  <c r="AD264" i="123"/>
  <c r="AH39" i="123"/>
  <c r="AE219" i="123"/>
  <c r="HS38" i="36"/>
  <c r="AI129" i="123"/>
  <c r="FS62" i="36"/>
  <c r="HT46" i="33"/>
  <c r="HR30" i="35"/>
  <c r="AB172" i="123"/>
  <c r="AA307" i="123"/>
  <c r="Z352" i="123"/>
  <c r="HR22" i="34"/>
  <c r="Q307" i="123"/>
  <c r="HR22" i="35"/>
  <c r="AB127" i="123" s="1"/>
  <c r="AB9" i="123" s="1"/>
  <c r="AF90" i="123"/>
  <c r="HW46" i="34"/>
  <c r="V227" i="123"/>
  <c r="AJ317" i="123"/>
  <c r="AI362" i="123"/>
  <c r="HW54" i="34"/>
  <c r="AF362" i="123"/>
  <c r="AI227" i="123"/>
  <c r="AG317" i="123"/>
  <c r="AJ182" i="123"/>
  <c r="AH272" i="123"/>
  <c r="HW22" i="36"/>
  <c r="AH182" i="123"/>
  <c r="HW54" i="36"/>
  <c r="AI182" i="123"/>
  <c r="AE362" i="123"/>
  <c r="AG272" i="123"/>
  <c r="AJ137" i="123"/>
  <c r="AF317" i="123"/>
  <c r="AH227" i="123"/>
  <c r="FW62" i="36"/>
  <c r="AD272" i="123"/>
  <c r="AH47" i="123"/>
  <c r="AH92" i="123"/>
  <c r="AE227" i="123"/>
  <c r="AB362" i="123"/>
  <c r="AE47" i="123"/>
  <c r="Z317" i="123"/>
  <c r="AC182" i="123"/>
  <c r="AE92" i="123"/>
  <c r="AA272" i="123"/>
  <c r="Y362" i="123"/>
  <c r="AB227" i="123"/>
  <c r="HV30" i="35"/>
  <c r="Z270" i="123"/>
  <c r="HV22" i="35"/>
  <c r="X315" i="123" s="1"/>
  <c r="FV61" i="35"/>
  <c r="Z88" i="123"/>
  <c r="U313" i="123"/>
  <c r="W223" i="123"/>
  <c r="Y133" i="123"/>
  <c r="T358" i="123"/>
  <c r="Z43" i="123"/>
  <c r="X178" i="123"/>
  <c r="V268" i="123"/>
  <c r="AE358" i="123"/>
  <c r="AI178" i="123"/>
  <c r="AF313" i="123"/>
  <c r="AH223" i="123"/>
  <c r="AG268" i="123"/>
  <c r="AJ133" i="123"/>
  <c r="L88" i="123"/>
  <c r="I223" i="123"/>
  <c r="J178" i="123"/>
  <c r="H268" i="123"/>
  <c r="G313" i="123"/>
  <c r="F358" i="123"/>
  <c r="L43" i="123"/>
  <c r="W268" i="123"/>
  <c r="AA43" i="123"/>
  <c r="V313" i="123"/>
  <c r="X223" i="123"/>
  <c r="HU46" i="34"/>
  <c r="FU62" i="36"/>
  <c r="AJ268" i="123"/>
  <c r="GY59" i="36"/>
  <c r="GY59" i="13"/>
  <c r="O86" i="123"/>
  <c r="O41" i="123"/>
  <c r="L221" i="123"/>
  <c r="I356" i="123"/>
  <c r="M176" i="123"/>
  <c r="K266" i="123"/>
  <c r="N131" i="123"/>
  <c r="J311" i="123"/>
  <c r="AH86" i="123"/>
  <c r="AB356" i="123"/>
  <c r="AC311" i="123"/>
  <c r="AH41" i="123"/>
  <c r="AE221" i="123"/>
  <c r="AD266" i="123"/>
  <c r="AF176" i="123"/>
  <c r="O209" i="123"/>
  <c r="AM166" i="123"/>
  <c r="F211" i="123"/>
  <c r="F212" i="123"/>
  <c r="G212" i="123"/>
  <c r="H212" i="123"/>
  <c r="I212" i="123"/>
  <c r="J212" i="123"/>
  <c r="K212" i="123"/>
  <c r="L212" i="123"/>
  <c r="M212" i="123"/>
  <c r="N212" i="123"/>
  <c r="O212" i="123"/>
  <c r="P212" i="123"/>
  <c r="Q212" i="123"/>
  <c r="R212" i="123"/>
  <c r="J86" i="123"/>
  <c r="H176" i="123"/>
  <c r="J41" i="123"/>
  <c r="J53" i="123"/>
  <c r="F266" i="123"/>
  <c r="G233" i="123"/>
  <c r="F278" i="123"/>
  <c r="J98" i="123"/>
  <c r="J82" i="123"/>
  <c r="G32" i="123"/>
  <c r="F213" i="123"/>
  <c r="H122" i="123"/>
  <c r="J108" i="123"/>
  <c r="F288" i="123"/>
  <c r="I153" i="123"/>
  <c r="G243" i="123"/>
  <c r="H198" i="123"/>
  <c r="IT30" i="13"/>
  <c r="IT54" i="35"/>
  <c r="IT30" i="35"/>
  <c r="I141" i="123"/>
  <c r="O6" i="123"/>
  <c r="IJ38" i="35"/>
  <c r="GY43" i="35"/>
  <c r="F307" i="123"/>
  <c r="J127" i="123"/>
  <c r="I172" i="123"/>
  <c r="K82" i="123"/>
  <c r="H217" i="123"/>
  <c r="G262" i="123"/>
  <c r="K37" i="123"/>
  <c r="AH82" i="123"/>
  <c r="AB352" i="123"/>
  <c r="AH37" i="123"/>
  <c r="AC307" i="123"/>
  <c r="AF172" i="123"/>
  <c r="AD262" i="123"/>
  <c r="AG127" i="123"/>
  <c r="AE217" i="123"/>
  <c r="IB46" i="34"/>
  <c r="G241" i="123"/>
  <c r="AE174" i="123"/>
  <c r="AG84" i="123"/>
  <c r="AC264" i="123"/>
  <c r="AF129" i="123"/>
  <c r="AB309" i="123"/>
  <c r="Y84" i="123"/>
  <c r="S354" i="123"/>
  <c r="U264" i="123"/>
  <c r="X129" i="123"/>
  <c r="Y39" i="123"/>
  <c r="W174" i="123"/>
  <c r="HR54" i="35"/>
  <c r="IK54" i="33"/>
  <c r="IJ54" i="34"/>
  <c r="IJ30" i="36"/>
  <c r="GY35" i="36"/>
  <c r="G284" i="123"/>
  <c r="AI276" i="123"/>
  <c r="AA296" i="123"/>
  <c r="AE71" i="123"/>
  <c r="Y386" i="123"/>
  <c r="K59" i="123"/>
  <c r="K104" i="123"/>
  <c r="I194" i="123"/>
  <c r="F329" i="123"/>
  <c r="AH368" i="123"/>
  <c r="CR79" i="13"/>
  <c r="CQ79" i="13"/>
  <c r="CS79" i="13"/>
  <c r="BZ78" i="13"/>
  <c r="CA79" i="13"/>
  <c r="BY78" i="13"/>
  <c r="AW79" i="13"/>
  <c r="BB79" i="13"/>
  <c r="Z79" i="13"/>
  <c r="X79" i="13"/>
  <c r="Y79" i="13"/>
  <c r="O78" i="13"/>
  <c r="CL91" i="36"/>
  <c r="BP91" i="36"/>
  <c r="AT91" i="36"/>
  <c r="BP91" i="35"/>
  <c r="BQ91" i="35"/>
  <c r="AT91" i="35"/>
  <c r="X91" i="35"/>
  <c r="X91" i="34"/>
  <c r="AT91" i="34"/>
  <c r="CN80" i="33"/>
  <c r="CL80" i="33"/>
  <c r="CM80" i="33"/>
  <c r="BR79" i="33"/>
  <c r="AT80" i="33"/>
  <c r="AU80" i="33"/>
  <c r="AD80" i="33"/>
  <c r="I78" i="13"/>
  <c r="J79" i="13"/>
  <c r="AB270" i="123"/>
  <c r="N80" i="33"/>
  <c r="P78" i="13"/>
  <c r="D79" i="13"/>
  <c r="AH282" i="123"/>
  <c r="N78" i="13"/>
  <c r="I80" i="33"/>
  <c r="J80" i="33"/>
  <c r="G78" i="13"/>
  <c r="G79" i="13"/>
  <c r="Z360" i="123"/>
  <c r="AF82" i="123"/>
  <c r="AB262" i="123"/>
  <c r="U280" i="123"/>
  <c r="V235" i="123"/>
  <c r="M190" i="123"/>
  <c r="I370" i="123"/>
  <c r="AJ145" i="123"/>
  <c r="AE116" i="123"/>
  <c r="V251" i="123"/>
  <c r="Y309" i="123"/>
  <c r="B79" i="13"/>
  <c r="C79" i="13"/>
  <c r="AA315" i="123"/>
  <c r="AC217" i="123"/>
  <c r="Y100" i="123"/>
  <c r="W190" i="123"/>
  <c r="K280" i="123"/>
  <c r="K79" i="13"/>
  <c r="AF37" i="123"/>
  <c r="Y55" i="123"/>
  <c r="E79" i="13"/>
  <c r="AH358" i="123"/>
  <c r="AF372" i="123"/>
  <c r="AI237" i="123"/>
  <c r="AJ192" i="123"/>
  <c r="AH352" i="123"/>
  <c r="W182" i="123"/>
  <c r="AD174" i="123"/>
  <c r="AA309" i="123"/>
  <c r="AC219" i="123"/>
  <c r="AE129" i="123"/>
  <c r="AB264" i="123"/>
  <c r="Z354" i="123"/>
  <c r="AF84" i="123"/>
  <c r="AF39" i="123"/>
  <c r="AI262" i="123"/>
  <c r="AH307" i="123"/>
  <c r="AG352" i="123"/>
  <c r="AJ217" i="123"/>
  <c r="AA264" i="123"/>
  <c r="Z309" i="123"/>
  <c r="Y354" i="123"/>
  <c r="AD129" i="123"/>
  <c r="AC174" i="123"/>
  <c r="AE84" i="123"/>
  <c r="AB219" i="123"/>
  <c r="AE39" i="123"/>
  <c r="AH217" i="123"/>
  <c r="AF307" i="123"/>
  <c r="AG262" i="123"/>
  <c r="AE352" i="123"/>
  <c r="AI172" i="123"/>
  <c r="AF352" i="123"/>
  <c r="AH262" i="123"/>
  <c r="AJ172" i="123"/>
  <c r="AG307" i="123"/>
  <c r="AI217" i="123"/>
  <c r="AA84" i="123"/>
  <c r="U354" i="123"/>
  <c r="V309" i="123"/>
  <c r="Y174" i="123"/>
  <c r="AH372" i="123"/>
  <c r="AI327" i="123"/>
  <c r="AD180" i="123"/>
  <c r="AC225" i="123"/>
  <c r="AF45" i="123"/>
  <c r="Y116" i="123"/>
  <c r="U296" i="123"/>
  <c r="T341" i="123"/>
  <c r="Y71" i="123"/>
  <c r="Y161" i="123"/>
  <c r="AB341" i="123"/>
  <c r="AG71" i="123"/>
  <c r="AC296" i="123"/>
  <c r="AE206" i="123"/>
  <c r="AD251" i="123"/>
  <c r="AG116" i="123"/>
  <c r="AA386" i="123"/>
  <c r="AB161" i="123"/>
  <c r="Z116" i="123"/>
  <c r="X206" i="123"/>
  <c r="U341" i="123"/>
  <c r="V296" i="123"/>
  <c r="AC116" i="123"/>
  <c r="Z251" i="123"/>
  <c r="W386" i="123"/>
  <c r="AA206" i="123"/>
  <c r="X341" i="123"/>
  <c r="Y296" i="123"/>
  <c r="AC71" i="123"/>
  <c r="AI386" i="123"/>
  <c r="AJ341" i="123"/>
  <c r="Z69" i="123"/>
  <c r="X204" i="123"/>
  <c r="U339" i="123"/>
  <c r="V294" i="123"/>
  <c r="W249" i="123"/>
  <c r="T384" i="123"/>
  <c r="Z114" i="123"/>
  <c r="K114" i="123"/>
  <c r="G294" i="123"/>
  <c r="H249" i="123"/>
  <c r="F339" i="123"/>
  <c r="K69" i="123"/>
  <c r="I204" i="123"/>
  <c r="AD368" i="123"/>
  <c r="AG233" i="123"/>
  <c r="Z243" i="123"/>
  <c r="AA198" i="123"/>
  <c r="X333" i="123"/>
  <c r="W378" i="123"/>
  <c r="Y288" i="123"/>
  <c r="AC63" i="123"/>
  <c r="AC108" i="123"/>
  <c r="AI374" i="123"/>
  <c r="AJ329" i="123"/>
  <c r="O84" i="123"/>
  <c r="L219" i="123"/>
  <c r="M174" i="123"/>
  <c r="N129" i="123"/>
  <c r="I354" i="123"/>
  <c r="O39" i="123"/>
  <c r="K264" i="123"/>
  <c r="J309" i="123"/>
  <c r="X137" i="123"/>
  <c r="X378" i="123"/>
  <c r="AD63" i="123"/>
  <c r="L98" i="123"/>
  <c r="L53" i="123"/>
  <c r="F368" i="123"/>
  <c r="I233" i="123"/>
  <c r="J188" i="123"/>
  <c r="H278" i="123"/>
  <c r="G323" i="123"/>
  <c r="AD274" i="123"/>
  <c r="AB364" i="123"/>
  <c r="AH94" i="123"/>
  <c r="AH49" i="123"/>
  <c r="AI356" i="123"/>
  <c r="AJ311" i="123"/>
  <c r="AH364" i="123"/>
  <c r="AJ274" i="123"/>
  <c r="AI319" i="123"/>
  <c r="AH53" i="123"/>
  <c r="AE233" i="123"/>
  <c r="AC323" i="123"/>
  <c r="AH98" i="123"/>
  <c r="AF188" i="123"/>
  <c r="AB368" i="123"/>
  <c r="AD278" i="123"/>
  <c r="Y382" i="123"/>
  <c r="Z337" i="123"/>
  <c r="AC202" i="123"/>
  <c r="AE112" i="123"/>
  <c r="AB247" i="123"/>
  <c r="AA292" i="123"/>
  <c r="R104" i="123"/>
  <c r="M329" i="123"/>
  <c r="P194" i="123"/>
  <c r="L374" i="123"/>
  <c r="Q149" i="123"/>
  <c r="Q20" i="123" s="1"/>
  <c r="R59" i="123"/>
  <c r="O239" i="123"/>
  <c r="N284" i="123"/>
  <c r="AJ237" i="123"/>
  <c r="AH327" i="123"/>
  <c r="AG372" i="123"/>
  <c r="AI282" i="123"/>
  <c r="AG282" i="123"/>
  <c r="AI192" i="123"/>
  <c r="AH237" i="123"/>
  <c r="AJ147" i="123"/>
  <c r="AE372" i="123"/>
  <c r="AF327" i="123"/>
  <c r="AF282" i="123"/>
  <c r="AH192" i="123"/>
  <c r="L102" i="123"/>
  <c r="J192" i="123"/>
  <c r="G327" i="123"/>
  <c r="I237" i="123"/>
  <c r="L57" i="123"/>
  <c r="K147" i="123"/>
  <c r="F372" i="123"/>
  <c r="H282" i="123"/>
  <c r="I192" i="123"/>
  <c r="K102" i="123"/>
  <c r="F327" i="123"/>
  <c r="H237" i="123"/>
  <c r="G282" i="123"/>
  <c r="K57" i="123"/>
  <c r="AH370" i="123"/>
  <c r="AJ280" i="123"/>
  <c r="AI325" i="123"/>
  <c r="AI190" i="123"/>
  <c r="AH235" i="123"/>
  <c r="AG280" i="123"/>
  <c r="AE370" i="123"/>
  <c r="AF325" i="123"/>
  <c r="AH366" i="123"/>
  <c r="AI321" i="123"/>
  <c r="AJ276" i="123"/>
  <c r="Z51" i="123"/>
  <c r="W231" i="123"/>
  <c r="Z96" i="123"/>
  <c r="X186" i="123"/>
  <c r="T366" i="123"/>
  <c r="V276" i="123"/>
  <c r="U321" i="123"/>
  <c r="V96" i="123"/>
  <c r="T186" i="123"/>
  <c r="X139" i="123"/>
  <c r="Z94" i="123"/>
  <c r="X184" i="123"/>
  <c r="V274" i="123"/>
  <c r="T364" i="123"/>
  <c r="W229" i="123"/>
  <c r="Z49" i="123"/>
  <c r="U319" i="123"/>
  <c r="Y139" i="123"/>
  <c r="Y94" i="123"/>
  <c r="U274" i="123"/>
  <c r="S364" i="123"/>
  <c r="V229" i="123"/>
  <c r="T319" i="123"/>
  <c r="W184" i="123"/>
  <c r="Y49" i="123"/>
  <c r="Y47" i="123"/>
  <c r="Y137" i="123"/>
  <c r="T317" i="123"/>
  <c r="U272" i="123"/>
  <c r="S362" i="123"/>
  <c r="Y92" i="123"/>
  <c r="AJ266" i="123"/>
  <c r="AI311" i="123"/>
  <c r="AH356" i="123"/>
  <c r="AE309" i="123"/>
  <c r="AH174" i="123"/>
  <c r="AD354" i="123"/>
  <c r="AF354" i="123"/>
  <c r="AJ174" i="123"/>
  <c r="AI219" i="123"/>
  <c r="AG309" i="123"/>
  <c r="AH264" i="123"/>
  <c r="R39" i="123"/>
  <c r="O219" i="123"/>
  <c r="N264" i="123"/>
  <c r="L354" i="123"/>
  <c r="Q129" i="123"/>
  <c r="P174" i="123"/>
  <c r="R84" i="123"/>
  <c r="M309" i="123"/>
  <c r="T172" i="123"/>
  <c r="P352" i="123"/>
  <c r="V37" i="123"/>
  <c r="Y307" i="123"/>
  <c r="Z82" i="123"/>
  <c r="T352" i="123"/>
  <c r="V262" i="123"/>
  <c r="Z37" i="123"/>
  <c r="U307" i="123"/>
  <c r="W217" i="123"/>
  <c r="X172" i="123"/>
  <c r="AC82" i="123"/>
  <c r="AC37" i="123"/>
  <c r="X307" i="123"/>
  <c r="AA172" i="123"/>
  <c r="Z217" i="123"/>
  <c r="W352" i="123"/>
  <c r="Y262" i="123"/>
  <c r="Z92" i="123"/>
  <c r="T362" i="123"/>
  <c r="X182" i="123"/>
  <c r="U317" i="123"/>
  <c r="V272" i="123"/>
  <c r="W227" i="123"/>
  <c r="Z47" i="123"/>
  <c r="AH362" i="123"/>
  <c r="AI317" i="123"/>
  <c r="AJ272" i="123"/>
  <c r="AC45" i="123"/>
  <c r="AB135" i="123"/>
  <c r="AB13" i="123" s="1"/>
  <c r="W360" i="123"/>
  <c r="AA180" i="123"/>
  <c r="AA90" i="123"/>
  <c r="U360" i="123"/>
  <c r="X225" i="123"/>
  <c r="W270" i="123"/>
  <c r="V315" i="123"/>
  <c r="AA45" i="123"/>
  <c r="Y180" i="123"/>
  <c r="AJ315" i="123"/>
  <c r="AI360" i="123"/>
  <c r="U268" i="123"/>
  <c r="Y43" i="123"/>
  <c r="T313" i="123"/>
  <c r="X133" i="123"/>
  <c r="Y88" i="123"/>
  <c r="W178" i="123"/>
  <c r="S358" i="123"/>
  <c r="V223" i="123"/>
  <c r="S86" i="123"/>
  <c r="N311" i="123"/>
  <c r="P221" i="123"/>
  <c r="M356" i="123"/>
  <c r="Q176" i="123"/>
  <c r="S41" i="123"/>
  <c r="O266" i="123"/>
  <c r="AM211" i="123"/>
  <c r="F256" i="123"/>
  <c r="F257" i="123"/>
  <c r="F258" i="123"/>
  <c r="O254" i="123"/>
  <c r="I122" i="123"/>
  <c r="G78" i="123"/>
  <c r="G33" i="123"/>
  <c r="G213" i="123"/>
  <c r="P6" i="123"/>
  <c r="Q6" i="123"/>
  <c r="R6" i="123"/>
  <c r="Y102" i="123"/>
  <c r="U282" i="123"/>
  <c r="X147" i="123"/>
  <c r="W192" i="123"/>
  <c r="S372" i="123"/>
  <c r="T327" i="123"/>
  <c r="Y57" i="123"/>
  <c r="V237" i="123"/>
  <c r="AG82" i="123"/>
  <c r="AB307" i="123"/>
  <c r="AD217" i="123"/>
  <c r="AF127" i="123"/>
  <c r="AA352" i="123"/>
  <c r="AC262" i="123"/>
  <c r="AE172" i="123"/>
  <c r="AG37" i="123"/>
  <c r="I79" i="13"/>
  <c r="J80" i="13"/>
  <c r="BX79" i="13"/>
  <c r="BY79" i="13"/>
  <c r="Z80" i="13"/>
  <c r="Y80" i="13"/>
  <c r="Y81" i="13"/>
  <c r="X80" i="13"/>
  <c r="D80" i="13"/>
  <c r="BP92" i="35"/>
  <c r="CM81" i="33"/>
  <c r="CL81" i="33"/>
  <c r="AT81" i="33"/>
  <c r="AU81" i="33"/>
  <c r="F79" i="13"/>
  <c r="F80" i="13"/>
  <c r="N79" i="13"/>
  <c r="M79" i="13"/>
  <c r="L80" i="13"/>
  <c r="O79" i="13"/>
  <c r="N80" i="13"/>
  <c r="K80" i="13"/>
  <c r="H79" i="13"/>
  <c r="H80" i="13"/>
  <c r="C80" i="13"/>
  <c r="B80" i="13"/>
  <c r="E80" i="13"/>
  <c r="AM256" i="123"/>
  <c r="F301" i="123"/>
  <c r="F302" i="123"/>
  <c r="O299" i="123"/>
  <c r="G257" i="123"/>
  <c r="I80" i="13"/>
  <c r="G80" i="13"/>
  <c r="X81" i="13"/>
  <c r="X82" i="13"/>
  <c r="D81" i="13"/>
  <c r="CL82" i="33"/>
  <c r="AU82" i="33"/>
  <c r="AT82" i="33"/>
  <c r="H81" i="13"/>
  <c r="F81" i="13"/>
  <c r="J81" i="13"/>
  <c r="M80" i="13"/>
  <c r="K81" i="13"/>
  <c r="G81" i="13"/>
  <c r="E81" i="13"/>
  <c r="C81" i="13"/>
  <c r="B81" i="13"/>
  <c r="I81" i="13"/>
  <c r="O344" i="123"/>
  <c r="AM346" i="123"/>
  <c r="AM301" i="123"/>
  <c r="F346" i="123"/>
  <c r="F347" i="123"/>
  <c r="H257" i="123"/>
  <c r="G258" i="123"/>
  <c r="S212" i="123"/>
  <c r="D82" i="13"/>
  <c r="M81" i="13"/>
  <c r="G82" i="13"/>
  <c r="AT83" i="33"/>
  <c r="AU83" i="33"/>
  <c r="F82" i="13"/>
  <c r="L81" i="13"/>
  <c r="E82" i="13"/>
  <c r="J82" i="13"/>
  <c r="H82" i="13"/>
  <c r="I82" i="13"/>
  <c r="C82" i="13"/>
  <c r="B82" i="13"/>
  <c r="G347" i="123"/>
  <c r="F348" i="123"/>
  <c r="I257" i="123"/>
  <c r="J257" i="123"/>
  <c r="K257" i="123"/>
  <c r="T212" i="123"/>
  <c r="S6" i="123"/>
  <c r="G83" i="13"/>
  <c r="D83" i="13"/>
  <c r="K82" i="13"/>
  <c r="F83" i="13"/>
  <c r="AT84" i="33"/>
  <c r="AT85" i="33"/>
  <c r="AT86" i="33"/>
  <c r="E83" i="13"/>
  <c r="F84" i="13"/>
  <c r="J83" i="13"/>
  <c r="B83" i="13"/>
  <c r="C83" i="13"/>
  <c r="I83" i="13"/>
  <c r="H83" i="13"/>
  <c r="G84" i="13"/>
  <c r="T6" i="123"/>
  <c r="U6" i="123"/>
  <c r="V6" i="123"/>
  <c r="U212" i="123"/>
  <c r="D84" i="13"/>
  <c r="E84" i="13"/>
  <c r="F85" i="13"/>
  <c r="I84" i="13"/>
  <c r="C84" i="13"/>
  <c r="D85" i="13"/>
  <c r="B84" i="13"/>
  <c r="H84" i="13"/>
  <c r="G85" i="13"/>
  <c r="V212" i="123"/>
  <c r="E85" i="13"/>
  <c r="F86" i="13"/>
  <c r="B85" i="13"/>
  <c r="C85" i="13"/>
  <c r="H85" i="13"/>
  <c r="G86" i="13"/>
  <c r="L257" i="123"/>
  <c r="M257" i="123"/>
  <c r="N257" i="123"/>
  <c r="W212" i="123"/>
  <c r="D86" i="13"/>
  <c r="E86" i="13"/>
  <c r="F87" i="13"/>
  <c r="B86" i="13"/>
  <c r="C86" i="13"/>
  <c r="X212" i="123"/>
  <c r="W6" i="123"/>
  <c r="X6" i="123"/>
  <c r="Y6" i="123"/>
  <c r="Z6" i="123"/>
  <c r="AA6" i="123"/>
  <c r="AB6" i="123"/>
  <c r="AC6" i="123"/>
  <c r="AD6" i="123"/>
  <c r="D87" i="13"/>
  <c r="E87" i="13"/>
  <c r="C87" i="13"/>
  <c r="B87" i="13"/>
  <c r="Y212" i="123"/>
  <c r="Z212" i="123"/>
  <c r="D88" i="13"/>
  <c r="E88" i="13"/>
  <c r="C88" i="13"/>
  <c r="B88" i="13"/>
  <c r="D89" i="13"/>
  <c r="C89" i="13"/>
  <c r="B89" i="13"/>
  <c r="AA212" i="123"/>
  <c r="AB212" i="123"/>
  <c r="AC212" i="123"/>
  <c r="AD212" i="123"/>
  <c r="AE212" i="123"/>
  <c r="AF212" i="123"/>
  <c r="B90" i="13"/>
  <c r="C90" i="13"/>
  <c r="B91" i="13"/>
  <c r="AE6" i="123"/>
  <c r="AF6" i="123"/>
  <c r="AG212" i="123"/>
  <c r="AM212" i="123"/>
  <c r="AN212" i="123"/>
  <c r="AQ212" i="123"/>
  <c r="AH212" i="123"/>
  <c r="CM78" i="35"/>
  <c r="CL78" i="35"/>
  <c r="CM79" i="35"/>
  <c r="P219" i="123"/>
  <c r="S39" i="123"/>
  <c r="O264" i="123"/>
  <c r="R129" i="123"/>
  <c r="Q174" i="123"/>
  <c r="M354" i="123"/>
  <c r="N309" i="123"/>
  <c r="GJ30" i="33"/>
  <c r="FS30" i="33"/>
  <c r="GI30" i="33"/>
  <c r="GP30" i="33"/>
  <c r="FR30" i="33"/>
  <c r="FX30" i="33"/>
  <c r="GD30" i="33"/>
  <c r="ID30" i="33"/>
  <c r="FW30" i="33"/>
  <c r="GC30" i="33"/>
  <c r="GO30" i="33"/>
  <c r="FV30" i="33"/>
  <c r="GB30" i="33"/>
  <c r="GK30" i="33"/>
  <c r="FU30" i="33"/>
  <c r="GA30" i="33"/>
  <c r="GG30" i="33"/>
  <c r="FT30" i="33"/>
  <c r="FZ30" i="33"/>
  <c r="GF30" i="33"/>
  <c r="J321" i="123"/>
  <c r="M192" i="123"/>
  <c r="O102" i="123"/>
  <c r="M184" i="123"/>
  <c r="L225" i="123"/>
  <c r="J339" i="123"/>
  <c r="J315" i="123"/>
  <c r="N135" i="123"/>
  <c r="K270" i="123"/>
  <c r="O69" i="123"/>
  <c r="K294" i="123"/>
  <c r="I360" i="123"/>
  <c r="M180" i="123"/>
  <c r="L249" i="123"/>
  <c r="I384" i="123"/>
  <c r="O45" i="123"/>
  <c r="M204" i="123"/>
  <c r="N159" i="123"/>
  <c r="N25" i="123"/>
  <c r="O80" i="123"/>
  <c r="I350" i="123"/>
  <c r="O35" i="123"/>
  <c r="J305" i="123"/>
  <c r="L215" i="123"/>
  <c r="K260" i="123"/>
  <c r="N125" i="123"/>
  <c r="M170" i="123"/>
  <c r="I362" i="123"/>
  <c r="O47" i="123"/>
  <c r="N137" i="123"/>
  <c r="L227" i="123"/>
  <c r="M182" i="123"/>
  <c r="I364" i="123"/>
  <c r="O49" i="123"/>
  <c r="A45" i="34"/>
  <c r="CW79" i="34"/>
  <c r="AL78" i="33"/>
  <c r="AA354" i="123"/>
  <c r="AG39" i="123"/>
  <c r="Y323" i="123"/>
  <c r="AB188" i="123"/>
  <c r="AA233" i="123"/>
  <c r="Z278" i="123"/>
  <c r="AD53" i="123"/>
  <c r="X368" i="123"/>
  <c r="AD98" i="123"/>
  <c r="IJ30" i="35"/>
  <c r="Y333" i="123"/>
  <c r="AD47" i="123"/>
  <c r="Z272" i="123"/>
  <c r="AD92" i="123"/>
  <c r="GB14" i="36"/>
  <c r="IB14" i="36" s="1"/>
  <c r="AF272" i="123"/>
  <c r="AG227" i="123"/>
  <c r="AE317" i="123"/>
  <c r="AI339" i="123"/>
  <c r="AF384" i="123"/>
  <c r="AH384" i="123"/>
  <c r="S78" i="36"/>
  <c r="S79" i="36"/>
  <c r="BK78" i="36"/>
  <c r="AE307" i="123"/>
  <c r="AJ104" i="123"/>
  <c r="AH190" i="123"/>
  <c r="AG217" i="123"/>
  <c r="AI149" i="123"/>
  <c r="AJ92" i="123"/>
  <c r="AJ53" i="123"/>
  <c r="AE333" i="123"/>
  <c r="AJ82" i="123"/>
  <c r="IG22" i="36"/>
  <c r="AG235" i="123"/>
  <c r="AG229" i="123"/>
  <c r="AG237" i="123"/>
  <c r="AE321" i="123"/>
  <c r="AJ94" i="123"/>
  <c r="GF22" i="36"/>
  <c r="AE327" i="123"/>
  <c r="AJ100" i="123"/>
  <c r="GH22" i="36"/>
  <c r="GJ22" i="36"/>
  <c r="GK22" i="36"/>
  <c r="IK22" i="36"/>
  <c r="AD358" i="123"/>
  <c r="AJ49" i="123"/>
  <c r="AJ102" i="123"/>
  <c r="AD378" i="123"/>
  <c r="AJ45" i="123"/>
  <c r="AG221" i="123"/>
  <c r="AD372" i="123"/>
  <c r="AI153" i="123"/>
  <c r="AE315" i="123"/>
  <c r="AE319" i="123"/>
  <c r="AJ86" i="123"/>
  <c r="GI22" i="36"/>
  <c r="AJ108" i="123"/>
  <c r="AJ57" i="123"/>
  <c r="AJ39" i="123"/>
  <c r="AG223" i="123"/>
  <c r="AJ84" i="123"/>
  <c r="AE323" i="123"/>
  <c r="AG219" i="123"/>
  <c r="AD370" i="123"/>
  <c r="AE325" i="123"/>
  <c r="AJ43" i="123"/>
  <c r="AJ55" i="123"/>
  <c r="AE313" i="123"/>
  <c r="AI133" i="123"/>
  <c r="AF268" i="123"/>
  <c r="AG231" i="123"/>
  <c r="AI137" i="123"/>
  <c r="AJ96" i="123"/>
  <c r="AJ88" i="123"/>
  <c r="AF276" i="123"/>
  <c r="AI141" i="123"/>
  <c r="AF280" i="123"/>
  <c r="AD366" i="123"/>
  <c r="AH186" i="123"/>
  <c r="Y79" i="36"/>
  <c r="AC81" i="36"/>
  <c r="AD82" i="36"/>
  <c r="AE83" i="36"/>
  <c r="AB81" i="36"/>
  <c r="AC82" i="36"/>
  <c r="AD83" i="36"/>
  <c r="AE84" i="36"/>
  <c r="D80" i="36"/>
  <c r="C80" i="36"/>
  <c r="F79" i="36"/>
  <c r="G80" i="36"/>
  <c r="H81" i="36"/>
  <c r="I82" i="36"/>
  <c r="J83" i="36"/>
  <c r="CO79" i="35"/>
  <c r="CP80" i="35"/>
  <c r="CQ81" i="35"/>
  <c r="CR82" i="35"/>
  <c r="CS83" i="35"/>
  <c r="T309" i="123"/>
  <c r="Q39" i="123"/>
  <c r="GK6" i="35"/>
  <c r="GK7" i="35"/>
  <c r="GK39" i="36"/>
  <c r="GK62" i="36"/>
  <c r="GK38" i="36"/>
  <c r="AR78" i="13"/>
  <c r="AQ78" i="13"/>
  <c r="V79" i="36"/>
  <c r="U79" i="36"/>
  <c r="V80" i="36"/>
  <c r="GL22" i="33"/>
  <c r="GL23" i="33"/>
  <c r="DF79" i="36"/>
  <c r="DE79" i="36"/>
  <c r="DE80" i="36"/>
  <c r="BN79" i="36"/>
  <c r="BM79" i="36"/>
  <c r="GK55" i="34"/>
  <c r="GK54" i="34"/>
  <c r="AR79" i="36"/>
  <c r="AQ79" i="36"/>
  <c r="AR80" i="36"/>
  <c r="CJ79" i="36"/>
  <c r="CI79" i="36"/>
  <c r="DF79" i="13"/>
  <c r="DE79" i="13"/>
  <c r="DF80" i="13"/>
  <c r="T79" i="35"/>
  <c r="U80" i="35"/>
  <c r="V81" i="35"/>
  <c r="GK25" i="34"/>
  <c r="CH78" i="34"/>
  <c r="DD79" i="13"/>
  <c r="GK54" i="35"/>
  <c r="GK33" i="35"/>
  <c r="T79" i="36"/>
  <c r="U80" i="36"/>
  <c r="V81" i="36"/>
  <c r="GK17" i="34"/>
  <c r="GL47" i="33"/>
  <c r="GK25" i="35"/>
  <c r="BL79" i="36"/>
  <c r="BM80" i="36"/>
  <c r="GL33" i="33"/>
  <c r="V79" i="33"/>
  <c r="GK41" i="34"/>
  <c r="GK39" i="34"/>
  <c r="AP78" i="34"/>
  <c r="GL46" i="33"/>
  <c r="GK55" i="35"/>
  <c r="GN25" i="33"/>
  <c r="GM25" i="35"/>
  <c r="GM22" i="35"/>
  <c r="GM25" i="36"/>
  <c r="GM23" i="36"/>
  <c r="IM22" i="36"/>
  <c r="GM17" i="13"/>
  <c r="GM25" i="13"/>
  <c r="GM22" i="13"/>
  <c r="GM57" i="13"/>
  <c r="GM17" i="36"/>
  <c r="GM57" i="34"/>
  <c r="GM9" i="36"/>
  <c r="GN33" i="33"/>
  <c r="GM54" i="33"/>
  <c r="GM55" i="33"/>
  <c r="GL54" i="13"/>
  <c r="GL55" i="13"/>
  <c r="GN7" i="33"/>
  <c r="GN6" i="33"/>
  <c r="GL54" i="34"/>
  <c r="GL55" i="34"/>
  <c r="GL38" i="35"/>
  <c r="GL39" i="35"/>
  <c r="GL38" i="36"/>
  <c r="GL39" i="36"/>
  <c r="GM38" i="36"/>
  <c r="GM39" i="36"/>
  <c r="GM46" i="33"/>
  <c r="GL6" i="34"/>
  <c r="GN41" i="33"/>
  <c r="GN49" i="33"/>
  <c r="GN57" i="33"/>
  <c r="GN55" i="33"/>
  <c r="GM9" i="34"/>
  <c r="GM41" i="34"/>
  <c r="GM38" i="34"/>
  <c r="IM38" i="34" s="1"/>
  <c r="GM49" i="34"/>
  <c r="GL57" i="36"/>
  <c r="GM9" i="33"/>
  <c r="GM17" i="34"/>
  <c r="GM25" i="34"/>
  <c r="GL57" i="35"/>
  <c r="GL9" i="36"/>
  <c r="GL49" i="36"/>
  <c r="GL39" i="34"/>
  <c r="GL17" i="36"/>
  <c r="GL25" i="36"/>
  <c r="GL33" i="36"/>
  <c r="GM57" i="36"/>
  <c r="GL7" i="34"/>
  <c r="GL47" i="34"/>
  <c r="IL46" i="34"/>
  <c r="GM47" i="33"/>
  <c r="GM49" i="35"/>
  <c r="GM17" i="33"/>
  <c r="GM33" i="35"/>
  <c r="GM38" i="33"/>
  <c r="GM25" i="33"/>
  <c r="GM33" i="33"/>
  <c r="GO38" i="33"/>
  <c r="GO41" i="13"/>
  <c r="GO39" i="13"/>
  <c r="GN41" i="34"/>
  <c r="GO9" i="35"/>
  <c r="GO17" i="33"/>
  <c r="GN49" i="34"/>
  <c r="GN57" i="34"/>
  <c r="GN17" i="35"/>
  <c r="GO9" i="36"/>
  <c r="GN57" i="35"/>
  <c r="GN55" i="35"/>
  <c r="GN41" i="35"/>
  <c r="GO25" i="36"/>
  <c r="GO33" i="36"/>
  <c r="GO41" i="36"/>
  <c r="GN49" i="36"/>
  <c r="GN46" i="36"/>
  <c r="GO9" i="34"/>
  <c r="GN17" i="34"/>
  <c r="GN25" i="34"/>
  <c r="GO33" i="34"/>
  <c r="GO14" i="34"/>
  <c r="GO15" i="34"/>
  <c r="GN46" i="35"/>
  <c r="IN46" i="35"/>
  <c r="GN47" i="35"/>
  <c r="GO46" i="35"/>
  <c r="GO47" i="35"/>
  <c r="GO55" i="36"/>
  <c r="GO54" i="36"/>
  <c r="IO54" i="36"/>
  <c r="GN31" i="13"/>
  <c r="GN30" i="13"/>
  <c r="GP6" i="33"/>
  <c r="GP7" i="33"/>
  <c r="IP6" i="33"/>
  <c r="GO55" i="13"/>
  <c r="GO54" i="13"/>
  <c r="GP49" i="33"/>
  <c r="GO49" i="34"/>
  <c r="GO57" i="35"/>
  <c r="GO54" i="35"/>
  <c r="GO25" i="34"/>
  <c r="GN14" i="13"/>
  <c r="GN47" i="36"/>
  <c r="GN9" i="13"/>
  <c r="GP25" i="33"/>
  <c r="GP23" i="33"/>
  <c r="GN9" i="35"/>
  <c r="GO33" i="35"/>
  <c r="GN41" i="36"/>
  <c r="GN41" i="13"/>
  <c r="GO38" i="13"/>
  <c r="GP57" i="33"/>
  <c r="GO57" i="34"/>
  <c r="GN49" i="13"/>
  <c r="GO41" i="35"/>
  <c r="GO39" i="35"/>
  <c r="GO17" i="36"/>
  <c r="GN25" i="13"/>
  <c r="GO49" i="13"/>
  <c r="GN57" i="13"/>
  <c r="GP41" i="33"/>
  <c r="GP38" i="33"/>
  <c r="GO41" i="34"/>
  <c r="GO17" i="35"/>
  <c r="GN57" i="36"/>
  <c r="GP17" i="33"/>
  <c r="GO25" i="13"/>
  <c r="GN33" i="36"/>
  <c r="GP17" i="34"/>
  <c r="GP9" i="36"/>
  <c r="GQ17" i="33"/>
  <c r="GP57" i="34"/>
  <c r="GQ9" i="36"/>
  <c r="GQ25" i="36"/>
  <c r="GQ9" i="33"/>
  <c r="GQ33" i="33"/>
  <c r="GQ57" i="33"/>
  <c r="GP25" i="34"/>
  <c r="GQ41" i="34"/>
  <c r="GQ39" i="34"/>
  <c r="GQ41" i="33"/>
  <c r="GQ9" i="34"/>
  <c r="GQ6" i="34"/>
  <c r="GP17" i="36"/>
  <c r="GQ33" i="36"/>
  <c r="GQ25" i="33"/>
  <c r="GQ25" i="35"/>
  <c r="GQ17" i="36"/>
  <c r="GQ57" i="36"/>
  <c r="GQ49" i="13"/>
  <c r="GR25" i="33"/>
  <c r="GQ33" i="34"/>
  <c r="GP38" i="35"/>
  <c r="GP39" i="35"/>
  <c r="GQ7" i="35"/>
  <c r="GQ6" i="35"/>
  <c r="IQ6" i="35" s="1"/>
  <c r="GP54" i="13"/>
  <c r="IP54" i="13"/>
  <c r="GP55" i="13"/>
  <c r="GQ47" i="34"/>
  <c r="GQ46" i="34"/>
  <c r="IQ46" i="34"/>
  <c r="GQ38" i="13"/>
  <c r="GQ39" i="13"/>
  <c r="GQ47" i="33"/>
  <c r="GQ46" i="33"/>
  <c r="IQ46" i="33"/>
  <c r="GR47" i="33"/>
  <c r="GR46" i="33"/>
  <c r="GP38" i="36"/>
  <c r="IP38" i="36"/>
  <c r="GP39" i="36"/>
  <c r="GQ46" i="36"/>
  <c r="IQ46" i="36"/>
  <c r="GQ47" i="36"/>
  <c r="GP54" i="34"/>
  <c r="GQ17" i="13"/>
  <c r="GP33" i="13"/>
  <c r="GQ41" i="35"/>
  <c r="GP57" i="35"/>
  <c r="GQ41" i="36"/>
  <c r="GQ57" i="13"/>
  <c r="GQ54" i="13"/>
  <c r="GR41" i="33"/>
  <c r="GP57" i="36"/>
  <c r="GP49" i="13"/>
  <c r="GP9" i="13"/>
  <c r="GQ57" i="35"/>
  <c r="GP47" i="35"/>
  <c r="GQ9" i="13"/>
  <c r="GP25" i="13"/>
  <c r="GQ17" i="34"/>
  <c r="GQ17" i="35"/>
  <c r="GQ33" i="35"/>
  <c r="GR33" i="33"/>
  <c r="GQ49" i="35"/>
  <c r="GQ25" i="13"/>
  <c r="GP41" i="13"/>
  <c r="GR57" i="33"/>
  <c r="GQ57" i="34"/>
  <c r="GP9" i="35"/>
  <c r="GP25" i="36"/>
  <c r="GP25" i="35"/>
  <c r="GP17" i="13"/>
  <c r="GS17" i="13"/>
  <c r="GR41" i="13"/>
  <c r="GS57" i="33"/>
  <c r="GR41" i="35"/>
  <c r="GR33" i="34"/>
  <c r="GR17" i="35"/>
  <c r="GR9" i="34"/>
  <c r="GS33" i="34"/>
  <c r="GS17" i="35"/>
  <c r="GS33" i="35"/>
  <c r="GS17" i="36"/>
  <c r="GS25" i="13"/>
  <c r="GR55" i="34"/>
  <c r="GR54" i="34"/>
  <c r="IR54" i="34"/>
  <c r="GR55" i="35"/>
  <c r="GR23" i="36"/>
  <c r="IR22" i="36"/>
  <c r="GR22" i="36"/>
  <c r="GS33" i="33"/>
  <c r="GR41" i="34"/>
  <c r="GR9" i="35"/>
  <c r="GR17" i="36"/>
  <c r="GR25" i="13"/>
  <c r="GR49" i="36"/>
  <c r="GR47" i="36"/>
  <c r="GR57" i="36"/>
  <c r="GR17" i="13"/>
  <c r="GR15" i="13"/>
  <c r="GS25" i="33"/>
  <c r="GR49" i="13"/>
  <c r="GR47" i="13"/>
  <c r="GR33" i="35"/>
  <c r="GR41" i="36"/>
  <c r="GR25" i="34"/>
  <c r="GR17" i="34"/>
  <c r="GR33" i="36"/>
  <c r="GR25" i="35"/>
  <c r="GR49" i="34"/>
  <c r="GR49" i="35"/>
  <c r="GT17" i="13"/>
  <c r="GT9" i="36"/>
  <c r="GU9" i="33"/>
  <c r="GU6" i="33"/>
  <c r="GS6" i="13"/>
  <c r="GS54" i="34"/>
  <c r="GS55" i="34"/>
  <c r="GS49" i="13"/>
  <c r="GT38" i="33"/>
  <c r="GS41" i="13"/>
  <c r="GS33" i="13"/>
  <c r="GS57" i="13"/>
  <c r="GT49" i="33"/>
  <c r="GT47" i="33"/>
  <c r="GT33" i="33"/>
  <c r="GT57" i="33"/>
  <c r="GS49" i="34"/>
  <c r="GS47" i="34"/>
  <c r="GS41" i="34"/>
  <c r="GS41" i="35"/>
  <c r="GS57" i="35"/>
  <c r="GS54" i="35"/>
  <c r="GS49" i="36"/>
  <c r="GS17" i="34"/>
  <c r="GS25" i="34"/>
  <c r="GS41" i="36"/>
  <c r="GS33" i="36"/>
  <c r="GS31" i="36"/>
  <c r="GS25" i="36"/>
  <c r="GU49" i="13"/>
  <c r="GU47" i="13"/>
  <c r="GU33" i="13"/>
  <c r="GU17" i="13"/>
  <c r="GU14" i="13"/>
  <c r="GU41" i="33"/>
  <c r="GV17" i="13"/>
  <c r="GV49" i="33"/>
  <c r="GV57" i="33"/>
  <c r="GV54" i="33"/>
  <c r="GW9" i="13"/>
  <c r="GW7" i="13"/>
  <c r="IS6" i="13" s="1"/>
  <c r="GW49" i="13"/>
  <c r="GW33" i="36"/>
  <c r="GW41" i="36"/>
  <c r="GW38" i="36"/>
  <c r="GW9" i="35"/>
  <c r="GW6" i="35"/>
  <c r="GW9" i="36"/>
  <c r="GV9" i="35"/>
  <c r="GV7" i="35"/>
  <c r="GV57" i="13"/>
  <c r="GV54" i="13"/>
  <c r="GV57" i="35"/>
  <c r="GV54" i="35"/>
  <c r="GW17" i="33"/>
  <c r="GV49" i="34"/>
  <c r="GV25" i="36"/>
  <c r="GW57" i="34"/>
  <c r="GW25" i="34"/>
  <c r="GW17" i="34"/>
  <c r="GW9" i="34"/>
  <c r="GW49" i="34"/>
  <c r="GW39" i="34"/>
  <c r="GW39" i="36"/>
  <c r="GW33" i="34"/>
  <c r="GW31" i="34"/>
  <c r="GW49" i="36"/>
  <c r="GW57" i="35"/>
  <c r="GW54" i="35"/>
  <c r="GX17" i="33"/>
  <c r="GX25" i="33"/>
  <c r="GX33" i="33"/>
  <c r="GX57" i="33"/>
  <c r="GX55" i="33"/>
  <c r="GW17" i="35"/>
  <c r="GW15" i="35"/>
  <c r="GW25" i="35"/>
  <c r="GW33" i="35"/>
  <c r="GW30" i="35"/>
  <c r="GW41" i="35"/>
  <c r="GW17" i="13"/>
  <c r="GW14" i="13"/>
  <c r="GW17" i="36"/>
  <c r="GW25" i="13"/>
  <c r="GW33" i="13"/>
  <c r="GW41" i="13"/>
  <c r="GW25" i="36"/>
  <c r="GU49" i="35"/>
  <c r="GU46" i="35"/>
  <c r="GU25" i="34"/>
  <c r="GU41" i="34"/>
  <c r="GV25" i="33"/>
  <c r="GU57" i="35"/>
  <c r="GU55" i="35"/>
  <c r="GV30" i="34"/>
  <c r="GW33" i="33"/>
  <c r="GW30" i="33"/>
  <c r="GV17" i="35"/>
  <c r="GV33" i="36"/>
  <c r="GV25" i="35"/>
  <c r="GV9" i="13"/>
  <c r="GV33" i="13"/>
  <c r="GW9" i="33"/>
  <c r="GW7" i="33"/>
  <c r="GV17" i="34"/>
  <c r="GV14" i="34"/>
  <c r="GV41" i="34"/>
  <c r="GV9" i="36"/>
  <c r="GV41" i="36"/>
  <c r="GV39" i="36"/>
  <c r="GW41" i="33"/>
  <c r="GV57" i="34"/>
  <c r="GV54" i="34"/>
  <c r="GV33" i="35"/>
  <c r="GV57" i="36"/>
  <c r="GV41" i="13"/>
  <c r="GV39" i="13"/>
  <c r="GW57" i="33"/>
  <c r="GV17" i="36"/>
  <c r="GV15" i="36"/>
  <c r="GW49" i="33"/>
  <c r="GV25" i="34"/>
  <c r="GV23" i="34"/>
  <c r="GV41" i="35"/>
  <c r="GV38" i="35"/>
  <c r="GV49" i="13"/>
  <c r="GV9" i="34"/>
  <c r="GV7" i="34"/>
  <c r="GT57" i="35"/>
  <c r="GT17" i="34"/>
  <c r="GT17" i="35"/>
  <c r="GT49" i="35"/>
  <c r="GU49" i="33"/>
  <c r="GU46" i="33"/>
  <c r="GU25" i="33"/>
  <c r="GT33" i="35"/>
  <c r="GU39" i="36"/>
  <c r="GT38" i="35"/>
  <c r="GU22" i="35"/>
  <c r="GT39" i="13"/>
  <c r="GT38" i="13"/>
  <c r="GT55" i="34"/>
  <c r="GT54" i="34"/>
  <c r="GV38" i="33"/>
  <c r="GU46" i="34"/>
  <c r="GU47" i="34"/>
  <c r="GU25" i="13"/>
  <c r="GU17" i="33"/>
  <c r="GU33" i="33"/>
  <c r="GT9" i="34"/>
  <c r="GU57" i="34"/>
  <c r="GU54" i="34"/>
  <c r="GU41" i="35"/>
  <c r="GU17" i="36"/>
  <c r="GT33" i="36"/>
  <c r="GT31" i="36"/>
  <c r="GU41" i="13"/>
  <c r="GT25" i="34"/>
  <c r="GT22" i="34"/>
  <c r="GV17" i="33"/>
  <c r="GV33" i="33"/>
  <c r="GU9" i="34"/>
  <c r="GT41" i="34"/>
  <c r="GU33" i="36"/>
  <c r="GT49" i="36"/>
  <c r="GT57" i="36"/>
  <c r="GU49" i="36"/>
  <c r="GT33" i="13"/>
  <c r="GU17" i="35"/>
  <c r="GU33" i="35"/>
  <c r="GU9" i="36"/>
  <c r="GT25" i="36"/>
  <c r="GT23" i="36"/>
  <c r="GU57" i="36"/>
  <c r="GU54" i="36"/>
  <c r="GT49" i="13"/>
  <c r="GT57" i="13"/>
  <c r="GU25" i="36"/>
  <c r="GT41" i="36"/>
  <c r="GT33" i="34"/>
  <c r="GT9" i="35"/>
  <c r="GT6" i="35"/>
  <c r="GT9" i="13"/>
  <c r="GT7" i="13"/>
  <c r="GU57" i="13"/>
  <c r="GT49" i="34"/>
  <c r="GT25" i="35"/>
  <c r="GT25" i="13"/>
  <c r="GT22" i="13"/>
  <c r="GU9" i="35"/>
  <c r="AD362" i="123"/>
  <c r="AF278" i="123"/>
  <c r="AJ47" i="123"/>
  <c r="AJ98" i="123"/>
  <c r="AH188" i="123"/>
  <c r="L82" i="13"/>
  <c r="AI382" i="123"/>
  <c r="AJ337" i="123"/>
  <c r="DD79" i="33"/>
  <c r="CE78" i="33"/>
  <c r="DA78" i="13"/>
  <c r="CZ79" i="13"/>
  <c r="CY80" i="13"/>
  <c r="Q78" i="13"/>
  <c r="R78" i="13"/>
  <c r="AH202" i="123"/>
  <c r="AG247" i="123"/>
  <c r="AJ67" i="123"/>
  <c r="AI157" i="123"/>
  <c r="AE67" i="123"/>
  <c r="AD157" i="123"/>
  <c r="AJ157" i="123"/>
  <c r="AE382" i="123"/>
  <c r="AF337" i="123"/>
  <c r="AH247" i="123"/>
  <c r="CZ78" i="34"/>
  <c r="DA78" i="34"/>
  <c r="DB78" i="34"/>
  <c r="AO78" i="36"/>
  <c r="AP79" i="36"/>
  <c r="AQ80" i="36"/>
  <c r="AR81" i="36"/>
  <c r="AN78" i="36"/>
  <c r="CG78" i="36"/>
  <c r="CH79" i="36"/>
  <c r="CI80" i="36"/>
  <c r="CE78" i="36"/>
  <c r="CF78" i="36"/>
  <c r="BG79" i="35"/>
  <c r="BH79" i="35"/>
  <c r="CE78" i="34"/>
  <c r="CF78" i="34"/>
  <c r="AM78" i="13"/>
  <c r="AL79" i="13"/>
  <c r="AL78" i="13"/>
  <c r="AN78" i="13"/>
  <c r="CA81" i="36"/>
  <c r="BJ78" i="33"/>
  <c r="BI78" i="33"/>
  <c r="BJ78" i="36"/>
  <c r="BK79" i="36"/>
  <c r="BL80" i="36"/>
  <c r="BH78" i="36"/>
  <c r="BI78" i="36"/>
  <c r="BI78" i="13"/>
  <c r="BJ79" i="13"/>
  <c r="BH78" i="13"/>
  <c r="BJ78" i="34"/>
  <c r="BK79" i="34"/>
  <c r="BH78" i="34"/>
  <c r="AM78" i="36"/>
  <c r="AM78" i="35"/>
  <c r="AL78" i="35"/>
  <c r="AN78" i="35"/>
  <c r="AR80" i="35"/>
  <c r="R79" i="36"/>
  <c r="Q79" i="36"/>
  <c r="P80" i="36"/>
  <c r="AL79" i="34"/>
  <c r="AK79" i="34"/>
  <c r="CE78" i="13"/>
  <c r="CF78" i="13"/>
  <c r="AM78" i="33"/>
  <c r="R78" i="34"/>
  <c r="Q79" i="34"/>
  <c r="P78" i="34"/>
  <c r="CZ78" i="36"/>
  <c r="DA78" i="36"/>
  <c r="DB78" i="36"/>
  <c r="DB79" i="36"/>
  <c r="DC79" i="36"/>
  <c r="DD80" i="36"/>
  <c r="CF78" i="35"/>
  <c r="CE78" i="35"/>
  <c r="CF79" i="35" s="1"/>
  <c r="CG80" i="35" s="1"/>
  <c r="CH81" i="35" s="1"/>
  <c r="CI82" i="35" s="1"/>
  <c r="CJ83" i="35" s="1"/>
  <c r="CD79" i="35"/>
  <c r="CG78" i="35"/>
  <c r="CH79" i="35"/>
  <c r="CI80" i="35"/>
  <c r="CJ81" i="35"/>
  <c r="N80" i="36"/>
  <c r="O80" i="36"/>
  <c r="AK79" i="36"/>
  <c r="AN79" i="34"/>
  <c r="P78" i="35"/>
  <c r="R78" i="35"/>
  <c r="GG39" i="13"/>
  <c r="IG38" i="13"/>
  <c r="GG39" i="34"/>
  <c r="GH30" i="33"/>
  <c r="GG30" i="35"/>
  <c r="GG31" i="35"/>
  <c r="DB78" i="35"/>
  <c r="DC79" i="35"/>
  <c r="DE79" i="35"/>
  <c r="DD80" i="35"/>
  <c r="DA78" i="35"/>
  <c r="DB79" i="35"/>
  <c r="DC80" i="35"/>
  <c r="CZ78" i="35"/>
  <c r="GG17" i="13"/>
  <c r="GG17" i="34"/>
  <c r="GH49" i="33"/>
  <c r="GH57" i="33"/>
  <c r="GG25" i="35"/>
  <c r="GG49" i="35"/>
  <c r="GG57" i="35"/>
  <c r="GG9" i="35"/>
  <c r="AG6" i="123"/>
  <c r="AR212" i="123"/>
  <c r="AI212" i="123"/>
  <c r="AO212" i="123"/>
  <c r="AS212" i="123"/>
  <c r="AJ212" i="123"/>
  <c r="AJ213" i="123"/>
  <c r="GZ30" i="13"/>
  <c r="A30" i="13"/>
  <c r="GZ22" i="13"/>
  <c r="A22" i="13"/>
  <c r="GZ14" i="13"/>
  <c r="A14" i="13"/>
  <c r="GZ38" i="13"/>
  <c r="A38" i="13"/>
  <c r="GZ46" i="13"/>
  <c r="A46" i="13"/>
  <c r="GZ54" i="13"/>
  <c r="A54" i="13"/>
  <c r="GZ6" i="13"/>
  <c r="O257" i="123"/>
  <c r="AN77" i="123"/>
  <c r="AQ77" i="123"/>
  <c r="AH77" i="123"/>
  <c r="G348" i="123"/>
  <c r="H347" i="123"/>
  <c r="G302" i="123"/>
  <c r="F303" i="123"/>
  <c r="J122" i="123"/>
  <c r="F7" i="123"/>
  <c r="F78" i="123"/>
  <c r="F123" i="123"/>
  <c r="F33" i="123"/>
  <c r="G167" i="123"/>
  <c r="F168" i="123"/>
  <c r="G7" i="123"/>
  <c r="G123" i="123"/>
  <c r="H32" i="123"/>
  <c r="CL79" i="35"/>
  <c r="CM80" i="35"/>
  <c r="CN79" i="35"/>
  <c r="CO80" i="35"/>
  <c r="CP81" i="35"/>
  <c r="CQ82" i="35"/>
  <c r="CR83" i="35"/>
  <c r="CS84" i="35"/>
  <c r="AN79" i="36"/>
  <c r="BJ79" i="36"/>
  <c r="BK80" i="36"/>
  <c r="BL81" i="36"/>
  <c r="S80" i="36"/>
  <c r="IH22" i="36"/>
  <c r="IF22" i="36"/>
  <c r="IJ22" i="36"/>
  <c r="AD382" i="123"/>
  <c r="AJ112" i="123"/>
  <c r="AF292" i="123"/>
  <c r="AE337" i="123"/>
  <c r="II22" i="36"/>
  <c r="GY27" i="36"/>
  <c r="Y80" i="36"/>
  <c r="X80" i="36"/>
  <c r="Z80" i="36"/>
  <c r="AA81" i="36"/>
  <c r="AB82" i="36"/>
  <c r="AC83" i="36"/>
  <c r="AD84" i="36"/>
  <c r="F80" i="36"/>
  <c r="G81" i="36"/>
  <c r="H82" i="36"/>
  <c r="I83" i="36"/>
  <c r="E80" i="36"/>
  <c r="E81" i="36"/>
  <c r="F81" i="36"/>
  <c r="F82" i="36"/>
  <c r="G82" i="36"/>
  <c r="G83" i="36"/>
  <c r="H83" i="36"/>
  <c r="H84" i="36"/>
  <c r="I84" i="36"/>
  <c r="C81" i="36"/>
  <c r="B81" i="36"/>
  <c r="CN80" i="35"/>
  <c r="CO81" i="35"/>
  <c r="CP82" i="35"/>
  <c r="CQ83" i="35"/>
  <c r="CR84" i="35"/>
  <c r="GK22" i="35"/>
  <c r="IK22" i="35" s="1"/>
  <c r="GK23" i="35"/>
  <c r="IK54" i="35"/>
  <c r="GL30" i="33"/>
  <c r="DE80" i="13"/>
  <c r="DF81" i="13"/>
  <c r="CJ80" i="36"/>
  <c r="CJ81" i="36"/>
  <c r="BN80" i="36"/>
  <c r="T80" i="36"/>
  <c r="U81" i="36"/>
  <c r="V82" i="36"/>
  <c r="DC80" i="36"/>
  <c r="DD81" i="36"/>
  <c r="GK22" i="34"/>
  <c r="GK23" i="34"/>
  <c r="IK22" i="34"/>
  <c r="BM81" i="36"/>
  <c r="BN81" i="36"/>
  <c r="BN82" i="36"/>
  <c r="GK15" i="34"/>
  <c r="IK14" i="34" s="1"/>
  <c r="GK14" i="34"/>
  <c r="DF80" i="35"/>
  <c r="AO79" i="34"/>
  <c r="AR79" i="13"/>
  <c r="AQ79" i="13"/>
  <c r="AR80" i="13"/>
  <c r="DF80" i="36"/>
  <c r="DE81" i="36"/>
  <c r="IK38" i="36"/>
  <c r="GY43" i="36"/>
  <c r="IK54" i="34"/>
  <c r="GY59" i="34"/>
  <c r="GK30" i="35"/>
  <c r="GK31" i="35"/>
  <c r="IK30" i="35"/>
  <c r="GN30" i="33"/>
  <c r="GM7" i="36"/>
  <c r="GM6" i="36"/>
  <c r="GM15" i="36"/>
  <c r="GM55" i="13"/>
  <c r="GM54" i="13"/>
  <c r="IM54" i="13"/>
  <c r="GM15" i="13"/>
  <c r="GM14" i="13"/>
  <c r="GM22" i="36"/>
  <c r="GN47" i="33"/>
  <c r="IN46" i="33" s="1"/>
  <c r="GN46" i="33"/>
  <c r="GM46" i="35"/>
  <c r="GM54" i="36"/>
  <c r="IM54" i="36"/>
  <c r="GM55" i="36"/>
  <c r="GM23" i="34"/>
  <c r="GM22" i="34"/>
  <c r="IM22" i="34"/>
  <c r="GN38" i="33"/>
  <c r="GL31" i="36"/>
  <c r="GL30" i="36"/>
  <c r="GM15" i="34"/>
  <c r="GM14" i="34"/>
  <c r="GL22" i="36"/>
  <c r="IL22" i="36"/>
  <c r="GL23" i="36"/>
  <c r="GM7" i="33"/>
  <c r="GM6" i="33"/>
  <c r="IL38" i="36"/>
  <c r="GL15" i="36"/>
  <c r="IL54" i="13"/>
  <c r="IM54" i="33"/>
  <c r="IM38" i="36"/>
  <c r="GM30" i="33"/>
  <c r="IL38" i="35"/>
  <c r="GM23" i="33"/>
  <c r="GM22" i="33"/>
  <c r="GL54" i="36"/>
  <c r="GL55" i="36"/>
  <c r="GM47" i="34"/>
  <c r="GM46" i="34"/>
  <c r="IM46" i="34"/>
  <c r="IL54" i="34"/>
  <c r="GL46" i="36"/>
  <c r="IL46" i="36"/>
  <c r="GL47" i="36"/>
  <c r="GM31" i="35"/>
  <c r="GM30" i="35"/>
  <c r="GL7" i="36"/>
  <c r="GL62" i="36"/>
  <c r="GL6" i="36"/>
  <c r="GM7" i="34"/>
  <c r="GM6" i="34"/>
  <c r="GL54" i="35"/>
  <c r="IL54" i="35"/>
  <c r="GL55" i="35"/>
  <c r="IO46" i="35"/>
  <c r="GO39" i="36"/>
  <c r="GO38" i="36"/>
  <c r="IO38" i="36"/>
  <c r="GO7" i="35"/>
  <c r="GO6" i="35"/>
  <c r="GO31" i="36"/>
  <c r="GO30" i="36"/>
  <c r="IO30" i="36"/>
  <c r="GN39" i="34"/>
  <c r="GN39" i="35"/>
  <c r="GN54" i="35"/>
  <c r="IN54" i="35"/>
  <c r="GO7" i="36"/>
  <c r="GN14" i="35"/>
  <c r="GO6" i="34"/>
  <c r="GO7" i="34"/>
  <c r="IO6" i="34" s="1"/>
  <c r="GN47" i="34"/>
  <c r="GN46" i="34"/>
  <c r="GN38" i="36"/>
  <c r="IN38" i="36"/>
  <c r="GN39" i="36"/>
  <c r="GO46" i="34"/>
  <c r="GO47" i="34"/>
  <c r="GO30" i="35"/>
  <c r="GO31" i="35"/>
  <c r="IO30" i="35"/>
  <c r="GP46" i="33"/>
  <c r="GP47" i="33"/>
  <c r="GN55" i="36"/>
  <c r="GN54" i="36"/>
  <c r="GN6" i="35"/>
  <c r="GN7" i="35"/>
  <c r="GN6" i="13"/>
  <c r="GN7" i="13"/>
  <c r="IN6" i="13" s="1"/>
  <c r="GO15" i="35"/>
  <c r="GO14" i="35"/>
  <c r="GP22" i="33"/>
  <c r="GO38" i="34"/>
  <c r="GO39" i="34"/>
  <c r="GP39" i="33"/>
  <c r="IP38" i="33"/>
  <c r="GN54" i="13"/>
  <c r="GN55" i="13"/>
  <c r="GO46" i="13"/>
  <c r="GO47" i="13"/>
  <c r="GO23" i="34"/>
  <c r="GO22" i="34"/>
  <c r="IO54" i="13"/>
  <c r="GN22" i="13"/>
  <c r="GO38" i="35"/>
  <c r="GP54" i="33"/>
  <c r="GP55" i="33"/>
  <c r="GN47" i="13"/>
  <c r="GN46" i="13"/>
  <c r="GN39" i="13"/>
  <c r="GN38" i="13"/>
  <c r="GO55" i="35"/>
  <c r="GQ31" i="34"/>
  <c r="GP7" i="36"/>
  <c r="GP6" i="36"/>
  <c r="IP6" i="36" s="1"/>
  <c r="GR23" i="33"/>
  <c r="GR22" i="33"/>
  <c r="GQ55" i="36"/>
  <c r="IQ54" i="36"/>
  <c r="GQ54" i="36"/>
  <c r="GP22" i="34"/>
  <c r="GQ15" i="36"/>
  <c r="GQ23" i="35"/>
  <c r="GQ22" i="35"/>
  <c r="GQ31" i="33"/>
  <c r="GQ30" i="33"/>
  <c r="GQ23" i="33"/>
  <c r="GQ22" i="33"/>
  <c r="GQ30" i="36"/>
  <c r="GQ31" i="36"/>
  <c r="GQ23" i="36"/>
  <c r="GQ22" i="36"/>
  <c r="GP15" i="36"/>
  <c r="GQ7" i="36"/>
  <c r="GQ6" i="36"/>
  <c r="GQ7" i="34"/>
  <c r="IQ6" i="34" s="1"/>
  <c r="GP22" i="36"/>
  <c r="GQ30" i="35"/>
  <c r="GQ31" i="35"/>
  <c r="IQ30" i="35"/>
  <c r="GP55" i="35"/>
  <c r="GP54" i="35"/>
  <c r="GQ14" i="35"/>
  <c r="GQ15" i="35"/>
  <c r="IQ14" i="35" s="1"/>
  <c r="GQ39" i="35"/>
  <c r="GQ38" i="35"/>
  <c r="IQ38" i="35"/>
  <c r="GP7" i="35"/>
  <c r="GQ15" i="34"/>
  <c r="GQ14" i="34"/>
  <c r="GP31" i="13"/>
  <c r="IP30" i="13"/>
  <c r="GP30" i="13"/>
  <c r="GQ55" i="34"/>
  <c r="GQ54" i="34"/>
  <c r="GP22" i="13"/>
  <c r="GR55" i="33"/>
  <c r="GR54" i="33"/>
  <c r="GP38" i="13"/>
  <c r="GP39" i="13"/>
  <c r="GQ22" i="13"/>
  <c r="GP46" i="13"/>
  <c r="GP47" i="13"/>
  <c r="GP54" i="36"/>
  <c r="GP55" i="36"/>
  <c r="GQ55" i="35"/>
  <c r="GQ54" i="35"/>
  <c r="IQ54" i="35"/>
  <c r="GP14" i="13"/>
  <c r="GP15" i="13"/>
  <c r="GQ47" i="35"/>
  <c r="GQ46" i="35"/>
  <c r="GQ55" i="13"/>
  <c r="GP22" i="35"/>
  <c r="GP23" i="35"/>
  <c r="GR30" i="33"/>
  <c r="IP38" i="35"/>
  <c r="GR39" i="35"/>
  <c r="GS55" i="33"/>
  <c r="GS54" i="33"/>
  <c r="IS54" i="33"/>
  <c r="GR39" i="13"/>
  <c r="GR38" i="13"/>
  <c r="GS22" i="13"/>
  <c r="IR54" i="35"/>
  <c r="GS15" i="36"/>
  <c r="GS30" i="35"/>
  <c r="GS31" i="35"/>
  <c r="GS15" i="35"/>
  <c r="GS14" i="35"/>
  <c r="GR31" i="34"/>
  <c r="GR30" i="34"/>
  <c r="GR30" i="35"/>
  <c r="GR31" i="35"/>
  <c r="GR55" i="36"/>
  <c r="GR54" i="36"/>
  <c r="GR23" i="35"/>
  <c r="GR22" i="35"/>
  <c r="IR22" i="35" s="1"/>
  <c r="GR30" i="36"/>
  <c r="GR31" i="36"/>
  <c r="GR15" i="34"/>
  <c r="GR15" i="36"/>
  <c r="GR7" i="35"/>
  <c r="GR6" i="35"/>
  <c r="GR22" i="34"/>
  <c r="GR23" i="34"/>
  <c r="IR22" i="34"/>
  <c r="GR39" i="36"/>
  <c r="GR38" i="36"/>
  <c r="GS30" i="33"/>
  <c r="GT7" i="36"/>
  <c r="GT6" i="36"/>
  <c r="GT15" i="13"/>
  <c r="GT14" i="13"/>
  <c r="GS22" i="36"/>
  <c r="GS23" i="36"/>
  <c r="GS46" i="13"/>
  <c r="GS55" i="35"/>
  <c r="GS30" i="36"/>
  <c r="GS38" i="36"/>
  <c r="GT46" i="33"/>
  <c r="GS23" i="34"/>
  <c r="GS22" i="34"/>
  <c r="GS15" i="34"/>
  <c r="GS14" i="34"/>
  <c r="GS54" i="13"/>
  <c r="GS55" i="13"/>
  <c r="GS46" i="36"/>
  <c r="GS47" i="36"/>
  <c r="GS30" i="13"/>
  <c r="GS31" i="13"/>
  <c r="GS39" i="34"/>
  <c r="GS46" i="34"/>
  <c r="GS38" i="13"/>
  <c r="GS39" i="13"/>
  <c r="GT55" i="33"/>
  <c r="GU15" i="13"/>
  <c r="GU30" i="13"/>
  <c r="GU46" i="13"/>
  <c r="GU38" i="33"/>
  <c r="GV15" i="13"/>
  <c r="GV14" i="13"/>
  <c r="GV55" i="33"/>
  <c r="GV46" i="33"/>
  <c r="GW31" i="36"/>
  <c r="GW30" i="36"/>
  <c r="IS38" i="36"/>
  <c r="GW7" i="36"/>
  <c r="GW6" i="36"/>
  <c r="IS6" i="36" s="1"/>
  <c r="GV6" i="35"/>
  <c r="GV23" i="36"/>
  <c r="GV47" i="34"/>
  <c r="GV46" i="34"/>
  <c r="GV55" i="35"/>
  <c r="GV55" i="13"/>
  <c r="GW46" i="34"/>
  <c r="GW47" i="34"/>
  <c r="GW7" i="34"/>
  <c r="GW6" i="34"/>
  <c r="GW39" i="35"/>
  <c r="IS38" i="35"/>
  <c r="GW38" i="35"/>
  <c r="GW23" i="35"/>
  <c r="GW22" i="35"/>
  <c r="GW15" i="34"/>
  <c r="GW14" i="34"/>
  <c r="GW15" i="36"/>
  <c r="GW14" i="35"/>
  <c r="GW22" i="34"/>
  <c r="GW23" i="34"/>
  <c r="GX54" i="33"/>
  <c r="IT54" i="33"/>
  <c r="GW55" i="34"/>
  <c r="GW54" i="34"/>
  <c r="IS54" i="34"/>
  <c r="GX30" i="33"/>
  <c r="GW23" i="36"/>
  <c r="IS22" i="36"/>
  <c r="GW22" i="36"/>
  <c r="GX22" i="33"/>
  <c r="IT22" i="33"/>
  <c r="GX23" i="33"/>
  <c r="GW38" i="13"/>
  <c r="GW39" i="13"/>
  <c r="GW30" i="13"/>
  <c r="GW31" i="13"/>
  <c r="GW22" i="13"/>
  <c r="GW46" i="36"/>
  <c r="GW47" i="36"/>
  <c r="GW15" i="13"/>
  <c r="GV23" i="33"/>
  <c r="GV22" i="33"/>
  <c r="GU39" i="34"/>
  <c r="GU54" i="35"/>
  <c r="GV31" i="36"/>
  <c r="GV30" i="36"/>
  <c r="GW38" i="33"/>
  <c r="GV14" i="35"/>
  <c r="GV15" i="35"/>
  <c r="GV46" i="13"/>
  <c r="GV47" i="13"/>
  <c r="GV7" i="36"/>
  <c r="GV6" i="36"/>
  <c r="GV6" i="34"/>
  <c r="GV39" i="34"/>
  <c r="GV38" i="36"/>
  <c r="GV15" i="34"/>
  <c r="GW47" i="33"/>
  <c r="GW46" i="33"/>
  <c r="GV31" i="13"/>
  <c r="GV30" i="13"/>
  <c r="GW54" i="33"/>
  <c r="GW55" i="33"/>
  <c r="GV6" i="13"/>
  <c r="GV38" i="13"/>
  <c r="GV55" i="36"/>
  <c r="GV54" i="36"/>
  <c r="GV22" i="35"/>
  <c r="GV23" i="35"/>
  <c r="GV31" i="35"/>
  <c r="GV30" i="35"/>
  <c r="GU47" i="33"/>
  <c r="GT47" i="35"/>
  <c r="GT46" i="35"/>
  <c r="GT15" i="35"/>
  <c r="GT14" i="35"/>
  <c r="GT31" i="35"/>
  <c r="GT30" i="35"/>
  <c r="GT39" i="34"/>
  <c r="GT22" i="36"/>
  <c r="GU30" i="33"/>
  <c r="GT22" i="35"/>
  <c r="GT23" i="35"/>
  <c r="GV30" i="33"/>
  <c r="GT46" i="34"/>
  <c r="GT47" i="34"/>
  <c r="GU31" i="35"/>
  <c r="GU22" i="13"/>
  <c r="GT55" i="13"/>
  <c r="GT54" i="13"/>
  <c r="GU38" i="35"/>
  <c r="GU39" i="35"/>
  <c r="GU7" i="35"/>
  <c r="GT6" i="34"/>
  <c r="GU7" i="34"/>
  <c r="GU6" i="34"/>
  <c r="GU7" i="36"/>
  <c r="GU6" i="36"/>
  <c r="GU55" i="13"/>
  <c r="GU54" i="13"/>
  <c r="GU15" i="35"/>
  <c r="GT6" i="13"/>
  <c r="GT31" i="13"/>
  <c r="GT30" i="13"/>
  <c r="GT7" i="35"/>
  <c r="GT23" i="34"/>
  <c r="GT30" i="34"/>
  <c r="GT31" i="34"/>
  <c r="GU47" i="36"/>
  <c r="GU46" i="36"/>
  <c r="GU38" i="13"/>
  <c r="GU22" i="36"/>
  <c r="GU23" i="36"/>
  <c r="GT55" i="36"/>
  <c r="GT54" i="36"/>
  <c r="GT47" i="13"/>
  <c r="GT46" i="13"/>
  <c r="GU30" i="36"/>
  <c r="GU31" i="36"/>
  <c r="GT30" i="36"/>
  <c r="GU55" i="36"/>
  <c r="BZ82" i="36"/>
  <c r="GG22" i="35"/>
  <c r="IG22" i="35" s="1"/>
  <c r="GG23" i="35"/>
  <c r="AL79" i="35"/>
  <c r="AM79" i="35"/>
  <c r="AK79" i="35"/>
  <c r="BH79" i="13"/>
  <c r="BI79" i="13"/>
  <c r="AO79" i="36"/>
  <c r="AP80" i="36"/>
  <c r="AQ81" i="36"/>
  <c r="AR82" i="36"/>
  <c r="Q79" i="13"/>
  <c r="GG54" i="35"/>
  <c r="GG55" i="35"/>
  <c r="O79" i="34"/>
  <c r="P79" i="34"/>
  <c r="GG46" i="35"/>
  <c r="GG47" i="35"/>
  <c r="GH46" i="33"/>
  <c r="GH47" i="33"/>
  <c r="GH22" i="33"/>
  <c r="GH23" i="33"/>
  <c r="AN79" i="35"/>
  <c r="GG15" i="34"/>
  <c r="IG14" i="34" s="1"/>
  <c r="GG14" i="34"/>
  <c r="AJ80" i="36"/>
  <c r="AM79" i="36"/>
  <c r="AL80" i="36"/>
  <c r="AJ80" i="34"/>
  <c r="AK80" i="34"/>
  <c r="BH79" i="36"/>
  <c r="BG79" i="36"/>
  <c r="BI79" i="36"/>
  <c r="BJ80" i="36"/>
  <c r="BK81" i="36"/>
  <c r="BL82" i="36"/>
  <c r="GH54" i="33"/>
  <c r="GH55" i="33"/>
  <c r="IG30" i="35"/>
  <c r="AL79" i="36"/>
  <c r="GG14" i="13"/>
  <c r="GG15" i="13"/>
  <c r="CD79" i="34"/>
  <c r="CG79" i="36"/>
  <c r="CH80" i="36"/>
  <c r="CI81" i="36"/>
  <c r="CY79" i="34"/>
  <c r="CZ79" i="34"/>
  <c r="K83" i="13"/>
  <c r="CD79" i="13"/>
  <c r="R79" i="35"/>
  <c r="S79" i="35"/>
  <c r="T80" i="35"/>
  <c r="U81" i="35"/>
  <c r="V82" i="35"/>
  <c r="N81" i="36"/>
  <c r="O81" i="36"/>
  <c r="M81" i="36"/>
  <c r="R80" i="36"/>
  <c r="S81" i="36"/>
  <c r="CE79" i="36"/>
  <c r="CF79" i="36"/>
  <c r="CD79" i="36"/>
  <c r="GG6" i="35"/>
  <c r="GG7" i="35"/>
  <c r="P79" i="35"/>
  <c r="O79" i="35"/>
  <c r="Q79" i="35"/>
  <c r="AO80" i="36"/>
  <c r="AP81" i="36"/>
  <c r="AQ82" i="36"/>
  <c r="AR83" i="36"/>
  <c r="GH7" i="33"/>
  <c r="DA79" i="35"/>
  <c r="DB80" i="35"/>
  <c r="CZ79" i="35"/>
  <c r="CY79" i="35"/>
  <c r="CY80" i="35"/>
  <c r="CZ79" i="36"/>
  <c r="CY79" i="36"/>
  <c r="DA79" i="36"/>
  <c r="DB80" i="36"/>
  <c r="DC81" i="36"/>
  <c r="BG79" i="34"/>
  <c r="BI79" i="34"/>
  <c r="BH79" i="34"/>
  <c r="Q80" i="36"/>
  <c r="P81" i="36"/>
  <c r="BG80" i="35"/>
  <c r="BF80" i="35"/>
  <c r="GY54" i="13"/>
  <c r="A6" i="33"/>
  <c r="I347" i="123"/>
  <c r="H348" i="123"/>
  <c r="H7" i="123"/>
  <c r="I32" i="123"/>
  <c r="H123" i="123"/>
  <c r="H78" i="123"/>
  <c r="H33" i="123"/>
  <c r="H258" i="123"/>
  <c r="AJ15" i="123"/>
  <c r="AC15" i="123"/>
  <c r="AB12" i="123"/>
  <c r="R13" i="123"/>
  <c r="X16" i="123"/>
  <c r="AJ11" i="123"/>
  <c r="K12" i="123"/>
  <c r="N12" i="123"/>
  <c r="K17" i="123"/>
  <c r="K26" i="123"/>
  <c r="AJ24" i="123"/>
  <c r="Y20" i="123"/>
  <c r="AI19" i="123"/>
  <c r="AJ9" i="123"/>
  <c r="AF14" i="123"/>
  <c r="Y13" i="123"/>
  <c r="J12" i="123"/>
  <c r="Y11" i="123"/>
  <c r="AI21" i="123"/>
  <c r="X20" i="123"/>
  <c r="AE25" i="123"/>
  <c r="R11" i="123"/>
  <c r="K11" i="123"/>
  <c r="J18" i="123"/>
  <c r="Y21" i="123"/>
  <c r="AE8" i="123"/>
  <c r="K13" i="123"/>
  <c r="Q8" i="123"/>
  <c r="AE22" i="123"/>
  <c r="AJ12" i="123"/>
  <c r="AB26" i="123"/>
  <c r="N23" i="123"/>
  <c r="R18" i="123"/>
  <c r="AD17" i="123"/>
  <c r="AF20" i="123"/>
  <c r="Y9" i="123"/>
  <c r="J20" i="123"/>
  <c r="AB15" i="123"/>
  <c r="N26" i="123"/>
  <c r="AF16" i="123"/>
  <c r="J10" i="123"/>
  <c r="H14" i="123"/>
  <c r="J23" i="123"/>
  <c r="U19" i="123"/>
  <c r="AE11" i="123"/>
  <c r="AD19" i="123"/>
  <c r="AB19" i="123"/>
  <c r="J22" i="123"/>
  <c r="J16" i="123"/>
  <c r="AD24" i="123"/>
  <c r="AF13" i="123"/>
  <c r="N20" i="123"/>
  <c r="Y12" i="123"/>
  <c r="X22" i="123"/>
  <c r="AE18" i="123"/>
  <c r="K22" i="123"/>
  <c r="AE23" i="123"/>
  <c r="AE19" i="123"/>
  <c r="AD18" i="123"/>
  <c r="U8" i="123"/>
  <c r="AC21" i="123"/>
  <c r="AD21" i="123"/>
  <c r="AI17" i="123"/>
  <c r="AF25" i="123"/>
  <c r="AJ16" i="123"/>
  <c r="AI10" i="123"/>
  <c r="AE14" i="123"/>
  <c r="J11" i="123"/>
  <c r="J9" i="123"/>
  <c r="X10" i="123"/>
  <c r="AC18" i="123"/>
  <c r="J13" i="123"/>
  <c r="X21" i="123"/>
  <c r="K8" i="123"/>
  <c r="AF8" i="123"/>
  <c r="J19" i="123"/>
  <c r="J15" i="123"/>
  <c r="AJ13" i="123"/>
  <c r="AD20" i="123"/>
  <c r="AJ25" i="123"/>
  <c r="AF21" i="123"/>
  <c r="J21" i="123"/>
  <c r="Y26" i="123"/>
  <c r="Z25" i="123"/>
  <c r="AJ17" i="123"/>
  <c r="AF23" i="123"/>
  <c r="AF11" i="123"/>
  <c r="N8" i="123"/>
  <c r="AD15" i="123"/>
  <c r="AB8" i="123"/>
  <c r="Y24" i="123"/>
  <c r="AG12" i="123"/>
  <c r="AJ22" i="123"/>
  <c r="K23" i="123"/>
  <c r="J17" i="123"/>
  <c r="I22" i="123"/>
  <c r="Y10" i="123"/>
  <c r="K20" i="123"/>
  <c r="Q11" i="123"/>
  <c r="AF10" i="123"/>
  <c r="AD26" i="123"/>
  <c r="Y15" i="123"/>
  <c r="AF18" i="123"/>
  <c r="AG8" i="123"/>
  <c r="Y22" i="123"/>
  <c r="Y8" i="123"/>
  <c r="K14" i="123"/>
  <c r="Z22" i="123"/>
  <c r="R8" i="123"/>
  <c r="R25" i="123"/>
  <c r="X23" i="123"/>
  <c r="I12" i="123"/>
  <c r="AD12" i="123"/>
  <c r="AD16" i="123"/>
  <c r="Y17" i="123"/>
  <c r="AG13" i="123"/>
  <c r="X13" i="123"/>
  <c r="AI14" i="123"/>
  <c r="AI18" i="123"/>
  <c r="AE10" i="123"/>
  <c r="N16" i="123"/>
  <c r="AF12" i="123"/>
  <c r="AI11" i="123"/>
  <c r="AD11" i="123"/>
  <c r="AF15" i="123"/>
  <c r="AF22" i="123"/>
  <c r="AG21" i="123"/>
  <c r="N13" i="123"/>
  <c r="AC8" i="123"/>
  <c r="J14" i="123"/>
  <c r="J8" i="123"/>
  <c r="Y18" i="123"/>
  <c r="K25" i="123"/>
  <c r="K19" i="123"/>
  <c r="R10" i="123"/>
  <c r="AJ14" i="123"/>
  <c r="AD10" i="123"/>
  <c r="J26" i="123"/>
  <c r="K10" i="123"/>
  <c r="K16" i="123"/>
  <c r="AJ20" i="123"/>
  <c r="AD25" i="123"/>
  <c r="J24" i="123"/>
  <c r="AI8" i="123"/>
  <c r="AJ26" i="123"/>
  <c r="R21" i="123"/>
  <c r="K15" i="123"/>
  <c r="R23" i="123"/>
  <c r="X9" i="123"/>
  <c r="AI13" i="123"/>
  <c r="K9" i="123"/>
  <c r="AJ18" i="123"/>
  <c r="AF17" i="123"/>
  <c r="AD14" i="123"/>
  <c r="AE12" i="123"/>
  <c r="N14" i="123"/>
  <c r="AE15" i="123"/>
  <c r="AJ21" i="123"/>
  <c r="AE20" i="123"/>
  <c r="X8" i="123"/>
  <c r="R22" i="123"/>
  <c r="AE17" i="123"/>
  <c r="K21" i="123"/>
  <c r="AG14" i="123"/>
  <c r="AI20" i="123"/>
  <c r="R19" i="123"/>
  <c r="I16" i="123"/>
  <c r="AG10" i="123"/>
  <c r="AD23" i="123"/>
  <c r="AC11" i="123"/>
  <c r="AD8" i="123"/>
  <c r="AJ23" i="123"/>
  <c r="R16" i="123"/>
  <c r="Z20" i="123"/>
  <c r="K24" i="123"/>
  <c r="AC16" i="123"/>
  <c r="R17" i="123"/>
  <c r="N22" i="123"/>
  <c r="X24" i="123"/>
  <c r="AF19" i="123"/>
  <c r="U15" i="123"/>
  <c r="X11" i="123"/>
  <c r="AI9" i="123"/>
  <c r="AJ10" i="123"/>
  <c r="Q10" i="123"/>
  <c r="R14" i="123"/>
  <c r="J25" i="123"/>
  <c r="Y14" i="123"/>
  <c r="N11" i="123"/>
  <c r="AF9" i="123"/>
  <c r="Y23" i="123"/>
  <c r="AC14" i="123"/>
  <c r="R9" i="123"/>
  <c r="Y19" i="123"/>
  <c r="AD9" i="123"/>
  <c r="Y16" i="123"/>
  <c r="AI15" i="123"/>
  <c r="R12" i="123"/>
  <c r="I18" i="123"/>
  <c r="K18" i="123"/>
  <c r="R20" i="123"/>
  <c r="X15" i="123"/>
  <c r="AG9" i="123"/>
  <c r="R15" i="123"/>
  <c r="AI22" i="123"/>
  <c r="AJ19" i="123"/>
  <c r="AI24" i="123"/>
  <c r="AI16" i="123"/>
  <c r="X14" i="123"/>
  <c r="AI12" i="123"/>
  <c r="N15" i="123"/>
  <c r="AF26" i="123"/>
  <c r="N10" i="123"/>
  <c r="AD13" i="123"/>
  <c r="X19" i="123"/>
  <c r="GY6" i="13"/>
  <c r="AJ8" i="123"/>
  <c r="AD22" i="123"/>
  <c r="Z17" i="123"/>
  <c r="X12" i="123"/>
  <c r="H302" i="123"/>
  <c r="G303" i="123"/>
  <c r="K122" i="123"/>
  <c r="GY38" i="13"/>
  <c r="GY46" i="13"/>
  <c r="GY14" i="13"/>
  <c r="GY30" i="13"/>
  <c r="GY22" i="13"/>
  <c r="AO77" i="123"/>
  <c r="AS77" i="123"/>
  <c r="AJ77" i="123"/>
  <c r="AJ78" i="123"/>
  <c r="AR77" i="123"/>
  <c r="AI77" i="123"/>
  <c r="AM6" i="123"/>
  <c r="H213" i="123"/>
  <c r="H167" i="123"/>
  <c r="G168" i="123"/>
  <c r="P257" i="123"/>
  <c r="CL80" i="35"/>
  <c r="CM81" i="35"/>
  <c r="CN81" i="35"/>
  <c r="CN82" i="35"/>
  <c r="CO82" i="35"/>
  <c r="CO83" i="35"/>
  <c r="CP83" i="35"/>
  <c r="CP84" i="35"/>
  <c r="CQ84" i="35"/>
  <c r="CQ85" i="35"/>
  <c r="DA80" i="36"/>
  <c r="DB81" i="36"/>
  <c r="DC82" i="36"/>
  <c r="AM80" i="36"/>
  <c r="AK80" i="36"/>
  <c r="O82" i="36"/>
  <c r="AF290" i="123"/>
  <c r="AJ65" i="123"/>
  <c r="AE335" i="123"/>
  <c r="AG245" i="123"/>
  <c r="AJ110" i="123"/>
  <c r="AI155" i="123"/>
  <c r="AI23" i="123"/>
  <c r="AD380" i="123"/>
  <c r="AH200" i="123"/>
  <c r="AD384" i="123"/>
  <c r="AE339" i="123"/>
  <c r="AG249" i="123"/>
  <c r="AF294" i="123"/>
  <c r="AH204" i="123"/>
  <c r="AJ69" i="123"/>
  <c r="AJ114" i="123"/>
  <c r="AI159" i="123"/>
  <c r="AI25" i="123"/>
  <c r="AE341" i="123"/>
  <c r="AD386" i="123"/>
  <c r="AG251" i="123"/>
  <c r="AI161" i="123"/>
  <c r="AI26" i="123"/>
  <c r="AH206" i="123"/>
  <c r="AJ116" i="123"/>
  <c r="AJ71" i="123"/>
  <c r="AF296" i="123"/>
  <c r="Y81" i="36"/>
  <c r="X81" i="36"/>
  <c r="Z81" i="36"/>
  <c r="AA82" i="36"/>
  <c r="AB83" i="36"/>
  <c r="AC84" i="36"/>
  <c r="AD85" i="36"/>
  <c r="B82" i="36"/>
  <c r="D81" i="36"/>
  <c r="E82" i="36"/>
  <c r="F83" i="36"/>
  <c r="G84" i="36"/>
  <c r="H85" i="36"/>
  <c r="CL81" i="35"/>
  <c r="CR85" i="35"/>
  <c r="DD82" i="36"/>
  <c r="DE80" i="35"/>
  <c r="CJ82" i="36"/>
  <c r="DF81" i="36"/>
  <c r="DF82" i="36"/>
  <c r="T81" i="36"/>
  <c r="U82" i="36"/>
  <c r="V83" i="36"/>
  <c r="Q81" i="36"/>
  <c r="BM82" i="36"/>
  <c r="BN83" i="36"/>
  <c r="CF80" i="36"/>
  <c r="R81" i="36"/>
  <c r="DE82" i="36"/>
  <c r="DD83" i="36"/>
  <c r="BM83" i="36"/>
  <c r="BN84" i="36"/>
  <c r="IM6" i="36"/>
  <c r="IL30" i="36"/>
  <c r="IL6" i="36"/>
  <c r="IM30" i="35"/>
  <c r="IL54" i="36"/>
  <c r="IO38" i="35"/>
  <c r="IO46" i="13"/>
  <c r="IO6" i="35"/>
  <c r="IN46" i="34"/>
  <c r="IP46" i="33"/>
  <c r="IO46" i="34"/>
  <c r="IN46" i="13"/>
  <c r="IN54" i="13"/>
  <c r="IN54" i="36"/>
  <c r="IP54" i="33"/>
  <c r="IQ30" i="36"/>
  <c r="IP46" i="13"/>
  <c r="IP38" i="13"/>
  <c r="IQ54" i="34"/>
  <c r="IQ22" i="33"/>
  <c r="IQ6" i="36"/>
  <c r="IQ22" i="36"/>
  <c r="IQ46" i="35"/>
  <c r="IP54" i="36"/>
  <c r="IQ54" i="13"/>
  <c r="IR54" i="33"/>
  <c r="IR54" i="36"/>
  <c r="IR30" i="36"/>
  <c r="IS30" i="36"/>
  <c r="IS30" i="13"/>
  <c r="IS46" i="36"/>
  <c r="CZ80" i="35"/>
  <c r="CX80" i="35"/>
  <c r="IH22" i="33"/>
  <c r="O112" i="123"/>
  <c r="AJ80" i="35"/>
  <c r="IH54" i="33"/>
  <c r="Q80" i="35"/>
  <c r="IG54" i="35"/>
  <c r="GY59" i="35"/>
  <c r="S80" i="35"/>
  <c r="T81" i="35"/>
  <c r="Q82" i="36"/>
  <c r="BI80" i="36"/>
  <c r="BJ81" i="36"/>
  <c r="BK82" i="36"/>
  <c r="BL83" i="36"/>
  <c r="BM84" i="36"/>
  <c r="BN85" i="36"/>
  <c r="CX80" i="34"/>
  <c r="AI81" i="34"/>
  <c r="IG46" i="35"/>
  <c r="AA337" i="123"/>
  <c r="CZ80" i="36"/>
  <c r="DA81" i="36"/>
  <c r="DB82" i="36"/>
  <c r="DC83" i="36"/>
  <c r="CX80" i="36"/>
  <c r="CY80" i="36"/>
  <c r="BG80" i="34"/>
  <c r="BF80" i="34"/>
  <c r="IG6" i="35"/>
  <c r="AA67" i="123" s="1"/>
  <c r="N82" i="36"/>
  <c r="M82" i="36"/>
  <c r="L82" i="36"/>
  <c r="P82" i="36"/>
  <c r="AD67" i="123"/>
  <c r="AC157" i="123"/>
  <c r="AC24" i="123"/>
  <c r="Y337" i="123"/>
  <c r="AD112" i="123"/>
  <c r="X382" i="123"/>
  <c r="AB202" i="123"/>
  <c r="AA247" i="123"/>
  <c r="Z292" i="123"/>
  <c r="IH46" i="33"/>
  <c r="M337" i="123" s="1"/>
  <c r="P83" i="36"/>
  <c r="J84" i="13"/>
  <c r="AI81" i="36"/>
  <c r="AK81" i="36"/>
  <c r="AJ81" i="36"/>
  <c r="O80" i="34"/>
  <c r="P80" i="34"/>
  <c r="N80" i="34"/>
  <c r="BY83" i="36"/>
  <c r="AL81" i="36"/>
  <c r="CE80" i="36"/>
  <c r="CD80" i="36"/>
  <c r="CC80" i="36"/>
  <c r="N80" i="35"/>
  <c r="O80" i="35"/>
  <c r="CG80" i="36"/>
  <c r="CH81" i="36"/>
  <c r="CI82" i="36"/>
  <c r="CJ83" i="36"/>
  <c r="AN80" i="36"/>
  <c r="AO81" i="36"/>
  <c r="AP82" i="36"/>
  <c r="AQ83" i="36"/>
  <c r="AR84" i="36"/>
  <c r="BG80" i="36"/>
  <c r="BH80" i="36"/>
  <c r="BF80" i="36"/>
  <c r="AN6" i="123"/>
  <c r="AQ6" i="123"/>
  <c r="AH6" i="123"/>
  <c r="L122" i="123"/>
  <c r="I213" i="123"/>
  <c r="I78" i="123"/>
  <c r="J32" i="123"/>
  <c r="I33" i="123"/>
  <c r="I7" i="123"/>
  <c r="I258" i="123"/>
  <c r="I123" i="123"/>
  <c r="Q257" i="123"/>
  <c r="I302" i="123"/>
  <c r="H303" i="123"/>
  <c r="A14" i="33"/>
  <c r="GZ6" i="33"/>
  <c r="I167" i="123"/>
  <c r="H168" i="123"/>
  <c r="J347" i="123"/>
  <c r="I348" i="123"/>
  <c r="CE81" i="36"/>
  <c r="CZ81" i="36"/>
  <c r="DA82" i="36"/>
  <c r="DB83" i="36"/>
  <c r="DC84" i="36"/>
  <c r="N83" i="36"/>
  <c r="S82" i="36"/>
  <c r="X82" i="36"/>
  <c r="Y82" i="36"/>
  <c r="Z82" i="36"/>
  <c r="AA83" i="36"/>
  <c r="AB84" i="36"/>
  <c r="AC85" i="36"/>
  <c r="D82" i="36"/>
  <c r="E83" i="36"/>
  <c r="F84" i="36"/>
  <c r="G85" i="36"/>
  <c r="C82" i="36"/>
  <c r="D83" i="36"/>
  <c r="E84" i="36"/>
  <c r="F85" i="36"/>
  <c r="G86" i="36"/>
  <c r="C83" i="36"/>
  <c r="D84" i="36"/>
  <c r="E85" i="36"/>
  <c r="F86" i="36"/>
  <c r="CM82" i="35"/>
  <c r="CN83" i="35"/>
  <c r="CO84" i="35"/>
  <c r="CP85" i="35"/>
  <c r="CQ86" i="35"/>
  <c r="CL82" i="35"/>
  <c r="R82" i="36"/>
  <c r="DE83" i="36"/>
  <c r="DC81" i="35"/>
  <c r="T82" i="36"/>
  <c r="U83" i="36"/>
  <c r="V84" i="36"/>
  <c r="AN81" i="36"/>
  <c r="AO82" i="36"/>
  <c r="AP83" i="36"/>
  <c r="AQ84" i="36"/>
  <c r="AR85" i="36"/>
  <c r="DF83" i="36"/>
  <c r="CD81" i="36"/>
  <c r="CC81" i="36"/>
  <c r="CD82" i="36"/>
  <c r="CB81" i="36"/>
  <c r="CF81" i="36"/>
  <c r="CG81" i="36"/>
  <c r="CF82" i="36"/>
  <c r="O83" i="36"/>
  <c r="BE81" i="36"/>
  <c r="BF81" i="36"/>
  <c r="BG81" i="36"/>
  <c r="AM81" i="36"/>
  <c r="AK82" i="36"/>
  <c r="AB292" i="123"/>
  <c r="AC247" i="123"/>
  <c r="AD202" i="123"/>
  <c r="Z382" i="123"/>
  <c r="AF112" i="123"/>
  <c r="AI81" i="35"/>
  <c r="AH82" i="35" s="1"/>
  <c r="I85" i="13"/>
  <c r="BI81" i="36"/>
  <c r="BJ82" i="36"/>
  <c r="BK83" i="36"/>
  <c r="BL84" i="36"/>
  <c r="BM85" i="36"/>
  <c r="BN86" i="36"/>
  <c r="BH81" i="36"/>
  <c r="M81" i="34"/>
  <c r="X247" i="123"/>
  <c r="M81" i="35"/>
  <c r="N81" i="35"/>
  <c r="AH82" i="34"/>
  <c r="CW81" i="35"/>
  <c r="CX81" i="35"/>
  <c r="BE81" i="34"/>
  <c r="CH82" i="36"/>
  <c r="CI83" i="36"/>
  <c r="CJ84" i="36"/>
  <c r="M382" i="123"/>
  <c r="Q202" i="123"/>
  <c r="N337" i="123"/>
  <c r="P247" i="123"/>
  <c r="S67" i="123"/>
  <c r="O292" i="123"/>
  <c r="R157" i="123"/>
  <c r="R24" i="123"/>
  <c r="S112" i="123"/>
  <c r="K83" i="36"/>
  <c r="M83" i="36"/>
  <c r="N84" i="36"/>
  <c r="L83" i="36"/>
  <c r="BX84" i="36"/>
  <c r="AH82" i="36"/>
  <c r="AI82" i="36"/>
  <c r="AJ82" i="36"/>
  <c r="CY81" i="36"/>
  <c r="CZ82" i="36"/>
  <c r="CW81" i="36"/>
  <c r="CX81" i="36"/>
  <c r="CY82" i="36"/>
  <c r="AA382" i="123"/>
  <c r="AC292" i="123"/>
  <c r="AG67" i="123"/>
  <c r="AE202" i="123"/>
  <c r="AF157" i="123"/>
  <c r="AF24" i="123"/>
  <c r="AD247" i="123"/>
  <c r="AB337" i="123"/>
  <c r="AG112" i="123"/>
  <c r="M122" i="123"/>
  <c r="J302" i="123"/>
  <c r="I303" i="123"/>
  <c r="I168" i="123"/>
  <c r="J167" i="123"/>
  <c r="A22" i="33"/>
  <c r="GZ14" i="33"/>
  <c r="J348" i="123"/>
  <c r="K347" i="123"/>
  <c r="J33" i="123"/>
  <c r="J7" i="123"/>
  <c r="J258" i="123"/>
  <c r="J213" i="123"/>
  <c r="J78" i="123"/>
  <c r="K32" i="123"/>
  <c r="J123" i="123"/>
  <c r="AO6" i="123"/>
  <c r="AS6" i="123"/>
  <c r="AJ6" i="123"/>
  <c r="AJ7" i="123"/>
  <c r="AR6" i="123"/>
  <c r="AI6" i="123"/>
  <c r="R257" i="123"/>
  <c r="AM82" i="36"/>
  <c r="DA83" i="36"/>
  <c r="DB84" i="36"/>
  <c r="AN82" i="36"/>
  <c r="AO83" i="36"/>
  <c r="AP84" i="36"/>
  <c r="AQ85" i="36"/>
  <c r="AR86" i="36"/>
  <c r="M84" i="36"/>
  <c r="O84" i="36"/>
  <c r="N85" i="36"/>
  <c r="S83" i="36"/>
  <c r="T83" i="36"/>
  <c r="T84" i="36"/>
  <c r="U84" i="36"/>
  <c r="U85" i="36"/>
  <c r="V85" i="36"/>
  <c r="V86" i="36"/>
  <c r="X83" i="36"/>
  <c r="Y83" i="36"/>
  <c r="Z83" i="36"/>
  <c r="AA84" i="36"/>
  <c r="AB85" i="36"/>
  <c r="AC86" i="36"/>
  <c r="B83" i="36"/>
  <c r="CL83" i="35"/>
  <c r="CM83" i="35"/>
  <c r="CN84" i="35"/>
  <c r="CO85" i="35"/>
  <c r="CP86" i="35"/>
  <c r="BI82" i="36"/>
  <c r="BJ83" i="36"/>
  <c r="BK84" i="36"/>
  <c r="BL85" i="36"/>
  <c r="BM86" i="36"/>
  <c r="BN87" i="36"/>
  <c r="DF84" i="36"/>
  <c r="BH82" i="36"/>
  <c r="Q83" i="36"/>
  <c r="P84" i="36"/>
  <c r="R83" i="36"/>
  <c r="S84" i="36"/>
  <c r="DE84" i="36"/>
  <c r="CZ83" i="36"/>
  <c r="DA84" i="36"/>
  <c r="DB85" i="36"/>
  <c r="DD84" i="36"/>
  <c r="DE85" i="36"/>
  <c r="BG82" i="36"/>
  <c r="AJ83" i="36"/>
  <c r="AL82" i="36"/>
  <c r="AH83" i="36"/>
  <c r="AI83" i="36"/>
  <c r="AG83" i="36"/>
  <c r="L82" i="34"/>
  <c r="L84" i="36"/>
  <c r="M85" i="36"/>
  <c r="K84" i="36"/>
  <c r="L85" i="36"/>
  <c r="J84" i="36"/>
  <c r="CW82" i="36"/>
  <c r="CX82" i="36"/>
  <c r="CY83" i="36"/>
  <c r="CV82" i="36"/>
  <c r="CV82" i="35"/>
  <c r="CW82" i="35"/>
  <c r="AG83" i="34"/>
  <c r="BW85" i="36"/>
  <c r="CG82" i="36"/>
  <c r="CH83" i="36"/>
  <c r="CI84" i="36"/>
  <c r="CJ85" i="36"/>
  <c r="H86" i="13"/>
  <c r="CC82" i="36"/>
  <c r="CB82" i="36"/>
  <c r="CA82" i="36"/>
  <c r="BD82" i="34"/>
  <c r="BF82" i="36"/>
  <c r="BE82" i="36"/>
  <c r="BF83" i="36"/>
  <c r="BD82" i="36"/>
  <c r="CE82" i="36"/>
  <c r="K167" i="123"/>
  <c r="J168" i="123"/>
  <c r="GZ22" i="33"/>
  <c r="A30" i="33"/>
  <c r="K302" i="123"/>
  <c r="J303" i="123"/>
  <c r="L347" i="123"/>
  <c r="K348" i="123"/>
  <c r="N122" i="123"/>
  <c r="S257" i="123"/>
  <c r="K78" i="123"/>
  <c r="K33" i="123"/>
  <c r="L32" i="123"/>
  <c r="K7" i="123"/>
  <c r="K213" i="123"/>
  <c r="K258" i="123"/>
  <c r="K123" i="123"/>
  <c r="AM83" i="36"/>
  <c r="DF85" i="36"/>
  <c r="AN83" i="36"/>
  <c r="AO84" i="36"/>
  <c r="AP85" i="36"/>
  <c r="AQ86" i="36"/>
  <c r="AR87" i="36"/>
  <c r="BI83" i="36"/>
  <c r="BJ84" i="36"/>
  <c r="BK85" i="36"/>
  <c r="BL86" i="36"/>
  <c r="BM87" i="36"/>
  <c r="BN88" i="36"/>
  <c r="O85" i="36"/>
  <c r="N86" i="36"/>
  <c r="CZ84" i="36"/>
  <c r="DA85" i="36"/>
  <c r="BH83" i="36"/>
  <c r="BI84" i="36"/>
  <c r="BJ85" i="36"/>
  <c r="BK86" i="36"/>
  <c r="BL87" i="36"/>
  <c r="BM88" i="36"/>
  <c r="BN89" i="36"/>
  <c r="BG83" i="36"/>
  <c r="BH84" i="36"/>
  <c r="BI85" i="36"/>
  <c r="BJ86" i="36"/>
  <c r="BK87" i="36"/>
  <c r="BL88" i="36"/>
  <c r="BM89" i="36"/>
  <c r="BN90" i="36"/>
  <c r="T85" i="36"/>
  <c r="U86" i="36"/>
  <c r="V87" i="36"/>
  <c r="X84" i="36"/>
  <c r="Y84" i="36"/>
  <c r="Z84" i="36"/>
  <c r="AA85" i="36"/>
  <c r="AB86" i="36"/>
  <c r="C84" i="36"/>
  <c r="D85" i="36"/>
  <c r="E86" i="36"/>
  <c r="F87" i="36"/>
  <c r="B84" i="36"/>
  <c r="CM84" i="35"/>
  <c r="CN85" i="35"/>
  <c r="CO86" i="35"/>
  <c r="CP87" i="35"/>
  <c r="CL84" i="35"/>
  <c r="DC85" i="36"/>
  <c r="DD85" i="36"/>
  <c r="DC86" i="36"/>
  <c r="AL83" i="36"/>
  <c r="M86" i="36"/>
  <c r="CD83" i="36"/>
  <c r="DE86" i="36"/>
  <c r="CF83" i="36"/>
  <c r="AK83" i="36"/>
  <c r="AJ84" i="36"/>
  <c r="DF86" i="36"/>
  <c r="R84" i="36"/>
  <c r="S85" i="36"/>
  <c r="Q84" i="36"/>
  <c r="P85" i="36"/>
  <c r="CE83" i="36"/>
  <c r="BG84" i="36"/>
  <c r="BH85" i="36"/>
  <c r="BI86" i="36"/>
  <c r="BJ87" i="36"/>
  <c r="BK88" i="36"/>
  <c r="BL89" i="36"/>
  <c r="BM90" i="36"/>
  <c r="BN91" i="36"/>
  <c r="K83" i="34"/>
  <c r="BC83" i="34"/>
  <c r="CU83" i="35"/>
  <c r="AH84" i="36"/>
  <c r="AG84" i="36"/>
  <c r="AF84" i="36"/>
  <c r="G87" i="13"/>
  <c r="AI84" i="36"/>
  <c r="BV86" i="36"/>
  <c r="CG83" i="36"/>
  <c r="CH84" i="36"/>
  <c r="CI85" i="36"/>
  <c r="CJ86" i="36"/>
  <c r="BE83" i="36"/>
  <c r="BC83" i="36"/>
  <c r="BD83" i="36"/>
  <c r="BE84" i="36"/>
  <c r="AF84" i="34"/>
  <c r="CU83" i="36"/>
  <c r="CV83" i="36"/>
  <c r="CW83" i="36"/>
  <c r="CB83" i="36"/>
  <c r="BZ83" i="36"/>
  <c r="CA83" i="36"/>
  <c r="AK84" i="36"/>
  <c r="CC83" i="36"/>
  <c r="CX83" i="36"/>
  <c r="CY84" i="36"/>
  <c r="CZ85" i="36"/>
  <c r="DA86" i="36"/>
  <c r="J85" i="36"/>
  <c r="I85" i="36"/>
  <c r="K85" i="36"/>
  <c r="L86" i="36"/>
  <c r="AL84" i="36"/>
  <c r="M347" i="123"/>
  <c r="L348" i="123"/>
  <c r="K168" i="123"/>
  <c r="L167" i="123"/>
  <c r="O122" i="123"/>
  <c r="GZ30" i="33"/>
  <c r="A38" i="33"/>
  <c r="M32" i="123"/>
  <c r="L213" i="123"/>
  <c r="L78" i="123"/>
  <c r="L7" i="123"/>
  <c r="L258" i="123"/>
  <c r="L33" i="123"/>
  <c r="L123" i="123"/>
  <c r="T257" i="123"/>
  <c r="K303" i="123"/>
  <c r="L302" i="123"/>
  <c r="AM84" i="36"/>
  <c r="AN84" i="36"/>
  <c r="AO85" i="36"/>
  <c r="AP86" i="36"/>
  <c r="AQ87" i="36"/>
  <c r="AR88" i="36"/>
  <c r="CD84" i="36"/>
  <c r="BF84" i="36"/>
  <c r="BF85" i="36"/>
  <c r="BG85" i="36"/>
  <c r="BG86" i="36"/>
  <c r="BH86" i="36"/>
  <c r="BH87" i="36"/>
  <c r="BI87" i="36"/>
  <c r="BI88" i="36"/>
  <c r="BJ88" i="36"/>
  <c r="BJ89" i="36"/>
  <c r="BK89" i="36"/>
  <c r="BK90" i="36"/>
  <c r="BL90" i="36"/>
  <c r="BL91" i="36"/>
  <c r="BM91" i="36"/>
  <c r="BM92" i="36"/>
  <c r="BN92" i="36"/>
  <c r="BN93" i="36"/>
  <c r="T86" i="36"/>
  <c r="U87" i="36"/>
  <c r="V88" i="36"/>
  <c r="M87" i="36"/>
  <c r="DB86" i="36"/>
  <c r="DB87" i="36"/>
  <c r="CC84" i="36"/>
  <c r="X85" i="36"/>
  <c r="Y85" i="36"/>
  <c r="Z85" i="36"/>
  <c r="AA86" i="36"/>
  <c r="AB87" i="36"/>
  <c r="C85" i="36"/>
  <c r="D86" i="36"/>
  <c r="E87" i="36"/>
  <c r="B85" i="36"/>
  <c r="CM85" i="35"/>
  <c r="CN86" i="35"/>
  <c r="CO87" i="35"/>
  <c r="CL85" i="35"/>
  <c r="O86" i="36"/>
  <c r="CG84" i="36"/>
  <c r="CH85" i="36"/>
  <c r="CI86" i="36"/>
  <c r="CJ87" i="36"/>
  <c r="AL85" i="36"/>
  <c r="Q85" i="36"/>
  <c r="DF87" i="36"/>
  <c r="CE84" i="36"/>
  <c r="CD85" i="36"/>
  <c r="R85" i="36"/>
  <c r="S86" i="36"/>
  <c r="DD86" i="36"/>
  <c r="DE87" i="36"/>
  <c r="DF88" i="36"/>
  <c r="J84" i="34"/>
  <c r="AI85" i="36"/>
  <c r="BU87" i="36"/>
  <c r="CX84" i="36"/>
  <c r="CY85" i="36"/>
  <c r="CZ86" i="36"/>
  <c r="BB84" i="34"/>
  <c r="CW84" i="36"/>
  <c r="CB84" i="36"/>
  <c r="CF84" i="36"/>
  <c r="CE85" i="36"/>
  <c r="AK85" i="36"/>
  <c r="F88" i="13"/>
  <c r="BB84" i="36"/>
  <c r="BD84" i="36"/>
  <c r="BE85" i="36"/>
  <c r="BC84" i="36"/>
  <c r="BD85" i="36"/>
  <c r="AF85" i="36"/>
  <c r="AE85" i="36"/>
  <c r="AG85" i="36"/>
  <c r="CU84" i="36"/>
  <c r="CT84" i="36"/>
  <c r="CV84" i="36"/>
  <c r="AJ85" i="36"/>
  <c r="AH85" i="36"/>
  <c r="CA84" i="36"/>
  <c r="BY84" i="36"/>
  <c r="BZ84" i="36"/>
  <c r="N87" i="36"/>
  <c r="CT84" i="35"/>
  <c r="I86" i="36"/>
  <c r="H86" i="36"/>
  <c r="J86" i="36"/>
  <c r="AE85" i="34"/>
  <c r="K86" i="36"/>
  <c r="L87" i="36"/>
  <c r="M167" i="123"/>
  <c r="L168" i="123"/>
  <c r="N347" i="123"/>
  <c r="M348" i="123"/>
  <c r="L303" i="123"/>
  <c r="M302" i="123"/>
  <c r="U257" i="123"/>
  <c r="P122" i="123"/>
  <c r="A46" i="33"/>
  <c r="GZ38" i="33"/>
  <c r="M213" i="123"/>
  <c r="M78" i="123"/>
  <c r="M7" i="123"/>
  <c r="N32" i="123"/>
  <c r="M33" i="123"/>
  <c r="M258" i="123"/>
  <c r="M123" i="123"/>
  <c r="R86" i="36"/>
  <c r="S87" i="36"/>
  <c r="CC85" i="36"/>
  <c r="BF86" i="36"/>
  <c r="BG87" i="36"/>
  <c r="BH88" i="36"/>
  <c r="BI89" i="36"/>
  <c r="BJ90" i="36"/>
  <c r="BK91" i="36"/>
  <c r="BL92" i="36"/>
  <c r="BM93" i="36"/>
  <c r="BN94" i="36"/>
  <c r="AM85" i="36"/>
  <c r="AN85" i="36"/>
  <c r="AM86" i="36"/>
  <c r="AN86" i="36"/>
  <c r="AO86" i="36"/>
  <c r="AN87" i="36"/>
  <c r="AO87" i="36"/>
  <c r="AP87" i="36"/>
  <c r="AO88" i="36"/>
  <c r="AP88" i="36"/>
  <c r="AQ88" i="36"/>
  <c r="AP89" i="36"/>
  <c r="AQ89" i="36"/>
  <c r="AR89" i="36"/>
  <c r="AQ90" i="36"/>
  <c r="AR90" i="36"/>
  <c r="AR91" i="36"/>
  <c r="DA87" i="36"/>
  <c r="DC87" i="36"/>
  <c r="CX85" i="36"/>
  <c r="CY86" i="36"/>
  <c r="CZ87" i="36"/>
  <c r="DA88" i="36"/>
  <c r="T87" i="36"/>
  <c r="U88" i="36"/>
  <c r="V89" i="36"/>
  <c r="CA85" i="36"/>
  <c r="Y86" i="36"/>
  <c r="X86" i="36"/>
  <c r="AG86" i="36"/>
  <c r="Z86" i="36"/>
  <c r="AA87" i="36"/>
  <c r="B86" i="36"/>
  <c r="C86" i="36"/>
  <c r="D87" i="36"/>
  <c r="E88" i="36"/>
  <c r="CL86" i="35"/>
  <c r="CM86" i="35"/>
  <c r="CN87" i="35"/>
  <c r="CO88" i="35"/>
  <c r="BE86" i="36"/>
  <c r="AJ86" i="36"/>
  <c r="P86" i="36"/>
  <c r="Q86" i="36"/>
  <c r="P87" i="36"/>
  <c r="R87" i="36"/>
  <c r="S88" i="36"/>
  <c r="M88" i="36"/>
  <c r="CB85" i="36"/>
  <c r="DB88" i="36"/>
  <c r="DD87" i="36"/>
  <c r="DE88" i="36"/>
  <c r="DF89" i="36"/>
  <c r="AI86" i="36"/>
  <c r="CS85" i="35"/>
  <c r="AK86" i="36"/>
  <c r="CW85" i="36"/>
  <c r="CD86" i="36"/>
  <c r="K87" i="36"/>
  <c r="L88" i="36"/>
  <c r="CS85" i="36"/>
  <c r="CU85" i="36"/>
  <c r="CT85" i="36"/>
  <c r="BA85" i="34"/>
  <c r="BT88" i="36"/>
  <c r="G87" i="36"/>
  <c r="H87" i="36"/>
  <c r="I87" i="36"/>
  <c r="CV85" i="36"/>
  <c r="BC85" i="36"/>
  <c r="BD86" i="36"/>
  <c r="BA85" i="36"/>
  <c r="BB85" i="36"/>
  <c r="BC86" i="36"/>
  <c r="BD87" i="36"/>
  <c r="AE85" i="35"/>
  <c r="AD86" i="34"/>
  <c r="J87" i="36"/>
  <c r="AH86" i="36"/>
  <c r="AI87" i="36"/>
  <c r="CG85" i="36"/>
  <c r="CH86" i="36"/>
  <c r="CI87" i="36"/>
  <c r="CJ88" i="36"/>
  <c r="CF85" i="36"/>
  <c r="BZ85" i="36"/>
  <c r="BY85" i="36"/>
  <c r="BZ86" i="36"/>
  <c r="BX85" i="36"/>
  <c r="E89" i="13"/>
  <c r="I85" i="34"/>
  <c r="AE86" i="36"/>
  <c r="AF86" i="36"/>
  <c r="AD86" i="36"/>
  <c r="A54" i="33"/>
  <c r="GZ46" i="33"/>
  <c r="V257" i="123"/>
  <c r="N302" i="123"/>
  <c r="M303" i="123"/>
  <c r="N348" i="123"/>
  <c r="O347" i="123"/>
  <c r="Q122" i="123"/>
  <c r="N78" i="123"/>
  <c r="N7" i="123"/>
  <c r="N33" i="123"/>
  <c r="N213" i="123"/>
  <c r="O32" i="123"/>
  <c r="N258" i="123"/>
  <c r="N123" i="123"/>
  <c r="N167" i="123"/>
  <c r="M168" i="123"/>
  <c r="BF87" i="36"/>
  <c r="BG88" i="36"/>
  <c r="BH89" i="36"/>
  <c r="BI90" i="36"/>
  <c r="BJ91" i="36"/>
  <c r="BK92" i="36"/>
  <c r="BL93" i="36"/>
  <c r="BM94" i="36"/>
  <c r="BN95" i="36"/>
  <c r="CX86" i="36"/>
  <c r="CY87" i="36"/>
  <c r="CZ88" i="36"/>
  <c r="DA89" i="36"/>
  <c r="BE87" i="36"/>
  <c r="BF88" i="36"/>
  <c r="BG89" i="36"/>
  <c r="BH90" i="36"/>
  <c r="BI91" i="36"/>
  <c r="BJ92" i="36"/>
  <c r="BK93" i="36"/>
  <c r="BL94" i="36"/>
  <c r="BM95" i="36"/>
  <c r="BN96" i="36"/>
  <c r="AJ87" i="36"/>
  <c r="AL86" i="36"/>
  <c r="AM87" i="36"/>
  <c r="AN88" i="36"/>
  <c r="AO89" i="36"/>
  <c r="AP90" i="36"/>
  <c r="AQ91" i="36"/>
  <c r="AR92" i="36"/>
  <c r="CW86" i="36"/>
  <c r="CX87" i="36"/>
  <c r="CY88" i="36"/>
  <c r="CZ89" i="36"/>
  <c r="CA86" i="36"/>
  <c r="CB86" i="36"/>
  <c r="CA87" i="36"/>
  <c r="CC86" i="36"/>
  <c r="T88" i="36"/>
  <c r="U89" i="36"/>
  <c r="V90" i="36"/>
  <c r="AF87" i="36"/>
  <c r="X87" i="36"/>
  <c r="Y87" i="36"/>
  <c r="Z87" i="36"/>
  <c r="AA88" i="36"/>
  <c r="C87" i="36"/>
  <c r="D88" i="36"/>
  <c r="B87" i="36"/>
  <c r="K88" i="36"/>
  <c r="L89" i="36"/>
  <c r="I88" i="36"/>
  <c r="CL87" i="35"/>
  <c r="CM87" i="35"/>
  <c r="CN88" i="35"/>
  <c r="CC87" i="36"/>
  <c r="AH87" i="36"/>
  <c r="AI88" i="36"/>
  <c r="DD88" i="36"/>
  <c r="DE89" i="36"/>
  <c r="DF90" i="36"/>
  <c r="DC88" i="36"/>
  <c r="Q87" i="36"/>
  <c r="R88" i="36"/>
  <c r="O87" i="36"/>
  <c r="BY86" i="36"/>
  <c r="BZ87" i="36"/>
  <c r="BX86" i="36"/>
  <c r="BW86" i="36"/>
  <c r="BS89" i="36"/>
  <c r="AC87" i="36"/>
  <c r="AD87" i="36"/>
  <c r="AE87" i="36"/>
  <c r="AG87" i="36"/>
  <c r="AF88" i="36"/>
  <c r="AZ86" i="34"/>
  <c r="G88" i="36"/>
  <c r="F88" i="36"/>
  <c r="H88" i="36"/>
  <c r="AD86" i="35"/>
  <c r="AH88" i="36"/>
  <c r="D90" i="13"/>
  <c r="CG86" i="36"/>
  <c r="CH87" i="36"/>
  <c r="CI88" i="36"/>
  <c r="CJ89" i="36"/>
  <c r="AC87" i="34"/>
  <c r="J88" i="36"/>
  <c r="K89" i="36"/>
  <c r="CU86" i="36"/>
  <c r="CV86" i="36"/>
  <c r="CR86" i="35"/>
  <c r="AZ86" i="36"/>
  <c r="BB86" i="36"/>
  <c r="BC87" i="36"/>
  <c r="BD88" i="36"/>
  <c r="BA86" i="36"/>
  <c r="CS86" i="36"/>
  <c r="CT86" i="36"/>
  <c r="CT87" i="36"/>
  <c r="CR86" i="36"/>
  <c r="CE86" i="36"/>
  <c r="H86" i="34"/>
  <c r="AK87" i="36"/>
  <c r="CF86" i="36"/>
  <c r="A6" i="34"/>
  <c r="GZ54" i="33"/>
  <c r="R122" i="123"/>
  <c r="O302" i="123"/>
  <c r="N303" i="123"/>
  <c r="P347" i="123"/>
  <c r="O348" i="123"/>
  <c r="W257" i="123"/>
  <c r="O167" i="123"/>
  <c r="N168" i="123"/>
  <c r="P32" i="123"/>
  <c r="O78" i="123"/>
  <c r="O213" i="123"/>
  <c r="O33" i="123"/>
  <c r="O7" i="123"/>
  <c r="O258" i="123"/>
  <c r="O123" i="123"/>
  <c r="DD89" i="36"/>
  <c r="DE90" i="36"/>
  <c r="DF91" i="36"/>
  <c r="CG87" i="36"/>
  <c r="CH88" i="36"/>
  <c r="CI89" i="36"/>
  <c r="CJ90" i="36"/>
  <c r="BE88" i="36"/>
  <c r="BF89" i="36"/>
  <c r="BG90" i="36"/>
  <c r="BH91" i="36"/>
  <c r="BI92" i="36"/>
  <c r="BJ93" i="36"/>
  <c r="BK94" i="36"/>
  <c r="BL95" i="36"/>
  <c r="BM96" i="36"/>
  <c r="AL87" i="36"/>
  <c r="AM88" i="36"/>
  <c r="AN89" i="36"/>
  <c r="AO90" i="36"/>
  <c r="AP91" i="36"/>
  <c r="AQ92" i="36"/>
  <c r="AR93" i="36"/>
  <c r="CB87" i="36"/>
  <c r="CB88" i="36"/>
  <c r="T89" i="36"/>
  <c r="U90" i="36"/>
  <c r="V91" i="36"/>
  <c r="CW87" i="36"/>
  <c r="CX88" i="36"/>
  <c r="CY89" i="36"/>
  <c r="CZ90" i="36"/>
  <c r="AL88" i="36"/>
  <c r="AM89" i="36"/>
  <c r="CF87" i="36"/>
  <c r="CG88" i="36"/>
  <c r="CH89" i="36"/>
  <c r="CI90" i="36"/>
  <c r="CJ91" i="36"/>
  <c r="BE89" i="36"/>
  <c r="BF90" i="36"/>
  <c r="BG91" i="36"/>
  <c r="BH92" i="36"/>
  <c r="BI93" i="36"/>
  <c r="BJ94" i="36"/>
  <c r="BK95" i="36"/>
  <c r="BL96" i="36"/>
  <c r="BL97" i="36"/>
  <c r="H89" i="36"/>
  <c r="S89" i="36"/>
  <c r="Z88" i="36"/>
  <c r="Y88" i="36"/>
  <c r="Z89" i="36"/>
  <c r="X88" i="36"/>
  <c r="C88" i="36"/>
  <c r="D89" i="36"/>
  <c r="B88" i="36"/>
  <c r="CL88" i="35"/>
  <c r="CM88" i="35"/>
  <c r="CN89" i="35"/>
  <c r="CD87" i="36"/>
  <c r="P88" i="36"/>
  <c r="N88" i="36"/>
  <c r="O88" i="36"/>
  <c r="DC89" i="36"/>
  <c r="DD90" i="36"/>
  <c r="DE91" i="36"/>
  <c r="DF92" i="36"/>
  <c r="DB89" i="36"/>
  <c r="Q88" i="36"/>
  <c r="R89" i="36"/>
  <c r="S90" i="36"/>
  <c r="BA87" i="36"/>
  <c r="AZ87" i="36"/>
  <c r="AY87" i="36"/>
  <c r="I89" i="36"/>
  <c r="G89" i="36"/>
  <c r="F89" i="36"/>
  <c r="E89" i="36"/>
  <c r="AB88" i="34"/>
  <c r="CE87" i="36"/>
  <c r="CF88" i="36"/>
  <c r="CG89" i="36"/>
  <c r="CH90" i="36"/>
  <c r="CI91" i="36"/>
  <c r="CJ92" i="36"/>
  <c r="G87" i="34"/>
  <c r="CU87" i="36"/>
  <c r="AE88" i="36"/>
  <c r="CQ87" i="36"/>
  <c r="CS87" i="36"/>
  <c r="CR87" i="36"/>
  <c r="CS88" i="36"/>
  <c r="CV87" i="36"/>
  <c r="CW88" i="36"/>
  <c r="CX89" i="36"/>
  <c r="CY90" i="36"/>
  <c r="J89" i="36"/>
  <c r="K90" i="36"/>
  <c r="AG88" i="36"/>
  <c r="AH89" i="36"/>
  <c r="AB88" i="36"/>
  <c r="AD88" i="36"/>
  <c r="AC88" i="36"/>
  <c r="BX87" i="36"/>
  <c r="BY87" i="36"/>
  <c r="BY88" i="36"/>
  <c r="BV87" i="36"/>
  <c r="BW87" i="36"/>
  <c r="C91" i="13"/>
  <c r="AY87" i="34"/>
  <c r="BZ88" i="36"/>
  <c r="AK88" i="36"/>
  <c r="AL89" i="36"/>
  <c r="AM90" i="36"/>
  <c r="CQ87" i="35"/>
  <c r="AJ88" i="36"/>
  <c r="AI89" i="36"/>
  <c r="CC88" i="36"/>
  <c r="BB87" i="36"/>
  <c r="BC88" i="36"/>
  <c r="BD89" i="36"/>
  <c r="BE90" i="36"/>
  <c r="BF91" i="36"/>
  <c r="BG92" i="36"/>
  <c r="BH93" i="36"/>
  <c r="BI94" i="36"/>
  <c r="BJ95" i="36"/>
  <c r="BK96" i="36"/>
  <c r="BK97" i="36"/>
  <c r="AC87" i="35"/>
  <c r="BR90" i="36"/>
  <c r="P78" i="123"/>
  <c r="Q32" i="123"/>
  <c r="P33" i="123"/>
  <c r="P213" i="123"/>
  <c r="P7" i="123"/>
  <c r="P258" i="123"/>
  <c r="P123" i="123"/>
  <c r="P302" i="123"/>
  <c r="O303" i="123"/>
  <c r="S122" i="123"/>
  <c r="A14" i="34"/>
  <c r="GY6" i="34"/>
  <c r="P167" i="123"/>
  <c r="O168" i="123"/>
  <c r="X257" i="123"/>
  <c r="Q347" i="123"/>
  <c r="P348" i="123"/>
  <c r="AE89" i="36"/>
  <c r="AN90" i="36"/>
  <c r="AO91" i="36"/>
  <c r="AP92" i="36"/>
  <c r="AQ93" i="36"/>
  <c r="AR94" i="36"/>
  <c r="P89" i="36"/>
  <c r="AN91" i="36"/>
  <c r="AO92" i="36"/>
  <c r="AP93" i="36"/>
  <c r="AQ94" i="36"/>
  <c r="AR95" i="36"/>
  <c r="BN97" i="36"/>
  <c r="BM97" i="36"/>
  <c r="BN98" i="36"/>
  <c r="CA88" i="36"/>
  <c r="BZ89" i="36"/>
  <c r="T90" i="36"/>
  <c r="U91" i="36"/>
  <c r="V92" i="36"/>
  <c r="X89" i="36"/>
  <c r="Y89" i="36"/>
  <c r="G90" i="36"/>
  <c r="C89" i="36"/>
  <c r="B89" i="36"/>
  <c r="CM89" i="35"/>
  <c r="CL89" i="35"/>
  <c r="H90" i="36"/>
  <c r="N89" i="36"/>
  <c r="M89" i="36"/>
  <c r="O89" i="36"/>
  <c r="Q89" i="36"/>
  <c r="R90" i="36"/>
  <c r="S91" i="36"/>
  <c r="CD88" i="36"/>
  <c r="CC89" i="36"/>
  <c r="DC90" i="36"/>
  <c r="DD91" i="36"/>
  <c r="DE92" i="36"/>
  <c r="DF93" i="36"/>
  <c r="DA90" i="36"/>
  <c r="DB90" i="36"/>
  <c r="DC91" i="36"/>
  <c r="DD92" i="36"/>
  <c r="DE93" i="36"/>
  <c r="DF94" i="36"/>
  <c r="CR88" i="36"/>
  <c r="CQ88" i="36"/>
  <c r="CP88" i="36"/>
  <c r="AF89" i="36"/>
  <c r="BB88" i="36"/>
  <c r="BC89" i="36"/>
  <c r="BD90" i="36"/>
  <c r="BE91" i="36"/>
  <c r="BF92" i="36"/>
  <c r="BG93" i="36"/>
  <c r="BH94" i="36"/>
  <c r="BI95" i="36"/>
  <c r="BJ96" i="36"/>
  <c r="BJ97" i="36"/>
  <c r="BK98" i="36"/>
  <c r="CP88" i="35"/>
  <c r="AA89" i="34"/>
  <c r="D90" i="36"/>
  <c r="E90" i="36"/>
  <c r="F90" i="36"/>
  <c r="G91" i="36"/>
  <c r="BX88" i="36"/>
  <c r="BY89" i="36"/>
  <c r="BW88" i="36"/>
  <c r="BX89" i="36"/>
  <c r="BU88" i="36"/>
  <c r="BV88" i="36"/>
  <c r="CV88" i="36"/>
  <c r="CW89" i="36"/>
  <c r="CX90" i="36"/>
  <c r="CY91" i="36"/>
  <c r="AK89" i="36"/>
  <c r="AL90" i="36"/>
  <c r="AM91" i="36"/>
  <c r="AN92" i="36"/>
  <c r="AO93" i="36"/>
  <c r="AP94" i="36"/>
  <c r="AQ95" i="36"/>
  <c r="AR96" i="36"/>
  <c r="AJ89" i="36"/>
  <c r="AD89" i="36"/>
  <c r="AG89" i="36"/>
  <c r="AH90" i="36"/>
  <c r="CE88" i="36"/>
  <c r="CF89" i="36"/>
  <c r="CG90" i="36"/>
  <c r="CH91" i="36"/>
  <c r="CI92" i="36"/>
  <c r="CJ93" i="36"/>
  <c r="J90" i="36"/>
  <c r="F88" i="34"/>
  <c r="AX88" i="36"/>
  <c r="AY88" i="36"/>
  <c r="AZ88" i="36"/>
  <c r="AX88" i="34"/>
  <c r="AB88" i="35"/>
  <c r="BQ91" i="36"/>
  <c r="B92" i="13"/>
  <c r="CU88" i="36"/>
  <c r="CV89" i="36"/>
  <c r="CW90" i="36"/>
  <c r="CX91" i="36"/>
  <c r="AC89" i="36"/>
  <c r="AD90" i="36"/>
  <c r="AA89" i="36"/>
  <c r="AB89" i="36"/>
  <c r="CT88" i="36"/>
  <c r="I90" i="36"/>
  <c r="BA88" i="36"/>
  <c r="BB89" i="36"/>
  <c r="BC90" i="36"/>
  <c r="BD91" i="36"/>
  <c r="BE92" i="36"/>
  <c r="BF93" i="36"/>
  <c r="BG94" i="36"/>
  <c r="BH95" i="36"/>
  <c r="BI96" i="36"/>
  <c r="BI97" i="36"/>
  <c r="BJ98" i="36"/>
  <c r="Q167" i="123"/>
  <c r="P168" i="123"/>
  <c r="T122" i="123"/>
  <c r="R347" i="123"/>
  <c r="Q348" i="123"/>
  <c r="Y257" i="123"/>
  <c r="Q302" i="123"/>
  <c r="P303" i="123"/>
  <c r="Q78" i="123"/>
  <c r="Q213" i="123"/>
  <c r="Q33" i="123"/>
  <c r="R32" i="123"/>
  <c r="Q7" i="123"/>
  <c r="Q258" i="123"/>
  <c r="Q123" i="123"/>
  <c r="A22" i="34"/>
  <c r="GY14" i="34"/>
  <c r="BL98" i="36"/>
  <c r="BK99" i="36"/>
  <c r="AK90" i="36"/>
  <c r="AL91" i="36"/>
  <c r="AM92" i="36"/>
  <c r="AN93" i="36"/>
  <c r="AO94" i="36"/>
  <c r="AP95" i="36"/>
  <c r="AQ96" i="36"/>
  <c r="CB89" i="36"/>
  <c r="BY90" i="36"/>
  <c r="CA89" i="36"/>
  <c r="CB90" i="36"/>
  <c r="BM98" i="36"/>
  <c r="BN99" i="36"/>
  <c r="T91" i="36"/>
  <c r="T92" i="36"/>
  <c r="U92" i="36"/>
  <c r="U93" i="36"/>
  <c r="V93" i="36"/>
  <c r="V94" i="36"/>
  <c r="AF90" i="36"/>
  <c r="Y90" i="36"/>
  <c r="X90" i="36"/>
  <c r="X91" i="36"/>
  <c r="C90" i="36"/>
  <c r="B90" i="36"/>
  <c r="B91" i="36"/>
  <c r="O90" i="36"/>
  <c r="P90" i="36"/>
  <c r="Q90" i="36"/>
  <c r="P91" i="36"/>
  <c r="CL90" i="35"/>
  <c r="CL91" i="35"/>
  <c r="CM90" i="35"/>
  <c r="AE90" i="36"/>
  <c r="DB91" i="36"/>
  <c r="DC92" i="36"/>
  <c r="DD93" i="36"/>
  <c r="DE94" i="36"/>
  <c r="DF95" i="36"/>
  <c r="DA91" i="36"/>
  <c r="J91" i="36"/>
  <c r="R91" i="36"/>
  <c r="S92" i="36"/>
  <c r="T93" i="36"/>
  <c r="U94" i="36"/>
  <c r="V95" i="36"/>
  <c r="M90" i="36"/>
  <c r="N90" i="36"/>
  <c r="L90" i="36"/>
  <c r="CU89" i="36"/>
  <c r="CV90" i="36"/>
  <c r="CW91" i="36"/>
  <c r="CX92" i="36"/>
  <c r="CZ91" i="36"/>
  <c r="DA92" i="36"/>
  <c r="AE91" i="36"/>
  <c r="CT89" i="36"/>
  <c r="CU90" i="36"/>
  <c r="CV91" i="36"/>
  <c r="CW92" i="36"/>
  <c r="AZ89" i="36"/>
  <c r="CR89" i="36"/>
  <c r="CE89" i="36"/>
  <c r="CF90" i="36"/>
  <c r="CG91" i="36"/>
  <c r="CH92" i="36"/>
  <c r="CI93" i="36"/>
  <c r="CJ94" i="36"/>
  <c r="AC90" i="36"/>
  <c r="AD91" i="36"/>
  <c r="AW89" i="36"/>
  <c r="AX89" i="36"/>
  <c r="AY89" i="36"/>
  <c r="AQ97" i="36"/>
  <c r="AR97" i="36"/>
  <c r="AI90" i="36"/>
  <c r="CS89" i="36"/>
  <c r="CT90" i="36"/>
  <c r="CU91" i="36"/>
  <c r="CV92" i="36"/>
  <c r="CW93" i="36"/>
  <c r="BP92" i="36"/>
  <c r="AA90" i="36"/>
  <c r="AB90" i="36"/>
  <c r="Z90" i="36"/>
  <c r="CO89" i="35"/>
  <c r="AA89" i="35"/>
  <c r="AW89" i="34"/>
  <c r="BW89" i="36"/>
  <c r="BX90" i="36"/>
  <c r="F91" i="36"/>
  <c r="E89" i="34"/>
  <c r="BV89" i="36"/>
  <c r="BU89" i="36"/>
  <c r="BT89" i="36"/>
  <c r="H91" i="36"/>
  <c r="D91" i="36"/>
  <c r="E91" i="36"/>
  <c r="C91" i="36"/>
  <c r="Z90" i="34"/>
  <c r="AJ90" i="36"/>
  <c r="AK91" i="36"/>
  <c r="AL92" i="36"/>
  <c r="AM93" i="36"/>
  <c r="AN94" i="36"/>
  <c r="AO95" i="36"/>
  <c r="AP96" i="36"/>
  <c r="AP97" i="36"/>
  <c r="AQ98" i="36"/>
  <c r="I91" i="36"/>
  <c r="CD89" i="36"/>
  <c r="AG90" i="36"/>
  <c r="BA89" i="36"/>
  <c r="BB90" i="36"/>
  <c r="BC91" i="36"/>
  <c r="BD92" i="36"/>
  <c r="BE93" i="36"/>
  <c r="BF94" i="36"/>
  <c r="BG95" i="36"/>
  <c r="BH96" i="36"/>
  <c r="BH97" i="36"/>
  <c r="BI98" i="36"/>
  <c r="BJ99" i="36"/>
  <c r="AI91" i="36"/>
  <c r="CO89" i="36"/>
  <c r="CP89" i="36"/>
  <c r="CQ89" i="36"/>
  <c r="CQ90" i="36"/>
  <c r="CR90" i="36"/>
  <c r="A30" i="34"/>
  <c r="GY22" i="34"/>
  <c r="R33" i="123"/>
  <c r="S32" i="123"/>
  <c r="R7" i="123"/>
  <c r="R78" i="123"/>
  <c r="R213" i="123"/>
  <c r="R258" i="123"/>
  <c r="R123" i="123"/>
  <c r="Z257" i="123"/>
  <c r="R302" i="123"/>
  <c r="Q303" i="123"/>
  <c r="R167" i="123"/>
  <c r="Q168" i="123"/>
  <c r="S347" i="123"/>
  <c r="R348" i="123"/>
  <c r="U122" i="123"/>
  <c r="BW90" i="36"/>
  <c r="BX91" i="36"/>
  <c r="BL99" i="36"/>
  <c r="F92" i="36"/>
  <c r="BK100" i="36"/>
  <c r="BZ90" i="36"/>
  <c r="BV90" i="36"/>
  <c r="BM99" i="36"/>
  <c r="BN100" i="36"/>
  <c r="CA90" i="36"/>
  <c r="AH91" i="36"/>
  <c r="AC91" i="36"/>
  <c r="AD92" i="36"/>
  <c r="AB91" i="36"/>
  <c r="G92" i="36"/>
  <c r="O91" i="36"/>
  <c r="N91" i="36"/>
  <c r="O92" i="36"/>
  <c r="AC92" i="36"/>
  <c r="L91" i="36"/>
  <c r="K91" i="36"/>
  <c r="K92" i="36"/>
  <c r="M91" i="36"/>
  <c r="N92" i="36"/>
  <c r="Q91" i="36"/>
  <c r="P92" i="36"/>
  <c r="DB92" i="36"/>
  <c r="DC93" i="36"/>
  <c r="DD94" i="36"/>
  <c r="DE95" i="36"/>
  <c r="DF96" i="36"/>
  <c r="Q92" i="36"/>
  <c r="R92" i="36"/>
  <c r="R93" i="36"/>
  <c r="S93" i="36"/>
  <c r="S94" i="36"/>
  <c r="T94" i="36"/>
  <c r="T95" i="36"/>
  <c r="U95" i="36"/>
  <c r="U96" i="36"/>
  <c r="CE90" i="36"/>
  <c r="CF91" i="36"/>
  <c r="CG92" i="36"/>
  <c r="CH93" i="36"/>
  <c r="CI94" i="36"/>
  <c r="CJ95" i="36"/>
  <c r="AR98" i="36"/>
  <c r="AG91" i="36"/>
  <c r="V96" i="36"/>
  <c r="BW91" i="36"/>
  <c r="J92" i="36"/>
  <c r="AR99" i="36"/>
  <c r="CY92" i="36"/>
  <c r="CX93" i="36"/>
  <c r="CZ92" i="36"/>
  <c r="CZ93" i="36"/>
  <c r="DA93" i="36"/>
  <c r="CP90" i="36"/>
  <c r="CQ91" i="36"/>
  <c r="CO90" i="36"/>
  <c r="CN90" i="36"/>
  <c r="AH92" i="36"/>
  <c r="CD90" i="36"/>
  <c r="CE91" i="36"/>
  <c r="CF92" i="36"/>
  <c r="CG93" i="36"/>
  <c r="CH94" i="36"/>
  <c r="CI95" i="36"/>
  <c r="CJ96" i="36"/>
  <c r="I92" i="36"/>
  <c r="D90" i="34"/>
  <c r="Y91" i="34"/>
  <c r="CN90" i="35"/>
  <c r="AF91" i="36"/>
  <c r="BU90" i="36"/>
  <c r="BV91" i="36"/>
  <c r="BW92" i="36"/>
  <c r="BS90" i="36"/>
  <c r="BT90" i="36"/>
  <c r="AU91" i="35"/>
  <c r="AE92" i="36"/>
  <c r="AD93" i="36"/>
  <c r="CC90" i="36"/>
  <c r="CS90" i="36"/>
  <c r="CT91" i="36"/>
  <c r="CU92" i="36"/>
  <c r="CV93" i="36"/>
  <c r="CW94" i="36"/>
  <c r="Z91" i="36"/>
  <c r="AA91" i="36"/>
  <c r="AB92" i="36"/>
  <c r="AC93" i="36"/>
  <c r="Y91" i="36"/>
  <c r="AZ90" i="36"/>
  <c r="D92" i="36"/>
  <c r="B92" i="36"/>
  <c r="C92" i="36"/>
  <c r="AJ91" i="36"/>
  <c r="AK92" i="36"/>
  <c r="AL93" i="36"/>
  <c r="AM94" i="36"/>
  <c r="AN95" i="36"/>
  <c r="AO96" i="36"/>
  <c r="AO97" i="36"/>
  <c r="AP98" i="36"/>
  <c r="AQ99" i="36"/>
  <c r="AR100" i="36"/>
  <c r="AY90" i="36"/>
  <c r="Z90" i="35"/>
  <c r="AX90" i="36"/>
  <c r="AV90" i="36"/>
  <c r="AW90" i="36"/>
  <c r="BA90" i="36"/>
  <c r="BB91" i="36"/>
  <c r="BC92" i="36"/>
  <c r="BD93" i="36"/>
  <c r="BE94" i="36"/>
  <c r="BF95" i="36"/>
  <c r="BG96" i="36"/>
  <c r="BG97" i="36"/>
  <c r="BH98" i="36"/>
  <c r="BI99" i="36"/>
  <c r="BJ100" i="36"/>
  <c r="E92" i="36"/>
  <c r="F93" i="36"/>
  <c r="AV90" i="34"/>
  <c r="H92" i="36"/>
  <c r="S167" i="123"/>
  <c r="R168" i="123"/>
  <c r="R303" i="123"/>
  <c r="S302" i="123"/>
  <c r="S33" i="123"/>
  <c r="T32" i="123"/>
  <c r="S213" i="123"/>
  <c r="S7" i="123"/>
  <c r="S78" i="123"/>
  <c r="S258" i="123"/>
  <c r="S123" i="123"/>
  <c r="V122" i="123"/>
  <c r="A38" i="34"/>
  <c r="GY30" i="34"/>
  <c r="T347" i="123"/>
  <c r="S348" i="123"/>
  <c r="AA257" i="123"/>
  <c r="AY91" i="36"/>
  <c r="DB93" i="36"/>
  <c r="DC94" i="36"/>
  <c r="DD95" i="36"/>
  <c r="DE96" i="36"/>
  <c r="BL100" i="36"/>
  <c r="CA91" i="36"/>
  <c r="BZ91" i="36"/>
  <c r="BM100" i="36"/>
  <c r="DB94" i="36"/>
  <c r="DC95" i="36"/>
  <c r="DD96" i="36"/>
  <c r="DD97" i="36"/>
  <c r="BY91" i="36"/>
  <c r="BZ92" i="36"/>
  <c r="AA92" i="36"/>
  <c r="AB93" i="36"/>
  <c r="AC94" i="36"/>
  <c r="AJ92" i="36"/>
  <c r="AK93" i="36"/>
  <c r="AL94" i="36"/>
  <c r="AM95" i="36"/>
  <c r="AN96" i="36"/>
  <c r="AN97" i="36"/>
  <c r="AO98" i="36"/>
  <c r="AP99" i="36"/>
  <c r="AQ100" i="36"/>
  <c r="I93" i="36"/>
  <c r="J93" i="36"/>
  <c r="L92" i="36"/>
  <c r="G93" i="36"/>
  <c r="V97" i="36"/>
  <c r="U97" i="36"/>
  <c r="DF97" i="36"/>
  <c r="DE97" i="36"/>
  <c r="DF98" i="36"/>
  <c r="Q93" i="36"/>
  <c r="R94" i="36"/>
  <c r="S95" i="36"/>
  <c r="T96" i="36"/>
  <c r="T97" i="36"/>
  <c r="U98" i="36"/>
  <c r="P93" i="36"/>
  <c r="O93" i="36"/>
  <c r="M92" i="36"/>
  <c r="CR91" i="36"/>
  <c r="CY93" i="36"/>
  <c r="CZ94" i="36"/>
  <c r="K93" i="36"/>
  <c r="J94" i="36"/>
  <c r="AR101" i="36"/>
  <c r="AW91" i="36"/>
  <c r="AV91" i="36"/>
  <c r="AX91" i="36"/>
  <c r="AW92" i="36"/>
  <c r="AU91" i="36"/>
  <c r="BU91" i="36"/>
  <c r="BV92" i="36"/>
  <c r="CS91" i="36"/>
  <c r="CT92" i="36"/>
  <c r="CU93" i="36"/>
  <c r="CV94" i="36"/>
  <c r="BT91" i="36"/>
  <c r="BS91" i="36"/>
  <c r="BT92" i="36"/>
  <c r="BR91" i="36"/>
  <c r="AG92" i="36"/>
  <c r="AF92" i="36"/>
  <c r="C91" i="34"/>
  <c r="AI92" i="36"/>
  <c r="AJ93" i="36"/>
  <c r="AK94" i="36"/>
  <c r="AL95" i="36"/>
  <c r="AM96" i="36"/>
  <c r="AM97" i="36"/>
  <c r="AN98" i="36"/>
  <c r="AO99" i="36"/>
  <c r="AP100" i="36"/>
  <c r="BA91" i="36"/>
  <c r="BB92" i="36"/>
  <c r="BC93" i="36"/>
  <c r="BD94" i="36"/>
  <c r="BE95" i="36"/>
  <c r="BF96" i="36"/>
  <c r="BF97" i="36"/>
  <c r="BG98" i="36"/>
  <c r="BH99" i="36"/>
  <c r="BI100" i="36"/>
  <c r="BJ101" i="36"/>
  <c r="CD91" i="36"/>
  <c r="CE92" i="36"/>
  <c r="CF93" i="36"/>
  <c r="CG94" i="36"/>
  <c r="CH95" i="36"/>
  <c r="CI96" i="36"/>
  <c r="CB91" i="36"/>
  <c r="CC91" i="36"/>
  <c r="BK101" i="36"/>
  <c r="X92" i="36"/>
  <c r="Y92" i="36"/>
  <c r="Z92" i="36"/>
  <c r="AA93" i="36"/>
  <c r="AB94" i="36"/>
  <c r="CM91" i="35"/>
  <c r="X92" i="34"/>
  <c r="D93" i="36"/>
  <c r="AT92" i="35"/>
  <c r="B93" i="36"/>
  <c r="C93" i="36"/>
  <c r="H93" i="36"/>
  <c r="I94" i="36"/>
  <c r="E93" i="36"/>
  <c r="F94" i="36"/>
  <c r="Y91" i="35"/>
  <c r="AZ91" i="36"/>
  <c r="CM91" i="36"/>
  <c r="CO91" i="36"/>
  <c r="CN91" i="36"/>
  <c r="AU91" i="34"/>
  <c r="CP91" i="36"/>
  <c r="CQ92" i="36"/>
  <c r="U347" i="123"/>
  <c r="T348" i="123"/>
  <c r="S303" i="123"/>
  <c r="T302" i="123"/>
  <c r="AB257" i="123"/>
  <c r="T78" i="123"/>
  <c r="T7" i="123"/>
  <c r="T33" i="123"/>
  <c r="U32" i="123"/>
  <c r="T213" i="123"/>
  <c r="T258" i="123"/>
  <c r="T123" i="123"/>
  <c r="GY38" i="34"/>
  <c r="A46" i="34"/>
  <c r="T167" i="123"/>
  <c r="S168" i="123"/>
  <c r="W122" i="123"/>
  <c r="BY92" i="36"/>
  <c r="BA92" i="36"/>
  <c r="BB93" i="36"/>
  <c r="BC94" i="36"/>
  <c r="BD95" i="36"/>
  <c r="BE96" i="36"/>
  <c r="BE97" i="36"/>
  <c r="BF98" i="36"/>
  <c r="BG99" i="36"/>
  <c r="BH100" i="36"/>
  <c r="AZ92" i="36"/>
  <c r="BA93" i="36"/>
  <c r="BB94" i="36"/>
  <c r="BC95" i="36"/>
  <c r="BD96" i="36"/>
  <c r="BD97" i="36"/>
  <c r="BE98" i="36"/>
  <c r="BF99" i="36"/>
  <c r="BG100" i="36"/>
  <c r="BH101" i="36"/>
  <c r="BN101" i="36"/>
  <c r="BM101" i="36"/>
  <c r="BX92" i="36"/>
  <c r="AX92" i="36"/>
  <c r="DA94" i="36"/>
  <c r="DA95" i="36"/>
  <c r="DB95" i="36"/>
  <c r="DB96" i="36"/>
  <c r="DC96" i="36"/>
  <c r="DB97" i="36"/>
  <c r="DC97" i="36"/>
  <c r="DC98" i="36"/>
  <c r="BL101" i="36"/>
  <c r="BL102" i="36"/>
  <c r="BW93" i="36"/>
  <c r="CY94" i="36"/>
  <c r="CZ95" i="36"/>
  <c r="DA96" i="36"/>
  <c r="DA97" i="36"/>
  <c r="DB98" i="36"/>
  <c r="CP92" i="36"/>
  <c r="V98" i="36"/>
  <c r="V99" i="36"/>
  <c r="Q94" i="36"/>
  <c r="R95" i="36"/>
  <c r="S96" i="36"/>
  <c r="S97" i="36"/>
  <c r="T98" i="36"/>
  <c r="BU92" i="36"/>
  <c r="BV93" i="36"/>
  <c r="P94" i="36"/>
  <c r="Q95" i="36"/>
  <c r="R96" i="36"/>
  <c r="R97" i="36"/>
  <c r="S98" i="36"/>
  <c r="T99" i="36"/>
  <c r="N93" i="36"/>
  <c r="O94" i="36"/>
  <c r="P95" i="36"/>
  <c r="Q96" i="36"/>
  <c r="Q97" i="36"/>
  <c r="R98" i="36"/>
  <c r="S99" i="36"/>
  <c r="L93" i="36"/>
  <c r="DD98" i="36"/>
  <c r="DE98" i="36"/>
  <c r="DE99" i="36"/>
  <c r="CX94" i="36"/>
  <c r="AF93" i="36"/>
  <c r="DF99" i="36"/>
  <c r="M93" i="36"/>
  <c r="N94" i="36"/>
  <c r="O95" i="36"/>
  <c r="P96" i="36"/>
  <c r="P97" i="36"/>
  <c r="Q98" i="36"/>
  <c r="R99" i="36"/>
  <c r="S100" i="36"/>
  <c r="H94" i="36"/>
  <c r="I95" i="36"/>
  <c r="Z93" i="36"/>
  <c r="AA94" i="36"/>
  <c r="AB95" i="36"/>
  <c r="AV92" i="36"/>
  <c r="AW93" i="36"/>
  <c r="AU92" i="36"/>
  <c r="AT92" i="36"/>
  <c r="CS92" i="36"/>
  <c r="CT93" i="36"/>
  <c r="CU94" i="36"/>
  <c r="CV95" i="36"/>
  <c r="AI93" i="36"/>
  <c r="AJ94" i="36"/>
  <c r="AK95" i="36"/>
  <c r="AL96" i="36"/>
  <c r="AL97" i="36"/>
  <c r="AM98" i="36"/>
  <c r="AN99" i="36"/>
  <c r="AO100" i="36"/>
  <c r="AP101" i="36"/>
  <c r="X93" i="36"/>
  <c r="Y93" i="36"/>
  <c r="X92" i="35"/>
  <c r="CD92" i="36"/>
  <c r="CE93" i="36"/>
  <c r="CF94" i="36"/>
  <c r="CG95" i="36"/>
  <c r="CH96" i="36"/>
  <c r="CH97" i="36"/>
  <c r="AG93" i="36"/>
  <c r="AE93" i="36"/>
  <c r="D94" i="36"/>
  <c r="CC92" i="36"/>
  <c r="CB92" i="36"/>
  <c r="CA92" i="36"/>
  <c r="AH93" i="36"/>
  <c r="AT92" i="34"/>
  <c r="B94" i="36"/>
  <c r="C94" i="36"/>
  <c r="E94" i="36"/>
  <c r="BK102" i="36"/>
  <c r="CI97" i="36"/>
  <c r="CJ97" i="36"/>
  <c r="BS92" i="36"/>
  <c r="BT93" i="36"/>
  <c r="BR92" i="36"/>
  <c r="BQ92" i="36"/>
  <c r="CO92" i="36"/>
  <c r="CP93" i="36"/>
  <c r="CN92" i="36"/>
  <c r="CL92" i="36"/>
  <c r="CM92" i="36"/>
  <c r="CL92" i="35"/>
  <c r="AY92" i="36"/>
  <c r="AZ93" i="36"/>
  <c r="BA94" i="36"/>
  <c r="BB95" i="36"/>
  <c r="BC96" i="36"/>
  <c r="BC97" i="36"/>
  <c r="BD98" i="36"/>
  <c r="BE99" i="36"/>
  <c r="BF100" i="36"/>
  <c r="CR92" i="36"/>
  <c r="CS93" i="36"/>
  <c r="CT94" i="36"/>
  <c r="CU95" i="36"/>
  <c r="B92" i="34"/>
  <c r="G94" i="36"/>
  <c r="BI101" i="36"/>
  <c r="AQ101" i="36"/>
  <c r="U302" i="123"/>
  <c r="T303" i="123"/>
  <c r="AC257" i="123"/>
  <c r="U167" i="123"/>
  <c r="T168" i="123"/>
  <c r="U348" i="123"/>
  <c r="V347" i="123"/>
  <c r="X122" i="123"/>
  <c r="A54" i="34"/>
  <c r="GY46" i="34"/>
  <c r="U7" i="123"/>
  <c r="U78" i="123"/>
  <c r="U213" i="123"/>
  <c r="V32" i="123"/>
  <c r="U33" i="123"/>
  <c r="U258" i="123"/>
  <c r="U123" i="123"/>
  <c r="CN93" i="36"/>
  <c r="CD93" i="36"/>
  <c r="CE94" i="36"/>
  <c r="CF95" i="36"/>
  <c r="CG96" i="36"/>
  <c r="CG97" i="36"/>
  <c r="BI102" i="36"/>
  <c r="U99" i="36"/>
  <c r="T100" i="36"/>
  <c r="BS93" i="36"/>
  <c r="U100" i="36"/>
  <c r="V100" i="36"/>
  <c r="V101" i="36"/>
  <c r="BY93" i="36"/>
  <c r="BX93" i="36"/>
  <c r="BX94" i="36"/>
  <c r="BN102" i="36"/>
  <c r="BM102" i="36"/>
  <c r="CR93" i="36"/>
  <c r="CS94" i="36"/>
  <c r="CT95" i="36"/>
  <c r="CU96" i="36"/>
  <c r="CQ93" i="36"/>
  <c r="AI94" i="36"/>
  <c r="AJ95" i="36"/>
  <c r="AK96" i="36"/>
  <c r="AK97" i="36"/>
  <c r="AL98" i="36"/>
  <c r="AM99" i="36"/>
  <c r="AN100" i="36"/>
  <c r="Z94" i="36"/>
  <c r="H95" i="36"/>
  <c r="BU93" i="36"/>
  <c r="BT94" i="36"/>
  <c r="BU94" i="36"/>
  <c r="BV94" i="36"/>
  <c r="BU95" i="36"/>
  <c r="CH98" i="36"/>
  <c r="U101" i="36"/>
  <c r="E95" i="36"/>
  <c r="D95" i="36"/>
  <c r="CY95" i="36"/>
  <c r="CZ96" i="36"/>
  <c r="CZ97" i="36"/>
  <c r="DA98" i="36"/>
  <c r="DB99" i="36"/>
  <c r="CX95" i="36"/>
  <c r="CW95" i="36"/>
  <c r="CR94" i="36"/>
  <c r="L94" i="36"/>
  <c r="M94" i="36"/>
  <c r="N95" i="36"/>
  <c r="O96" i="36"/>
  <c r="O97" i="36"/>
  <c r="P98" i="36"/>
  <c r="Q99" i="36"/>
  <c r="R100" i="36"/>
  <c r="S101" i="36"/>
  <c r="K94" i="36"/>
  <c r="DC99" i="36"/>
  <c r="DD99" i="36"/>
  <c r="DE100" i="36"/>
  <c r="T101" i="36"/>
  <c r="DF100" i="36"/>
  <c r="AA95" i="36"/>
  <c r="CQ94" i="36"/>
  <c r="CR95" i="36"/>
  <c r="BR93" i="36"/>
  <c r="BS94" i="36"/>
  <c r="BT95" i="36"/>
  <c r="BP93" i="36"/>
  <c r="BQ93" i="36"/>
  <c r="BR94" i="36"/>
  <c r="BS95" i="36"/>
  <c r="BT96" i="36"/>
  <c r="F95" i="36"/>
  <c r="CB93" i="36"/>
  <c r="BZ93" i="36"/>
  <c r="CA93" i="36"/>
  <c r="AY93" i="36"/>
  <c r="AZ94" i="36"/>
  <c r="BA95" i="36"/>
  <c r="BB96" i="36"/>
  <c r="BB97" i="36"/>
  <c r="BC98" i="36"/>
  <c r="BD99" i="36"/>
  <c r="BE100" i="36"/>
  <c r="AO101" i="36"/>
  <c r="AP102" i="36"/>
  <c r="G95" i="36"/>
  <c r="H96" i="36"/>
  <c r="CC93" i="36"/>
  <c r="CD94" i="36"/>
  <c r="CE95" i="36"/>
  <c r="CF96" i="36"/>
  <c r="CF97" i="36"/>
  <c r="CG98" i="36"/>
  <c r="AF94" i="36"/>
  <c r="AE94" i="36"/>
  <c r="AD94" i="36"/>
  <c r="AX93" i="36"/>
  <c r="AH94" i="36"/>
  <c r="AI95" i="36"/>
  <c r="AJ96" i="36"/>
  <c r="AJ97" i="36"/>
  <c r="AK98" i="36"/>
  <c r="AL99" i="36"/>
  <c r="AM100" i="36"/>
  <c r="AN101" i="36"/>
  <c r="AG94" i="36"/>
  <c r="E96" i="36"/>
  <c r="AU93" i="36"/>
  <c r="AV93" i="36"/>
  <c r="AV94" i="36"/>
  <c r="AT93" i="36"/>
  <c r="CJ98" i="36"/>
  <c r="B95" i="36"/>
  <c r="C95" i="36"/>
  <c r="D96" i="36"/>
  <c r="BG101" i="36"/>
  <c r="AW94" i="36"/>
  <c r="AR102" i="36"/>
  <c r="AQ102" i="36"/>
  <c r="CI98" i="36"/>
  <c r="X94" i="36"/>
  <c r="Y94" i="36"/>
  <c r="Z95" i="36"/>
  <c r="AA96" i="36"/>
  <c r="BJ102" i="36"/>
  <c r="BJ103" i="36"/>
  <c r="BF101" i="36"/>
  <c r="BL103" i="36"/>
  <c r="CL93" i="36"/>
  <c r="CM93" i="36"/>
  <c r="BH102" i="36"/>
  <c r="F96" i="36"/>
  <c r="CS95" i="36"/>
  <c r="CT96" i="36"/>
  <c r="CT97" i="36"/>
  <c r="CO93" i="36"/>
  <c r="CP94" i="36"/>
  <c r="CQ95" i="36"/>
  <c r="V167" i="123"/>
  <c r="U168" i="123"/>
  <c r="V33" i="123"/>
  <c r="V78" i="123"/>
  <c r="W32" i="123"/>
  <c r="V213" i="123"/>
  <c r="V7" i="123"/>
  <c r="V258" i="123"/>
  <c r="V123" i="123"/>
  <c r="AD257" i="123"/>
  <c r="V302" i="123"/>
  <c r="U303" i="123"/>
  <c r="W347" i="123"/>
  <c r="V348" i="123"/>
  <c r="Y122" i="123"/>
  <c r="GY54" i="34"/>
  <c r="A6" i="35"/>
  <c r="BW94" i="36"/>
  <c r="CC94" i="36"/>
  <c r="CD95" i="36"/>
  <c r="CE96" i="36"/>
  <c r="CE97" i="36"/>
  <c r="CF98" i="36"/>
  <c r="CG99" i="36"/>
  <c r="BM103" i="36"/>
  <c r="BN103" i="36"/>
  <c r="CJ99" i="36"/>
  <c r="CX96" i="36"/>
  <c r="BV95" i="36"/>
  <c r="BU96" i="36"/>
  <c r="DD100" i="36"/>
  <c r="DE101" i="36"/>
  <c r="CV96" i="36"/>
  <c r="CU97" i="36"/>
  <c r="BW95" i="36"/>
  <c r="AH95" i="36"/>
  <c r="AI96" i="36"/>
  <c r="AI97" i="36"/>
  <c r="AJ98" i="36"/>
  <c r="AK99" i="36"/>
  <c r="AL100" i="36"/>
  <c r="AG95" i="36"/>
  <c r="AH96" i="36"/>
  <c r="AH97" i="36"/>
  <c r="AI98" i="36"/>
  <c r="AJ99" i="36"/>
  <c r="AK100" i="36"/>
  <c r="AL101" i="36"/>
  <c r="DC100" i="36"/>
  <c r="DD101" i="36"/>
  <c r="DF101" i="36"/>
  <c r="L95" i="36"/>
  <c r="K95" i="36"/>
  <c r="J95" i="36"/>
  <c r="AY94" i="36"/>
  <c r="AZ95" i="36"/>
  <c r="BA96" i="36"/>
  <c r="BA97" i="36"/>
  <c r="BB98" i="36"/>
  <c r="BC99" i="36"/>
  <c r="BD100" i="36"/>
  <c r="BE101" i="36"/>
  <c r="T102" i="36"/>
  <c r="CW96" i="36"/>
  <c r="V102" i="36"/>
  <c r="U102" i="36"/>
  <c r="M95" i="36"/>
  <c r="N96" i="36"/>
  <c r="N97" i="36"/>
  <c r="O98" i="36"/>
  <c r="P99" i="36"/>
  <c r="Q100" i="36"/>
  <c r="CY96" i="36"/>
  <c r="CY97" i="36"/>
  <c r="CZ98" i="36"/>
  <c r="DA99" i="36"/>
  <c r="DB100" i="36"/>
  <c r="BK103" i="36"/>
  <c r="BK104" i="36"/>
  <c r="CH99" i="36"/>
  <c r="CR96" i="36"/>
  <c r="AO102" i="36"/>
  <c r="G96" i="36"/>
  <c r="G97" i="36"/>
  <c r="BQ94" i="36"/>
  <c r="BR95" i="36"/>
  <c r="BS96" i="36"/>
  <c r="BS97" i="36"/>
  <c r="BP94" i="36"/>
  <c r="CO94" i="36"/>
  <c r="CP95" i="36"/>
  <c r="CQ96" i="36"/>
  <c r="CQ97" i="36"/>
  <c r="AQ103" i="36"/>
  <c r="AR103" i="36"/>
  <c r="AU94" i="36"/>
  <c r="AV95" i="36"/>
  <c r="AT94" i="36"/>
  <c r="AM101" i="36"/>
  <c r="BM104" i="36"/>
  <c r="E97" i="36"/>
  <c r="CI99" i="36"/>
  <c r="CJ100" i="36"/>
  <c r="Y95" i="36"/>
  <c r="Z96" i="36"/>
  <c r="Z97" i="36"/>
  <c r="X95" i="36"/>
  <c r="CS96" i="36"/>
  <c r="CS97" i="36"/>
  <c r="BI103" i="36"/>
  <c r="AE95" i="36"/>
  <c r="AD95" i="36"/>
  <c r="AC95" i="36"/>
  <c r="CB94" i="36"/>
  <c r="CC95" i="36"/>
  <c r="CD96" i="36"/>
  <c r="CD97" i="36"/>
  <c r="CE98" i="36"/>
  <c r="CF99" i="36"/>
  <c r="CG100" i="36"/>
  <c r="F97" i="36"/>
  <c r="CN94" i="36"/>
  <c r="CO95" i="36"/>
  <c r="CP96" i="36"/>
  <c r="CP97" i="36"/>
  <c r="D97" i="36"/>
  <c r="AF95" i="36"/>
  <c r="AG96" i="36"/>
  <c r="AG97" i="36"/>
  <c r="AH98" i="36"/>
  <c r="AI99" i="36"/>
  <c r="AJ100" i="36"/>
  <c r="AK101" i="36"/>
  <c r="CA94" i="36"/>
  <c r="BZ94" i="36"/>
  <c r="BY94" i="36"/>
  <c r="BG102" i="36"/>
  <c r="B96" i="36"/>
  <c r="C96" i="36"/>
  <c r="C97" i="36"/>
  <c r="CH100" i="36"/>
  <c r="CL94" i="36"/>
  <c r="CM94" i="36"/>
  <c r="CN95" i="36"/>
  <c r="CO96" i="36"/>
  <c r="CO97" i="36"/>
  <c r="CP98" i="36"/>
  <c r="AX94" i="36"/>
  <c r="AY95" i="36"/>
  <c r="AZ96" i="36"/>
  <c r="AZ97" i="36"/>
  <c r="BA98" i="36"/>
  <c r="BB99" i="36"/>
  <c r="BC100" i="36"/>
  <c r="W33" i="123"/>
  <c r="W213" i="123"/>
  <c r="W78" i="123"/>
  <c r="X32" i="123"/>
  <c r="W7" i="123"/>
  <c r="W258" i="123"/>
  <c r="W123" i="123"/>
  <c r="X347" i="123"/>
  <c r="W348" i="123"/>
  <c r="AE257" i="123"/>
  <c r="Z122" i="123"/>
  <c r="GY6" i="35"/>
  <c r="A14" i="35"/>
  <c r="W167" i="123"/>
  <c r="V168" i="123"/>
  <c r="W302" i="123"/>
  <c r="V303" i="123"/>
  <c r="BT97" i="36"/>
  <c r="DE102" i="36"/>
  <c r="BV96" i="36"/>
  <c r="BU97" i="36"/>
  <c r="CT98" i="36"/>
  <c r="BN104" i="36"/>
  <c r="DF102" i="36"/>
  <c r="DF103" i="36"/>
  <c r="CW97" i="36"/>
  <c r="CX97" i="36"/>
  <c r="CX98" i="36"/>
  <c r="CY98" i="36"/>
  <c r="CY99" i="36"/>
  <c r="CZ99" i="36"/>
  <c r="CZ100" i="36"/>
  <c r="M96" i="36"/>
  <c r="M97" i="36"/>
  <c r="N98" i="36"/>
  <c r="O99" i="36"/>
  <c r="P100" i="36"/>
  <c r="Q101" i="36"/>
  <c r="BL104" i="36"/>
  <c r="CA95" i="36"/>
  <c r="E98" i="36"/>
  <c r="CB95" i="36"/>
  <c r="CC96" i="36"/>
  <c r="CC97" i="36"/>
  <c r="CD98" i="36"/>
  <c r="CE99" i="36"/>
  <c r="CF100" i="36"/>
  <c r="V103" i="36"/>
  <c r="U103" i="36"/>
  <c r="V104" i="36"/>
  <c r="DC101" i="36"/>
  <c r="B97" i="36"/>
  <c r="C98" i="36"/>
  <c r="CV97" i="36"/>
  <c r="R101" i="36"/>
  <c r="DA100" i="36"/>
  <c r="K96" i="36"/>
  <c r="I96" i="36"/>
  <c r="J96" i="36"/>
  <c r="L96" i="36"/>
  <c r="L97" i="36"/>
  <c r="M98" i="36"/>
  <c r="N99" i="36"/>
  <c r="O100" i="36"/>
  <c r="AD96" i="36"/>
  <c r="AC96" i="36"/>
  <c r="AB96" i="36"/>
  <c r="AT95" i="36"/>
  <c r="AU95" i="36"/>
  <c r="AE96" i="36"/>
  <c r="BD101" i="36"/>
  <c r="BE102" i="36"/>
  <c r="AF96" i="36"/>
  <c r="AF97" i="36"/>
  <c r="AG98" i="36"/>
  <c r="AH99" i="36"/>
  <c r="AI100" i="36"/>
  <c r="AR104" i="36"/>
  <c r="BL105" i="36"/>
  <c r="AX95" i="36"/>
  <c r="AY96" i="36"/>
  <c r="AY97" i="36"/>
  <c r="AZ98" i="36"/>
  <c r="BA99" i="36"/>
  <c r="BB100" i="36"/>
  <c r="AP103" i="36"/>
  <c r="AQ104" i="36"/>
  <c r="D98" i="36"/>
  <c r="B98" i="36"/>
  <c r="BZ95" i="36"/>
  <c r="CA96" i="36"/>
  <c r="BX95" i="36"/>
  <c r="BY95" i="36"/>
  <c r="BM105" i="36"/>
  <c r="BN105" i="36"/>
  <c r="AW95" i="36"/>
  <c r="AX96" i="36"/>
  <c r="AX97" i="36"/>
  <c r="AY98" i="36"/>
  <c r="AZ99" i="36"/>
  <c r="BA100" i="36"/>
  <c r="BH103" i="36"/>
  <c r="BI104" i="36"/>
  <c r="Y96" i="36"/>
  <c r="Y97" i="36"/>
  <c r="X96" i="36"/>
  <c r="CL95" i="36"/>
  <c r="CM95" i="36"/>
  <c r="CN96" i="36"/>
  <c r="CN97" i="36"/>
  <c r="CO98" i="36"/>
  <c r="CR97" i="36"/>
  <c r="CS98" i="36"/>
  <c r="CI100" i="36"/>
  <c r="CG101" i="36"/>
  <c r="BF102" i="36"/>
  <c r="AM102" i="36"/>
  <c r="BP95" i="36"/>
  <c r="BQ95" i="36"/>
  <c r="BR96" i="36"/>
  <c r="BR97" i="36"/>
  <c r="BS98" i="36"/>
  <c r="AL102" i="36"/>
  <c r="CH101" i="36"/>
  <c r="BJ104" i="36"/>
  <c r="BK105" i="36"/>
  <c r="F98" i="36"/>
  <c r="AN102" i="36"/>
  <c r="AN103" i="36"/>
  <c r="AA122" i="123"/>
  <c r="GY14" i="35"/>
  <c r="A22" i="35"/>
  <c r="X78" i="123"/>
  <c r="X213" i="123"/>
  <c r="X33" i="123"/>
  <c r="Y32" i="123"/>
  <c r="X7" i="123"/>
  <c r="X258" i="123"/>
  <c r="X123" i="123"/>
  <c r="Y347" i="123"/>
  <c r="X348" i="123"/>
  <c r="AF257" i="123"/>
  <c r="X302" i="123"/>
  <c r="W303" i="123"/>
  <c r="X167" i="123"/>
  <c r="W168" i="123"/>
  <c r="BT98" i="36"/>
  <c r="BZ96" i="36"/>
  <c r="BZ97" i="36"/>
  <c r="AC97" i="36"/>
  <c r="CB96" i="36"/>
  <c r="CB97" i="36"/>
  <c r="CC98" i="36"/>
  <c r="K97" i="36"/>
  <c r="L98" i="36"/>
  <c r="M99" i="36"/>
  <c r="N100" i="36"/>
  <c r="O101" i="36"/>
  <c r="CW98" i="36"/>
  <c r="CX99" i="36"/>
  <c r="CY100" i="36"/>
  <c r="CU98" i="36"/>
  <c r="CT99" i="36"/>
  <c r="S102" i="36"/>
  <c r="R102" i="36"/>
  <c r="CR98" i="36"/>
  <c r="CS99" i="36"/>
  <c r="CV98" i="36"/>
  <c r="I97" i="36"/>
  <c r="H97" i="36"/>
  <c r="D99" i="36"/>
  <c r="BF103" i="36"/>
  <c r="CD99" i="36"/>
  <c r="CE100" i="36"/>
  <c r="P101" i="36"/>
  <c r="J97" i="36"/>
  <c r="DB101" i="36"/>
  <c r="DC102" i="36"/>
  <c r="DA101" i="36"/>
  <c r="DD102" i="36"/>
  <c r="AR105" i="36"/>
  <c r="C99" i="36"/>
  <c r="B99" i="36"/>
  <c r="E99" i="36"/>
  <c r="CQ98" i="36"/>
  <c r="BB101" i="36"/>
  <c r="AV96" i="36"/>
  <c r="AB97" i="36"/>
  <c r="AA97" i="36"/>
  <c r="Z98" i="36"/>
  <c r="BP96" i="36"/>
  <c r="BQ96" i="36"/>
  <c r="BQ97" i="36"/>
  <c r="BR98" i="36"/>
  <c r="BS99" i="36"/>
  <c r="CI101" i="36"/>
  <c r="CJ101" i="36"/>
  <c r="X97" i="36"/>
  <c r="AO103" i="36"/>
  <c r="AO104" i="36"/>
  <c r="BC101" i="36"/>
  <c r="AT96" i="36"/>
  <c r="AU96" i="36"/>
  <c r="AU97" i="36"/>
  <c r="AW96" i="36"/>
  <c r="AW97" i="36"/>
  <c r="AX98" i="36"/>
  <c r="AY99" i="36"/>
  <c r="AZ100" i="36"/>
  <c r="BA101" i="36"/>
  <c r="AE97" i="36"/>
  <c r="AF98" i="36"/>
  <c r="AG99" i="36"/>
  <c r="AH100" i="36"/>
  <c r="AI101" i="36"/>
  <c r="AD97" i="36"/>
  <c r="BJ105" i="36"/>
  <c r="AT97" i="36"/>
  <c r="AT98" i="36"/>
  <c r="AT99" i="36"/>
  <c r="AT100" i="36"/>
  <c r="AT101" i="36"/>
  <c r="AT102" i="36"/>
  <c r="AT103" i="36"/>
  <c r="AT104" i="36"/>
  <c r="AT105" i="36"/>
  <c r="AU98" i="36"/>
  <c r="AU99" i="36"/>
  <c r="AU100" i="36"/>
  <c r="AU101" i="36"/>
  <c r="AU102" i="36"/>
  <c r="AU103" i="36"/>
  <c r="AU104" i="36"/>
  <c r="AU105" i="36"/>
  <c r="AV97" i="36"/>
  <c r="AV98" i="36"/>
  <c r="AV99" i="36"/>
  <c r="AV100" i="36"/>
  <c r="AV101" i="36"/>
  <c r="AV102" i="36"/>
  <c r="AV103" i="36"/>
  <c r="AV104" i="36"/>
  <c r="AV105" i="36"/>
  <c r="AW98" i="36"/>
  <c r="AW99" i="36"/>
  <c r="AW100" i="36"/>
  <c r="AW101" i="36"/>
  <c r="AW102" i="36"/>
  <c r="AW103" i="36"/>
  <c r="AW104" i="36"/>
  <c r="AW105" i="36"/>
  <c r="AX99" i="36"/>
  <c r="AX100" i="36"/>
  <c r="AX101" i="36"/>
  <c r="AX102" i="36"/>
  <c r="AX103" i="36"/>
  <c r="AX104" i="36"/>
  <c r="AX105" i="36"/>
  <c r="AY100" i="36"/>
  <c r="AY101" i="36"/>
  <c r="AY102" i="36"/>
  <c r="AY103" i="36"/>
  <c r="AY104" i="36"/>
  <c r="AY105" i="36"/>
  <c r="AZ101" i="36"/>
  <c r="AZ102" i="36"/>
  <c r="AZ103" i="36"/>
  <c r="AZ104" i="36"/>
  <c r="AZ105" i="36"/>
  <c r="BA102" i="36"/>
  <c r="BA103" i="36"/>
  <c r="BA104" i="36"/>
  <c r="BA105" i="36"/>
  <c r="BB102" i="36"/>
  <c r="BB103" i="36"/>
  <c r="BB104" i="36"/>
  <c r="BB105" i="36"/>
  <c r="BC102" i="36"/>
  <c r="BC103" i="36"/>
  <c r="BC104" i="36"/>
  <c r="BC105" i="36"/>
  <c r="BD102" i="36"/>
  <c r="BD103" i="36"/>
  <c r="BD104" i="36"/>
  <c r="BD105" i="36"/>
  <c r="BE103" i="36"/>
  <c r="BE104" i="36"/>
  <c r="BE105" i="36"/>
  <c r="BF104" i="36"/>
  <c r="BF105" i="36"/>
  <c r="BG103" i="36"/>
  <c r="BG104" i="36"/>
  <c r="BG105" i="36"/>
  <c r="BH104" i="36"/>
  <c r="BH105" i="36"/>
  <c r="BI105" i="36"/>
  <c r="AM103" i="36"/>
  <c r="CH102" i="36"/>
  <c r="CP99" i="36"/>
  <c r="AJ101" i="36"/>
  <c r="CM96" i="36"/>
  <c r="CM97" i="36"/>
  <c r="CN98" i="36"/>
  <c r="CO99" i="36"/>
  <c r="CL96" i="36"/>
  <c r="CL97" i="36"/>
  <c r="BY96" i="36"/>
  <c r="BY97" i="36"/>
  <c r="BX96" i="36"/>
  <c r="BW96" i="36"/>
  <c r="Z347" i="123"/>
  <c r="Y348" i="123"/>
  <c r="Y167" i="123"/>
  <c r="X168" i="123"/>
  <c r="AG257" i="123"/>
  <c r="A30" i="35"/>
  <c r="GY22" i="35"/>
  <c r="Y302" i="123"/>
  <c r="X303" i="123"/>
  <c r="Z32" i="123"/>
  <c r="Y7" i="123"/>
  <c r="Y33" i="123"/>
  <c r="Y78" i="123"/>
  <c r="Y213" i="123"/>
  <c r="Y258" i="123"/>
  <c r="Y123" i="123"/>
  <c r="AB122" i="123"/>
  <c r="CA97" i="36"/>
  <c r="CB98" i="36"/>
  <c r="CC99" i="36"/>
  <c r="AE98" i="36"/>
  <c r="AF99" i="36"/>
  <c r="AG100" i="36"/>
  <c r="BX97" i="36"/>
  <c r="BY98" i="36"/>
  <c r="AP104" i="36"/>
  <c r="AP105" i="36"/>
  <c r="CZ101" i="36"/>
  <c r="CD100" i="36"/>
  <c r="DD103" i="36"/>
  <c r="DE103" i="36"/>
  <c r="P102" i="36"/>
  <c r="G98" i="36"/>
  <c r="H98" i="36"/>
  <c r="I98" i="36"/>
  <c r="Q102" i="36"/>
  <c r="R103" i="36"/>
  <c r="CF101" i="36"/>
  <c r="J98" i="36"/>
  <c r="S103" i="36"/>
  <c r="T103" i="36"/>
  <c r="AC98" i="36"/>
  <c r="DA102" i="36"/>
  <c r="BP97" i="36"/>
  <c r="DB102" i="36"/>
  <c r="K98" i="36"/>
  <c r="L99" i="36"/>
  <c r="M100" i="36"/>
  <c r="N101" i="36"/>
  <c r="CW99" i="36"/>
  <c r="CX100" i="36"/>
  <c r="CY101" i="36"/>
  <c r="CV99" i="36"/>
  <c r="CU99" i="36"/>
  <c r="CU100" i="36"/>
  <c r="BW97" i="36"/>
  <c r="BX98" i="36"/>
  <c r="BV97" i="36"/>
  <c r="AD98" i="36"/>
  <c r="AE99" i="36"/>
  <c r="AF100" i="36"/>
  <c r="AG101" i="36"/>
  <c r="AJ102" i="36"/>
  <c r="AK102" i="36"/>
  <c r="BQ98" i="36"/>
  <c r="BR99" i="36"/>
  <c r="BP98" i="36"/>
  <c r="C100" i="36"/>
  <c r="B100" i="36"/>
  <c r="D100" i="36"/>
  <c r="AB98" i="36"/>
  <c r="AC99" i="36"/>
  <c r="AD99" i="36"/>
  <c r="AD100" i="36"/>
  <c r="AA98" i="36"/>
  <c r="AE100" i="36"/>
  <c r="X98" i="36"/>
  <c r="Y98" i="36"/>
  <c r="AQ105" i="36"/>
  <c r="CM98" i="36"/>
  <c r="CN99" i="36"/>
  <c r="CO100" i="36"/>
  <c r="CL98" i="36"/>
  <c r="AH101" i="36"/>
  <c r="AI102" i="36"/>
  <c r="AN104" i="36"/>
  <c r="AO105" i="36"/>
  <c r="CR99" i="36"/>
  <c r="CS100" i="36"/>
  <c r="CQ99" i="36"/>
  <c r="CP100" i="36"/>
  <c r="CJ102" i="36"/>
  <c r="CI102" i="36"/>
  <c r="Z78" i="123"/>
  <c r="Z213" i="123"/>
  <c r="AA32" i="123"/>
  <c r="Z7" i="123"/>
  <c r="Z33" i="123"/>
  <c r="Z258" i="123"/>
  <c r="Z123" i="123"/>
  <c r="AC122" i="123"/>
  <c r="Z167" i="123"/>
  <c r="Y168" i="123"/>
  <c r="Z302" i="123"/>
  <c r="Y303" i="123"/>
  <c r="GY30" i="35"/>
  <c r="A38" i="35"/>
  <c r="AM257" i="123"/>
  <c r="AA347" i="123"/>
  <c r="Z348" i="123"/>
  <c r="CW100" i="36"/>
  <c r="CA98" i="36"/>
  <c r="CB99" i="36"/>
  <c r="CC100" i="36"/>
  <c r="CD101" i="36"/>
  <c r="BZ98" i="36"/>
  <c r="CA99" i="36"/>
  <c r="CB100" i="36"/>
  <c r="AA99" i="36"/>
  <c r="O102" i="36"/>
  <c r="F99" i="36"/>
  <c r="G99" i="36"/>
  <c r="H99" i="36"/>
  <c r="CT100" i="36"/>
  <c r="CG102" i="36"/>
  <c r="Z99" i="36"/>
  <c r="CE101" i="36"/>
  <c r="CZ102" i="36"/>
  <c r="T104" i="36"/>
  <c r="U104" i="36"/>
  <c r="DE104" i="36"/>
  <c r="DF104" i="36"/>
  <c r="CV100" i="36"/>
  <c r="CV101" i="36"/>
  <c r="S104" i="36"/>
  <c r="CX101" i="36"/>
  <c r="CY102" i="36"/>
  <c r="DC103" i="36"/>
  <c r="DB103" i="36"/>
  <c r="K99" i="36"/>
  <c r="L100" i="36"/>
  <c r="Q103" i="36"/>
  <c r="R104" i="36"/>
  <c r="J99" i="36"/>
  <c r="CC101" i="36"/>
  <c r="I99" i="36"/>
  <c r="CJ103" i="36"/>
  <c r="CI103" i="36"/>
  <c r="B101" i="36"/>
  <c r="C101" i="36"/>
  <c r="CR100" i="36"/>
  <c r="CS101" i="36"/>
  <c r="CT101" i="36"/>
  <c r="CQ100" i="36"/>
  <c r="CQ101" i="36"/>
  <c r="X99" i="36"/>
  <c r="Y99" i="36"/>
  <c r="Z100" i="36"/>
  <c r="CL99" i="36"/>
  <c r="CM99" i="36"/>
  <c r="CN100" i="36"/>
  <c r="AF101" i="36"/>
  <c r="AG102" i="36"/>
  <c r="CO101" i="36"/>
  <c r="AK103" i="36"/>
  <c r="AL103" i="36"/>
  <c r="BQ99" i="36"/>
  <c r="BR100" i="36"/>
  <c r="BP99" i="36"/>
  <c r="AJ103" i="36"/>
  <c r="BW98" i="36"/>
  <c r="BX99" i="36"/>
  <c r="BU98" i="36"/>
  <c r="BV98" i="36"/>
  <c r="AH102" i="36"/>
  <c r="AI103" i="36"/>
  <c r="AE101" i="36"/>
  <c r="CH103" i="36"/>
  <c r="AB99" i="36"/>
  <c r="AC100" i="36"/>
  <c r="AB347" i="123"/>
  <c r="AA348" i="123"/>
  <c r="AN257" i="123"/>
  <c r="AQ257" i="123"/>
  <c r="AH257" i="123"/>
  <c r="Z303" i="123"/>
  <c r="AA302" i="123"/>
  <c r="A46" i="35"/>
  <c r="GY38" i="35"/>
  <c r="AA167" i="123"/>
  <c r="Z168" i="123"/>
  <c r="AD122" i="123"/>
  <c r="AA213" i="123"/>
  <c r="AB32" i="123"/>
  <c r="AA7" i="123"/>
  <c r="AA33" i="123"/>
  <c r="AA78" i="123"/>
  <c r="AA258" i="123"/>
  <c r="AA123" i="123"/>
  <c r="CE102" i="36"/>
  <c r="BZ99" i="36"/>
  <c r="CA100" i="36"/>
  <c r="CU101" i="36"/>
  <c r="BY99" i="36"/>
  <c r="BZ100" i="36"/>
  <c r="DC104" i="36"/>
  <c r="S105" i="36"/>
  <c r="M101" i="36"/>
  <c r="J100" i="36"/>
  <c r="I100" i="36"/>
  <c r="CZ103" i="36"/>
  <c r="H100" i="36"/>
  <c r="G100" i="36"/>
  <c r="E100" i="36"/>
  <c r="F100" i="36"/>
  <c r="CW101" i="36"/>
  <c r="CW102" i="36"/>
  <c r="CF102" i="36"/>
  <c r="CF103" i="36"/>
  <c r="CG103" i="36"/>
  <c r="CH104" i="36"/>
  <c r="DF105" i="36"/>
  <c r="DA103" i="36"/>
  <c r="DD104" i="36"/>
  <c r="DD105" i="36"/>
  <c r="V105" i="36"/>
  <c r="U105" i="36"/>
  <c r="P103" i="36"/>
  <c r="T105" i="36"/>
  <c r="CD102" i="36"/>
  <c r="K100" i="36"/>
  <c r="Y100" i="36"/>
  <c r="X100" i="36"/>
  <c r="CJ104" i="36"/>
  <c r="CI104" i="36"/>
  <c r="AF102" i="36"/>
  <c r="CL100" i="36"/>
  <c r="CM100" i="36"/>
  <c r="AJ104" i="36"/>
  <c r="B102" i="36"/>
  <c r="AB100" i="36"/>
  <c r="AG103" i="36"/>
  <c r="BW99" i="36"/>
  <c r="BX100" i="36"/>
  <c r="BP100" i="36"/>
  <c r="BQ100" i="36"/>
  <c r="AC101" i="36"/>
  <c r="BV99" i="36"/>
  <c r="BU99" i="36"/>
  <c r="BT99" i="36"/>
  <c r="CR101" i="36"/>
  <c r="CR102" i="36"/>
  <c r="AL104" i="36"/>
  <c r="AM104" i="36"/>
  <c r="CT102" i="36"/>
  <c r="CU102" i="36"/>
  <c r="AD101" i="36"/>
  <c r="AK104" i="36"/>
  <c r="CP101" i="36"/>
  <c r="CP102" i="36"/>
  <c r="AH103" i="36"/>
  <c r="AH104" i="36"/>
  <c r="AE102" i="36"/>
  <c r="AA100" i="36"/>
  <c r="AA101" i="36"/>
  <c r="AB33" i="123"/>
  <c r="AB78" i="123"/>
  <c r="AB7" i="123"/>
  <c r="AC32" i="123"/>
  <c r="AB213" i="123"/>
  <c r="AB258" i="123"/>
  <c r="AB123" i="123"/>
  <c r="AE122" i="123"/>
  <c r="AA303" i="123"/>
  <c r="AB302" i="123"/>
  <c r="AC347" i="123"/>
  <c r="AB348" i="123"/>
  <c r="AB167" i="123"/>
  <c r="AA168" i="123"/>
  <c r="AO257" i="123"/>
  <c r="AS257" i="123"/>
  <c r="AJ257" i="123"/>
  <c r="AJ258" i="123"/>
  <c r="AR257" i="123"/>
  <c r="AI257" i="123"/>
  <c r="GY46" i="35"/>
  <c r="A54" i="35"/>
  <c r="CS102" i="36"/>
  <c r="BW100" i="36"/>
  <c r="CA101" i="36"/>
  <c r="DA104" i="36"/>
  <c r="CB101" i="36"/>
  <c r="CL101" i="36"/>
  <c r="F101" i="36"/>
  <c r="BY100" i="36"/>
  <c r="BZ101" i="36"/>
  <c r="CA102" i="36"/>
  <c r="CG104" i="36"/>
  <c r="CH105" i="36"/>
  <c r="Y101" i="36"/>
  <c r="K101" i="36"/>
  <c r="E101" i="36"/>
  <c r="D101" i="36"/>
  <c r="CT103" i="36"/>
  <c r="G101" i="36"/>
  <c r="L101" i="36"/>
  <c r="L102" i="36"/>
  <c r="BQ101" i="36"/>
  <c r="CX102" i="36"/>
  <c r="H101" i="36"/>
  <c r="N102" i="36"/>
  <c r="AK105" i="36"/>
  <c r="CE103" i="36"/>
  <c r="DB104" i="36"/>
  <c r="J101" i="36"/>
  <c r="I101" i="36"/>
  <c r="Q104" i="36"/>
  <c r="DE105" i="36"/>
  <c r="CV102" i="36"/>
  <c r="CW103" i="36"/>
  <c r="CI105" i="36"/>
  <c r="CJ105" i="36"/>
  <c r="AM105" i="36"/>
  <c r="AN105" i="36"/>
  <c r="AD102" i="36"/>
  <c r="AL105" i="36"/>
  <c r="BU100" i="36"/>
  <c r="BT100" i="36"/>
  <c r="BS100" i="36"/>
  <c r="BX101" i="36"/>
  <c r="X101" i="36"/>
  <c r="X102" i="36"/>
  <c r="Z101" i="36"/>
  <c r="Z102" i="36"/>
  <c r="CU103" i="36"/>
  <c r="BV100" i="36"/>
  <c r="BV101" i="36"/>
  <c r="CM101" i="36"/>
  <c r="CL102" i="36"/>
  <c r="AF103" i="36"/>
  <c r="AE103" i="36"/>
  <c r="CS103" i="36"/>
  <c r="CT104" i="36"/>
  <c r="AB101" i="36"/>
  <c r="AB102" i="36"/>
  <c r="AI104" i="36"/>
  <c r="AI105" i="36"/>
  <c r="CN101" i="36"/>
  <c r="BP101" i="36"/>
  <c r="BP102" i="36"/>
  <c r="CQ102" i="36"/>
  <c r="CQ103" i="36"/>
  <c r="AC348" i="123"/>
  <c r="AD347" i="123"/>
  <c r="AC33" i="123"/>
  <c r="AD32" i="123"/>
  <c r="AC213" i="123"/>
  <c r="AC7" i="123"/>
  <c r="AC78" i="123"/>
  <c r="AC258" i="123"/>
  <c r="AC123" i="123"/>
  <c r="AC302" i="123"/>
  <c r="AB303" i="123"/>
  <c r="AF122" i="123"/>
  <c r="GY54" i="35"/>
  <c r="GZ9" i="36"/>
  <c r="AC167" i="123"/>
  <c r="AB168" i="123"/>
  <c r="BY101" i="36"/>
  <c r="BZ102" i="36"/>
  <c r="CC102" i="36"/>
  <c r="CB102" i="36"/>
  <c r="CB103" i="36"/>
  <c r="CV103" i="36"/>
  <c r="Y102" i="36"/>
  <c r="Y103" i="36"/>
  <c r="I102" i="36"/>
  <c r="AF104" i="36"/>
  <c r="D102" i="36"/>
  <c r="C102" i="36"/>
  <c r="E102" i="36"/>
  <c r="CF104" i="36"/>
  <c r="H102" i="36"/>
  <c r="G102" i="36"/>
  <c r="J102" i="36"/>
  <c r="CX103" i="36"/>
  <c r="CY103" i="36"/>
  <c r="F102" i="36"/>
  <c r="F103" i="36"/>
  <c r="DB105" i="36"/>
  <c r="DC105" i="36"/>
  <c r="R105" i="36"/>
  <c r="O103" i="36"/>
  <c r="M102" i="36"/>
  <c r="M103" i="36"/>
  <c r="K102" i="36"/>
  <c r="AC102" i="36"/>
  <c r="AC103" i="36"/>
  <c r="BU101" i="36"/>
  <c r="CR103" i="36"/>
  <c r="CR104" i="36"/>
  <c r="AJ105" i="36"/>
  <c r="AD103" i="36"/>
  <c r="AD104" i="36"/>
  <c r="CN102" i="36"/>
  <c r="CO102" i="36"/>
  <c r="CV104" i="36"/>
  <c r="CW104" i="36"/>
  <c r="CU104" i="36"/>
  <c r="AG104" i="36"/>
  <c r="X103" i="36"/>
  <c r="X104" i="36"/>
  <c r="BS101" i="36"/>
  <c r="BR101" i="36"/>
  <c r="AA102" i="36"/>
  <c r="AA103" i="36"/>
  <c r="BW101" i="36"/>
  <c r="BW102" i="36"/>
  <c r="CM102" i="36"/>
  <c r="CM103" i="36"/>
  <c r="BT101" i="36"/>
  <c r="AE32" i="123"/>
  <c r="AD78" i="123"/>
  <c r="AD213" i="123"/>
  <c r="AD33" i="123"/>
  <c r="AD7" i="123"/>
  <c r="AD258" i="123"/>
  <c r="AD123" i="123"/>
  <c r="AE347" i="123"/>
  <c r="AD348" i="123"/>
  <c r="AD302" i="123"/>
  <c r="AC303" i="123"/>
  <c r="AG122" i="123"/>
  <c r="GZ17" i="36"/>
  <c r="GZ10" i="36"/>
  <c r="A6" i="36"/>
  <c r="AD167" i="123"/>
  <c r="AC168" i="123"/>
  <c r="D103" i="36"/>
  <c r="CC103" i="36"/>
  <c r="CD103" i="36"/>
  <c r="CA103" i="36"/>
  <c r="K103" i="36"/>
  <c r="BY102" i="36"/>
  <c r="BZ103" i="36"/>
  <c r="Z103" i="36"/>
  <c r="Z104" i="36"/>
  <c r="CV105" i="36"/>
  <c r="P104" i="36"/>
  <c r="AE104" i="36"/>
  <c r="AE105" i="36"/>
  <c r="N103" i="36"/>
  <c r="N104" i="36"/>
  <c r="E103" i="36"/>
  <c r="E104" i="36"/>
  <c r="L103" i="36"/>
  <c r="L104" i="36"/>
  <c r="G103" i="36"/>
  <c r="CZ104" i="36"/>
  <c r="CY104" i="36"/>
  <c r="I103" i="36"/>
  <c r="H103" i="36"/>
  <c r="CX104" i="36"/>
  <c r="J103" i="36"/>
  <c r="C103" i="36"/>
  <c r="B103" i="36"/>
  <c r="CS104" i="36"/>
  <c r="CS105" i="36"/>
  <c r="CG105" i="36"/>
  <c r="AB103" i="36"/>
  <c r="AB104" i="36"/>
  <c r="CU105" i="36"/>
  <c r="BT102" i="36"/>
  <c r="CT105" i="36"/>
  <c r="CL103" i="36"/>
  <c r="CL104" i="36"/>
  <c r="BX102" i="36"/>
  <c r="BU102" i="36"/>
  <c r="CO103" i="36"/>
  <c r="CP103" i="36"/>
  <c r="CN103" i="36"/>
  <c r="BR102" i="36"/>
  <c r="BQ102" i="36"/>
  <c r="BS102" i="36"/>
  <c r="BS103" i="36"/>
  <c r="Y104" i="36"/>
  <c r="Y105" i="36"/>
  <c r="AG105" i="36"/>
  <c r="AH105" i="36"/>
  <c r="CW105" i="36"/>
  <c r="CX105" i="36"/>
  <c r="BV102" i="36"/>
  <c r="AE7" i="123"/>
  <c r="AF32" i="123"/>
  <c r="AE213" i="123"/>
  <c r="AE33" i="123"/>
  <c r="AE78" i="123"/>
  <c r="AE258" i="123"/>
  <c r="AE123" i="123"/>
  <c r="AM122" i="123"/>
  <c r="AE302" i="123"/>
  <c r="AD303" i="123"/>
  <c r="AE167" i="123"/>
  <c r="AD168" i="123"/>
  <c r="AE348" i="123"/>
  <c r="AF347" i="123"/>
  <c r="GY6" i="36"/>
  <c r="GZ18" i="36"/>
  <c r="A14" i="36"/>
  <c r="GZ25" i="36"/>
  <c r="CM104" i="36"/>
  <c r="CA104" i="36"/>
  <c r="CE104" i="36"/>
  <c r="CF105" i="36"/>
  <c r="CD104" i="36"/>
  <c r="G104" i="36"/>
  <c r="CC104" i="36"/>
  <c r="CB104" i="36"/>
  <c r="AF105" i="36"/>
  <c r="M104" i="36"/>
  <c r="M105" i="36"/>
  <c r="B104" i="36"/>
  <c r="B105" i="36"/>
  <c r="C104" i="36"/>
  <c r="C105" i="36"/>
  <c r="D104" i="36"/>
  <c r="D105" i="36"/>
  <c r="E105" i="36"/>
  <c r="F104" i="36"/>
  <c r="F105" i="36"/>
  <c r="G105" i="36"/>
  <c r="H104" i="36"/>
  <c r="H105" i="36"/>
  <c r="I104" i="36"/>
  <c r="I105" i="36"/>
  <c r="J104" i="36"/>
  <c r="J105" i="36"/>
  <c r="K104" i="36"/>
  <c r="K105" i="36"/>
  <c r="L105" i="36"/>
  <c r="AC104" i="36"/>
  <c r="AC105" i="36"/>
  <c r="CY105" i="36"/>
  <c r="CZ105" i="36"/>
  <c r="DA105" i="36"/>
  <c r="AA104" i="36"/>
  <c r="AA105" i="36"/>
  <c r="Q105" i="36"/>
  <c r="BV103" i="36"/>
  <c r="CN104" i="36"/>
  <c r="CM105" i="36"/>
  <c r="O104" i="36"/>
  <c r="O105" i="36"/>
  <c r="N105" i="36"/>
  <c r="X105" i="36"/>
  <c r="BU103" i="36"/>
  <c r="AB105" i="36"/>
  <c r="CP104" i="36"/>
  <c r="CQ104" i="36"/>
  <c r="CL105" i="36"/>
  <c r="BQ103" i="36"/>
  <c r="BP103" i="36"/>
  <c r="BP104" i="36"/>
  <c r="CO104" i="36"/>
  <c r="BR103" i="36"/>
  <c r="BR104" i="36"/>
  <c r="BT103" i="36"/>
  <c r="BT104" i="36"/>
  <c r="BW103" i="36"/>
  <c r="BX103" i="36"/>
  <c r="BY103" i="36"/>
  <c r="AF167" i="123"/>
  <c r="AE168" i="123"/>
  <c r="AF302" i="123"/>
  <c r="AE303" i="123"/>
  <c r="AF78" i="123"/>
  <c r="AF33" i="123"/>
  <c r="AG32" i="123"/>
  <c r="AF213" i="123"/>
  <c r="AF7" i="123"/>
  <c r="AF258" i="123"/>
  <c r="AF123" i="123"/>
  <c r="GZ33" i="36"/>
  <c r="GZ26" i="36"/>
  <c r="A22" i="36"/>
  <c r="GY14" i="36"/>
  <c r="AN122" i="123"/>
  <c r="AQ122" i="123"/>
  <c r="AH122" i="123"/>
  <c r="AG347" i="123"/>
  <c r="AF348" i="123"/>
  <c r="CP105" i="36"/>
  <c r="CC105" i="36"/>
  <c r="CE105" i="36"/>
  <c r="CD105" i="36"/>
  <c r="CB105" i="36"/>
  <c r="Z105" i="36"/>
  <c r="AD105" i="36"/>
  <c r="P105" i="36"/>
  <c r="CO105" i="36"/>
  <c r="CN105" i="36"/>
  <c r="BX104" i="36"/>
  <c r="BW104" i="36"/>
  <c r="BV104" i="36"/>
  <c r="CQ105" i="36"/>
  <c r="CR105" i="36"/>
  <c r="BU104" i="36"/>
  <c r="BU105" i="36"/>
  <c r="BY104" i="36"/>
  <c r="BZ104" i="36"/>
  <c r="BQ104" i="36"/>
  <c r="BQ105" i="36"/>
  <c r="BS104" i="36"/>
  <c r="BS105" i="36"/>
  <c r="GY22" i="36"/>
  <c r="GZ41" i="36"/>
  <c r="GZ34" i="36"/>
  <c r="A30" i="36"/>
  <c r="AG78" i="123"/>
  <c r="AG33" i="123"/>
  <c r="AG213" i="123"/>
  <c r="AM32" i="123"/>
  <c r="AG7" i="123"/>
  <c r="AG258" i="123"/>
  <c r="AG123" i="123"/>
  <c r="AG302" i="123"/>
  <c r="AF303" i="123"/>
  <c r="AG167" i="123"/>
  <c r="AF168" i="123"/>
  <c r="AM347" i="123"/>
  <c r="AG348" i="123"/>
  <c r="AR122" i="123"/>
  <c r="AI122" i="123"/>
  <c r="AO122" i="123"/>
  <c r="AS122" i="123"/>
  <c r="AJ122" i="123"/>
  <c r="AJ123" i="123"/>
  <c r="BV105" i="36"/>
  <c r="BT105" i="36"/>
  <c r="BP105" i="36"/>
  <c r="BX105" i="36"/>
  <c r="BZ105" i="36"/>
  <c r="CA105" i="36"/>
  <c r="BY105" i="36"/>
  <c r="BW105" i="36"/>
  <c r="BR105" i="36"/>
  <c r="GY30" i="36"/>
  <c r="GZ47" i="36"/>
  <c r="GZ42" i="36"/>
  <c r="A38" i="36"/>
  <c r="AM167" i="123"/>
  <c r="AG168" i="123"/>
  <c r="AN32" i="123"/>
  <c r="AQ32" i="123"/>
  <c r="AH32" i="123"/>
  <c r="AM302" i="123"/>
  <c r="AG303" i="123"/>
  <c r="AN347" i="123"/>
  <c r="AQ347" i="123"/>
  <c r="AH347" i="123"/>
  <c r="AR32" i="123"/>
  <c r="AI32" i="123"/>
  <c r="AO32" i="123"/>
  <c r="AS32" i="123"/>
  <c r="AJ32" i="123"/>
  <c r="AJ33" i="123"/>
  <c r="AN167" i="123"/>
  <c r="AQ167" i="123"/>
  <c r="AH167" i="123"/>
  <c r="AH168" i="123"/>
  <c r="AH33" i="123"/>
  <c r="AH213" i="123"/>
  <c r="AH78" i="123"/>
  <c r="AH7" i="123"/>
  <c r="AH258" i="123"/>
  <c r="AH123" i="123"/>
  <c r="AR347" i="123"/>
  <c r="AI347" i="123"/>
  <c r="AI348" i="123"/>
  <c r="AO347" i="123"/>
  <c r="AS347" i="123"/>
  <c r="AJ347" i="123"/>
  <c r="AJ348" i="123"/>
  <c r="GY38" i="36"/>
  <c r="AH348" i="123"/>
  <c r="AN302" i="123"/>
  <c r="AQ302" i="123"/>
  <c r="AH302" i="123"/>
  <c r="AH303" i="123"/>
  <c r="GZ55" i="36"/>
  <c r="GZ49" i="36"/>
  <c r="A46" i="36"/>
  <c r="AR167" i="123"/>
  <c r="AI167" i="123"/>
  <c r="AI168" i="123"/>
  <c r="AO167" i="123"/>
  <c r="AS167" i="123"/>
  <c r="AJ167" i="123"/>
  <c r="AJ168" i="123"/>
  <c r="GY46" i="36"/>
  <c r="AI33" i="123"/>
  <c r="AI213" i="123"/>
  <c r="AI78" i="123"/>
  <c r="AI7" i="123"/>
  <c r="AI258" i="123"/>
  <c r="AI123" i="123"/>
  <c r="GZ57" i="36"/>
  <c r="A54" i="36"/>
  <c r="AO302" i="123"/>
  <c r="AS302" i="123"/>
  <c r="AJ302" i="123"/>
  <c r="AJ303" i="123"/>
  <c r="AR302" i="123"/>
  <c r="AI302" i="123"/>
  <c r="AI303" i="123"/>
  <c r="GY54" i="36"/>
  <c r="DB78" i="33"/>
  <c r="DC79" i="33"/>
  <c r="CY79" i="33"/>
  <c r="CX79" i="33"/>
  <c r="CX80" i="33" s="1"/>
  <c r="CV79" i="33"/>
  <c r="CV80" i="33"/>
  <c r="CU80" i="33"/>
  <c r="A37" i="33"/>
  <c r="CP79" i="33"/>
  <c r="CO79" i="33"/>
  <c r="CO80" i="33" s="1"/>
  <c r="CN81" i="33"/>
  <c r="BY80" i="33"/>
  <c r="BZ79" i="33"/>
  <c r="CA78" i="33"/>
  <c r="BW79" i="33"/>
  <c r="BX80" i="33"/>
  <c r="BT78" i="33"/>
  <c r="A29" i="33"/>
  <c r="BP79" i="33"/>
  <c r="BQ79" i="33"/>
  <c r="BR80" i="33" s="1"/>
  <c r="BC79" i="33"/>
  <c r="BD78" i="33"/>
  <c r="BE79" i="33"/>
  <c r="BF80" i="33"/>
  <c r="BA79" i="33"/>
  <c r="BB80" i="33"/>
  <c r="AZ79" i="33"/>
  <c r="BA80" i="33"/>
  <c r="AU84" i="33"/>
  <c r="AU85" i="33"/>
  <c r="AU86" i="33"/>
  <c r="AU87" i="33"/>
  <c r="AX79" i="33"/>
  <c r="AY80" i="33"/>
  <c r="AV78" i="33"/>
  <c r="AW79" i="33"/>
  <c r="A21" i="33"/>
  <c r="AT87" i="33"/>
  <c r="L247" i="123"/>
  <c r="IP22" i="33"/>
  <c r="IR22" i="33"/>
  <c r="M202" i="123"/>
  <c r="N157" i="123"/>
  <c r="N24" i="123"/>
  <c r="K292" i="123"/>
  <c r="M188" i="123"/>
  <c r="O53" i="123"/>
  <c r="K278" i="123"/>
  <c r="I368" i="123"/>
  <c r="N143" i="123"/>
  <c r="N17" i="123"/>
  <c r="J323" i="123"/>
  <c r="L233" i="123"/>
  <c r="O98" i="123"/>
  <c r="O61" i="123"/>
  <c r="N151" i="123"/>
  <c r="N21" i="123"/>
  <c r="J331" i="123"/>
  <c r="O106" i="123"/>
  <c r="L241" i="123"/>
  <c r="K286" i="123"/>
  <c r="I376" i="123"/>
  <c r="M196" i="123"/>
  <c r="J337" i="123"/>
  <c r="O67" i="123"/>
  <c r="I382" i="123"/>
  <c r="IU22" i="33"/>
  <c r="IM22" i="33"/>
  <c r="AI79" i="33"/>
  <c r="AJ79" i="33"/>
  <c r="AJ80" i="33"/>
  <c r="AA80" i="33"/>
  <c r="AB81" i="33"/>
  <c r="AC82" i="33"/>
  <c r="AH79" i="33"/>
  <c r="AG79" i="33"/>
  <c r="AH80" i="33"/>
  <c r="AD81" i="33"/>
  <c r="AD82" i="33"/>
  <c r="AF80" i="33"/>
  <c r="AE81" i="33"/>
  <c r="A13" i="33"/>
  <c r="Y79" i="33"/>
  <c r="Z80" i="33"/>
  <c r="AA81" i="33"/>
  <c r="AB82" i="33"/>
  <c r="M80" i="33"/>
  <c r="K80" i="33"/>
  <c r="L80" i="33"/>
  <c r="G80" i="33"/>
  <c r="H80" i="33"/>
  <c r="H81" i="33"/>
  <c r="I81" i="33"/>
  <c r="A5" i="33"/>
  <c r="B81" i="33"/>
  <c r="D79" i="33"/>
  <c r="E80" i="33"/>
  <c r="F81" i="33"/>
  <c r="C79" i="33"/>
  <c r="IC14" i="35"/>
  <c r="AB104" i="123" s="1"/>
  <c r="GC61" i="35"/>
  <c r="GI14" i="35"/>
  <c r="FR14" i="35"/>
  <c r="FW14" i="35"/>
  <c r="GD14" i="35"/>
  <c r="FU14" i="35"/>
  <c r="GB14" i="35"/>
  <c r="GL14" i="35"/>
  <c r="GK14" i="35"/>
  <c r="FS14" i="35"/>
  <c r="FZ14" i="35"/>
  <c r="GG14" i="35"/>
  <c r="IG14" i="35"/>
  <c r="FX14" i="35"/>
  <c r="GE14" i="35"/>
  <c r="GG61" i="35"/>
  <c r="GI39" i="34"/>
  <c r="FT39" i="34"/>
  <c r="FX39" i="34"/>
  <c r="GB39" i="34"/>
  <c r="GF39" i="34"/>
  <c r="FS39" i="34"/>
  <c r="FW39" i="34"/>
  <c r="GA39" i="34"/>
  <c r="GE39" i="34"/>
  <c r="GH39" i="34"/>
  <c r="FR39" i="34"/>
  <c r="FV39" i="34"/>
  <c r="FZ39" i="34"/>
  <c r="GD39" i="34"/>
  <c r="GJ39" i="34"/>
  <c r="FQ39" i="34"/>
  <c r="FU39" i="34"/>
  <c r="FY39" i="34"/>
  <c r="FU15" i="34"/>
  <c r="HU14" i="34" s="1"/>
  <c r="GD15" i="34"/>
  <c r="ID14" i="34" s="1"/>
  <c r="FT15" i="34"/>
  <c r="DE78" i="34"/>
  <c r="CI79" i="34"/>
  <c r="CJ80" i="34"/>
  <c r="AQ79" i="34"/>
  <c r="AR80" i="34"/>
  <c r="AQ78" i="34"/>
  <c r="AP79" i="34"/>
  <c r="U78" i="34"/>
  <c r="U79" i="34"/>
  <c r="V80" i="34"/>
  <c r="CG79" i="34"/>
  <c r="BJ79" i="34"/>
  <c r="BJ80" i="34"/>
  <c r="W251" i="123"/>
  <c r="CF79" i="34"/>
  <c r="T386" i="123"/>
  <c r="W206" i="123"/>
  <c r="CE79" i="34"/>
  <c r="CD80" i="34"/>
  <c r="DD78" i="34"/>
  <c r="BM79" i="34"/>
  <c r="BL80" i="34"/>
  <c r="AO80" i="34"/>
  <c r="R79" i="34"/>
  <c r="DA79" i="34"/>
  <c r="CZ80" i="34"/>
  <c r="DC78" i="34"/>
  <c r="DB79" i="34"/>
  <c r="AM79" i="34"/>
  <c r="AN80" i="34"/>
  <c r="IK22" i="33"/>
  <c r="AN78" i="33"/>
  <c r="R161" i="123"/>
  <c r="R26" i="123"/>
  <c r="GR7" i="33"/>
  <c r="AR78" i="33"/>
  <c r="BM77" i="33"/>
  <c r="BN78" i="33"/>
  <c r="IL22" i="33"/>
  <c r="CI78" i="33"/>
  <c r="CJ79" i="33"/>
  <c r="IN6" i="33"/>
  <c r="GN23" i="33"/>
  <c r="GN22" i="33"/>
  <c r="IN22" i="33"/>
  <c r="GN54" i="33"/>
  <c r="IN54" i="33"/>
  <c r="GM39" i="34"/>
  <c r="GM23" i="35"/>
  <c r="IM22" i="35"/>
  <c r="GM54" i="34"/>
  <c r="GM55" i="34"/>
  <c r="IM54" i="34"/>
  <c r="GM47" i="13"/>
  <c r="GM46" i="13"/>
  <c r="GM31" i="34"/>
  <c r="GM30" i="34"/>
  <c r="GM47" i="35"/>
  <c r="IM46" i="35"/>
  <c r="IM14" i="34"/>
  <c r="GM15" i="35"/>
  <c r="IM14" i="35" s="1"/>
  <c r="GM14" i="35"/>
  <c r="GM41" i="13"/>
  <c r="GM9" i="35"/>
  <c r="GM33" i="36"/>
  <c r="GM49" i="36"/>
  <c r="GN17" i="33"/>
  <c r="GM57" i="35"/>
  <c r="GM41" i="35"/>
  <c r="GM30" i="13"/>
  <c r="IM30" i="13"/>
  <c r="GR14" i="34"/>
  <c r="IR14" i="34"/>
  <c r="GR39" i="34"/>
  <c r="GO22" i="13"/>
  <c r="GO55" i="34"/>
  <c r="GO54" i="34"/>
  <c r="GQ38" i="33"/>
  <c r="GS23" i="33"/>
  <c r="GS22" i="33"/>
  <c r="IS22" i="33"/>
  <c r="GQ38" i="36"/>
  <c r="GQ39" i="36"/>
  <c r="GO23" i="36"/>
  <c r="GO22" i="36"/>
  <c r="IO22" i="36"/>
  <c r="GP23" i="36"/>
  <c r="IP22" i="36"/>
  <c r="GQ6" i="13"/>
  <c r="GP6" i="35"/>
  <c r="IP6" i="35"/>
  <c r="GQ46" i="13"/>
  <c r="GQ47" i="13"/>
  <c r="GQ14" i="13"/>
  <c r="GQ15" i="13"/>
  <c r="GN23" i="34"/>
  <c r="GN22" i="34"/>
  <c r="GN55" i="34"/>
  <c r="GN54" i="34"/>
  <c r="GP6" i="13"/>
  <c r="IP54" i="35"/>
  <c r="GP14" i="34"/>
  <c r="GP15" i="34"/>
  <c r="IP14" i="34" s="1"/>
  <c r="GN38" i="35"/>
  <c r="IN38" i="35"/>
  <c r="GR22" i="13"/>
  <c r="GR38" i="35"/>
  <c r="IR38" i="35"/>
  <c r="GR38" i="33"/>
  <c r="GP55" i="34"/>
  <c r="IP54" i="34"/>
  <c r="GR47" i="35"/>
  <c r="GQ7" i="33"/>
  <c r="GQ6" i="33"/>
  <c r="GO14" i="36"/>
  <c r="IO14" i="36" s="1"/>
  <c r="GO15" i="36"/>
  <c r="IO54" i="35"/>
  <c r="GO31" i="34"/>
  <c r="GO30" i="34"/>
  <c r="GN15" i="35"/>
  <c r="GQ54" i="33"/>
  <c r="GQ55" i="33"/>
  <c r="GN14" i="34"/>
  <c r="GN15" i="34"/>
  <c r="IN14" i="34" s="1"/>
  <c r="IR38" i="36"/>
  <c r="GQ30" i="34"/>
  <c r="GP23" i="34"/>
  <c r="GO6" i="36"/>
  <c r="IO6" i="36" s="1"/>
  <c r="GN30" i="36"/>
  <c r="IN30" i="36"/>
  <c r="GN31" i="36"/>
  <c r="IN30" i="13"/>
  <c r="IN46" i="36"/>
  <c r="IQ30" i="33"/>
  <c r="GO6" i="13"/>
  <c r="GN30" i="34"/>
  <c r="GN31" i="34"/>
  <c r="GQ31" i="13"/>
  <c r="GQ30" i="13"/>
  <c r="IQ30" i="13"/>
  <c r="GP39" i="34"/>
  <c r="GO23" i="35"/>
  <c r="GO22" i="35"/>
  <c r="GN15" i="36"/>
  <c r="GO55" i="33"/>
  <c r="GO54" i="33"/>
  <c r="GP30" i="35"/>
  <c r="GP31" i="35"/>
  <c r="GO33" i="13"/>
  <c r="GN33" i="35"/>
  <c r="GR33" i="13"/>
  <c r="GR31" i="13"/>
  <c r="GO31" i="33"/>
  <c r="GQ25" i="34"/>
  <c r="GP33" i="36"/>
  <c r="GN9" i="36"/>
  <c r="GS49" i="33"/>
  <c r="GP33" i="34"/>
  <c r="GN25" i="36"/>
  <c r="GO49" i="36"/>
  <c r="GP14" i="35"/>
  <c r="GP49" i="36"/>
  <c r="GR9" i="13"/>
  <c r="IP46" i="35"/>
  <c r="GR14" i="13"/>
  <c r="IR14" i="13"/>
  <c r="GR7" i="34"/>
  <c r="IR6" i="34" s="1"/>
  <c r="GR6" i="34"/>
  <c r="GR55" i="13"/>
  <c r="GR54" i="13"/>
  <c r="IR54" i="13"/>
  <c r="GR14" i="35"/>
  <c r="GR15" i="35"/>
  <c r="IR14" i="35" s="1"/>
  <c r="GR46" i="35"/>
  <c r="IR46" i="35"/>
  <c r="GR46" i="13"/>
  <c r="IR46" i="13"/>
  <c r="GR46" i="36"/>
  <c r="IR46" i="36"/>
  <c r="GR46" i="34"/>
  <c r="GR47" i="34"/>
  <c r="IR30" i="35"/>
  <c r="GS41" i="33"/>
  <c r="GS39" i="33"/>
  <c r="GR9" i="36"/>
  <c r="GS17" i="33"/>
  <c r="GR30" i="13"/>
  <c r="IR30" i="13"/>
  <c r="GS6" i="33"/>
  <c r="GT54" i="33"/>
  <c r="GT30" i="33"/>
  <c r="GS15" i="13"/>
  <c r="GS14" i="13"/>
  <c r="GS39" i="35"/>
  <c r="GS38" i="35"/>
  <c r="GS47" i="13"/>
  <c r="GS31" i="34"/>
  <c r="GS30" i="34"/>
  <c r="GT23" i="33"/>
  <c r="GT22" i="33"/>
  <c r="GS6" i="36"/>
  <c r="GS7" i="36"/>
  <c r="GS47" i="35"/>
  <c r="GS46" i="35"/>
  <c r="GS39" i="36"/>
  <c r="GS57" i="36"/>
  <c r="GS9" i="35"/>
  <c r="GT17" i="33"/>
  <c r="GS25" i="35"/>
  <c r="GT15" i="34"/>
  <c r="GT14" i="34"/>
  <c r="GT15" i="36"/>
  <c r="GU54" i="33"/>
  <c r="GU55" i="33"/>
  <c r="GT39" i="35"/>
  <c r="GT38" i="36"/>
  <c r="GT39" i="36"/>
  <c r="GT47" i="36"/>
  <c r="GT46" i="36"/>
  <c r="GT7" i="34"/>
  <c r="GT54" i="35"/>
  <c r="GU22" i="33"/>
  <c r="GT55" i="35"/>
  <c r="GU23" i="33"/>
  <c r="GU7" i="33"/>
  <c r="GU31" i="13"/>
  <c r="GU55" i="34"/>
  <c r="GU47" i="35"/>
  <c r="GU14" i="35"/>
  <c r="GU15" i="36"/>
  <c r="GU30" i="35"/>
  <c r="GV47" i="33"/>
  <c r="GU23" i="35"/>
  <c r="GU39" i="13"/>
  <c r="GU6" i="35"/>
  <c r="GU23" i="34"/>
  <c r="GU22" i="34"/>
  <c r="GV9" i="33"/>
  <c r="GV7" i="33"/>
  <c r="GU14" i="34"/>
  <c r="GU33" i="34"/>
  <c r="GW23" i="33"/>
  <c r="GW22" i="33"/>
  <c r="GV31" i="34"/>
  <c r="GV22" i="13"/>
  <c r="GV23" i="13"/>
  <c r="GV47" i="36"/>
  <c r="GV46" i="36"/>
  <c r="GV47" i="35"/>
  <c r="GV46" i="35"/>
  <c r="GW6" i="33"/>
  <c r="GV22" i="34"/>
  <c r="GV39" i="35"/>
  <c r="GV22" i="36"/>
  <c r="GV55" i="34"/>
  <c r="GW54" i="13"/>
  <c r="GW55" i="13"/>
  <c r="IS14" i="34"/>
  <c r="GW54" i="36"/>
  <c r="IS54" i="36"/>
  <c r="GW55" i="36"/>
  <c r="IS46" i="34"/>
  <c r="GW46" i="35"/>
  <c r="GW47" i="35"/>
  <c r="IS22" i="35"/>
  <c r="IS14" i="35"/>
  <c r="GX47" i="33"/>
  <c r="GX46" i="33"/>
  <c r="GX9" i="33"/>
  <c r="GX15" i="33"/>
  <c r="GW55" i="35"/>
  <c r="IS54" i="35"/>
  <c r="GW31" i="35"/>
  <c r="IS30" i="35"/>
  <c r="GW30" i="34"/>
  <c r="IS30" i="34" s="1"/>
  <c r="GW7" i="35"/>
  <c r="GW6" i="13"/>
  <c r="GW47" i="13"/>
  <c r="GW46" i="13"/>
  <c r="GX39" i="34"/>
  <c r="GX7" i="36"/>
  <c r="GX6" i="36"/>
  <c r="GX46" i="13"/>
  <c r="IT46" i="13"/>
  <c r="GX47" i="13"/>
  <c r="GX38" i="35"/>
  <c r="GX39" i="35"/>
  <c r="GX41" i="13"/>
  <c r="GX41" i="36"/>
  <c r="GX9" i="35"/>
  <c r="GX25" i="35"/>
  <c r="GX17" i="13"/>
  <c r="GX57" i="34"/>
  <c r="GX49" i="36"/>
  <c r="GX17" i="35"/>
  <c r="GX57" i="13"/>
  <c r="GY57" i="33"/>
  <c r="GY14" i="33"/>
  <c r="GX25" i="36"/>
  <c r="GX33" i="36"/>
  <c r="GY33" i="33"/>
  <c r="GY9" i="33"/>
  <c r="GX25" i="13"/>
  <c r="GL54" i="33"/>
  <c r="AQ78" i="33"/>
  <c r="AR79" i="33"/>
  <c r="GL55" i="33"/>
  <c r="AP78" i="33"/>
  <c r="DF79" i="33"/>
  <c r="DE79" i="33"/>
  <c r="DD80" i="33"/>
  <c r="BM78" i="33"/>
  <c r="BN79" i="33"/>
  <c r="BL78" i="33"/>
  <c r="GZ27" i="33"/>
  <c r="CH78" i="33"/>
  <c r="CI79" i="33"/>
  <c r="CJ80" i="33"/>
  <c r="S78" i="33"/>
  <c r="T78" i="33"/>
  <c r="U79" i="33"/>
  <c r="V80" i="33"/>
  <c r="AO78" i="33"/>
  <c r="AO79" i="33"/>
  <c r="CF78" i="33"/>
  <c r="CE79" i="33"/>
  <c r="CG78" i="33"/>
  <c r="R78" i="33"/>
  <c r="Q79" i="33"/>
  <c r="DE80" i="33"/>
  <c r="BI79" i="33"/>
  <c r="AM79" i="33"/>
  <c r="M384" i="123"/>
  <c r="GL15" i="33"/>
  <c r="GP15" i="33"/>
  <c r="AB65" i="123"/>
  <c r="W335" i="123"/>
  <c r="Z200" i="123"/>
  <c r="AA155" i="123"/>
  <c r="AA23" i="123" s="1"/>
  <c r="IO14" i="35"/>
  <c r="IN14" i="35"/>
  <c r="CG79" i="35"/>
  <c r="CH80" i="35"/>
  <c r="CI81" i="35" s="1"/>
  <c r="CJ82" i="35" s="1"/>
  <c r="CE79" i="35"/>
  <c r="M82" i="35"/>
  <c r="AM80" i="35"/>
  <c r="DF81" i="35"/>
  <c r="DD81" i="35"/>
  <c r="DE81" i="35"/>
  <c r="DD82" i="35"/>
  <c r="DA80" i="35"/>
  <c r="DA81" i="35"/>
  <c r="DB81" i="35"/>
  <c r="DB82" i="35"/>
  <c r="U82" i="35"/>
  <c r="V83" i="35"/>
  <c r="R80" i="35"/>
  <c r="S81" i="35"/>
  <c r="T82" i="35"/>
  <c r="U83" i="35"/>
  <c r="V84" i="35"/>
  <c r="P80" i="35"/>
  <c r="CV83" i="35"/>
  <c r="AK80" i="35"/>
  <c r="AL80" i="35"/>
  <c r="CY81" i="35"/>
  <c r="CZ81" i="35"/>
  <c r="CZ82" i="35"/>
  <c r="DA82" i="35"/>
  <c r="DA83" i="35"/>
  <c r="BJ79" i="35"/>
  <c r="P81" i="35"/>
  <c r="BI79" i="35"/>
  <c r="BI80" i="35"/>
  <c r="BK79" i="35"/>
  <c r="BL80" i="35"/>
  <c r="BM81" i="35"/>
  <c r="BN82" i="35"/>
  <c r="DF82" i="35"/>
  <c r="FR31" i="34"/>
  <c r="HR30" i="34" s="1"/>
  <c r="R276" i="123"/>
  <c r="Q321" i="123"/>
  <c r="S217" i="123"/>
  <c r="V51" i="123"/>
  <c r="DB78" i="13"/>
  <c r="CV78" i="13"/>
  <c r="CW79" i="13"/>
  <c r="CX80" i="13"/>
  <c r="H192" i="123"/>
  <c r="I147" i="123"/>
  <c r="I19" i="123"/>
  <c r="G237" i="123"/>
  <c r="F282" i="123"/>
  <c r="CU78" i="13"/>
  <c r="CV79" i="13"/>
  <c r="CT79" i="13"/>
  <c r="CS80" i="13"/>
  <c r="CR80" i="13"/>
  <c r="CP79" i="13"/>
  <c r="CQ80" i="13"/>
  <c r="CN78" i="13"/>
  <c r="CO79" i="13"/>
  <c r="CP80" i="13"/>
  <c r="A37" i="13"/>
  <c r="CM78" i="13"/>
  <c r="CN79" i="13"/>
  <c r="CL78" i="13"/>
  <c r="CC79" i="13"/>
  <c r="BZ79" i="13"/>
  <c r="CB79" i="13"/>
  <c r="CC80" i="13"/>
  <c r="BX80" i="13"/>
  <c r="BT79" i="13"/>
  <c r="BU80" i="13"/>
  <c r="BV79" i="13"/>
  <c r="BW80" i="13"/>
  <c r="BQ78" i="13"/>
  <c r="BS79" i="13"/>
  <c r="BT80" i="13"/>
  <c r="BU81" i="13"/>
  <c r="A29" i="13"/>
  <c r="BR79" i="13"/>
  <c r="BP78" i="13"/>
  <c r="R262" i="123"/>
  <c r="P366" i="123"/>
  <c r="U127" i="123"/>
  <c r="U9" i="123"/>
  <c r="V82" i="123"/>
  <c r="S231" i="123"/>
  <c r="IJ22" i="35"/>
  <c r="IN22" i="34"/>
  <c r="IT22" i="34"/>
  <c r="IP22" i="34"/>
  <c r="IO22" i="34"/>
  <c r="IS22" i="34"/>
  <c r="IA22" i="34"/>
  <c r="U145" i="123"/>
  <c r="U18" i="123"/>
  <c r="IO38" i="34"/>
  <c r="IR30" i="34"/>
  <c r="IQ30" i="34"/>
  <c r="IO30" i="34"/>
  <c r="IN30" i="34"/>
  <c r="U151" i="123"/>
  <c r="U21" i="123"/>
  <c r="T196" i="123"/>
  <c r="R286" i="123"/>
  <c r="V61" i="123"/>
  <c r="S241" i="123"/>
  <c r="P376" i="123"/>
  <c r="FS23" i="34"/>
  <c r="HS22" i="34"/>
  <c r="FW23" i="34"/>
  <c r="HW22" i="34"/>
  <c r="GJ23" i="34"/>
  <c r="IJ22" i="34"/>
  <c r="GH23" i="34"/>
  <c r="IH22" i="34"/>
  <c r="T204" i="123"/>
  <c r="GE23" i="34"/>
  <c r="IE22" i="34"/>
  <c r="GG23" i="34"/>
  <c r="IG22" i="34"/>
  <c r="GI23" i="34"/>
  <c r="II22" i="34"/>
  <c r="FZ23" i="34"/>
  <c r="HZ22" i="34"/>
  <c r="GQ23" i="34"/>
  <c r="FU23" i="34"/>
  <c r="HU22" i="34"/>
  <c r="Q313" i="123"/>
  <c r="GC23" i="34"/>
  <c r="IC22" i="34"/>
  <c r="FT23" i="34"/>
  <c r="HT22" i="34"/>
  <c r="GG31" i="34"/>
  <c r="IG30" i="34" s="1"/>
  <c r="FY31" i="34"/>
  <c r="HY30" i="34" s="1"/>
  <c r="W96" i="123" s="1"/>
  <c r="GC15" i="34"/>
  <c r="IC14" i="34" s="1"/>
  <c r="AJ81" i="34"/>
  <c r="BK80" i="34"/>
  <c r="BI80" i="34"/>
  <c r="BF81" i="34"/>
  <c r="N81" i="34"/>
  <c r="O81" i="34"/>
  <c r="CF80" i="34"/>
  <c r="CC80" i="34"/>
  <c r="CE80" i="34"/>
  <c r="BH80" i="34"/>
  <c r="BG81" i="34"/>
  <c r="DA80" i="34"/>
  <c r="CY80" i="34"/>
  <c r="BM80" i="34"/>
  <c r="BN80" i="34"/>
  <c r="DD79" i="34"/>
  <c r="DC79" i="34"/>
  <c r="Q80" i="34"/>
  <c r="P81" i="34"/>
  <c r="S79" i="34"/>
  <c r="T79" i="34"/>
  <c r="CH79" i="34"/>
  <c r="CI80" i="34"/>
  <c r="CJ81" i="34"/>
  <c r="AM80" i="34"/>
  <c r="AN81" i="34"/>
  <c r="GF7" i="34"/>
  <c r="IF6" i="34" s="1"/>
  <c r="FY7" i="34"/>
  <c r="HY6" i="34" s="1"/>
  <c r="GN15" i="33"/>
  <c r="BK78" i="33"/>
  <c r="P80" i="33"/>
  <c r="BH79" i="33"/>
  <c r="CZ80" i="33"/>
  <c r="AL79" i="33"/>
  <c r="CY80" i="33"/>
  <c r="O80" i="33"/>
  <c r="Q204" i="123"/>
  <c r="S114" i="123"/>
  <c r="S69" i="123"/>
  <c r="N339" i="123"/>
  <c r="O294" i="123"/>
  <c r="FX7" i="33"/>
  <c r="FZ7" i="33"/>
  <c r="GB7" i="33"/>
  <c r="GD7" i="33"/>
  <c r="GS7" i="33"/>
  <c r="GI7" i="33"/>
  <c r="GL7" i="33"/>
  <c r="GC7" i="33"/>
  <c r="GO7" i="33"/>
  <c r="GJ7" i="33"/>
  <c r="AD71" i="123"/>
  <c r="AA251" i="123"/>
  <c r="AB206" i="123"/>
  <c r="Z296" i="123"/>
  <c r="X386" i="123"/>
  <c r="AC161" i="123"/>
  <c r="AC26" i="123"/>
  <c r="Y341" i="123"/>
  <c r="AD116" i="123"/>
  <c r="AC61" i="123"/>
  <c r="IQ22" i="35"/>
  <c r="Y286" i="123"/>
  <c r="Z241" i="123"/>
  <c r="IP22" i="35"/>
  <c r="AB151" i="123"/>
  <c r="AB21" i="123"/>
  <c r="W376" i="123"/>
  <c r="X331" i="123"/>
  <c r="AE157" i="123"/>
  <c r="AE24" i="123"/>
  <c r="AF67" i="123"/>
  <c r="GI46" i="35"/>
  <c r="GL46" i="35"/>
  <c r="Z366" i="123"/>
  <c r="AE141" i="123"/>
  <c r="AE16" i="123"/>
  <c r="GJ46" i="35"/>
  <c r="IJ46" i="35"/>
  <c r="P202" i="123"/>
  <c r="HS46" i="33"/>
  <c r="O217" i="123" s="1"/>
  <c r="IC46" i="33"/>
  <c r="R57" i="123" s="1"/>
  <c r="IE46" i="33"/>
  <c r="M331" i="123" s="1"/>
  <c r="II46" i="33"/>
  <c r="R114" i="123"/>
  <c r="R112" i="123"/>
  <c r="HY46" i="33"/>
  <c r="Q139" i="123" s="1"/>
  <c r="Q15" i="123" s="1"/>
  <c r="R49" i="123"/>
  <c r="L364" i="123"/>
  <c r="R94" i="123"/>
  <c r="L378" i="123"/>
  <c r="R53" i="123"/>
  <c r="O233" i="123"/>
  <c r="Q143" i="123"/>
  <c r="Q17" i="123"/>
  <c r="FV47" i="33"/>
  <c r="HV46" i="33" s="1"/>
  <c r="GB47" i="33"/>
  <c r="IB46" i="33" s="1"/>
  <c r="M333" i="123"/>
  <c r="P188" i="123"/>
  <c r="R98" i="123"/>
  <c r="O243" i="123"/>
  <c r="P198" i="123"/>
  <c r="GJ47" i="33"/>
  <c r="IJ46" i="33" s="1"/>
  <c r="R108" i="123"/>
  <c r="Q153" i="123"/>
  <c r="Q22" i="123" s="1"/>
  <c r="GS47" i="33"/>
  <c r="IS46" i="33" s="1"/>
  <c r="GO47" i="33"/>
  <c r="IO46" i="33" s="1"/>
  <c r="N278" i="123"/>
  <c r="FW47" i="33"/>
  <c r="HW46" i="33" s="1"/>
  <c r="CQ79" i="33"/>
  <c r="CS79" i="33"/>
  <c r="CT80" i="33"/>
  <c r="CU81" i="33"/>
  <c r="CR79" i="33"/>
  <c r="CM82" i="33"/>
  <c r="N292" i="123"/>
  <c r="L382" i="123"/>
  <c r="Q137" i="123"/>
  <c r="Q14" i="123" s="1"/>
  <c r="R47" i="123"/>
  <c r="IL46" i="33"/>
  <c r="IR46" i="33"/>
  <c r="IT46" i="33"/>
  <c r="IM46" i="33"/>
  <c r="AC129" i="123"/>
  <c r="AC10" i="123"/>
  <c r="AD108" i="123"/>
  <c r="AA243" i="123"/>
  <c r="AB198" i="123"/>
  <c r="AD84" i="123"/>
  <c r="AB174" i="123"/>
  <c r="Z264" i="123"/>
  <c r="AC135" i="123"/>
  <c r="AC13" i="123"/>
  <c r="AC153" i="123"/>
  <c r="AC22" i="123"/>
  <c r="AD39" i="123"/>
  <c r="X354" i="123"/>
  <c r="AC155" i="123"/>
  <c r="AC23" i="123" s="1"/>
  <c r="AA217" i="123"/>
  <c r="X352" i="123"/>
  <c r="AC127" i="123"/>
  <c r="AC9" i="123"/>
  <c r="AD82" i="123"/>
  <c r="AD37" i="123"/>
  <c r="Z262" i="123"/>
  <c r="X374" i="123"/>
  <c r="AC149" i="123"/>
  <c r="AC20" i="123" s="1"/>
  <c r="AC159" i="123"/>
  <c r="AC25" i="123"/>
  <c r="AB194" i="123"/>
  <c r="X384" i="123"/>
  <c r="Y329" i="123"/>
  <c r="AD69" i="123"/>
  <c r="Z284" i="123"/>
  <c r="Z294" i="123"/>
  <c r="AD59" i="123"/>
  <c r="Y339" i="123"/>
  <c r="AA239" i="123"/>
  <c r="AB204" i="123"/>
  <c r="AA249" i="123"/>
  <c r="GY35" i="35"/>
  <c r="X366" i="123"/>
  <c r="AB51" i="123"/>
  <c r="V366" i="123"/>
  <c r="Y231" i="123"/>
  <c r="X276" i="123"/>
  <c r="IF6" i="35"/>
  <c r="U380" i="123" s="1"/>
  <c r="GI7" i="35"/>
  <c r="GM7" i="35"/>
  <c r="GX7" i="35"/>
  <c r="GJ7" i="35"/>
  <c r="GD7" i="35"/>
  <c r="GL7" i="35"/>
  <c r="IL6" i="35" s="1"/>
  <c r="Y80" i="123"/>
  <c r="X159" i="123"/>
  <c r="X25" i="123"/>
  <c r="V249" i="123"/>
  <c r="Y114" i="123"/>
  <c r="X161" i="123"/>
  <c r="X26" i="123"/>
  <c r="T339" i="123"/>
  <c r="S225" i="123"/>
  <c r="V45" i="123"/>
  <c r="U135" i="123"/>
  <c r="U13" i="123"/>
  <c r="T200" i="123"/>
  <c r="R270" i="123"/>
  <c r="Q335" i="123"/>
  <c r="Q315" i="123"/>
  <c r="P380" i="123"/>
  <c r="T180" i="123"/>
  <c r="S245" i="123"/>
  <c r="P360" i="123"/>
  <c r="R290" i="123"/>
  <c r="V65" i="123"/>
  <c r="V110" i="123"/>
  <c r="GL23" i="34"/>
  <c r="IL22" i="34"/>
  <c r="GB31" i="34"/>
  <c r="IB30" i="34" s="1"/>
  <c r="GE31" i="34"/>
  <c r="IE30" i="34"/>
  <c r="V153" i="123" s="1"/>
  <c r="V22" i="123" s="1"/>
  <c r="GL31" i="34"/>
  <c r="IL30" i="34" s="1"/>
  <c r="FU31" i="34"/>
  <c r="HU30" i="34" s="1"/>
  <c r="FX31" i="34"/>
  <c r="HX30" i="34" s="1"/>
  <c r="GA31" i="34"/>
  <c r="IA30" i="34" s="1"/>
  <c r="GD31" i="34"/>
  <c r="FQ31" i="34"/>
  <c r="GI31" i="34"/>
  <c r="II30" i="34" s="1"/>
  <c r="GK31" i="34"/>
  <c r="IK30" i="34" s="1"/>
  <c r="GU31" i="34"/>
  <c r="FT31" i="34"/>
  <c r="HT30" i="34" s="1"/>
  <c r="FW31" i="34"/>
  <c r="HW30" i="34" s="1"/>
  <c r="FZ31" i="34"/>
  <c r="HZ30" i="34"/>
  <c r="T233" i="123" s="1"/>
  <c r="GC31" i="34"/>
  <c r="IC30" i="34" s="1"/>
  <c r="GF31" i="34"/>
  <c r="IF30" i="34" s="1"/>
  <c r="GX31" i="34"/>
  <c r="IT30" i="34" s="1"/>
  <c r="GJ31" i="34"/>
  <c r="IJ30" i="34" s="1"/>
  <c r="FS31" i="34"/>
  <c r="HS30" i="34" s="1"/>
  <c r="GH31" i="34"/>
  <c r="IH30" i="34" s="1"/>
  <c r="FV31" i="34"/>
  <c r="HV30" i="34" s="1"/>
  <c r="O247" i="123"/>
  <c r="R67" i="123"/>
  <c r="M317" i="123"/>
  <c r="Q157" i="123"/>
  <c r="Q24" i="123" s="1"/>
  <c r="O227" i="123"/>
  <c r="N272" i="123"/>
  <c r="P182" i="123"/>
  <c r="GA39" i="33"/>
  <c r="IA38" i="33"/>
  <c r="N233" i="123"/>
  <c r="IM6" i="33"/>
  <c r="I143" i="123"/>
  <c r="I17" i="123"/>
  <c r="GL39" i="13"/>
  <c r="IL38" i="13"/>
  <c r="GJ39" i="13"/>
  <c r="IJ38" i="13"/>
  <c r="GI39" i="13"/>
  <c r="II38" i="13"/>
  <c r="J71" i="123"/>
  <c r="BK80" i="13"/>
  <c r="BF78" i="13"/>
  <c r="BG79" i="13"/>
  <c r="BH80" i="13"/>
  <c r="BD78" i="13"/>
  <c r="BE78" i="13"/>
  <c r="BF79" i="13"/>
  <c r="BD79" i="13"/>
  <c r="BC79" i="13"/>
  <c r="BA79" i="13"/>
  <c r="BB80" i="13"/>
  <c r="AX80" i="13"/>
  <c r="AY79" i="13"/>
  <c r="AY80" i="13"/>
  <c r="AZ79" i="13"/>
  <c r="AU78" i="13"/>
  <c r="AV79" i="13"/>
  <c r="AW80" i="13"/>
  <c r="A21" i="13"/>
  <c r="AT78" i="13"/>
  <c r="AK79" i="13"/>
  <c r="AJ79" i="13"/>
  <c r="AI79" i="13"/>
  <c r="AJ80" i="13"/>
  <c r="AK80" i="13"/>
  <c r="AG78" i="13"/>
  <c r="AH79" i="13"/>
  <c r="AI80" i="13"/>
  <c r="AJ81" i="13"/>
  <c r="AF79" i="13"/>
  <c r="AD78" i="13"/>
  <c r="AE79" i="13"/>
  <c r="AF80" i="13"/>
  <c r="X83" i="13"/>
  <c r="Y82" i="13"/>
  <c r="Y83" i="13"/>
  <c r="A13" i="13"/>
  <c r="AB79" i="13"/>
  <c r="AC80" i="13"/>
  <c r="AA79" i="13"/>
  <c r="Z81" i="13"/>
  <c r="Z82" i="13"/>
  <c r="GO39" i="33"/>
  <c r="IO38" i="33"/>
  <c r="FT39" i="33"/>
  <c r="FZ39" i="33"/>
  <c r="HZ38" i="33"/>
  <c r="Q96" i="123"/>
  <c r="GN39" i="33"/>
  <c r="IN38" i="33"/>
  <c r="GT39" i="33"/>
  <c r="FS39" i="33"/>
  <c r="HS38" i="33"/>
  <c r="K352" i="123"/>
  <c r="FY39" i="33"/>
  <c r="HY38" i="33"/>
  <c r="M274" i="123"/>
  <c r="GD39" i="33"/>
  <c r="ID38" i="33"/>
  <c r="L329" i="123"/>
  <c r="GW39" i="33"/>
  <c r="GV39" i="33"/>
  <c r="FR39" i="33"/>
  <c r="HR38" i="33"/>
  <c r="Q35" i="123"/>
  <c r="FX39" i="33"/>
  <c r="HX38" i="33"/>
  <c r="O182" i="123"/>
  <c r="GR39" i="33"/>
  <c r="IR38" i="33"/>
  <c r="FW39" i="33"/>
  <c r="HW38" i="33"/>
  <c r="Q90" i="123"/>
  <c r="GG39" i="33"/>
  <c r="IG38" i="33"/>
  <c r="O200" i="123"/>
  <c r="GU39" i="33"/>
  <c r="GQ39" i="33"/>
  <c r="IQ38" i="33"/>
  <c r="GM39" i="33"/>
  <c r="IM38" i="33"/>
  <c r="FV39" i="33"/>
  <c r="HV38" i="33"/>
  <c r="FU39" i="33"/>
  <c r="HU38" i="33"/>
  <c r="P145" i="123"/>
  <c r="P18" i="123"/>
  <c r="Q100" i="123"/>
  <c r="M280" i="123"/>
  <c r="Q55" i="123"/>
  <c r="N235" i="123"/>
  <c r="O190" i="123"/>
  <c r="L325" i="123"/>
  <c r="K370" i="123"/>
  <c r="GK39" i="33"/>
  <c r="IK38" i="33"/>
  <c r="GX39" i="33"/>
  <c r="IT38" i="33"/>
  <c r="GF39" i="33"/>
  <c r="IF38" i="33"/>
  <c r="L333" i="123"/>
  <c r="GJ39" i="33"/>
  <c r="IJ38" i="33"/>
  <c r="O206" i="123"/>
  <c r="GE39" i="33"/>
  <c r="IE38" i="33"/>
  <c r="Q106" i="123"/>
  <c r="GI39" i="33"/>
  <c r="II38" i="33"/>
  <c r="Q114" i="123"/>
  <c r="GY39" i="33"/>
  <c r="IU38" i="33"/>
  <c r="GH39" i="33"/>
  <c r="IH38" i="33"/>
  <c r="L337" i="123"/>
  <c r="GL39" i="33"/>
  <c r="IL38" i="33"/>
  <c r="GC39" i="33"/>
  <c r="IC38" i="33"/>
  <c r="P147" i="123"/>
  <c r="P19" i="123"/>
  <c r="FX7" i="34"/>
  <c r="HX6" i="34"/>
  <c r="P274" i="123" s="1"/>
  <c r="H108" i="123"/>
  <c r="FZ23" i="13"/>
  <c r="HZ22" i="13"/>
  <c r="H53" i="123"/>
  <c r="H63" i="123"/>
  <c r="GC23" i="13"/>
  <c r="IC22" i="13"/>
  <c r="H104" i="123"/>
  <c r="GK23" i="13"/>
  <c r="IK22" i="13"/>
  <c r="FQ23" i="13"/>
  <c r="HQ22" i="13"/>
  <c r="H35" i="123"/>
  <c r="IQ14" i="34"/>
  <c r="IO14" i="34"/>
  <c r="HT14" i="34"/>
  <c r="T131" i="123" s="1"/>
  <c r="T11" i="123" s="1"/>
  <c r="FW15" i="34"/>
  <c r="HW14" i="34" s="1"/>
  <c r="FX15" i="34"/>
  <c r="GY19" i="34" s="1"/>
  <c r="HX14" i="34"/>
  <c r="Q274" i="123" s="1"/>
  <c r="GB15" i="34"/>
  <c r="IB14" i="34"/>
  <c r="GF15" i="34"/>
  <c r="IF14" i="34" s="1"/>
  <c r="GJ15" i="34"/>
  <c r="IJ14" i="34" s="1"/>
  <c r="FS15" i="34"/>
  <c r="HS14" i="34"/>
  <c r="T129" i="123" s="1"/>
  <c r="T10" i="123" s="1"/>
  <c r="GU15" i="34"/>
  <c r="GA15" i="34"/>
  <c r="IA14" i="34" s="1"/>
  <c r="GI15" i="34"/>
  <c r="II14" i="34" s="1"/>
  <c r="GL15" i="34"/>
  <c r="IL14" i="34" s="1"/>
  <c r="FR15" i="34"/>
  <c r="HR14" i="34" s="1"/>
  <c r="FV15" i="34"/>
  <c r="HV14" i="34" s="1"/>
  <c r="GE15" i="34"/>
  <c r="IE14" i="34" s="1"/>
  <c r="FZ15" i="34"/>
  <c r="HZ14" i="34" s="1"/>
  <c r="GH15" i="34"/>
  <c r="IH14" i="34" s="1"/>
  <c r="GX15" i="34"/>
  <c r="IT14" i="34" s="1"/>
  <c r="FY15" i="34"/>
  <c r="HY14" i="34" s="1"/>
  <c r="IS6" i="34"/>
  <c r="IL6" i="34"/>
  <c r="IP6" i="34"/>
  <c r="IM6" i="34"/>
  <c r="FW7" i="34"/>
  <c r="HW6" i="34" s="1"/>
  <c r="GE7" i="34"/>
  <c r="IE6" i="34" s="1"/>
  <c r="GJ7" i="34"/>
  <c r="IJ6" i="34" s="1"/>
  <c r="FV7" i="34"/>
  <c r="HV6" i="34" s="1"/>
  <c r="GD7" i="34"/>
  <c r="ID6" i="34" s="1"/>
  <c r="GI7" i="34"/>
  <c r="II6" i="34" s="1"/>
  <c r="GS7" i="34"/>
  <c r="FU7" i="34"/>
  <c r="HU6" i="34" s="1"/>
  <c r="GC7" i="34"/>
  <c r="IC6" i="34" s="1"/>
  <c r="GH7" i="34"/>
  <c r="IH6" i="34" s="1"/>
  <c r="GX7" i="34"/>
  <c r="IT6" i="34" s="1"/>
  <c r="FT7" i="34"/>
  <c r="HT6" i="34" s="1"/>
  <c r="GB7" i="34"/>
  <c r="IB6" i="34" s="1"/>
  <c r="FS7" i="34"/>
  <c r="HS6" i="34"/>
  <c r="S129" i="123" s="1"/>
  <c r="S10" i="123" s="1"/>
  <c r="GA7" i="34"/>
  <c r="IA6" i="34" s="1"/>
  <c r="GG7" i="34"/>
  <c r="IG6" i="34" s="1"/>
  <c r="T67" i="123" s="1"/>
  <c r="GN7" i="34"/>
  <c r="IN6" i="34" s="1"/>
  <c r="FR7" i="34"/>
  <c r="HR6" i="34" s="1"/>
  <c r="FZ7" i="34"/>
  <c r="HZ6" i="34" s="1"/>
  <c r="GK7" i="34"/>
  <c r="IK6" i="34" s="1"/>
  <c r="FQ7" i="34"/>
  <c r="HQ6" i="34"/>
  <c r="T35" i="123" s="1"/>
  <c r="L309" i="123"/>
  <c r="Q84" i="123"/>
  <c r="O174" i="123"/>
  <c r="M264" i="123"/>
  <c r="GV6" i="33"/>
  <c r="GY6" i="33"/>
  <c r="FR6" i="33"/>
  <c r="HR6" i="33"/>
  <c r="M35" i="123"/>
  <c r="FS6" i="33"/>
  <c r="HS6" i="33"/>
  <c r="FT6" i="33"/>
  <c r="HT6" i="33"/>
  <c r="FU6" i="33"/>
  <c r="HU6" i="33"/>
  <c r="FV6" i="33"/>
  <c r="HV6" i="33"/>
  <c r="FW6" i="33"/>
  <c r="HW6" i="33"/>
  <c r="G360" i="123"/>
  <c r="FX6" i="33"/>
  <c r="FY6" i="33"/>
  <c r="HY6" i="33"/>
  <c r="J229" i="123"/>
  <c r="FZ6" i="33"/>
  <c r="GA6" i="33"/>
  <c r="IA6" i="33"/>
  <c r="J233" i="123"/>
  <c r="GB6" i="33"/>
  <c r="GC6" i="33"/>
  <c r="GD6" i="33"/>
  <c r="ID6" i="33"/>
  <c r="GE6" i="33"/>
  <c r="IE6" i="33"/>
  <c r="GF6" i="33"/>
  <c r="IF6" i="33"/>
  <c r="GG6" i="33"/>
  <c r="IG6" i="33"/>
  <c r="GR6" i="33"/>
  <c r="IR6" i="33"/>
  <c r="GX6" i="33"/>
  <c r="IQ6" i="33"/>
  <c r="GT6" i="33"/>
  <c r="GL6" i="33"/>
  <c r="GI6" i="33"/>
  <c r="GJ6" i="33"/>
  <c r="GK6" i="33"/>
  <c r="IK6" i="33"/>
  <c r="GO6" i="33"/>
  <c r="GV31" i="33"/>
  <c r="GW31" i="33"/>
  <c r="GT31" i="33"/>
  <c r="GM31" i="33"/>
  <c r="IM30" i="33"/>
  <c r="HT30" i="33"/>
  <c r="K309" i="123"/>
  <c r="IO30" i="33"/>
  <c r="FU31" i="33"/>
  <c r="HU30" i="33"/>
  <c r="GC31" i="33"/>
  <c r="IC30" i="33"/>
  <c r="FV31" i="33"/>
  <c r="GD31" i="33"/>
  <c r="GP31" i="33"/>
  <c r="IP30" i="33"/>
  <c r="GX31" i="33"/>
  <c r="IT30" i="33"/>
  <c r="GR31" i="33"/>
  <c r="IR30" i="33"/>
  <c r="GH31" i="33"/>
  <c r="IH30" i="33"/>
  <c r="FW31" i="33"/>
  <c r="HW30" i="33"/>
  <c r="GE31" i="33"/>
  <c r="IE30" i="33"/>
  <c r="GU31" i="33"/>
  <c r="GS31" i="33"/>
  <c r="IS30" i="33"/>
  <c r="GL31" i="33"/>
  <c r="IL30" i="33"/>
  <c r="FX31" i="33"/>
  <c r="HX30" i="33"/>
  <c r="GF31" i="33"/>
  <c r="IF30" i="33"/>
  <c r="GI31" i="33"/>
  <c r="II30" i="33"/>
  <c r="GK31" i="33"/>
  <c r="IK30" i="33"/>
  <c r="GN31" i="33"/>
  <c r="IN30" i="33"/>
  <c r="FY31" i="33"/>
  <c r="GG31" i="33"/>
  <c r="IG30" i="33"/>
  <c r="GJ31" i="33"/>
  <c r="IJ30" i="33"/>
  <c r="IB30" i="33"/>
  <c r="L280" i="123"/>
  <c r="FR31" i="33"/>
  <c r="HR30" i="33"/>
  <c r="M215" i="123"/>
  <c r="FZ31" i="33"/>
  <c r="HZ30" i="33"/>
  <c r="GY31" i="33"/>
  <c r="HV30" i="33"/>
  <c r="L268" i="123"/>
  <c r="FS31" i="33"/>
  <c r="HS30" i="33"/>
  <c r="GA31" i="33"/>
  <c r="IA30" i="33"/>
  <c r="P39" i="123"/>
  <c r="J374" i="123"/>
  <c r="M239" i="123"/>
  <c r="L284" i="123"/>
  <c r="O149" i="123"/>
  <c r="O20" i="123"/>
  <c r="P104" i="123"/>
  <c r="P59" i="123"/>
  <c r="N194" i="123"/>
  <c r="K329" i="123"/>
  <c r="M235" i="123"/>
  <c r="N190" i="123"/>
  <c r="FY30" i="33"/>
  <c r="GP14" i="33"/>
  <c r="FV14" i="33"/>
  <c r="GD14" i="33"/>
  <c r="GQ14" i="33"/>
  <c r="GO14" i="33"/>
  <c r="FU14" i="33"/>
  <c r="GC14" i="33"/>
  <c r="GJ14" i="33"/>
  <c r="GK14" i="33"/>
  <c r="GW14" i="33"/>
  <c r="FT14" i="33"/>
  <c r="GB14" i="33"/>
  <c r="GI14" i="33"/>
  <c r="GV14" i="33"/>
  <c r="GM14" i="33"/>
  <c r="GA14" i="33"/>
  <c r="GU14" i="33"/>
  <c r="GN14" i="33"/>
  <c r="FS14" i="33"/>
  <c r="HS14" i="33"/>
  <c r="J262" i="123"/>
  <c r="FZ14" i="33"/>
  <c r="GH14" i="33"/>
  <c r="GR14" i="33"/>
  <c r="GT14" i="33"/>
  <c r="GL14" i="33"/>
  <c r="FR14" i="33"/>
  <c r="HR14" i="33"/>
  <c r="M125" i="123"/>
  <c r="M8" i="123"/>
  <c r="FX14" i="33"/>
  <c r="FY14" i="33"/>
  <c r="GG14" i="33"/>
  <c r="GS14" i="33"/>
  <c r="GX14" i="33"/>
  <c r="GF14" i="33"/>
  <c r="GW15" i="33"/>
  <c r="GQ15" i="33"/>
  <c r="IQ14" i="33"/>
  <c r="FW15" i="33"/>
  <c r="HW14" i="33"/>
  <c r="I315" i="123"/>
  <c r="GU15" i="33"/>
  <c r="GV15" i="33"/>
  <c r="GO15" i="33"/>
  <c r="GF15" i="33"/>
  <c r="GT15" i="33"/>
  <c r="FS15" i="33"/>
  <c r="GM15" i="33"/>
  <c r="GJ15" i="33"/>
  <c r="IH6" i="33"/>
  <c r="G382" i="123"/>
  <c r="I41" i="123"/>
  <c r="I88" i="123"/>
  <c r="F221" i="123"/>
  <c r="H133" i="123"/>
  <c r="H12" i="123"/>
  <c r="I35" i="123"/>
  <c r="I43" i="123"/>
  <c r="I80" i="123"/>
  <c r="H186" i="123"/>
  <c r="J110" i="123"/>
  <c r="G245" i="123"/>
  <c r="H174" i="123"/>
  <c r="J39" i="123"/>
  <c r="J96" i="123"/>
  <c r="J65" i="123"/>
  <c r="I129" i="123"/>
  <c r="I10" i="123"/>
  <c r="F264" i="123"/>
  <c r="J51" i="123"/>
  <c r="G215" i="123"/>
  <c r="I135" i="123"/>
  <c r="I13" i="123"/>
  <c r="H170" i="123"/>
  <c r="J35" i="123"/>
  <c r="J80" i="123"/>
  <c r="J47" i="123"/>
  <c r="H182" i="123"/>
  <c r="I137" i="123"/>
  <c r="I14" i="123"/>
  <c r="J92" i="123"/>
  <c r="I125" i="123"/>
  <c r="I8" i="123"/>
  <c r="I94" i="123"/>
  <c r="F229" i="123"/>
  <c r="I49" i="123"/>
  <c r="H139" i="123"/>
  <c r="H15" i="123"/>
  <c r="I65" i="123"/>
  <c r="H155" i="123"/>
  <c r="H23" i="123"/>
  <c r="I110" i="123"/>
  <c r="G200" i="123"/>
  <c r="F245" i="123"/>
  <c r="I67" i="123"/>
  <c r="I112" i="123"/>
  <c r="G202" i="123"/>
  <c r="H157" i="123"/>
  <c r="H24" i="123"/>
  <c r="F247" i="123"/>
  <c r="G206" i="123"/>
  <c r="I71" i="123"/>
  <c r="H161" i="123"/>
  <c r="H26" i="123"/>
  <c r="F251" i="123"/>
  <c r="I116" i="123"/>
  <c r="H151" i="123"/>
  <c r="H21" i="123"/>
  <c r="H143" i="123"/>
  <c r="H17" i="123"/>
  <c r="F233" i="123"/>
  <c r="H125" i="123"/>
  <c r="H8" i="123"/>
  <c r="I61" i="123"/>
  <c r="F215" i="123"/>
  <c r="G188" i="123"/>
  <c r="H129" i="123"/>
  <c r="H10" i="123"/>
  <c r="I84" i="123"/>
  <c r="I39" i="123"/>
  <c r="G174" i="123"/>
  <c r="F219" i="123"/>
  <c r="H141" i="123"/>
  <c r="H16" i="123"/>
  <c r="I51" i="123"/>
  <c r="G186" i="123"/>
  <c r="F231" i="123"/>
  <c r="I96" i="123"/>
  <c r="H135" i="123"/>
  <c r="H13" i="123"/>
  <c r="G180" i="123"/>
  <c r="F225" i="123"/>
  <c r="GL23" i="13"/>
  <c r="IL22" i="13"/>
  <c r="F292" i="123"/>
  <c r="J112" i="123"/>
  <c r="G247" i="123"/>
  <c r="H202" i="123"/>
  <c r="IO38" i="13"/>
  <c r="J61" i="123"/>
  <c r="H196" i="123"/>
  <c r="I151" i="123"/>
  <c r="I21" i="123"/>
  <c r="IS38" i="13"/>
  <c r="J106" i="123"/>
  <c r="IR38" i="13"/>
  <c r="G178" i="123"/>
  <c r="F217" i="123"/>
  <c r="F243" i="123"/>
  <c r="I59" i="123"/>
  <c r="I37" i="123"/>
  <c r="I63" i="123"/>
  <c r="I104" i="123"/>
  <c r="G172" i="123"/>
  <c r="G194" i="123"/>
  <c r="I82" i="123"/>
  <c r="H149" i="123"/>
  <c r="H20" i="123"/>
  <c r="G198" i="123"/>
  <c r="H51" i="123"/>
  <c r="H96" i="123"/>
  <c r="G141" i="123"/>
  <c r="G16" i="123"/>
  <c r="F186" i="123"/>
  <c r="G151" i="123"/>
  <c r="G21" i="123"/>
  <c r="F196" i="123"/>
  <c r="H61" i="123"/>
  <c r="H106" i="123"/>
  <c r="H88" i="123"/>
  <c r="H43" i="123"/>
  <c r="F178" i="123"/>
  <c r="G133" i="123"/>
  <c r="G12" i="123"/>
  <c r="GS23" i="13"/>
  <c r="GU23" i="13"/>
  <c r="GW23" i="13"/>
  <c r="IS22" i="13"/>
  <c r="GR23" i="13"/>
  <c r="IR22" i="13"/>
  <c r="GO23" i="13"/>
  <c r="IO22" i="13"/>
  <c r="G127" i="123"/>
  <c r="G9" i="123"/>
  <c r="GH23" i="13"/>
  <c r="IH22" i="13"/>
  <c r="GX23" i="13"/>
  <c r="GP23" i="13"/>
  <c r="IP22" i="13"/>
  <c r="GM23" i="13"/>
  <c r="IM22" i="13"/>
  <c r="F172" i="123"/>
  <c r="FS23" i="13"/>
  <c r="HS22" i="13"/>
  <c r="F174" i="123"/>
  <c r="FW23" i="13"/>
  <c r="HW22" i="13"/>
  <c r="GA23" i="13"/>
  <c r="IA22" i="13"/>
  <c r="GE23" i="13"/>
  <c r="GG23" i="13"/>
  <c r="IG22" i="13"/>
  <c r="GI23" i="13"/>
  <c r="II22" i="13"/>
  <c r="F206" i="123"/>
  <c r="GJ23" i="13"/>
  <c r="IJ22" i="13"/>
  <c r="H82" i="123"/>
  <c r="GF23" i="13"/>
  <c r="IF22" i="13"/>
  <c r="FT23" i="13"/>
  <c r="HT22" i="13"/>
  <c r="FX23" i="13"/>
  <c r="HX22" i="13"/>
  <c r="GB23" i="13"/>
  <c r="IB22" i="13"/>
  <c r="H102" i="123"/>
  <c r="GT23" i="13"/>
  <c r="GQ23" i="13"/>
  <c r="IQ22" i="13"/>
  <c r="GN23" i="13"/>
  <c r="IN22" i="13"/>
  <c r="G135" i="123"/>
  <c r="G13" i="123"/>
  <c r="GL14" i="13"/>
  <c r="IL14" i="13"/>
  <c r="GX14" i="13"/>
  <c r="FR14" i="13"/>
  <c r="FX14" i="13"/>
  <c r="HX14" i="13"/>
  <c r="GH14" i="13"/>
  <c r="IH14" i="13"/>
  <c r="G114" i="123"/>
  <c r="GO14" i="13"/>
  <c r="FQ14" i="13"/>
  <c r="FS14" i="13"/>
  <c r="HS14" i="13"/>
  <c r="G39" i="123"/>
  <c r="FT14" i="13"/>
  <c r="HT14" i="13"/>
  <c r="F131" i="123"/>
  <c r="FU14" i="13"/>
  <c r="HU14" i="13"/>
  <c r="F133" i="123"/>
  <c r="FV14" i="13"/>
  <c r="FW14" i="13"/>
  <c r="GD14" i="13"/>
  <c r="ID14" i="13"/>
  <c r="GI14" i="13"/>
  <c r="II14" i="13"/>
  <c r="GJ14" i="13"/>
  <c r="GK14" i="13"/>
  <c r="IK14" i="13"/>
  <c r="FY14" i="13"/>
  <c r="HY14" i="13"/>
  <c r="FZ14" i="13"/>
  <c r="HZ14" i="13"/>
  <c r="GA14" i="13"/>
  <c r="IA14" i="13"/>
  <c r="G100" i="123"/>
  <c r="GB14" i="13"/>
  <c r="IB14" i="13"/>
  <c r="GC14" i="13"/>
  <c r="GE14" i="13"/>
  <c r="IE14" i="13"/>
  <c r="G108" i="123"/>
  <c r="IS14" i="13"/>
  <c r="IJ14" i="13"/>
  <c r="IG14" i="13"/>
  <c r="F157" i="123"/>
  <c r="IP14" i="13"/>
  <c r="IQ14" i="13"/>
  <c r="IM14" i="13"/>
  <c r="FR15" i="13"/>
  <c r="HR14" i="13"/>
  <c r="G37" i="123"/>
  <c r="FV15" i="13"/>
  <c r="HV14" i="13"/>
  <c r="FW15" i="13"/>
  <c r="FQ15" i="13"/>
  <c r="GC15" i="13"/>
  <c r="GN15" i="13"/>
  <c r="IN14" i="13"/>
  <c r="GF15" i="13"/>
  <c r="IF14" i="13"/>
  <c r="G110" i="123"/>
  <c r="G88" i="123"/>
  <c r="G43" i="123"/>
  <c r="GO15" i="13"/>
  <c r="IO14" i="13"/>
  <c r="F153" i="123"/>
  <c r="G63" i="123"/>
  <c r="G94" i="123"/>
  <c r="G71" i="123"/>
  <c r="G41" i="123"/>
  <c r="G65" i="123"/>
  <c r="G217" i="123"/>
  <c r="J37" i="123"/>
  <c r="J90" i="123"/>
  <c r="I127" i="123"/>
  <c r="I9" i="123"/>
  <c r="G225" i="123"/>
  <c r="IQ38" i="13"/>
  <c r="F276" i="123"/>
  <c r="IN38" i="13"/>
  <c r="F290" i="123"/>
  <c r="H180" i="123"/>
  <c r="AM79" i="13"/>
  <c r="AL80" i="13"/>
  <c r="R79" i="13"/>
  <c r="AO79" i="13"/>
  <c r="AP80" i="13"/>
  <c r="AQ81" i="13"/>
  <c r="AR82" i="13"/>
  <c r="CG79" i="13"/>
  <c r="CH80" i="13"/>
  <c r="CI81" i="13"/>
  <c r="CJ82" i="13"/>
  <c r="CF79" i="13"/>
  <c r="CG80" i="13"/>
  <c r="CH81" i="13"/>
  <c r="CI82" i="13"/>
  <c r="CJ83" i="13"/>
  <c r="CG78" i="13"/>
  <c r="CH79" i="13"/>
  <c r="CI80" i="13"/>
  <c r="CJ81" i="13"/>
  <c r="BJ80" i="13"/>
  <c r="BI80" i="13"/>
  <c r="T79" i="13"/>
  <c r="U80" i="13"/>
  <c r="V81" i="13"/>
  <c r="S79" i="13"/>
  <c r="S80" i="13"/>
  <c r="BM80" i="13"/>
  <c r="BN80" i="13"/>
  <c r="BL80" i="13"/>
  <c r="BM81" i="13"/>
  <c r="DB79" i="13"/>
  <c r="DA79" i="13"/>
  <c r="DC79" i="13"/>
  <c r="DD80" i="13"/>
  <c r="DE81" i="13"/>
  <c r="DF82" i="13"/>
  <c r="P79" i="13"/>
  <c r="CE79" i="13"/>
  <c r="AN79" i="13"/>
  <c r="AQ80" i="13"/>
  <c r="AR81" i="13"/>
  <c r="H90" i="123"/>
  <c r="F180" i="123"/>
  <c r="FR15" i="33"/>
  <c r="GA15" i="33"/>
  <c r="GI15" i="33"/>
  <c r="GY15" i="33"/>
  <c r="IU14" i="33"/>
  <c r="FV15" i="33"/>
  <c r="HV14" i="33"/>
  <c r="GE15" i="33"/>
  <c r="IE14" i="33"/>
  <c r="L170" i="123"/>
  <c r="GH15" i="33"/>
  <c r="IH14" i="33"/>
  <c r="FZ15" i="33"/>
  <c r="HZ14" i="33"/>
  <c r="GD15" i="33"/>
  <c r="ID14" i="33"/>
  <c r="FU15" i="33"/>
  <c r="GR15" i="33"/>
  <c r="FY15" i="33"/>
  <c r="HY14" i="33"/>
  <c r="GC15" i="33"/>
  <c r="GS15" i="33"/>
  <c r="IS14" i="33"/>
  <c r="FT15" i="33"/>
  <c r="HT14" i="33"/>
  <c r="FX15" i="33"/>
  <c r="HX14" i="33"/>
  <c r="GG15" i="33"/>
  <c r="IG14" i="33"/>
  <c r="GK15" i="33"/>
  <c r="IK14" i="33"/>
  <c r="GB15" i="33"/>
  <c r="IB14" i="33"/>
  <c r="J280" i="123"/>
  <c r="I131" i="123"/>
  <c r="I11" i="123"/>
  <c r="G227" i="123"/>
  <c r="J104" i="123"/>
  <c r="J45" i="123"/>
  <c r="F294" i="123"/>
  <c r="I157" i="123"/>
  <c r="I24" i="123"/>
  <c r="I159" i="123"/>
  <c r="I25" i="123"/>
  <c r="J67" i="123"/>
  <c r="J59" i="123"/>
  <c r="H204" i="123"/>
  <c r="G239" i="123"/>
  <c r="J114" i="123"/>
  <c r="G251" i="123"/>
  <c r="G249" i="123"/>
  <c r="J116" i="123"/>
  <c r="H200" i="123"/>
  <c r="H194" i="123"/>
  <c r="I161" i="123"/>
  <c r="I26" i="123"/>
  <c r="I149" i="123"/>
  <c r="I20" i="123"/>
  <c r="AD45" i="123"/>
  <c r="AD90" i="123"/>
  <c r="Y315" i="123"/>
  <c r="AA225" i="123"/>
  <c r="AB180" i="123"/>
  <c r="X360" i="123"/>
  <c r="Y202" i="123"/>
  <c r="IN6" i="35"/>
  <c r="W292" i="123"/>
  <c r="IS6" i="35"/>
  <c r="IK6" i="35"/>
  <c r="G184" i="123"/>
  <c r="V337" i="123"/>
  <c r="GJ14" i="35"/>
  <c r="GK61" i="35"/>
  <c r="Z229" i="123"/>
  <c r="CV81" i="33"/>
  <c r="CV82" i="33"/>
  <c r="CW80" i="33"/>
  <c r="O186" i="123"/>
  <c r="CA79" i="33"/>
  <c r="M219" i="123"/>
  <c r="L264" i="123"/>
  <c r="J354" i="123"/>
  <c r="P84" i="123"/>
  <c r="N174" i="123"/>
  <c r="BP80" i="33"/>
  <c r="BQ80" i="33"/>
  <c r="BB81" i="33"/>
  <c r="BD79" i="33"/>
  <c r="BE80" i="33"/>
  <c r="BC80" i="33"/>
  <c r="AX80" i="33"/>
  <c r="AY81" i="33"/>
  <c r="AZ80" i="33"/>
  <c r="BA81" i="33"/>
  <c r="AV79" i="33"/>
  <c r="AT88" i="33"/>
  <c r="AU88" i="33"/>
  <c r="AP79" i="33"/>
  <c r="AI80" i="33"/>
  <c r="AI81" i="33"/>
  <c r="AC83" i="33"/>
  <c r="AG80" i="33"/>
  <c r="AH81" i="33"/>
  <c r="AD83" i="33"/>
  <c r="Y80" i="33"/>
  <c r="Z81" i="33"/>
  <c r="AA82" i="33"/>
  <c r="AB83" i="33"/>
  <c r="M81" i="33"/>
  <c r="K81" i="33"/>
  <c r="J81" i="33"/>
  <c r="L81" i="33"/>
  <c r="G81" i="33"/>
  <c r="G82" i="33"/>
  <c r="H82" i="33"/>
  <c r="H83" i="33"/>
  <c r="D80" i="33"/>
  <c r="E81" i="33"/>
  <c r="F82" i="33"/>
  <c r="C80" i="33"/>
  <c r="B82" i="33"/>
  <c r="FZ61" i="35"/>
  <c r="HZ14" i="35"/>
  <c r="Y233" i="123" s="1"/>
  <c r="HS14" i="35"/>
  <c r="Z174" i="123" s="1"/>
  <c r="GB61" i="35"/>
  <c r="FU61" i="35"/>
  <c r="GD61" i="35"/>
  <c r="FW61" i="35"/>
  <c r="FR61" i="35"/>
  <c r="GE61" i="35"/>
  <c r="FX61" i="35"/>
  <c r="V382" i="123"/>
  <c r="AA157" i="123"/>
  <c r="AA24" i="123" s="1"/>
  <c r="Y247" i="123"/>
  <c r="X292" i="123"/>
  <c r="AB112" i="123"/>
  <c r="AB67" i="123"/>
  <c r="Z202" i="123"/>
  <c r="W337" i="123"/>
  <c r="U80" i="34"/>
  <c r="V81" i="34"/>
  <c r="BN81" i="34"/>
  <c r="S80" i="34"/>
  <c r="DE79" i="34"/>
  <c r="DF80" i="34"/>
  <c r="AP80" i="34"/>
  <c r="AO81" i="34"/>
  <c r="AQ80" i="34"/>
  <c r="AR81" i="34"/>
  <c r="CE81" i="34"/>
  <c r="CG80" i="34"/>
  <c r="BJ81" i="34"/>
  <c r="BK81" i="34"/>
  <c r="AL80" i="34"/>
  <c r="P127" i="123"/>
  <c r="P9" i="123"/>
  <c r="IL14" i="33"/>
  <c r="IT14" i="33"/>
  <c r="BM79" i="33"/>
  <c r="BN80" i="33"/>
  <c r="DF80" i="33"/>
  <c r="DF81" i="33"/>
  <c r="AQ79" i="33"/>
  <c r="AR80" i="33"/>
  <c r="K170" i="123"/>
  <c r="IO6" i="33"/>
  <c r="BK79" i="33"/>
  <c r="IM14" i="33"/>
  <c r="GM55" i="35"/>
  <c r="GM54" i="35"/>
  <c r="IM54" i="35"/>
  <c r="GM47" i="36"/>
  <c r="GM46" i="36"/>
  <c r="IM46" i="36"/>
  <c r="GM31" i="36"/>
  <c r="GM30" i="36"/>
  <c r="IM46" i="13"/>
  <c r="GM6" i="35"/>
  <c r="GM61" i="35"/>
  <c r="GM38" i="13"/>
  <c r="GM39" i="13"/>
  <c r="IM38" i="13"/>
  <c r="GM38" i="35"/>
  <c r="GM39" i="35"/>
  <c r="GN22" i="36"/>
  <c r="GN23" i="36"/>
  <c r="IO14" i="33"/>
  <c r="GP31" i="34"/>
  <c r="GP30" i="34"/>
  <c r="GS46" i="33"/>
  <c r="IP30" i="35"/>
  <c r="IQ54" i="33"/>
  <c r="GN6" i="36"/>
  <c r="GN7" i="36"/>
  <c r="IO54" i="33"/>
  <c r="GP31" i="36"/>
  <c r="GP30" i="36"/>
  <c r="GQ22" i="34"/>
  <c r="IN54" i="34"/>
  <c r="IQ22" i="34"/>
  <c r="GR6" i="13"/>
  <c r="GN31" i="35"/>
  <c r="GN30" i="35"/>
  <c r="IN30" i="35"/>
  <c r="IO22" i="35"/>
  <c r="IQ38" i="36"/>
  <c r="GP47" i="36"/>
  <c r="GP46" i="36"/>
  <c r="IP46" i="36"/>
  <c r="IO54" i="34"/>
  <c r="GO47" i="36"/>
  <c r="GO46" i="36"/>
  <c r="IO46" i="36"/>
  <c r="GO31" i="13"/>
  <c r="GO30" i="13"/>
  <c r="IQ46" i="13"/>
  <c r="GR7" i="36"/>
  <c r="GR6" i="36"/>
  <c r="GS38" i="33"/>
  <c r="IS38" i="33"/>
  <c r="IS6" i="33"/>
  <c r="IR46" i="34"/>
  <c r="GS6" i="35"/>
  <c r="GS7" i="35"/>
  <c r="GS55" i="36"/>
  <c r="GS54" i="36"/>
  <c r="GS23" i="35"/>
  <c r="GS22" i="35"/>
  <c r="GU30" i="34"/>
  <c r="GX7" i="33"/>
  <c r="IT6" i="33"/>
  <c r="IS46" i="35"/>
  <c r="IS54" i="13"/>
  <c r="IS46" i="13"/>
  <c r="GX22" i="13"/>
  <c r="GX22" i="35"/>
  <c r="IT22" i="35" s="1"/>
  <c r="GX23" i="35"/>
  <c r="GY7" i="33"/>
  <c r="IU6" i="33"/>
  <c r="GX6" i="35"/>
  <c r="IT6" i="35"/>
  <c r="GY30" i="33"/>
  <c r="IU30" i="33"/>
  <c r="GX30" i="36"/>
  <c r="GX31" i="36"/>
  <c r="GX38" i="36"/>
  <c r="IT38" i="36"/>
  <c r="GX39" i="36"/>
  <c r="IT38" i="35"/>
  <c r="GX23" i="36"/>
  <c r="GX22" i="36"/>
  <c r="IT22" i="36"/>
  <c r="GX39" i="13"/>
  <c r="GX38" i="13"/>
  <c r="GY55" i="33"/>
  <c r="GY54" i="33"/>
  <c r="IU54" i="33"/>
  <c r="GX55" i="13"/>
  <c r="GX54" i="13"/>
  <c r="GX15" i="35"/>
  <c r="IT14" i="35" s="1"/>
  <c r="GX14" i="35"/>
  <c r="GX46" i="36"/>
  <c r="GX47" i="36"/>
  <c r="IT22" i="13"/>
  <c r="GX55" i="34"/>
  <c r="GX54" i="34"/>
  <c r="IT54" i="34"/>
  <c r="IT6" i="36"/>
  <c r="GX15" i="13"/>
  <c r="IT14" i="13"/>
  <c r="IL54" i="33"/>
  <c r="GZ59" i="33"/>
  <c r="CH79" i="33"/>
  <c r="CI80" i="33"/>
  <c r="CJ81" i="33"/>
  <c r="S79" i="33"/>
  <c r="DE81" i="33"/>
  <c r="AN79" i="33"/>
  <c r="AN80" i="33"/>
  <c r="T79" i="33"/>
  <c r="U80" i="33"/>
  <c r="V81" i="33"/>
  <c r="CG79" i="33"/>
  <c r="CF79" i="33"/>
  <c r="IJ6" i="33"/>
  <c r="M116" i="123"/>
  <c r="R79" i="33"/>
  <c r="II14" i="33"/>
  <c r="N114" i="123"/>
  <c r="IR14" i="33"/>
  <c r="HU14" i="33"/>
  <c r="J266" i="123"/>
  <c r="IN14" i="33"/>
  <c r="IC14" i="33"/>
  <c r="J282" i="123"/>
  <c r="IP14" i="33"/>
  <c r="DE82" i="35"/>
  <c r="DE83" i="35"/>
  <c r="DF83" i="35"/>
  <c r="DF84" i="35"/>
  <c r="CY82" i="35"/>
  <c r="CZ83" i="35"/>
  <c r="BK80" i="35"/>
  <c r="BL81" i="35"/>
  <c r="BM82" i="35"/>
  <c r="BN83" i="35"/>
  <c r="R81" i="35"/>
  <c r="S82" i="35"/>
  <c r="T83" i="35"/>
  <c r="U84" i="35"/>
  <c r="V85" i="35"/>
  <c r="Q81" i="35"/>
  <c r="O81" i="35"/>
  <c r="AK81" i="35"/>
  <c r="AL81" i="35"/>
  <c r="AJ81" i="35"/>
  <c r="DC82" i="35"/>
  <c r="DD83" i="35"/>
  <c r="CU84" i="35"/>
  <c r="DC83" i="35"/>
  <c r="DD84" i="35"/>
  <c r="BJ80" i="35"/>
  <c r="BH80" i="35"/>
  <c r="Q82" i="35"/>
  <c r="CX82" i="35"/>
  <c r="S223" i="123"/>
  <c r="R268" i="123"/>
  <c r="M276" i="123"/>
  <c r="O172" i="123"/>
  <c r="Q51" i="123"/>
  <c r="P141" i="123"/>
  <c r="P16" i="123"/>
  <c r="CW80" i="13"/>
  <c r="CX81" i="13"/>
  <c r="CR81" i="13"/>
  <c r="CU79" i="13"/>
  <c r="CV80" i="13"/>
  <c r="CW81" i="13"/>
  <c r="CQ81" i="13"/>
  <c r="CS81" i="13"/>
  <c r="CT80" i="13"/>
  <c r="CO80" i="13"/>
  <c r="CP81" i="13"/>
  <c r="CM79" i="13"/>
  <c r="CN80" i="13"/>
  <c r="CL79" i="13"/>
  <c r="CB80" i="13"/>
  <c r="BZ80" i="13"/>
  <c r="CA80" i="13"/>
  <c r="BY80" i="13"/>
  <c r="BV80" i="13"/>
  <c r="BW81" i="13"/>
  <c r="BS80" i="13"/>
  <c r="BT81" i="13"/>
  <c r="BU82" i="13"/>
  <c r="BP79" i="13"/>
  <c r="BQ79" i="13"/>
  <c r="BR80" i="13"/>
  <c r="U133" i="123"/>
  <c r="U12" i="123"/>
  <c r="V55" i="123"/>
  <c r="V43" i="123"/>
  <c r="R280" i="123"/>
  <c r="P358" i="123"/>
  <c r="V100" i="123"/>
  <c r="P370" i="123"/>
  <c r="S235" i="123"/>
  <c r="Q325" i="123"/>
  <c r="T190" i="123"/>
  <c r="G69" i="123"/>
  <c r="G86" i="123"/>
  <c r="G55" i="123"/>
  <c r="HQ14" i="13"/>
  <c r="G35" i="123"/>
  <c r="F159" i="123"/>
  <c r="V114" i="123"/>
  <c r="Q339" i="123"/>
  <c r="S249" i="123"/>
  <c r="GY27" i="34"/>
  <c r="U159" i="123"/>
  <c r="U25" i="123"/>
  <c r="T178" i="123"/>
  <c r="P384" i="123"/>
  <c r="V69" i="123"/>
  <c r="V88" i="123"/>
  <c r="R294" i="123"/>
  <c r="Q329" i="123"/>
  <c r="T194" i="123"/>
  <c r="P374" i="123"/>
  <c r="U149" i="123"/>
  <c r="U20" i="123"/>
  <c r="R284" i="123"/>
  <c r="V59" i="123"/>
  <c r="S239" i="123"/>
  <c r="V104" i="123"/>
  <c r="T188" i="123"/>
  <c r="R278" i="123"/>
  <c r="S233" i="123"/>
  <c r="V98" i="123"/>
  <c r="Q323" i="123"/>
  <c r="V53" i="123"/>
  <c r="P368" i="123"/>
  <c r="U143" i="123"/>
  <c r="U17" i="123"/>
  <c r="U157" i="123"/>
  <c r="U24" i="123"/>
  <c r="Q337" i="123"/>
  <c r="T202" i="123"/>
  <c r="P382" i="123"/>
  <c r="S247" i="123"/>
  <c r="V67" i="123"/>
  <c r="V112" i="123"/>
  <c r="R292" i="123"/>
  <c r="V63" i="123"/>
  <c r="T198" i="123"/>
  <c r="P378" i="123"/>
  <c r="Q333" i="123"/>
  <c r="V108" i="123"/>
  <c r="U153" i="123"/>
  <c r="U22" i="123"/>
  <c r="R288" i="123"/>
  <c r="S243" i="123"/>
  <c r="T182" i="123"/>
  <c r="V92" i="123"/>
  <c r="U137" i="123"/>
  <c r="U14" i="123"/>
  <c r="V47" i="123"/>
  <c r="S227" i="123"/>
  <c r="P362" i="123"/>
  <c r="Q317" i="123"/>
  <c r="R272" i="123"/>
  <c r="S219" i="123"/>
  <c r="U129" i="123"/>
  <c r="U10" i="123"/>
  <c r="V84" i="123"/>
  <c r="Q309" i="123"/>
  <c r="T174" i="123"/>
  <c r="R264" i="123"/>
  <c r="V39" i="123"/>
  <c r="P354" i="123"/>
  <c r="U131" i="123"/>
  <c r="U11" i="123"/>
  <c r="P356" i="123"/>
  <c r="T176" i="123"/>
  <c r="V86" i="123"/>
  <c r="V41" i="123"/>
  <c r="R266" i="123"/>
  <c r="S221" i="123"/>
  <c r="Q311" i="123"/>
  <c r="CH80" i="34"/>
  <c r="CI81" i="34"/>
  <c r="CJ82" i="34"/>
  <c r="CF81" i="34"/>
  <c r="AM81" i="34"/>
  <c r="DD80" i="34"/>
  <c r="DB80" i="34"/>
  <c r="DA81" i="34"/>
  <c r="CD81" i="34"/>
  <c r="DC80" i="34"/>
  <c r="N82" i="34"/>
  <c r="M82" i="34"/>
  <c r="O82" i="34"/>
  <c r="BE82" i="34"/>
  <c r="BF82" i="34"/>
  <c r="T80" i="34"/>
  <c r="U81" i="34"/>
  <c r="V82" i="34"/>
  <c r="BM81" i="34"/>
  <c r="BN82" i="34"/>
  <c r="CZ81" i="34"/>
  <c r="CY81" i="34"/>
  <c r="CZ82" i="34" s="1"/>
  <c r="DA83" i="34" s="1"/>
  <c r="DB84" i="34" s="1"/>
  <c r="DC85" i="34" s="1"/>
  <c r="DD86" i="34" s="1"/>
  <c r="DE87" i="34" s="1"/>
  <c r="DF88" i="34" s="1"/>
  <c r="BL81" i="34"/>
  <c r="BI81" i="34"/>
  <c r="BH81" i="34"/>
  <c r="BG82" i="34"/>
  <c r="R80" i="34"/>
  <c r="Q81" i="34"/>
  <c r="P82" i="34"/>
  <c r="AI82" i="34"/>
  <c r="K374" i="123"/>
  <c r="P149" i="123"/>
  <c r="P20" i="123"/>
  <c r="Q104" i="123"/>
  <c r="N217" i="123"/>
  <c r="P155" i="123"/>
  <c r="P23" i="123"/>
  <c r="Q59" i="123"/>
  <c r="L321" i="123"/>
  <c r="M284" i="123"/>
  <c r="M278" i="123"/>
  <c r="L335" i="123"/>
  <c r="N245" i="123"/>
  <c r="L315" i="123"/>
  <c r="Q45" i="123"/>
  <c r="Q65" i="123"/>
  <c r="L307" i="123"/>
  <c r="Q82" i="123"/>
  <c r="BH80" i="33"/>
  <c r="BL79" i="33"/>
  <c r="BJ79" i="33"/>
  <c r="BG80" i="33"/>
  <c r="II6" i="33"/>
  <c r="K204" i="123"/>
  <c r="N81" i="33"/>
  <c r="O81" i="33"/>
  <c r="AK80" i="33"/>
  <c r="AM80" i="33"/>
  <c r="AL80" i="33"/>
  <c r="G350" i="123"/>
  <c r="I260" i="123"/>
  <c r="H305" i="123"/>
  <c r="J215" i="123"/>
  <c r="IL6" i="33"/>
  <c r="HX6" i="33"/>
  <c r="M47" i="123"/>
  <c r="H323" i="123"/>
  <c r="IC6" i="33"/>
  <c r="L147" i="123"/>
  <c r="L19" i="123"/>
  <c r="HZ6" i="33"/>
  <c r="M51" i="123"/>
  <c r="IB6" i="33"/>
  <c r="I280" i="123"/>
  <c r="G368" i="123"/>
  <c r="M53" i="123"/>
  <c r="I278" i="123"/>
  <c r="L143" i="123"/>
  <c r="L17" i="123"/>
  <c r="GL61" i="35"/>
  <c r="IL46" i="35"/>
  <c r="GY51" i="35"/>
  <c r="GI61" i="35"/>
  <c r="II46" i="35"/>
  <c r="R61" i="123"/>
  <c r="P196" i="123"/>
  <c r="M327" i="123"/>
  <c r="L372" i="123"/>
  <c r="GZ51" i="33"/>
  <c r="R102" i="123"/>
  <c r="O241" i="123"/>
  <c r="M307" i="123"/>
  <c r="O249" i="123"/>
  <c r="R106" i="123"/>
  <c r="R37" i="123"/>
  <c r="P204" i="123"/>
  <c r="O229" i="123"/>
  <c r="L384" i="123"/>
  <c r="N282" i="123"/>
  <c r="L352" i="123"/>
  <c r="N262" i="123"/>
  <c r="L376" i="123"/>
  <c r="M319" i="123"/>
  <c r="R69" i="123"/>
  <c r="P192" i="123"/>
  <c r="P172" i="123"/>
  <c r="N294" i="123"/>
  <c r="R82" i="123"/>
  <c r="M339" i="123"/>
  <c r="Q147" i="123"/>
  <c r="Q19" i="123" s="1"/>
  <c r="Q127" i="123"/>
  <c r="Q9" i="123" s="1"/>
  <c r="N286" i="123"/>
  <c r="Q151" i="123"/>
  <c r="Q21" i="123"/>
  <c r="Q159" i="123"/>
  <c r="Q25" i="123" s="1"/>
  <c r="CL83" i="33"/>
  <c r="CS80" i="33"/>
  <c r="CT81" i="33"/>
  <c r="CU82" i="33" s="1"/>
  <c r="CV83" i="33" s="1"/>
  <c r="CP80" i="33"/>
  <c r="CR80" i="33"/>
  <c r="CQ80" i="33"/>
  <c r="IM6" i="35"/>
  <c r="Z155" i="123"/>
  <c r="Z23" i="123" s="1"/>
  <c r="X245" i="123"/>
  <c r="Y200" i="123"/>
  <c r="V335" i="123"/>
  <c r="II6" i="35"/>
  <c r="Y206" i="123" s="1"/>
  <c r="ID6" i="35"/>
  <c r="U376" i="123" s="1"/>
  <c r="GY11" i="35"/>
  <c r="IJ6" i="35"/>
  <c r="Q368" i="123"/>
  <c r="T243" i="123"/>
  <c r="R333" i="123"/>
  <c r="Q229" i="123"/>
  <c r="T49" i="123"/>
  <c r="O319" i="123"/>
  <c r="R184" i="123"/>
  <c r="T94" i="123"/>
  <c r="Q110" i="123"/>
  <c r="M270" i="123"/>
  <c r="Q94" i="123"/>
  <c r="P139" i="123"/>
  <c r="P15" i="123"/>
  <c r="L319" i="123"/>
  <c r="Q49" i="123"/>
  <c r="Q37" i="123"/>
  <c r="L327" i="123"/>
  <c r="N251" i="123"/>
  <c r="K362" i="123"/>
  <c r="P137" i="123"/>
  <c r="P14" i="123"/>
  <c r="O204" i="123"/>
  <c r="L305" i="123"/>
  <c r="K380" i="123"/>
  <c r="L339" i="123"/>
  <c r="K350" i="123"/>
  <c r="N227" i="123"/>
  <c r="P143" i="123"/>
  <c r="P17" i="123"/>
  <c r="M260" i="123"/>
  <c r="N229" i="123"/>
  <c r="Q53" i="123"/>
  <c r="P125" i="123"/>
  <c r="P8" i="123"/>
  <c r="L317" i="123"/>
  <c r="O188" i="123"/>
  <c r="K368" i="123"/>
  <c r="K364" i="123"/>
  <c r="M272" i="123"/>
  <c r="O184" i="123"/>
  <c r="O170" i="123"/>
  <c r="L323" i="123"/>
  <c r="N215" i="123"/>
  <c r="O198" i="123"/>
  <c r="Q61" i="123"/>
  <c r="Q98" i="123"/>
  <c r="M290" i="123"/>
  <c r="P135" i="123"/>
  <c r="P13" i="123"/>
  <c r="J376" i="123"/>
  <c r="P106" i="123"/>
  <c r="M241" i="123"/>
  <c r="L286" i="123"/>
  <c r="J370" i="123"/>
  <c r="P100" i="123"/>
  <c r="P55" i="123"/>
  <c r="O129" i="123"/>
  <c r="O10" i="123"/>
  <c r="O145" i="123"/>
  <c r="O18" i="123"/>
  <c r="H350" i="123"/>
  <c r="K215" i="123"/>
  <c r="N37" i="123"/>
  <c r="I305" i="123"/>
  <c r="K217" i="123"/>
  <c r="H352" i="123"/>
  <c r="M127" i="123"/>
  <c r="M9" i="123"/>
  <c r="I307" i="123"/>
  <c r="I270" i="123"/>
  <c r="L135" i="123"/>
  <c r="L13" i="123"/>
  <c r="M90" i="123"/>
  <c r="J225" i="123"/>
  <c r="M45" i="123"/>
  <c r="G364" i="123"/>
  <c r="K184" i="123"/>
  <c r="H206" i="123"/>
  <c r="F296" i="123"/>
  <c r="H80" i="123"/>
  <c r="G125" i="123"/>
  <c r="G8" i="123"/>
  <c r="BG80" i="13"/>
  <c r="G149" i="123"/>
  <c r="G20" i="123"/>
  <c r="F194" i="123"/>
  <c r="H59" i="123"/>
  <c r="BD80" i="13"/>
  <c r="BE79" i="13"/>
  <c r="BF80" i="13"/>
  <c r="BG81" i="13"/>
  <c r="BA80" i="13"/>
  <c r="BB81" i="13"/>
  <c r="BC80" i="13"/>
  <c r="BD81" i="13"/>
  <c r="AX81" i="13"/>
  <c r="AZ80" i="13"/>
  <c r="AY81" i="13"/>
  <c r="AT79" i="13"/>
  <c r="AU79" i="13"/>
  <c r="AV80" i="13"/>
  <c r="AW81" i="13"/>
  <c r="G112" i="123"/>
  <c r="G67" i="123"/>
  <c r="AO80" i="13"/>
  <c r="AP81" i="13"/>
  <c r="AQ82" i="13"/>
  <c r="AR83" i="13"/>
  <c r="AG79" i="13"/>
  <c r="AH80" i="13"/>
  <c r="AI81" i="13"/>
  <c r="AK81" i="13"/>
  <c r="AB80" i="13"/>
  <c r="AC81" i="13"/>
  <c r="AD79" i="13"/>
  <c r="AA80" i="13"/>
  <c r="AA81" i="13"/>
  <c r="AA82" i="13"/>
  <c r="X84" i="13"/>
  <c r="Y84" i="13"/>
  <c r="Z83" i="13"/>
  <c r="O180" i="123"/>
  <c r="M262" i="123"/>
  <c r="P161" i="123"/>
  <c r="P26" i="123"/>
  <c r="O194" i="123"/>
  <c r="N239" i="123"/>
  <c r="N225" i="123"/>
  <c r="Q80" i="123"/>
  <c r="Q71" i="123"/>
  <c r="P133" i="123"/>
  <c r="P12" i="123"/>
  <c r="Q88" i="123"/>
  <c r="M268" i="123"/>
  <c r="Q43" i="123"/>
  <c r="L313" i="123"/>
  <c r="N223" i="123"/>
  <c r="K358" i="123"/>
  <c r="O178" i="123"/>
  <c r="P159" i="123"/>
  <c r="P25" i="123"/>
  <c r="O192" i="123"/>
  <c r="N231" i="123"/>
  <c r="K366" i="123"/>
  <c r="Q47" i="123"/>
  <c r="Q92" i="123"/>
  <c r="N237" i="123"/>
  <c r="K360" i="123"/>
  <c r="K384" i="123"/>
  <c r="N249" i="123"/>
  <c r="Q102" i="123"/>
  <c r="M294" i="123"/>
  <c r="Q69" i="123"/>
  <c r="M296" i="123"/>
  <c r="K372" i="123"/>
  <c r="M282" i="123"/>
  <c r="K378" i="123"/>
  <c r="P151" i="123"/>
  <c r="P21" i="123"/>
  <c r="Q63" i="123"/>
  <c r="M286" i="123"/>
  <c r="M288" i="123"/>
  <c r="N243" i="123"/>
  <c r="Q108" i="123"/>
  <c r="K376" i="123"/>
  <c r="Q67" i="123"/>
  <c r="GZ43" i="33"/>
  <c r="Q57" i="123"/>
  <c r="P153" i="123"/>
  <c r="P22" i="123" s="1"/>
  <c r="Q112" i="123"/>
  <c r="N247" i="123"/>
  <c r="P157" i="123"/>
  <c r="P24" i="123"/>
  <c r="K382" i="123"/>
  <c r="M292" i="123"/>
  <c r="O202" i="123"/>
  <c r="O196" i="123"/>
  <c r="N241" i="123"/>
  <c r="L331" i="123"/>
  <c r="L341" i="123"/>
  <c r="Q116" i="123"/>
  <c r="K386" i="123"/>
  <c r="F170" i="123"/>
  <c r="H98" i="123"/>
  <c r="F188" i="123"/>
  <c r="G143" i="123"/>
  <c r="G17" i="123"/>
  <c r="R229" i="123"/>
  <c r="O364" i="123"/>
  <c r="P311" i="123"/>
  <c r="U41" i="123"/>
  <c r="U86" i="123"/>
  <c r="Q266" i="123"/>
  <c r="R221" i="123"/>
  <c r="O356" i="123"/>
  <c r="O354" i="123"/>
  <c r="P309" i="123"/>
  <c r="Q282" i="123"/>
  <c r="R237" i="123"/>
  <c r="U57" i="123"/>
  <c r="T147" i="123"/>
  <c r="T19" i="123"/>
  <c r="U102" i="123"/>
  <c r="S192" i="123"/>
  <c r="P327" i="123"/>
  <c r="O372" i="123"/>
  <c r="U94" i="123"/>
  <c r="T139" i="123"/>
  <c r="T15" i="123" s="1"/>
  <c r="S184" i="123"/>
  <c r="P319" i="123"/>
  <c r="U49" i="123"/>
  <c r="S125" i="123"/>
  <c r="S8" i="123" s="1"/>
  <c r="Q215" i="123"/>
  <c r="P260" i="123"/>
  <c r="T39" i="123"/>
  <c r="O309" i="123"/>
  <c r="P264" i="123"/>
  <c r="P131" i="123"/>
  <c r="P11" i="123"/>
  <c r="K356" i="123"/>
  <c r="Q86" i="123"/>
  <c r="L311" i="123"/>
  <c r="N221" i="123"/>
  <c r="Q41" i="123"/>
  <c r="M266" i="123"/>
  <c r="O176" i="123"/>
  <c r="O133" i="123"/>
  <c r="O12" i="123"/>
  <c r="K331" i="123"/>
  <c r="P43" i="123"/>
  <c r="J235" i="123"/>
  <c r="K188" i="123"/>
  <c r="M98" i="123"/>
  <c r="M82" i="123"/>
  <c r="J217" i="123"/>
  <c r="K172" i="123"/>
  <c r="I262" i="123"/>
  <c r="H307" i="123"/>
  <c r="M37" i="123"/>
  <c r="G352" i="123"/>
  <c r="L127" i="123"/>
  <c r="L9" i="123"/>
  <c r="L125" i="123"/>
  <c r="L8" i="123"/>
  <c r="M80" i="123"/>
  <c r="K200" i="123"/>
  <c r="J245" i="123"/>
  <c r="I290" i="123"/>
  <c r="M110" i="123"/>
  <c r="M65" i="123"/>
  <c r="G380" i="123"/>
  <c r="L155" i="123"/>
  <c r="L23" i="123"/>
  <c r="H335" i="123"/>
  <c r="H319" i="123"/>
  <c r="I274" i="123"/>
  <c r="L139" i="123"/>
  <c r="L15" i="123"/>
  <c r="M49" i="123"/>
  <c r="M94" i="123"/>
  <c r="K198" i="123"/>
  <c r="H333" i="123"/>
  <c r="L153" i="123"/>
  <c r="L22" i="123"/>
  <c r="M108" i="123"/>
  <c r="J243" i="123"/>
  <c r="M63" i="123"/>
  <c r="I288" i="123"/>
  <c r="G378" i="123"/>
  <c r="M92" i="123"/>
  <c r="J227" i="123"/>
  <c r="K182" i="123"/>
  <c r="M106" i="123"/>
  <c r="I286" i="123"/>
  <c r="M61" i="123"/>
  <c r="G376" i="123"/>
  <c r="J241" i="123"/>
  <c r="K196" i="123"/>
  <c r="L151" i="123"/>
  <c r="L21" i="123"/>
  <c r="H331" i="123"/>
  <c r="H315" i="123"/>
  <c r="K180" i="123"/>
  <c r="GZ11" i="33"/>
  <c r="K194" i="123"/>
  <c r="I284" i="123"/>
  <c r="M104" i="123"/>
  <c r="L149" i="123"/>
  <c r="L20" i="123"/>
  <c r="G374" i="123"/>
  <c r="J239" i="123"/>
  <c r="M59" i="123"/>
  <c r="H329" i="123"/>
  <c r="I268" i="123"/>
  <c r="K178" i="123"/>
  <c r="G358" i="123"/>
  <c r="J223" i="123"/>
  <c r="H313" i="123"/>
  <c r="L133" i="123"/>
  <c r="L12" i="123"/>
  <c r="M88" i="123"/>
  <c r="M43" i="123"/>
  <c r="L131" i="123"/>
  <c r="L11" i="123"/>
  <c r="G356" i="123"/>
  <c r="K176" i="123"/>
  <c r="M41" i="123"/>
  <c r="H311" i="123"/>
  <c r="M86" i="123"/>
  <c r="I266" i="123"/>
  <c r="J221" i="123"/>
  <c r="L129" i="123"/>
  <c r="L10" i="123"/>
  <c r="M84" i="123"/>
  <c r="K174" i="123"/>
  <c r="H309" i="123"/>
  <c r="G354" i="123"/>
  <c r="M39" i="123"/>
  <c r="J219" i="123"/>
  <c r="I264" i="123"/>
  <c r="P88" i="123"/>
  <c r="J358" i="123"/>
  <c r="K313" i="123"/>
  <c r="O125" i="123"/>
  <c r="O8" i="123"/>
  <c r="M223" i="123"/>
  <c r="J350" i="123"/>
  <c r="P102" i="123"/>
  <c r="K327" i="123"/>
  <c r="L282" i="123"/>
  <c r="P57" i="123"/>
  <c r="N192" i="123"/>
  <c r="O147" i="123"/>
  <c r="O19" i="123"/>
  <c r="J372" i="123"/>
  <c r="M237" i="123"/>
  <c r="P69" i="123"/>
  <c r="M249" i="123"/>
  <c r="N204" i="123"/>
  <c r="O159" i="123"/>
  <c r="O25" i="123"/>
  <c r="L294" i="123"/>
  <c r="K339" i="123"/>
  <c r="P114" i="123"/>
  <c r="J384" i="123"/>
  <c r="M221" i="123"/>
  <c r="O131" i="123"/>
  <c r="O11" i="123"/>
  <c r="P41" i="123"/>
  <c r="J356" i="123"/>
  <c r="K311" i="123"/>
  <c r="P86" i="123"/>
  <c r="L266" i="123"/>
  <c r="N176" i="123"/>
  <c r="L276" i="123"/>
  <c r="P96" i="123"/>
  <c r="N186" i="123"/>
  <c r="M231" i="123"/>
  <c r="K321" i="123"/>
  <c r="P51" i="123"/>
  <c r="J366" i="123"/>
  <c r="O141" i="123"/>
  <c r="O16" i="123"/>
  <c r="L270" i="123"/>
  <c r="O135" i="123"/>
  <c r="O13" i="123"/>
  <c r="K315" i="123"/>
  <c r="N180" i="123"/>
  <c r="P90" i="123"/>
  <c r="J360" i="123"/>
  <c r="M225" i="123"/>
  <c r="P45" i="123"/>
  <c r="K333" i="123"/>
  <c r="J378" i="123"/>
  <c r="N198" i="123"/>
  <c r="L288" i="123"/>
  <c r="M243" i="123"/>
  <c r="P108" i="123"/>
  <c r="O153" i="123"/>
  <c r="O22" i="123" s="1"/>
  <c r="P63" i="123"/>
  <c r="P116" i="123"/>
  <c r="K341" i="123"/>
  <c r="N206" i="123"/>
  <c r="M251" i="123"/>
  <c r="O161" i="123"/>
  <c r="O26" i="123"/>
  <c r="P71" i="123"/>
  <c r="L296" i="123"/>
  <c r="J386" i="123"/>
  <c r="N182" i="123"/>
  <c r="K317" i="123"/>
  <c r="O137" i="123"/>
  <c r="O14" i="123"/>
  <c r="M227" i="123"/>
  <c r="P92" i="123"/>
  <c r="P47" i="123"/>
  <c r="L272" i="123"/>
  <c r="J362" i="123"/>
  <c r="P98" i="123"/>
  <c r="M233" i="123"/>
  <c r="N188" i="123"/>
  <c r="O143" i="123"/>
  <c r="O17" i="123"/>
  <c r="K323" i="123"/>
  <c r="J368" i="123"/>
  <c r="L278" i="123"/>
  <c r="P53" i="123"/>
  <c r="J380" i="123"/>
  <c r="O155" i="123"/>
  <c r="O23" i="123"/>
  <c r="M245" i="123"/>
  <c r="N200" i="123"/>
  <c r="K335" i="123"/>
  <c r="P110" i="123"/>
  <c r="P65" i="123"/>
  <c r="L290" i="123"/>
  <c r="L262" i="123"/>
  <c r="M217" i="123"/>
  <c r="K307" i="123"/>
  <c r="J352" i="123"/>
  <c r="O127" i="123"/>
  <c r="O9" i="123"/>
  <c r="N172" i="123"/>
  <c r="P37" i="123"/>
  <c r="P82" i="123"/>
  <c r="O151" i="123"/>
  <c r="O21" i="123"/>
  <c r="N170" i="123"/>
  <c r="N178" i="123"/>
  <c r="K325" i="123"/>
  <c r="P61" i="123"/>
  <c r="P35" i="123"/>
  <c r="N196" i="123"/>
  <c r="L292" i="123"/>
  <c r="N202" i="123"/>
  <c r="K337" i="123"/>
  <c r="O157" i="123"/>
  <c r="O24" i="123"/>
  <c r="M247" i="123"/>
  <c r="P67" i="123"/>
  <c r="P112" i="123"/>
  <c r="J382" i="123"/>
  <c r="GZ35" i="33"/>
  <c r="P80" i="123"/>
  <c r="K305" i="123"/>
  <c r="L260" i="123"/>
  <c r="HY30" i="33"/>
  <c r="N35" i="123"/>
  <c r="J260" i="123"/>
  <c r="N80" i="123"/>
  <c r="N90" i="123"/>
  <c r="IA14" i="33"/>
  <c r="J278" i="123"/>
  <c r="IJ14" i="33"/>
  <c r="L172" i="123"/>
  <c r="N82" i="123"/>
  <c r="IF14" i="33"/>
  <c r="I333" i="123"/>
  <c r="M135" i="123"/>
  <c r="M13" i="123"/>
  <c r="J270" i="123"/>
  <c r="N45" i="123"/>
  <c r="K225" i="123"/>
  <c r="L180" i="123"/>
  <c r="H360" i="123"/>
  <c r="H370" i="123"/>
  <c r="N55" i="123"/>
  <c r="K235" i="123"/>
  <c r="I325" i="123"/>
  <c r="M67" i="123"/>
  <c r="L157" i="123"/>
  <c r="L24" i="123"/>
  <c r="I292" i="123"/>
  <c r="J247" i="123"/>
  <c r="K202" i="123"/>
  <c r="H337" i="123"/>
  <c r="M112" i="123"/>
  <c r="H71" i="123"/>
  <c r="H57" i="123"/>
  <c r="G147" i="123"/>
  <c r="G19" i="123"/>
  <c r="G161" i="123"/>
  <c r="G26" i="123"/>
  <c r="F192" i="123"/>
  <c r="G129" i="123"/>
  <c r="G10" i="123"/>
  <c r="H114" i="123"/>
  <c r="H69" i="123"/>
  <c r="G159" i="123"/>
  <c r="G25" i="123"/>
  <c r="F204" i="123"/>
  <c r="H116" i="123"/>
  <c r="H112" i="123"/>
  <c r="F202" i="123"/>
  <c r="G157" i="123"/>
  <c r="G24" i="123"/>
  <c r="H67" i="123"/>
  <c r="H39" i="123"/>
  <c r="G139" i="123"/>
  <c r="G15" i="123"/>
  <c r="H49" i="123"/>
  <c r="H94" i="123"/>
  <c r="F184" i="123"/>
  <c r="G145" i="123"/>
  <c r="G18" i="123"/>
  <c r="H55" i="123"/>
  <c r="F190" i="123"/>
  <c r="H100" i="123"/>
  <c r="H84" i="123"/>
  <c r="H41" i="123"/>
  <c r="H86" i="123"/>
  <c r="G131" i="123"/>
  <c r="G11" i="123"/>
  <c r="F176" i="123"/>
  <c r="H47" i="123"/>
  <c r="G137" i="123"/>
  <c r="G14" i="123"/>
  <c r="F182" i="123"/>
  <c r="H92" i="123"/>
  <c r="G155" i="123"/>
  <c r="G23" i="123"/>
  <c r="F200" i="123"/>
  <c r="H65" i="123"/>
  <c r="H110" i="123"/>
  <c r="F145" i="123"/>
  <c r="G84" i="123"/>
  <c r="HW14" i="13"/>
  <c r="G47" i="123"/>
  <c r="F125" i="123"/>
  <c r="G116" i="123"/>
  <c r="F161" i="123"/>
  <c r="G106" i="123"/>
  <c r="F151" i="123"/>
  <c r="G61" i="123"/>
  <c r="F129" i="123"/>
  <c r="F127" i="123"/>
  <c r="G57" i="123"/>
  <c r="G102" i="123"/>
  <c r="F147" i="123"/>
  <c r="F139" i="123"/>
  <c r="G49" i="123"/>
  <c r="G53" i="123"/>
  <c r="G98" i="123"/>
  <c r="F143" i="123"/>
  <c r="IC14" i="13"/>
  <c r="F149" i="123"/>
  <c r="F141" i="123"/>
  <c r="G51" i="123"/>
  <c r="G96" i="123"/>
  <c r="G82" i="123"/>
  <c r="F155" i="123"/>
  <c r="G92" i="123"/>
  <c r="G80" i="123"/>
  <c r="G90" i="123"/>
  <c r="G45" i="123"/>
  <c r="F135" i="123"/>
  <c r="BN81" i="13"/>
  <c r="BN82" i="13"/>
  <c r="BK81" i="13"/>
  <c r="BJ81" i="13"/>
  <c r="BH81" i="13"/>
  <c r="CF80" i="13"/>
  <c r="CG81" i="13"/>
  <c r="CH82" i="13"/>
  <c r="CI83" i="13"/>
  <c r="CJ84" i="13"/>
  <c r="CE80" i="13"/>
  <c r="CF81" i="13"/>
  <c r="CG82" i="13"/>
  <c r="CH83" i="13"/>
  <c r="CI84" i="13"/>
  <c r="CJ85" i="13"/>
  <c r="CD80" i="13"/>
  <c r="AM80" i="13"/>
  <c r="BL81" i="13"/>
  <c r="BM82" i="13"/>
  <c r="Q80" i="13"/>
  <c r="O80" i="13"/>
  <c r="P80" i="13"/>
  <c r="AN80" i="13"/>
  <c r="CZ80" i="13"/>
  <c r="DB80" i="13"/>
  <c r="DA80" i="13"/>
  <c r="DC80" i="13"/>
  <c r="DD81" i="13"/>
  <c r="DE82" i="13"/>
  <c r="DF83" i="13"/>
  <c r="BI81" i="13"/>
  <c r="AJ82" i="13"/>
  <c r="T80" i="13"/>
  <c r="U81" i="13"/>
  <c r="V82" i="13"/>
  <c r="R80" i="13"/>
  <c r="S81" i="13"/>
  <c r="L202" i="123"/>
  <c r="M157" i="123"/>
  <c r="M24" i="123"/>
  <c r="H382" i="123"/>
  <c r="I337" i="123"/>
  <c r="N112" i="123"/>
  <c r="N67" i="123"/>
  <c r="J292" i="123"/>
  <c r="K247" i="123"/>
  <c r="H358" i="123"/>
  <c r="N88" i="123"/>
  <c r="M133" i="123"/>
  <c r="M12" i="123"/>
  <c r="I313" i="123"/>
  <c r="N43" i="123"/>
  <c r="J268" i="123"/>
  <c r="L178" i="123"/>
  <c r="K223" i="123"/>
  <c r="N69" i="123"/>
  <c r="H384" i="123"/>
  <c r="I339" i="123"/>
  <c r="J294" i="123"/>
  <c r="I327" i="123"/>
  <c r="M147" i="123"/>
  <c r="M19" i="123"/>
  <c r="H364" i="123"/>
  <c r="N94" i="123"/>
  <c r="J274" i="123"/>
  <c r="K229" i="123"/>
  <c r="L184" i="123"/>
  <c r="N49" i="123"/>
  <c r="M139" i="123"/>
  <c r="M15" i="123"/>
  <c r="I319" i="123"/>
  <c r="GZ19" i="33"/>
  <c r="H354" i="123"/>
  <c r="N39" i="123"/>
  <c r="N84" i="123"/>
  <c r="K219" i="123"/>
  <c r="M129" i="123"/>
  <c r="M10" i="123"/>
  <c r="I309" i="123"/>
  <c r="L174" i="123"/>
  <c r="J264" i="123"/>
  <c r="L196" i="123"/>
  <c r="N61" i="123"/>
  <c r="H376" i="123"/>
  <c r="N106" i="123"/>
  <c r="I331" i="123"/>
  <c r="M151" i="123"/>
  <c r="M21" i="123"/>
  <c r="K241" i="123"/>
  <c r="J286" i="123"/>
  <c r="N100" i="123"/>
  <c r="M145" i="123"/>
  <c r="M18" i="123"/>
  <c r="L190" i="123"/>
  <c r="M155" i="123"/>
  <c r="M23" i="123"/>
  <c r="I335" i="123"/>
  <c r="N110" i="123"/>
  <c r="L200" i="123"/>
  <c r="K245" i="123"/>
  <c r="J290" i="123"/>
  <c r="N65" i="123"/>
  <c r="H380" i="123"/>
  <c r="M149" i="123"/>
  <c r="M20" i="123"/>
  <c r="N59" i="123"/>
  <c r="N104" i="123"/>
  <c r="H374" i="123"/>
  <c r="K239" i="123"/>
  <c r="L194" i="123"/>
  <c r="J284" i="123"/>
  <c r="I329" i="123"/>
  <c r="L182" i="123"/>
  <c r="H362" i="123"/>
  <c r="M137" i="123"/>
  <c r="M14" i="123"/>
  <c r="J272" i="123"/>
  <c r="I317" i="123"/>
  <c r="N92" i="123"/>
  <c r="K227" i="123"/>
  <c r="N47" i="123"/>
  <c r="M141" i="123"/>
  <c r="M16" i="123"/>
  <c r="H366" i="123"/>
  <c r="L186" i="123"/>
  <c r="J276" i="123"/>
  <c r="N96" i="123"/>
  <c r="K231" i="123"/>
  <c r="N51" i="123"/>
  <c r="I321" i="123"/>
  <c r="S251" i="123"/>
  <c r="V116" i="123"/>
  <c r="P386" i="123"/>
  <c r="T206" i="123"/>
  <c r="Q341" i="123"/>
  <c r="R296" i="123"/>
  <c r="V71" i="123"/>
  <c r="U161" i="123"/>
  <c r="U26" i="123"/>
  <c r="GJ61" i="35"/>
  <c r="CA80" i="33"/>
  <c r="BZ80" i="33"/>
  <c r="BZ81" i="33" s="1"/>
  <c r="BQ81" i="33"/>
  <c r="BP81" i="33"/>
  <c r="BF81" i="33"/>
  <c r="BB82" i="33"/>
  <c r="BD80" i="33"/>
  <c r="BE81" i="33"/>
  <c r="BC81" i="33"/>
  <c r="AZ81" i="33"/>
  <c r="BA82" i="33"/>
  <c r="BB83" i="33"/>
  <c r="AW80" i="33"/>
  <c r="AX81" i="33"/>
  <c r="AY82" i="33"/>
  <c r="AV80" i="33"/>
  <c r="AT89" i="33"/>
  <c r="AU89" i="33"/>
  <c r="AF81" i="33"/>
  <c r="AG81" i="33"/>
  <c r="AH82" i="33"/>
  <c r="AC84" i="33"/>
  <c r="AD84" i="33"/>
  <c r="Y81" i="33"/>
  <c r="Z82" i="33"/>
  <c r="AA83" i="33"/>
  <c r="AB84" i="33"/>
  <c r="G83" i="33"/>
  <c r="H84" i="33"/>
  <c r="K82" i="33"/>
  <c r="L82" i="33"/>
  <c r="I82" i="33"/>
  <c r="J82" i="33"/>
  <c r="B83" i="33"/>
  <c r="D81" i="33"/>
  <c r="E82" i="33"/>
  <c r="F83" i="33"/>
  <c r="C81" i="33"/>
  <c r="AB39" i="123"/>
  <c r="AB84" i="123"/>
  <c r="AN82" i="34"/>
  <c r="DE80" i="34"/>
  <c r="DF81" i="34"/>
  <c r="BJ82" i="34"/>
  <c r="BK83" i="34"/>
  <c r="AP81" i="34"/>
  <c r="AQ81" i="34"/>
  <c r="AR82" i="34"/>
  <c r="BM82" i="34"/>
  <c r="BN83" i="34"/>
  <c r="T81" i="34"/>
  <c r="U82" i="34"/>
  <c r="V83" i="34"/>
  <c r="S81" i="34"/>
  <c r="BI82" i="34"/>
  <c r="BK82" i="34"/>
  <c r="BL82" i="34"/>
  <c r="AL81" i="34"/>
  <c r="AM82" i="34"/>
  <c r="AK81" i="34"/>
  <c r="AL82" i="34"/>
  <c r="K237" i="123"/>
  <c r="K221" i="123"/>
  <c r="H356" i="123"/>
  <c r="N41" i="123"/>
  <c r="L176" i="123"/>
  <c r="J251" i="123"/>
  <c r="K190" i="123"/>
  <c r="H325" i="123"/>
  <c r="AP80" i="33"/>
  <c r="BM80" i="33"/>
  <c r="BN81" i="33"/>
  <c r="AQ80" i="33"/>
  <c r="AR81" i="33"/>
  <c r="G362" i="123"/>
  <c r="K206" i="123"/>
  <c r="G386" i="123"/>
  <c r="H341" i="123"/>
  <c r="M71" i="123"/>
  <c r="IM30" i="36"/>
  <c r="GM62" i="36"/>
  <c r="IM38" i="35"/>
  <c r="IN6" i="36"/>
  <c r="IP30" i="36"/>
  <c r="IO30" i="13"/>
  <c r="IN22" i="36"/>
  <c r="IR6" i="36"/>
  <c r="IT30" i="36"/>
  <c r="IT38" i="13"/>
  <c r="IT54" i="13"/>
  <c r="IT46" i="36"/>
  <c r="CH80" i="33"/>
  <c r="CI81" i="33"/>
  <c r="CJ82" i="33"/>
  <c r="DF82" i="33"/>
  <c r="R80" i="33"/>
  <c r="AO80" i="33"/>
  <c r="AN81" i="33"/>
  <c r="S80" i="33"/>
  <c r="Q80" i="33"/>
  <c r="T80" i="33"/>
  <c r="U81" i="33"/>
  <c r="V82" i="33"/>
  <c r="I296" i="123"/>
  <c r="AM81" i="33"/>
  <c r="L161" i="123"/>
  <c r="L26" i="123"/>
  <c r="CG80" i="33"/>
  <c r="CH81" i="33"/>
  <c r="CI82" i="33" s="1"/>
  <c r="CJ83" i="33" s="1"/>
  <c r="CF80" i="33"/>
  <c r="J249" i="123"/>
  <c r="G384" i="123"/>
  <c r="L159" i="123"/>
  <c r="L25" i="123"/>
  <c r="K249" i="123"/>
  <c r="L204" i="123"/>
  <c r="M159" i="123"/>
  <c r="M25" i="123"/>
  <c r="M131" i="123"/>
  <c r="M11" i="123"/>
  <c r="N57" i="123"/>
  <c r="N102" i="123"/>
  <c r="I311" i="123"/>
  <c r="N86" i="123"/>
  <c r="H372" i="123"/>
  <c r="L192" i="123"/>
  <c r="DE84" i="35"/>
  <c r="DF85" i="35"/>
  <c r="BJ81" i="35"/>
  <c r="P82" i="35"/>
  <c r="O82" i="35"/>
  <c r="P83" i="35"/>
  <c r="N82" i="35"/>
  <c r="BI81" i="35"/>
  <c r="BH81" i="35"/>
  <c r="BI82" i="35"/>
  <c r="BG81" i="35"/>
  <c r="R82" i="35"/>
  <c r="S83" i="35"/>
  <c r="T84" i="35"/>
  <c r="U85" i="35"/>
  <c r="V86" i="35"/>
  <c r="BK81" i="35"/>
  <c r="BL82" i="35"/>
  <c r="BM83" i="35"/>
  <c r="BN84" i="35"/>
  <c r="DB83" i="35"/>
  <c r="AK82" i="35"/>
  <c r="AI82" i="35"/>
  <c r="AJ82" i="35"/>
  <c r="DE85" i="35"/>
  <c r="DF86" i="35"/>
  <c r="CT85" i="35"/>
  <c r="CY83" i="35"/>
  <c r="CZ84" i="35"/>
  <c r="CW83" i="35"/>
  <c r="CX83" i="35"/>
  <c r="CY84" i="35"/>
  <c r="DA84" i="35"/>
  <c r="R83" i="35"/>
  <c r="S84" i="35"/>
  <c r="T85" i="35"/>
  <c r="U86" i="35"/>
  <c r="V87" i="35"/>
  <c r="CQ82" i="13"/>
  <c r="CR82" i="13"/>
  <c r="CU80" i="13"/>
  <c r="CV81" i="13"/>
  <c r="CW82" i="13"/>
  <c r="CS82" i="13"/>
  <c r="CO81" i="13"/>
  <c r="CP82" i="13"/>
  <c r="CQ83" i="13"/>
  <c r="CL80" i="13"/>
  <c r="CM80" i="13"/>
  <c r="CN81" i="13"/>
  <c r="CO82" i="13"/>
  <c r="CP83" i="13"/>
  <c r="CQ84" i="13"/>
  <c r="BZ81" i="13"/>
  <c r="CA81" i="13"/>
  <c r="CB81" i="13"/>
  <c r="CA82" i="13"/>
  <c r="BY81" i="13"/>
  <c r="BZ82" i="13"/>
  <c r="BX81" i="13"/>
  <c r="BX82" i="13"/>
  <c r="BS81" i="13"/>
  <c r="BT82" i="13"/>
  <c r="BU83" i="13"/>
  <c r="BV81" i="13"/>
  <c r="BQ80" i="13"/>
  <c r="BR81" i="13"/>
  <c r="BS82" i="13"/>
  <c r="BT83" i="13"/>
  <c r="BP80" i="13"/>
  <c r="O83" i="34"/>
  <c r="CG81" i="34"/>
  <c r="CH81" i="34"/>
  <c r="CI82" i="34"/>
  <c r="CJ83" i="34"/>
  <c r="AH83" i="34"/>
  <c r="R81" i="34"/>
  <c r="BH82" i="34"/>
  <c r="BG83" i="34"/>
  <c r="DC81" i="34"/>
  <c r="DB81" i="34"/>
  <c r="BE83" i="34"/>
  <c r="BF83" i="34"/>
  <c r="BD83" i="34"/>
  <c r="N83" i="34"/>
  <c r="L83" i="34"/>
  <c r="M83" i="34"/>
  <c r="CE82" i="34"/>
  <c r="N98" i="123"/>
  <c r="BL80" i="33"/>
  <c r="BK80" i="33"/>
  <c r="BJ80" i="33"/>
  <c r="BG81" i="33"/>
  <c r="BI80" i="33"/>
  <c r="BH81" i="33"/>
  <c r="M114" i="123"/>
  <c r="H339" i="123"/>
  <c r="M69" i="123"/>
  <c r="N82" i="33"/>
  <c r="M82" i="33"/>
  <c r="AL81" i="33"/>
  <c r="AK81" i="33"/>
  <c r="AJ81" i="33"/>
  <c r="I294" i="123"/>
  <c r="G366" i="123"/>
  <c r="H327" i="123"/>
  <c r="L141" i="123"/>
  <c r="L16" i="123"/>
  <c r="I282" i="123"/>
  <c r="H317" i="123"/>
  <c r="H321" i="123"/>
  <c r="K192" i="123"/>
  <c r="J237" i="123"/>
  <c r="I272" i="123"/>
  <c r="L145" i="123"/>
  <c r="L18" i="123"/>
  <c r="J231" i="123"/>
  <c r="I276" i="123"/>
  <c r="M102" i="123"/>
  <c r="L137" i="123"/>
  <c r="L14" i="123"/>
  <c r="G370" i="123"/>
  <c r="K186" i="123"/>
  <c r="G372" i="123"/>
  <c r="M57" i="123"/>
  <c r="M100" i="123"/>
  <c r="M96" i="123"/>
  <c r="M55" i="123"/>
  <c r="AF116" i="123"/>
  <c r="AD206" i="123"/>
  <c r="AF71" i="123"/>
  <c r="AE161" i="123"/>
  <c r="AE26" i="123"/>
  <c r="AA341" i="123"/>
  <c r="AB296" i="123"/>
  <c r="Z386" i="123"/>
  <c r="AC251" i="123"/>
  <c r="CR81" i="33"/>
  <c r="CS82" i="33" s="1"/>
  <c r="CS81" i="33"/>
  <c r="CT82" i="33"/>
  <c r="CU83" i="33" s="1"/>
  <c r="CV84" i="33" s="1"/>
  <c r="CQ81" i="33"/>
  <c r="CR82" i="33" s="1"/>
  <c r="V331" i="123"/>
  <c r="AA61" i="123"/>
  <c r="Y196" i="123"/>
  <c r="Z151" i="123"/>
  <c r="Z21" i="123" s="1"/>
  <c r="AA106" i="123"/>
  <c r="AA71" i="123"/>
  <c r="U386" i="123"/>
  <c r="X251" i="123"/>
  <c r="Z161" i="123"/>
  <c r="Z26" i="123" s="1"/>
  <c r="N53" i="123"/>
  <c r="I323" i="123"/>
  <c r="M143" i="123"/>
  <c r="M17" i="123"/>
  <c r="M153" i="123"/>
  <c r="M22" i="123"/>
  <c r="BI82" i="13"/>
  <c r="BH82" i="13"/>
  <c r="BA81" i="13"/>
  <c r="BB82" i="13"/>
  <c r="BE80" i="13"/>
  <c r="BF81" i="13"/>
  <c r="BG82" i="13"/>
  <c r="BH83" i="13"/>
  <c r="AX82" i="13"/>
  <c r="BC81" i="13"/>
  <c r="BD82" i="13"/>
  <c r="AZ81" i="13"/>
  <c r="AY82" i="13"/>
  <c r="AT80" i="13"/>
  <c r="AU80" i="13"/>
  <c r="AV81" i="13"/>
  <c r="AW82" i="13"/>
  <c r="AO81" i="13"/>
  <c r="AG80" i="13"/>
  <c r="AH81" i="13"/>
  <c r="AI82" i="13"/>
  <c r="AB81" i="13"/>
  <c r="AC82" i="13"/>
  <c r="AB82" i="13"/>
  <c r="AC83" i="13"/>
  <c r="F137" i="123"/>
  <c r="AE80" i="13"/>
  <c r="AF81" i="13"/>
  <c r="AD80" i="13"/>
  <c r="Y85" i="13"/>
  <c r="X85" i="13"/>
  <c r="AA83" i="13"/>
  <c r="Z84" i="13"/>
  <c r="O139" i="123"/>
  <c r="O15" i="123"/>
  <c r="L274" i="123"/>
  <c r="N184" i="123"/>
  <c r="J364" i="123"/>
  <c r="K319" i="123"/>
  <c r="P49" i="123"/>
  <c r="P94" i="123"/>
  <c r="M229" i="123"/>
  <c r="H368" i="123"/>
  <c r="L188" i="123"/>
  <c r="K233" i="123"/>
  <c r="K243" i="123"/>
  <c r="L198" i="123"/>
  <c r="H378" i="123"/>
  <c r="N108" i="123"/>
  <c r="J288" i="123"/>
  <c r="N63" i="123"/>
  <c r="N116" i="123"/>
  <c r="I341" i="123"/>
  <c r="M161" i="123"/>
  <c r="M26" i="123"/>
  <c r="J296" i="123"/>
  <c r="L206" i="123"/>
  <c r="K251" i="123"/>
  <c r="H386" i="123"/>
  <c r="N71" i="123"/>
  <c r="G59" i="123"/>
  <c r="G104" i="123"/>
  <c r="T81" i="13"/>
  <c r="U82" i="13"/>
  <c r="V83" i="13"/>
  <c r="DC81" i="13"/>
  <c r="DD82" i="13"/>
  <c r="DE83" i="13"/>
  <c r="DF84" i="13"/>
  <c r="AP82" i="13"/>
  <c r="AQ83" i="13"/>
  <c r="AR84" i="13"/>
  <c r="Q81" i="13"/>
  <c r="R81" i="13"/>
  <c r="BN83" i="13"/>
  <c r="CY81" i="13"/>
  <c r="DA81" i="13"/>
  <c r="CZ81" i="13"/>
  <c r="P81" i="13"/>
  <c r="O81" i="13"/>
  <c r="N81" i="13"/>
  <c r="S82" i="13"/>
  <c r="BL82" i="13"/>
  <c r="BM83" i="13"/>
  <c r="BJ82" i="13"/>
  <c r="BI83" i="13"/>
  <c r="DB81" i="13"/>
  <c r="AN81" i="13"/>
  <c r="AO82" i="13"/>
  <c r="AL81" i="13"/>
  <c r="AM81" i="13"/>
  <c r="AN82" i="13"/>
  <c r="CE81" i="13"/>
  <c r="CF82" i="13"/>
  <c r="CG83" i="13"/>
  <c r="CH84" i="13"/>
  <c r="CI85" i="13"/>
  <c r="CJ86" i="13"/>
  <c r="CD81" i="13"/>
  <c r="CE82" i="13"/>
  <c r="CF83" i="13"/>
  <c r="CG84" i="13"/>
  <c r="CH85" i="13"/>
  <c r="CI86" i="13"/>
  <c r="CJ87" i="13"/>
  <c r="CC81" i="13"/>
  <c r="BK82" i="13"/>
  <c r="BQ82" i="33"/>
  <c r="BP82" i="33"/>
  <c r="BP83" i="33" s="1"/>
  <c r="BD81" i="33"/>
  <c r="BE82" i="33"/>
  <c r="AZ82" i="33"/>
  <c r="BA83" i="33"/>
  <c r="BB84" i="33"/>
  <c r="BD82" i="33"/>
  <c r="BC82" i="33"/>
  <c r="BC83" i="33"/>
  <c r="AW81" i="33"/>
  <c r="AX82" i="33"/>
  <c r="AY83" i="33"/>
  <c r="AV81" i="33"/>
  <c r="AT90" i="33"/>
  <c r="AU90" i="33"/>
  <c r="AC85" i="33"/>
  <c r="AG82" i="33"/>
  <c r="AE82" i="33"/>
  <c r="AF82" i="33"/>
  <c r="AG83" i="33"/>
  <c r="AD85" i="33"/>
  <c r="AD86" i="33"/>
  <c r="Y82" i="33"/>
  <c r="Z83" i="33"/>
  <c r="AA84" i="33"/>
  <c r="AB85" i="33"/>
  <c r="AC86" i="33"/>
  <c r="G84" i="33"/>
  <c r="H85" i="33"/>
  <c r="K83" i="33"/>
  <c r="J83" i="33"/>
  <c r="I83" i="33"/>
  <c r="D82" i="33"/>
  <c r="E83" i="33"/>
  <c r="F84" i="33"/>
  <c r="G85" i="33"/>
  <c r="H86" i="33"/>
  <c r="C82" i="33"/>
  <c r="B84" i="33"/>
  <c r="DD81" i="34"/>
  <c r="DE81" i="34"/>
  <c r="DF82" i="34"/>
  <c r="AQ82" i="34"/>
  <c r="AR83" i="34"/>
  <c r="AO82" i="34"/>
  <c r="BJ83" i="34"/>
  <c r="T82" i="34"/>
  <c r="U83" i="34"/>
  <c r="V84" i="34"/>
  <c r="BM83" i="34"/>
  <c r="BN84" i="34"/>
  <c r="AP82" i="34"/>
  <c r="S82" i="34"/>
  <c r="BI83" i="34"/>
  <c r="AJ82" i="34"/>
  <c r="AK82" i="34"/>
  <c r="AL83" i="34"/>
  <c r="BL83" i="34"/>
  <c r="N84" i="34"/>
  <c r="BM81" i="33"/>
  <c r="BN82" i="33"/>
  <c r="AQ81" i="33"/>
  <c r="AR82" i="33"/>
  <c r="AP81" i="33"/>
  <c r="AQ82" i="33"/>
  <c r="AR83" i="33"/>
  <c r="CG81" i="33"/>
  <c r="CH82" i="33" s="1"/>
  <c r="AO81" i="33"/>
  <c r="AN82" i="33"/>
  <c r="AM82" i="33"/>
  <c r="T81" i="33"/>
  <c r="U82" i="33"/>
  <c r="V83" i="33"/>
  <c r="S81" i="33"/>
  <c r="AL82" i="33"/>
  <c r="P81" i="33"/>
  <c r="R81" i="33"/>
  <c r="Q81" i="33"/>
  <c r="CX84" i="35"/>
  <c r="CY85" i="35"/>
  <c r="CW84" i="35"/>
  <c r="CX85" i="35"/>
  <c r="CZ85" i="35"/>
  <c r="CY86" i="35"/>
  <c r="CV84" i="35"/>
  <c r="O83" i="35"/>
  <c r="Q83" i="35"/>
  <c r="P84" i="35"/>
  <c r="N83" i="35"/>
  <c r="O84" i="35"/>
  <c r="R84" i="35"/>
  <c r="S85" i="35"/>
  <c r="T86" i="35"/>
  <c r="U87" i="35"/>
  <c r="V88" i="35"/>
  <c r="AJ83" i="35"/>
  <c r="CS86" i="35"/>
  <c r="DC84" i="35"/>
  <c r="DD85" i="35"/>
  <c r="DE86" i="35"/>
  <c r="DF87" i="35"/>
  <c r="DB84" i="35"/>
  <c r="DC85" i="35"/>
  <c r="DD86" i="35"/>
  <c r="DE87" i="35"/>
  <c r="DF88" i="35"/>
  <c r="BK82" i="35"/>
  <c r="BL83" i="35"/>
  <c r="BM84" i="35"/>
  <c r="BN85" i="35"/>
  <c r="DB85" i="35"/>
  <c r="DC86" i="35"/>
  <c r="DD87" i="35"/>
  <c r="DE88" i="35"/>
  <c r="DF89" i="35"/>
  <c r="BH82" i="35"/>
  <c r="BI83" i="35" s="1"/>
  <c r="BJ84" i="35" s="1"/>
  <c r="BK85" i="35" s="1"/>
  <c r="BL86" i="35" s="1"/>
  <c r="BM87" i="35" s="1"/>
  <c r="BN88" i="35" s="1"/>
  <c r="BJ82" i="35"/>
  <c r="BK83" i="35"/>
  <c r="BL84" i="35"/>
  <c r="BM85" i="35"/>
  <c r="BN86" i="35"/>
  <c r="DA82" i="13"/>
  <c r="CT81" i="13"/>
  <c r="CS83" i="13"/>
  <c r="CR83" i="13"/>
  <c r="CR84" i="13"/>
  <c r="CU81" i="13"/>
  <c r="CV82" i="13"/>
  <c r="CT82" i="13"/>
  <c r="CM81" i="13"/>
  <c r="CN82" i="13"/>
  <c r="CO83" i="13"/>
  <c r="CP84" i="13"/>
  <c r="CQ85" i="13"/>
  <c r="CL81" i="13"/>
  <c r="BU84" i="13"/>
  <c r="BY82" i="13"/>
  <c r="BZ83" i="13"/>
  <c r="BY83" i="13"/>
  <c r="BW82" i="13"/>
  <c r="BV82" i="13"/>
  <c r="BP81" i="13"/>
  <c r="BQ81" i="13"/>
  <c r="BR82" i="13"/>
  <c r="BS83" i="13"/>
  <c r="BT84" i="13"/>
  <c r="AG84" i="34"/>
  <c r="M84" i="34"/>
  <c r="K84" i="34"/>
  <c r="L84" i="34"/>
  <c r="CH82" i="34"/>
  <c r="CI83" i="34"/>
  <c r="CJ84" i="34"/>
  <c r="CF82" i="34"/>
  <c r="CG82" i="34"/>
  <c r="AM83" i="34"/>
  <c r="Q82" i="34"/>
  <c r="BF84" i="34"/>
  <c r="DB82" i="34"/>
  <c r="BH83" i="34"/>
  <c r="DA82" i="34"/>
  <c r="R82" i="34"/>
  <c r="S83" i="34"/>
  <c r="BE84" i="34"/>
  <c r="BC84" i="34"/>
  <c r="BD84" i="34"/>
  <c r="BF82" i="33"/>
  <c r="BG82" i="33"/>
  <c r="BL81" i="33"/>
  <c r="BM82" i="33"/>
  <c r="BN83" i="33"/>
  <c r="BJ81" i="33"/>
  <c r="BI81" i="33"/>
  <c r="BK81" i="33"/>
  <c r="L83" i="33"/>
  <c r="M83" i="33"/>
  <c r="AK82" i="33"/>
  <c r="AJ82" i="33"/>
  <c r="AI82" i="33"/>
  <c r="CN82" i="33"/>
  <c r="BN84" i="13"/>
  <c r="BA82" i="13"/>
  <c r="BB83" i="13"/>
  <c r="AX83" i="13"/>
  <c r="BE81" i="13"/>
  <c r="BC82" i="13"/>
  <c r="AZ82" i="13"/>
  <c r="AY83" i="13"/>
  <c r="AT81" i="13"/>
  <c r="AU81" i="13"/>
  <c r="AV82" i="13"/>
  <c r="AW83" i="13"/>
  <c r="AX84" i="13"/>
  <c r="AO83" i="13"/>
  <c r="AG81" i="13"/>
  <c r="AH82" i="13"/>
  <c r="AI83" i="13"/>
  <c r="AG82" i="13"/>
  <c r="AB83" i="13"/>
  <c r="AC84" i="13"/>
  <c r="AE81" i="13"/>
  <c r="AF82" i="13"/>
  <c r="AG83" i="13"/>
  <c r="AD81" i="13"/>
  <c r="AB84" i="13"/>
  <c r="AC85" i="13"/>
  <c r="X86" i="13"/>
  <c r="Y86" i="13"/>
  <c r="AA84" i="13"/>
  <c r="Z85" i="13"/>
  <c r="AP83" i="13"/>
  <c r="AQ84" i="13"/>
  <c r="AR85" i="13"/>
  <c r="Q82" i="13"/>
  <c r="DC82" i="13"/>
  <c r="DD83" i="13"/>
  <c r="DE84" i="13"/>
  <c r="DF85" i="13"/>
  <c r="T82" i="13"/>
  <c r="U83" i="13"/>
  <c r="V84" i="13"/>
  <c r="AP84" i="13"/>
  <c r="AQ85" i="13"/>
  <c r="AR86" i="13"/>
  <c r="R82" i="13"/>
  <c r="S83" i="13"/>
  <c r="P82" i="13"/>
  <c r="CD82" i="13"/>
  <c r="CE83" i="13"/>
  <c r="CF84" i="13"/>
  <c r="CG85" i="13"/>
  <c r="CH86" i="13"/>
  <c r="CI87" i="13"/>
  <c r="CJ88" i="13"/>
  <c r="CC82" i="13"/>
  <c r="CD83" i="13"/>
  <c r="CE84" i="13"/>
  <c r="CF85" i="13"/>
  <c r="CG86" i="13"/>
  <c r="CH87" i="13"/>
  <c r="CI88" i="13"/>
  <c r="CJ89" i="13"/>
  <c r="CB82" i="13"/>
  <c r="N82" i="13"/>
  <c r="O82" i="13"/>
  <c r="P83" i="13"/>
  <c r="M82" i="13"/>
  <c r="BL83" i="13"/>
  <c r="BM84" i="13"/>
  <c r="BN85" i="13"/>
  <c r="R83" i="13"/>
  <c r="CZ82" i="13"/>
  <c r="CY82" i="13"/>
  <c r="CX82" i="13"/>
  <c r="BJ83" i="13"/>
  <c r="BI84" i="13"/>
  <c r="T83" i="13"/>
  <c r="U84" i="13"/>
  <c r="V85" i="13"/>
  <c r="AM82" i="13"/>
  <c r="AN83" i="13"/>
  <c r="AO84" i="13"/>
  <c r="AK82" i="13"/>
  <c r="AL82" i="13"/>
  <c r="DB82" i="13"/>
  <c r="BK83" i="13"/>
  <c r="BE83" i="33"/>
  <c r="AZ83" i="33"/>
  <c r="BA84" i="33"/>
  <c r="BD83" i="33"/>
  <c r="AZ84" i="33"/>
  <c r="BA85" i="33"/>
  <c r="AW82" i="33"/>
  <c r="AX83" i="33"/>
  <c r="AY84" i="33"/>
  <c r="AZ85" i="33"/>
  <c r="AV82" i="33"/>
  <c r="AU91" i="33"/>
  <c r="AT91" i="33"/>
  <c r="AT92" i="33"/>
  <c r="AE83" i="33"/>
  <c r="AF83" i="33"/>
  <c r="Y83" i="33"/>
  <c r="Y84" i="33"/>
  <c r="J84" i="33"/>
  <c r="I84" i="33"/>
  <c r="I85" i="33"/>
  <c r="B85" i="33"/>
  <c r="D83" i="33"/>
  <c r="E84" i="33"/>
  <c r="F85" i="33"/>
  <c r="G86" i="33"/>
  <c r="C83" i="33"/>
  <c r="DE82" i="34"/>
  <c r="DF83" i="34"/>
  <c r="DD82" i="34"/>
  <c r="AQ83" i="34"/>
  <c r="AR84" i="34"/>
  <c r="DC82" i="34"/>
  <c r="DD83" i="34"/>
  <c r="BJ84" i="34"/>
  <c r="T83" i="34"/>
  <c r="U84" i="34"/>
  <c r="V85" i="34"/>
  <c r="AP83" i="34"/>
  <c r="AQ84" i="34"/>
  <c r="AR85" i="34"/>
  <c r="AO83" i="34"/>
  <c r="AP84" i="34"/>
  <c r="AQ85" i="34"/>
  <c r="AR86" i="34"/>
  <c r="DC83" i="34"/>
  <c r="BM84" i="34"/>
  <c r="BN85" i="34"/>
  <c r="AN83" i="34"/>
  <c r="AM84" i="34"/>
  <c r="BE85" i="34"/>
  <c r="BI84" i="34"/>
  <c r="AK83" i="34"/>
  <c r="AL84" i="34"/>
  <c r="CF83" i="34"/>
  <c r="AJ83" i="34"/>
  <c r="AK84" i="34"/>
  <c r="AI83" i="34"/>
  <c r="BL84" i="34"/>
  <c r="BM85" i="34"/>
  <c r="BN86" i="34"/>
  <c r="BK84" i="34"/>
  <c r="AO82" i="33"/>
  <c r="AN83" i="33"/>
  <c r="AP82" i="33"/>
  <c r="AQ83" i="33"/>
  <c r="AR84" i="33"/>
  <c r="T82" i="33"/>
  <c r="U83" i="33"/>
  <c r="V84" i="33"/>
  <c r="S82" i="33"/>
  <c r="AL83" i="33"/>
  <c r="R82" i="33"/>
  <c r="Q82" i="33"/>
  <c r="P82" i="33"/>
  <c r="O82" i="33"/>
  <c r="AM83" i="33"/>
  <c r="BL82" i="33"/>
  <c r="BM83" i="33"/>
  <c r="BN84" i="33"/>
  <c r="Q84" i="35"/>
  <c r="R85" i="35"/>
  <c r="S86" i="35"/>
  <c r="T87" i="35"/>
  <c r="U88" i="35"/>
  <c r="V89" i="35"/>
  <c r="DA85" i="35"/>
  <c r="DB86" i="35"/>
  <c r="DC87" i="35"/>
  <c r="DD88" i="35"/>
  <c r="DE89" i="35"/>
  <c r="DF90" i="35"/>
  <c r="CW85" i="35"/>
  <c r="CX86" i="35"/>
  <c r="CV85" i="35"/>
  <c r="CW86" i="35"/>
  <c r="CX87" i="35"/>
  <c r="CU85" i="35"/>
  <c r="BJ83" i="35"/>
  <c r="BK84" i="35"/>
  <c r="BL85" i="35"/>
  <c r="BM86" i="35"/>
  <c r="BN87" i="35"/>
  <c r="CR87" i="35"/>
  <c r="CU82" i="13"/>
  <c r="CV83" i="13"/>
  <c r="CU83" i="13"/>
  <c r="CS84" i="13"/>
  <c r="CS85" i="13"/>
  <c r="CR85" i="13"/>
  <c r="CR86" i="13"/>
  <c r="CT83" i="13"/>
  <c r="CM82" i="13"/>
  <c r="CN83" i="13"/>
  <c r="CO84" i="13"/>
  <c r="CP85" i="13"/>
  <c r="CQ86" i="13"/>
  <c r="CL82" i="13"/>
  <c r="BU85" i="13"/>
  <c r="BX83" i="13"/>
  <c r="BY84" i="13"/>
  <c r="BW83" i="13"/>
  <c r="BX84" i="13"/>
  <c r="BV83" i="13"/>
  <c r="BQ82" i="13"/>
  <c r="BR83" i="13"/>
  <c r="BS84" i="13"/>
  <c r="BT85" i="13"/>
  <c r="BU86" i="13"/>
  <c r="BP82" i="13"/>
  <c r="AF85" i="34"/>
  <c r="BC85" i="34"/>
  <c r="BD85" i="34"/>
  <c r="BB85" i="34"/>
  <c r="BG84" i="34"/>
  <c r="BF85" i="34"/>
  <c r="R83" i="34"/>
  <c r="Q83" i="34"/>
  <c r="P83" i="34"/>
  <c r="DB83" i="34"/>
  <c r="CH83" i="34"/>
  <c r="CI84" i="34"/>
  <c r="CJ85" i="34"/>
  <c r="M85" i="34"/>
  <c r="J85" i="34"/>
  <c r="L85" i="34"/>
  <c r="K85" i="34"/>
  <c r="BH84" i="34"/>
  <c r="CG83" i="34"/>
  <c r="CH84" i="34"/>
  <c r="CI85" i="34"/>
  <c r="CJ86" i="34"/>
  <c r="BJ82" i="33"/>
  <c r="BI82" i="33"/>
  <c r="BH82" i="33"/>
  <c r="BG83" i="33"/>
  <c r="BK82" i="33"/>
  <c r="BF83" i="33"/>
  <c r="AK83" i="33"/>
  <c r="K84" i="33"/>
  <c r="L84" i="33"/>
  <c r="AJ83" i="33"/>
  <c r="AH83" i="33"/>
  <c r="AI83" i="33"/>
  <c r="BC84" i="33"/>
  <c r="BD84" i="33"/>
  <c r="CN83" i="33"/>
  <c r="CM83" i="33"/>
  <c r="BA83" i="13"/>
  <c r="BB84" i="13"/>
  <c r="BF82" i="13"/>
  <c r="BG83" i="13"/>
  <c r="BH84" i="13"/>
  <c r="BE82" i="13"/>
  <c r="BD83" i="13"/>
  <c r="BC83" i="13"/>
  <c r="AZ83" i="13"/>
  <c r="BA84" i="13"/>
  <c r="BB85" i="13"/>
  <c r="AY84" i="13"/>
  <c r="AT82" i="13"/>
  <c r="AU82" i="13"/>
  <c r="AV83" i="13"/>
  <c r="AW84" i="13"/>
  <c r="AX85" i="13"/>
  <c r="AH83" i="13"/>
  <c r="AH84" i="13"/>
  <c r="AE82" i="13"/>
  <c r="AF83" i="13"/>
  <c r="AG84" i="13"/>
  <c r="AD82" i="13"/>
  <c r="AB85" i="13"/>
  <c r="AC86" i="13"/>
  <c r="Y87" i="13"/>
  <c r="X87" i="13"/>
  <c r="X88" i="13"/>
  <c r="AA85" i="13"/>
  <c r="AA86" i="13"/>
  <c r="Z86" i="13"/>
  <c r="S84" i="13"/>
  <c r="DC83" i="13"/>
  <c r="DD84" i="13"/>
  <c r="DE85" i="13"/>
  <c r="DF86" i="13"/>
  <c r="DA83" i="13"/>
  <c r="AP85" i="13"/>
  <c r="AQ86" i="13"/>
  <c r="AR87" i="13"/>
  <c r="DB83" i="13"/>
  <c r="Q83" i="13"/>
  <c r="R84" i="13"/>
  <c r="CC83" i="13"/>
  <c r="CD84" i="13"/>
  <c r="CE85" i="13"/>
  <c r="CF86" i="13"/>
  <c r="CG87" i="13"/>
  <c r="CH88" i="13"/>
  <c r="CI89" i="13"/>
  <c r="CJ90" i="13"/>
  <c r="CA83" i="13"/>
  <c r="CB83" i="13"/>
  <c r="CC84" i="13"/>
  <c r="CD85" i="13"/>
  <c r="CE86" i="13"/>
  <c r="CF87" i="13"/>
  <c r="CG88" i="13"/>
  <c r="CH89" i="13"/>
  <c r="CI90" i="13"/>
  <c r="CJ91" i="13"/>
  <c r="L83" i="13"/>
  <c r="N83" i="13"/>
  <c r="O84" i="13"/>
  <c r="M83" i="13"/>
  <c r="T84" i="13"/>
  <c r="U85" i="13"/>
  <c r="V86" i="13"/>
  <c r="BK84" i="13"/>
  <c r="CY83" i="13"/>
  <c r="CW83" i="13"/>
  <c r="CX83" i="13"/>
  <c r="BL84" i="13"/>
  <c r="BM85" i="13"/>
  <c r="BN86" i="13"/>
  <c r="BJ84" i="13"/>
  <c r="O83" i="13"/>
  <c r="AM83" i="13"/>
  <c r="AN84" i="13"/>
  <c r="AO85" i="13"/>
  <c r="AL83" i="13"/>
  <c r="AJ83" i="13"/>
  <c r="AK83" i="13"/>
  <c r="CZ83" i="13"/>
  <c r="BE84" i="33"/>
  <c r="AW83" i="33"/>
  <c r="AX84" i="33"/>
  <c r="AY85" i="33"/>
  <c r="AZ86" i="33"/>
  <c r="AV83" i="33"/>
  <c r="AF84" i="33"/>
  <c r="AE84" i="33"/>
  <c r="AE85" i="33"/>
  <c r="Z84" i="33"/>
  <c r="AA85" i="33"/>
  <c r="AB86" i="33"/>
  <c r="AC87" i="33"/>
  <c r="Y85" i="33"/>
  <c r="B86" i="33"/>
  <c r="D84" i="33"/>
  <c r="E85" i="33"/>
  <c r="F86" i="33"/>
  <c r="G87" i="33"/>
  <c r="C84" i="33"/>
  <c r="AL85" i="34"/>
  <c r="DC84" i="34"/>
  <c r="BD86" i="34"/>
  <c r="DD84" i="34"/>
  <c r="BI85" i="34"/>
  <c r="DE84" i="34"/>
  <c r="DF85" i="34"/>
  <c r="DE83" i="34"/>
  <c r="DF84" i="34"/>
  <c r="AO84" i="34"/>
  <c r="AP85" i="34"/>
  <c r="AQ86" i="34"/>
  <c r="AR87" i="34"/>
  <c r="BG85" i="34"/>
  <c r="T84" i="34"/>
  <c r="U85" i="34"/>
  <c r="V86" i="34"/>
  <c r="S84" i="34"/>
  <c r="T85" i="34"/>
  <c r="U86" i="34"/>
  <c r="V87" i="34"/>
  <c r="AN84" i="34"/>
  <c r="AN85" i="34"/>
  <c r="BK85" i="34"/>
  <c r="BL85" i="34"/>
  <c r="BM86" i="34"/>
  <c r="BN87" i="34"/>
  <c r="AJ84" i="34"/>
  <c r="AK85" i="34"/>
  <c r="AI84" i="34"/>
  <c r="AH84" i="34"/>
  <c r="BJ85" i="34"/>
  <c r="T83" i="33"/>
  <c r="U84" i="33"/>
  <c r="V85" i="33"/>
  <c r="AM84" i="33"/>
  <c r="AO83" i="33"/>
  <c r="AP83" i="33"/>
  <c r="AQ84" i="33"/>
  <c r="AR85" i="33"/>
  <c r="AK84" i="33"/>
  <c r="BL83" i="33"/>
  <c r="BM84" i="33"/>
  <c r="BN85" i="33"/>
  <c r="S83" i="33"/>
  <c r="R83" i="33"/>
  <c r="AL84" i="33"/>
  <c r="Q83" i="33"/>
  <c r="P83" i="33"/>
  <c r="O83" i="33"/>
  <c r="N83" i="33"/>
  <c r="BI83" i="33"/>
  <c r="BK83" i="33"/>
  <c r="CV86" i="35"/>
  <c r="CW87" i="35"/>
  <c r="CU86" i="35"/>
  <c r="CT86" i="35"/>
  <c r="CQ88" i="35"/>
  <c r="Q85" i="35"/>
  <c r="R86" i="35"/>
  <c r="S87" i="35"/>
  <c r="T88" i="35"/>
  <c r="U89" i="35"/>
  <c r="V90" i="35"/>
  <c r="DA86" i="35"/>
  <c r="DB87" i="35"/>
  <c r="DC88" i="35"/>
  <c r="DD89" i="35"/>
  <c r="DE90" i="35"/>
  <c r="DF91" i="35"/>
  <c r="P85" i="35"/>
  <c r="CZ86" i="35"/>
  <c r="CY87" i="35"/>
  <c r="CS86" i="13"/>
  <c r="DC84" i="13"/>
  <c r="DD85" i="13"/>
  <c r="DE86" i="13"/>
  <c r="DF87" i="13"/>
  <c r="CU84" i="13"/>
  <c r="CT84" i="13"/>
  <c r="CT85" i="13"/>
  <c r="CM83" i="13"/>
  <c r="CN84" i="13"/>
  <c r="CO85" i="13"/>
  <c r="CP86" i="13"/>
  <c r="CQ87" i="13"/>
  <c r="CL83" i="13"/>
  <c r="BW84" i="13"/>
  <c r="BX85" i="13"/>
  <c r="BV84" i="13"/>
  <c r="BQ83" i="13"/>
  <c r="BR84" i="13"/>
  <c r="BS85" i="13"/>
  <c r="BT86" i="13"/>
  <c r="BU87" i="13"/>
  <c r="BP83" i="13"/>
  <c r="L86" i="34"/>
  <c r="BH85" i="34"/>
  <c r="AE86" i="34"/>
  <c r="BA86" i="34"/>
  <c r="BB86" i="34"/>
  <c r="BC86" i="34"/>
  <c r="J86" i="34"/>
  <c r="I86" i="34"/>
  <c r="K86" i="34"/>
  <c r="Q84" i="34"/>
  <c r="P84" i="34"/>
  <c r="O84" i="34"/>
  <c r="BE86" i="34"/>
  <c r="R84" i="34"/>
  <c r="CG84" i="34"/>
  <c r="CH85" i="34"/>
  <c r="CI86" i="34"/>
  <c r="CJ87" i="34"/>
  <c r="BF86" i="34"/>
  <c r="BJ83" i="33"/>
  <c r="BF84" i="33"/>
  <c r="BE85" i="33"/>
  <c r="BH83" i="33"/>
  <c r="BG84" i="33"/>
  <c r="AN84" i="33"/>
  <c r="AJ84" i="33"/>
  <c r="AH84" i="33"/>
  <c r="AI84" i="33"/>
  <c r="AG84" i="33"/>
  <c r="K85" i="33"/>
  <c r="J85" i="33"/>
  <c r="BD85" i="33"/>
  <c r="BB85" i="33"/>
  <c r="BC85" i="33"/>
  <c r="CN84" i="33"/>
  <c r="CM84" i="33"/>
  <c r="CL84" i="33"/>
  <c r="CL85" i="33" s="1"/>
  <c r="BJ85" i="13"/>
  <c r="BF83" i="13"/>
  <c r="BG84" i="13"/>
  <c r="BH85" i="13"/>
  <c r="BE83" i="13"/>
  <c r="BF84" i="13"/>
  <c r="BG85" i="13"/>
  <c r="BD84" i="13"/>
  <c r="BC84" i="13"/>
  <c r="AZ84" i="13"/>
  <c r="BA85" i="13"/>
  <c r="BB86" i="13"/>
  <c r="AY85" i="13"/>
  <c r="AU83" i="13"/>
  <c r="AV84" i="13"/>
  <c r="AW85" i="13"/>
  <c r="AX86" i="13"/>
  <c r="AT83" i="13"/>
  <c r="AE83" i="13"/>
  <c r="AF84" i="13"/>
  <c r="AG85" i="13"/>
  <c r="AD83" i="13"/>
  <c r="AB86" i="13"/>
  <c r="AC87" i="13"/>
  <c r="X89" i="13"/>
  <c r="Y88" i="13"/>
  <c r="Y89" i="13"/>
  <c r="Z87" i="13"/>
  <c r="AA87" i="13"/>
  <c r="DA84" i="13"/>
  <c r="Q84" i="13"/>
  <c r="DB84" i="13"/>
  <c r="DC85" i="13"/>
  <c r="DD86" i="13"/>
  <c r="DE87" i="13"/>
  <c r="DF88" i="13"/>
  <c r="AP86" i="13"/>
  <c r="AQ87" i="13"/>
  <c r="AR88" i="13"/>
  <c r="P84" i="13"/>
  <c r="Q85" i="13"/>
  <c r="R86" i="13"/>
  <c r="BL85" i="13"/>
  <c r="BM86" i="13"/>
  <c r="BN87" i="13"/>
  <c r="M84" i="13"/>
  <c r="N85" i="13"/>
  <c r="L84" i="13"/>
  <c r="M85" i="13"/>
  <c r="K84" i="13"/>
  <c r="CY84" i="13"/>
  <c r="CX84" i="13"/>
  <c r="CW84" i="13"/>
  <c r="CV84" i="13"/>
  <c r="CZ84" i="13"/>
  <c r="CR87" i="13"/>
  <c r="BK85" i="13"/>
  <c r="CB84" i="13"/>
  <c r="CC85" i="13"/>
  <c r="CD86" i="13"/>
  <c r="CE87" i="13"/>
  <c r="CF88" i="13"/>
  <c r="CG89" i="13"/>
  <c r="CH90" i="13"/>
  <c r="CI91" i="13"/>
  <c r="CJ92" i="13"/>
  <c r="BZ84" i="13"/>
  <c r="CA84" i="13"/>
  <c r="AL84" i="13"/>
  <c r="S85" i="13"/>
  <c r="AK84" i="13"/>
  <c r="AI84" i="13"/>
  <c r="AJ84" i="13"/>
  <c r="R85" i="13"/>
  <c r="BI85" i="13"/>
  <c r="AM84" i="13"/>
  <c r="AN85" i="13"/>
  <c r="AO86" i="13"/>
  <c r="N84" i="13"/>
  <c r="T85" i="13"/>
  <c r="U86" i="13"/>
  <c r="V87" i="13"/>
  <c r="CN85" i="33"/>
  <c r="AW84" i="33"/>
  <c r="AX85" i="33"/>
  <c r="AY86" i="33"/>
  <c r="AV84" i="33"/>
  <c r="Z85" i="33"/>
  <c r="AA86" i="33"/>
  <c r="AB87" i="33"/>
  <c r="Z86" i="33"/>
  <c r="AA87" i="33"/>
  <c r="AB88" i="33"/>
  <c r="Y86" i="33"/>
  <c r="D85" i="33"/>
  <c r="E86" i="33"/>
  <c r="F87" i="33"/>
  <c r="C85" i="33"/>
  <c r="B87" i="33"/>
  <c r="DE85" i="34"/>
  <c r="DF86" i="34"/>
  <c r="BI86" i="34"/>
  <c r="DD85" i="34"/>
  <c r="DE86" i="34"/>
  <c r="DF87" i="34"/>
  <c r="S85" i="34"/>
  <c r="T86" i="34"/>
  <c r="U87" i="34"/>
  <c r="V88" i="34"/>
  <c r="AO85" i="34"/>
  <c r="AP86" i="34"/>
  <c r="AQ87" i="34"/>
  <c r="AR88" i="34"/>
  <c r="AM85" i="34"/>
  <c r="Q85" i="34"/>
  <c r="R85" i="34"/>
  <c r="BE87" i="34"/>
  <c r="BK86" i="34"/>
  <c r="AI85" i="34"/>
  <c r="AH85" i="34"/>
  <c r="AG85" i="34"/>
  <c r="BD87" i="34"/>
  <c r="AJ85" i="34"/>
  <c r="AK86" i="34"/>
  <c r="BL86" i="34"/>
  <c r="BM87" i="34"/>
  <c r="BN88" i="34"/>
  <c r="BJ86" i="34"/>
  <c r="BL84" i="33"/>
  <c r="BM85" i="33"/>
  <c r="BN86" i="33"/>
  <c r="T84" i="33"/>
  <c r="U85" i="33"/>
  <c r="V86" i="33"/>
  <c r="AO84" i="33"/>
  <c r="AP84" i="33"/>
  <c r="AQ85" i="33"/>
  <c r="AR86" i="33"/>
  <c r="AL85" i="33"/>
  <c r="S84" i="33"/>
  <c r="R84" i="33"/>
  <c r="AK85" i="33"/>
  <c r="AM85" i="33"/>
  <c r="BK84" i="33"/>
  <c r="P84" i="33"/>
  <c r="Q84" i="33"/>
  <c r="BD86" i="33"/>
  <c r="BF85" i="33"/>
  <c r="BE86" i="33"/>
  <c r="O84" i="33"/>
  <c r="N84" i="33"/>
  <c r="M84" i="33"/>
  <c r="BI84" i="33"/>
  <c r="CX88" i="35"/>
  <c r="Q86" i="35"/>
  <c r="R87" i="35"/>
  <c r="S88" i="35"/>
  <c r="T89" i="35"/>
  <c r="U90" i="35"/>
  <c r="V91" i="35"/>
  <c r="CU87" i="35"/>
  <c r="CV87" i="35"/>
  <c r="CV88" i="35"/>
  <c r="CW88" i="35"/>
  <c r="CW89" i="35"/>
  <c r="CT87" i="35"/>
  <c r="CS87" i="35"/>
  <c r="DA87" i="35"/>
  <c r="DB88" i="35"/>
  <c r="DC89" i="35"/>
  <c r="DD90" i="35"/>
  <c r="DE91" i="35"/>
  <c r="DF92" i="35"/>
  <c r="CZ87" i="35"/>
  <c r="DA88" i="35"/>
  <c r="DB89" i="35"/>
  <c r="DC90" i="35"/>
  <c r="DD91" i="35"/>
  <c r="DE92" i="35"/>
  <c r="DF93" i="35"/>
  <c r="AE86" i="35"/>
  <c r="CP89" i="35"/>
  <c r="CY85" i="13"/>
  <c r="CM84" i="13"/>
  <c r="CN85" i="13"/>
  <c r="CO86" i="13"/>
  <c r="CP87" i="13"/>
  <c r="CQ88" i="13"/>
  <c r="CL84" i="13"/>
  <c r="BW85" i="13"/>
  <c r="BV85" i="13"/>
  <c r="BQ84" i="13"/>
  <c r="BR85" i="13"/>
  <c r="BS86" i="13"/>
  <c r="BT87" i="13"/>
  <c r="BP84" i="13"/>
  <c r="P85" i="34"/>
  <c r="Q86" i="34"/>
  <c r="O85" i="34"/>
  <c r="N85" i="34"/>
  <c r="AD87" i="34"/>
  <c r="BH86" i="34"/>
  <c r="BC87" i="34"/>
  <c r="BA87" i="34"/>
  <c r="AZ87" i="34"/>
  <c r="BB87" i="34"/>
  <c r="BG86" i="34"/>
  <c r="I87" i="34"/>
  <c r="H87" i="34"/>
  <c r="J87" i="34"/>
  <c r="K87" i="34"/>
  <c r="BJ84" i="33"/>
  <c r="AJ85" i="33"/>
  <c r="BH84" i="33"/>
  <c r="BA86" i="33"/>
  <c r="BB86" i="33"/>
  <c r="BC86" i="33"/>
  <c r="AI85" i="33"/>
  <c r="J86" i="33"/>
  <c r="I86" i="33"/>
  <c r="AF85" i="33"/>
  <c r="AH85" i="33"/>
  <c r="AG85" i="33"/>
  <c r="CM85" i="33"/>
  <c r="CN86" i="33" s="1"/>
  <c r="BL86" i="13"/>
  <c r="BM87" i="13"/>
  <c r="BN88" i="13"/>
  <c r="BE84" i="13"/>
  <c r="BF85" i="13"/>
  <c r="BG86" i="13"/>
  <c r="BD85" i="13"/>
  <c r="BC85" i="13"/>
  <c r="AZ85" i="13"/>
  <c r="BA86" i="13"/>
  <c r="BB87" i="13"/>
  <c r="AY86" i="13"/>
  <c r="AU84" i="13"/>
  <c r="AV85" i="13"/>
  <c r="AW86" i="13"/>
  <c r="AX87" i="13"/>
  <c r="AT84" i="13"/>
  <c r="AL85" i="13"/>
  <c r="AE84" i="13"/>
  <c r="AF85" i="13"/>
  <c r="AD84" i="13"/>
  <c r="AB87" i="13"/>
  <c r="AB88" i="13"/>
  <c r="X90" i="13"/>
  <c r="Y90" i="13"/>
  <c r="AA88" i="13"/>
  <c r="Z88" i="13"/>
  <c r="AK85" i="13"/>
  <c r="T86" i="13"/>
  <c r="U87" i="13"/>
  <c r="V88" i="13"/>
  <c r="DA85" i="13"/>
  <c r="AP87" i="13"/>
  <c r="AQ88" i="13"/>
  <c r="AR89" i="13"/>
  <c r="DB85" i="13"/>
  <c r="DC86" i="13"/>
  <c r="DD87" i="13"/>
  <c r="DE88" i="13"/>
  <c r="DF89" i="13"/>
  <c r="O85" i="13"/>
  <c r="P86" i="13"/>
  <c r="CZ85" i="13"/>
  <c r="BJ86" i="13"/>
  <c r="P85" i="13"/>
  <c r="Q86" i="13"/>
  <c r="R87" i="13"/>
  <c r="AM85" i="13"/>
  <c r="AN86" i="13"/>
  <c r="AO87" i="13"/>
  <c r="BI86" i="13"/>
  <c r="BH86" i="13"/>
  <c r="AJ85" i="13"/>
  <c r="AH85" i="13"/>
  <c r="AI85" i="13"/>
  <c r="S86" i="13"/>
  <c r="T87" i="13"/>
  <c r="U88" i="13"/>
  <c r="V89" i="13"/>
  <c r="CB85" i="13"/>
  <c r="CC86" i="13"/>
  <c r="CD87" i="13"/>
  <c r="CE88" i="13"/>
  <c r="CF89" i="13"/>
  <c r="CG90" i="13"/>
  <c r="CH91" i="13"/>
  <c r="CI92" i="13"/>
  <c r="CJ93" i="13"/>
  <c r="CW85" i="13"/>
  <c r="CU85" i="13"/>
  <c r="CV85" i="13"/>
  <c r="CA85" i="13"/>
  <c r="BZ85" i="13"/>
  <c r="BY85" i="13"/>
  <c r="CX85" i="13"/>
  <c r="CY86" i="13"/>
  <c r="L85" i="13"/>
  <c r="M86" i="13"/>
  <c r="J85" i="13"/>
  <c r="K85" i="13"/>
  <c r="BK86" i="13"/>
  <c r="BL87" i="13"/>
  <c r="BM88" i="13"/>
  <c r="BL85" i="33"/>
  <c r="BM86" i="33"/>
  <c r="BN87" i="33"/>
  <c r="AV85" i="33"/>
  <c r="AW85" i="33"/>
  <c r="AX86" i="33"/>
  <c r="AY87" i="33"/>
  <c r="AO85" i="33"/>
  <c r="AN85" i="33"/>
  <c r="AP85" i="33"/>
  <c r="AQ86" i="33"/>
  <c r="AR87" i="33"/>
  <c r="Y87" i="33"/>
  <c r="Z87" i="33"/>
  <c r="AA88" i="33"/>
  <c r="T85" i="33"/>
  <c r="U86" i="33"/>
  <c r="V87" i="33"/>
  <c r="B88" i="33"/>
  <c r="D86" i="33"/>
  <c r="E87" i="33"/>
  <c r="F88" i="33"/>
  <c r="C86" i="33"/>
  <c r="S86" i="34"/>
  <c r="T87" i="34"/>
  <c r="U88" i="34"/>
  <c r="V89" i="34"/>
  <c r="AN86" i="34"/>
  <c r="AM86" i="34"/>
  <c r="AL86" i="34"/>
  <c r="BI87" i="34"/>
  <c r="P86" i="34"/>
  <c r="BL87" i="34"/>
  <c r="BM88" i="34"/>
  <c r="BN89" i="34"/>
  <c r="AO86" i="34"/>
  <c r="AP87" i="34"/>
  <c r="AQ88" i="34"/>
  <c r="AR89" i="34"/>
  <c r="J88" i="34"/>
  <c r="BH87" i="34"/>
  <c r="BC88" i="34"/>
  <c r="AI86" i="34"/>
  <c r="R86" i="34"/>
  <c r="S87" i="34"/>
  <c r="T88" i="34"/>
  <c r="U89" i="34"/>
  <c r="V90" i="34"/>
  <c r="AG86" i="34"/>
  <c r="AF86" i="34"/>
  <c r="AH86" i="34"/>
  <c r="BD88" i="34"/>
  <c r="BG87" i="34"/>
  <c r="BK87" i="34"/>
  <c r="BL88" i="34"/>
  <c r="AJ86" i="34"/>
  <c r="AK87" i="34"/>
  <c r="BJ87" i="34"/>
  <c r="S85" i="33"/>
  <c r="T86" i="33"/>
  <c r="U87" i="33"/>
  <c r="V88" i="33"/>
  <c r="BH85" i="33"/>
  <c r="P85" i="33"/>
  <c r="O85" i="33"/>
  <c r="BK85" i="33"/>
  <c r="AL86" i="33"/>
  <c r="R85" i="33"/>
  <c r="Q85" i="33"/>
  <c r="AK86" i="33"/>
  <c r="N85" i="33"/>
  <c r="M85" i="33"/>
  <c r="L85" i="33"/>
  <c r="AP86" i="33"/>
  <c r="AQ87" i="33"/>
  <c r="AR88" i="33"/>
  <c r="BD87" i="33"/>
  <c r="BJ85" i="33"/>
  <c r="BG85" i="33"/>
  <c r="BC87" i="33"/>
  <c r="AJ86" i="33"/>
  <c r="CO90" i="35"/>
  <c r="CT88" i="35"/>
  <c r="CR88" i="35"/>
  <c r="CS88" i="35"/>
  <c r="CU88" i="35"/>
  <c r="CT89" i="35"/>
  <c r="CV89" i="35"/>
  <c r="CY88" i="35"/>
  <c r="AD87" i="35"/>
  <c r="AE88" i="35" s="1"/>
  <c r="AE87" i="35"/>
  <c r="CZ88" i="35"/>
  <c r="DA89" i="35"/>
  <c r="DB90" i="35"/>
  <c r="DC91" i="35"/>
  <c r="DD92" i="35"/>
  <c r="DE93" i="35"/>
  <c r="DF94" i="35"/>
  <c r="DB86" i="13"/>
  <c r="DC87" i="13"/>
  <c r="DD88" i="13"/>
  <c r="DE89" i="13"/>
  <c r="DF90" i="13"/>
  <c r="CM85" i="13"/>
  <c r="CN86" i="13"/>
  <c r="CO87" i="13"/>
  <c r="CP88" i="13"/>
  <c r="CL85" i="13"/>
  <c r="BV86" i="13"/>
  <c r="BV87" i="13"/>
  <c r="BW86" i="13"/>
  <c r="BQ85" i="13"/>
  <c r="BR86" i="13"/>
  <c r="BS87" i="13"/>
  <c r="BT88" i="13"/>
  <c r="BP85" i="13"/>
  <c r="G88" i="34"/>
  <c r="I88" i="34"/>
  <c r="H88" i="34"/>
  <c r="BF87" i="34"/>
  <c r="AC88" i="34"/>
  <c r="O86" i="34"/>
  <c r="P87" i="34"/>
  <c r="M86" i="34"/>
  <c r="N86" i="34"/>
  <c r="BA88" i="34"/>
  <c r="AZ88" i="34"/>
  <c r="AY88" i="34"/>
  <c r="BB88" i="34"/>
  <c r="BC89" i="34"/>
  <c r="AH86" i="33"/>
  <c r="BI85" i="33"/>
  <c r="BA87" i="33"/>
  <c r="BB87" i="33"/>
  <c r="AZ87" i="33"/>
  <c r="AI86" i="33"/>
  <c r="AG86" i="33"/>
  <c r="AE86" i="33"/>
  <c r="AF86" i="33"/>
  <c r="I87" i="33"/>
  <c r="H87" i="33"/>
  <c r="BN89" i="13"/>
  <c r="BE85" i="13"/>
  <c r="BF86" i="13"/>
  <c r="BG87" i="13"/>
  <c r="BD86" i="13"/>
  <c r="BC86" i="13"/>
  <c r="AZ86" i="13"/>
  <c r="BA87" i="13"/>
  <c r="BB88" i="13"/>
  <c r="AY87" i="13"/>
  <c r="AY88" i="13"/>
  <c r="AT85" i="13"/>
  <c r="AU85" i="13"/>
  <c r="AV86" i="13"/>
  <c r="AW87" i="13"/>
  <c r="AX88" i="13"/>
  <c r="AL86" i="13"/>
  <c r="AE85" i="13"/>
  <c r="AF86" i="13"/>
  <c r="AD85" i="13"/>
  <c r="AK86" i="13"/>
  <c r="X91" i="13"/>
  <c r="X92" i="13"/>
  <c r="Y91" i="13"/>
  <c r="AA89" i="13"/>
  <c r="Z89" i="13"/>
  <c r="Z90" i="13"/>
  <c r="CW86" i="13"/>
  <c r="DA86" i="13"/>
  <c r="S87" i="13"/>
  <c r="T88" i="13"/>
  <c r="U89" i="13"/>
  <c r="V90" i="13"/>
  <c r="N86" i="13"/>
  <c r="O87" i="13"/>
  <c r="CB86" i="13"/>
  <c r="CC87" i="13"/>
  <c r="CD88" i="13"/>
  <c r="CE89" i="13"/>
  <c r="CF90" i="13"/>
  <c r="CG91" i="13"/>
  <c r="CH92" i="13"/>
  <c r="CI93" i="13"/>
  <c r="CJ94" i="13"/>
  <c r="O86" i="13"/>
  <c r="BJ87" i="13"/>
  <c r="CZ86" i="13"/>
  <c r="AP88" i="13"/>
  <c r="AQ89" i="13"/>
  <c r="AR90" i="13"/>
  <c r="AC88" i="13"/>
  <c r="AM86" i="13"/>
  <c r="AN87" i="13"/>
  <c r="AO88" i="13"/>
  <c r="CX86" i="13"/>
  <c r="BH87" i="13"/>
  <c r="AJ86" i="13"/>
  <c r="BU88" i="13"/>
  <c r="Q87" i="13"/>
  <c r="R88" i="13"/>
  <c r="P87" i="13"/>
  <c r="CV86" i="13"/>
  <c r="CU86" i="13"/>
  <c r="CT86" i="13"/>
  <c r="L86" i="13"/>
  <c r="K86" i="13"/>
  <c r="I86" i="13"/>
  <c r="J86" i="13"/>
  <c r="AI86" i="13"/>
  <c r="AG86" i="13"/>
  <c r="AH86" i="13"/>
  <c r="BK87" i="13"/>
  <c r="BL88" i="13"/>
  <c r="BM89" i="13"/>
  <c r="BN90" i="13"/>
  <c r="BZ86" i="13"/>
  <c r="BX86" i="13"/>
  <c r="BY86" i="13"/>
  <c r="BI87" i="13"/>
  <c r="CA86" i="13"/>
  <c r="BL86" i="33"/>
  <c r="BM87" i="33"/>
  <c r="BN88" i="33"/>
  <c r="AW86" i="33"/>
  <c r="AX87" i="33"/>
  <c r="AY88" i="33"/>
  <c r="AV86" i="33"/>
  <c r="AO86" i="33"/>
  <c r="AN86" i="33"/>
  <c r="AO87" i="33"/>
  <c r="AM86" i="33"/>
  <c r="Z88" i="33"/>
  <c r="AA89" i="33"/>
  <c r="Y88" i="33"/>
  <c r="S86" i="33"/>
  <c r="T87" i="33"/>
  <c r="U88" i="33"/>
  <c r="V89" i="33"/>
  <c r="D87" i="33"/>
  <c r="E88" i="33"/>
  <c r="C87" i="33"/>
  <c r="B89" i="33"/>
  <c r="BH88" i="34"/>
  <c r="BI88" i="34"/>
  <c r="I89" i="34"/>
  <c r="AM87" i="34"/>
  <c r="AN87" i="34"/>
  <c r="AO87" i="34"/>
  <c r="AP88" i="34"/>
  <c r="AQ89" i="34"/>
  <c r="AR90" i="34"/>
  <c r="BM89" i="34"/>
  <c r="BN90" i="34"/>
  <c r="AL87" i="34"/>
  <c r="BJ88" i="34"/>
  <c r="R87" i="34"/>
  <c r="S88" i="34"/>
  <c r="T89" i="34"/>
  <c r="U90" i="34"/>
  <c r="V91" i="34"/>
  <c r="Q87" i="34"/>
  <c r="O87" i="34"/>
  <c r="P88" i="34"/>
  <c r="AI87" i="34"/>
  <c r="BK88" i="34"/>
  <c r="BL89" i="34"/>
  <c r="BM90" i="34"/>
  <c r="BN91" i="34"/>
  <c r="AF87" i="34"/>
  <c r="AG87" i="34"/>
  <c r="AE87" i="34"/>
  <c r="AH87" i="34"/>
  <c r="AJ87" i="34"/>
  <c r="BG86" i="33"/>
  <c r="O86" i="33"/>
  <c r="BF86" i="33"/>
  <c r="BE87" i="33"/>
  <c r="R86" i="33"/>
  <c r="BK86" i="33"/>
  <c r="BC88" i="33"/>
  <c r="Q86" i="33"/>
  <c r="P86" i="33"/>
  <c r="AK87" i="33"/>
  <c r="AP87" i="33"/>
  <c r="AQ88" i="33"/>
  <c r="AR89" i="33"/>
  <c r="BJ86" i="33"/>
  <c r="AJ87" i="33"/>
  <c r="AI87" i="33"/>
  <c r="M86" i="33"/>
  <c r="L86" i="33"/>
  <c r="K86" i="33"/>
  <c r="AH87" i="33"/>
  <c r="N86" i="33"/>
  <c r="CZ89" i="35"/>
  <c r="DA90" i="35"/>
  <c r="DB91" i="35"/>
  <c r="DC92" i="35"/>
  <c r="DD93" i="35"/>
  <c r="DE94" i="35"/>
  <c r="DF95" i="35"/>
  <c r="CU89" i="35"/>
  <c r="CV90" i="35"/>
  <c r="CN91" i="35"/>
  <c r="CX89" i="35"/>
  <c r="CW90" i="35"/>
  <c r="AC88" i="35"/>
  <c r="AD89" i="35" s="1"/>
  <c r="AD88" i="35"/>
  <c r="CU90" i="35"/>
  <c r="CV91" i="35"/>
  <c r="CY89" i="35"/>
  <c r="CZ90" i="35"/>
  <c r="DA91" i="35"/>
  <c r="DB92" i="35"/>
  <c r="DC93" i="35"/>
  <c r="DD94" i="35"/>
  <c r="DE95" i="35"/>
  <c r="DF96" i="35"/>
  <c r="CS89" i="35"/>
  <c r="CQ89" i="35"/>
  <c r="CR89" i="35"/>
  <c r="CS90" i="35"/>
  <c r="DB87" i="13"/>
  <c r="DC88" i="13"/>
  <c r="DD89" i="13"/>
  <c r="DE90" i="13"/>
  <c r="DF91" i="13"/>
  <c r="DA87" i="13"/>
  <c r="DB88" i="13"/>
  <c r="DC89" i="13"/>
  <c r="DD90" i="13"/>
  <c r="DE91" i="13"/>
  <c r="DF92" i="13"/>
  <c r="CY87" i="13"/>
  <c r="CM86" i="13"/>
  <c r="CN87" i="13"/>
  <c r="CO88" i="13"/>
  <c r="CP89" i="13"/>
  <c r="CL86" i="13"/>
  <c r="CB87" i="13"/>
  <c r="CC88" i="13"/>
  <c r="CD89" i="13"/>
  <c r="CE90" i="13"/>
  <c r="CF91" i="13"/>
  <c r="CG92" i="13"/>
  <c r="CH93" i="13"/>
  <c r="CI94" i="13"/>
  <c r="CJ95" i="13"/>
  <c r="BQ86" i="13"/>
  <c r="BR87" i="13"/>
  <c r="BS88" i="13"/>
  <c r="BT89" i="13"/>
  <c r="BP86" i="13"/>
  <c r="BG88" i="34"/>
  <c r="BF88" i="34"/>
  <c r="BE88" i="34"/>
  <c r="H89" i="34"/>
  <c r="F89" i="34"/>
  <c r="G89" i="34"/>
  <c r="AY89" i="34"/>
  <c r="AX89" i="34"/>
  <c r="AZ89" i="34"/>
  <c r="BA89" i="34"/>
  <c r="N87" i="34"/>
  <c r="M87" i="34"/>
  <c r="L87" i="34"/>
  <c r="BB89" i="34"/>
  <c r="AB89" i="34"/>
  <c r="BB88" i="33"/>
  <c r="BH86" i="33"/>
  <c r="BI86" i="33"/>
  <c r="AG87" i="33"/>
  <c r="AD87" i="33"/>
  <c r="AE87" i="33"/>
  <c r="AF87" i="33"/>
  <c r="BA88" i="33"/>
  <c r="AZ88" i="33"/>
  <c r="H88" i="33"/>
  <c r="G88" i="33"/>
  <c r="BE86" i="13"/>
  <c r="BF87" i="13"/>
  <c r="BD87" i="13"/>
  <c r="BC87" i="13"/>
  <c r="AZ87" i="13"/>
  <c r="BA88" i="13"/>
  <c r="BB89" i="13"/>
  <c r="AU86" i="13"/>
  <c r="AV87" i="13"/>
  <c r="AW88" i="13"/>
  <c r="AX89" i="13"/>
  <c r="AT86" i="13"/>
  <c r="AP89" i="13"/>
  <c r="AQ90" i="13"/>
  <c r="AR91" i="13"/>
  <c r="AK87" i="13"/>
  <c r="AM87" i="13"/>
  <c r="AN88" i="13"/>
  <c r="AO89" i="13"/>
  <c r="AP90" i="13"/>
  <c r="AQ91" i="13"/>
  <c r="AR92" i="13"/>
  <c r="AJ87" i="13"/>
  <c r="AL87" i="13"/>
  <c r="AD86" i="13"/>
  <c r="AE86" i="13"/>
  <c r="AF87" i="13"/>
  <c r="CV87" i="13"/>
  <c r="CW87" i="13"/>
  <c r="N87" i="13"/>
  <c r="O88" i="13"/>
  <c r="CZ87" i="13"/>
  <c r="BJ88" i="13"/>
  <c r="M87" i="13"/>
  <c r="N88" i="13"/>
  <c r="O89" i="13"/>
  <c r="S88" i="13"/>
  <c r="T89" i="13"/>
  <c r="U90" i="13"/>
  <c r="V91" i="13"/>
  <c r="K87" i="13"/>
  <c r="L88" i="13"/>
  <c r="M89" i="13"/>
  <c r="BZ87" i="13"/>
  <c r="I87" i="13"/>
  <c r="J87" i="13"/>
  <c r="H87" i="13"/>
  <c r="BY87" i="13"/>
  <c r="BX87" i="13"/>
  <c r="BW87" i="13"/>
  <c r="L87" i="13"/>
  <c r="M88" i="13"/>
  <c r="N89" i="13"/>
  <c r="BK88" i="13"/>
  <c r="BL89" i="13"/>
  <c r="BM90" i="13"/>
  <c r="BN91" i="13"/>
  <c r="AY89" i="13"/>
  <c r="CA87" i="13"/>
  <c r="CB88" i="13"/>
  <c r="CC89" i="13"/>
  <c r="CD90" i="13"/>
  <c r="CE91" i="13"/>
  <c r="CF92" i="13"/>
  <c r="CG93" i="13"/>
  <c r="CH94" i="13"/>
  <c r="CI95" i="13"/>
  <c r="CJ96" i="13"/>
  <c r="CU87" i="13"/>
  <c r="CT87" i="13"/>
  <c r="CS87" i="13"/>
  <c r="BI88" i="13"/>
  <c r="BH88" i="13"/>
  <c r="Q88" i="13"/>
  <c r="P88" i="13"/>
  <c r="BG88" i="13"/>
  <c r="AI87" i="13"/>
  <c r="AH87" i="13"/>
  <c r="AG87" i="13"/>
  <c r="CX87" i="13"/>
  <c r="AC89" i="13"/>
  <c r="AB89" i="13"/>
  <c r="BL87" i="33"/>
  <c r="BM88" i="33"/>
  <c r="BN89" i="33"/>
  <c r="BF87" i="33"/>
  <c r="BE88" i="33"/>
  <c r="AW87" i="33"/>
  <c r="AX88" i="33"/>
  <c r="AY89" i="33"/>
  <c r="AV87" i="33"/>
  <c r="AN87" i="33"/>
  <c r="AL87" i="33"/>
  <c r="AM87" i="33"/>
  <c r="AL88" i="33"/>
  <c r="AN88" i="33"/>
  <c r="Y89" i="33"/>
  <c r="Z89" i="33"/>
  <c r="S87" i="33"/>
  <c r="T88" i="33"/>
  <c r="U89" i="33"/>
  <c r="V90" i="33"/>
  <c r="B90" i="33"/>
  <c r="D88" i="33"/>
  <c r="E89" i="33"/>
  <c r="C88" i="33"/>
  <c r="BH89" i="34"/>
  <c r="N88" i="34"/>
  <c r="BI89" i="34"/>
  <c r="O88" i="34"/>
  <c r="AM88" i="34"/>
  <c r="AO88" i="34"/>
  <c r="AP89" i="34"/>
  <c r="AQ90" i="34"/>
  <c r="AR91" i="34"/>
  <c r="AN88" i="34"/>
  <c r="AK88" i="34"/>
  <c r="R88" i="34"/>
  <c r="S89" i="34"/>
  <c r="T90" i="34"/>
  <c r="U91" i="34"/>
  <c r="V92" i="34"/>
  <c r="AL88" i="34"/>
  <c r="AJ88" i="34"/>
  <c r="AH88" i="34"/>
  <c r="Q88" i="34"/>
  <c r="AD88" i="34"/>
  <c r="AE88" i="34"/>
  <c r="AF88" i="34"/>
  <c r="AG88" i="34"/>
  <c r="BA90" i="34"/>
  <c r="BJ89" i="34"/>
  <c r="H90" i="34"/>
  <c r="AI88" i="34"/>
  <c r="AJ89" i="34"/>
  <c r="BK89" i="34"/>
  <c r="BL90" i="34"/>
  <c r="BM91" i="34"/>
  <c r="BN92" i="34"/>
  <c r="BK87" i="33"/>
  <c r="BL88" i="33"/>
  <c r="BM89" i="33"/>
  <c r="BN90" i="33"/>
  <c r="BJ87" i="33"/>
  <c r="AH88" i="33"/>
  <c r="Q87" i="33"/>
  <c r="R87" i="33"/>
  <c r="AJ88" i="33"/>
  <c r="AI88" i="33"/>
  <c r="AO88" i="33"/>
  <c r="P87" i="33"/>
  <c r="O87" i="33"/>
  <c r="BB89" i="33"/>
  <c r="AP88" i="33"/>
  <c r="AQ89" i="33"/>
  <c r="AR90" i="33"/>
  <c r="L87" i="33"/>
  <c r="J87" i="33"/>
  <c r="K87" i="33"/>
  <c r="M87" i="33"/>
  <c r="N87" i="33"/>
  <c r="BH87" i="33"/>
  <c r="BA89" i="33"/>
  <c r="BG87" i="33"/>
  <c r="AG88" i="33"/>
  <c r="AB89" i="35"/>
  <c r="AC89" i="35"/>
  <c r="CY90" i="35"/>
  <c r="CZ91" i="35"/>
  <c r="DA92" i="35"/>
  <c r="DB93" i="35"/>
  <c r="DC94" i="35"/>
  <c r="DD95" i="35"/>
  <c r="DE96" i="35"/>
  <c r="CX90" i="35"/>
  <c r="CT90" i="35"/>
  <c r="CT91" i="35"/>
  <c r="CU91" i="35"/>
  <c r="CU92" i="35"/>
  <c r="CR90" i="35"/>
  <c r="CS91" i="35"/>
  <c r="CT92" i="35"/>
  <c r="CP90" i="35"/>
  <c r="CQ90" i="35"/>
  <c r="CR91" i="35"/>
  <c r="CS92" i="35"/>
  <c r="CT93" i="35"/>
  <c r="CM92" i="35"/>
  <c r="DA88" i="13"/>
  <c r="DB89" i="13"/>
  <c r="DC90" i="13"/>
  <c r="DD91" i="13"/>
  <c r="DE92" i="13"/>
  <c r="DF93" i="13"/>
  <c r="CW88" i="13"/>
  <c r="CU88" i="13"/>
  <c r="CV88" i="13"/>
  <c r="CM87" i="13"/>
  <c r="CN88" i="13"/>
  <c r="CO89" i="13"/>
  <c r="CL87" i="13"/>
  <c r="BQ87" i="13"/>
  <c r="BR88" i="13"/>
  <c r="BS89" i="13"/>
  <c r="BP87" i="13"/>
  <c r="BF89" i="34"/>
  <c r="BD89" i="34"/>
  <c r="BE89" i="34"/>
  <c r="BB90" i="34"/>
  <c r="BG89" i="34"/>
  <c r="BH90" i="34"/>
  <c r="AY90" i="34"/>
  <c r="AX90" i="34"/>
  <c r="AW90" i="34"/>
  <c r="AZ90" i="34"/>
  <c r="AA90" i="34"/>
  <c r="E90" i="34"/>
  <c r="G90" i="34"/>
  <c r="F90" i="34"/>
  <c r="BC90" i="34"/>
  <c r="M88" i="34"/>
  <c r="K88" i="34"/>
  <c r="L88" i="34"/>
  <c r="AF88" i="33"/>
  <c r="BD88" i="33"/>
  <c r="BI87" i="33"/>
  <c r="AE88" i="33"/>
  <c r="AC88" i="33"/>
  <c r="AD88" i="33"/>
  <c r="F89" i="33"/>
  <c r="G89" i="33"/>
  <c r="AZ89" i="33"/>
  <c r="BE87" i="13"/>
  <c r="BF88" i="13"/>
  <c r="BC88" i="13"/>
  <c r="BD88" i="13"/>
  <c r="BG89" i="13"/>
  <c r="AZ88" i="13"/>
  <c r="BJ89" i="13"/>
  <c r="AT87" i="13"/>
  <c r="AU87" i="13"/>
  <c r="AV88" i="13"/>
  <c r="AW89" i="13"/>
  <c r="AX90" i="13"/>
  <c r="AM88" i="13"/>
  <c r="AN89" i="13"/>
  <c r="AO90" i="13"/>
  <c r="AP91" i="13"/>
  <c r="AQ92" i="13"/>
  <c r="AR93" i="13"/>
  <c r="AL88" i="13"/>
  <c r="AK88" i="13"/>
  <c r="AJ88" i="13"/>
  <c r="AD87" i="13"/>
  <c r="AD88" i="13"/>
  <c r="AE87" i="13"/>
  <c r="AF88" i="13"/>
  <c r="AM89" i="13"/>
  <c r="AN90" i="13"/>
  <c r="AO91" i="13"/>
  <c r="AP92" i="13"/>
  <c r="AQ93" i="13"/>
  <c r="AR94" i="13"/>
  <c r="AI88" i="13"/>
  <c r="J88" i="13"/>
  <c r="CZ88" i="13"/>
  <c r="DA89" i="13"/>
  <c r="DB90" i="13"/>
  <c r="R89" i="13"/>
  <c r="S89" i="13"/>
  <c r="T90" i="13"/>
  <c r="U91" i="13"/>
  <c r="V92" i="13"/>
  <c r="CA88" i="13"/>
  <c r="CB89" i="13"/>
  <c r="CC90" i="13"/>
  <c r="CD91" i="13"/>
  <c r="CE92" i="13"/>
  <c r="CF93" i="13"/>
  <c r="CG94" i="13"/>
  <c r="CH95" i="13"/>
  <c r="CI96" i="13"/>
  <c r="CI97" i="13"/>
  <c r="CY88" i="13"/>
  <c r="P89" i="13"/>
  <c r="CT88" i="13"/>
  <c r="CR88" i="13"/>
  <c r="CS88" i="13"/>
  <c r="BX88" i="13"/>
  <c r="BW88" i="13"/>
  <c r="BV88" i="13"/>
  <c r="BH89" i="13"/>
  <c r="BY88" i="13"/>
  <c r="Q89" i="13"/>
  <c r="R90" i="13"/>
  <c r="BZ88" i="13"/>
  <c r="BK89" i="13"/>
  <c r="BL90" i="13"/>
  <c r="BM91" i="13"/>
  <c r="BN92" i="13"/>
  <c r="N90" i="13"/>
  <c r="AB90" i="13"/>
  <c r="AA90" i="13"/>
  <c r="AG88" i="13"/>
  <c r="CX88" i="13"/>
  <c r="I88" i="13"/>
  <c r="G88" i="13"/>
  <c r="H88" i="13"/>
  <c r="I89" i="13"/>
  <c r="AY90" i="13"/>
  <c r="AH88" i="13"/>
  <c r="BI89" i="13"/>
  <c r="K88" i="13"/>
  <c r="L89" i="13"/>
  <c r="M90" i="13"/>
  <c r="BK88" i="33"/>
  <c r="BL89" i="33"/>
  <c r="BM90" i="33"/>
  <c r="BN91" i="33"/>
  <c r="BF88" i="33"/>
  <c r="BE89" i="33"/>
  <c r="BJ88" i="33"/>
  <c r="AW88" i="33"/>
  <c r="AX89" i="33"/>
  <c r="AY90" i="33"/>
  <c r="AV88" i="33"/>
  <c r="AM88" i="33"/>
  <c r="AK88" i="33"/>
  <c r="AJ89" i="33"/>
  <c r="AG89" i="33"/>
  <c r="Y90" i="33"/>
  <c r="Y91" i="33"/>
  <c r="Z90" i="33"/>
  <c r="S88" i="33"/>
  <c r="T89" i="33"/>
  <c r="U90" i="33"/>
  <c r="V91" i="33"/>
  <c r="D89" i="33"/>
  <c r="E90" i="33"/>
  <c r="C89" i="33"/>
  <c r="B91" i="33"/>
  <c r="B92" i="33"/>
  <c r="AO89" i="34"/>
  <c r="AP90" i="34"/>
  <c r="AQ91" i="34"/>
  <c r="AR92" i="34"/>
  <c r="O89" i="34"/>
  <c r="AM89" i="34"/>
  <c r="N89" i="34"/>
  <c r="AK89" i="34"/>
  <c r="AL89" i="34"/>
  <c r="AH89" i="34"/>
  <c r="G91" i="34"/>
  <c r="R89" i="34"/>
  <c r="S90" i="34"/>
  <c r="T91" i="34"/>
  <c r="U92" i="34"/>
  <c r="V93" i="34"/>
  <c r="AN89" i="34"/>
  <c r="AO90" i="34"/>
  <c r="AP91" i="34"/>
  <c r="AQ92" i="34"/>
  <c r="AR93" i="34"/>
  <c r="AI89" i="34"/>
  <c r="AJ90" i="34"/>
  <c r="Q89" i="34"/>
  <c r="P89" i="34"/>
  <c r="BK90" i="34"/>
  <c r="BL91" i="34"/>
  <c r="BM92" i="34"/>
  <c r="BN93" i="34"/>
  <c r="BJ90" i="34"/>
  <c r="AZ91" i="34"/>
  <c r="BI90" i="34"/>
  <c r="AG89" i="34"/>
  <c r="AH90" i="34"/>
  <c r="AF89" i="34"/>
  <c r="BB91" i="34"/>
  <c r="AC89" i="34"/>
  <c r="AD89" i="34"/>
  <c r="AE89" i="34"/>
  <c r="AI89" i="33"/>
  <c r="AM89" i="33"/>
  <c r="AH89" i="33"/>
  <c r="AH90" i="33"/>
  <c r="AN89" i="33"/>
  <c r="R88" i="33"/>
  <c r="S89" i="33"/>
  <c r="T90" i="33"/>
  <c r="U91" i="33"/>
  <c r="V92" i="33"/>
  <c r="AL89" i="33"/>
  <c r="P88" i="33"/>
  <c r="Q88" i="33"/>
  <c r="O88" i="33"/>
  <c r="AO89" i="33"/>
  <c r="BG88" i="33"/>
  <c r="BA90" i="33"/>
  <c r="L88" i="33"/>
  <c r="AP89" i="33"/>
  <c r="AQ90" i="33"/>
  <c r="AR91" i="33"/>
  <c r="N88" i="33"/>
  <c r="K88" i="33"/>
  <c r="J88" i="33"/>
  <c r="I88" i="33"/>
  <c r="AZ90" i="33"/>
  <c r="M88" i="33"/>
  <c r="AF89" i="33"/>
  <c r="AC90" i="35"/>
  <c r="AA90" i="35"/>
  <c r="AB91" i="35" s="1"/>
  <c r="AB90" i="35"/>
  <c r="AC91" i="35" s="1"/>
  <c r="CY91" i="35"/>
  <c r="CZ92" i="35"/>
  <c r="DA93" i="35"/>
  <c r="DB94" i="35"/>
  <c r="DC95" i="35"/>
  <c r="DD96" i="35"/>
  <c r="DD97" i="35"/>
  <c r="DE97" i="35"/>
  <c r="DF97" i="35"/>
  <c r="DE98" i="35"/>
  <c r="CQ91" i="35"/>
  <c r="CR92" i="35"/>
  <c r="CS93" i="35"/>
  <c r="CO91" i="35"/>
  <c r="CP91" i="35"/>
  <c r="CX91" i="35"/>
  <c r="CY92" i="35"/>
  <c r="CZ93" i="35"/>
  <c r="DA94" i="35"/>
  <c r="DB95" i="35"/>
  <c r="DC96" i="35"/>
  <c r="DC97" i="35"/>
  <c r="DD98" i="35"/>
  <c r="CW91" i="35"/>
  <c r="CL93" i="35"/>
  <c r="DC91" i="13"/>
  <c r="DD92" i="13"/>
  <c r="DE93" i="13"/>
  <c r="DF94" i="13"/>
  <c r="CZ89" i="13"/>
  <c r="DA90" i="13"/>
  <c r="DB91" i="13"/>
  <c r="DC92" i="13"/>
  <c r="DD93" i="13"/>
  <c r="DE94" i="13"/>
  <c r="DF95" i="13"/>
  <c r="CY89" i="13"/>
  <c r="CV89" i="13"/>
  <c r="CX89" i="13"/>
  <c r="CU89" i="13"/>
  <c r="CL88" i="13"/>
  <c r="CM88" i="13"/>
  <c r="CN89" i="13"/>
  <c r="CO90" i="13"/>
  <c r="CA89" i="13"/>
  <c r="CB90" i="13"/>
  <c r="CC91" i="13"/>
  <c r="CD92" i="13"/>
  <c r="CE93" i="13"/>
  <c r="CF94" i="13"/>
  <c r="CG95" i="13"/>
  <c r="CH96" i="13"/>
  <c r="CH97" i="13"/>
  <c r="BQ88" i="13"/>
  <c r="BR89" i="13"/>
  <c r="BS90" i="13"/>
  <c r="BP88" i="13"/>
  <c r="M89" i="34"/>
  <c r="L89" i="34"/>
  <c r="K89" i="34"/>
  <c r="J89" i="34"/>
  <c r="Z91" i="34"/>
  <c r="BF90" i="34"/>
  <c r="F91" i="34"/>
  <c r="D91" i="34"/>
  <c r="E91" i="34"/>
  <c r="BE90" i="34"/>
  <c r="BD90" i="34"/>
  <c r="BD91" i="34"/>
  <c r="BA91" i="34"/>
  <c r="BG90" i="34"/>
  <c r="BH91" i="34"/>
  <c r="AV91" i="34"/>
  <c r="AX91" i="34"/>
  <c r="AW91" i="34"/>
  <c r="AY91" i="34"/>
  <c r="BD89" i="33"/>
  <c r="BI88" i="33"/>
  <c r="BC89" i="33"/>
  <c r="BH88" i="33"/>
  <c r="AE89" i="33"/>
  <c r="AD89" i="33"/>
  <c r="AB89" i="33"/>
  <c r="AC89" i="33"/>
  <c r="F90" i="33"/>
  <c r="BE88" i="13"/>
  <c r="BF89" i="13"/>
  <c r="BG90" i="13"/>
  <c r="BC89" i="13"/>
  <c r="BD89" i="13"/>
  <c r="BA89" i="13"/>
  <c r="BB90" i="13"/>
  <c r="AZ89" i="13"/>
  <c r="BJ90" i="13"/>
  <c r="AT88" i="13"/>
  <c r="AU88" i="13"/>
  <c r="AV89" i="13"/>
  <c r="AW90" i="13"/>
  <c r="AX91" i="13"/>
  <c r="AL89" i="13"/>
  <c r="AM90" i="13"/>
  <c r="AN91" i="13"/>
  <c r="AO92" i="13"/>
  <c r="AP93" i="13"/>
  <c r="AQ94" i="13"/>
  <c r="AR95" i="13"/>
  <c r="AI89" i="13"/>
  <c r="AK89" i="13"/>
  <c r="AJ89" i="13"/>
  <c r="AE88" i="13"/>
  <c r="AF89" i="13"/>
  <c r="AJ90" i="13"/>
  <c r="AL90" i="13"/>
  <c r="AM91" i="13"/>
  <c r="AN92" i="13"/>
  <c r="AO93" i="13"/>
  <c r="AP94" i="13"/>
  <c r="AQ95" i="13"/>
  <c r="AR96" i="13"/>
  <c r="CJ97" i="13"/>
  <c r="S90" i="13"/>
  <c r="T91" i="13"/>
  <c r="U92" i="13"/>
  <c r="V93" i="13"/>
  <c r="CT89" i="13"/>
  <c r="CW89" i="13"/>
  <c r="P90" i="13"/>
  <c r="BW89" i="13"/>
  <c r="BU89" i="13"/>
  <c r="BV89" i="13"/>
  <c r="AG89" i="13"/>
  <c r="BX89" i="13"/>
  <c r="BY89" i="13"/>
  <c r="BH90" i="13"/>
  <c r="K89" i="13"/>
  <c r="L90" i="13"/>
  <c r="M91" i="13"/>
  <c r="CS89" i="13"/>
  <c r="CR89" i="13"/>
  <c r="CQ89" i="13"/>
  <c r="AH89" i="13"/>
  <c r="Z91" i="13"/>
  <c r="AA91" i="13"/>
  <c r="Q90" i="13"/>
  <c r="R91" i="13"/>
  <c r="J90" i="13"/>
  <c r="BZ89" i="13"/>
  <c r="CA90" i="13"/>
  <c r="CB91" i="13"/>
  <c r="CC92" i="13"/>
  <c r="CD93" i="13"/>
  <c r="CE94" i="13"/>
  <c r="CF95" i="13"/>
  <c r="CG96" i="13"/>
  <c r="CG97" i="13"/>
  <c r="CH98" i="13"/>
  <c r="AD89" i="13"/>
  <c r="AY91" i="13"/>
  <c r="H89" i="13"/>
  <c r="I90" i="13"/>
  <c r="F89" i="13"/>
  <c r="G89" i="13"/>
  <c r="BI90" i="13"/>
  <c r="J89" i="13"/>
  <c r="BK90" i="13"/>
  <c r="BL91" i="13"/>
  <c r="BM92" i="13"/>
  <c r="BN93" i="13"/>
  <c r="O90" i="13"/>
  <c r="BK89" i="33"/>
  <c r="BL90" i="33"/>
  <c r="BM91" i="33"/>
  <c r="BN92" i="33"/>
  <c r="BF89" i="33"/>
  <c r="BG89" i="33"/>
  <c r="BF90" i="33"/>
  <c r="BJ89" i="33"/>
  <c r="AW89" i="33"/>
  <c r="AX90" i="33"/>
  <c r="AY91" i="33"/>
  <c r="AV89" i="33"/>
  <c r="AK89" i="33"/>
  <c r="AM90" i="33"/>
  <c r="AL90" i="33"/>
  <c r="AK90" i="33"/>
  <c r="AG90" i="33"/>
  <c r="AI90" i="33"/>
  <c r="O89" i="33"/>
  <c r="D90" i="33"/>
  <c r="E91" i="33"/>
  <c r="C90" i="33"/>
  <c r="C91" i="33"/>
  <c r="N90" i="34"/>
  <c r="BK91" i="34"/>
  <c r="BL92" i="34"/>
  <c r="BM93" i="34"/>
  <c r="BN94" i="34"/>
  <c r="BA92" i="34"/>
  <c r="AM90" i="34"/>
  <c r="AN90" i="34"/>
  <c r="AO91" i="34"/>
  <c r="AP92" i="34"/>
  <c r="AQ93" i="34"/>
  <c r="AR94" i="34"/>
  <c r="AL90" i="34"/>
  <c r="AZ92" i="34"/>
  <c r="R90" i="34"/>
  <c r="S91" i="34"/>
  <c r="T92" i="34"/>
  <c r="U93" i="34"/>
  <c r="V94" i="34"/>
  <c r="AK90" i="34"/>
  <c r="BC91" i="34"/>
  <c r="AF90" i="34"/>
  <c r="Q90" i="34"/>
  <c r="P90" i="34"/>
  <c r="O90" i="34"/>
  <c r="BJ91" i="34"/>
  <c r="AI90" i="34"/>
  <c r="AJ91" i="34"/>
  <c r="M90" i="34"/>
  <c r="AG90" i="34"/>
  <c r="AG91" i="34"/>
  <c r="L90" i="34"/>
  <c r="BI91" i="34"/>
  <c r="BG91" i="34"/>
  <c r="BH92" i="34"/>
  <c r="AE90" i="34"/>
  <c r="AD90" i="34"/>
  <c r="AC90" i="34"/>
  <c r="AB90" i="34"/>
  <c r="R89" i="33"/>
  <c r="S90" i="33"/>
  <c r="T91" i="33"/>
  <c r="U92" i="33"/>
  <c r="V93" i="33"/>
  <c r="AN90" i="33"/>
  <c r="AM91" i="33"/>
  <c r="Q89" i="33"/>
  <c r="P89" i="33"/>
  <c r="AP90" i="33"/>
  <c r="AQ91" i="33"/>
  <c r="AR92" i="33"/>
  <c r="AZ91" i="33"/>
  <c r="K89" i="33"/>
  <c r="AO90" i="33"/>
  <c r="N89" i="33"/>
  <c r="AJ90" i="33"/>
  <c r="AF90" i="33"/>
  <c r="I89" i="33"/>
  <c r="H89" i="33"/>
  <c r="J89" i="33"/>
  <c r="L89" i="33"/>
  <c r="M89" i="33"/>
  <c r="AE90" i="33"/>
  <c r="CQ92" i="35"/>
  <c r="CR93" i="35"/>
  <c r="CS94" i="35"/>
  <c r="AU92" i="35"/>
  <c r="CP92" i="35"/>
  <c r="CQ93" i="35"/>
  <c r="CR94" i="35"/>
  <c r="CO92" i="35"/>
  <c r="CN92" i="35"/>
  <c r="Z91" i="35"/>
  <c r="AA91" i="35"/>
  <c r="AA92" i="35" s="1"/>
  <c r="DF98" i="35"/>
  <c r="DE99" i="35"/>
  <c r="CX92" i="35"/>
  <c r="CY93" i="35"/>
  <c r="CZ94" i="35"/>
  <c r="DA95" i="35"/>
  <c r="DB96" i="35"/>
  <c r="DB97" i="35"/>
  <c r="DC98" i="35"/>
  <c r="DD99" i="35"/>
  <c r="CW92" i="35"/>
  <c r="CV92" i="35"/>
  <c r="CZ90" i="13"/>
  <c r="DA91" i="13"/>
  <c r="DB92" i="13"/>
  <c r="DC93" i="13"/>
  <c r="DD94" i="13"/>
  <c r="DE95" i="13"/>
  <c r="DF96" i="13"/>
  <c r="CU90" i="13"/>
  <c r="CX90" i="13"/>
  <c r="CY90" i="13"/>
  <c r="CZ91" i="13"/>
  <c r="DA92" i="13"/>
  <c r="DB93" i="13"/>
  <c r="DC94" i="13"/>
  <c r="DD95" i="13"/>
  <c r="DE96" i="13"/>
  <c r="CM89" i="13"/>
  <c r="CN90" i="13"/>
  <c r="CL89" i="13"/>
  <c r="CV90" i="13"/>
  <c r="CI98" i="13"/>
  <c r="CJ98" i="13"/>
  <c r="CI99" i="13"/>
  <c r="BP89" i="13"/>
  <c r="BQ89" i="13"/>
  <c r="BR90" i="13"/>
  <c r="BZ90" i="13"/>
  <c r="CA91" i="13"/>
  <c r="CB92" i="13"/>
  <c r="CC93" i="13"/>
  <c r="CD94" i="13"/>
  <c r="CE95" i="13"/>
  <c r="CF96" i="13"/>
  <c r="CF97" i="13"/>
  <c r="CG98" i="13"/>
  <c r="AX92" i="34"/>
  <c r="BF91" i="34"/>
  <c r="F92" i="34"/>
  <c r="Y92" i="34"/>
  <c r="C92" i="34"/>
  <c r="D92" i="34"/>
  <c r="E92" i="34"/>
  <c r="K90" i="34"/>
  <c r="L91" i="34"/>
  <c r="J90" i="34"/>
  <c r="I90" i="34"/>
  <c r="BB92" i="34"/>
  <c r="AY92" i="34"/>
  <c r="AZ93" i="34"/>
  <c r="AW92" i="34"/>
  <c r="AV92" i="34"/>
  <c r="AU92" i="34"/>
  <c r="BE91" i="34"/>
  <c r="BC92" i="34"/>
  <c r="BD90" i="33"/>
  <c r="BB90" i="33"/>
  <c r="BC90" i="33"/>
  <c r="BE90" i="33"/>
  <c r="BI89" i="33"/>
  <c r="BH89" i="33"/>
  <c r="AD90" i="33"/>
  <c r="AC90" i="33"/>
  <c r="AB90" i="33"/>
  <c r="AA90" i="33"/>
  <c r="BE89" i="13"/>
  <c r="BC90" i="13"/>
  <c r="BC91" i="13"/>
  <c r="BD90" i="13"/>
  <c r="AZ90" i="13"/>
  <c r="BA90" i="13"/>
  <c r="BB91" i="13"/>
  <c r="AY92" i="13"/>
  <c r="BD91" i="13"/>
  <c r="AU89" i="13"/>
  <c r="AV90" i="13"/>
  <c r="AW91" i="13"/>
  <c r="AX92" i="13"/>
  <c r="AT89" i="13"/>
  <c r="AK90" i="13"/>
  <c r="AL91" i="13"/>
  <c r="AM92" i="13"/>
  <c r="AN93" i="13"/>
  <c r="AO94" i="13"/>
  <c r="AP95" i="13"/>
  <c r="AQ96" i="13"/>
  <c r="AR97" i="13"/>
  <c r="AI90" i="13"/>
  <c r="AJ91" i="13"/>
  <c r="AE89" i="13"/>
  <c r="AH90" i="13"/>
  <c r="AG90" i="13"/>
  <c r="AH91" i="13"/>
  <c r="K90" i="13"/>
  <c r="L91" i="13"/>
  <c r="K91" i="13"/>
  <c r="L92" i="13"/>
  <c r="P91" i="13"/>
  <c r="BJ91" i="13"/>
  <c r="CS90" i="13"/>
  <c r="S91" i="13"/>
  <c r="T92" i="13"/>
  <c r="U93" i="13"/>
  <c r="V94" i="13"/>
  <c r="CT90" i="13"/>
  <c r="CU91" i="13"/>
  <c r="BK91" i="13"/>
  <c r="BL92" i="13"/>
  <c r="BM93" i="13"/>
  <c r="BN94" i="13"/>
  <c r="BH91" i="13"/>
  <c r="BI91" i="13"/>
  <c r="BW90" i="13"/>
  <c r="BV90" i="13"/>
  <c r="BU90" i="13"/>
  <c r="BT90" i="13"/>
  <c r="O91" i="13"/>
  <c r="H90" i="13"/>
  <c r="I91" i="13"/>
  <c r="F90" i="13"/>
  <c r="E90" i="13"/>
  <c r="G90" i="13"/>
  <c r="H91" i="13"/>
  <c r="BX90" i="13"/>
  <c r="Y92" i="13"/>
  <c r="Z92" i="13"/>
  <c r="AK91" i="13"/>
  <c r="AL92" i="13"/>
  <c r="AM93" i="13"/>
  <c r="AN94" i="13"/>
  <c r="AO95" i="13"/>
  <c r="AP96" i="13"/>
  <c r="AP97" i="13"/>
  <c r="Q91" i="13"/>
  <c r="R92" i="13"/>
  <c r="N91" i="13"/>
  <c r="BY90" i="13"/>
  <c r="M92" i="13"/>
  <c r="CW90" i="13"/>
  <c r="AF90" i="13"/>
  <c r="AG91" i="13"/>
  <c r="AE90" i="13"/>
  <c r="AC90" i="13"/>
  <c r="AD90" i="13"/>
  <c r="CR90" i="13"/>
  <c r="CP90" i="13"/>
  <c r="CQ90" i="13"/>
  <c r="BJ90" i="33"/>
  <c r="BK90" i="33"/>
  <c r="BL91" i="33"/>
  <c r="BM92" i="33"/>
  <c r="BN93" i="33"/>
  <c r="AV90" i="33"/>
  <c r="AW90" i="33"/>
  <c r="AX91" i="33"/>
  <c r="AY92" i="33"/>
  <c r="AL91" i="33"/>
  <c r="AG91" i="33"/>
  <c r="AH91" i="33"/>
  <c r="AN91" i="33"/>
  <c r="AJ91" i="33"/>
  <c r="Q90" i="33"/>
  <c r="P90" i="33"/>
  <c r="R90" i="33"/>
  <c r="S91" i="33"/>
  <c r="T92" i="33"/>
  <c r="U93" i="33"/>
  <c r="V94" i="33"/>
  <c r="O90" i="33"/>
  <c r="P91" i="33"/>
  <c r="D91" i="33"/>
  <c r="P91" i="34"/>
  <c r="Q91" i="34"/>
  <c r="R91" i="34"/>
  <c r="S92" i="34"/>
  <c r="T93" i="34"/>
  <c r="U94" i="34"/>
  <c r="V95" i="34"/>
  <c r="AF91" i="34"/>
  <c r="AL91" i="34"/>
  <c r="BK92" i="34"/>
  <c r="BL93" i="34"/>
  <c r="BM94" i="34"/>
  <c r="BN95" i="34"/>
  <c r="AM91" i="34"/>
  <c r="M91" i="34"/>
  <c r="AN91" i="34"/>
  <c r="AO92" i="34"/>
  <c r="AP93" i="34"/>
  <c r="AQ94" i="34"/>
  <c r="AR95" i="34"/>
  <c r="BG92" i="34"/>
  <c r="AK91" i="34"/>
  <c r="AL92" i="34"/>
  <c r="AX93" i="34"/>
  <c r="AI91" i="34"/>
  <c r="BJ92" i="34"/>
  <c r="BK93" i="34"/>
  <c r="BL94" i="34"/>
  <c r="BM95" i="34"/>
  <c r="BN96" i="34"/>
  <c r="AH91" i="34"/>
  <c r="AI92" i="34"/>
  <c r="O91" i="34"/>
  <c r="P92" i="34"/>
  <c r="BF92" i="34"/>
  <c r="E93" i="34"/>
  <c r="N91" i="34"/>
  <c r="M92" i="34"/>
  <c r="AD91" i="34"/>
  <c r="AE91" i="34"/>
  <c r="AF92" i="34"/>
  <c r="AC91" i="34"/>
  <c r="AA91" i="34"/>
  <c r="AB91" i="34"/>
  <c r="BI92" i="34"/>
  <c r="BJ93" i="34"/>
  <c r="BK94" i="34"/>
  <c r="BL95" i="34"/>
  <c r="BM96" i="34"/>
  <c r="AK91" i="33"/>
  <c r="AL92" i="33"/>
  <c r="AF91" i="33"/>
  <c r="AG92" i="33"/>
  <c r="AO91" i="33"/>
  <c r="AP91" i="33"/>
  <c r="AQ92" i="33"/>
  <c r="AR93" i="33"/>
  <c r="N90" i="33"/>
  <c r="AI91" i="33"/>
  <c r="AI92" i="33"/>
  <c r="AE91" i="33"/>
  <c r="BI90" i="33"/>
  <c r="M90" i="33"/>
  <c r="L90" i="33"/>
  <c r="K90" i="33"/>
  <c r="I90" i="33"/>
  <c r="G90" i="33"/>
  <c r="H90" i="33"/>
  <c r="J90" i="33"/>
  <c r="AD91" i="33"/>
  <c r="AM92" i="33"/>
  <c r="BD91" i="33"/>
  <c r="AC91" i="33"/>
  <c r="BQ92" i="35"/>
  <c r="BQ93" i="35" s="1"/>
  <c r="CO93" i="35"/>
  <c r="CP93" i="35"/>
  <c r="CP94" i="35"/>
  <c r="CQ94" i="35"/>
  <c r="CQ95" i="35"/>
  <c r="CM93" i="35"/>
  <c r="CN93" i="35"/>
  <c r="CX93" i="35"/>
  <c r="CY94" i="35"/>
  <c r="CZ95" i="35"/>
  <c r="DA96" i="35"/>
  <c r="DA97" i="35"/>
  <c r="DB98" i="35"/>
  <c r="DC99" i="35"/>
  <c r="DD100" i="35"/>
  <c r="CR95" i="35"/>
  <c r="Y92" i="35"/>
  <c r="Y93" i="35" s="1"/>
  <c r="Z92" i="35"/>
  <c r="AA93" i="35" s="1"/>
  <c r="AT93" i="35"/>
  <c r="CW93" i="35"/>
  <c r="CX94" i="35"/>
  <c r="CY95" i="35"/>
  <c r="CZ96" i="35"/>
  <c r="CZ97" i="35"/>
  <c r="DA98" i="35"/>
  <c r="DB99" i="35"/>
  <c r="DC100" i="35"/>
  <c r="CU93" i="35"/>
  <c r="CV93" i="35"/>
  <c r="CW94" i="35"/>
  <c r="CX95" i="35"/>
  <c r="CY96" i="35"/>
  <c r="CY97" i="35"/>
  <c r="DF99" i="35"/>
  <c r="DF100" i="35"/>
  <c r="CW91" i="13"/>
  <c r="CY91" i="13"/>
  <c r="CZ92" i="13"/>
  <c r="DA93" i="13"/>
  <c r="DB94" i="13"/>
  <c r="DC95" i="13"/>
  <c r="DD96" i="13"/>
  <c r="DD97" i="13"/>
  <c r="DE97" i="13"/>
  <c r="DF97" i="13"/>
  <c r="CS91" i="13"/>
  <c r="CT91" i="13"/>
  <c r="CM90" i="13"/>
  <c r="CN91" i="13"/>
  <c r="CL90" i="13"/>
  <c r="CH99" i="13"/>
  <c r="CJ99" i="13"/>
  <c r="CI100" i="13"/>
  <c r="CJ100" i="13"/>
  <c r="BZ91" i="13"/>
  <c r="CA92" i="13"/>
  <c r="CB93" i="13"/>
  <c r="CC94" i="13"/>
  <c r="CD95" i="13"/>
  <c r="CE96" i="13"/>
  <c r="CE97" i="13"/>
  <c r="CF98" i="13"/>
  <c r="CG99" i="13"/>
  <c r="BQ90" i="13"/>
  <c r="BR91" i="13"/>
  <c r="BP90" i="13"/>
  <c r="J91" i="34"/>
  <c r="I91" i="34"/>
  <c r="H91" i="34"/>
  <c r="K91" i="34"/>
  <c r="L92" i="34"/>
  <c r="BE92" i="34"/>
  <c r="BF93" i="34"/>
  <c r="AT93" i="34"/>
  <c r="AV93" i="34"/>
  <c r="AU93" i="34"/>
  <c r="AW93" i="34"/>
  <c r="B93" i="34"/>
  <c r="C93" i="34"/>
  <c r="D93" i="34"/>
  <c r="BD92" i="34"/>
  <c r="AY93" i="34"/>
  <c r="X93" i="34"/>
  <c r="BA93" i="34"/>
  <c r="BB93" i="34"/>
  <c r="AK92" i="33"/>
  <c r="BH90" i="33"/>
  <c r="BC91" i="33"/>
  <c r="BA91" i="33"/>
  <c r="AZ92" i="33"/>
  <c r="BB91" i="33"/>
  <c r="BE91" i="33"/>
  <c r="BG90" i="33"/>
  <c r="D92" i="33"/>
  <c r="C92" i="33"/>
  <c r="AA91" i="33"/>
  <c r="AB91" i="33"/>
  <c r="Z91" i="33"/>
  <c r="AU92" i="33"/>
  <c r="BC92" i="13"/>
  <c r="BF90" i="13"/>
  <c r="BG91" i="13"/>
  <c r="BH92" i="13"/>
  <c r="BE90" i="13"/>
  <c r="BK92" i="13"/>
  <c r="BL93" i="13"/>
  <c r="BM94" i="13"/>
  <c r="BN95" i="13"/>
  <c r="AZ91" i="13"/>
  <c r="BA91" i="13"/>
  <c r="BB92" i="13"/>
  <c r="AU90" i="13"/>
  <c r="AV91" i="13"/>
  <c r="AW92" i="13"/>
  <c r="AX93" i="13"/>
  <c r="AT90" i="13"/>
  <c r="BD92" i="13"/>
  <c r="AQ97" i="13"/>
  <c r="AI91" i="13"/>
  <c r="AH92" i="13"/>
  <c r="AQ98" i="13"/>
  <c r="AR98" i="13"/>
  <c r="BI92" i="13"/>
  <c r="BV91" i="13"/>
  <c r="BW91" i="13"/>
  <c r="J91" i="13"/>
  <c r="K92" i="13"/>
  <c r="L93" i="13"/>
  <c r="AY93" i="13"/>
  <c r="S92" i="13"/>
  <c r="T93" i="13"/>
  <c r="U94" i="13"/>
  <c r="V95" i="13"/>
  <c r="Q92" i="13"/>
  <c r="R93" i="13"/>
  <c r="CR91" i="13"/>
  <c r="CS92" i="13"/>
  <c r="O92" i="13"/>
  <c r="BY91" i="13"/>
  <c r="BZ92" i="13"/>
  <c r="CA93" i="13"/>
  <c r="CB94" i="13"/>
  <c r="CC95" i="13"/>
  <c r="CD96" i="13"/>
  <c r="CD97" i="13"/>
  <c r="CE98" i="13"/>
  <c r="CF99" i="13"/>
  <c r="CG100" i="13"/>
  <c r="E91" i="13"/>
  <c r="F91" i="13"/>
  <c r="G92" i="13"/>
  <c r="D91" i="13"/>
  <c r="G91" i="13"/>
  <c r="H92" i="13"/>
  <c r="BX91" i="13"/>
  <c r="BJ92" i="13"/>
  <c r="BK93" i="13"/>
  <c r="BL94" i="13"/>
  <c r="BM95" i="13"/>
  <c r="BN96" i="13"/>
  <c r="CX91" i="13"/>
  <c r="CY92" i="13"/>
  <c r="CZ93" i="13"/>
  <c r="DA94" i="13"/>
  <c r="DB95" i="13"/>
  <c r="DC96" i="13"/>
  <c r="DC97" i="13"/>
  <c r="DD98" i="13"/>
  <c r="CV91" i="13"/>
  <c r="CQ91" i="13"/>
  <c r="CO91" i="13"/>
  <c r="CP91" i="13"/>
  <c r="AK92" i="13"/>
  <c r="AL93" i="13"/>
  <c r="AM94" i="13"/>
  <c r="AN95" i="13"/>
  <c r="AO96" i="13"/>
  <c r="AO97" i="13"/>
  <c r="AP98" i="13"/>
  <c r="AQ99" i="13"/>
  <c r="AJ92" i="13"/>
  <c r="AE91" i="13"/>
  <c r="P92" i="13"/>
  <c r="Q93" i="13"/>
  <c r="AI92" i="13"/>
  <c r="AD91" i="13"/>
  <c r="AB91" i="13"/>
  <c r="AC91" i="13"/>
  <c r="AF91" i="13"/>
  <c r="AG92" i="13"/>
  <c r="Y93" i="13"/>
  <c r="X93" i="13"/>
  <c r="BU91" i="13"/>
  <c r="BT91" i="13"/>
  <c r="BS91" i="13"/>
  <c r="N92" i="13"/>
  <c r="N93" i="13"/>
  <c r="BJ91" i="33"/>
  <c r="BK91" i="33"/>
  <c r="BL92" i="33"/>
  <c r="BM93" i="33"/>
  <c r="BN94" i="33"/>
  <c r="AW91" i="33"/>
  <c r="AX92" i="33"/>
  <c r="AY93" i="33"/>
  <c r="AV91" i="33"/>
  <c r="AN92" i="33"/>
  <c r="AH92" i="33"/>
  <c r="AD92" i="33"/>
  <c r="AF92" i="33"/>
  <c r="AG93" i="33"/>
  <c r="AJ92" i="33"/>
  <c r="AJ93" i="33"/>
  <c r="AL93" i="33"/>
  <c r="O91" i="33"/>
  <c r="R91" i="33"/>
  <c r="S92" i="33"/>
  <c r="T93" i="33"/>
  <c r="U94" i="33"/>
  <c r="V95" i="33"/>
  <c r="Q91" i="33"/>
  <c r="AH92" i="34"/>
  <c r="AJ92" i="34"/>
  <c r="AI93" i="34"/>
  <c r="R92" i="34"/>
  <c r="S93" i="34"/>
  <c r="T94" i="34"/>
  <c r="U95" i="34"/>
  <c r="V96" i="34"/>
  <c r="Q92" i="34"/>
  <c r="R93" i="34"/>
  <c r="S94" i="34"/>
  <c r="T95" i="34"/>
  <c r="U96" i="34"/>
  <c r="AZ94" i="34"/>
  <c r="AG92" i="34"/>
  <c r="AG93" i="34"/>
  <c r="AN92" i="34"/>
  <c r="AO93" i="34"/>
  <c r="AP94" i="34"/>
  <c r="AQ95" i="34"/>
  <c r="AR96" i="34"/>
  <c r="AW94" i="34"/>
  <c r="AK92" i="34"/>
  <c r="BG93" i="34"/>
  <c r="AM92" i="34"/>
  <c r="AD92" i="34"/>
  <c r="D94" i="34"/>
  <c r="O92" i="34"/>
  <c r="P93" i="34"/>
  <c r="N92" i="34"/>
  <c r="M93" i="34"/>
  <c r="AC92" i="34"/>
  <c r="BE93" i="34"/>
  <c r="BN97" i="34"/>
  <c r="BM97" i="34"/>
  <c r="AB92" i="34"/>
  <c r="AA92" i="34"/>
  <c r="Z92" i="34"/>
  <c r="BH93" i="34"/>
  <c r="BI93" i="34"/>
  <c r="BJ94" i="34"/>
  <c r="BK95" i="34"/>
  <c r="BL96" i="34"/>
  <c r="BL97" i="34"/>
  <c r="AE92" i="34"/>
  <c r="AO92" i="33"/>
  <c r="AP92" i="33"/>
  <c r="AQ93" i="33"/>
  <c r="AR94" i="33"/>
  <c r="N91" i="33"/>
  <c r="O92" i="33"/>
  <c r="BH91" i="33"/>
  <c r="AE92" i="33"/>
  <c r="M91" i="33"/>
  <c r="AC92" i="33"/>
  <c r="L91" i="33"/>
  <c r="BD92" i="33"/>
  <c r="BI91" i="33"/>
  <c r="BJ92" i="33"/>
  <c r="K91" i="33"/>
  <c r="I91" i="33"/>
  <c r="H91" i="33"/>
  <c r="F91" i="33"/>
  <c r="G91" i="33"/>
  <c r="J91" i="33"/>
  <c r="AM93" i="33"/>
  <c r="AK93" i="33"/>
  <c r="CN94" i="35"/>
  <c r="CL94" i="35"/>
  <c r="CM94" i="35"/>
  <c r="CZ98" i="35"/>
  <c r="DA99" i="35"/>
  <c r="DB100" i="35"/>
  <c r="DE100" i="35"/>
  <c r="CV94" i="35"/>
  <c r="CW95" i="35"/>
  <c r="CX96" i="35"/>
  <c r="CX97" i="35"/>
  <c r="CY98" i="35"/>
  <c r="CZ99" i="35"/>
  <c r="DA100" i="35"/>
  <c r="CU94" i="35"/>
  <c r="CT94" i="35"/>
  <c r="X93" i="35"/>
  <c r="BP93" i="35"/>
  <c r="DD101" i="35"/>
  <c r="CO94" i="35"/>
  <c r="CP95" i="35"/>
  <c r="CQ96" i="35"/>
  <c r="CT92" i="13"/>
  <c r="DF98" i="13"/>
  <c r="DE98" i="13"/>
  <c r="CR92" i="13"/>
  <c r="CS93" i="13"/>
  <c r="CM91" i="13"/>
  <c r="CL91" i="13"/>
  <c r="CJ101" i="13"/>
  <c r="CH100" i="13"/>
  <c r="CI101" i="13"/>
  <c r="BX92" i="13"/>
  <c r="BV92" i="13"/>
  <c r="BY92" i="13"/>
  <c r="BZ93" i="13"/>
  <c r="CA94" i="13"/>
  <c r="CB95" i="13"/>
  <c r="CC96" i="13"/>
  <c r="CC97" i="13"/>
  <c r="CD98" i="13"/>
  <c r="CE99" i="13"/>
  <c r="CF100" i="13"/>
  <c r="CG101" i="13"/>
  <c r="BW92" i="13"/>
  <c r="BQ91" i="13"/>
  <c r="BR92" i="13"/>
  <c r="BP91" i="13"/>
  <c r="AV94" i="34"/>
  <c r="I92" i="34"/>
  <c r="H92" i="34"/>
  <c r="J92" i="34"/>
  <c r="I93" i="34"/>
  <c r="G92" i="34"/>
  <c r="BC93" i="34"/>
  <c r="BB94" i="34"/>
  <c r="AT94" i="34"/>
  <c r="AU94" i="34"/>
  <c r="K92" i="34"/>
  <c r="L93" i="34"/>
  <c r="AY94" i="34"/>
  <c r="C94" i="34"/>
  <c r="B94" i="34"/>
  <c r="AX94" i="34"/>
  <c r="BD93" i="34"/>
  <c r="BE94" i="34"/>
  <c r="BA94" i="34"/>
  <c r="BF91" i="33"/>
  <c r="BG91" i="33"/>
  <c r="BC92" i="33"/>
  <c r="BB92" i="33"/>
  <c r="BA92" i="33"/>
  <c r="AI93" i="33"/>
  <c r="AH93" i="33"/>
  <c r="AT93" i="33"/>
  <c r="AU93" i="33"/>
  <c r="B93" i="33"/>
  <c r="C93" i="33"/>
  <c r="Y92" i="33"/>
  <c r="Z92" i="33"/>
  <c r="AA92" i="33"/>
  <c r="AB92" i="33"/>
  <c r="BC93" i="13"/>
  <c r="BE91" i="13"/>
  <c r="BF91" i="13"/>
  <c r="BG92" i="13"/>
  <c r="BD93" i="13"/>
  <c r="AZ92" i="13"/>
  <c r="BA92" i="13"/>
  <c r="BB93" i="13"/>
  <c r="BC94" i="13"/>
  <c r="BI93" i="13"/>
  <c r="AT91" i="13"/>
  <c r="AU91" i="13"/>
  <c r="AV92" i="13"/>
  <c r="AW93" i="13"/>
  <c r="AX94" i="13"/>
  <c r="AF92" i="13"/>
  <c r="AG93" i="13"/>
  <c r="AK93" i="13"/>
  <c r="AL94" i="13"/>
  <c r="AM95" i="13"/>
  <c r="AN96" i="13"/>
  <c r="AN97" i="13"/>
  <c r="AO98" i="13"/>
  <c r="AP99" i="13"/>
  <c r="AR99" i="13"/>
  <c r="AR100" i="13"/>
  <c r="AI93" i="13"/>
  <c r="H93" i="13"/>
  <c r="J92" i="13"/>
  <c r="K93" i="13"/>
  <c r="S93" i="13"/>
  <c r="T94" i="13"/>
  <c r="U95" i="13"/>
  <c r="V96" i="13"/>
  <c r="AH93" i="13"/>
  <c r="AH94" i="13"/>
  <c r="AD92" i="13"/>
  <c r="I93" i="13"/>
  <c r="I92" i="13"/>
  <c r="CW92" i="13"/>
  <c r="CU92" i="13"/>
  <c r="CV92" i="13"/>
  <c r="D92" i="13"/>
  <c r="C92" i="13"/>
  <c r="E92" i="13"/>
  <c r="AY94" i="13"/>
  <c r="F92" i="13"/>
  <c r="G93" i="13"/>
  <c r="P93" i="13"/>
  <c r="Q94" i="13"/>
  <c r="AC92" i="13"/>
  <c r="AA92" i="13"/>
  <c r="AB92" i="13"/>
  <c r="O93" i="13"/>
  <c r="P94" i="13"/>
  <c r="M93" i="13"/>
  <c r="AE92" i="13"/>
  <c r="BU92" i="13"/>
  <c r="BV93" i="13"/>
  <c r="CQ92" i="13"/>
  <c r="BJ93" i="13"/>
  <c r="BK94" i="13"/>
  <c r="BL95" i="13"/>
  <c r="BM96" i="13"/>
  <c r="BX93" i="13"/>
  <c r="BH93" i="13"/>
  <c r="BT92" i="13"/>
  <c r="BS92" i="13"/>
  <c r="AJ93" i="13"/>
  <c r="CP92" i="13"/>
  <c r="CN92" i="13"/>
  <c r="CO92" i="13"/>
  <c r="X94" i="13"/>
  <c r="CX92" i="13"/>
  <c r="CY93" i="13"/>
  <c r="CZ94" i="13"/>
  <c r="DA95" i="13"/>
  <c r="DB96" i="13"/>
  <c r="DB97" i="13"/>
  <c r="DC98" i="13"/>
  <c r="DD99" i="13"/>
  <c r="BK92" i="33"/>
  <c r="BL93" i="33"/>
  <c r="BM94" i="33"/>
  <c r="BN95" i="33"/>
  <c r="BH92" i="33"/>
  <c r="AV92" i="33"/>
  <c r="AW92" i="33"/>
  <c r="AX93" i="33"/>
  <c r="AO93" i="33"/>
  <c r="AN93" i="33"/>
  <c r="AN94" i="33"/>
  <c r="AF93" i="33"/>
  <c r="AP93" i="33"/>
  <c r="AQ94" i="33"/>
  <c r="AR95" i="33"/>
  <c r="AK94" i="33"/>
  <c r="AJ94" i="33"/>
  <c r="AC93" i="33"/>
  <c r="R92" i="33"/>
  <c r="S93" i="33"/>
  <c r="T94" i="33"/>
  <c r="U95" i="33"/>
  <c r="V96" i="33"/>
  <c r="P92" i="33"/>
  <c r="N92" i="33"/>
  <c r="O93" i="33"/>
  <c r="Q92" i="33"/>
  <c r="R93" i="33"/>
  <c r="S94" i="33"/>
  <c r="T95" i="33"/>
  <c r="U96" i="33"/>
  <c r="V97" i="33"/>
  <c r="BF94" i="34"/>
  <c r="U97" i="34"/>
  <c r="V97" i="34"/>
  <c r="Q93" i="34"/>
  <c r="R94" i="34"/>
  <c r="S95" i="34"/>
  <c r="T96" i="34"/>
  <c r="T97" i="34"/>
  <c r="U98" i="34"/>
  <c r="BG94" i="34"/>
  <c r="AC93" i="34"/>
  <c r="AB93" i="34"/>
  <c r="AH93" i="34"/>
  <c r="AH94" i="34"/>
  <c r="BN98" i="34"/>
  <c r="AX95" i="34"/>
  <c r="AN93" i="34"/>
  <c r="AO94" i="34"/>
  <c r="AP95" i="34"/>
  <c r="AQ96" i="34"/>
  <c r="AM93" i="34"/>
  <c r="AL93" i="34"/>
  <c r="BA95" i="34"/>
  <c r="AK93" i="34"/>
  <c r="AL94" i="34"/>
  <c r="AJ93" i="34"/>
  <c r="BM98" i="34"/>
  <c r="BN99" i="34"/>
  <c r="O93" i="34"/>
  <c r="N93" i="34"/>
  <c r="O94" i="34"/>
  <c r="AW95" i="34"/>
  <c r="BI94" i="34"/>
  <c r="BJ95" i="34"/>
  <c r="BK96" i="34"/>
  <c r="BK97" i="34"/>
  <c r="BL98" i="34"/>
  <c r="BM99" i="34"/>
  <c r="BN100" i="34"/>
  <c r="BH94" i="34"/>
  <c r="AY95" i="34"/>
  <c r="AV95" i="34"/>
  <c r="AW96" i="34"/>
  <c r="AA93" i="34"/>
  <c r="AB94" i="34"/>
  <c r="Z93" i="34"/>
  <c r="Y93" i="34"/>
  <c r="AF93" i="34"/>
  <c r="AD93" i="34"/>
  <c r="BF95" i="34"/>
  <c r="BG95" i="34"/>
  <c r="AE93" i="34"/>
  <c r="AD93" i="33"/>
  <c r="K92" i="33"/>
  <c r="M92" i="33"/>
  <c r="N93" i="33"/>
  <c r="AE93" i="33"/>
  <c r="AF94" i="33"/>
  <c r="H92" i="33"/>
  <c r="L92" i="33"/>
  <c r="BI92" i="33"/>
  <c r="BJ93" i="33"/>
  <c r="AO94" i="33"/>
  <c r="G92" i="33"/>
  <c r="F92" i="33"/>
  <c r="E92" i="33"/>
  <c r="I92" i="33"/>
  <c r="J92" i="33"/>
  <c r="AM94" i="33"/>
  <c r="AL94" i="33"/>
  <c r="AH94" i="33"/>
  <c r="DB101" i="35"/>
  <c r="CN95" i="35"/>
  <c r="CO95" i="35"/>
  <c r="CO96" i="35"/>
  <c r="CP96" i="35"/>
  <c r="CO97" i="35"/>
  <c r="BP94" i="35"/>
  <c r="BP95" i="35" s="1"/>
  <c r="CL95" i="35"/>
  <c r="CM95" i="35"/>
  <c r="CN96" i="35"/>
  <c r="CN97" i="35"/>
  <c r="CP97" i="35"/>
  <c r="CO98" i="35"/>
  <c r="AU93" i="35"/>
  <c r="X94" i="35"/>
  <c r="CU95" i="35"/>
  <c r="CV95" i="35"/>
  <c r="CV96" i="35"/>
  <c r="CW96" i="35"/>
  <c r="CV97" i="35"/>
  <c r="CW97" i="35"/>
  <c r="CW98" i="35"/>
  <c r="CX98" i="35"/>
  <c r="CX99" i="35"/>
  <c r="CY99" i="35"/>
  <c r="CY100" i="35"/>
  <c r="CS95" i="35"/>
  <c r="CT95" i="35"/>
  <c r="CZ100" i="35"/>
  <c r="DA101" i="35"/>
  <c r="DF101" i="35"/>
  <c r="DE101" i="35"/>
  <c r="DC101" i="35"/>
  <c r="DD102" i="35"/>
  <c r="DC102" i="35"/>
  <c r="DF99" i="13"/>
  <c r="CR93" i="13"/>
  <c r="DE99" i="13"/>
  <c r="DF100" i="13"/>
  <c r="CQ93" i="13"/>
  <c r="CL92" i="13"/>
  <c r="CL93" i="13"/>
  <c r="CM92" i="13"/>
  <c r="CN93" i="13"/>
  <c r="CJ102" i="13"/>
  <c r="CH101" i="13"/>
  <c r="CI102" i="13"/>
  <c r="CJ103" i="13"/>
  <c r="BW93" i="13"/>
  <c r="BU93" i="13"/>
  <c r="BT93" i="13"/>
  <c r="BU94" i="13"/>
  <c r="BP92" i="13"/>
  <c r="BP93" i="13"/>
  <c r="BQ92" i="13"/>
  <c r="BY93" i="13"/>
  <c r="BZ94" i="13"/>
  <c r="CA95" i="13"/>
  <c r="CB96" i="13"/>
  <c r="CB97" i="13"/>
  <c r="CC98" i="13"/>
  <c r="CD99" i="13"/>
  <c r="CE100" i="13"/>
  <c r="CF101" i="13"/>
  <c r="CG102" i="13"/>
  <c r="H93" i="34"/>
  <c r="F93" i="34"/>
  <c r="G93" i="34"/>
  <c r="B95" i="34"/>
  <c r="C95" i="34"/>
  <c r="AT95" i="34"/>
  <c r="AU95" i="34"/>
  <c r="J93" i="34"/>
  <c r="BD94" i="34"/>
  <c r="BE95" i="34"/>
  <c r="AZ95" i="34"/>
  <c r="AY96" i="34"/>
  <c r="K93" i="34"/>
  <c r="L94" i="34"/>
  <c r="BC94" i="34"/>
  <c r="BB95" i="34"/>
  <c r="BB93" i="33"/>
  <c r="BG92" i="33"/>
  <c r="BE92" i="33"/>
  <c r="BD93" i="33"/>
  <c r="BC93" i="33"/>
  <c r="AI94" i="33"/>
  <c r="AJ95" i="33"/>
  <c r="AG94" i="33"/>
  <c r="BF92" i="33"/>
  <c r="AB93" i="33"/>
  <c r="AC94" i="33"/>
  <c r="AZ93" i="33"/>
  <c r="BA93" i="33"/>
  <c r="B94" i="33"/>
  <c r="AA93" i="33"/>
  <c r="AT94" i="33"/>
  <c r="AU94" i="33"/>
  <c r="Y93" i="33"/>
  <c r="Z93" i="33"/>
  <c r="X93" i="33"/>
  <c r="BF92" i="13"/>
  <c r="BG93" i="13"/>
  <c r="BH94" i="13"/>
  <c r="BE92" i="13"/>
  <c r="AZ93" i="13"/>
  <c r="BA93" i="13"/>
  <c r="BB94" i="13"/>
  <c r="BC95" i="13"/>
  <c r="AT92" i="13"/>
  <c r="AU92" i="13"/>
  <c r="AV93" i="13"/>
  <c r="AW94" i="13"/>
  <c r="AX95" i="13"/>
  <c r="AQ100" i="13"/>
  <c r="AR101" i="13"/>
  <c r="AC93" i="13"/>
  <c r="AK94" i="13"/>
  <c r="AL95" i="13"/>
  <c r="AM96" i="13"/>
  <c r="AM97" i="13"/>
  <c r="AN98" i="13"/>
  <c r="AO99" i="13"/>
  <c r="AP100" i="13"/>
  <c r="AF93" i="13"/>
  <c r="AG94" i="13"/>
  <c r="S94" i="13"/>
  <c r="T95" i="13"/>
  <c r="U96" i="13"/>
  <c r="H94" i="13"/>
  <c r="R94" i="13"/>
  <c r="S95" i="13"/>
  <c r="T96" i="13"/>
  <c r="T97" i="13"/>
  <c r="J93" i="13"/>
  <c r="K94" i="13"/>
  <c r="F93" i="13"/>
  <c r="G94" i="13"/>
  <c r="CH102" i="13"/>
  <c r="CP93" i="13"/>
  <c r="CQ94" i="13"/>
  <c r="N94" i="13"/>
  <c r="M94" i="13"/>
  <c r="L94" i="13"/>
  <c r="CW93" i="13"/>
  <c r="BM97" i="13"/>
  <c r="BN97" i="13"/>
  <c r="CO93" i="13"/>
  <c r="CV93" i="13"/>
  <c r="CU93" i="13"/>
  <c r="CT93" i="13"/>
  <c r="AD93" i="13"/>
  <c r="D93" i="13"/>
  <c r="B93" i="13"/>
  <c r="C93" i="13"/>
  <c r="CX93" i="13"/>
  <c r="CY94" i="13"/>
  <c r="CZ95" i="13"/>
  <c r="DA96" i="13"/>
  <c r="DA97" i="13"/>
  <c r="DB98" i="13"/>
  <c r="DC99" i="13"/>
  <c r="DD100" i="13"/>
  <c r="AY95" i="13"/>
  <c r="AB93" i="13"/>
  <c r="AA93" i="13"/>
  <c r="AB94" i="13"/>
  <c r="Z93" i="13"/>
  <c r="BX94" i="13"/>
  <c r="BS93" i="13"/>
  <c r="BT94" i="13"/>
  <c r="BQ93" i="13"/>
  <c r="BR93" i="13"/>
  <c r="BW94" i="13"/>
  <c r="E93" i="13"/>
  <c r="F94" i="13"/>
  <c r="G95" i="13"/>
  <c r="AE93" i="13"/>
  <c r="AJ94" i="13"/>
  <c r="BV94" i="13"/>
  <c r="AI94" i="13"/>
  <c r="BI94" i="13"/>
  <c r="BJ94" i="13"/>
  <c r="BK95" i="13"/>
  <c r="BL96" i="13"/>
  <c r="BL97" i="13"/>
  <c r="O94" i="13"/>
  <c r="P95" i="13"/>
  <c r="BK93" i="33"/>
  <c r="BL94" i="33"/>
  <c r="BM95" i="33"/>
  <c r="BN96" i="33"/>
  <c r="AY94" i="33"/>
  <c r="AV93" i="33"/>
  <c r="AW93" i="33"/>
  <c r="AX94" i="33"/>
  <c r="AP94" i="33"/>
  <c r="AQ95" i="33"/>
  <c r="AR96" i="33"/>
  <c r="U97" i="33"/>
  <c r="Q93" i="33"/>
  <c r="R94" i="33"/>
  <c r="S95" i="33"/>
  <c r="T96" i="33"/>
  <c r="T97" i="33"/>
  <c r="U98" i="33"/>
  <c r="P93" i="33"/>
  <c r="Q94" i="33"/>
  <c r="R95" i="33"/>
  <c r="AX96" i="34"/>
  <c r="AJ94" i="34"/>
  <c r="AV96" i="34"/>
  <c r="AV97" i="34"/>
  <c r="Q94" i="34"/>
  <c r="R95" i="34"/>
  <c r="S96" i="34"/>
  <c r="S97" i="34"/>
  <c r="T98" i="34"/>
  <c r="V98" i="34"/>
  <c r="U99" i="34"/>
  <c r="V99" i="34"/>
  <c r="V100" i="34"/>
  <c r="AZ96" i="34"/>
  <c r="AG94" i="34"/>
  <c r="P94" i="34"/>
  <c r="AN94" i="34"/>
  <c r="AO95" i="34"/>
  <c r="AP96" i="34"/>
  <c r="AP97" i="34"/>
  <c r="BF96" i="34"/>
  <c r="AA94" i="34"/>
  <c r="AQ97" i="34"/>
  <c r="AR97" i="34"/>
  <c r="AR98" i="34"/>
  <c r="AY97" i="34"/>
  <c r="AK94" i="34"/>
  <c r="AI94" i="34"/>
  <c r="AJ95" i="34"/>
  <c r="AM94" i="34"/>
  <c r="AN95" i="34"/>
  <c r="AO96" i="34"/>
  <c r="AO97" i="34"/>
  <c r="AP98" i="34"/>
  <c r="J94" i="34"/>
  <c r="M94" i="34"/>
  <c r="BI95" i="34"/>
  <c r="BJ96" i="34"/>
  <c r="BJ97" i="34"/>
  <c r="BK98" i="34"/>
  <c r="BL99" i="34"/>
  <c r="BM100" i="34"/>
  <c r="BN101" i="34"/>
  <c r="N94" i="34"/>
  <c r="O95" i="34"/>
  <c r="H94" i="34"/>
  <c r="X94" i="34"/>
  <c r="Y94" i="34"/>
  <c r="Z94" i="34"/>
  <c r="AA95" i="34"/>
  <c r="AF94" i="34"/>
  <c r="AG95" i="34"/>
  <c r="I94" i="34"/>
  <c r="AE94" i="34"/>
  <c r="AD94" i="34"/>
  <c r="AC94" i="34"/>
  <c r="BH95" i="34"/>
  <c r="BI96" i="34"/>
  <c r="BI97" i="34"/>
  <c r="BJ98" i="34"/>
  <c r="BK99" i="34"/>
  <c r="BL100" i="34"/>
  <c r="AN95" i="33"/>
  <c r="K93" i="33"/>
  <c r="G93" i="33"/>
  <c r="AL95" i="33"/>
  <c r="AD94" i="33"/>
  <c r="BH93" i="33"/>
  <c r="M93" i="33"/>
  <c r="N94" i="33"/>
  <c r="AE94" i="33"/>
  <c r="AF95" i="33"/>
  <c r="BI93" i="33"/>
  <c r="BJ94" i="33"/>
  <c r="L93" i="33"/>
  <c r="AK95" i="33"/>
  <c r="V98" i="33"/>
  <c r="V99" i="33"/>
  <c r="H93" i="33"/>
  <c r="I93" i="33"/>
  <c r="J93" i="33"/>
  <c r="K94" i="33"/>
  <c r="E93" i="33"/>
  <c r="D93" i="33"/>
  <c r="F93" i="33"/>
  <c r="G94" i="33"/>
  <c r="S96" i="33"/>
  <c r="S97" i="33"/>
  <c r="T98" i="33"/>
  <c r="AM95" i="33"/>
  <c r="BB94" i="33"/>
  <c r="AA94" i="33"/>
  <c r="BG93" i="33"/>
  <c r="X95" i="35"/>
  <c r="CZ101" i="35"/>
  <c r="AT94" i="35"/>
  <c r="AT95" i="35" s="1"/>
  <c r="AU94" i="35"/>
  <c r="CM96" i="35"/>
  <c r="CM97" i="35"/>
  <c r="CN98" i="35"/>
  <c r="CL96" i="35"/>
  <c r="DB102" i="35"/>
  <c r="DE102" i="35"/>
  <c r="DD103" i="35"/>
  <c r="DF102" i="35"/>
  <c r="CU96" i="35"/>
  <c r="CU97" i="35"/>
  <c r="CV98" i="35"/>
  <c r="CW99" i="35"/>
  <c r="CX100" i="35"/>
  <c r="DC103" i="35"/>
  <c r="CT96" i="35"/>
  <c r="CT97" i="35"/>
  <c r="CU98" i="35"/>
  <c r="CV99" i="35"/>
  <c r="CW100" i="35"/>
  <c r="CR96" i="35"/>
  <c r="CS96" i="35"/>
  <c r="CR94" i="13"/>
  <c r="CV94" i="13"/>
  <c r="CM93" i="13"/>
  <c r="DE100" i="13"/>
  <c r="DF101" i="13"/>
  <c r="CH103" i="13"/>
  <c r="BY94" i="13"/>
  <c r="BZ95" i="13"/>
  <c r="CA96" i="13"/>
  <c r="CA97" i="13"/>
  <c r="CB98" i="13"/>
  <c r="CC99" i="13"/>
  <c r="CD100" i="13"/>
  <c r="CE101" i="13"/>
  <c r="BV95" i="13"/>
  <c r="B96" i="34"/>
  <c r="K94" i="34"/>
  <c r="L95" i="34"/>
  <c r="G94" i="34"/>
  <c r="H95" i="34"/>
  <c r="F94" i="34"/>
  <c r="E94" i="34"/>
  <c r="AU96" i="34"/>
  <c r="AU97" i="34"/>
  <c r="AT96" i="34"/>
  <c r="BD95" i="34"/>
  <c r="BE96" i="34"/>
  <c r="BE97" i="34"/>
  <c r="AX97" i="34"/>
  <c r="BM101" i="34"/>
  <c r="AW97" i="34"/>
  <c r="BA96" i="34"/>
  <c r="AZ97" i="34"/>
  <c r="BC95" i="34"/>
  <c r="BC96" i="34"/>
  <c r="BF93" i="33"/>
  <c r="BE93" i="33"/>
  <c r="BD94" i="33"/>
  <c r="BC94" i="33"/>
  <c r="AH95" i="33"/>
  <c r="AG95" i="33"/>
  <c r="AI95" i="33"/>
  <c r="AJ96" i="33"/>
  <c r="AB94" i="33"/>
  <c r="BA94" i="33"/>
  <c r="AZ94" i="33"/>
  <c r="Z94" i="33"/>
  <c r="X94" i="33"/>
  <c r="Y94" i="33"/>
  <c r="AU95" i="33"/>
  <c r="AT95" i="33"/>
  <c r="BE93" i="13"/>
  <c r="BF93" i="13"/>
  <c r="BA94" i="13"/>
  <c r="BB95" i="13"/>
  <c r="BC96" i="13"/>
  <c r="AZ94" i="13"/>
  <c r="AT93" i="13"/>
  <c r="AU93" i="13"/>
  <c r="AV94" i="13"/>
  <c r="AW95" i="13"/>
  <c r="AX96" i="13"/>
  <c r="BM98" i="13"/>
  <c r="AQ101" i="13"/>
  <c r="AR102" i="13"/>
  <c r="AK95" i="13"/>
  <c r="AL96" i="13"/>
  <c r="AL97" i="13"/>
  <c r="AM98" i="13"/>
  <c r="AN99" i="13"/>
  <c r="AO100" i="13"/>
  <c r="AH95" i="13"/>
  <c r="AC94" i="13"/>
  <c r="AC95" i="13"/>
  <c r="AF94" i="13"/>
  <c r="AG95" i="13"/>
  <c r="AD94" i="13"/>
  <c r="AY96" i="13"/>
  <c r="AY97" i="13"/>
  <c r="R95" i="13"/>
  <c r="S96" i="13"/>
  <c r="S97" i="13"/>
  <c r="T98" i="13"/>
  <c r="U97" i="13"/>
  <c r="V97" i="13"/>
  <c r="Q96" i="13"/>
  <c r="Q95" i="13"/>
  <c r="I94" i="13"/>
  <c r="BN98" i="13"/>
  <c r="BN99" i="13"/>
  <c r="BS94" i="13"/>
  <c r="BT95" i="13"/>
  <c r="J94" i="13"/>
  <c r="K95" i="13"/>
  <c r="AA94" i="13"/>
  <c r="AB95" i="13"/>
  <c r="Z94" i="13"/>
  <c r="Y94" i="13"/>
  <c r="CU94" i="13"/>
  <c r="CT94" i="13"/>
  <c r="AI95" i="13"/>
  <c r="CW94" i="13"/>
  <c r="D94" i="13"/>
  <c r="CN94" i="13"/>
  <c r="CL94" i="13"/>
  <c r="CM94" i="13"/>
  <c r="B94" i="13"/>
  <c r="C94" i="13"/>
  <c r="CO94" i="13"/>
  <c r="CI103" i="13"/>
  <c r="BX95" i="13"/>
  <c r="E94" i="13"/>
  <c r="F95" i="13"/>
  <c r="CP94" i="13"/>
  <c r="CQ95" i="13"/>
  <c r="BJ95" i="13"/>
  <c r="BK96" i="13"/>
  <c r="BK97" i="13"/>
  <c r="BL98" i="13"/>
  <c r="AE94" i="13"/>
  <c r="AF95" i="13"/>
  <c r="AG96" i="13"/>
  <c r="M95" i="13"/>
  <c r="L95" i="13"/>
  <c r="BR94" i="13"/>
  <c r="BP94" i="13"/>
  <c r="BQ94" i="13"/>
  <c r="N95" i="13"/>
  <c r="BI95" i="13"/>
  <c r="AP101" i="13"/>
  <c r="AJ95" i="13"/>
  <c r="AK96" i="13"/>
  <c r="AK97" i="13"/>
  <c r="AL98" i="13"/>
  <c r="AM99" i="13"/>
  <c r="AN100" i="13"/>
  <c r="BW95" i="13"/>
  <c r="BU95" i="13"/>
  <c r="BV96" i="13"/>
  <c r="CS94" i="13"/>
  <c r="CX94" i="13"/>
  <c r="CY95" i="13"/>
  <c r="CZ96" i="13"/>
  <c r="CZ97" i="13"/>
  <c r="DA98" i="13"/>
  <c r="DB99" i="13"/>
  <c r="DC100" i="13"/>
  <c r="DD101" i="13"/>
  <c r="O95" i="13"/>
  <c r="P96" i="13"/>
  <c r="P97" i="13"/>
  <c r="BK94" i="33"/>
  <c r="BL95" i="33"/>
  <c r="BM96" i="33"/>
  <c r="AV94" i="33"/>
  <c r="AW94" i="33"/>
  <c r="AX95" i="33"/>
  <c r="BH94" i="33"/>
  <c r="AO95" i="33"/>
  <c r="AK96" i="33"/>
  <c r="AP95" i="33"/>
  <c r="AQ96" i="33"/>
  <c r="AC95" i="33"/>
  <c r="P94" i="33"/>
  <c r="Q95" i="33"/>
  <c r="R96" i="33"/>
  <c r="O94" i="33"/>
  <c r="P95" i="33"/>
  <c r="Q96" i="33"/>
  <c r="Q97" i="33"/>
  <c r="P95" i="34"/>
  <c r="AT97" i="34"/>
  <c r="I95" i="34"/>
  <c r="Q95" i="34"/>
  <c r="R96" i="34"/>
  <c r="R97" i="34"/>
  <c r="S98" i="34"/>
  <c r="T99" i="34"/>
  <c r="U100" i="34"/>
  <c r="P96" i="34"/>
  <c r="AE95" i="34"/>
  <c r="AL95" i="34"/>
  <c r="AX98" i="34"/>
  <c r="AH95" i="34"/>
  <c r="AI95" i="34"/>
  <c r="AK95" i="34"/>
  <c r="AJ96" i="34"/>
  <c r="N95" i="34"/>
  <c r="O96" i="34"/>
  <c r="O97" i="34"/>
  <c r="AQ98" i="34"/>
  <c r="AR99" i="34"/>
  <c r="AM95" i="34"/>
  <c r="AN96" i="34"/>
  <c r="AN97" i="34"/>
  <c r="AO98" i="34"/>
  <c r="AC95" i="34"/>
  <c r="M95" i="34"/>
  <c r="G95" i="34"/>
  <c r="H96" i="34"/>
  <c r="J95" i="34"/>
  <c r="I96" i="34"/>
  <c r="AD95" i="34"/>
  <c r="K95" i="34"/>
  <c r="AB95" i="34"/>
  <c r="AF95" i="34"/>
  <c r="AG96" i="34"/>
  <c r="Z95" i="34"/>
  <c r="X95" i="34"/>
  <c r="Y95" i="34"/>
  <c r="BG96" i="34"/>
  <c r="BH96" i="34"/>
  <c r="BH97" i="34"/>
  <c r="BI98" i="34"/>
  <c r="BJ99" i="34"/>
  <c r="BK100" i="34"/>
  <c r="BG94" i="33"/>
  <c r="R97" i="33"/>
  <c r="S98" i="33"/>
  <c r="T99" i="33"/>
  <c r="AE95" i="33"/>
  <c r="M94" i="33"/>
  <c r="N95" i="33"/>
  <c r="AD95" i="33"/>
  <c r="AA95" i="33"/>
  <c r="F94" i="33"/>
  <c r="BI94" i="33"/>
  <c r="BJ95" i="33"/>
  <c r="AJ97" i="33"/>
  <c r="U99" i="33"/>
  <c r="U100" i="33"/>
  <c r="L94" i="33"/>
  <c r="AO96" i="33"/>
  <c r="AN96" i="33"/>
  <c r="C94" i="33"/>
  <c r="E94" i="33"/>
  <c r="D94" i="33"/>
  <c r="AM96" i="33"/>
  <c r="AM97" i="33"/>
  <c r="J94" i="33"/>
  <c r="I94" i="33"/>
  <c r="BB95" i="33"/>
  <c r="AL96" i="33"/>
  <c r="H94" i="33"/>
  <c r="G95" i="33"/>
  <c r="BA95" i="33"/>
  <c r="AI96" i="33"/>
  <c r="AI97" i="33"/>
  <c r="CY101" i="35"/>
  <c r="CZ102" i="35"/>
  <c r="CX101" i="35"/>
  <c r="DA102" i="35"/>
  <c r="CS97" i="35"/>
  <c r="CT98" i="35"/>
  <c r="CU99" i="35"/>
  <c r="CV100" i="35"/>
  <c r="CW101" i="35"/>
  <c r="DB103" i="35"/>
  <c r="DC104" i="35"/>
  <c r="DE103" i="35"/>
  <c r="DF103" i="35"/>
  <c r="CR97" i="35"/>
  <c r="CS98" i="35"/>
  <c r="CT99" i="35"/>
  <c r="CU100" i="35"/>
  <c r="CQ97" i="35"/>
  <c r="CL97" i="35"/>
  <c r="DE101" i="13"/>
  <c r="DF102" i="13"/>
  <c r="CU95" i="13"/>
  <c r="CF102" i="13"/>
  <c r="CG103" i="13"/>
  <c r="BS95" i="13"/>
  <c r="BR95" i="13"/>
  <c r="BS96" i="13"/>
  <c r="BY95" i="13"/>
  <c r="BZ96" i="13"/>
  <c r="BZ97" i="13"/>
  <c r="CA98" i="13"/>
  <c r="CB99" i="13"/>
  <c r="CC100" i="13"/>
  <c r="CD101" i="13"/>
  <c r="CE102" i="13"/>
  <c r="CF103" i="13"/>
  <c r="K96" i="34"/>
  <c r="AW98" i="34"/>
  <c r="F95" i="34"/>
  <c r="G96" i="34"/>
  <c r="E95" i="34"/>
  <c r="D95" i="34"/>
  <c r="BB96" i="34"/>
  <c r="BB97" i="34"/>
  <c r="AU98" i="34"/>
  <c r="AT98" i="34"/>
  <c r="AV98" i="34"/>
  <c r="BD96" i="34"/>
  <c r="BD97" i="34"/>
  <c r="AY98" i="34"/>
  <c r="BN102" i="34"/>
  <c r="AY95" i="33"/>
  <c r="AG96" i="33"/>
  <c r="AF96" i="33"/>
  <c r="AH96" i="33"/>
  <c r="AH97" i="33"/>
  <c r="AI98" i="33"/>
  <c r="AZ95" i="33"/>
  <c r="AB95" i="33"/>
  <c r="AC96" i="33"/>
  <c r="BE94" i="33"/>
  <c r="BC95" i="33"/>
  <c r="Z95" i="33"/>
  <c r="BF94" i="33"/>
  <c r="Y95" i="33"/>
  <c r="X95" i="33"/>
  <c r="AT96" i="33"/>
  <c r="AU96" i="33"/>
  <c r="BE94" i="13"/>
  <c r="BG94" i="13"/>
  <c r="BH95" i="13"/>
  <c r="BI96" i="13"/>
  <c r="BD94" i="13"/>
  <c r="BD95" i="13"/>
  <c r="BD96" i="13"/>
  <c r="BF94" i="13"/>
  <c r="BA95" i="13"/>
  <c r="BB96" i="13"/>
  <c r="BB97" i="13"/>
  <c r="AZ95" i="13"/>
  <c r="BM99" i="13"/>
  <c r="BN100" i="13"/>
  <c r="AT94" i="13"/>
  <c r="AU94" i="13"/>
  <c r="AV95" i="13"/>
  <c r="AW96" i="13"/>
  <c r="AW97" i="13"/>
  <c r="AA95" i="13"/>
  <c r="AB96" i="13"/>
  <c r="AJ96" i="13"/>
  <c r="AJ97" i="13"/>
  <c r="AK98" i="13"/>
  <c r="AL99" i="13"/>
  <c r="AM100" i="13"/>
  <c r="N96" i="13"/>
  <c r="O96" i="13"/>
  <c r="O97" i="13"/>
  <c r="BU96" i="13"/>
  <c r="BU97" i="13"/>
  <c r="V98" i="13"/>
  <c r="I95" i="13"/>
  <c r="J96" i="13"/>
  <c r="G96" i="13"/>
  <c r="CX95" i="13"/>
  <c r="CY96" i="13"/>
  <c r="CY97" i="13"/>
  <c r="CZ98" i="13"/>
  <c r="DA99" i="13"/>
  <c r="DB100" i="13"/>
  <c r="DC101" i="13"/>
  <c r="U98" i="13"/>
  <c r="U99" i="13"/>
  <c r="J95" i="13"/>
  <c r="AX97" i="13"/>
  <c r="AY98" i="13"/>
  <c r="H95" i="13"/>
  <c r="D95" i="13"/>
  <c r="R96" i="13"/>
  <c r="R97" i="13"/>
  <c r="S98" i="13"/>
  <c r="T99" i="13"/>
  <c r="AE95" i="13"/>
  <c r="AF96" i="13"/>
  <c r="AF97" i="13"/>
  <c r="CN95" i="13"/>
  <c r="BW96" i="13"/>
  <c r="BV97" i="13"/>
  <c r="Z95" i="13"/>
  <c r="AA96" i="13"/>
  <c r="AA97" i="13"/>
  <c r="X95" i="13"/>
  <c r="Y95" i="13"/>
  <c r="CL95" i="13"/>
  <c r="CM95" i="13"/>
  <c r="BP95" i="13"/>
  <c r="BQ95" i="13"/>
  <c r="BR96" i="13"/>
  <c r="BR97" i="13"/>
  <c r="CO95" i="13"/>
  <c r="E95" i="13"/>
  <c r="F96" i="13"/>
  <c r="F97" i="13"/>
  <c r="CW95" i="13"/>
  <c r="CT95" i="13"/>
  <c r="CS95" i="13"/>
  <c r="AD95" i="13"/>
  <c r="AH96" i="13"/>
  <c r="AG97" i="13"/>
  <c r="C95" i="13"/>
  <c r="B95" i="13"/>
  <c r="AN101" i="13"/>
  <c r="CR95" i="13"/>
  <c r="CH104" i="13"/>
  <c r="AQ102" i="13"/>
  <c r="L96" i="13"/>
  <c r="K96" i="13"/>
  <c r="CJ104" i="13"/>
  <c r="CI104" i="13"/>
  <c r="CV95" i="13"/>
  <c r="BC97" i="13"/>
  <c r="BT96" i="13"/>
  <c r="BT97" i="13"/>
  <c r="BJ96" i="13"/>
  <c r="BJ97" i="13"/>
  <c r="BK98" i="13"/>
  <c r="BL99" i="13"/>
  <c r="M96" i="13"/>
  <c r="M97" i="13"/>
  <c r="CP95" i="13"/>
  <c r="AO101" i="13"/>
  <c r="AP102" i="13"/>
  <c r="AI96" i="13"/>
  <c r="AI97" i="13"/>
  <c r="AJ98" i="13"/>
  <c r="AK99" i="13"/>
  <c r="AL100" i="13"/>
  <c r="AM101" i="13"/>
  <c r="BM97" i="33"/>
  <c r="BN97" i="33"/>
  <c r="BK95" i="33"/>
  <c r="BL96" i="33"/>
  <c r="BL97" i="33"/>
  <c r="BM98" i="33"/>
  <c r="BG95" i="33"/>
  <c r="AV95" i="33"/>
  <c r="AW95" i="33"/>
  <c r="AX96" i="33"/>
  <c r="AR97" i="33"/>
  <c r="AQ97" i="33"/>
  <c r="AR98" i="33"/>
  <c r="AP96" i="33"/>
  <c r="AP97" i="33"/>
  <c r="AQ98" i="33"/>
  <c r="AD96" i="33"/>
  <c r="AE96" i="33"/>
  <c r="M95" i="33"/>
  <c r="O95" i="33"/>
  <c r="P96" i="33"/>
  <c r="P97" i="33"/>
  <c r="Q98" i="33"/>
  <c r="F95" i="33"/>
  <c r="V100" i="33"/>
  <c r="AL96" i="34"/>
  <c r="Q96" i="34"/>
  <c r="P97" i="34"/>
  <c r="Q97" i="34"/>
  <c r="Q98" i="34"/>
  <c r="R98" i="34"/>
  <c r="R99" i="34"/>
  <c r="S99" i="34"/>
  <c r="S100" i="34"/>
  <c r="T100" i="34"/>
  <c r="T101" i="34"/>
  <c r="V101" i="34"/>
  <c r="M96" i="34"/>
  <c r="N96" i="34"/>
  <c r="M97" i="34"/>
  <c r="N97" i="34"/>
  <c r="N98" i="34"/>
  <c r="U101" i="34"/>
  <c r="AA96" i="34"/>
  <c r="AI96" i="34"/>
  <c r="AI97" i="34"/>
  <c r="AK96" i="34"/>
  <c r="AQ99" i="34"/>
  <c r="AR100" i="34"/>
  <c r="AP99" i="34"/>
  <c r="AH96" i="34"/>
  <c r="AM96" i="34"/>
  <c r="AM97" i="34"/>
  <c r="AN98" i="34"/>
  <c r="AO99" i="34"/>
  <c r="AP100" i="34"/>
  <c r="AC96" i="34"/>
  <c r="L96" i="34"/>
  <c r="L97" i="34"/>
  <c r="M98" i="34"/>
  <c r="AW99" i="34"/>
  <c r="AV99" i="34"/>
  <c r="F96" i="34"/>
  <c r="F97" i="34"/>
  <c r="H97" i="34"/>
  <c r="AB96" i="34"/>
  <c r="AB97" i="34"/>
  <c r="AF96" i="34"/>
  <c r="AF97" i="34"/>
  <c r="BG97" i="34"/>
  <c r="BH98" i="34"/>
  <c r="BI99" i="34"/>
  <c r="BJ100" i="34"/>
  <c r="BK101" i="34"/>
  <c r="BF97" i="34"/>
  <c r="BE98" i="34"/>
  <c r="AE96" i="34"/>
  <c r="BA97" i="34"/>
  <c r="Z96" i="34"/>
  <c r="Z97" i="34"/>
  <c r="X96" i="34"/>
  <c r="Y96" i="34"/>
  <c r="AD96" i="34"/>
  <c r="J96" i="34"/>
  <c r="J97" i="34"/>
  <c r="BL101" i="34"/>
  <c r="AC97" i="33"/>
  <c r="R98" i="33"/>
  <c r="S99" i="33"/>
  <c r="T100" i="33"/>
  <c r="U101" i="33"/>
  <c r="BB96" i="33"/>
  <c r="BH95" i="33"/>
  <c r="BI95" i="33"/>
  <c r="BJ96" i="33"/>
  <c r="V101" i="33"/>
  <c r="Z96" i="33"/>
  <c r="AN97" i="33"/>
  <c r="BA96" i="33"/>
  <c r="K95" i="33"/>
  <c r="L95" i="33"/>
  <c r="M96" i="33"/>
  <c r="J95" i="33"/>
  <c r="AF97" i="33"/>
  <c r="E95" i="33"/>
  <c r="F96" i="33"/>
  <c r="D95" i="33"/>
  <c r="C95" i="33"/>
  <c r="B95" i="33"/>
  <c r="I95" i="33"/>
  <c r="H95" i="33"/>
  <c r="AL97" i="33"/>
  <c r="AK97" i="33"/>
  <c r="AJ98" i="33"/>
  <c r="AB96" i="33"/>
  <c r="AB97" i="33"/>
  <c r="AE97" i="33"/>
  <c r="BF95" i="33"/>
  <c r="AA96" i="33"/>
  <c r="CX102" i="35"/>
  <c r="DF104" i="35"/>
  <c r="DE104" i="35"/>
  <c r="CY102" i="35"/>
  <c r="CY103" i="35"/>
  <c r="CZ103" i="35"/>
  <c r="CM98" i="35"/>
  <c r="CN99" i="35"/>
  <c r="CL98" i="35"/>
  <c r="CV101" i="35"/>
  <c r="DD104" i="35"/>
  <c r="DD105" i="35"/>
  <c r="CR98" i="35"/>
  <c r="CS99" i="35"/>
  <c r="CT100" i="35"/>
  <c r="CU101" i="35"/>
  <c r="CQ98" i="35"/>
  <c r="CR99" i="35"/>
  <c r="CS100" i="35"/>
  <c r="CP98" i="35"/>
  <c r="DA103" i="35"/>
  <c r="DA104" i="35"/>
  <c r="DE102" i="13"/>
  <c r="CP96" i="13"/>
  <c r="CS96" i="13"/>
  <c r="BX96" i="13"/>
  <c r="BY96" i="13"/>
  <c r="BY97" i="13"/>
  <c r="BZ98" i="13"/>
  <c r="CA99" i="13"/>
  <c r="CB100" i="13"/>
  <c r="CC101" i="13"/>
  <c r="AT99" i="34"/>
  <c r="AU99" i="34"/>
  <c r="AX99" i="34"/>
  <c r="AZ98" i="34"/>
  <c r="BA98" i="34"/>
  <c r="E96" i="34"/>
  <c r="E97" i="34"/>
  <c r="C96" i="34"/>
  <c r="D96" i="34"/>
  <c r="G97" i="34"/>
  <c r="G98" i="34"/>
  <c r="BC97" i="34"/>
  <c r="BD98" i="34"/>
  <c r="BE95" i="33"/>
  <c r="BD95" i="33"/>
  <c r="BC96" i="33"/>
  <c r="AD97" i="33"/>
  <c r="AG97" i="33"/>
  <c r="AH98" i="33"/>
  <c r="AZ96" i="33"/>
  <c r="AY96" i="33"/>
  <c r="AU97" i="33"/>
  <c r="X96" i="33"/>
  <c r="Y96" i="33"/>
  <c r="AT97" i="33"/>
  <c r="BM100" i="13"/>
  <c r="BE95" i="13"/>
  <c r="BG95" i="13"/>
  <c r="BH96" i="13"/>
  <c r="BF95" i="13"/>
  <c r="AZ96" i="13"/>
  <c r="BA96" i="13"/>
  <c r="AX98" i="13"/>
  <c r="AY99" i="13"/>
  <c r="AT95" i="13"/>
  <c r="AU95" i="13"/>
  <c r="AV96" i="13"/>
  <c r="AV97" i="13"/>
  <c r="AW98" i="13"/>
  <c r="AX99" i="13"/>
  <c r="V99" i="13"/>
  <c r="V100" i="13"/>
  <c r="Q97" i="13"/>
  <c r="N97" i="13"/>
  <c r="O98" i="13"/>
  <c r="N98" i="13"/>
  <c r="CW96" i="13"/>
  <c r="I96" i="13"/>
  <c r="H96" i="13"/>
  <c r="H97" i="13"/>
  <c r="K97" i="13"/>
  <c r="D96" i="13"/>
  <c r="CX96" i="13"/>
  <c r="CX97" i="13"/>
  <c r="CY98" i="13"/>
  <c r="CZ99" i="13"/>
  <c r="DA100" i="13"/>
  <c r="DB101" i="13"/>
  <c r="BW97" i="13"/>
  <c r="L97" i="13"/>
  <c r="M98" i="13"/>
  <c r="N99" i="13"/>
  <c r="BU98" i="13"/>
  <c r="AR103" i="13"/>
  <c r="AQ103" i="13"/>
  <c r="B96" i="13"/>
  <c r="C96" i="13"/>
  <c r="CT96" i="13"/>
  <c r="J97" i="13"/>
  <c r="I97" i="13"/>
  <c r="CU96" i="13"/>
  <c r="AE96" i="13"/>
  <c r="AE97" i="13"/>
  <c r="AF98" i="13"/>
  <c r="AD96" i="13"/>
  <c r="CO96" i="13"/>
  <c r="CO97" i="13"/>
  <c r="D97" i="13"/>
  <c r="E98" i="13"/>
  <c r="BC98" i="13"/>
  <c r="AN102" i="13"/>
  <c r="CN96" i="13"/>
  <c r="BN101" i="13"/>
  <c r="BP96" i="13"/>
  <c r="BQ96" i="13"/>
  <c r="BQ97" i="13"/>
  <c r="AH97" i="13"/>
  <c r="AI98" i="13"/>
  <c r="AJ99" i="13"/>
  <c r="AK100" i="13"/>
  <c r="CM96" i="13"/>
  <c r="CL96" i="13"/>
  <c r="L98" i="13"/>
  <c r="M99" i="13"/>
  <c r="BS97" i="13"/>
  <c r="BT98" i="13"/>
  <c r="E96" i="13"/>
  <c r="E97" i="13"/>
  <c r="DF103" i="13"/>
  <c r="AO102" i="13"/>
  <c r="AP103" i="13"/>
  <c r="CJ105" i="13"/>
  <c r="CI105" i="13"/>
  <c r="CR96" i="13"/>
  <c r="CR97" i="13"/>
  <c r="AC96" i="13"/>
  <c r="Z96" i="13"/>
  <c r="Z97" i="13"/>
  <c r="DD102" i="13"/>
  <c r="BI97" i="13"/>
  <c r="BJ98" i="13"/>
  <c r="BK99" i="13"/>
  <c r="BL100" i="13"/>
  <c r="CV96" i="13"/>
  <c r="CQ96" i="13"/>
  <c r="CD102" i="13"/>
  <c r="CG104" i="13"/>
  <c r="CH105" i="13"/>
  <c r="Y96" i="13"/>
  <c r="X96" i="13"/>
  <c r="X97" i="13"/>
  <c r="BH97" i="13"/>
  <c r="BN98" i="33"/>
  <c r="BN99" i="33"/>
  <c r="BK96" i="33"/>
  <c r="BK97" i="33"/>
  <c r="BL98" i="33"/>
  <c r="BM99" i="33"/>
  <c r="BN100" i="33"/>
  <c r="AZ97" i="33"/>
  <c r="AV96" i="33"/>
  <c r="AV97" i="33"/>
  <c r="AV98" i="33"/>
  <c r="AW96" i="33"/>
  <c r="AW97" i="33"/>
  <c r="BA97" i="33"/>
  <c r="BG96" i="33"/>
  <c r="AR99" i="33"/>
  <c r="AO97" i="33"/>
  <c r="AP98" i="33"/>
  <c r="AQ99" i="33"/>
  <c r="AR100" i="33"/>
  <c r="Y97" i="33"/>
  <c r="O96" i="33"/>
  <c r="O97" i="33"/>
  <c r="P98" i="33"/>
  <c r="N96" i="33"/>
  <c r="N97" i="33"/>
  <c r="O98" i="33"/>
  <c r="P99" i="33"/>
  <c r="E96" i="33"/>
  <c r="E97" i="33"/>
  <c r="V102" i="33"/>
  <c r="V102" i="34"/>
  <c r="U102" i="34"/>
  <c r="P98" i="34"/>
  <c r="Q99" i="34"/>
  <c r="R100" i="34"/>
  <c r="S101" i="34"/>
  <c r="T102" i="34"/>
  <c r="AH97" i="34"/>
  <c r="AJ97" i="34"/>
  <c r="AI98" i="34"/>
  <c r="AQ100" i="34"/>
  <c r="AR101" i="34"/>
  <c r="O98" i="34"/>
  <c r="N99" i="34"/>
  <c r="D97" i="34"/>
  <c r="E98" i="34"/>
  <c r="AK97" i="34"/>
  <c r="Y97" i="34"/>
  <c r="AL97" i="34"/>
  <c r="AL98" i="34"/>
  <c r="AM98" i="34"/>
  <c r="AM99" i="34"/>
  <c r="AN99" i="34"/>
  <c r="AN100" i="34"/>
  <c r="AO100" i="34"/>
  <c r="AO101" i="34"/>
  <c r="AG97" i="34"/>
  <c r="AH98" i="34"/>
  <c r="AQ101" i="34"/>
  <c r="AW100" i="34"/>
  <c r="AP101" i="34"/>
  <c r="AP102" i="34"/>
  <c r="AV100" i="34"/>
  <c r="K97" i="34"/>
  <c r="L98" i="34"/>
  <c r="M99" i="34"/>
  <c r="BL102" i="34"/>
  <c r="BM102" i="34"/>
  <c r="AD97" i="34"/>
  <c r="AC97" i="34"/>
  <c r="AA97" i="34"/>
  <c r="Z98" i="34"/>
  <c r="X97" i="34"/>
  <c r="I97" i="34"/>
  <c r="AE97" i="34"/>
  <c r="AA98" i="34"/>
  <c r="F98" i="34"/>
  <c r="F99" i="34"/>
  <c r="BG98" i="34"/>
  <c r="BH99" i="34"/>
  <c r="BI100" i="34"/>
  <c r="BF98" i="34"/>
  <c r="BD96" i="33"/>
  <c r="Q99" i="33"/>
  <c r="AM98" i="33"/>
  <c r="BF96" i="33"/>
  <c r="R99" i="33"/>
  <c r="S100" i="33"/>
  <c r="T101" i="33"/>
  <c r="BI96" i="33"/>
  <c r="BI97" i="33"/>
  <c r="BH96" i="33"/>
  <c r="D96" i="33"/>
  <c r="D97" i="33"/>
  <c r="L96" i="33"/>
  <c r="L97" i="33"/>
  <c r="AE98" i="33"/>
  <c r="K96" i="33"/>
  <c r="J96" i="33"/>
  <c r="AI99" i="33"/>
  <c r="I96" i="33"/>
  <c r="B96" i="33"/>
  <c r="C96" i="33"/>
  <c r="G96" i="33"/>
  <c r="F97" i="33"/>
  <c r="AA97" i="33"/>
  <c r="AB98" i="33"/>
  <c r="BE96" i="33"/>
  <c r="AL98" i="33"/>
  <c r="AK98" i="33"/>
  <c r="H96" i="33"/>
  <c r="AY97" i="33"/>
  <c r="AZ98" i="33"/>
  <c r="Z97" i="33"/>
  <c r="BC97" i="33"/>
  <c r="DB104" i="35"/>
  <c r="CL99" i="35"/>
  <c r="CM99" i="35"/>
  <c r="CV102" i="35"/>
  <c r="CZ104" i="35"/>
  <c r="DF105" i="35"/>
  <c r="DE105" i="35"/>
  <c r="CQ99" i="35"/>
  <c r="CR100" i="35"/>
  <c r="CS101" i="35"/>
  <c r="CP99" i="35"/>
  <c r="CQ100" i="35"/>
  <c r="CO99" i="35"/>
  <c r="CP100" i="35"/>
  <c r="CW102" i="35"/>
  <c r="CW103" i="35"/>
  <c r="CT101" i="35"/>
  <c r="CV97" i="13"/>
  <c r="CN97" i="13"/>
  <c r="BX97" i="13"/>
  <c r="BY98" i="13"/>
  <c r="BZ99" i="13"/>
  <c r="CA100" i="13"/>
  <c r="CB101" i="13"/>
  <c r="CC102" i="13"/>
  <c r="BV98" i="13"/>
  <c r="BU99" i="13"/>
  <c r="BB98" i="34"/>
  <c r="BC98" i="34"/>
  <c r="BC99" i="34"/>
  <c r="BD99" i="34"/>
  <c r="C97" i="34"/>
  <c r="D98" i="34"/>
  <c r="B97" i="34"/>
  <c r="AY99" i="34"/>
  <c r="AU100" i="34"/>
  <c r="AT100" i="34"/>
  <c r="AZ99" i="34"/>
  <c r="BB97" i="33"/>
  <c r="AX97" i="33"/>
  <c r="AG98" i="33"/>
  <c r="AH99" i="33"/>
  <c r="AF98" i="33"/>
  <c r="AD98" i="33"/>
  <c r="AC98" i="33"/>
  <c r="AT98" i="33"/>
  <c r="AU98" i="33"/>
  <c r="X97" i="33"/>
  <c r="BE96" i="13"/>
  <c r="BG96" i="13"/>
  <c r="BG97" i="13"/>
  <c r="BF96" i="13"/>
  <c r="BF97" i="13"/>
  <c r="AZ97" i="13"/>
  <c r="BA97" i="13"/>
  <c r="BB98" i="13"/>
  <c r="BC99" i="13"/>
  <c r="AU96" i="13"/>
  <c r="AU97" i="13"/>
  <c r="AV98" i="13"/>
  <c r="AW99" i="13"/>
  <c r="AX100" i="13"/>
  <c r="AT96" i="13"/>
  <c r="AT97" i="13"/>
  <c r="BW98" i="13"/>
  <c r="Y97" i="13"/>
  <c r="Z98" i="13"/>
  <c r="AD97" i="13"/>
  <c r="AE98" i="13"/>
  <c r="R98" i="13"/>
  <c r="S99" i="13"/>
  <c r="T100" i="13"/>
  <c r="Q98" i="13"/>
  <c r="R99" i="13"/>
  <c r="S100" i="13"/>
  <c r="CL97" i="13"/>
  <c r="P98" i="13"/>
  <c r="Q99" i="13"/>
  <c r="R100" i="13"/>
  <c r="CQ97" i="13"/>
  <c r="CT97" i="13"/>
  <c r="G97" i="13"/>
  <c r="G98" i="13"/>
  <c r="F98" i="13"/>
  <c r="F99" i="13"/>
  <c r="CW97" i="13"/>
  <c r="CX98" i="13"/>
  <c r="CY99" i="13"/>
  <c r="CZ100" i="13"/>
  <c r="DA101" i="13"/>
  <c r="DB102" i="13"/>
  <c r="U100" i="13"/>
  <c r="C97" i="13"/>
  <c r="CS97" i="13"/>
  <c r="B97" i="13"/>
  <c r="C98" i="13"/>
  <c r="D99" i="13"/>
  <c r="E100" i="13"/>
  <c r="Y98" i="13"/>
  <c r="X98" i="13"/>
  <c r="DE103" i="13"/>
  <c r="D98" i="13"/>
  <c r="E99" i="13"/>
  <c r="B98" i="13"/>
  <c r="CP97" i="13"/>
  <c r="CD103" i="13"/>
  <c r="CE103" i="13"/>
  <c r="AC97" i="13"/>
  <c r="AD98" i="13"/>
  <c r="AE99" i="13"/>
  <c r="AB97" i="13"/>
  <c r="DC102" i="13"/>
  <c r="CM97" i="13"/>
  <c r="CN98" i="13"/>
  <c r="BS98" i="13"/>
  <c r="BT99" i="13"/>
  <c r="AQ104" i="13"/>
  <c r="AR104" i="13"/>
  <c r="BH98" i="13"/>
  <c r="AG98" i="13"/>
  <c r="CU97" i="13"/>
  <c r="CV98" i="13"/>
  <c r="BR98" i="13"/>
  <c r="AO103" i="13"/>
  <c r="BP97" i="13"/>
  <c r="BM101" i="13"/>
  <c r="J98" i="13"/>
  <c r="I98" i="13"/>
  <c r="H98" i="13"/>
  <c r="G99" i="13"/>
  <c r="AH98" i="13"/>
  <c r="AI99" i="13"/>
  <c r="AJ100" i="13"/>
  <c r="AK101" i="13"/>
  <c r="BI98" i="13"/>
  <c r="BJ99" i="13"/>
  <c r="BK100" i="13"/>
  <c r="AL101" i="13"/>
  <c r="K98" i="13"/>
  <c r="L99" i="13"/>
  <c r="M100" i="13"/>
  <c r="BJ97" i="33"/>
  <c r="BK98" i="33"/>
  <c r="BL99" i="33"/>
  <c r="BM100" i="33"/>
  <c r="BN101" i="33"/>
  <c r="BF97" i="33"/>
  <c r="BE97" i="33"/>
  <c r="AN98" i="33"/>
  <c r="AO98" i="33"/>
  <c r="AP99" i="33"/>
  <c r="AQ100" i="33"/>
  <c r="AR101" i="33"/>
  <c r="Q100" i="33"/>
  <c r="M97" i="33"/>
  <c r="N98" i="33"/>
  <c r="O99" i="33"/>
  <c r="P100" i="33"/>
  <c r="R100" i="33"/>
  <c r="E98" i="33"/>
  <c r="C97" i="33"/>
  <c r="D98" i="33"/>
  <c r="O99" i="34"/>
  <c r="AG98" i="34"/>
  <c r="AH99" i="34"/>
  <c r="AF98" i="34"/>
  <c r="AK98" i="34"/>
  <c r="AL99" i="34"/>
  <c r="AM100" i="34"/>
  <c r="AN101" i="34"/>
  <c r="AO102" i="34"/>
  <c r="P99" i="34"/>
  <c r="Q100" i="34"/>
  <c r="R101" i="34"/>
  <c r="V103" i="34"/>
  <c r="U103" i="34"/>
  <c r="AY100" i="34"/>
  <c r="AD98" i="34"/>
  <c r="AJ98" i="34"/>
  <c r="AK99" i="34"/>
  <c r="AL100" i="34"/>
  <c r="AR102" i="34"/>
  <c r="AQ102" i="34"/>
  <c r="J98" i="34"/>
  <c r="BB99" i="34"/>
  <c r="BC100" i="34"/>
  <c r="AE98" i="34"/>
  <c r="AF99" i="34"/>
  <c r="E99" i="34"/>
  <c r="I98" i="34"/>
  <c r="K98" i="34"/>
  <c r="J99" i="34"/>
  <c r="L99" i="34"/>
  <c r="M100" i="34"/>
  <c r="BG99" i="34"/>
  <c r="BH100" i="34"/>
  <c r="BI101" i="34"/>
  <c r="BJ101" i="34"/>
  <c r="AT101" i="34"/>
  <c r="H98" i="34"/>
  <c r="BE99" i="34"/>
  <c r="BF99" i="34"/>
  <c r="AC98" i="34"/>
  <c r="BN103" i="34"/>
  <c r="BM103" i="34"/>
  <c r="AB98" i="34"/>
  <c r="Y98" i="34"/>
  <c r="Z99" i="34"/>
  <c r="X98" i="34"/>
  <c r="BA99" i="34"/>
  <c r="AM99" i="33"/>
  <c r="BH97" i="33"/>
  <c r="BI98" i="33"/>
  <c r="I97" i="33"/>
  <c r="AK99" i="33"/>
  <c r="BG97" i="33"/>
  <c r="BF98" i="33"/>
  <c r="AN99" i="33"/>
  <c r="K97" i="33"/>
  <c r="L98" i="33"/>
  <c r="J97" i="33"/>
  <c r="AA98" i="33"/>
  <c r="AB99" i="33"/>
  <c r="G97" i="33"/>
  <c r="R101" i="33"/>
  <c r="AL99" i="33"/>
  <c r="AJ99" i="33"/>
  <c r="AI100" i="33"/>
  <c r="BD97" i="33"/>
  <c r="B97" i="33"/>
  <c r="U102" i="33"/>
  <c r="S101" i="33"/>
  <c r="T102" i="33"/>
  <c r="H97" i="33"/>
  <c r="Z98" i="33"/>
  <c r="CM100" i="35"/>
  <c r="CL100" i="35"/>
  <c r="CL101" i="35"/>
  <c r="CT102" i="35"/>
  <c r="CO100" i="35"/>
  <c r="DA105" i="35"/>
  <c r="DB105" i="35"/>
  <c r="DC105" i="35"/>
  <c r="CP101" i="35"/>
  <c r="CU102" i="35"/>
  <c r="CU103" i="35"/>
  <c r="CQ101" i="35"/>
  <c r="CX103" i="35"/>
  <c r="CR101" i="35"/>
  <c r="CR102" i="35"/>
  <c r="CN100" i="35"/>
  <c r="CN101" i="35"/>
  <c r="CS98" i="13"/>
  <c r="CR98" i="13"/>
  <c r="DC103" i="13"/>
  <c r="CW98" i="13"/>
  <c r="CX99" i="13"/>
  <c r="CY100" i="13"/>
  <c r="CZ101" i="13"/>
  <c r="DA102" i="13"/>
  <c r="DB103" i="13"/>
  <c r="BX98" i="13"/>
  <c r="BY99" i="13"/>
  <c r="BZ100" i="13"/>
  <c r="CA101" i="13"/>
  <c r="CB102" i="13"/>
  <c r="CC103" i="13"/>
  <c r="BV99" i="13"/>
  <c r="BW99" i="13"/>
  <c r="BU100" i="13"/>
  <c r="AZ100" i="34"/>
  <c r="AX100" i="34"/>
  <c r="AU101" i="34"/>
  <c r="BB100" i="34"/>
  <c r="BA100" i="34"/>
  <c r="AV101" i="34"/>
  <c r="B98" i="34"/>
  <c r="C98" i="34"/>
  <c r="D99" i="34"/>
  <c r="E100" i="34"/>
  <c r="AD99" i="33"/>
  <c r="AC99" i="33"/>
  <c r="AG99" i="33"/>
  <c r="AH100" i="33"/>
  <c r="AF99" i="33"/>
  <c r="BA98" i="33"/>
  <c r="AY98" i="33"/>
  <c r="AX98" i="33"/>
  <c r="AW98" i="33"/>
  <c r="AV99" i="33"/>
  <c r="BB98" i="33"/>
  <c r="AE99" i="33"/>
  <c r="Y98" i="33"/>
  <c r="Z99" i="33"/>
  <c r="X98" i="33"/>
  <c r="AT99" i="33"/>
  <c r="AU99" i="33"/>
  <c r="BG98" i="13"/>
  <c r="BE97" i="13"/>
  <c r="BF98" i="13"/>
  <c r="BG99" i="13"/>
  <c r="BD97" i="13"/>
  <c r="AZ98" i="13"/>
  <c r="BA98" i="13"/>
  <c r="BB99" i="13"/>
  <c r="BC100" i="13"/>
  <c r="AT98" i="13"/>
  <c r="AU98" i="13"/>
  <c r="AV99" i="13"/>
  <c r="AW100" i="13"/>
  <c r="CT98" i="13"/>
  <c r="CS99" i="13"/>
  <c r="P99" i="13"/>
  <c r="Q100" i="13"/>
  <c r="R101" i="13"/>
  <c r="O99" i="13"/>
  <c r="AG99" i="13"/>
  <c r="T101" i="13"/>
  <c r="S101" i="13"/>
  <c r="CQ98" i="13"/>
  <c r="CR99" i="13"/>
  <c r="V101" i="13"/>
  <c r="U101" i="13"/>
  <c r="BP98" i="13"/>
  <c r="BQ98" i="13"/>
  <c r="BR99" i="13"/>
  <c r="B99" i="13"/>
  <c r="C99" i="13"/>
  <c r="D100" i="13"/>
  <c r="AL102" i="13"/>
  <c r="AM102" i="13"/>
  <c r="AC98" i="13"/>
  <c r="AD99" i="13"/>
  <c r="AB98" i="13"/>
  <c r="DD103" i="13"/>
  <c r="DD104" i="13"/>
  <c r="AH99" i="13"/>
  <c r="AI100" i="13"/>
  <c r="BS99" i="13"/>
  <c r="BT100" i="13"/>
  <c r="CE104" i="13"/>
  <c r="CF104" i="13"/>
  <c r="CO98" i="13"/>
  <c r="DF104" i="13"/>
  <c r="CL98" i="13"/>
  <c r="CP98" i="13"/>
  <c r="Y99" i="13"/>
  <c r="X99" i="13"/>
  <c r="BN102" i="13"/>
  <c r="CM98" i="13"/>
  <c r="BI99" i="13"/>
  <c r="BJ100" i="13"/>
  <c r="AA98" i="13"/>
  <c r="Z99" i="13"/>
  <c r="BL101" i="13"/>
  <c r="BH99" i="13"/>
  <c r="I99" i="13"/>
  <c r="H99" i="13"/>
  <c r="H100" i="13"/>
  <c r="AY100" i="13"/>
  <c r="AY101" i="13"/>
  <c r="CU98" i="13"/>
  <c r="CV99" i="13"/>
  <c r="F100" i="13"/>
  <c r="E101" i="13"/>
  <c r="K99" i="13"/>
  <c r="L100" i="13"/>
  <c r="J99" i="13"/>
  <c r="AR105" i="13"/>
  <c r="AF99" i="13"/>
  <c r="AP104" i="13"/>
  <c r="BE98" i="33"/>
  <c r="BJ98" i="33"/>
  <c r="BK99" i="33"/>
  <c r="BL100" i="33"/>
  <c r="BM101" i="33"/>
  <c r="BN102" i="33"/>
  <c r="AO99" i="33"/>
  <c r="AP100" i="33"/>
  <c r="AQ101" i="33"/>
  <c r="AR102" i="33"/>
  <c r="AM100" i="33"/>
  <c r="Q101" i="33"/>
  <c r="K98" i="33"/>
  <c r="M98" i="33"/>
  <c r="L99" i="33"/>
  <c r="N99" i="33"/>
  <c r="O100" i="33"/>
  <c r="P101" i="33"/>
  <c r="S102" i="34"/>
  <c r="T103" i="34"/>
  <c r="AG99" i="34"/>
  <c r="AG100" i="34"/>
  <c r="P100" i="34"/>
  <c r="AD99" i="34"/>
  <c r="V104" i="34"/>
  <c r="U104" i="34"/>
  <c r="BG100" i="34"/>
  <c r="BH101" i="34"/>
  <c r="BI102" i="34"/>
  <c r="AI99" i="34"/>
  <c r="N100" i="34"/>
  <c r="O100" i="34"/>
  <c r="N101" i="34"/>
  <c r="AT102" i="34"/>
  <c r="O101" i="34"/>
  <c r="AC99" i="34"/>
  <c r="AR103" i="34"/>
  <c r="AQ103" i="34"/>
  <c r="BE100" i="34"/>
  <c r="AP103" i="34"/>
  <c r="AM101" i="34"/>
  <c r="AJ99" i="34"/>
  <c r="AK100" i="34"/>
  <c r="AI100" i="34"/>
  <c r="BA101" i="34"/>
  <c r="K99" i="34"/>
  <c r="L100" i="34"/>
  <c r="AE99" i="34"/>
  <c r="AF100" i="34"/>
  <c r="Y99" i="34"/>
  <c r="X99" i="34"/>
  <c r="BJ102" i="34"/>
  <c r="BK102" i="34"/>
  <c r="BN104" i="34"/>
  <c r="AA99" i="34"/>
  <c r="BF100" i="34"/>
  <c r="BD100" i="34"/>
  <c r="I99" i="34"/>
  <c r="J100" i="34"/>
  <c r="H99" i="34"/>
  <c r="G99" i="34"/>
  <c r="AY101" i="34"/>
  <c r="AB99" i="34"/>
  <c r="AC100" i="34"/>
  <c r="AL100" i="33"/>
  <c r="AA99" i="33"/>
  <c r="AA100" i="33"/>
  <c r="BH98" i="33"/>
  <c r="BI99" i="33"/>
  <c r="BG98" i="33"/>
  <c r="J98" i="33"/>
  <c r="K99" i="33"/>
  <c r="AN100" i="33"/>
  <c r="S102" i="33"/>
  <c r="T103" i="33"/>
  <c r="H98" i="33"/>
  <c r="BD98" i="33"/>
  <c r="BE99" i="33"/>
  <c r="F98" i="33"/>
  <c r="E99" i="33"/>
  <c r="BC98" i="33"/>
  <c r="R102" i="33"/>
  <c r="U103" i="33"/>
  <c r="V103" i="33"/>
  <c r="AF100" i="33"/>
  <c r="I98" i="33"/>
  <c r="J99" i="33"/>
  <c r="G98" i="33"/>
  <c r="B98" i="33"/>
  <c r="C98" i="33"/>
  <c r="D99" i="33"/>
  <c r="AK100" i="33"/>
  <c r="AJ100" i="33"/>
  <c r="AG100" i="33"/>
  <c r="AH101" i="33"/>
  <c r="AY99" i="33"/>
  <c r="CO101" i="35"/>
  <c r="CO102" i="35"/>
  <c r="CX104" i="35"/>
  <c r="CY104" i="35"/>
  <c r="CP102" i="35"/>
  <c r="CS102" i="35"/>
  <c r="CS103" i="35"/>
  <c r="CV103" i="35"/>
  <c r="CM101" i="35"/>
  <c r="CM102" i="35"/>
  <c r="CQ102" i="35"/>
  <c r="CQ103" i="35"/>
  <c r="DC104" i="13"/>
  <c r="CW99" i="13"/>
  <c r="CX100" i="13"/>
  <c r="CY101" i="13"/>
  <c r="CZ102" i="13"/>
  <c r="CQ99" i="13"/>
  <c r="CR100" i="13"/>
  <c r="BV100" i="13"/>
  <c r="CD104" i="13"/>
  <c r="BX99" i="13"/>
  <c r="BY100" i="13"/>
  <c r="BZ101" i="13"/>
  <c r="CA102" i="13"/>
  <c r="CB103" i="13"/>
  <c r="CC104" i="13"/>
  <c r="CD105" i="13"/>
  <c r="BW100" i="13"/>
  <c r="BV101" i="13"/>
  <c r="BU101" i="13"/>
  <c r="BB101" i="34"/>
  <c r="AU102" i="34"/>
  <c r="AT103" i="34"/>
  <c r="B99" i="34"/>
  <c r="C99" i="34"/>
  <c r="D100" i="34"/>
  <c r="AX101" i="34"/>
  <c r="AW101" i="34"/>
  <c r="AZ101" i="34"/>
  <c r="BA99" i="33"/>
  <c r="AD100" i="33"/>
  <c r="AC100" i="33"/>
  <c r="AE100" i="33"/>
  <c r="AX99" i="33"/>
  <c r="AW99" i="33"/>
  <c r="AZ99" i="33"/>
  <c r="AT100" i="33"/>
  <c r="AU100" i="33"/>
  <c r="X99" i="33"/>
  <c r="Y99" i="33"/>
  <c r="BD98" i="13"/>
  <c r="BE98" i="13"/>
  <c r="BF99" i="13"/>
  <c r="BA99" i="13"/>
  <c r="BB100" i="13"/>
  <c r="BC101" i="13"/>
  <c r="AZ99" i="13"/>
  <c r="BI100" i="13"/>
  <c r="AT99" i="13"/>
  <c r="AU99" i="13"/>
  <c r="AV100" i="13"/>
  <c r="K100" i="13"/>
  <c r="AX101" i="13"/>
  <c r="S102" i="13"/>
  <c r="BS100" i="13"/>
  <c r="T102" i="13"/>
  <c r="G100" i="13"/>
  <c r="P100" i="13"/>
  <c r="P101" i="13"/>
  <c r="O100" i="13"/>
  <c r="N100" i="13"/>
  <c r="N101" i="13"/>
  <c r="AC99" i="13"/>
  <c r="AD100" i="13"/>
  <c r="V102" i="13"/>
  <c r="U102" i="13"/>
  <c r="CT99" i="13"/>
  <c r="CN99" i="13"/>
  <c r="BP99" i="13"/>
  <c r="BQ99" i="13"/>
  <c r="BR100" i="13"/>
  <c r="CO99" i="13"/>
  <c r="L101" i="13"/>
  <c r="CL99" i="13"/>
  <c r="CM99" i="13"/>
  <c r="CP99" i="13"/>
  <c r="G101" i="13"/>
  <c r="F101" i="13"/>
  <c r="F102" i="13"/>
  <c r="CE105" i="13"/>
  <c r="AE100" i="13"/>
  <c r="AB99" i="13"/>
  <c r="AA99" i="13"/>
  <c r="X100" i="13"/>
  <c r="X101" i="13"/>
  <c r="Y100" i="13"/>
  <c r="CF105" i="13"/>
  <c r="CG105" i="13"/>
  <c r="AG100" i="13"/>
  <c r="BJ101" i="13"/>
  <c r="CU99" i="13"/>
  <c r="CV100" i="13"/>
  <c r="DE104" i="13"/>
  <c r="DD105" i="13"/>
  <c r="Z100" i="13"/>
  <c r="AM103" i="13"/>
  <c r="AN103" i="13"/>
  <c r="BM102" i="13"/>
  <c r="M101" i="13"/>
  <c r="M102" i="13"/>
  <c r="BK101" i="13"/>
  <c r="AH100" i="13"/>
  <c r="AH101" i="13"/>
  <c r="DA103" i="13"/>
  <c r="AQ105" i="13"/>
  <c r="I100" i="13"/>
  <c r="BH100" i="13"/>
  <c r="BI101" i="13"/>
  <c r="J100" i="13"/>
  <c r="J101" i="13"/>
  <c r="AJ101" i="13"/>
  <c r="BG100" i="13"/>
  <c r="AF100" i="13"/>
  <c r="B100" i="13"/>
  <c r="C100" i="13"/>
  <c r="C101" i="13"/>
  <c r="BJ99" i="33"/>
  <c r="BK100" i="33"/>
  <c r="BL101" i="33"/>
  <c r="BM102" i="33"/>
  <c r="AO100" i="33"/>
  <c r="AP101" i="33"/>
  <c r="AQ102" i="33"/>
  <c r="AR103" i="33"/>
  <c r="AM101" i="33"/>
  <c r="AG101" i="33"/>
  <c r="AB100" i="33"/>
  <c r="AB101" i="33"/>
  <c r="Z100" i="33"/>
  <c r="AL101" i="33"/>
  <c r="AN101" i="33"/>
  <c r="Q102" i="33"/>
  <c r="M99" i="33"/>
  <c r="N100" i="33"/>
  <c r="O101" i="33"/>
  <c r="K100" i="33"/>
  <c r="L100" i="33"/>
  <c r="V105" i="34"/>
  <c r="AH100" i="34"/>
  <c r="AG101" i="34"/>
  <c r="AH101" i="34"/>
  <c r="Q101" i="34"/>
  <c r="P101" i="34"/>
  <c r="AZ102" i="34"/>
  <c r="AN102" i="34"/>
  <c r="AR104" i="34"/>
  <c r="AQ104" i="34"/>
  <c r="K100" i="34"/>
  <c r="K101" i="34"/>
  <c r="AL101" i="34"/>
  <c r="AJ100" i="34"/>
  <c r="AJ101" i="34"/>
  <c r="AD100" i="34"/>
  <c r="M101" i="34"/>
  <c r="AE100" i="34"/>
  <c r="AD101" i="34"/>
  <c r="BG101" i="34"/>
  <c r="BF101" i="34"/>
  <c r="AB100" i="34"/>
  <c r="BK103" i="34"/>
  <c r="BL103" i="34"/>
  <c r="BJ103" i="34"/>
  <c r="H100" i="34"/>
  <c r="G100" i="34"/>
  <c r="F100" i="34"/>
  <c r="AA100" i="34"/>
  <c r="I100" i="34"/>
  <c r="Y100" i="34"/>
  <c r="X100" i="34"/>
  <c r="BD101" i="34"/>
  <c r="BC101" i="34"/>
  <c r="BC102" i="34"/>
  <c r="BE101" i="34"/>
  <c r="BB102" i="34"/>
  <c r="Z100" i="34"/>
  <c r="AX102" i="34"/>
  <c r="BD99" i="33"/>
  <c r="R103" i="33"/>
  <c r="S103" i="33"/>
  <c r="BH99" i="33"/>
  <c r="BI100" i="33"/>
  <c r="BF99" i="33"/>
  <c r="AO101" i="33"/>
  <c r="AN102" i="33"/>
  <c r="BG99" i="33"/>
  <c r="BN103" i="33"/>
  <c r="I99" i="33"/>
  <c r="J100" i="33"/>
  <c r="K101" i="33"/>
  <c r="BC99" i="33"/>
  <c r="BB99" i="33"/>
  <c r="AM102" i="33"/>
  <c r="AK101" i="33"/>
  <c r="AL102" i="33"/>
  <c r="AJ101" i="33"/>
  <c r="AI101" i="33"/>
  <c r="V104" i="33"/>
  <c r="U104" i="33"/>
  <c r="B99" i="33"/>
  <c r="C99" i="33"/>
  <c r="D100" i="33"/>
  <c r="H99" i="33"/>
  <c r="F99" i="33"/>
  <c r="E100" i="33"/>
  <c r="G99" i="33"/>
  <c r="AX100" i="33"/>
  <c r="CL102" i="35"/>
  <c r="CL103" i="35"/>
  <c r="CR103" i="35"/>
  <c r="CR104" i="35"/>
  <c r="CV104" i="35"/>
  <c r="CW104" i="35"/>
  <c r="CN102" i="35"/>
  <c r="CN103" i="35"/>
  <c r="CM103" i="35"/>
  <c r="CM104" i="35"/>
  <c r="CT103" i="35"/>
  <c r="CP103" i="35"/>
  <c r="CO103" i="35"/>
  <c r="CP104" i="35"/>
  <c r="CY105" i="35"/>
  <c r="CZ105" i="35"/>
  <c r="CU100" i="13"/>
  <c r="CW100" i="13"/>
  <c r="CX101" i="13"/>
  <c r="CQ100" i="13"/>
  <c r="CS100" i="13"/>
  <c r="CR101" i="13"/>
  <c r="CT100" i="13"/>
  <c r="BX100" i="13"/>
  <c r="BY101" i="13"/>
  <c r="BZ102" i="13"/>
  <c r="CA103" i="13"/>
  <c r="BS101" i="13"/>
  <c r="BX101" i="13"/>
  <c r="BY102" i="13"/>
  <c r="BT101" i="13"/>
  <c r="BU102" i="13"/>
  <c r="AW102" i="34"/>
  <c r="AV102" i="34"/>
  <c r="AU103" i="34"/>
  <c r="B100" i="34"/>
  <c r="C100" i="34"/>
  <c r="D101" i="34"/>
  <c r="AY102" i="34"/>
  <c r="BA102" i="34"/>
  <c r="AV100" i="33"/>
  <c r="AU101" i="33"/>
  <c r="AZ100" i="33"/>
  <c r="AF101" i="33"/>
  <c r="AG102" i="33"/>
  <c r="AE101" i="33"/>
  <c r="AD101" i="33"/>
  <c r="AY100" i="33"/>
  <c r="AT101" i="33"/>
  <c r="AW100" i="33"/>
  <c r="X100" i="33"/>
  <c r="Y100" i="33"/>
  <c r="AA101" i="33"/>
  <c r="BE99" i="13"/>
  <c r="BF100" i="13"/>
  <c r="BD99" i="13"/>
  <c r="AZ100" i="13"/>
  <c r="AZ101" i="13"/>
  <c r="AZ102" i="13"/>
  <c r="BA100" i="13"/>
  <c r="BK102" i="13"/>
  <c r="AW101" i="13"/>
  <c r="AT100" i="13"/>
  <c r="AT101" i="13"/>
  <c r="AT102" i="13"/>
  <c r="AT103" i="13"/>
  <c r="AU100" i="13"/>
  <c r="AY102" i="13"/>
  <c r="AC100" i="13"/>
  <c r="AF101" i="13"/>
  <c r="BG101" i="13"/>
  <c r="O101" i="13"/>
  <c r="O102" i="13"/>
  <c r="P102" i="13"/>
  <c r="T103" i="13"/>
  <c r="U103" i="13"/>
  <c r="V103" i="13"/>
  <c r="CP100" i="13"/>
  <c r="CQ101" i="13"/>
  <c r="Q101" i="13"/>
  <c r="AI101" i="13"/>
  <c r="AJ102" i="13"/>
  <c r="CU101" i="13"/>
  <c r="CV101" i="13"/>
  <c r="N102" i="13"/>
  <c r="D101" i="13"/>
  <c r="BJ102" i="13"/>
  <c r="AA100" i="13"/>
  <c r="BQ100" i="13"/>
  <c r="BP100" i="13"/>
  <c r="BP101" i="13"/>
  <c r="B101" i="13"/>
  <c r="B102" i="13"/>
  <c r="DE105" i="13"/>
  <c r="DF105" i="13"/>
  <c r="AI102" i="13"/>
  <c r="K101" i="13"/>
  <c r="K102" i="13"/>
  <c r="AG101" i="13"/>
  <c r="AG102" i="13"/>
  <c r="CN100" i="13"/>
  <c r="AN104" i="13"/>
  <c r="AO104" i="13"/>
  <c r="CM100" i="13"/>
  <c r="CL100" i="13"/>
  <c r="AE101" i="13"/>
  <c r="CO100" i="13"/>
  <c r="I101" i="13"/>
  <c r="BN103" i="13"/>
  <c r="CW101" i="13"/>
  <c r="CX102" i="13"/>
  <c r="Y101" i="13"/>
  <c r="BL102" i="13"/>
  <c r="Z101" i="13"/>
  <c r="H101" i="13"/>
  <c r="AK102" i="13"/>
  <c r="DB104" i="13"/>
  <c r="AD101" i="13"/>
  <c r="CY102" i="13"/>
  <c r="BH101" i="13"/>
  <c r="BT102" i="13"/>
  <c r="AB100" i="13"/>
  <c r="G102" i="13"/>
  <c r="BJ100" i="33"/>
  <c r="BK101" i="33"/>
  <c r="BD100" i="33"/>
  <c r="BE100" i="33"/>
  <c r="AC101" i="33"/>
  <c r="AC102" i="33"/>
  <c r="S104" i="33"/>
  <c r="T104" i="33"/>
  <c r="M100" i="33"/>
  <c r="N101" i="33"/>
  <c r="O102" i="33"/>
  <c r="P102" i="33"/>
  <c r="L101" i="33"/>
  <c r="Q102" i="34"/>
  <c r="R102" i="34"/>
  <c r="AY103" i="34"/>
  <c r="L101" i="34"/>
  <c r="I101" i="34"/>
  <c r="P102" i="34"/>
  <c r="O102" i="34"/>
  <c r="P103" i="34"/>
  <c r="AI101" i="34"/>
  <c r="AR105" i="34"/>
  <c r="AK101" i="34"/>
  <c r="AK102" i="34"/>
  <c r="AM102" i="34"/>
  <c r="AN103" i="34"/>
  <c r="AO103" i="34"/>
  <c r="X101" i="34"/>
  <c r="AF101" i="34"/>
  <c r="AE101" i="34"/>
  <c r="AX103" i="34"/>
  <c r="N102" i="34"/>
  <c r="M102" i="34"/>
  <c r="AA101" i="34"/>
  <c r="BD102" i="34"/>
  <c r="BC103" i="34"/>
  <c r="H101" i="34"/>
  <c r="Z101" i="34"/>
  <c r="AB101" i="34"/>
  <c r="AV103" i="34"/>
  <c r="AU104" i="34"/>
  <c r="BE102" i="34"/>
  <c r="BA103" i="34"/>
  <c r="BF102" i="34"/>
  <c r="F101" i="34"/>
  <c r="E101" i="34"/>
  <c r="BG102" i="34"/>
  <c r="BH102" i="34"/>
  <c r="BI103" i="34"/>
  <c r="BJ104" i="34"/>
  <c r="B101" i="34"/>
  <c r="Y101" i="34"/>
  <c r="X102" i="34"/>
  <c r="G101" i="34"/>
  <c r="AC101" i="34"/>
  <c r="H102" i="34"/>
  <c r="J101" i="34"/>
  <c r="J102" i="34"/>
  <c r="BL104" i="34"/>
  <c r="BM104" i="34"/>
  <c r="AZ103" i="34"/>
  <c r="L102" i="34"/>
  <c r="BK104" i="34"/>
  <c r="BH100" i="33"/>
  <c r="BI101" i="33"/>
  <c r="BF100" i="33"/>
  <c r="BE101" i="33"/>
  <c r="AI102" i="33"/>
  <c r="AP102" i="33"/>
  <c r="AQ103" i="33"/>
  <c r="AO102" i="33"/>
  <c r="T105" i="33"/>
  <c r="BG100" i="33"/>
  <c r="BL102" i="33"/>
  <c r="BB100" i="33"/>
  <c r="BC100" i="33"/>
  <c r="AB102" i="33"/>
  <c r="H100" i="33"/>
  <c r="BA100" i="33"/>
  <c r="AZ101" i="33"/>
  <c r="AX101" i="33"/>
  <c r="I100" i="33"/>
  <c r="B100" i="33"/>
  <c r="C100" i="33"/>
  <c r="V105" i="33"/>
  <c r="U105" i="33"/>
  <c r="AJ102" i="33"/>
  <c r="AK102" i="33"/>
  <c r="F100" i="33"/>
  <c r="G100" i="33"/>
  <c r="AM103" i="33"/>
  <c r="AH102" i="33"/>
  <c r="X101" i="33"/>
  <c r="AD102" i="33"/>
  <c r="AV101" i="33"/>
  <c r="AU102" i="33"/>
  <c r="AY101" i="33"/>
  <c r="CO104" i="35"/>
  <c r="CQ104" i="35"/>
  <c r="CP105" i="35"/>
  <c r="CL104" i="35"/>
  <c r="CL105" i="35"/>
  <c r="CM105" i="35"/>
  <c r="CN104" i="35"/>
  <c r="CN105" i="35"/>
  <c r="CO105" i="35"/>
  <c r="CT104" i="35"/>
  <c r="CU104" i="35"/>
  <c r="CU105" i="35"/>
  <c r="CQ105" i="35"/>
  <c r="CR105" i="35"/>
  <c r="CS104" i="35"/>
  <c r="CS105" i="35"/>
  <c r="CT105" i="35"/>
  <c r="CW105" i="35"/>
  <c r="CV105" i="35"/>
  <c r="CX105" i="35"/>
  <c r="CT101" i="13"/>
  <c r="CS101" i="13"/>
  <c r="CT102" i="13"/>
  <c r="CB104" i="13"/>
  <c r="BZ103" i="13"/>
  <c r="CA104" i="13"/>
  <c r="CB105" i="13"/>
  <c r="BW101" i="13"/>
  <c r="BX102" i="13"/>
  <c r="BB103" i="34"/>
  <c r="C101" i="34"/>
  <c r="C102" i="34"/>
  <c r="AW103" i="34"/>
  <c r="AT104" i="34"/>
  <c r="AT102" i="33"/>
  <c r="AW101" i="33"/>
  <c r="AE102" i="33"/>
  <c r="AF102" i="33"/>
  <c r="Y101" i="33"/>
  <c r="Z101" i="33"/>
  <c r="BD100" i="13"/>
  <c r="BD101" i="13"/>
  <c r="BD102" i="13"/>
  <c r="BE100" i="13"/>
  <c r="BL103" i="13"/>
  <c r="BA101" i="13"/>
  <c r="BA102" i="13"/>
  <c r="BA103" i="13"/>
  <c r="BB101" i="13"/>
  <c r="AU101" i="13"/>
  <c r="AU102" i="13"/>
  <c r="AU103" i="13"/>
  <c r="AT104" i="13"/>
  <c r="AT105" i="13"/>
  <c r="BK103" i="13"/>
  <c r="AZ103" i="13"/>
  <c r="AX102" i="13"/>
  <c r="AY103" i="13"/>
  <c r="BH102" i="13"/>
  <c r="AV101" i="13"/>
  <c r="AF102" i="13"/>
  <c r="AB101" i="13"/>
  <c r="CR102" i="13"/>
  <c r="AE102" i="13"/>
  <c r="CL101" i="13"/>
  <c r="U104" i="13"/>
  <c r="V104" i="13"/>
  <c r="CV102" i="13"/>
  <c r="J102" i="13"/>
  <c r="J103" i="13"/>
  <c r="AF103" i="13"/>
  <c r="P103" i="13"/>
  <c r="I102" i="13"/>
  <c r="CN101" i="13"/>
  <c r="CP101" i="13"/>
  <c r="CQ102" i="13"/>
  <c r="Q102" i="13"/>
  <c r="R102" i="13"/>
  <c r="S103" i="13"/>
  <c r="T104" i="13"/>
  <c r="CO101" i="13"/>
  <c r="BQ101" i="13"/>
  <c r="BP102" i="13"/>
  <c r="CU102" i="13"/>
  <c r="AC101" i="13"/>
  <c r="CC105" i="13"/>
  <c r="DC105" i="13"/>
  <c r="AK103" i="13"/>
  <c r="AL103" i="13"/>
  <c r="Y102" i="13"/>
  <c r="AA101" i="13"/>
  <c r="AA102" i="13"/>
  <c r="AJ103" i="13"/>
  <c r="CW102" i="13"/>
  <c r="AH102" i="13"/>
  <c r="AH103" i="13"/>
  <c r="CY103" i="13"/>
  <c r="CZ103" i="13"/>
  <c r="C102" i="13"/>
  <c r="C103" i="13"/>
  <c r="N103" i="13"/>
  <c r="O103" i="13"/>
  <c r="H102" i="13"/>
  <c r="H103" i="13"/>
  <c r="BM103" i="13"/>
  <c r="CM101" i="13"/>
  <c r="CS102" i="13"/>
  <c r="D102" i="13"/>
  <c r="E102" i="13"/>
  <c r="BI102" i="13"/>
  <c r="I103" i="13"/>
  <c r="I104" i="13"/>
  <c r="X102" i="13"/>
  <c r="X103" i="13"/>
  <c r="L102" i="13"/>
  <c r="K103" i="13"/>
  <c r="AO105" i="13"/>
  <c r="AP105" i="13"/>
  <c r="BR101" i="13"/>
  <c r="BJ101" i="33"/>
  <c r="BK102" i="33"/>
  <c r="BC101" i="33"/>
  <c r="AC103" i="33"/>
  <c r="P103" i="33"/>
  <c r="Q103" i="33"/>
  <c r="I101" i="33"/>
  <c r="M101" i="33"/>
  <c r="N102" i="33"/>
  <c r="O103" i="33"/>
  <c r="L102" i="33"/>
  <c r="E102" i="34"/>
  <c r="S103" i="34"/>
  <c r="R103" i="34"/>
  <c r="Q103" i="34"/>
  <c r="Q104" i="34"/>
  <c r="AZ104" i="34"/>
  <c r="Z102" i="34"/>
  <c r="AL102" i="34"/>
  <c r="AL103" i="34"/>
  <c r="AE102" i="34"/>
  <c r="AJ102" i="34"/>
  <c r="AC102" i="34"/>
  <c r="AI102" i="34"/>
  <c r="AH102" i="34"/>
  <c r="AP104" i="34"/>
  <c r="AO104" i="34"/>
  <c r="AM103" i="34"/>
  <c r="AN104" i="34"/>
  <c r="AM104" i="34"/>
  <c r="AN105" i="34"/>
  <c r="BB104" i="34"/>
  <c r="O103" i="34"/>
  <c r="N103" i="34"/>
  <c r="BL105" i="34"/>
  <c r="AT105" i="34"/>
  <c r="AG102" i="34"/>
  <c r="AF102" i="34"/>
  <c r="AY104" i="34"/>
  <c r="M103" i="34"/>
  <c r="N104" i="34"/>
  <c r="AW104" i="34"/>
  <c r="BM105" i="34"/>
  <c r="BN105" i="34"/>
  <c r="I102" i="34"/>
  <c r="I103" i="34"/>
  <c r="BE103" i="34"/>
  <c r="BD103" i="34"/>
  <c r="BC104" i="34"/>
  <c r="BH103" i="34"/>
  <c r="BG103" i="34"/>
  <c r="F102" i="34"/>
  <c r="BK105" i="34"/>
  <c r="BF103" i="34"/>
  <c r="K102" i="34"/>
  <c r="AB102" i="34"/>
  <c r="B102" i="34"/>
  <c r="B103" i="34"/>
  <c r="G102" i="34"/>
  <c r="G103" i="34"/>
  <c r="AA102" i="34"/>
  <c r="Y102" i="34"/>
  <c r="Y103" i="34"/>
  <c r="AD102" i="34"/>
  <c r="BF101" i="33"/>
  <c r="AH103" i="33"/>
  <c r="AP103" i="33"/>
  <c r="AY102" i="33"/>
  <c r="AO103" i="33"/>
  <c r="BA101" i="33"/>
  <c r="J101" i="33"/>
  <c r="J102" i="33"/>
  <c r="BD101" i="33"/>
  <c r="X102" i="33"/>
  <c r="AN103" i="33"/>
  <c r="Z102" i="33"/>
  <c r="BL103" i="33"/>
  <c r="BM103" i="33"/>
  <c r="BH101" i="33"/>
  <c r="BG101" i="33"/>
  <c r="BB101" i="33"/>
  <c r="AR104" i="33"/>
  <c r="AX102" i="33"/>
  <c r="AE103" i="33"/>
  <c r="C101" i="33"/>
  <c r="AW102" i="33"/>
  <c r="AI103" i="33"/>
  <c r="G101" i="33"/>
  <c r="H101" i="33"/>
  <c r="F101" i="33"/>
  <c r="E101" i="33"/>
  <c r="AL103" i="33"/>
  <c r="AK103" i="33"/>
  <c r="B101" i="33"/>
  <c r="AJ103" i="33"/>
  <c r="D101" i="33"/>
  <c r="AT103" i="33"/>
  <c r="CU103" i="13"/>
  <c r="CO102" i="13"/>
  <c r="CS103" i="13"/>
  <c r="CM102" i="13"/>
  <c r="BV102" i="13"/>
  <c r="BW102" i="13"/>
  <c r="BX103" i="13"/>
  <c r="BY103" i="13"/>
  <c r="BZ104" i="13"/>
  <c r="BA104" i="34"/>
  <c r="AV104" i="34"/>
  <c r="AV105" i="34"/>
  <c r="AU105" i="34"/>
  <c r="AX104" i="34"/>
  <c r="D102" i="34"/>
  <c r="D103" i="34"/>
  <c r="AF103" i="33"/>
  <c r="AZ102" i="33"/>
  <c r="AG103" i="33"/>
  <c r="AV102" i="33"/>
  <c r="AU103" i="33"/>
  <c r="AT104" i="33"/>
  <c r="AD103" i="33"/>
  <c r="Y102" i="33"/>
  <c r="AA102" i="33"/>
  <c r="AU104" i="13"/>
  <c r="AU105" i="13"/>
  <c r="BE101" i="13"/>
  <c r="BF101" i="13"/>
  <c r="AV102" i="13"/>
  <c r="BL104" i="13"/>
  <c r="BC102" i="13"/>
  <c r="BB102" i="13"/>
  <c r="BB103" i="13"/>
  <c r="BI103" i="13"/>
  <c r="AW102" i="13"/>
  <c r="AW103" i="13"/>
  <c r="AC102" i="13"/>
  <c r="AD102" i="13"/>
  <c r="AD103" i="13"/>
  <c r="AZ104" i="13"/>
  <c r="CT103" i="13"/>
  <c r="CT104" i="13"/>
  <c r="AB102" i="13"/>
  <c r="AB103" i="13"/>
  <c r="J104" i="13"/>
  <c r="AI103" i="13"/>
  <c r="AI104" i="13"/>
  <c r="AK104" i="13"/>
  <c r="R103" i="13"/>
  <c r="S104" i="13"/>
  <c r="Q103" i="13"/>
  <c r="V105" i="13"/>
  <c r="U105" i="13"/>
  <c r="BJ103" i="13"/>
  <c r="CW103" i="13"/>
  <c r="O104" i="13"/>
  <c r="BA104" i="13"/>
  <c r="CP102" i="13"/>
  <c r="CP103" i="13"/>
  <c r="CL102" i="13"/>
  <c r="CL103" i="13"/>
  <c r="CR103" i="13"/>
  <c r="BR102" i="13"/>
  <c r="BS102" i="13"/>
  <c r="CZ104" i="13"/>
  <c r="DA104" i="13"/>
  <c r="CN102" i="13"/>
  <c r="Z102" i="13"/>
  <c r="Z103" i="13"/>
  <c r="E103" i="13"/>
  <c r="F103" i="13"/>
  <c r="AG103" i="13"/>
  <c r="AG104" i="13"/>
  <c r="CV103" i="13"/>
  <c r="D103" i="13"/>
  <c r="BN104" i="13"/>
  <c r="BM104" i="13"/>
  <c r="G103" i="13"/>
  <c r="H104" i="13"/>
  <c r="I105" i="13"/>
  <c r="AE103" i="13"/>
  <c r="B103" i="13"/>
  <c r="B104" i="13"/>
  <c r="L103" i="13"/>
  <c r="M103" i="13"/>
  <c r="M104" i="13"/>
  <c r="CX103" i="13"/>
  <c r="Y103" i="13"/>
  <c r="Y104" i="13"/>
  <c r="AL104" i="13"/>
  <c r="AM104" i="13"/>
  <c r="BQ102" i="13"/>
  <c r="BQ103" i="13"/>
  <c r="BJ102" i="33"/>
  <c r="BK103" i="33"/>
  <c r="BA102" i="33"/>
  <c r="BD102" i="33"/>
  <c r="AX103" i="33"/>
  <c r="BB102" i="33"/>
  <c r="Y103" i="33"/>
  <c r="AN104" i="33"/>
  <c r="AH104" i="33"/>
  <c r="AO104" i="33"/>
  <c r="AQ104" i="33"/>
  <c r="AD104" i="33"/>
  <c r="Q104" i="33"/>
  <c r="R104" i="33"/>
  <c r="P104" i="33"/>
  <c r="M102" i="33"/>
  <c r="N103" i="33"/>
  <c r="K102" i="33"/>
  <c r="AI103" i="34"/>
  <c r="R104" i="34"/>
  <c r="T104" i="34"/>
  <c r="S104" i="34"/>
  <c r="S105" i="34"/>
  <c r="AA103" i="34"/>
  <c r="AJ103" i="34"/>
  <c r="AO105" i="34"/>
  <c r="AP105" i="34"/>
  <c r="AQ105" i="34"/>
  <c r="BD104" i="34"/>
  <c r="AF103" i="34"/>
  <c r="AK103" i="34"/>
  <c r="AK104" i="34"/>
  <c r="F103" i="34"/>
  <c r="BH104" i="34"/>
  <c r="AH103" i="34"/>
  <c r="AG103" i="34"/>
  <c r="BF104" i="34"/>
  <c r="P104" i="34"/>
  <c r="O104" i="34"/>
  <c r="AX105" i="34"/>
  <c r="AW105" i="34"/>
  <c r="X103" i="34"/>
  <c r="X104" i="34"/>
  <c r="L103" i="34"/>
  <c r="K103" i="34"/>
  <c r="J103" i="34"/>
  <c r="H103" i="34"/>
  <c r="H104" i="34"/>
  <c r="Z103" i="34"/>
  <c r="BE104" i="34"/>
  <c r="AD103" i="34"/>
  <c r="AE103" i="34"/>
  <c r="C103" i="34"/>
  <c r="C104" i="34"/>
  <c r="BI104" i="34"/>
  <c r="AC103" i="34"/>
  <c r="AB103" i="34"/>
  <c r="BG104" i="34"/>
  <c r="BE102" i="33"/>
  <c r="AP104" i="33"/>
  <c r="AO105" i="33"/>
  <c r="BC102" i="33"/>
  <c r="BG102" i="33"/>
  <c r="BF102" i="33"/>
  <c r="AR105" i="33"/>
  <c r="B102" i="33"/>
  <c r="AW103" i="33"/>
  <c r="BH102" i="33"/>
  <c r="BI102" i="33"/>
  <c r="BM104" i="33"/>
  <c r="BN104" i="33"/>
  <c r="BL104" i="33"/>
  <c r="X103" i="33"/>
  <c r="AZ103" i="33"/>
  <c r="AE104" i="33"/>
  <c r="D102" i="33"/>
  <c r="G102" i="33"/>
  <c r="H102" i="33"/>
  <c r="AJ104" i="33"/>
  <c r="AK104" i="33"/>
  <c r="AM104" i="33"/>
  <c r="AL104" i="33"/>
  <c r="C102" i="33"/>
  <c r="E102" i="33"/>
  <c r="K103" i="33"/>
  <c r="L103" i="33"/>
  <c r="AI104" i="33"/>
  <c r="F102" i="33"/>
  <c r="I102" i="33"/>
  <c r="AV103" i="33"/>
  <c r="AU104" i="33"/>
  <c r="AT105" i="33"/>
  <c r="Z103" i="33"/>
  <c r="CN103" i="13"/>
  <c r="CM103" i="13"/>
  <c r="CM104" i="13"/>
  <c r="CV104" i="13"/>
  <c r="CX104" i="13"/>
  <c r="BW103" i="13"/>
  <c r="BV103" i="13"/>
  <c r="BU103" i="13"/>
  <c r="BV104" i="13"/>
  <c r="BW104" i="13"/>
  <c r="BY104" i="13"/>
  <c r="BZ105" i="13"/>
  <c r="BX104" i="13"/>
  <c r="BX105" i="13"/>
  <c r="CA105" i="13"/>
  <c r="AY105" i="34"/>
  <c r="BA105" i="34"/>
  <c r="AZ105" i="34"/>
  <c r="BB105" i="34"/>
  <c r="E103" i="34"/>
  <c r="B104" i="34"/>
  <c r="B105" i="34"/>
  <c r="AG104" i="33"/>
  <c r="AF104" i="33"/>
  <c r="BA103" i="33"/>
  <c r="AY103" i="33"/>
  <c r="X104" i="33"/>
  <c r="AA103" i="33"/>
  <c r="AB103" i="33"/>
  <c r="BG102" i="13"/>
  <c r="BF102" i="13"/>
  <c r="BE102" i="13"/>
  <c r="BE103" i="13"/>
  <c r="BD103" i="13"/>
  <c r="BC103" i="13"/>
  <c r="BC104" i="13"/>
  <c r="BJ104" i="13"/>
  <c r="BK104" i="13"/>
  <c r="BK105" i="13"/>
  <c r="BA105" i="13"/>
  <c r="AX103" i="13"/>
  <c r="AV103" i="13"/>
  <c r="AV104" i="13"/>
  <c r="AJ104" i="13"/>
  <c r="AJ105" i="13"/>
  <c r="AC103" i="13"/>
  <c r="AC104" i="13"/>
  <c r="T105" i="13"/>
  <c r="R104" i="13"/>
  <c r="CW104" i="13"/>
  <c r="CW105" i="13"/>
  <c r="BP103" i="13"/>
  <c r="BP104" i="13"/>
  <c r="E104" i="13"/>
  <c r="Q104" i="13"/>
  <c r="L104" i="13"/>
  <c r="F104" i="13"/>
  <c r="CQ103" i="13"/>
  <c r="CQ104" i="13"/>
  <c r="K104" i="13"/>
  <c r="K105" i="13"/>
  <c r="P104" i="13"/>
  <c r="X104" i="13"/>
  <c r="X105" i="13"/>
  <c r="CU104" i="13"/>
  <c r="CU105" i="13"/>
  <c r="AA103" i="13"/>
  <c r="AA104" i="13"/>
  <c r="N104" i="13"/>
  <c r="N105" i="13"/>
  <c r="AE104" i="13"/>
  <c r="AF104" i="13"/>
  <c r="CL104" i="13"/>
  <c r="CL105" i="13"/>
  <c r="P105" i="13"/>
  <c r="Q105" i="13"/>
  <c r="CS104" i="13"/>
  <c r="O105" i="13"/>
  <c r="G104" i="13"/>
  <c r="G105" i="13"/>
  <c r="CN104" i="13"/>
  <c r="CN105" i="13"/>
  <c r="DA105" i="13"/>
  <c r="DB105" i="13"/>
  <c r="AK105" i="13"/>
  <c r="AL105" i="13"/>
  <c r="M105" i="13"/>
  <c r="D104" i="13"/>
  <c r="D105" i="13"/>
  <c r="C104" i="13"/>
  <c r="AH104" i="13"/>
  <c r="AM105" i="13"/>
  <c r="AN105" i="13"/>
  <c r="L105" i="13"/>
  <c r="B105" i="13"/>
  <c r="BS103" i="13"/>
  <c r="BT103" i="13"/>
  <c r="J105" i="13"/>
  <c r="CO103" i="13"/>
  <c r="CO104" i="13"/>
  <c r="H105" i="13"/>
  <c r="BM105" i="13"/>
  <c r="BN105" i="13"/>
  <c r="BL105" i="13"/>
  <c r="CY104" i="13"/>
  <c r="CY105" i="13"/>
  <c r="BR103" i="13"/>
  <c r="BR104" i="13"/>
  <c r="BG103" i="33"/>
  <c r="BE103" i="33"/>
  <c r="BB103" i="33"/>
  <c r="BF103" i="33"/>
  <c r="BC103" i="33"/>
  <c r="AV104" i="33"/>
  <c r="AQ105" i="33"/>
  <c r="AP105" i="33"/>
  <c r="AI105" i="33"/>
  <c r="S105" i="33"/>
  <c r="R105" i="33"/>
  <c r="Q105" i="33"/>
  <c r="M103" i="33"/>
  <c r="B103" i="33"/>
  <c r="C103" i="33"/>
  <c r="D103" i="33"/>
  <c r="E103" i="33"/>
  <c r="F103" i="33"/>
  <c r="G103" i="33"/>
  <c r="H103" i="33"/>
  <c r="I103" i="33"/>
  <c r="J103" i="33"/>
  <c r="O104" i="33"/>
  <c r="BD105" i="34"/>
  <c r="BG105" i="34"/>
  <c r="K104" i="34"/>
  <c r="U105" i="34"/>
  <c r="T105" i="34"/>
  <c r="R105" i="34"/>
  <c r="AL104" i="34"/>
  <c r="AB104" i="34"/>
  <c r="AG104" i="34"/>
  <c r="AJ104" i="34"/>
  <c r="AK105" i="34"/>
  <c r="AD104" i="34"/>
  <c r="BC105" i="34"/>
  <c r="Z104" i="34"/>
  <c r="O105" i="34"/>
  <c r="J104" i="34"/>
  <c r="Q105" i="34"/>
  <c r="P105" i="34"/>
  <c r="AI104" i="34"/>
  <c r="AH104" i="34"/>
  <c r="AH105" i="34"/>
  <c r="AE104" i="34"/>
  <c r="AF104" i="34"/>
  <c r="BF105" i="34"/>
  <c r="BE105" i="34"/>
  <c r="AC104" i="34"/>
  <c r="L104" i="34"/>
  <c r="M104" i="34"/>
  <c r="I104" i="34"/>
  <c r="I105" i="34"/>
  <c r="Y104" i="34"/>
  <c r="BI105" i="34"/>
  <c r="BJ105" i="34"/>
  <c r="AA104" i="34"/>
  <c r="AA105" i="34"/>
  <c r="X105" i="34"/>
  <c r="Y105" i="34"/>
  <c r="Z105" i="34"/>
  <c r="BH105" i="34"/>
  <c r="G104" i="34"/>
  <c r="H105" i="34"/>
  <c r="C105" i="34"/>
  <c r="D104" i="34"/>
  <c r="D105" i="34"/>
  <c r="E104" i="34"/>
  <c r="E105" i="34"/>
  <c r="F104" i="34"/>
  <c r="F105" i="34"/>
  <c r="G105" i="34"/>
  <c r="BD103" i="33"/>
  <c r="BH103" i="33"/>
  <c r="AE105" i="33"/>
  <c r="Y104" i="33"/>
  <c r="BM105" i="33"/>
  <c r="BN105" i="33"/>
  <c r="BJ103" i="33"/>
  <c r="BI103" i="33"/>
  <c r="AW104" i="33"/>
  <c r="AM105" i="33"/>
  <c r="AN105" i="33"/>
  <c r="AK105" i="33"/>
  <c r="M104" i="33"/>
  <c r="L104" i="33"/>
  <c r="BF104" i="33"/>
  <c r="AJ105" i="33"/>
  <c r="AX104" i="33"/>
  <c r="AL105" i="33"/>
  <c r="AY104" i="33"/>
  <c r="AF105" i="33"/>
  <c r="AG105" i="33"/>
  <c r="CV105" i="13"/>
  <c r="CR104" i="13"/>
  <c r="BY105" i="13"/>
  <c r="BW105" i="13"/>
  <c r="BB104" i="33"/>
  <c r="AZ104" i="33"/>
  <c r="BA104" i="33"/>
  <c r="AH105" i="33"/>
  <c r="X105" i="33"/>
  <c r="AB104" i="33"/>
  <c r="AC104" i="33"/>
  <c r="AA104" i="33"/>
  <c r="Z104" i="33"/>
  <c r="AU105" i="33"/>
  <c r="BF103" i="13"/>
  <c r="BG103" i="13"/>
  <c r="BH103" i="13"/>
  <c r="BD104" i="13"/>
  <c r="BD105" i="13"/>
  <c r="BB104" i="13"/>
  <c r="AX104" i="13"/>
  <c r="AY104" i="13"/>
  <c r="AZ105" i="13"/>
  <c r="AW104" i="13"/>
  <c r="AW105" i="13"/>
  <c r="AG105" i="13"/>
  <c r="AD104" i="13"/>
  <c r="AD105" i="13"/>
  <c r="AB104" i="13"/>
  <c r="AB105" i="13"/>
  <c r="Z104" i="13"/>
  <c r="Z105" i="13"/>
  <c r="AF105" i="13"/>
  <c r="R105" i="13"/>
  <c r="Y105" i="13"/>
  <c r="S105" i="13"/>
  <c r="CM105" i="13"/>
  <c r="CZ105" i="13"/>
  <c r="BQ104" i="13"/>
  <c r="AE105" i="13"/>
  <c r="CS105" i="13"/>
  <c r="CT105" i="13"/>
  <c r="CR105" i="13"/>
  <c r="E105" i="13"/>
  <c r="BT104" i="13"/>
  <c r="BU104" i="13"/>
  <c r="AH105" i="13"/>
  <c r="AI105" i="13"/>
  <c r="CX105" i="13"/>
  <c r="AA105" i="13"/>
  <c r="BS104" i="13"/>
  <c r="C105" i="13"/>
  <c r="CP104" i="13"/>
  <c r="CO105" i="13"/>
  <c r="F105" i="13"/>
  <c r="BG104" i="33"/>
  <c r="AY105" i="33"/>
  <c r="BD104" i="33"/>
  <c r="BE104" i="33"/>
  <c r="BF105" i="33"/>
  <c r="AZ105" i="33"/>
  <c r="P105" i="33"/>
  <c r="N104" i="33"/>
  <c r="O105" i="33"/>
  <c r="B104" i="33"/>
  <c r="AC105" i="34"/>
  <c r="AB105" i="34"/>
  <c r="AL105" i="34"/>
  <c r="AM105" i="34"/>
  <c r="J105" i="34"/>
  <c r="AJ105" i="34"/>
  <c r="AI105" i="34"/>
  <c r="AD105" i="34"/>
  <c r="M105" i="34"/>
  <c r="N105" i="34"/>
  <c r="L105" i="34"/>
  <c r="AF105" i="34"/>
  <c r="AG105" i="34"/>
  <c r="K105" i="34"/>
  <c r="AE105" i="34"/>
  <c r="BC104" i="33"/>
  <c r="BB105" i="33"/>
  <c r="AX105" i="33"/>
  <c r="AW105" i="33"/>
  <c r="AV105" i="33"/>
  <c r="BI104" i="33"/>
  <c r="BK104" i="33"/>
  <c r="BL105" i="33"/>
  <c r="BJ104" i="33"/>
  <c r="BH104" i="33"/>
  <c r="BG105" i="33"/>
  <c r="F104" i="33"/>
  <c r="H104" i="33"/>
  <c r="G104" i="33"/>
  <c r="D104" i="33"/>
  <c r="C104" i="33"/>
  <c r="J104" i="33"/>
  <c r="I104" i="33"/>
  <c r="K104" i="33"/>
  <c r="E104" i="33"/>
  <c r="N105" i="33"/>
  <c r="M105" i="33"/>
  <c r="BA105" i="33"/>
  <c r="BD105" i="33"/>
  <c r="BE105" i="33"/>
  <c r="AB105" i="33"/>
  <c r="Z105" i="33"/>
  <c r="BC105" i="33"/>
  <c r="Y105" i="33"/>
  <c r="AA105" i="33"/>
  <c r="AC105" i="33"/>
  <c r="AD105" i="33"/>
  <c r="BF104" i="13"/>
  <c r="BH104" i="13"/>
  <c r="BI104" i="13"/>
  <c r="BG104" i="13"/>
  <c r="BG105" i="13"/>
  <c r="BE104" i="13"/>
  <c r="BF105" i="13"/>
  <c r="BB105" i="13"/>
  <c r="BC105" i="13"/>
  <c r="AY105" i="13"/>
  <c r="AX105" i="13"/>
  <c r="AV105" i="13"/>
  <c r="AC105" i="13"/>
  <c r="BT105" i="13"/>
  <c r="BQ105" i="13"/>
  <c r="BP105" i="13"/>
  <c r="BU105" i="13"/>
  <c r="BV105" i="13"/>
  <c r="BS105" i="13"/>
  <c r="CP105" i="13"/>
  <c r="CQ105" i="13"/>
  <c r="BR105" i="13"/>
  <c r="BI105" i="33"/>
  <c r="BH105" i="33"/>
  <c r="G105" i="33"/>
  <c r="E105" i="33"/>
  <c r="BK105" i="33"/>
  <c r="BJ105" i="33"/>
  <c r="K105" i="33"/>
  <c r="J105" i="33"/>
  <c r="B105" i="33"/>
  <c r="C105" i="33"/>
  <c r="D105" i="33"/>
  <c r="L105" i="33"/>
  <c r="H105" i="33"/>
  <c r="I105" i="33"/>
  <c r="F105" i="33"/>
  <c r="BI105" i="13"/>
  <c r="BJ105" i="13"/>
  <c r="BH105" i="13"/>
  <c r="BE105" i="13"/>
  <c r="FV7" i="13" l="1"/>
  <c r="HV6" i="13" s="1"/>
  <c r="GS7" i="13"/>
  <c r="GQ7" i="13"/>
  <c r="IQ6" i="13" s="1"/>
  <c r="GO7" i="13"/>
  <c r="IO6" i="13" s="1"/>
  <c r="GP7" i="13"/>
  <c r="IP6" i="13" s="1"/>
  <c r="GU7" i="13"/>
  <c r="GV7" i="13"/>
  <c r="GB7" i="13"/>
  <c r="IB6" i="13" s="1"/>
  <c r="F102" i="123" s="1"/>
  <c r="FZ7" i="13"/>
  <c r="HZ6" i="13" s="1"/>
  <c r="F98" i="123" s="1"/>
  <c r="FT7" i="13"/>
  <c r="HT6" i="13" s="1"/>
  <c r="F41" i="123" s="1"/>
  <c r="F11" i="123" s="1"/>
  <c r="GC7" i="13"/>
  <c r="IC6" i="13" s="1"/>
  <c r="F104" i="123" s="1"/>
  <c r="GF7" i="13"/>
  <c r="IF6" i="13" s="1"/>
  <c r="F65" i="123" s="1"/>
  <c r="F23" i="123" s="1"/>
  <c r="FR7" i="13"/>
  <c r="HR6" i="13" s="1"/>
  <c r="F37" i="123" s="1"/>
  <c r="F9" i="123" s="1"/>
  <c r="FX7" i="13"/>
  <c r="HX6" i="13" s="1"/>
  <c r="F49" i="123" s="1"/>
  <c r="F15" i="123" s="1"/>
  <c r="GJ7" i="13"/>
  <c r="IJ6" i="13" s="1"/>
  <c r="FS7" i="13"/>
  <c r="HS6" i="13" s="1"/>
  <c r="F39" i="123" s="1"/>
  <c r="F10" i="123" s="1"/>
  <c r="F86" i="123"/>
  <c r="F110" i="123"/>
  <c r="F45" i="123"/>
  <c r="F13" i="123" s="1"/>
  <c r="F90" i="123"/>
  <c r="FU7" i="13"/>
  <c r="HU6" i="13" s="1"/>
  <c r="FY7" i="13"/>
  <c r="HY6" i="13" s="1"/>
  <c r="GI7" i="13"/>
  <c r="II6" i="13" s="1"/>
  <c r="GA7" i="13"/>
  <c r="IA6" i="13" s="1"/>
  <c r="GE7" i="13"/>
  <c r="IE6" i="13" s="1"/>
  <c r="F59" i="123"/>
  <c r="F20" i="123" s="1"/>
  <c r="GD7" i="13"/>
  <c r="ID6" i="13" s="1"/>
  <c r="GH7" i="13"/>
  <c r="IH6" i="13" s="1"/>
  <c r="GK7" i="13"/>
  <c r="IK6" i="13" s="1"/>
  <c r="GX7" i="13"/>
  <c r="IT6" i="13" s="1"/>
  <c r="GG7" i="13"/>
  <c r="IG6" i="13" s="1"/>
  <c r="FQ7" i="13"/>
  <c r="HQ6" i="13" s="1"/>
  <c r="FW7" i="13"/>
  <c r="HW6" i="13" s="1"/>
  <c r="GM7" i="13"/>
  <c r="IM6" i="13" s="1"/>
  <c r="B83" i="35"/>
  <c r="F77" i="35"/>
  <c r="D80" i="35"/>
  <c r="W296" i="123"/>
  <c r="X241" i="123"/>
  <c r="AA65" i="123"/>
  <c r="X219" i="123"/>
  <c r="Y178" i="123"/>
  <c r="AA37" i="123"/>
  <c r="AA59" i="123"/>
  <c r="Z147" i="123"/>
  <c r="Z19" i="123" s="1"/>
  <c r="U384" i="123"/>
  <c r="AA96" i="123"/>
  <c r="GI62" i="35"/>
  <c r="FZ62" i="35"/>
  <c r="V341" i="123"/>
  <c r="W286" i="123"/>
  <c r="W290" i="123"/>
  <c r="AA112" i="123"/>
  <c r="AA39" i="123"/>
  <c r="AA88" i="123"/>
  <c r="V307" i="123"/>
  <c r="Z129" i="123"/>
  <c r="Z10" i="123" s="1"/>
  <c r="AA104" i="123"/>
  <c r="AA102" i="123"/>
  <c r="W294" i="123"/>
  <c r="U366" i="123"/>
  <c r="HW6" i="35"/>
  <c r="Y182" i="123" s="1"/>
  <c r="U382" i="123"/>
  <c r="AA116" i="123"/>
  <c r="AA110" i="123"/>
  <c r="IR6" i="35"/>
  <c r="U358" i="123"/>
  <c r="U378" i="123"/>
  <c r="AA69" i="123"/>
  <c r="X231" i="123"/>
  <c r="Z125" i="123"/>
  <c r="Z8" i="123" s="1"/>
  <c r="AA57" i="123"/>
  <c r="V321" i="123"/>
  <c r="FR15" i="35"/>
  <c r="GF15" i="35"/>
  <c r="GF62" i="35" s="1"/>
  <c r="GC15" i="35"/>
  <c r="GC62" i="35" s="1"/>
  <c r="FS15" i="35"/>
  <c r="FS62" i="35" s="1"/>
  <c r="FW15" i="35"/>
  <c r="FW62" i="35" s="1"/>
  <c r="II14" i="35"/>
  <c r="W341" i="123" s="1"/>
  <c r="AB53" i="123"/>
  <c r="AA129" i="123"/>
  <c r="AA10" i="123" s="1"/>
  <c r="GM62" i="35"/>
  <c r="V354" i="123"/>
  <c r="W323" i="123"/>
  <c r="AA143" i="123"/>
  <c r="AA17" i="123" s="1"/>
  <c r="X278" i="123"/>
  <c r="Z188" i="123"/>
  <c r="AB98" i="123"/>
  <c r="X290" i="123"/>
  <c r="W309" i="123"/>
  <c r="FU15" i="35"/>
  <c r="FX15" i="35"/>
  <c r="GK15" i="35"/>
  <c r="X264" i="123"/>
  <c r="GG15" i="35"/>
  <c r="GG62" i="35" s="1"/>
  <c r="GA15" i="35"/>
  <c r="GD15" i="35"/>
  <c r="FV15" i="35"/>
  <c r="FY15" i="35"/>
  <c r="FY62" i="35" s="1"/>
  <c r="GB15" i="35"/>
  <c r="GE15" i="35"/>
  <c r="GH15" i="35"/>
  <c r="AA141" i="123"/>
  <c r="AA16" i="123" s="1"/>
  <c r="FQ15" i="35"/>
  <c r="FT15" i="35"/>
  <c r="AB59" i="123"/>
  <c r="AB110" i="123"/>
  <c r="GJ15" i="35"/>
  <c r="IJ14" i="35" s="1"/>
  <c r="V380" i="123"/>
  <c r="X284" i="123"/>
  <c r="AB96" i="123"/>
  <c r="W329" i="123"/>
  <c r="Y239" i="123"/>
  <c r="V368" i="123"/>
  <c r="Y219" i="123"/>
  <c r="GL15" i="35"/>
  <c r="AA149" i="123"/>
  <c r="AA20" i="123" s="1"/>
  <c r="AA161" i="123"/>
  <c r="AA26" i="123" s="1"/>
  <c r="V374" i="123"/>
  <c r="GP15" i="35"/>
  <c r="IP14" i="35" s="1"/>
  <c r="Z194" i="123"/>
  <c r="AB71" i="123"/>
  <c r="X296" i="123"/>
  <c r="W321" i="123"/>
  <c r="BQ94" i="35"/>
  <c r="CF80" i="35"/>
  <c r="CE80" i="35"/>
  <c r="CF81" i="35"/>
  <c r="CG81" i="35"/>
  <c r="CH82" i="35" s="1"/>
  <c r="CI83" i="35" s="1"/>
  <c r="CJ84" i="35" s="1"/>
  <c r="A29" i="35"/>
  <c r="BS87" i="35"/>
  <c r="BT88" i="35" s="1"/>
  <c r="CB78" i="35"/>
  <c r="CC79" i="35" s="1"/>
  <c r="CD80" i="35" s="1"/>
  <c r="CE81" i="35" s="1"/>
  <c r="CF82" i="35" s="1"/>
  <c r="BP96" i="35"/>
  <c r="BP97" i="35" s="1"/>
  <c r="BU86" i="35"/>
  <c r="CA78" i="35"/>
  <c r="BR87" i="35"/>
  <c r="BQ95" i="35"/>
  <c r="AT96" i="35"/>
  <c r="AT97" i="35" s="1"/>
  <c r="AV86" i="35"/>
  <c r="AV87" i="35" s="1"/>
  <c r="AW84" i="35"/>
  <c r="AY80" i="35"/>
  <c r="AZ80" i="35"/>
  <c r="AX83" i="35"/>
  <c r="BI84" i="35"/>
  <c r="BJ85" i="35" s="1"/>
  <c r="BK86" i="35" s="1"/>
  <c r="BL87" i="35" s="1"/>
  <c r="BM88" i="35" s="1"/>
  <c r="BN89" i="35" s="1"/>
  <c r="BH84" i="35"/>
  <c r="AU95" i="35"/>
  <c r="BA79" i="35"/>
  <c r="BB80" i="35" s="1"/>
  <c r="BC81" i="35" s="1"/>
  <c r="BD82" i="35" s="1"/>
  <c r="BE83" i="35" s="1"/>
  <c r="BF84" i="35" s="1"/>
  <c r="BG85" i="35" s="1"/>
  <c r="BB79" i="35"/>
  <c r="BC80" i="35" s="1"/>
  <c r="BD81" i="35" s="1"/>
  <c r="BE82" i="35" s="1"/>
  <c r="BF83" i="35" s="1"/>
  <c r="BG84" i="35" s="1"/>
  <c r="AD91" i="35"/>
  <c r="AG83" i="35"/>
  <c r="AI83" i="35"/>
  <c r="AH83" i="35"/>
  <c r="AI84" i="35" s="1"/>
  <c r="AO79" i="35"/>
  <c r="AP79" i="35"/>
  <c r="AQ80" i="35" s="1"/>
  <c r="AR81" i="35" s="1"/>
  <c r="AE89" i="35"/>
  <c r="AE90" i="35" s="1"/>
  <c r="Y94" i="35"/>
  <c r="AD90" i="35"/>
  <c r="AD92" i="35"/>
  <c r="AC92" i="35"/>
  <c r="AB92" i="35"/>
  <c r="AC93" i="35" s="1"/>
  <c r="X96" i="35"/>
  <c r="X97" i="35" s="1"/>
  <c r="Z93" i="35"/>
  <c r="AA94" i="35" s="1"/>
  <c r="CO83" i="34"/>
  <c r="CM84" i="34"/>
  <c r="CM85" i="34" s="1"/>
  <c r="CQ80" i="34"/>
  <c r="CN83" i="34"/>
  <c r="BQ85" i="34"/>
  <c r="BR84" i="34"/>
  <c r="BX78" i="34"/>
  <c r="HS14" i="36"/>
  <c r="FS61" i="36"/>
  <c r="AG192" i="123"/>
  <c r="AH147" i="123"/>
  <c r="AH19" i="123" s="1"/>
  <c r="AF237" i="123"/>
  <c r="AC372" i="123"/>
  <c r="AE282" i="123"/>
  <c r="AD327" i="123"/>
  <c r="AI102" i="123"/>
  <c r="AI57" i="123"/>
  <c r="AH157" i="123"/>
  <c r="AH24" i="123" s="1"/>
  <c r="AI67" i="123"/>
  <c r="AG202" i="123"/>
  <c r="AF247" i="123"/>
  <c r="AC382" i="123"/>
  <c r="AD337" i="123"/>
  <c r="AE292" i="123"/>
  <c r="AI112" i="123"/>
  <c r="GW14" i="36"/>
  <c r="IS14" i="36" s="1"/>
  <c r="FV14" i="36"/>
  <c r="GB61" i="36"/>
  <c r="GS14" i="36"/>
  <c r="GQ14" i="36"/>
  <c r="IQ14" i="36" s="1"/>
  <c r="GM14" i="36"/>
  <c r="GJ14" i="36"/>
  <c r="IJ14" i="36" s="1"/>
  <c r="GX14" i="36"/>
  <c r="IT14" i="36" s="1"/>
  <c r="GI14" i="36"/>
  <c r="II14" i="36" s="1"/>
  <c r="GH14" i="36"/>
  <c r="GC14" i="36"/>
  <c r="GF14" i="36"/>
  <c r="IF14" i="36" s="1"/>
  <c r="FW14" i="36"/>
  <c r="FR14" i="36"/>
  <c r="GR14" i="36"/>
  <c r="IR14" i="36" s="1"/>
  <c r="FZ14" i="36"/>
  <c r="FQ14" i="36"/>
  <c r="FT14" i="36"/>
  <c r="FX14" i="36"/>
  <c r="GK14" i="36"/>
  <c r="GL14" i="36"/>
  <c r="GT14" i="36"/>
  <c r="GV14" i="36"/>
  <c r="GP14" i="36"/>
  <c r="IP14" i="36" s="1"/>
  <c r="GU14" i="36"/>
  <c r="GN14" i="36"/>
  <c r="IN14" i="36" s="1"/>
  <c r="GE14" i="36"/>
  <c r="IE14" i="36" s="1"/>
  <c r="GD14" i="36"/>
  <c r="GA14" i="36"/>
  <c r="IA14" i="36" s="1"/>
  <c r="FY14" i="36"/>
  <c r="HY14" i="36" s="1"/>
  <c r="FU14" i="36"/>
  <c r="S127" i="123"/>
  <c r="S9" i="123" s="1"/>
  <c r="Q217" i="123"/>
  <c r="T82" i="123"/>
  <c r="N352" i="123"/>
  <c r="O307" i="123"/>
  <c r="R172" i="123"/>
  <c r="T37" i="123"/>
  <c r="O305" i="123"/>
  <c r="N350" i="123"/>
  <c r="N354" i="123"/>
  <c r="P272" i="123"/>
  <c r="N362" i="123"/>
  <c r="O317" i="123"/>
  <c r="R176" i="123"/>
  <c r="P266" i="123"/>
  <c r="T86" i="123"/>
  <c r="O311" i="123"/>
  <c r="N356" i="123"/>
  <c r="S131" i="123"/>
  <c r="S11" i="123" s="1"/>
  <c r="N384" i="123"/>
  <c r="S159" i="123"/>
  <c r="S25" i="123" s="1"/>
  <c r="T114" i="123"/>
  <c r="O339" i="123"/>
  <c r="P294" i="123"/>
  <c r="R204" i="123"/>
  <c r="Q249" i="123"/>
  <c r="T69" i="123"/>
  <c r="R200" i="123"/>
  <c r="T65" i="123"/>
  <c r="T110" i="123"/>
  <c r="Q245" i="123"/>
  <c r="O335" i="123"/>
  <c r="S155" i="123"/>
  <c r="S23" i="123" s="1"/>
  <c r="T59" i="123"/>
  <c r="N374" i="123"/>
  <c r="S149" i="123"/>
  <c r="S20" i="123" s="1"/>
  <c r="T104" i="123"/>
  <c r="Q239" i="123"/>
  <c r="R194" i="123"/>
  <c r="O329" i="123"/>
  <c r="O313" i="123"/>
  <c r="R178" i="123"/>
  <c r="T43" i="123"/>
  <c r="P268" i="123"/>
  <c r="N358" i="123"/>
  <c r="T88" i="123"/>
  <c r="Q223" i="123"/>
  <c r="T80" i="123"/>
  <c r="GY11" i="34"/>
  <c r="R170" i="123"/>
  <c r="O323" i="123"/>
  <c r="P278" i="123"/>
  <c r="S143" i="123"/>
  <c r="S17" i="123" s="1"/>
  <c r="R188" i="123"/>
  <c r="T53" i="123"/>
  <c r="N368" i="123"/>
  <c r="Q233" i="123"/>
  <c r="T98" i="123"/>
  <c r="T106" i="123"/>
  <c r="P286" i="123"/>
  <c r="R196" i="123"/>
  <c r="N376" i="123"/>
  <c r="Q241" i="123"/>
  <c r="S151" i="123"/>
  <c r="S21" i="123" s="1"/>
  <c r="O331" i="123"/>
  <c r="T61" i="123"/>
  <c r="N360" i="123"/>
  <c r="R180" i="123"/>
  <c r="P270" i="123"/>
  <c r="O315" i="123"/>
  <c r="Q225" i="123"/>
  <c r="T45" i="123"/>
  <c r="T90" i="123"/>
  <c r="S135" i="123"/>
  <c r="S13" i="123" s="1"/>
  <c r="N378" i="123"/>
  <c r="S153" i="123"/>
  <c r="S22" i="123" s="1"/>
  <c r="T108" i="123"/>
  <c r="R198" i="123"/>
  <c r="O333" i="123"/>
  <c r="P288" i="123"/>
  <c r="Q243" i="123"/>
  <c r="T63" i="123"/>
  <c r="O325" i="123"/>
  <c r="S145" i="123"/>
  <c r="S18" i="123" s="1"/>
  <c r="R190" i="123"/>
  <c r="T55" i="123"/>
  <c r="T100" i="123"/>
  <c r="P280" i="123"/>
  <c r="N370" i="123"/>
  <c r="Q235" i="123"/>
  <c r="T96" i="123"/>
  <c r="N366" i="123"/>
  <c r="O321" i="123"/>
  <c r="R186" i="123"/>
  <c r="S141" i="123"/>
  <c r="S16" i="123" s="1"/>
  <c r="Q231" i="123"/>
  <c r="T51" i="123"/>
  <c r="P276" i="123"/>
  <c r="Q237" i="123"/>
  <c r="O327" i="123"/>
  <c r="S147" i="123"/>
  <c r="S19" i="123" s="1"/>
  <c r="T102" i="123"/>
  <c r="R192" i="123"/>
  <c r="T57" i="123"/>
  <c r="N372" i="123"/>
  <c r="P282" i="123"/>
  <c r="R206" i="123"/>
  <c r="O341" i="123"/>
  <c r="T71" i="123"/>
  <c r="S161" i="123"/>
  <c r="S26" i="123" s="1"/>
  <c r="N386" i="123"/>
  <c r="T116" i="123"/>
  <c r="P296" i="123"/>
  <c r="Q251" i="123"/>
  <c r="S137" i="123"/>
  <c r="S14" i="123" s="1"/>
  <c r="P262" i="123"/>
  <c r="N382" i="123"/>
  <c r="R174" i="123"/>
  <c r="S133" i="123"/>
  <c r="S12" i="123" s="1"/>
  <c r="Q227" i="123"/>
  <c r="Q221" i="123"/>
  <c r="N364" i="123"/>
  <c r="P284" i="123"/>
  <c r="Q219" i="123"/>
  <c r="T92" i="123"/>
  <c r="P290" i="123"/>
  <c r="S157" i="123"/>
  <c r="S24" i="123" s="1"/>
  <c r="T84" i="123"/>
  <c r="R182" i="123"/>
  <c r="N380" i="123"/>
  <c r="Q247" i="123"/>
  <c r="T112" i="123"/>
  <c r="O337" i="123"/>
  <c r="S139" i="123"/>
  <c r="S15" i="123" s="1"/>
  <c r="R202" i="123"/>
  <c r="T47" i="123"/>
  <c r="P292" i="123"/>
  <c r="T41" i="123"/>
  <c r="N268" i="123"/>
  <c r="R88" i="123"/>
  <c r="P178" i="123"/>
  <c r="O223" i="123"/>
  <c r="M313" i="123"/>
  <c r="L358" i="123"/>
  <c r="R43" i="123"/>
  <c r="Q133" i="123"/>
  <c r="Q12" i="123" s="1"/>
  <c r="P184" i="123"/>
  <c r="N274" i="123"/>
  <c r="R71" i="123"/>
  <c r="N296" i="123"/>
  <c r="M341" i="123"/>
  <c r="P206" i="123"/>
  <c r="O251" i="123"/>
  <c r="L386" i="123"/>
  <c r="R116" i="123"/>
  <c r="Q161" i="123"/>
  <c r="Q26" i="123" s="1"/>
  <c r="P180" i="123"/>
  <c r="O225" i="123"/>
  <c r="N270" i="123"/>
  <c r="M315" i="123"/>
  <c r="R45" i="123"/>
  <c r="Q135" i="123"/>
  <c r="Q13" i="123" s="1"/>
  <c r="L360" i="123"/>
  <c r="R90" i="123"/>
  <c r="R100" i="123"/>
  <c r="R55" i="123"/>
  <c r="O235" i="123"/>
  <c r="L370" i="123"/>
  <c r="M325" i="123"/>
  <c r="N280" i="123"/>
  <c r="Q145" i="123"/>
  <c r="Q18" i="123" s="1"/>
  <c r="P190" i="123"/>
  <c r="O237" i="123"/>
  <c r="U217" i="123"/>
  <c r="S307" i="123"/>
  <c r="X37" i="123"/>
  <c r="V172" i="123"/>
  <c r="X82" i="123"/>
  <c r="R352" i="123"/>
  <c r="IK38" i="34"/>
  <c r="GX38" i="34"/>
  <c r="IT38" i="34" s="1"/>
  <c r="GR38" i="34"/>
  <c r="IR38" i="34" s="1"/>
  <c r="GL38" i="34"/>
  <c r="IL38" i="34" s="1"/>
  <c r="GF38" i="34"/>
  <c r="IF38" i="34" s="1"/>
  <c r="II38" i="34"/>
  <c r="W161" i="123" s="1"/>
  <c r="W26" i="123" s="1"/>
  <c r="GC38" i="34"/>
  <c r="IC38" i="34" s="1"/>
  <c r="GG38" i="34"/>
  <c r="IG38" i="34" s="1"/>
  <c r="GV38" i="34"/>
  <c r="FQ38" i="34"/>
  <c r="HQ38" i="34" s="1"/>
  <c r="FT38" i="34"/>
  <c r="HT38" i="34" s="1"/>
  <c r="FW38" i="34"/>
  <c r="HW38" i="34" s="1"/>
  <c r="FZ38" i="34"/>
  <c r="HZ38" i="34" s="1"/>
  <c r="GH38" i="34"/>
  <c r="IH38" i="34" s="1"/>
  <c r="IE38" i="34"/>
  <c r="X108" i="123" s="1"/>
  <c r="IA38" i="34"/>
  <c r="X55" i="123" s="1"/>
  <c r="GN38" i="34"/>
  <c r="IN38" i="34" s="1"/>
  <c r="GE38" i="34"/>
  <c r="HU38" i="34"/>
  <c r="V178" i="123" s="1"/>
  <c r="GB38" i="34"/>
  <c r="GJ38" i="34"/>
  <c r="IJ38" i="34" s="1"/>
  <c r="GU38" i="34"/>
  <c r="GQ38" i="34"/>
  <c r="IQ38" i="34" s="1"/>
  <c r="GW38" i="34"/>
  <c r="IS38" i="34" s="1"/>
  <c r="FS38" i="34"/>
  <c r="HS38" i="34" s="1"/>
  <c r="S309" i="123" s="1"/>
  <c r="FV38" i="34"/>
  <c r="HV38" i="34" s="1"/>
  <c r="FY38" i="34"/>
  <c r="HY38" i="34" s="1"/>
  <c r="GS38" i="34"/>
  <c r="GT38" i="34"/>
  <c r="GP38" i="34"/>
  <c r="IP38" i="34" s="1"/>
  <c r="GD38" i="34"/>
  <c r="ID38" i="34"/>
  <c r="X106" i="123" s="1"/>
  <c r="IB38" i="34"/>
  <c r="R372" i="123" s="1"/>
  <c r="GE61" i="36"/>
  <c r="IE6" i="36"/>
  <c r="AG149" i="123"/>
  <c r="AG20" i="123" s="1"/>
  <c r="AE229" i="123"/>
  <c r="IB6" i="36"/>
  <c r="AD268" i="123"/>
  <c r="GA6" i="36"/>
  <c r="AF184" i="123"/>
  <c r="AB374" i="123"/>
  <c r="FY6" i="36"/>
  <c r="AC319" i="123"/>
  <c r="AF182" i="123"/>
  <c r="AH43" i="123"/>
  <c r="GF6" i="36"/>
  <c r="GI6" i="36"/>
  <c r="AC329" i="123"/>
  <c r="AE239" i="123"/>
  <c r="GG6" i="36"/>
  <c r="GJ6" i="36"/>
  <c r="AF194" i="123"/>
  <c r="AD284" i="123"/>
  <c r="X337" i="123"/>
  <c r="AA202" i="123"/>
  <c r="AC112" i="123"/>
  <c r="W382" i="123"/>
  <c r="AC67" i="123"/>
  <c r="Z247" i="123"/>
  <c r="Y292" i="123"/>
  <c r="AB157" i="123"/>
  <c r="AB24" i="123" s="1"/>
  <c r="AB129" i="123"/>
  <c r="AB10" i="123" s="1"/>
  <c r="AC84" i="123"/>
  <c r="Z219" i="123"/>
  <c r="Y264" i="123"/>
  <c r="AC39" i="123"/>
  <c r="X309" i="123"/>
  <c r="AA174" i="123"/>
  <c r="W354" i="123"/>
  <c r="Z225" i="123"/>
  <c r="AC98" i="123"/>
  <c r="Y290" i="123"/>
  <c r="FS61" i="35"/>
  <c r="AA188" i="123"/>
  <c r="X335" i="123"/>
  <c r="AC90" i="123"/>
  <c r="Z233" i="123"/>
  <c r="W380" i="123"/>
  <c r="AB137" i="123"/>
  <c r="AB14" i="123" s="1"/>
  <c r="Z239" i="123"/>
  <c r="X323" i="123"/>
  <c r="AC110" i="123"/>
  <c r="IA22" i="35"/>
  <c r="Y270" i="123"/>
  <c r="AC47" i="123"/>
  <c r="W368" i="123"/>
  <c r="Y272" i="123"/>
  <c r="AA182" i="123"/>
  <c r="W362" i="123"/>
  <c r="AB149" i="123"/>
  <c r="AB20" i="123" s="1"/>
  <c r="AC92" i="123"/>
  <c r="AC65" i="123"/>
  <c r="X329" i="123"/>
  <c r="AC104" i="123"/>
  <c r="GY27" i="35"/>
  <c r="X317" i="123"/>
  <c r="AB155" i="123"/>
  <c r="AB23" i="123" s="1"/>
  <c r="AB143" i="123"/>
  <c r="AB17" i="123" s="1"/>
  <c r="U71" i="123"/>
  <c r="Q296" i="123"/>
  <c r="O386" i="123"/>
  <c r="T161" i="123"/>
  <c r="T26" i="123" s="1"/>
  <c r="U116" i="123"/>
  <c r="R251" i="123"/>
  <c r="S206" i="123"/>
  <c r="P341" i="123"/>
  <c r="U43" i="123"/>
  <c r="P313" i="123"/>
  <c r="S178" i="123"/>
  <c r="U88" i="123"/>
  <c r="T133" i="123"/>
  <c r="T12" i="123" s="1"/>
  <c r="O358" i="123"/>
  <c r="R223" i="123"/>
  <c r="Q268" i="123"/>
  <c r="P323" i="123"/>
  <c r="U98" i="123"/>
  <c r="U53" i="123"/>
  <c r="Q278" i="123"/>
  <c r="T143" i="123"/>
  <c r="T17" i="123" s="1"/>
  <c r="S188" i="123"/>
  <c r="O368" i="123"/>
  <c r="T145" i="123"/>
  <c r="T18" i="123" s="1"/>
  <c r="Q280" i="123"/>
  <c r="O370" i="123"/>
  <c r="R235" i="123"/>
  <c r="P325" i="123"/>
  <c r="U100" i="123"/>
  <c r="U55" i="123"/>
  <c r="S190" i="123"/>
  <c r="S186" i="123"/>
  <c r="O366" i="123"/>
  <c r="U51" i="123"/>
  <c r="P321" i="123"/>
  <c r="Q276" i="123"/>
  <c r="U96" i="123"/>
  <c r="R231" i="123"/>
  <c r="T141" i="123"/>
  <c r="T16" i="123" s="1"/>
  <c r="T151" i="123"/>
  <c r="T21" i="123" s="1"/>
  <c r="P331" i="123"/>
  <c r="S196" i="123"/>
  <c r="Q286" i="123"/>
  <c r="O376" i="123"/>
  <c r="U61" i="123"/>
  <c r="U106" i="123"/>
  <c r="R241" i="123"/>
  <c r="P339" i="123"/>
  <c r="T159" i="123"/>
  <c r="T25" i="123" s="1"/>
  <c r="U114" i="123"/>
  <c r="Q294" i="123"/>
  <c r="R249" i="123"/>
  <c r="O384" i="123"/>
  <c r="S204" i="123"/>
  <c r="U69" i="123"/>
  <c r="O378" i="123"/>
  <c r="R243" i="123"/>
  <c r="U108" i="123"/>
  <c r="T153" i="123"/>
  <c r="T22" i="123" s="1"/>
  <c r="P333" i="123"/>
  <c r="S198" i="123"/>
  <c r="U63" i="123"/>
  <c r="Q288" i="123"/>
  <c r="O380" i="123"/>
  <c r="R245" i="123"/>
  <c r="Q290" i="123"/>
  <c r="U65" i="123"/>
  <c r="P335" i="123"/>
  <c r="T155" i="123"/>
  <c r="T23" i="123" s="1"/>
  <c r="U110" i="123"/>
  <c r="S200" i="123"/>
  <c r="O360" i="123"/>
  <c r="S180" i="123"/>
  <c r="T135" i="123"/>
  <c r="T13" i="123" s="1"/>
  <c r="R225" i="123"/>
  <c r="U90" i="123"/>
  <c r="P315" i="123"/>
  <c r="U45" i="123"/>
  <c r="Q270" i="123"/>
  <c r="T157" i="123"/>
  <c r="T24" i="123" s="1"/>
  <c r="Q292" i="123"/>
  <c r="P337" i="123"/>
  <c r="R247" i="123"/>
  <c r="O382" i="123"/>
  <c r="S202" i="123"/>
  <c r="U67" i="123"/>
  <c r="U112" i="123"/>
  <c r="O350" i="123"/>
  <c r="U80" i="123"/>
  <c r="P305" i="123"/>
  <c r="Q260" i="123"/>
  <c r="R215" i="123"/>
  <c r="T125" i="123"/>
  <c r="T8" i="123" s="1"/>
  <c r="U35" i="123"/>
  <c r="S170" i="123"/>
  <c r="U37" i="123"/>
  <c r="P307" i="123"/>
  <c r="T127" i="123"/>
  <c r="T9" i="123" s="1"/>
  <c r="O352" i="123"/>
  <c r="S172" i="123"/>
  <c r="Q262" i="123"/>
  <c r="U82" i="123"/>
  <c r="R217" i="123"/>
  <c r="O362" i="123"/>
  <c r="R227" i="123"/>
  <c r="U47" i="123"/>
  <c r="T137" i="123"/>
  <c r="T14" i="123" s="1"/>
  <c r="S182" i="123"/>
  <c r="Q272" i="123"/>
  <c r="P317" i="123"/>
  <c r="U92" i="123"/>
  <c r="Q284" i="123"/>
  <c r="S194" i="123"/>
  <c r="T149" i="123"/>
  <c r="T20" i="123" s="1"/>
  <c r="U59" i="123"/>
  <c r="U104" i="123"/>
  <c r="P329" i="123"/>
  <c r="R239" i="123"/>
  <c r="O374" i="123"/>
  <c r="Q264" i="123"/>
  <c r="R233" i="123"/>
  <c r="S174" i="123"/>
  <c r="U84" i="123"/>
  <c r="S176" i="123"/>
  <c r="R219" i="123"/>
  <c r="U39" i="123"/>
  <c r="BR85" i="34"/>
  <c r="BR86" i="34" s="1"/>
  <c r="BW78" i="34"/>
  <c r="BV79" i="34" s="1"/>
  <c r="BY78" i="34"/>
  <c r="BZ79" i="34" s="1"/>
  <c r="CA80" i="34" s="1"/>
  <c r="CB81" i="34" s="1"/>
  <c r="CC82" i="34" s="1"/>
  <c r="CD83" i="34" s="1"/>
  <c r="CE84" i="34" s="1"/>
  <c r="CF85" i="34" s="1"/>
  <c r="CG86" i="34" s="1"/>
  <c r="CH87" i="34" s="1"/>
  <c r="CI88" i="34" s="1"/>
  <c r="CJ89" i="34" s="1"/>
  <c r="DA79" i="33"/>
  <c r="DB79" i="33"/>
  <c r="DC80" i="33" s="1"/>
  <c r="DD81" i="33" s="1"/>
  <c r="DE82" i="33" s="1"/>
  <c r="DF83" i="33" s="1"/>
  <c r="CY81" i="33"/>
  <c r="CX81" i="33"/>
  <c r="CW81" i="33"/>
  <c r="CT83" i="33"/>
  <c r="CU84" i="33" s="1"/>
  <c r="CD79" i="33"/>
  <c r="CE80" i="33" s="1"/>
  <c r="CF81" i="33" s="1"/>
  <c r="CG82" i="33" s="1"/>
  <c r="CH83" i="33" s="1"/>
  <c r="CI84" i="33" s="1"/>
  <c r="CJ85" i="33" s="1"/>
  <c r="CC79" i="33"/>
  <c r="CD80" i="33" s="1"/>
  <c r="CE81" i="33" s="1"/>
  <c r="CF82" i="33" s="1"/>
  <c r="CG83" i="33" s="1"/>
  <c r="CH84" i="33" s="1"/>
  <c r="CI85" i="33" s="1"/>
  <c r="CJ86" i="33" s="1"/>
  <c r="CB79" i="33"/>
  <c r="CI83" i="33"/>
  <c r="CJ84" i="33" s="1"/>
  <c r="BY81" i="33"/>
  <c r="BR81" i="33"/>
  <c r="BS79" i="33"/>
  <c r="BT79" i="33"/>
  <c r="BU79" i="33"/>
  <c r="BV79" i="33"/>
  <c r="BW80" i="33" s="1"/>
  <c r="BX81" i="33" s="1"/>
  <c r="BP84" i="33"/>
  <c r="BQ84" i="33"/>
  <c r="BQ83" i="33"/>
  <c r="CM86" i="33"/>
  <c r="CN87" i="33" s="1"/>
  <c r="CL86" i="33"/>
  <c r="CS83" i="33"/>
  <c r="CP81" i="33"/>
  <c r="CQ82" i="33" s="1"/>
  <c r="CR83" i="33" s="1"/>
  <c r="CS84" i="33" s="1"/>
  <c r="CO81" i="33"/>
  <c r="W127" i="123"/>
  <c r="W9" i="123" s="1"/>
  <c r="T262" i="123"/>
  <c r="V184" i="123"/>
  <c r="X94" i="123"/>
  <c r="V170" i="123"/>
  <c r="R364" i="123"/>
  <c r="CP84" i="34"/>
  <c r="CZ83" i="34"/>
  <c r="DA84" i="34" s="1"/>
  <c r="DB85" i="34" s="1"/>
  <c r="DC86" i="34" s="1"/>
  <c r="DD87" i="34" s="1"/>
  <c r="DE88" i="34" s="1"/>
  <c r="DF89" i="34" s="1"/>
  <c r="CL87" i="34"/>
  <c r="CM87" i="34"/>
  <c r="CV80" i="34"/>
  <c r="CW81" i="34" s="1"/>
  <c r="CX82" i="34" s="1"/>
  <c r="CY83" i="34" s="1"/>
  <c r="CT79" i="34"/>
  <c r="CU80" i="34" s="1"/>
  <c r="CM86" i="34"/>
  <c r="CN84" i="34"/>
  <c r="CS80" i="34"/>
  <c r="CR80" i="34"/>
  <c r="BU79" i="34"/>
  <c r="BQ86" i="34"/>
  <c r="BP86" i="34"/>
  <c r="BS82" i="34"/>
  <c r="BT83" i="34" s="1"/>
  <c r="Q378" i="123"/>
  <c r="W108" i="123"/>
  <c r="ID30" i="34"/>
  <c r="S286" i="123" s="1"/>
  <c r="V143" i="123"/>
  <c r="V17" i="123" s="1"/>
  <c r="IM30" i="34"/>
  <c r="R323" i="123"/>
  <c r="W63" i="123"/>
  <c r="S276" i="123"/>
  <c r="U198" i="123"/>
  <c r="IP30" i="34"/>
  <c r="W98" i="123"/>
  <c r="S278" i="123"/>
  <c r="W53" i="123"/>
  <c r="U215" i="123"/>
  <c r="W125" i="123"/>
  <c r="W8" i="123" s="1"/>
  <c r="S325" i="123"/>
  <c r="W37" i="123"/>
  <c r="T217" i="123"/>
  <c r="V127" i="123"/>
  <c r="V9" i="123" s="1"/>
  <c r="U172" i="123"/>
  <c r="W82" i="123"/>
  <c r="Q352" i="123"/>
  <c r="R307" i="123"/>
  <c r="S262" i="123"/>
  <c r="V133" i="123"/>
  <c r="V12" i="123" s="1"/>
  <c r="T223" i="123"/>
  <c r="R313" i="123"/>
  <c r="Q358" i="123"/>
  <c r="W88" i="123"/>
  <c r="W43" i="123"/>
  <c r="U178" i="123"/>
  <c r="U188" i="123"/>
  <c r="GY35" i="34"/>
  <c r="U243" i="123"/>
  <c r="W153" i="123"/>
  <c r="W22" i="123" s="1"/>
  <c r="R378" i="123"/>
  <c r="U251" i="123"/>
  <c r="T296" i="123"/>
  <c r="V206" i="123"/>
  <c r="W139" i="123"/>
  <c r="W15" i="123" s="1"/>
  <c r="X49" i="123"/>
  <c r="S319" i="123"/>
  <c r="U229" i="123"/>
  <c r="T268" i="123"/>
  <c r="R358" i="123"/>
  <c r="Q362" i="123"/>
  <c r="U182" i="123"/>
  <c r="S272" i="123"/>
  <c r="T227" i="123"/>
  <c r="R317" i="123"/>
  <c r="W92" i="123"/>
  <c r="W47" i="123"/>
  <c r="V137" i="123"/>
  <c r="V14" i="123" s="1"/>
  <c r="V131" i="123"/>
  <c r="V11" i="123" s="1"/>
  <c r="R311" i="123"/>
  <c r="Q356" i="123"/>
  <c r="U176" i="123"/>
  <c r="W86" i="123"/>
  <c r="S266" i="123"/>
  <c r="W41" i="123"/>
  <c r="T221" i="123"/>
  <c r="W90" i="123"/>
  <c r="S270" i="123"/>
  <c r="U180" i="123"/>
  <c r="Q360" i="123"/>
  <c r="T225" i="123"/>
  <c r="W45" i="123"/>
  <c r="R315" i="123"/>
  <c r="V135" i="123"/>
  <c r="V13" i="123" s="1"/>
  <c r="Q382" i="123"/>
  <c r="R337" i="123"/>
  <c r="V157" i="123"/>
  <c r="V24" i="123" s="1"/>
  <c r="S292" i="123"/>
  <c r="W112" i="123"/>
  <c r="U202" i="123"/>
  <c r="W67" i="123"/>
  <c r="T247" i="123"/>
  <c r="V159" i="123"/>
  <c r="V25" i="123" s="1"/>
  <c r="W114" i="123"/>
  <c r="W69" i="123"/>
  <c r="R339" i="123"/>
  <c r="S294" i="123"/>
  <c r="U204" i="123"/>
  <c r="T249" i="123"/>
  <c r="Q384" i="123"/>
  <c r="S282" i="123"/>
  <c r="Q372" i="123"/>
  <c r="W57" i="123"/>
  <c r="R327" i="123"/>
  <c r="W102" i="123"/>
  <c r="U192" i="123"/>
  <c r="T237" i="123"/>
  <c r="V147" i="123"/>
  <c r="V19" i="123" s="1"/>
  <c r="U174" i="123"/>
  <c r="Q354" i="123"/>
  <c r="T219" i="123"/>
  <c r="W39" i="123"/>
  <c r="V129" i="123"/>
  <c r="V10" i="123" s="1"/>
  <c r="S264" i="123"/>
  <c r="W84" i="123"/>
  <c r="R309" i="123"/>
  <c r="Q386" i="123"/>
  <c r="V161" i="123"/>
  <c r="V26" i="123" s="1"/>
  <c r="W71" i="123"/>
  <c r="W116" i="123"/>
  <c r="S296" i="123"/>
  <c r="T251" i="123"/>
  <c r="R341" i="123"/>
  <c r="U206" i="123"/>
  <c r="S290" i="123"/>
  <c r="Q380" i="123"/>
  <c r="W110" i="123"/>
  <c r="T245" i="123"/>
  <c r="R335" i="123"/>
  <c r="W65" i="123"/>
  <c r="U200" i="123"/>
  <c r="V155" i="123"/>
  <c r="V23" i="123" s="1"/>
  <c r="T235" i="123"/>
  <c r="W100" i="123"/>
  <c r="W55" i="123"/>
  <c r="V145" i="123"/>
  <c r="V18" i="123" s="1"/>
  <c r="Q370" i="123"/>
  <c r="S280" i="123"/>
  <c r="R325" i="123"/>
  <c r="U190" i="123"/>
  <c r="V149" i="123"/>
  <c r="V20" i="123" s="1"/>
  <c r="R329" i="123"/>
  <c r="T239" i="123"/>
  <c r="S284" i="123"/>
  <c r="U194" i="123"/>
  <c r="W59" i="123"/>
  <c r="W104" i="123"/>
  <c r="Q374" i="123"/>
  <c r="Q364" i="123"/>
  <c r="S274" i="123"/>
  <c r="W94" i="123"/>
  <c r="W49" i="123"/>
  <c r="V139" i="123"/>
  <c r="V15" i="123" s="1"/>
  <c r="T229" i="123"/>
  <c r="R319" i="123"/>
  <c r="U184" i="123"/>
  <c r="S288" i="123"/>
  <c r="S268" i="123"/>
  <c r="R321" i="123"/>
  <c r="T231" i="123"/>
  <c r="U186" i="123"/>
  <c r="W51" i="123"/>
  <c r="HQ30" i="34"/>
  <c r="Q366" i="123"/>
  <c r="V141" i="123"/>
  <c r="V16" i="123" s="1"/>
  <c r="V317" i="123"/>
  <c r="X227" i="123"/>
  <c r="W272" i="123"/>
  <c r="AA92" i="123"/>
  <c r="U362" i="123"/>
  <c r="Z137" i="123"/>
  <c r="Z14" i="123" s="1"/>
  <c r="X229" i="123"/>
  <c r="Z157" i="123"/>
  <c r="Z24" i="123" s="1"/>
  <c r="Y192" i="123"/>
  <c r="X237" i="123"/>
  <c r="V319" i="123"/>
  <c r="V327" i="123"/>
  <c r="V333" i="123"/>
  <c r="AA49" i="123"/>
  <c r="AA63" i="123"/>
  <c r="Z139" i="123"/>
  <c r="Z15" i="123" s="1"/>
  <c r="AA108" i="123"/>
  <c r="AA94" i="123"/>
  <c r="W288" i="123"/>
  <c r="W282" i="123"/>
  <c r="Y184" i="123"/>
  <c r="W274" i="123"/>
  <c r="F82" i="123" l="1"/>
  <c r="F94" i="123"/>
  <c r="F53" i="123"/>
  <c r="F17" i="123" s="1"/>
  <c r="F84" i="123"/>
  <c r="F57" i="123"/>
  <c r="F19" i="123" s="1"/>
  <c r="F92" i="123"/>
  <c r="F47" i="123"/>
  <c r="F14" i="123" s="1"/>
  <c r="F114" i="123"/>
  <c r="F69" i="123"/>
  <c r="F25" i="123" s="1"/>
  <c r="F35" i="123"/>
  <c r="F8" i="123" s="1"/>
  <c r="F80" i="123"/>
  <c r="F61" i="123"/>
  <c r="F21" i="123" s="1"/>
  <c r="F106" i="123"/>
  <c r="F88" i="123"/>
  <c r="F43" i="123"/>
  <c r="F12" i="123" s="1"/>
  <c r="F108" i="123"/>
  <c r="F63" i="123"/>
  <c r="F22" i="123" s="1"/>
  <c r="F100" i="123"/>
  <c r="F55" i="123"/>
  <c r="F18" i="123" s="1"/>
  <c r="F116" i="123"/>
  <c r="F71" i="123"/>
  <c r="F26" i="123" s="1"/>
  <c r="F96" i="123"/>
  <c r="F51" i="123"/>
  <c r="F16" i="123" s="1"/>
  <c r="F67" i="123"/>
  <c r="F24" i="123" s="1"/>
  <c r="F112" i="123"/>
  <c r="E81" i="35"/>
  <c r="D81" i="35"/>
  <c r="F78" i="35"/>
  <c r="G78" i="35"/>
  <c r="H79" i="35" s="1"/>
  <c r="I80" i="35" s="1"/>
  <c r="J81" i="35" s="1"/>
  <c r="K82" i="35" s="1"/>
  <c r="L83" i="35" s="1"/>
  <c r="M84" i="35" s="1"/>
  <c r="N85" i="35" s="1"/>
  <c r="O86" i="35" s="1"/>
  <c r="P87" i="35" s="1"/>
  <c r="Q88" i="35" s="1"/>
  <c r="R89" i="35" s="1"/>
  <c r="S90" i="35" s="1"/>
  <c r="T91" i="35" s="1"/>
  <c r="U92" i="35" s="1"/>
  <c r="V93" i="35" s="1"/>
  <c r="C84" i="35"/>
  <c r="B84" i="35"/>
  <c r="AA47" i="123"/>
  <c r="HW14" i="35"/>
  <c r="AA137" i="123" s="1"/>
  <c r="AA14" i="123" s="1"/>
  <c r="FR62" i="35"/>
  <c r="HR14" i="35"/>
  <c r="AB116" i="123"/>
  <c r="GJ62" i="35"/>
  <c r="V386" i="123"/>
  <c r="Z206" i="123"/>
  <c r="Y251" i="123"/>
  <c r="HV14" i="35"/>
  <c r="FV62" i="35"/>
  <c r="GD62" i="35"/>
  <c r="ID14" i="35"/>
  <c r="IA14" i="35"/>
  <c r="GA62" i="35"/>
  <c r="HT14" i="35"/>
  <c r="FT62" i="35"/>
  <c r="GK62" i="35"/>
  <c r="IK14" i="35"/>
  <c r="HQ14" i="35"/>
  <c r="FQ62" i="35"/>
  <c r="HX14" i="35"/>
  <c r="FX62" i="35"/>
  <c r="FU62" i="35"/>
  <c r="HU14" i="35"/>
  <c r="GY19" i="35"/>
  <c r="IH14" i="35"/>
  <c r="GH62" i="35"/>
  <c r="IE14" i="35"/>
  <c r="GE62" i="35"/>
  <c r="GB62" i="35"/>
  <c r="IB14" i="35"/>
  <c r="Y227" i="123"/>
  <c r="V362" i="123"/>
  <c r="X272" i="123"/>
  <c r="W317" i="123"/>
  <c r="AB47" i="123"/>
  <c r="GL62" i="35"/>
  <c r="IL14" i="35"/>
  <c r="CG82" i="35"/>
  <c r="CH83" i="35" s="1"/>
  <c r="CI84" i="35" s="1"/>
  <c r="CJ85" i="35" s="1"/>
  <c r="BZ79" i="35"/>
  <c r="CB79" i="35"/>
  <c r="CC80" i="35" s="1"/>
  <c r="CD81" i="35" s="1"/>
  <c r="CE82" i="35" s="1"/>
  <c r="CF83" i="35" s="1"/>
  <c r="CA79" i="35"/>
  <c r="CB80" i="35" s="1"/>
  <c r="CC81" i="35" s="1"/>
  <c r="CD82" i="35" s="1"/>
  <c r="CE83" i="35" s="1"/>
  <c r="BU87" i="35"/>
  <c r="BP98" i="35"/>
  <c r="BR88" i="35"/>
  <c r="BS88" i="35"/>
  <c r="BT89" i="35" s="1"/>
  <c r="BQ96" i="35"/>
  <c r="BQ97" i="35" s="1"/>
  <c r="BQ98" i="35" s="1"/>
  <c r="AV88" i="35"/>
  <c r="BH85" i="35"/>
  <c r="BH86" i="35" s="1"/>
  <c r="BA80" i="35"/>
  <c r="BB81" i="35" s="1"/>
  <c r="BC82" i="35" s="1"/>
  <c r="BD83" i="35" s="1"/>
  <c r="BE84" i="35" s="1"/>
  <c r="BF85" i="35" s="1"/>
  <c r="BG86" i="35" s="1"/>
  <c r="AY81" i="35"/>
  <c r="AW85" i="35"/>
  <c r="AX84" i="35"/>
  <c r="AX85" i="35" s="1"/>
  <c r="BI85" i="35"/>
  <c r="BJ86" i="35" s="1"/>
  <c r="BK87" i="35" s="1"/>
  <c r="BL88" i="35" s="1"/>
  <c r="BM89" i="35" s="1"/>
  <c r="BN90" i="35" s="1"/>
  <c r="AU96" i="35"/>
  <c r="AU97" i="35" s="1"/>
  <c r="AT98" i="35"/>
  <c r="AU98" i="35"/>
  <c r="AE91" i="35"/>
  <c r="AB93" i="35"/>
  <c r="X98" i="35"/>
  <c r="AE92" i="35"/>
  <c r="Y95" i="35"/>
  <c r="AD93" i="35"/>
  <c r="Z94" i="35"/>
  <c r="AA95" i="35" s="1"/>
  <c r="AP80" i="35"/>
  <c r="AQ81" i="35" s="1"/>
  <c r="AR82" i="35" s="1"/>
  <c r="AO80" i="35"/>
  <c r="AP81" i="35" s="1"/>
  <c r="AQ82" i="35" s="1"/>
  <c r="AR83" i="35" s="1"/>
  <c r="AN80" i="35"/>
  <c r="AH84" i="35"/>
  <c r="AG84" i="35"/>
  <c r="AH85" i="35" s="1"/>
  <c r="AF84" i="35"/>
  <c r="CT80" i="34"/>
  <c r="CU81" i="34" s="1"/>
  <c r="CS81" i="34"/>
  <c r="CO84" i="34"/>
  <c r="BW79" i="34"/>
  <c r="T292" i="123"/>
  <c r="X112" i="123"/>
  <c r="R382" i="123"/>
  <c r="W157" i="123"/>
  <c r="W24" i="123" s="1"/>
  <c r="X41" i="123"/>
  <c r="R356" i="123"/>
  <c r="S311" i="123"/>
  <c r="W131" i="123"/>
  <c r="W11" i="123" s="1"/>
  <c r="T290" i="123"/>
  <c r="U245" i="123"/>
  <c r="R380" i="123"/>
  <c r="S335" i="123"/>
  <c r="X65" i="123"/>
  <c r="V200" i="123"/>
  <c r="X110" i="123"/>
  <c r="W155" i="123"/>
  <c r="W23" i="123" s="1"/>
  <c r="T276" i="123"/>
  <c r="X96" i="123"/>
  <c r="U223" i="123"/>
  <c r="W133" i="123"/>
  <c r="W12" i="123" s="1"/>
  <c r="S313" i="123"/>
  <c r="X61" i="123"/>
  <c r="X43" i="123"/>
  <c r="X88" i="123"/>
  <c r="V196" i="123"/>
  <c r="HU14" i="36"/>
  <c r="FU61" i="36"/>
  <c r="HX14" i="36"/>
  <c r="FX61" i="36"/>
  <c r="AF219" i="123"/>
  <c r="AC354" i="123"/>
  <c r="AI84" i="123"/>
  <c r="AG174" i="123"/>
  <c r="AH129" i="123"/>
  <c r="AH10" i="123" s="1"/>
  <c r="AE264" i="123"/>
  <c r="AD309" i="123"/>
  <c r="AI39" i="123"/>
  <c r="AE276" i="123"/>
  <c r="AG186" i="123"/>
  <c r="AD321" i="123"/>
  <c r="AC366" i="123"/>
  <c r="AI96" i="123"/>
  <c r="AF231" i="123"/>
  <c r="AI51" i="123"/>
  <c r="AH141" i="123"/>
  <c r="AH16" i="123" s="1"/>
  <c r="FT61" i="36"/>
  <c r="HT14" i="36"/>
  <c r="IM14" i="36"/>
  <c r="GM61" i="36"/>
  <c r="GK61" i="36"/>
  <c r="IK14" i="36"/>
  <c r="AE280" i="123"/>
  <c r="AD325" i="123"/>
  <c r="AF235" i="123"/>
  <c r="AI100" i="123"/>
  <c r="AG190" i="123"/>
  <c r="AC370" i="123"/>
  <c r="AH145" i="123"/>
  <c r="AH18" i="123" s="1"/>
  <c r="AI55" i="123"/>
  <c r="HQ14" i="36"/>
  <c r="FQ61" i="36"/>
  <c r="GY19" i="36"/>
  <c r="ID14" i="36"/>
  <c r="GD61" i="36"/>
  <c r="FZ61" i="36"/>
  <c r="HZ14" i="36"/>
  <c r="AI63" i="123"/>
  <c r="AE288" i="123"/>
  <c r="AG198" i="123"/>
  <c r="AD333" i="123"/>
  <c r="AH153" i="123"/>
  <c r="AH22" i="123" s="1"/>
  <c r="AC378" i="123"/>
  <c r="AI108" i="123"/>
  <c r="AF243" i="123"/>
  <c r="FR61" i="36"/>
  <c r="HR14" i="36"/>
  <c r="HV14" i="36"/>
  <c r="FV61" i="36"/>
  <c r="HW14" i="36"/>
  <c r="FW61" i="36"/>
  <c r="AI65" i="123"/>
  <c r="AG200" i="123"/>
  <c r="AD335" i="123"/>
  <c r="AH155" i="123"/>
  <c r="AH23" i="123" s="1"/>
  <c r="AE290" i="123"/>
  <c r="AI110" i="123"/>
  <c r="AC380" i="123"/>
  <c r="AF245" i="123"/>
  <c r="GC61" i="36"/>
  <c r="IC14" i="36"/>
  <c r="IH14" i="36"/>
  <c r="GH61" i="36"/>
  <c r="IL14" i="36"/>
  <c r="GL61" i="36"/>
  <c r="AG206" i="123"/>
  <c r="AC386" i="123"/>
  <c r="AF251" i="123"/>
  <c r="AE296" i="123"/>
  <c r="AD341" i="123"/>
  <c r="AI71" i="123"/>
  <c r="AH161" i="123"/>
  <c r="AH26" i="123" s="1"/>
  <c r="AI116" i="123"/>
  <c r="X45" i="123"/>
  <c r="W135" i="123"/>
  <c r="W13" i="123" s="1"/>
  <c r="U225" i="123"/>
  <c r="T270" i="123"/>
  <c r="S315" i="123"/>
  <c r="V180" i="123"/>
  <c r="R360" i="123"/>
  <c r="X90" i="123"/>
  <c r="W143" i="123"/>
  <c r="W17" i="123" s="1"/>
  <c r="T278" i="123"/>
  <c r="X53" i="123"/>
  <c r="V188" i="123"/>
  <c r="X98" i="123"/>
  <c r="S323" i="123"/>
  <c r="R368" i="123"/>
  <c r="U233" i="123"/>
  <c r="X92" i="123"/>
  <c r="V182" i="123"/>
  <c r="U227" i="123"/>
  <c r="T272" i="123"/>
  <c r="R362" i="123"/>
  <c r="X47" i="123"/>
  <c r="S317" i="123"/>
  <c r="W137" i="123"/>
  <c r="W14" i="123" s="1"/>
  <c r="X69" i="123"/>
  <c r="R384" i="123"/>
  <c r="V204" i="123"/>
  <c r="X114" i="123"/>
  <c r="W159" i="123"/>
  <c r="W25" i="123" s="1"/>
  <c r="S339" i="123"/>
  <c r="U249" i="123"/>
  <c r="T294" i="123"/>
  <c r="W149" i="123"/>
  <c r="W20" i="123" s="1"/>
  <c r="R374" i="123"/>
  <c r="X104" i="123"/>
  <c r="X59" i="123"/>
  <c r="U239" i="123"/>
  <c r="V194" i="123"/>
  <c r="T284" i="123"/>
  <c r="S329" i="123"/>
  <c r="X100" i="123"/>
  <c r="X71" i="123"/>
  <c r="U237" i="123"/>
  <c r="U231" i="123"/>
  <c r="GY43" i="34"/>
  <c r="S333" i="123"/>
  <c r="U221" i="123"/>
  <c r="V202" i="123"/>
  <c r="X102" i="123"/>
  <c r="T286" i="123"/>
  <c r="X51" i="123"/>
  <c r="T288" i="123"/>
  <c r="V176" i="123"/>
  <c r="S337" i="123"/>
  <c r="X57" i="123"/>
  <c r="T280" i="123"/>
  <c r="U241" i="123"/>
  <c r="X80" i="123"/>
  <c r="R350" i="123"/>
  <c r="S305" i="123"/>
  <c r="X35" i="123"/>
  <c r="T260" i="123"/>
  <c r="W141" i="123"/>
  <c r="W16" i="123" s="1"/>
  <c r="X63" i="123"/>
  <c r="X86" i="123"/>
  <c r="U247" i="123"/>
  <c r="T282" i="123"/>
  <c r="U235" i="123"/>
  <c r="W151" i="123"/>
  <c r="W21" i="123" s="1"/>
  <c r="R376" i="123"/>
  <c r="V186" i="123"/>
  <c r="S341" i="123"/>
  <c r="V192" i="123"/>
  <c r="S321" i="123"/>
  <c r="V198" i="123"/>
  <c r="T266" i="123"/>
  <c r="X67" i="123"/>
  <c r="S327" i="123"/>
  <c r="V190" i="123"/>
  <c r="S331" i="123"/>
  <c r="X116" i="123"/>
  <c r="R386" i="123"/>
  <c r="W145" i="123"/>
  <c r="W18" i="123" s="1"/>
  <c r="U219" i="123"/>
  <c r="X84" i="123"/>
  <c r="W129" i="123"/>
  <c r="W10" i="123" s="1"/>
  <c r="R354" i="123"/>
  <c r="T264" i="123"/>
  <c r="V174" i="123"/>
  <c r="R370" i="123"/>
  <c r="W147" i="123"/>
  <c r="W19" i="123" s="1"/>
  <c r="R366" i="123"/>
  <c r="X39" i="123"/>
  <c r="IA6" i="36"/>
  <c r="GA61" i="36"/>
  <c r="IF6" i="36"/>
  <c r="GF61" i="36"/>
  <c r="GG61" i="36"/>
  <c r="IG6" i="36"/>
  <c r="GY11" i="36"/>
  <c r="HY6" i="36"/>
  <c r="FY61" i="36"/>
  <c r="IJ6" i="36"/>
  <c r="GJ61" i="36"/>
  <c r="AH108" i="123"/>
  <c r="AE243" i="123"/>
  <c r="AD288" i="123"/>
  <c r="AB378" i="123"/>
  <c r="AF198" i="123"/>
  <c r="AC333" i="123"/>
  <c r="AG153" i="123"/>
  <c r="AG22" i="123" s="1"/>
  <c r="AH63" i="123"/>
  <c r="AC327" i="123"/>
  <c r="AF192" i="123"/>
  <c r="AE237" i="123"/>
  <c r="AD282" i="123"/>
  <c r="AB372" i="123"/>
  <c r="AH57" i="123"/>
  <c r="AG147" i="123"/>
  <c r="AG19" i="123" s="1"/>
  <c r="AH102" i="123"/>
  <c r="GI61" i="36"/>
  <c r="II6" i="36"/>
  <c r="Y280" i="123"/>
  <c r="AB145" i="123"/>
  <c r="AB18" i="123" s="1"/>
  <c r="AC55" i="123"/>
  <c r="Z235" i="123"/>
  <c r="X325" i="123"/>
  <c r="AA190" i="123"/>
  <c r="AC100" i="123"/>
  <c r="W370" i="123"/>
  <c r="BS83" i="34"/>
  <c r="BT84" i="34" s="1"/>
  <c r="BR87" i="34"/>
  <c r="BX79" i="34"/>
  <c r="BY79" i="34"/>
  <c r="BZ80" i="34" s="1"/>
  <c r="CA81" i="34" s="1"/>
  <c r="CB82" i="34" s="1"/>
  <c r="CC83" i="34" s="1"/>
  <c r="CD84" i="34" s="1"/>
  <c r="CE85" i="34" s="1"/>
  <c r="CF86" i="34" s="1"/>
  <c r="CG87" i="34" s="1"/>
  <c r="CH88" i="34" s="1"/>
  <c r="CI89" i="34" s="1"/>
  <c r="CJ90" i="34" s="1"/>
  <c r="U196" i="123"/>
  <c r="W61" i="123"/>
  <c r="V151" i="123"/>
  <c r="V21" i="123" s="1"/>
  <c r="Q376" i="123"/>
  <c r="CY82" i="33"/>
  <c r="DA80" i="33"/>
  <c r="DB80" i="33"/>
  <c r="DC81" i="33" s="1"/>
  <c r="DD82" i="33" s="1"/>
  <c r="DE83" i="33" s="1"/>
  <c r="DF84" i="33" s="1"/>
  <c r="CT84" i="33"/>
  <c r="CU85" i="33" s="1"/>
  <c r="CX82" i="33"/>
  <c r="CW82" i="33"/>
  <c r="BY82" i="33"/>
  <c r="CB80" i="33"/>
  <c r="CC80" i="33"/>
  <c r="CD81" i="33" s="1"/>
  <c r="CE82" i="33" s="1"/>
  <c r="CF83" i="33" s="1"/>
  <c r="CG84" i="33" s="1"/>
  <c r="CH85" i="33" s="1"/>
  <c r="CI86" i="33" s="1"/>
  <c r="CJ87" i="33" s="1"/>
  <c r="BS80" i="33"/>
  <c r="BT80" i="33"/>
  <c r="BU81" i="33" s="1"/>
  <c r="BR82" i="33"/>
  <c r="BP85" i="33"/>
  <c r="BQ85" i="33"/>
  <c r="BV80" i="33"/>
  <c r="BW81" i="33" s="1"/>
  <c r="BX82" i="33" s="1"/>
  <c r="BY83" i="33" s="1"/>
  <c r="BU80" i="33"/>
  <c r="CP82" i="33"/>
  <c r="CQ83" i="33" s="1"/>
  <c r="CR84" i="33" s="1"/>
  <c r="CS85" i="33" s="1"/>
  <c r="CO82" i="33"/>
  <c r="CM87" i="33"/>
  <c r="CN88" i="33" s="1"/>
  <c r="CL87" i="33"/>
  <c r="CO85" i="34"/>
  <c r="CN85" i="34"/>
  <c r="CQ81" i="34"/>
  <c r="CR81" i="34"/>
  <c r="CS82" i="34" s="1"/>
  <c r="CZ84" i="34"/>
  <c r="DA85" i="34" s="1"/>
  <c r="DB86" i="34" s="1"/>
  <c r="DC87" i="34" s="1"/>
  <c r="DD88" i="34" s="1"/>
  <c r="DE89" i="34" s="1"/>
  <c r="DF90" i="34" s="1"/>
  <c r="CL88" i="34"/>
  <c r="CM88" i="34"/>
  <c r="CT81" i="34"/>
  <c r="CV81" i="34"/>
  <c r="CW82" i="34" s="1"/>
  <c r="CX83" i="34" s="1"/>
  <c r="CY84" i="34" s="1"/>
  <c r="CP85" i="34"/>
  <c r="BQ87" i="34"/>
  <c r="BR88" i="34" s="1"/>
  <c r="BP87" i="34"/>
  <c r="BU80" i="34"/>
  <c r="BV80" i="34"/>
  <c r="W106" i="123"/>
  <c r="R331" i="123"/>
  <c r="T241" i="123"/>
  <c r="S260" i="123"/>
  <c r="U170" i="123"/>
  <c r="V125" i="123"/>
  <c r="V8" i="123" s="1"/>
  <c r="W35" i="123"/>
  <c r="Q350" i="123"/>
  <c r="W80" i="123"/>
  <c r="T215" i="123"/>
  <c r="R305" i="123"/>
  <c r="E82" i="35" l="1"/>
  <c r="D82" i="35"/>
  <c r="B85" i="35"/>
  <c r="C85" i="35"/>
  <c r="G79" i="35"/>
  <c r="H80" i="35" s="1"/>
  <c r="I81" i="35" s="1"/>
  <c r="J82" i="35" s="1"/>
  <c r="K83" i="35" s="1"/>
  <c r="L84" i="35" s="1"/>
  <c r="M85" i="35" s="1"/>
  <c r="N86" i="35" s="1"/>
  <c r="O87" i="35" s="1"/>
  <c r="P88" i="35" s="1"/>
  <c r="Q89" i="35" s="1"/>
  <c r="R90" i="35" s="1"/>
  <c r="S91" i="35" s="1"/>
  <c r="T92" i="35" s="1"/>
  <c r="U93" i="35" s="1"/>
  <c r="V94" i="35" s="1"/>
  <c r="F79" i="35"/>
  <c r="Z182" i="123"/>
  <c r="AB92" i="123"/>
  <c r="AB37" i="123"/>
  <c r="Z172" i="123"/>
  <c r="V352" i="123"/>
  <c r="W307" i="123"/>
  <c r="X262" i="123"/>
  <c r="AB82" i="123"/>
  <c r="AA127" i="123"/>
  <c r="AA9" i="123" s="1"/>
  <c r="Y217" i="123"/>
  <c r="Y237" i="123"/>
  <c r="W327" i="123"/>
  <c r="AB57" i="123"/>
  <c r="AB102" i="123"/>
  <c r="Z192" i="123"/>
  <c r="X282" i="123"/>
  <c r="AA147" i="123"/>
  <c r="AA19" i="123" s="1"/>
  <c r="V372" i="123"/>
  <c r="W305" i="123"/>
  <c r="AA125" i="123"/>
  <c r="AA8" i="123" s="1"/>
  <c r="AB80" i="123"/>
  <c r="X260" i="123"/>
  <c r="Y215" i="123"/>
  <c r="Z170" i="123"/>
  <c r="AB35" i="123"/>
  <c r="V350" i="123"/>
  <c r="AB108" i="123"/>
  <c r="V378" i="123"/>
  <c r="Z198" i="123"/>
  <c r="AB63" i="123"/>
  <c r="W333" i="123"/>
  <c r="AA153" i="123"/>
  <c r="AA22" i="123" s="1"/>
  <c r="Y243" i="123"/>
  <c r="X288" i="123"/>
  <c r="AB41" i="123"/>
  <c r="V356" i="123"/>
  <c r="X266" i="123"/>
  <c r="Y221" i="123"/>
  <c r="Z176" i="123"/>
  <c r="AB86" i="123"/>
  <c r="AA131" i="123"/>
  <c r="AA11" i="123" s="1"/>
  <c r="W311" i="123"/>
  <c r="Y235" i="123"/>
  <c r="AB100" i="123"/>
  <c r="AB55" i="123"/>
  <c r="V370" i="123"/>
  <c r="X280" i="123"/>
  <c r="Z190" i="123"/>
  <c r="W325" i="123"/>
  <c r="AA145" i="123"/>
  <c r="AA18" i="123" s="1"/>
  <c r="AA159" i="123"/>
  <c r="AA25" i="123" s="1"/>
  <c r="V384" i="123"/>
  <c r="X294" i="123"/>
  <c r="Y249" i="123"/>
  <c r="Z204" i="123"/>
  <c r="W339" i="123"/>
  <c r="AB114" i="123"/>
  <c r="AB69" i="123"/>
  <c r="Z178" i="123"/>
  <c r="AB43" i="123"/>
  <c r="AA133" i="123"/>
  <c r="AA12" i="123" s="1"/>
  <c r="W313" i="123"/>
  <c r="AB88" i="123"/>
  <c r="X268" i="123"/>
  <c r="Y223" i="123"/>
  <c r="V358" i="123"/>
  <c r="V376" i="123"/>
  <c r="Z196" i="123"/>
  <c r="AB106" i="123"/>
  <c r="AA151" i="123"/>
  <c r="AA21" i="123" s="1"/>
  <c r="W331" i="123"/>
  <c r="AB61" i="123"/>
  <c r="Y241" i="123"/>
  <c r="X286" i="123"/>
  <c r="AB49" i="123"/>
  <c r="Y229" i="123"/>
  <c r="W319" i="123"/>
  <c r="Z184" i="123"/>
  <c r="V364" i="123"/>
  <c r="AA139" i="123"/>
  <c r="AA15" i="123" s="1"/>
  <c r="X274" i="123"/>
  <c r="AB94" i="123"/>
  <c r="AB90" i="123"/>
  <c r="Y225" i="123"/>
  <c r="AA135" i="123"/>
  <c r="AA13" i="123" s="1"/>
  <c r="X270" i="123"/>
  <c r="W315" i="123"/>
  <c r="AB45" i="123"/>
  <c r="V360" i="123"/>
  <c r="Z180" i="123"/>
  <c r="CG83" i="35"/>
  <c r="CH84" i="35" s="1"/>
  <c r="CI85" i="35" s="1"/>
  <c r="CJ86" i="35" s="1"/>
  <c r="BZ80" i="35"/>
  <c r="CA80" i="35"/>
  <c r="CB81" i="35" s="1"/>
  <c r="CC82" i="35" s="1"/>
  <c r="CD83" i="35" s="1"/>
  <c r="CE84" i="35" s="1"/>
  <c r="BY80" i="35"/>
  <c r="BS89" i="35"/>
  <c r="BT90" i="35" s="1"/>
  <c r="BR89" i="35"/>
  <c r="BU88" i="35"/>
  <c r="BP99" i="35"/>
  <c r="BQ99" i="35"/>
  <c r="BI87" i="35"/>
  <c r="BJ88" i="35" s="1"/>
  <c r="BK89" i="35" s="1"/>
  <c r="BL90" i="35" s="1"/>
  <c r="BM91" i="35" s="1"/>
  <c r="BN92" i="35" s="1"/>
  <c r="AX86" i="35"/>
  <c r="AW86" i="35"/>
  <c r="AZ82" i="35"/>
  <c r="BA83" i="35" s="1"/>
  <c r="BB84" i="35" s="1"/>
  <c r="BC85" i="35" s="1"/>
  <c r="BD86" i="35" s="1"/>
  <c r="BE87" i="35" s="1"/>
  <c r="BF88" i="35" s="1"/>
  <c r="BG89" i="35" s="1"/>
  <c r="AY82" i="35"/>
  <c r="AZ81" i="35"/>
  <c r="BA82" i="35" s="1"/>
  <c r="BB83" i="35" s="1"/>
  <c r="BC84" i="35" s="1"/>
  <c r="BD85" i="35" s="1"/>
  <c r="BE86" i="35" s="1"/>
  <c r="BF87" i="35" s="1"/>
  <c r="BG88" i="35" s="1"/>
  <c r="BH89" i="35" s="1"/>
  <c r="BI90" i="35" s="1"/>
  <c r="BJ91" i="35" s="1"/>
  <c r="BK92" i="35" s="1"/>
  <c r="BL93" i="35" s="1"/>
  <c r="BM94" i="35" s="1"/>
  <c r="BN95" i="35" s="1"/>
  <c r="BH87" i="35"/>
  <c r="BI88" i="35" s="1"/>
  <c r="BJ89" i="35" s="1"/>
  <c r="BK90" i="35" s="1"/>
  <c r="BL91" i="35" s="1"/>
  <c r="BM92" i="35" s="1"/>
  <c r="BN93" i="35" s="1"/>
  <c r="AT99" i="35"/>
  <c r="AU99" i="35"/>
  <c r="BI86" i="35"/>
  <c r="BJ87" i="35" s="1"/>
  <c r="BK88" i="35" s="1"/>
  <c r="BL89" i="35" s="1"/>
  <c r="BM90" i="35" s="1"/>
  <c r="BN91" i="35" s="1"/>
  <c r="BA81" i="35"/>
  <c r="BB82" i="35" s="1"/>
  <c r="BC83" i="35" s="1"/>
  <c r="BD84" i="35" s="1"/>
  <c r="BE85" i="35" s="1"/>
  <c r="BF86" i="35" s="1"/>
  <c r="BG87" i="35" s="1"/>
  <c r="BH88" i="35" s="1"/>
  <c r="BI89" i="35" s="1"/>
  <c r="BJ90" i="35" s="1"/>
  <c r="BK91" i="35" s="1"/>
  <c r="BL92" i="35" s="1"/>
  <c r="BM93" i="35" s="1"/>
  <c r="BN94" i="35" s="1"/>
  <c r="AV89" i="35"/>
  <c r="AN81" i="35"/>
  <c r="AO82" i="35" s="1"/>
  <c r="AP83" i="35" s="1"/>
  <c r="AQ84" i="35" s="1"/>
  <c r="AR85" i="35" s="1"/>
  <c r="AM81" i="35"/>
  <c r="AO81" i="35"/>
  <c r="AP82" i="35" s="1"/>
  <c r="AQ83" i="35" s="1"/>
  <c r="AR84" i="35" s="1"/>
  <c r="AC94" i="35"/>
  <c r="AD95" i="35" s="1"/>
  <c r="AB94" i="35"/>
  <c r="AF85" i="35"/>
  <c r="AG85" i="35"/>
  <c r="Z95" i="35"/>
  <c r="AA96" i="35" s="1"/>
  <c r="AA97" i="35" s="1"/>
  <c r="Z96" i="35"/>
  <c r="Z97" i="35" s="1"/>
  <c r="AA98" i="35" s="1"/>
  <c r="Y96" i="35"/>
  <c r="Y97" i="35" s="1"/>
  <c r="AD94" i="35"/>
  <c r="X99" i="35"/>
  <c r="AE93" i="35"/>
  <c r="CV82" i="34"/>
  <c r="CW83" i="34" s="1"/>
  <c r="CX84" i="34" s="1"/>
  <c r="CY85" i="34" s="1"/>
  <c r="BY80" i="34"/>
  <c r="BZ81" i="34" s="1"/>
  <c r="CA82" i="34" s="1"/>
  <c r="CB83" i="34" s="1"/>
  <c r="CC84" i="34" s="1"/>
  <c r="CD85" i="34" s="1"/>
  <c r="CE86" i="34" s="1"/>
  <c r="CF87" i="34" s="1"/>
  <c r="CG88" i="34" s="1"/>
  <c r="CH89" i="34" s="1"/>
  <c r="CI90" i="34" s="1"/>
  <c r="CJ91" i="34" s="1"/>
  <c r="AD305" i="123"/>
  <c r="AI35" i="123"/>
  <c r="AC350" i="123"/>
  <c r="AF215" i="123"/>
  <c r="AH125" i="123"/>
  <c r="AH8" i="123" s="1"/>
  <c r="AG170" i="123"/>
  <c r="AE260" i="123"/>
  <c r="AI80" i="123"/>
  <c r="AC384" i="123"/>
  <c r="AF249" i="123"/>
  <c r="AI69" i="123"/>
  <c r="AE294" i="123"/>
  <c r="AD339" i="123"/>
  <c r="AI114" i="123"/>
  <c r="AG204" i="123"/>
  <c r="AH159" i="123"/>
  <c r="AH25" i="123" s="1"/>
  <c r="AC362" i="123"/>
  <c r="AH137" i="123"/>
  <c r="AH14" i="123" s="1"/>
  <c r="AI92" i="123"/>
  <c r="AF227" i="123"/>
  <c r="AD317" i="123"/>
  <c r="AI47" i="123"/>
  <c r="AG182" i="123"/>
  <c r="AE272" i="123"/>
  <c r="AE266" i="123"/>
  <c r="AI41" i="123"/>
  <c r="AC356" i="123"/>
  <c r="AD311" i="123"/>
  <c r="AI86" i="123"/>
  <c r="AG176" i="123"/>
  <c r="AF221" i="123"/>
  <c r="AH131" i="123"/>
  <c r="AH11" i="123" s="1"/>
  <c r="AI104" i="123"/>
  <c r="AE284" i="123"/>
  <c r="AC374" i="123"/>
  <c r="AH149" i="123"/>
  <c r="AH20" i="123" s="1"/>
  <c r="AD329" i="123"/>
  <c r="AG194" i="123"/>
  <c r="AF239" i="123"/>
  <c r="AI59" i="123"/>
  <c r="AI98" i="123"/>
  <c r="AD323" i="123"/>
  <c r="AG188" i="123"/>
  <c r="AC368" i="123"/>
  <c r="AH143" i="123"/>
  <c r="AH17" i="123" s="1"/>
  <c r="AE278" i="123"/>
  <c r="AI53" i="123"/>
  <c r="AF233" i="123"/>
  <c r="AI45" i="123"/>
  <c r="AI90" i="123"/>
  <c r="AC360" i="123"/>
  <c r="AD315" i="123"/>
  <c r="AH135" i="123"/>
  <c r="AH13" i="123" s="1"/>
  <c r="AE270" i="123"/>
  <c r="AG180" i="123"/>
  <c r="AF225" i="123"/>
  <c r="AE262" i="123"/>
  <c r="AH127" i="123"/>
  <c r="AH9" i="123" s="1"/>
  <c r="AG172" i="123"/>
  <c r="AI82" i="123"/>
  <c r="AF217" i="123"/>
  <c r="AI37" i="123"/>
  <c r="AC352" i="123"/>
  <c r="AD307" i="123"/>
  <c r="AC364" i="123"/>
  <c r="AI94" i="123"/>
  <c r="AG184" i="123"/>
  <c r="AF229" i="123"/>
  <c r="AD319" i="123"/>
  <c r="AH139" i="123"/>
  <c r="AH15" i="123" s="1"/>
  <c r="AI49" i="123"/>
  <c r="AE274" i="123"/>
  <c r="AD331" i="123"/>
  <c r="AF241" i="123"/>
  <c r="AI106" i="123"/>
  <c r="AI61" i="123"/>
  <c r="AG196" i="123"/>
  <c r="AE286" i="123"/>
  <c r="AC376" i="123"/>
  <c r="AH151" i="123"/>
  <c r="AH21" i="123" s="1"/>
  <c r="AI88" i="123"/>
  <c r="AG178" i="123"/>
  <c r="AF223" i="123"/>
  <c r="AH133" i="123"/>
  <c r="AH12" i="123" s="1"/>
  <c r="AI43" i="123"/>
  <c r="AE268" i="123"/>
  <c r="AD313" i="123"/>
  <c r="AC358" i="123"/>
  <c r="AD290" i="123"/>
  <c r="AG155" i="123"/>
  <c r="AG23" i="123" s="1"/>
  <c r="AB380" i="123"/>
  <c r="AH65" i="123"/>
  <c r="AE245" i="123"/>
  <c r="AF200" i="123"/>
  <c r="AH110" i="123"/>
  <c r="AC335" i="123"/>
  <c r="AF190" i="123"/>
  <c r="AD280" i="123"/>
  <c r="AB370" i="123"/>
  <c r="AE235" i="123"/>
  <c r="AH55" i="123"/>
  <c r="AG145" i="123"/>
  <c r="AG18" i="123" s="1"/>
  <c r="AH100" i="123"/>
  <c r="AC325" i="123"/>
  <c r="AH112" i="123"/>
  <c r="AB382" i="123"/>
  <c r="AF202" i="123"/>
  <c r="AH67" i="123"/>
  <c r="AG157" i="123"/>
  <c r="AG24" i="123" s="1"/>
  <c r="AD292" i="123"/>
  <c r="AC337" i="123"/>
  <c r="AE247" i="123"/>
  <c r="AB366" i="123"/>
  <c r="AH51" i="123"/>
  <c r="AH96" i="123"/>
  <c r="AG141" i="123"/>
  <c r="AG16" i="123" s="1"/>
  <c r="AE231" i="123"/>
  <c r="AC321" i="123"/>
  <c r="AF186" i="123"/>
  <c r="AD276" i="123"/>
  <c r="AD296" i="123"/>
  <c r="AH71" i="123"/>
  <c r="AH116" i="123"/>
  <c r="AE251" i="123"/>
  <c r="AF206" i="123"/>
  <c r="AC341" i="123"/>
  <c r="AG161" i="123"/>
  <c r="AG26" i="123" s="1"/>
  <c r="AB386" i="123"/>
  <c r="BX80" i="34"/>
  <c r="BW80" i="34"/>
  <c r="BS84" i="34"/>
  <c r="BS85" i="34" s="1"/>
  <c r="BW81" i="34"/>
  <c r="CZ81" i="33"/>
  <c r="DB81" i="33"/>
  <c r="DC82" i="33" s="1"/>
  <c r="DD83" i="33" s="1"/>
  <c r="DE84" i="33" s="1"/>
  <c r="DF85" i="33" s="1"/>
  <c r="DA81" i="33"/>
  <c r="DB82" i="33" s="1"/>
  <c r="DC83" i="33" s="1"/>
  <c r="DD84" i="33" s="1"/>
  <c r="DE85" i="33" s="1"/>
  <c r="DF86" i="33" s="1"/>
  <c r="CT85" i="33"/>
  <c r="CU86" i="33" s="1"/>
  <c r="CX83" i="33"/>
  <c r="CW83" i="33"/>
  <c r="CC81" i="33"/>
  <c r="CD82" i="33" s="1"/>
  <c r="CE83" i="33" s="1"/>
  <c r="CF84" i="33" s="1"/>
  <c r="CG85" i="33" s="1"/>
  <c r="CH86" i="33" s="1"/>
  <c r="CI87" i="33" s="1"/>
  <c r="CJ88" i="33" s="1"/>
  <c r="CA81" i="33"/>
  <c r="CB81" i="33"/>
  <c r="CC82" i="33" s="1"/>
  <c r="CD83" i="33" s="1"/>
  <c r="CE84" i="33" s="1"/>
  <c r="CF85" i="33" s="1"/>
  <c r="CG86" i="33" s="1"/>
  <c r="CH87" i="33" s="1"/>
  <c r="CI88" i="33" s="1"/>
  <c r="CJ89" i="33" s="1"/>
  <c r="BR83" i="33"/>
  <c r="BT81" i="33"/>
  <c r="BU82" i="33" s="1"/>
  <c r="BS81" i="33"/>
  <c r="BV82" i="33"/>
  <c r="BW83" i="33" s="1"/>
  <c r="BX84" i="33" s="1"/>
  <c r="BY85" i="33" s="1"/>
  <c r="BP86" i="33"/>
  <c r="BQ86" i="33"/>
  <c r="BV81" i="33"/>
  <c r="BW82" i="33" s="1"/>
  <c r="BX83" i="33" s="1"/>
  <c r="BY84" i="33" s="1"/>
  <c r="CM88" i="33"/>
  <c r="CN89" i="33" s="1"/>
  <c r="CL88" i="33"/>
  <c r="CO83" i="33"/>
  <c r="CP83" i="33"/>
  <c r="CQ84" i="33" s="1"/>
  <c r="CR85" i="33" s="1"/>
  <c r="CS86" i="33" s="1"/>
  <c r="CZ85" i="34"/>
  <c r="DA86" i="34" s="1"/>
  <c r="DB87" i="34" s="1"/>
  <c r="DC88" i="34" s="1"/>
  <c r="DD89" i="34" s="1"/>
  <c r="DE90" i="34" s="1"/>
  <c r="DF91" i="34" s="1"/>
  <c r="CU82" i="34"/>
  <c r="CV83" i="34" s="1"/>
  <c r="CW84" i="34" s="1"/>
  <c r="CX85" i="34" s="1"/>
  <c r="CT82" i="34"/>
  <c r="CU83" i="34" s="1"/>
  <c r="CV84" i="34" s="1"/>
  <c r="CW85" i="34" s="1"/>
  <c r="CR82" i="34"/>
  <c r="CS83" i="34" s="1"/>
  <c r="CQ82" i="34"/>
  <c r="CO86" i="34"/>
  <c r="CN86" i="34"/>
  <c r="CP86" i="34"/>
  <c r="CM89" i="34"/>
  <c r="CL89" i="34"/>
  <c r="BU81" i="34"/>
  <c r="BQ88" i="34"/>
  <c r="BR89" i="34" s="1"/>
  <c r="BP88" i="34"/>
  <c r="G80" i="35" l="1"/>
  <c r="H81" i="35" s="1"/>
  <c r="I82" i="35" s="1"/>
  <c r="J83" i="35" s="1"/>
  <c r="K84" i="35" s="1"/>
  <c r="L85" i="35" s="1"/>
  <c r="M86" i="35" s="1"/>
  <c r="N87" i="35" s="1"/>
  <c r="O88" i="35" s="1"/>
  <c r="P89" i="35" s="1"/>
  <c r="Q90" i="35" s="1"/>
  <c r="R91" i="35" s="1"/>
  <c r="S92" i="35" s="1"/>
  <c r="T93" i="35" s="1"/>
  <c r="U94" i="35" s="1"/>
  <c r="V95" i="35" s="1"/>
  <c r="F80" i="35"/>
  <c r="B86" i="35"/>
  <c r="C86" i="35"/>
  <c r="D83" i="35"/>
  <c r="E83" i="35"/>
  <c r="CF84" i="35"/>
  <c r="CG84" i="35"/>
  <c r="CH85" i="35" s="1"/>
  <c r="CI86" i="35" s="1"/>
  <c r="CJ87" i="35" s="1"/>
  <c r="CA81" i="35"/>
  <c r="CB82" i="35" s="1"/>
  <c r="CC83" i="35" s="1"/>
  <c r="CD84" i="35" s="1"/>
  <c r="CE85" i="35" s="1"/>
  <c r="BQ100" i="35"/>
  <c r="BP100" i="35"/>
  <c r="BP101" i="35" s="1"/>
  <c r="BP102" i="35" s="1"/>
  <c r="BP103" i="35" s="1"/>
  <c r="BP104" i="35" s="1"/>
  <c r="BP105" i="35" s="1"/>
  <c r="BU89" i="35"/>
  <c r="BS90" i="35"/>
  <c r="BT91" i="35" s="1"/>
  <c r="BR90" i="35"/>
  <c r="BZ81" i="35"/>
  <c r="BY81" i="35"/>
  <c r="BX81" i="35"/>
  <c r="BH90" i="35"/>
  <c r="BI91" i="35" s="1"/>
  <c r="BJ92" i="35" s="1"/>
  <c r="BK93" i="35" s="1"/>
  <c r="BL94" i="35" s="1"/>
  <c r="BM95" i="35" s="1"/>
  <c r="BN96" i="35" s="1"/>
  <c r="AU100" i="35"/>
  <c r="AU101" i="35" s="1"/>
  <c r="AU102" i="35" s="1"/>
  <c r="AU103" i="35" s="1"/>
  <c r="AU104" i="35" s="1"/>
  <c r="AU105" i="35" s="1"/>
  <c r="AT100" i="35"/>
  <c r="AT101" i="35" s="1"/>
  <c r="AT102" i="35" s="1"/>
  <c r="AT103" i="35" s="1"/>
  <c r="AT104" i="35" s="1"/>
  <c r="AT105" i="35" s="1"/>
  <c r="AZ83" i="35"/>
  <c r="BA84" i="35" s="1"/>
  <c r="BB85" i="35" s="1"/>
  <c r="BC86" i="35" s="1"/>
  <c r="BD87" i="35" s="1"/>
  <c r="BE88" i="35" s="1"/>
  <c r="BF89" i="35" s="1"/>
  <c r="BG90" i="35" s="1"/>
  <c r="BH91" i="35" s="1"/>
  <c r="BI92" i="35" s="1"/>
  <c r="BJ93" i="35" s="1"/>
  <c r="BK94" i="35" s="1"/>
  <c r="BL95" i="35" s="1"/>
  <c r="BM96" i="35" s="1"/>
  <c r="AY83" i="35"/>
  <c r="AV90" i="35"/>
  <c r="AX87" i="35"/>
  <c r="AW87" i="35"/>
  <c r="AE94" i="35"/>
  <c r="AN82" i="35"/>
  <c r="AO83" i="35" s="1"/>
  <c r="AP84" i="35" s="1"/>
  <c r="AQ85" i="35" s="1"/>
  <c r="AR86" i="35" s="1"/>
  <c r="AL82" i="35"/>
  <c r="AM82" i="35"/>
  <c r="AN83" i="35" s="1"/>
  <c r="AO84" i="35" s="1"/>
  <c r="AP85" i="35" s="1"/>
  <c r="AQ86" i="35" s="1"/>
  <c r="AR87" i="35" s="1"/>
  <c r="Z98" i="35"/>
  <c r="AA99" i="35" s="1"/>
  <c r="Y98" i="35"/>
  <c r="AF86" i="35"/>
  <c r="AG86" i="35"/>
  <c r="X100" i="35"/>
  <c r="X101" i="35" s="1"/>
  <c r="X102" i="35" s="1"/>
  <c r="X103" i="35" s="1"/>
  <c r="X104" i="35" s="1"/>
  <c r="X105" i="35" s="1"/>
  <c r="AC95" i="35"/>
  <c r="AD96" i="35" s="1"/>
  <c r="AD97" i="35" s="1"/>
  <c r="AB95" i="35"/>
  <c r="AE95" i="35"/>
  <c r="AE96" i="35" s="1"/>
  <c r="CX86" i="34"/>
  <c r="CP87" i="34"/>
  <c r="CY86" i="34"/>
  <c r="BY81" i="34"/>
  <c r="BZ82" i="34" s="1"/>
  <c r="CA83" i="34" s="1"/>
  <c r="CB84" i="34" s="1"/>
  <c r="CC85" i="34" s="1"/>
  <c r="CD86" i="34" s="1"/>
  <c r="CE87" i="34" s="1"/>
  <c r="CF88" i="34" s="1"/>
  <c r="CG89" i="34" s="1"/>
  <c r="CH90" i="34" s="1"/>
  <c r="CI91" i="34" s="1"/>
  <c r="CJ92" i="34" s="1"/>
  <c r="BT85" i="34"/>
  <c r="BX81" i="34"/>
  <c r="BY82" i="34" s="1"/>
  <c r="BZ83" i="34" s="1"/>
  <c r="CA84" i="34" s="1"/>
  <c r="CB85" i="34" s="1"/>
  <c r="BV81" i="34"/>
  <c r="BW82" i="34" s="1"/>
  <c r="CT86" i="33"/>
  <c r="CU87" i="33" s="1"/>
  <c r="CX84" i="33"/>
  <c r="CW84" i="33"/>
  <c r="DA82" i="33"/>
  <c r="DB83" i="33" s="1"/>
  <c r="DC84" i="33" s="1"/>
  <c r="DD85" i="33" s="1"/>
  <c r="DE86" i="33" s="1"/>
  <c r="DF87" i="33" s="1"/>
  <c r="CZ82" i="33"/>
  <c r="CB82" i="33"/>
  <c r="CC83" i="33" s="1"/>
  <c r="CD84" i="33" s="1"/>
  <c r="CE85" i="33" s="1"/>
  <c r="CF86" i="33" s="1"/>
  <c r="CG87" i="33" s="1"/>
  <c r="CH88" i="33" s="1"/>
  <c r="CI89" i="33" s="1"/>
  <c r="CJ90" i="33" s="1"/>
  <c r="CA82" i="33"/>
  <c r="CB83" i="33" s="1"/>
  <c r="CC84" i="33" s="1"/>
  <c r="CD85" i="33" s="1"/>
  <c r="CE86" i="33" s="1"/>
  <c r="CF87" i="33" s="1"/>
  <c r="CG88" i="33" s="1"/>
  <c r="CH89" i="33" s="1"/>
  <c r="CI90" i="33" s="1"/>
  <c r="BZ82" i="33"/>
  <c r="BV83" i="33"/>
  <c r="BW84" i="33" s="1"/>
  <c r="BX85" i="33" s="1"/>
  <c r="BY86" i="33" s="1"/>
  <c r="BP87" i="33"/>
  <c r="BQ87" i="33"/>
  <c r="BT82" i="33"/>
  <c r="BU83" i="33" s="1"/>
  <c r="BV84" i="33" s="1"/>
  <c r="BS82" i="33"/>
  <c r="BR84" i="33"/>
  <c r="CP84" i="33"/>
  <c r="CQ85" i="33" s="1"/>
  <c r="CR86" i="33" s="1"/>
  <c r="CS87" i="33" s="1"/>
  <c r="CO84" i="33"/>
  <c r="CM89" i="33"/>
  <c r="CN90" i="33" s="1"/>
  <c r="CL89" i="33"/>
  <c r="CZ86" i="34"/>
  <c r="DA87" i="34" s="1"/>
  <c r="DB88" i="34" s="1"/>
  <c r="DC89" i="34" s="1"/>
  <c r="DD90" i="34" s="1"/>
  <c r="DE91" i="34" s="1"/>
  <c r="DF92" i="34" s="1"/>
  <c r="CR83" i="34"/>
  <c r="CQ83" i="34"/>
  <c r="CT83" i="34"/>
  <c r="CU84" i="34" s="1"/>
  <c r="CV85" i="34" s="1"/>
  <c r="CW86" i="34" s="1"/>
  <c r="CX87" i="34" s="1"/>
  <c r="CL90" i="34"/>
  <c r="CM90" i="34"/>
  <c r="CO87" i="34"/>
  <c r="CP88" i="34" s="1"/>
  <c r="CN87" i="34"/>
  <c r="BQ89" i="34"/>
  <c r="BR90" i="34" s="1"/>
  <c r="BP89" i="34"/>
  <c r="BT86" i="34"/>
  <c r="BS86" i="34"/>
  <c r="C87" i="35" l="1"/>
  <c r="B87" i="35"/>
  <c r="G81" i="35"/>
  <c r="H82" i="35" s="1"/>
  <c r="I83" i="35" s="1"/>
  <c r="J84" i="35" s="1"/>
  <c r="K85" i="35" s="1"/>
  <c r="L86" i="35" s="1"/>
  <c r="M87" i="35" s="1"/>
  <c r="N88" i="35" s="1"/>
  <c r="O89" i="35" s="1"/>
  <c r="P90" i="35" s="1"/>
  <c r="Q91" i="35" s="1"/>
  <c r="R92" i="35" s="1"/>
  <c r="S93" i="35" s="1"/>
  <c r="T94" i="35" s="1"/>
  <c r="U95" i="35" s="1"/>
  <c r="V96" i="35" s="1"/>
  <c r="F81" i="35"/>
  <c r="E84" i="35"/>
  <c r="D84" i="35"/>
  <c r="CF85" i="35"/>
  <c r="CG85" i="35"/>
  <c r="CH86" i="35" s="1"/>
  <c r="CI87" i="35" s="1"/>
  <c r="CJ88" i="35" s="1"/>
  <c r="CA82" i="35"/>
  <c r="CB83" i="35" s="1"/>
  <c r="CC84" i="35" s="1"/>
  <c r="CD85" i="35" s="1"/>
  <c r="CE86" i="35" s="1"/>
  <c r="BR91" i="35"/>
  <c r="BS91" i="35"/>
  <c r="BT92" i="35" s="1"/>
  <c r="BU90" i="35"/>
  <c r="BQ101" i="35"/>
  <c r="BQ102" i="35" s="1"/>
  <c r="BQ103" i="35" s="1"/>
  <c r="BQ104" i="35" s="1"/>
  <c r="BQ105" i="35" s="1"/>
  <c r="BY82" i="35"/>
  <c r="BX82" i="35"/>
  <c r="BY83" i="35" s="1"/>
  <c r="BW82" i="35"/>
  <c r="BZ82" i="35"/>
  <c r="BM97" i="35"/>
  <c r="BN97" i="35"/>
  <c r="AX88" i="35"/>
  <c r="AW88" i="35"/>
  <c r="AV91" i="35"/>
  <c r="AZ84" i="35"/>
  <c r="BA85" i="35" s="1"/>
  <c r="BB86" i="35" s="1"/>
  <c r="BC87" i="35" s="1"/>
  <c r="BD88" i="35" s="1"/>
  <c r="BE89" i="35" s="1"/>
  <c r="BF90" i="35" s="1"/>
  <c r="BG91" i="35" s="1"/>
  <c r="BH92" i="35" s="1"/>
  <c r="BI93" i="35" s="1"/>
  <c r="BJ94" i="35" s="1"/>
  <c r="BK95" i="35" s="1"/>
  <c r="BL96" i="35" s="1"/>
  <c r="BL97" i="35" s="1"/>
  <c r="BM98" i="35" s="1"/>
  <c r="AY84" i="35"/>
  <c r="Z99" i="35"/>
  <c r="AA100" i="35" s="1"/>
  <c r="Y99" i="35"/>
  <c r="AM83" i="35"/>
  <c r="AN84" i="35" s="1"/>
  <c r="AO85" i="35" s="1"/>
  <c r="AP86" i="35" s="1"/>
  <c r="AQ87" i="35" s="1"/>
  <c r="AR88" i="35" s="1"/>
  <c r="AL83" i="35"/>
  <c r="AM84" i="35" s="1"/>
  <c r="AN85" i="35" s="1"/>
  <c r="AO86" i="35" s="1"/>
  <c r="AP87" i="35" s="1"/>
  <c r="AQ88" i="35" s="1"/>
  <c r="AR89" i="35" s="1"/>
  <c r="AK83" i="35"/>
  <c r="AC96" i="35"/>
  <c r="AC97" i="35" s="1"/>
  <c r="AD98" i="35" s="1"/>
  <c r="AB96" i="35"/>
  <c r="AB97" i="35" s="1"/>
  <c r="AF87" i="35"/>
  <c r="AG87" i="35"/>
  <c r="CC86" i="34"/>
  <c r="CD87" i="34" s="1"/>
  <c r="CE88" i="34" s="1"/>
  <c r="CF89" i="34" s="1"/>
  <c r="CG90" i="34" s="1"/>
  <c r="CH91" i="34" s="1"/>
  <c r="CI92" i="34" s="1"/>
  <c r="CJ93" i="34" s="1"/>
  <c r="BX82" i="34"/>
  <c r="BY83" i="34" s="1"/>
  <c r="BZ84" i="34" s="1"/>
  <c r="CA85" i="34" s="1"/>
  <c r="CB86" i="34" s="1"/>
  <c r="CC87" i="34" s="1"/>
  <c r="CD88" i="34" s="1"/>
  <c r="CE89" i="34" s="1"/>
  <c r="CF90" i="34" s="1"/>
  <c r="CG91" i="34" s="1"/>
  <c r="CH92" i="34" s="1"/>
  <c r="CI93" i="34" s="1"/>
  <c r="CJ94" i="34" s="1"/>
  <c r="BV82" i="34"/>
  <c r="BW83" i="34" s="1"/>
  <c r="BU82" i="34"/>
  <c r="BU83" i="34" s="1"/>
  <c r="CT87" i="33"/>
  <c r="CU88" i="33" s="1"/>
  <c r="CT88" i="33"/>
  <c r="CU89" i="33" s="1"/>
  <c r="DA83" i="33"/>
  <c r="DB84" i="33" s="1"/>
  <c r="DC85" i="33" s="1"/>
  <c r="DD86" i="33" s="1"/>
  <c r="DE87" i="33" s="1"/>
  <c r="DF88" i="33" s="1"/>
  <c r="CZ83" i="33"/>
  <c r="DA84" i="33" s="1"/>
  <c r="DB85" i="33" s="1"/>
  <c r="DC86" i="33" s="1"/>
  <c r="DD87" i="33" s="1"/>
  <c r="DE88" i="33" s="1"/>
  <c r="DF89" i="33" s="1"/>
  <c r="CY83" i="33"/>
  <c r="CX85" i="33"/>
  <c r="CW85" i="33"/>
  <c r="CX86" i="33" s="1"/>
  <c r="CV85" i="33"/>
  <c r="CJ91" i="33"/>
  <c r="CA83" i="33"/>
  <c r="CB84" i="33" s="1"/>
  <c r="CC85" i="33" s="1"/>
  <c r="CD86" i="33" s="1"/>
  <c r="CE87" i="33" s="1"/>
  <c r="CF88" i="33" s="1"/>
  <c r="CG89" i="33" s="1"/>
  <c r="CH90" i="33" s="1"/>
  <c r="CI91" i="33" s="1"/>
  <c r="CJ92" i="33" s="1"/>
  <c r="BZ83" i="33"/>
  <c r="BW85" i="33"/>
  <c r="BX86" i="33" s="1"/>
  <c r="BY87" i="33" s="1"/>
  <c r="BP88" i="33"/>
  <c r="BQ88" i="33"/>
  <c r="BR85" i="33"/>
  <c r="BT83" i="33"/>
  <c r="BU84" i="33" s="1"/>
  <c r="BV85" i="33" s="1"/>
  <c r="BS83" i="33"/>
  <c r="CP85" i="33"/>
  <c r="CQ86" i="33" s="1"/>
  <c r="CR87" i="33" s="1"/>
  <c r="CS88" i="33" s="1"/>
  <c r="CO85" i="33"/>
  <c r="CL90" i="33"/>
  <c r="CM90" i="33"/>
  <c r="CN91" i="33" s="1"/>
  <c r="CT84" i="34"/>
  <c r="CU85" i="34" s="1"/>
  <c r="CV86" i="34" s="1"/>
  <c r="CW87" i="34" s="1"/>
  <c r="CR84" i="34"/>
  <c r="CQ84" i="34"/>
  <c r="CS84" i="34"/>
  <c r="CT85" i="34" s="1"/>
  <c r="CU86" i="34" s="1"/>
  <c r="CV87" i="34" s="1"/>
  <c r="CW88" i="34" s="1"/>
  <c r="CZ87" i="34"/>
  <c r="DA88" i="34" s="1"/>
  <c r="DB89" i="34" s="1"/>
  <c r="DC90" i="34" s="1"/>
  <c r="DD91" i="34" s="1"/>
  <c r="DE92" i="34" s="1"/>
  <c r="DF93" i="34" s="1"/>
  <c r="CY87" i="34"/>
  <c r="CO88" i="34"/>
  <c r="CP89" i="34" s="1"/>
  <c r="CN88" i="34"/>
  <c r="CM91" i="34"/>
  <c r="CL91" i="34"/>
  <c r="BP90" i="34"/>
  <c r="BQ90" i="34"/>
  <c r="BR91" i="34" s="1"/>
  <c r="BT87" i="34"/>
  <c r="BS87" i="34"/>
  <c r="E85" i="35" l="1"/>
  <c r="D85" i="35"/>
  <c r="G82" i="35"/>
  <c r="H83" i="35" s="1"/>
  <c r="I84" i="35" s="1"/>
  <c r="J85" i="35" s="1"/>
  <c r="K86" i="35" s="1"/>
  <c r="L87" i="35" s="1"/>
  <c r="M88" i="35" s="1"/>
  <c r="N89" i="35" s="1"/>
  <c r="O90" i="35" s="1"/>
  <c r="P91" i="35" s="1"/>
  <c r="Q92" i="35" s="1"/>
  <c r="R93" i="35" s="1"/>
  <c r="S94" i="35" s="1"/>
  <c r="T95" i="35" s="1"/>
  <c r="U96" i="35" s="1"/>
  <c r="F82" i="35"/>
  <c r="C88" i="35"/>
  <c r="B88" i="35"/>
  <c r="CA83" i="35"/>
  <c r="CB84" i="35" s="1"/>
  <c r="CC85" i="35" s="1"/>
  <c r="CD86" i="35" s="1"/>
  <c r="CG86" i="35"/>
  <c r="CH87" i="35" s="1"/>
  <c r="CI88" i="35" s="1"/>
  <c r="CJ89" i="35" s="1"/>
  <c r="CF86" i="35"/>
  <c r="CG87" i="35" s="1"/>
  <c r="CH88" i="35" s="1"/>
  <c r="CI89" i="35" s="1"/>
  <c r="CJ90" i="35" s="1"/>
  <c r="BR92" i="35"/>
  <c r="BS92" i="35"/>
  <c r="BT93" i="35" s="1"/>
  <c r="BW83" i="35"/>
  <c r="BX83" i="35"/>
  <c r="BY84" i="35" s="1"/>
  <c r="BV83" i="35"/>
  <c r="BZ83" i="35"/>
  <c r="CA84" i="35" s="1"/>
  <c r="CB85" i="35" s="1"/>
  <c r="CC86" i="35" s="1"/>
  <c r="CD87" i="35" s="1"/>
  <c r="BU91" i="35"/>
  <c r="AZ85" i="35"/>
  <c r="BA86" i="35" s="1"/>
  <c r="BB87" i="35" s="1"/>
  <c r="BC88" i="35" s="1"/>
  <c r="BD89" i="35" s="1"/>
  <c r="BE90" i="35" s="1"/>
  <c r="BF91" i="35" s="1"/>
  <c r="BG92" i="35" s="1"/>
  <c r="BH93" i="35" s="1"/>
  <c r="BI94" i="35" s="1"/>
  <c r="BJ95" i="35" s="1"/>
  <c r="BK96" i="35" s="1"/>
  <c r="BK97" i="35" s="1"/>
  <c r="BL98" i="35" s="1"/>
  <c r="AY85" i="35"/>
  <c r="AX89" i="35"/>
  <c r="AW89" i="35"/>
  <c r="AV92" i="35"/>
  <c r="BN98" i="35"/>
  <c r="BN99" i="35" s="1"/>
  <c r="AC98" i="35"/>
  <c r="AB98" i="35"/>
  <c r="AG88" i="35"/>
  <c r="AF88" i="35"/>
  <c r="AL84" i="35"/>
  <c r="AM85" i="35" s="1"/>
  <c r="AN86" i="35" s="1"/>
  <c r="AO87" i="35" s="1"/>
  <c r="AP88" i="35" s="1"/>
  <c r="AQ89" i="35" s="1"/>
  <c r="AR90" i="35" s="1"/>
  <c r="AK84" i="35"/>
  <c r="AL85" i="35" s="1"/>
  <c r="AJ84" i="35"/>
  <c r="Z100" i="35"/>
  <c r="Z101" i="35" s="1"/>
  <c r="Z102" i="35" s="1"/>
  <c r="Z103" i="35" s="1"/>
  <c r="Z104" i="35" s="1"/>
  <c r="Z105" i="35" s="1"/>
  <c r="Y100" i="35"/>
  <c r="Y101" i="35" s="1"/>
  <c r="Y102" i="35" s="1"/>
  <c r="Y103" i="35" s="1"/>
  <c r="Y104" i="35" s="1"/>
  <c r="Y105" i="35" s="1"/>
  <c r="AA101" i="35"/>
  <c r="AA102" i="35" s="1"/>
  <c r="AA103" i="35" s="1"/>
  <c r="AA104" i="35" s="1"/>
  <c r="AA105" i="35" s="1"/>
  <c r="BV83" i="34"/>
  <c r="BV84" i="34" s="1"/>
  <c r="BX83" i="34"/>
  <c r="BY84" i="34" s="1"/>
  <c r="BZ85" i="34" s="1"/>
  <c r="CA86" i="34" s="1"/>
  <c r="CB87" i="34" s="1"/>
  <c r="CC88" i="34" s="1"/>
  <c r="CD89" i="34" s="1"/>
  <c r="CE90" i="34" s="1"/>
  <c r="CF91" i="34" s="1"/>
  <c r="CG92" i="34" s="1"/>
  <c r="CH93" i="34" s="1"/>
  <c r="CI94" i="34" s="1"/>
  <c r="CJ95" i="34" s="1"/>
  <c r="CW86" i="33"/>
  <c r="CV86" i="33"/>
  <c r="CT89" i="33"/>
  <c r="CU90" i="33" s="1"/>
  <c r="CZ84" i="33"/>
  <c r="DA85" i="33" s="1"/>
  <c r="DB86" i="33" s="1"/>
  <c r="DC87" i="33" s="1"/>
  <c r="DD88" i="33" s="1"/>
  <c r="DE89" i="33" s="1"/>
  <c r="DF90" i="33" s="1"/>
  <c r="CY84" i="33"/>
  <c r="CA84" i="33"/>
  <c r="CB85" i="33" s="1"/>
  <c r="CC86" i="33" s="1"/>
  <c r="CD87" i="33" s="1"/>
  <c r="CE88" i="33" s="1"/>
  <c r="CF89" i="33" s="1"/>
  <c r="CG90" i="33" s="1"/>
  <c r="CH91" i="33" s="1"/>
  <c r="CI92" i="33" s="1"/>
  <c r="CJ93" i="33" s="1"/>
  <c r="BZ84" i="33"/>
  <c r="BW86" i="33"/>
  <c r="BX87" i="33" s="1"/>
  <c r="BY88" i="33" s="1"/>
  <c r="BT84" i="33"/>
  <c r="BU85" i="33" s="1"/>
  <c r="BV86" i="33" s="1"/>
  <c r="BW87" i="33" s="1"/>
  <c r="BX88" i="33" s="1"/>
  <c r="BY89" i="33" s="1"/>
  <c r="BS84" i="33"/>
  <c r="BR86" i="33"/>
  <c r="BP89" i="33"/>
  <c r="BQ89" i="33"/>
  <c r="CO86" i="33"/>
  <c r="CP86" i="33"/>
  <c r="CQ87" i="33" s="1"/>
  <c r="CR88" i="33" s="1"/>
  <c r="CS89" i="33" s="1"/>
  <c r="CM91" i="33"/>
  <c r="CN92" i="33" s="1"/>
  <c r="CL91" i="33"/>
  <c r="CZ88" i="34"/>
  <c r="DA89" i="34" s="1"/>
  <c r="DB90" i="34" s="1"/>
  <c r="DC91" i="34" s="1"/>
  <c r="DD92" i="34" s="1"/>
  <c r="DE93" i="34" s="1"/>
  <c r="DF94" i="34" s="1"/>
  <c r="CR85" i="34"/>
  <c r="CQ85" i="34"/>
  <c r="CS85" i="34"/>
  <c r="CT86" i="34" s="1"/>
  <c r="CU87" i="34" s="1"/>
  <c r="CV88" i="34" s="1"/>
  <c r="CW89" i="34" s="1"/>
  <c r="CM92" i="34"/>
  <c r="CL92" i="34"/>
  <c r="CX88" i="34"/>
  <c r="CX89" i="34" s="1"/>
  <c r="CY88" i="34"/>
  <c r="CO89" i="34"/>
  <c r="CP90" i="34" s="1"/>
  <c r="CN89" i="34"/>
  <c r="BT88" i="34"/>
  <c r="BS88" i="34"/>
  <c r="BU84" i="34"/>
  <c r="BP91" i="34"/>
  <c r="BQ91" i="34"/>
  <c r="BR92" i="34" s="1"/>
  <c r="G83" i="35" l="1"/>
  <c r="H84" i="35" s="1"/>
  <c r="I85" i="35" s="1"/>
  <c r="J86" i="35" s="1"/>
  <c r="K87" i="35" s="1"/>
  <c r="L88" i="35" s="1"/>
  <c r="M89" i="35" s="1"/>
  <c r="N90" i="35" s="1"/>
  <c r="O91" i="35" s="1"/>
  <c r="P92" i="35" s="1"/>
  <c r="Q93" i="35" s="1"/>
  <c r="R94" i="35" s="1"/>
  <c r="S95" i="35" s="1"/>
  <c r="T96" i="35" s="1"/>
  <c r="T97" i="35" s="1"/>
  <c r="U98" i="35" s="1"/>
  <c r="F83" i="35"/>
  <c r="C89" i="35"/>
  <c r="B89" i="35"/>
  <c r="U97" i="35"/>
  <c r="V97" i="35"/>
  <c r="E86" i="35"/>
  <c r="D86" i="35"/>
  <c r="CF87" i="35"/>
  <c r="CG88" i="35" s="1"/>
  <c r="CH89" i="35" s="1"/>
  <c r="CI90" i="35" s="1"/>
  <c r="CJ91" i="35" s="1"/>
  <c r="CE87" i="35"/>
  <c r="CF88" i="35" s="1"/>
  <c r="CG89" i="35" s="1"/>
  <c r="CH90" i="35" s="1"/>
  <c r="CI91" i="35" s="1"/>
  <c r="CJ92" i="35" s="1"/>
  <c r="BV84" i="35"/>
  <c r="BW84" i="35"/>
  <c r="BX84" i="35"/>
  <c r="BU92" i="35"/>
  <c r="BR93" i="35"/>
  <c r="BS93" i="35"/>
  <c r="BT94" i="35" s="1"/>
  <c r="BZ84" i="35"/>
  <c r="CA85" i="35" s="1"/>
  <c r="CB86" i="35" s="1"/>
  <c r="CC87" i="35" s="1"/>
  <c r="CD88" i="35" s="1"/>
  <c r="AV93" i="35"/>
  <c r="AZ86" i="35"/>
  <c r="BA87" i="35" s="1"/>
  <c r="BB88" i="35" s="1"/>
  <c r="BC89" i="35" s="1"/>
  <c r="BD90" i="35" s="1"/>
  <c r="BE91" i="35" s="1"/>
  <c r="BF92" i="35" s="1"/>
  <c r="BG93" i="35" s="1"/>
  <c r="BH94" i="35" s="1"/>
  <c r="BI95" i="35" s="1"/>
  <c r="BJ96" i="35" s="1"/>
  <c r="BJ97" i="35" s="1"/>
  <c r="BK98" i="35" s="1"/>
  <c r="BL99" i="35" s="1"/>
  <c r="AY86" i="35"/>
  <c r="AX90" i="35"/>
  <c r="AW90" i="35"/>
  <c r="BM99" i="35"/>
  <c r="BN100" i="35" s="1"/>
  <c r="AK85" i="35"/>
  <c r="AL86" i="35" s="1"/>
  <c r="AJ85" i="35"/>
  <c r="AK86" i="35" s="1"/>
  <c r="AI85" i="35"/>
  <c r="AG89" i="35"/>
  <c r="AF89" i="35"/>
  <c r="AM86" i="35"/>
  <c r="AN87" i="35" s="1"/>
  <c r="AO88" i="35" s="1"/>
  <c r="AP89" i="35" s="1"/>
  <c r="AQ90" i="35" s="1"/>
  <c r="AR91" i="35" s="1"/>
  <c r="AC99" i="35"/>
  <c r="AB99" i="35"/>
  <c r="CZ89" i="34"/>
  <c r="DA90" i="34" s="1"/>
  <c r="DB91" i="34" s="1"/>
  <c r="DC92" i="34" s="1"/>
  <c r="DD93" i="34" s="1"/>
  <c r="DE94" i="34" s="1"/>
  <c r="DF95" i="34" s="1"/>
  <c r="BX84" i="34"/>
  <c r="BY85" i="34" s="1"/>
  <c r="BZ86" i="34" s="1"/>
  <c r="CA87" i="34" s="1"/>
  <c r="CB88" i="34" s="1"/>
  <c r="CC89" i="34" s="1"/>
  <c r="CD90" i="34" s="1"/>
  <c r="CE91" i="34" s="1"/>
  <c r="CF92" i="34" s="1"/>
  <c r="CG93" i="34" s="1"/>
  <c r="CH94" i="34" s="1"/>
  <c r="CI95" i="34" s="1"/>
  <c r="CJ96" i="34" s="1"/>
  <c r="BW84" i="34"/>
  <c r="BX85" i="34" s="1"/>
  <c r="BY86" i="34" s="1"/>
  <c r="BZ87" i="34" s="1"/>
  <c r="CA88" i="34" s="1"/>
  <c r="CB89" i="34" s="1"/>
  <c r="CC90" i="34" s="1"/>
  <c r="CD91" i="34" s="1"/>
  <c r="CE92" i="34" s="1"/>
  <c r="CF93" i="34" s="1"/>
  <c r="CG94" i="34" s="1"/>
  <c r="CH95" i="34" s="1"/>
  <c r="CI96" i="34" s="1"/>
  <c r="CZ85" i="33"/>
  <c r="DA86" i="33" s="1"/>
  <c r="DB87" i="33" s="1"/>
  <c r="DC88" i="33" s="1"/>
  <c r="DD89" i="33" s="1"/>
  <c r="DE90" i="33" s="1"/>
  <c r="DF91" i="33" s="1"/>
  <c r="CY85" i="33"/>
  <c r="CW87" i="33"/>
  <c r="CV87" i="33"/>
  <c r="CT90" i="33"/>
  <c r="CU91" i="33" s="1"/>
  <c r="CA85" i="33"/>
  <c r="CB86" i="33" s="1"/>
  <c r="CC87" i="33" s="1"/>
  <c r="CD88" i="33" s="1"/>
  <c r="CE89" i="33" s="1"/>
  <c r="CF90" i="33" s="1"/>
  <c r="CG91" i="33" s="1"/>
  <c r="CH92" i="33" s="1"/>
  <c r="CI93" i="33" s="1"/>
  <c r="CJ94" i="33" s="1"/>
  <c r="BZ85" i="33"/>
  <c r="BR87" i="33"/>
  <c r="BP90" i="33"/>
  <c r="BQ90" i="33"/>
  <c r="BT85" i="33"/>
  <c r="BU86" i="33" s="1"/>
  <c r="BV87" i="33" s="1"/>
  <c r="BW88" i="33" s="1"/>
  <c r="BX89" i="33" s="1"/>
  <c r="BY90" i="33" s="1"/>
  <c r="BS85" i="33"/>
  <c r="CM92" i="33"/>
  <c r="CN93" i="33" s="1"/>
  <c r="CL92" i="33"/>
  <c r="CP87" i="33"/>
  <c r="CQ88" i="33" s="1"/>
  <c r="CR89" i="33" s="1"/>
  <c r="CS90" i="33" s="1"/>
  <c r="CT91" i="33" s="1"/>
  <c r="CU92" i="33" s="1"/>
  <c r="CO87" i="33"/>
  <c r="CL93" i="34"/>
  <c r="CM93" i="34"/>
  <c r="CY89" i="34"/>
  <c r="CR86" i="34"/>
  <c r="CQ86" i="34"/>
  <c r="CS86" i="34"/>
  <c r="CT87" i="34" s="1"/>
  <c r="CU88" i="34" s="1"/>
  <c r="CV89" i="34" s="1"/>
  <c r="CW90" i="34" s="1"/>
  <c r="CO90" i="34"/>
  <c r="CP91" i="34" s="1"/>
  <c r="CN90" i="34"/>
  <c r="BQ92" i="34"/>
  <c r="BR93" i="34" s="1"/>
  <c r="BP92" i="34"/>
  <c r="BV85" i="34"/>
  <c r="BU85" i="34"/>
  <c r="BT89" i="34"/>
  <c r="BS89" i="34"/>
  <c r="E87" i="35" l="1"/>
  <c r="D87" i="35"/>
  <c r="V98" i="35"/>
  <c r="C90" i="35"/>
  <c r="B90" i="35"/>
  <c r="G84" i="35"/>
  <c r="H85" i="35" s="1"/>
  <c r="I86" i="35" s="1"/>
  <c r="J87" i="35" s="1"/>
  <c r="K88" i="35" s="1"/>
  <c r="L89" i="35" s="1"/>
  <c r="M90" i="35" s="1"/>
  <c r="N91" i="35" s="1"/>
  <c r="O92" i="35" s="1"/>
  <c r="P93" i="35" s="1"/>
  <c r="Q94" i="35" s="1"/>
  <c r="R95" i="35" s="1"/>
  <c r="S96" i="35" s="1"/>
  <c r="S97" i="35" s="1"/>
  <c r="T98" i="35" s="1"/>
  <c r="U99" i="35" s="1"/>
  <c r="V100" i="35" s="1"/>
  <c r="F84" i="35"/>
  <c r="V99" i="35"/>
  <c r="CE88" i="35"/>
  <c r="CF89" i="35" s="1"/>
  <c r="CG90" i="35" s="1"/>
  <c r="CH91" i="35" s="1"/>
  <c r="CI92" i="35" s="1"/>
  <c r="CJ93" i="35" s="1"/>
  <c r="BX85" i="35"/>
  <c r="BS94" i="35"/>
  <c r="BT95" i="35" s="1"/>
  <c r="BR94" i="35"/>
  <c r="BU93" i="35"/>
  <c r="BY85" i="35"/>
  <c r="BZ85" i="35"/>
  <c r="CA86" i="35" s="1"/>
  <c r="CB87" i="35" s="1"/>
  <c r="CC88" i="35" s="1"/>
  <c r="CD89" i="35" s="1"/>
  <c r="BV85" i="35"/>
  <c r="BW85" i="35"/>
  <c r="BX86" i="35" s="1"/>
  <c r="AZ87" i="35"/>
  <c r="BA88" i="35" s="1"/>
  <c r="BB89" i="35" s="1"/>
  <c r="BC90" i="35" s="1"/>
  <c r="BD91" i="35" s="1"/>
  <c r="BE92" i="35" s="1"/>
  <c r="BF93" i="35" s="1"/>
  <c r="BG94" i="35" s="1"/>
  <c r="BH95" i="35" s="1"/>
  <c r="BI96" i="35" s="1"/>
  <c r="BI97" i="35" s="1"/>
  <c r="BJ98" i="35" s="1"/>
  <c r="BK99" i="35" s="1"/>
  <c r="BL100" i="35" s="1"/>
  <c r="AY87" i="35"/>
  <c r="AX91" i="35"/>
  <c r="AW91" i="35"/>
  <c r="BM100" i="35"/>
  <c r="AV94" i="35"/>
  <c r="AG90" i="35"/>
  <c r="AF90" i="35"/>
  <c r="AC100" i="35"/>
  <c r="AB100" i="35"/>
  <c r="AB101" i="35" s="1"/>
  <c r="AB102" i="35" s="1"/>
  <c r="AB103" i="35" s="1"/>
  <c r="AB104" i="35" s="1"/>
  <c r="AB105" i="35" s="1"/>
  <c r="AJ86" i="35"/>
  <c r="AK87" i="35" s="1"/>
  <c r="AL88" i="35" s="1"/>
  <c r="AI86" i="35"/>
  <c r="AH86" i="35"/>
  <c r="AL87" i="35"/>
  <c r="AM87" i="35"/>
  <c r="AN88" i="35" s="1"/>
  <c r="AO89" i="35" s="1"/>
  <c r="AP90" i="35" s="1"/>
  <c r="AQ91" i="35" s="1"/>
  <c r="AR92" i="35" s="1"/>
  <c r="CZ90" i="34"/>
  <c r="DA91" i="34" s="1"/>
  <c r="DB92" i="34" s="1"/>
  <c r="DC93" i="34" s="1"/>
  <c r="DD94" i="34" s="1"/>
  <c r="DE95" i="34" s="1"/>
  <c r="DF96" i="34" s="1"/>
  <c r="CS87" i="34"/>
  <c r="CT88" i="34" s="1"/>
  <c r="CU89" i="34" s="1"/>
  <c r="CV90" i="34" s="1"/>
  <c r="CI97" i="34"/>
  <c r="CJ97" i="34"/>
  <c r="BW85" i="34"/>
  <c r="BX86" i="34" s="1"/>
  <c r="BY87" i="34" s="1"/>
  <c r="BZ88" i="34" s="1"/>
  <c r="CA89" i="34" s="1"/>
  <c r="CB90" i="34" s="1"/>
  <c r="CC91" i="34" s="1"/>
  <c r="CD92" i="34" s="1"/>
  <c r="CE93" i="34" s="1"/>
  <c r="CF94" i="34" s="1"/>
  <c r="CG95" i="34" s="1"/>
  <c r="CH96" i="34" s="1"/>
  <c r="CH97" i="34" s="1"/>
  <c r="CI98" i="34" s="1"/>
  <c r="CW88" i="33"/>
  <c r="CV88" i="33"/>
  <c r="CZ86" i="33"/>
  <c r="DA87" i="33" s="1"/>
  <c r="DB88" i="33" s="1"/>
  <c r="DC89" i="33" s="1"/>
  <c r="DD90" i="33" s="1"/>
  <c r="DE91" i="33" s="1"/>
  <c r="DF92" i="33" s="1"/>
  <c r="CY86" i="33"/>
  <c r="CA86" i="33"/>
  <c r="CB87" i="33" s="1"/>
  <c r="CC88" i="33" s="1"/>
  <c r="CD89" i="33" s="1"/>
  <c r="CE90" i="33" s="1"/>
  <c r="CF91" i="33" s="1"/>
  <c r="CG92" i="33" s="1"/>
  <c r="CH93" i="33" s="1"/>
  <c r="CI94" i="33" s="1"/>
  <c r="CJ95" i="33" s="1"/>
  <c r="BZ86" i="33"/>
  <c r="BP91" i="33"/>
  <c r="BQ91" i="33"/>
  <c r="BT86" i="33"/>
  <c r="BU87" i="33" s="1"/>
  <c r="BV88" i="33" s="1"/>
  <c r="BW89" i="33" s="1"/>
  <c r="BX90" i="33" s="1"/>
  <c r="BY91" i="33" s="1"/>
  <c r="BS86" i="33"/>
  <c r="BR88" i="33"/>
  <c r="CP88" i="33"/>
  <c r="CQ89" i="33" s="1"/>
  <c r="CR90" i="33" s="1"/>
  <c r="CS91" i="33" s="1"/>
  <c r="CT92" i="33" s="1"/>
  <c r="CU93" i="33" s="1"/>
  <c r="CO88" i="33"/>
  <c r="CL93" i="33"/>
  <c r="CM93" i="33"/>
  <c r="CN94" i="33" s="1"/>
  <c r="CO91" i="34"/>
  <c r="CP92" i="34" s="1"/>
  <c r="CN91" i="34"/>
  <c r="CR87" i="34"/>
  <c r="CQ87" i="34"/>
  <c r="CX90" i="34"/>
  <c r="CM94" i="34"/>
  <c r="CL94" i="34"/>
  <c r="CY90" i="34"/>
  <c r="CZ91" i="34" s="1"/>
  <c r="DA92" i="34" s="1"/>
  <c r="DB93" i="34" s="1"/>
  <c r="DC94" i="34" s="1"/>
  <c r="DD95" i="34" s="1"/>
  <c r="DE96" i="34" s="1"/>
  <c r="BT90" i="34"/>
  <c r="BS90" i="34"/>
  <c r="BV86" i="34"/>
  <c r="BU86" i="34"/>
  <c r="BP93" i="34"/>
  <c r="BQ93" i="34"/>
  <c r="BR94" i="34" s="1"/>
  <c r="G85" i="35" l="1"/>
  <c r="H86" i="35" s="1"/>
  <c r="I87" i="35" s="1"/>
  <c r="J88" i="35" s="1"/>
  <c r="K89" i="35" s="1"/>
  <c r="L90" i="35" s="1"/>
  <c r="M91" i="35" s="1"/>
  <c r="N92" i="35" s="1"/>
  <c r="O93" i="35" s="1"/>
  <c r="P94" i="35" s="1"/>
  <c r="Q95" i="35" s="1"/>
  <c r="R96" i="35" s="1"/>
  <c r="R97" i="35" s="1"/>
  <c r="S98" i="35" s="1"/>
  <c r="T99" i="35" s="1"/>
  <c r="U100" i="35" s="1"/>
  <c r="F85" i="35"/>
  <c r="C91" i="35"/>
  <c r="B91" i="35"/>
  <c r="E88" i="35"/>
  <c r="D88" i="35"/>
  <c r="CE89" i="35"/>
  <c r="CF90" i="35" s="1"/>
  <c r="CG91" i="35" s="1"/>
  <c r="CH92" i="35" s="1"/>
  <c r="CI93" i="35" s="1"/>
  <c r="CJ94" i="35" s="1"/>
  <c r="BZ86" i="35"/>
  <c r="CA87" i="35" s="1"/>
  <c r="CB88" i="35" s="1"/>
  <c r="CC89" i="35" s="1"/>
  <c r="CD90" i="35" s="1"/>
  <c r="BY86" i="35"/>
  <c r="BZ87" i="35" s="1"/>
  <c r="CA88" i="35" s="1"/>
  <c r="CB89" i="35" s="1"/>
  <c r="CC90" i="35" s="1"/>
  <c r="BS95" i="35"/>
  <c r="BT96" i="35" s="1"/>
  <c r="BR95" i="35"/>
  <c r="BW86" i="35"/>
  <c r="BX87" i="35" s="1"/>
  <c r="BV86" i="35"/>
  <c r="BU94" i="35"/>
  <c r="AV95" i="35"/>
  <c r="AZ88" i="35"/>
  <c r="BA89" i="35" s="1"/>
  <c r="BB90" i="35" s="1"/>
  <c r="BC91" i="35" s="1"/>
  <c r="BD92" i="35" s="1"/>
  <c r="BE93" i="35" s="1"/>
  <c r="BF94" i="35" s="1"/>
  <c r="BG95" i="35" s="1"/>
  <c r="BH96" i="35" s="1"/>
  <c r="BH97" i="35" s="1"/>
  <c r="BI98" i="35" s="1"/>
  <c r="BJ99" i="35" s="1"/>
  <c r="BK100" i="35" s="1"/>
  <c r="BL101" i="35" s="1"/>
  <c r="AY88" i="35"/>
  <c r="BN101" i="35"/>
  <c r="BM101" i="35"/>
  <c r="AX92" i="35"/>
  <c r="AW92" i="35"/>
  <c r="AM88" i="35"/>
  <c r="AN89" i="35" s="1"/>
  <c r="AO90" i="35" s="1"/>
  <c r="AP91" i="35" s="1"/>
  <c r="AQ92" i="35" s="1"/>
  <c r="AR93" i="35" s="1"/>
  <c r="AI87" i="35"/>
  <c r="AJ88" i="35" s="1"/>
  <c r="AK89" i="35" s="1"/>
  <c r="AH87" i="35"/>
  <c r="AM89" i="35"/>
  <c r="AN90" i="35" s="1"/>
  <c r="AO91" i="35" s="1"/>
  <c r="AP92" i="35" s="1"/>
  <c r="AQ93" i="35" s="1"/>
  <c r="AR94" i="35" s="1"/>
  <c r="AG91" i="35"/>
  <c r="AF91" i="35"/>
  <c r="AJ87" i="35"/>
  <c r="AK88" i="35" s="1"/>
  <c r="AL89" i="35" s="1"/>
  <c r="AC101" i="35"/>
  <c r="AC102" i="35" s="1"/>
  <c r="AC103" i="35" s="1"/>
  <c r="AC104" i="35" s="1"/>
  <c r="AC105" i="35" s="1"/>
  <c r="CS88" i="34"/>
  <c r="CT89" i="34" s="1"/>
  <c r="CU90" i="34" s="1"/>
  <c r="CV91" i="34" s="1"/>
  <c r="CX91" i="34"/>
  <c r="BW86" i="34"/>
  <c r="BX87" i="34" s="1"/>
  <c r="BY88" i="34" s="1"/>
  <c r="BZ89" i="34" s="1"/>
  <c r="CA90" i="34" s="1"/>
  <c r="CB91" i="34" s="1"/>
  <c r="CC92" i="34" s="1"/>
  <c r="CD93" i="34" s="1"/>
  <c r="CE94" i="34" s="1"/>
  <c r="CF95" i="34" s="1"/>
  <c r="CG96" i="34" s="1"/>
  <c r="CG97" i="34" s="1"/>
  <c r="CH98" i="34" s="1"/>
  <c r="CJ98" i="34"/>
  <c r="CJ99" i="34" s="1"/>
  <c r="CZ87" i="33"/>
  <c r="DA88" i="33" s="1"/>
  <c r="DB89" i="33" s="1"/>
  <c r="DC90" i="33" s="1"/>
  <c r="DD91" i="33" s="1"/>
  <c r="DE92" i="33" s="1"/>
  <c r="DF93" i="33" s="1"/>
  <c r="CY87" i="33"/>
  <c r="CZ88" i="33" s="1"/>
  <c r="DA89" i="33" s="1"/>
  <c r="DB90" i="33" s="1"/>
  <c r="DC91" i="33" s="1"/>
  <c r="DD92" i="33" s="1"/>
  <c r="DE93" i="33" s="1"/>
  <c r="DF94" i="33" s="1"/>
  <c r="CX87" i="33"/>
  <c r="CW89" i="33"/>
  <c r="CV89" i="33"/>
  <c r="CA87" i="33"/>
  <c r="CB88" i="33" s="1"/>
  <c r="CC89" i="33" s="1"/>
  <c r="CD90" i="33" s="1"/>
  <c r="CE91" i="33" s="1"/>
  <c r="CF92" i="33" s="1"/>
  <c r="CG93" i="33" s="1"/>
  <c r="CH94" i="33" s="1"/>
  <c r="CI95" i="33" s="1"/>
  <c r="CJ96" i="33" s="1"/>
  <c r="BZ87" i="33"/>
  <c r="BR89" i="33"/>
  <c r="BT87" i="33"/>
  <c r="BU88" i="33" s="1"/>
  <c r="BV89" i="33" s="1"/>
  <c r="BW90" i="33" s="1"/>
  <c r="BX91" i="33" s="1"/>
  <c r="BY92" i="33" s="1"/>
  <c r="BS87" i="33"/>
  <c r="BP92" i="33"/>
  <c r="BQ92" i="33"/>
  <c r="CL94" i="33"/>
  <c r="CM94" i="33"/>
  <c r="CN95" i="33" s="1"/>
  <c r="CP89" i="33"/>
  <c r="CQ90" i="33" s="1"/>
  <c r="CR91" i="33" s="1"/>
  <c r="CS92" i="33" s="1"/>
  <c r="CT93" i="33" s="1"/>
  <c r="CU94" i="33" s="1"/>
  <c r="CO89" i="33"/>
  <c r="DF97" i="34"/>
  <c r="DE97" i="34"/>
  <c r="DF98" i="34" s="1"/>
  <c r="CR88" i="34"/>
  <c r="CS89" i="34" s="1"/>
  <c r="CT90" i="34" s="1"/>
  <c r="CU91" i="34" s="1"/>
  <c r="CQ88" i="34"/>
  <c r="CO92" i="34"/>
  <c r="CP93" i="34" s="1"/>
  <c r="CN92" i="34"/>
  <c r="CL95" i="34"/>
  <c r="CM95" i="34"/>
  <c r="CY91" i="34"/>
  <c r="CZ92" i="34" s="1"/>
  <c r="DA93" i="34" s="1"/>
  <c r="DB94" i="34" s="1"/>
  <c r="DC95" i="34" s="1"/>
  <c r="DD96" i="34" s="1"/>
  <c r="DD97" i="34" s="1"/>
  <c r="DE98" i="34" s="1"/>
  <c r="DF99" i="34" s="1"/>
  <c r="CW91" i="34"/>
  <c r="BQ94" i="34"/>
  <c r="BR95" i="34" s="1"/>
  <c r="BP94" i="34"/>
  <c r="BV87" i="34"/>
  <c r="BU87" i="34"/>
  <c r="BT91" i="34"/>
  <c r="BS91" i="34"/>
  <c r="E89" i="35" l="1"/>
  <c r="D89" i="35"/>
  <c r="B92" i="35"/>
  <c r="C92" i="35"/>
  <c r="G86" i="35"/>
  <c r="H87" i="35" s="1"/>
  <c r="I88" i="35" s="1"/>
  <c r="J89" i="35" s="1"/>
  <c r="K90" i="35" s="1"/>
  <c r="L91" i="35" s="1"/>
  <c r="M92" i="35" s="1"/>
  <c r="N93" i="35" s="1"/>
  <c r="O94" i="35" s="1"/>
  <c r="P95" i="35" s="1"/>
  <c r="Q96" i="35" s="1"/>
  <c r="Q97" i="35" s="1"/>
  <c r="R98" i="35" s="1"/>
  <c r="S99" i="35" s="1"/>
  <c r="T100" i="35" s="1"/>
  <c r="U101" i="35" s="1"/>
  <c r="F86" i="35"/>
  <c r="V101" i="35"/>
  <c r="CE90" i="35"/>
  <c r="CF91" i="35" s="1"/>
  <c r="CG92" i="35" s="1"/>
  <c r="CH93" i="35" s="1"/>
  <c r="CI94" i="35" s="1"/>
  <c r="CJ95" i="35" s="1"/>
  <c r="BU95" i="35"/>
  <c r="BW87" i="35"/>
  <c r="BV87" i="35"/>
  <c r="BS96" i="35"/>
  <c r="BS97" i="35" s="1"/>
  <c r="BR96" i="35"/>
  <c r="BR97" i="35" s="1"/>
  <c r="BY87" i="35"/>
  <c r="BZ88" i="35" s="1"/>
  <c r="CA89" i="35" s="1"/>
  <c r="CB90" i="35" s="1"/>
  <c r="CC91" i="35" s="1"/>
  <c r="BN102" i="35"/>
  <c r="BM102" i="35"/>
  <c r="AZ89" i="35"/>
  <c r="BA90" i="35" s="1"/>
  <c r="BB91" i="35" s="1"/>
  <c r="BC92" i="35" s="1"/>
  <c r="BD93" i="35" s="1"/>
  <c r="BE94" i="35" s="1"/>
  <c r="BF95" i="35" s="1"/>
  <c r="BG96" i="35" s="1"/>
  <c r="BG97" i="35" s="1"/>
  <c r="BH98" i="35" s="1"/>
  <c r="BI99" i="35" s="1"/>
  <c r="BJ100" i="35" s="1"/>
  <c r="BK101" i="35" s="1"/>
  <c r="AY89" i="35"/>
  <c r="AX93" i="35"/>
  <c r="AW93" i="35"/>
  <c r="AV96" i="35"/>
  <c r="AV97" i="35" s="1"/>
  <c r="AG92" i="35"/>
  <c r="AF92" i="35"/>
  <c r="AI88" i="35"/>
  <c r="AJ89" i="35" s="1"/>
  <c r="AK90" i="35" s="1"/>
  <c r="AL91" i="35" s="1"/>
  <c r="AM92" i="35" s="1"/>
  <c r="AN93" i="35" s="1"/>
  <c r="AO94" i="35" s="1"/>
  <c r="AP95" i="35" s="1"/>
  <c r="AQ96" i="35" s="1"/>
  <c r="AH88" i="35"/>
  <c r="AL90" i="35"/>
  <c r="AM91" i="35" s="1"/>
  <c r="AN92" i="35" s="1"/>
  <c r="AO93" i="35" s="1"/>
  <c r="AP94" i="35" s="1"/>
  <c r="AQ95" i="35" s="1"/>
  <c r="AR96" i="35" s="1"/>
  <c r="AM90" i="35"/>
  <c r="AN91" i="35" s="1"/>
  <c r="AO92" i="35" s="1"/>
  <c r="AP93" i="35" s="1"/>
  <c r="AQ94" i="35" s="1"/>
  <c r="AR95" i="35" s="1"/>
  <c r="CX92" i="34"/>
  <c r="CI99" i="34"/>
  <c r="CJ100" i="34"/>
  <c r="BW87" i="34"/>
  <c r="BX88" i="34" s="1"/>
  <c r="BY89" i="34" s="1"/>
  <c r="BZ90" i="34" s="1"/>
  <c r="CA91" i="34" s="1"/>
  <c r="CB92" i="34" s="1"/>
  <c r="CC93" i="34" s="1"/>
  <c r="CD94" i="34" s="1"/>
  <c r="CE95" i="34" s="1"/>
  <c r="CF96" i="34" s="1"/>
  <c r="CF97" i="34" s="1"/>
  <c r="CG98" i="34" s="1"/>
  <c r="CH99" i="34" s="1"/>
  <c r="CI100" i="34" s="1"/>
  <c r="CJ101" i="34" s="1"/>
  <c r="CW90" i="33"/>
  <c r="CV90" i="33"/>
  <c r="CY88" i="33"/>
  <c r="CZ89" i="33" s="1"/>
  <c r="DA90" i="33" s="1"/>
  <c r="DB91" i="33" s="1"/>
  <c r="DC92" i="33" s="1"/>
  <c r="DD93" i="33" s="1"/>
  <c r="DE94" i="33" s="1"/>
  <c r="DF95" i="33" s="1"/>
  <c r="CX88" i="33"/>
  <c r="CA88" i="33"/>
  <c r="CB89" i="33" s="1"/>
  <c r="CC90" i="33" s="1"/>
  <c r="CD91" i="33" s="1"/>
  <c r="CE92" i="33" s="1"/>
  <c r="CF93" i="33" s="1"/>
  <c r="CG94" i="33" s="1"/>
  <c r="CH95" i="33" s="1"/>
  <c r="CI96" i="33" s="1"/>
  <c r="BZ88" i="33"/>
  <c r="BQ93" i="33"/>
  <c r="BP93" i="33"/>
  <c r="BT88" i="33"/>
  <c r="BU89" i="33" s="1"/>
  <c r="BV90" i="33" s="1"/>
  <c r="BW91" i="33" s="1"/>
  <c r="BX92" i="33" s="1"/>
  <c r="BY93" i="33" s="1"/>
  <c r="BS88" i="33"/>
  <c r="BR90" i="33"/>
  <c r="CM95" i="33"/>
  <c r="CN96" i="33" s="1"/>
  <c r="CN97" i="33" s="1"/>
  <c r="CL95" i="33"/>
  <c r="CP90" i="33"/>
  <c r="CQ91" i="33" s="1"/>
  <c r="CR92" i="33" s="1"/>
  <c r="CS93" i="33" s="1"/>
  <c r="CT94" i="33" s="1"/>
  <c r="CU95" i="33" s="1"/>
  <c r="CO90" i="33"/>
  <c r="CL96" i="34"/>
  <c r="CL97" i="34" s="1"/>
  <c r="CM96" i="34"/>
  <c r="CM97" i="34" s="1"/>
  <c r="CO93" i="34"/>
  <c r="CP94" i="34" s="1"/>
  <c r="CN93" i="34"/>
  <c r="CR89" i="34"/>
  <c r="CS90" i="34" s="1"/>
  <c r="CT91" i="34" s="1"/>
  <c r="CU92" i="34" s="1"/>
  <c r="CQ89" i="34"/>
  <c r="CV92" i="34"/>
  <c r="CW92" i="34"/>
  <c r="CX93" i="34" s="1"/>
  <c r="CY92" i="34"/>
  <c r="CZ93" i="34" s="1"/>
  <c r="DA94" i="34" s="1"/>
  <c r="DB95" i="34" s="1"/>
  <c r="DC96" i="34" s="1"/>
  <c r="DC97" i="34" s="1"/>
  <c r="DD98" i="34" s="1"/>
  <c r="DE99" i="34" s="1"/>
  <c r="DF100" i="34" s="1"/>
  <c r="BV88" i="34"/>
  <c r="BU88" i="34"/>
  <c r="BT92" i="34"/>
  <c r="BS92" i="34"/>
  <c r="BP95" i="34"/>
  <c r="BQ95" i="34"/>
  <c r="BR96" i="34" s="1"/>
  <c r="BR97" i="34" s="1"/>
  <c r="V102" i="35" l="1"/>
  <c r="G87" i="35"/>
  <c r="H88" i="35" s="1"/>
  <c r="I89" i="35" s="1"/>
  <c r="J90" i="35" s="1"/>
  <c r="K91" i="35" s="1"/>
  <c r="L92" i="35" s="1"/>
  <c r="M93" i="35" s="1"/>
  <c r="N94" i="35" s="1"/>
  <c r="O95" i="35" s="1"/>
  <c r="P96" i="35" s="1"/>
  <c r="P97" i="35" s="1"/>
  <c r="Q98" i="35" s="1"/>
  <c r="R99" i="35" s="1"/>
  <c r="S100" i="35" s="1"/>
  <c r="F87" i="35"/>
  <c r="C93" i="35"/>
  <c r="B93" i="35"/>
  <c r="E90" i="35"/>
  <c r="D90" i="35"/>
  <c r="T101" i="35"/>
  <c r="CE91" i="35"/>
  <c r="CF92" i="35" s="1"/>
  <c r="CG93" i="35" s="1"/>
  <c r="CH94" i="35" s="1"/>
  <c r="CI95" i="35" s="1"/>
  <c r="CJ96" i="35" s="1"/>
  <c r="CD91" i="35"/>
  <c r="CE92" i="35" s="1"/>
  <c r="CF93" i="35" s="1"/>
  <c r="CG94" i="35" s="1"/>
  <c r="CH95" i="35" s="1"/>
  <c r="CI96" i="35" s="1"/>
  <c r="BY88" i="35"/>
  <c r="BZ89" i="35" s="1"/>
  <c r="CA90" i="35" s="1"/>
  <c r="CB91" i="35" s="1"/>
  <c r="CC92" i="35" s="1"/>
  <c r="BS98" i="35"/>
  <c r="BR98" i="35"/>
  <c r="BW88" i="35"/>
  <c r="BV88" i="35"/>
  <c r="BX88" i="35"/>
  <c r="BY89" i="35" s="1"/>
  <c r="BZ90" i="35" s="1"/>
  <c r="CA91" i="35" s="1"/>
  <c r="CB92" i="35" s="1"/>
  <c r="BU96" i="35"/>
  <c r="BL102" i="35"/>
  <c r="AZ90" i="35"/>
  <c r="BA91" i="35" s="1"/>
  <c r="BB92" i="35" s="1"/>
  <c r="BC93" i="35" s="1"/>
  <c r="BD94" i="35" s="1"/>
  <c r="BE95" i="35" s="1"/>
  <c r="BF96" i="35" s="1"/>
  <c r="BF97" i="35" s="1"/>
  <c r="BG98" i="35" s="1"/>
  <c r="BH99" i="35" s="1"/>
  <c r="BI100" i="35" s="1"/>
  <c r="AY90" i="35"/>
  <c r="AV98" i="35"/>
  <c r="AX94" i="35"/>
  <c r="AW94" i="35"/>
  <c r="BJ101" i="35"/>
  <c r="BM103" i="35"/>
  <c r="BN103" i="35"/>
  <c r="AI89" i="35"/>
  <c r="AJ90" i="35" s="1"/>
  <c r="AK91" i="35" s="1"/>
  <c r="AL92" i="35" s="1"/>
  <c r="AM93" i="35" s="1"/>
  <c r="AN94" i="35" s="1"/>
  <c r="AO95" i="35" s="1"/>
  <c r="AP96" i="35" s="1"/>
  <c r="AP97" i="35" s="1"/>
  <c r="AH89" i="35"/>
  <c r="AQ97" i="35"/>
  <c r="AR98" i="35" s="1"/>
  <c r="AR97" i="35"/>
  <c r="AG93" i="35"/>
  <c r="AF93" i="35"/>
  <c r="BW88" i="34"/>
  <c r="BX89" i="34" s="1"/>
  <c r="BY90" i="34" s="1"/>
  <c r="BZ91" i="34" s="1"/>
  <c r="CA92" i="34" s="1"/>
  <c r="CB93" i="34" s="1"/>
  <c r="CC94" i="34" s="1"/>
  <c r="CD95" i="34" s="1"/>
  <c r="CE96" i="34" s="1"/>
  <c r="CE97" i="34" s="1"/>
  <c r="CF98" i="34" s="1"/>
  <c r="CG99" i="34" s="1"/>
  <c r="CH100" i="34" s="1"/>
  <c r="CY89" i="33"/>
  <c r="CZ90" i="33" s="1"/>
  <c r="DA91" i="33" s="1"/>
  <c r="DB92" i="33" s="1"/>
  <c r="DC93" i="33" s="1"/>
  <c r="DD94" i="33" s="1"/>
  <c r="DE95" i="33" s="1"/>
  <c r="DF96" i="33" s="1"/>
  <c r="CX89" i="33"/>
  <c r="CW91" i="33"/>
  <c r="CV91" i="33"/>
  <c r="CA89" i="33"/>
  <c r="CB90" i="33" s="1"/>
  <c r="CC91" i="33" s="1"/>
  <c r="CD92" i="33" s="1"/>
  <c r="CE93" i="33" s="1"/>
  <c r="CF94" i="33" s="1"/>
  <c r="CG95" i="33" s="1"/>
  <c r="CH96" i="33" s="1"/>
  <c r="CH97" i="33" s="1"/>
  <c r="BZ89" i="33"/>
  <c r="CI97" i="33"/>
  <c r="CJ97" i="33"/>
  <c r="BR91" i="33"/>
  <c r="BP94" i="33"/>
  <c r="BQ94" i="33"/>
  <c r="BT89" i="33"/>
  <c r="BU90" i="33" s="1"/>
  <c r="BV91" i="33" s="1"/>
  <c r="BW92" i="33" s="1"/>
  <c r="BX93" i="33" s="1"/>
  <c r="BY94" i="33" s="1"/>
  <c r="BS89" i="33"/>
  <c r="CP91" i="33"/>
  <c r="CQ92" i="33" s="1"/>
  <c r="CR93" i="33" s="1"/>
  <c r="CS94" i="33" s="1"/>
  <c r="CT95" i="33" s="1"/>
  <c r="CU96" i="33" s="1"/>
  <c r="CO91" i="33"/>
  <c r="CM96" i="33"/>
  <c r="CM97" i="33" s="1"/>
  <c r="CN98" i="33" s="1"/>
  <c r="CL96" i="33"/>
  <c r="CL97" i="33" s="1"/>
  <c r="CW93" i="34"/>
  <c r="CR90" i="34"/>
  <c r="CS91" i="34" s="1"/>
  <c r="CT92" i="34" s="1"/>
  <c r="CU93" i="34" s="1"/>
  <c r="CQ90" i="34"/>
  <c r="CY93" i="34"/>
  <c r="CZ94" i="34" s="1"/>
  <c r="DA95" i="34" s="1"/>
  <c r="DB96" i="34" s="1"/>
  <c r="DB97" i="34" s="1"/>
  <c r="DC98" i="34" s="1"/>
  <c r="DD99" i="34" s="1"/>
  <c r="DE100" i="34" s="1"/>
  <c r="CO94" i="34"/>
  <c r="CP95" i="34" s="1"/>
  <c r="CN94" i="34"/>
  <c r="CV93" i="34"/>
  <c r="CW94" i="34" s="1"/>
  <c r="CL98" i="34"/>
  <c r="CM98" i="34"/>
  <c r="BT93" i="34"/>
  <c r="BS93" i="34"/>
  <c r="BP96" i="34"/>
  <c r="BP97" i="34" s="1"/>
  <c r="BQ96" i="34"/>
  <c r="BQ97" i="34" s="1"/>
  <c r="BR98" i="34" s="1"/>
  <c r="BV89" i="34"/>
  <c r="BU89" i="34"/>
  <c r="B94" i="35" l="1"/>
  <c r="C94" i="35"/>
  <c r="G88" i="35"/>
  <c r="H89" i="35" s="1"/>
  <c r="I90" i="35" s="1"/>
  <c r="J91" i="35" s="1"/>
  <c r="K92" i="35" s="1"/>
  <c r="L93" i="35" s="1"/>
  <c r="M94" i="35" s="1"/>
  <c r="N95" i="35" s="1"/>
  <c r="O96" i="35" s="1"/>
  <c r="O97" i="35" s="1"/>
  <c r="P98" i="35" s="1"/>
  <c r="Q99" i="35" s="1"/>
  <c r="R100" i="35" s="1"/>
  <c r="F88" i="35"/>
  <c r="U102" i="35"/>
  <c r="E91" i="35"/>
  <c r="D91" i="35"/>
  <c r="S101" i="35"/>
  <c r="CI97" i="35"/>
  <c r="CJ97" i="35"/>
  <c r="CD92" i="35"/>
  <c r="CE93" i="35" s="1"/>
  <c r="CF94" i="35" s="1"/>
  <c r="CG95" i="35" s="1"/>
  <c r="CH96" i="35" s="1"/>
  <c r="CH97" i="35" s="1"/>
  <c r="CI98" i="35" s="1"/>
  <c r="BU97" i="35"/>
  <c r="BT97" i="35"/>
  <c r="BW89" i="35"/>
  <c r="BV89" i="35"/>
  <c r="BX89" i="35"/>
  <c r="BY90" i="35" s="1"/>
  <c r="BZ91" i="35" s="1"/>
  <c r="CA92" i="35" s="1"/>
  <c r="CB93" i="35" s="1"/>
  <c r="BS99" i="35"/>
  <c r="BR99" i="35"/>
  <c r="BN104" i="35"/>
  <c r="AX95" i="35"/>
  <c r="AW95" i="35"/>
  <c r="AV99" i="35"/>
  <c r="AZ91" i="35"/>
  <c r="BA92" i="35" s="1"/>
  <c r="BB93" i="35" s="1"/>
  <c r="BC94" i="35" s="1"/>
  <c r="BD95" i="35" s="1"/>
  <c r="BE96" i="35" s="1"/>
  <c r="BE97" i="35" s="1"/>
  <c r="BF98" i="35" s="1"/>
  <c r="BG99" i="35" s="1"/>
  <c r="BH100" i="35" s="1"/>
  <c r="AY91" i="35"/>
  <c r="BL103" i="35"/>
  <c r="BK102" i="35"/>
  <c r="AG94" i="35"/>
  <c r="AF94" i="35"/>
  <c r="AI90" i="35"/>
  <c r="AJ91" i="35" s="1"/>
  <c r="AK92" i="35" s="1"/>
  <c r="AL93" i="35" s="1"/>
  <c r="AM94" i="35" s="1"/>
  <c r="AN95" i="35" s="1"/>
  <c r="AO96" i="35" s="1"/>
  <c r="AO97" i="35" s="1"/>
  <c r="AP98" i="35" s="1"/>
  <c r="AH90" i="35"/>
  <c r="AQ98" i="35"/>
  <c r="AR99" i="35" s="1"/>
  <c r="CI101" i="34"/>
  <c r="BW89" i="34"/>
  <c r="BX90" i="34" s="1"/>
  <c r="BY91" i="34" s="1"/>
  <c r="BZ92" i="34" s="1"/>
  <c r="CA93" i="34" s="1"/>
  <c r="CB94" i="34" s="1"/>
  <c r="CC95" i="34" s="1"/>
  <c r="CD96" i="34" s="1"/>
  <c r="CD97" i="34" s="1"/>
  <c r="CE98" i="34" s="1"/>
  <c r="CF99" i="34" s="1"/>
  <c r="CG100" i="34" s="1"/>
  <c r="CW92" i="33"/>
  <c r="CV92" i="33"/>
  <c r="CY90" i="33"/>
  <c r="CZ91" i="33" s="1"/>
  <c r="DA92" i="33" s="1"/>
  <c r="DB93" i="33" s="1"/>
  <c r="DC94" i="33" s="1"/>
  <c r="DD95" i="33" s="1"/>
  <c r="DE96" i="33" s="1"/>
  <c r="CX90" i="33"/>
  <c r="CJ98" i="33"/>
  <c r="CA90" i="33"/>
  <c r="CB91" i="33" s="1"/>
  <c r="CC92" i="33" s="1"/>
  <c r="CD93" i="33" s="1"/>
  <c r="CE94" i="33" s="1"/>
  <c r="CF95" i="33" s="1"/>
  <c r="CG96" i="33" s="1"/>
  <c r="CG97" i="33" s="1"/>
  <c r="CH98" i="33" s="1"/>
  <c r="CI99" i="33" s="1"/>
  <c r="CJ100" i="33" s="1"/>
  <c r="BZ90" i="33"/>
  <c r="CI98" i="33"/>
  <c r="CJ99" i="33" s="1"/>
  <c r="BT90" i="33"/>
  <c r="BU91" i="33" s="1"/>
  <c r="BV92" i="33" s="1"/>
  <c r="BW93" i="33" s="1"/>
  <c r="BX94" i="33" s="1"/>
  <c r="BY95" i="33" s="1"/>
  <c r="BS90" i="33"/>
  <c r="BP95" i="33"/>
  <c r="BQ95" i="33"/>
  <c r="BR92" i="33"/>
  <c r="CP92" i="33"/>
  <c r="CQ93" i="33" s="1"/>
  <c r="CR94" i="33" s="1"/>
  <c r="CS95" i="33" s="1"/>
  <c r="CT96" i="33" s="1"/>
  <c r="CT97" i="33" s="1"/>
  <c r="CO92" i="33"/>
  <c r="CL98" i="33"/>
  <c r="CM98" i="33"/>
  <c r="CN99" i="33" s="1"/>
  <c r="CM99" i="34"/>
  <c r="CL99" i="34"/>
  <c r="CO95" i="34"/>
  <c r="CP96" i="34" s="1"/>
  <c r="CN95" i="34"/>
  <c r="CX95" i="34"/>
  <c r="CY96" i="34" s="1"/>
  <c r="CR91" i="34"/>
  <c r="CS92" i="34" s="1"/>
  <c r="CT93" i="34" s="1"/>
  <c r="CU94" i="34" s="1"/>
  <c r="CQ91" i="34"/>
  <c r="DF101" i="34"/>
  <c r="CV94" i="34"/>
  <c r="CW95" i="34" s="1"/>
  <c r="CY94" i="34"/>
  <c r="CZ95" i="34" s="1"/>
  <c r="DA96" i="34" s="1"/>
  <c r="DA97" i="34" s="1"/>
  <c r="DB98" i="34" s="1"/>
  <c r="DC99" i="34" s="1"/>
  <c r="DD100" i="34" s="1"/>
  <c r="DE101" i="34" s="1"/>
  <c r="CX94" i="34"/>
  <c r="CY95" i="34" s="1"/>
  <c r="BV90" i="34"/>
  <c r="BU90" i="34"/>
  <c r="BP98" i="34"/>
  <c r="BQ98" i="34"/>
  <c r="BR99" i="34" s="1"/>
  <c r="BT94" i="34"/>
  <c r="BS94" i="34"/>
  <c r="E92" i="35" l="1"/>
  <c r="D92" i="35"/>
  <c r="V103" i="35"/>
  <c r="U103" i="35"/>
  <c r="G89" i="35"/>
  <c r="H90" i="35" s="1"/>
  <c r="I91" i="35" s="1"/>
  <c r="J92" i="35" s="1"/>
  <c r="K93" i="35" s="1"/>
  <c r="L94" i="35" s="1"/>
  <c r="M95" i="35" s="1"/>
  <c r="N96" i="35" s="1"/>
  <c r="N97" i="35" s="1"/>
  <c r="O98" i="35" s="1"/>
  <c r="P99" i="35" s="1"/>
  <c r="Q100" i="35" s="1"/>
  <c r="F89" i="35"/>
  <c r="C95" i="35"/>
  <c r="B95" i="35"/>
  <c r="T102" i="35"/>
  <c r="CJ98" i="35"/>
  <c r="CJ99" i="35" s="1"/>
  <c r="CD93" i="35"/>
  <c r="CE94" i="35" s="1"/>
  <c r="CF95" i="35" s="1"/>
  <c r="CG96" i="35" s="1"/>
  <c r="CG97" i="35" s="1"/>
  <c r="CH98" i="35" s="1"/>
  <c r="CI99" i="35" s="1"/>
  <c r="CJ100" i="35" s="1"/>
  <c r="CC93" i="35"/>
  <c r="BS100" i="35"/>
  <c r="BR100" i="35"/>
  <c r="BR101" i="35" s="1"/>
  <c r="BR102" i="35" s="1"/>
  <c r="BR103" i="35" s="1"/>
  <c r="BR104" i="35" s="1"/>
  <c r="BR105" i="35" s="1"/>
  <c r="BW90" i="35"/>
  <c r="BV90" i="35"/>
  <c r="BT98" i="35"/>
  <c r="BX90" i="35"/>
  <c r="BY91" i="35" s="1"/>
  <c r="BZ92" i="35" s="1"/>
  <c r="CA93" i="35" s="1"/>
  <c r="CB94" i="35" s="1"/>
  <c r="AZ92" i="35"/>
  <c r="BA93" i="35" s="1"/>
  <c r="BB94" i="35" s="1"/>
  <c r="BC95" i="35" s="1"/>
  <c r="BD96" i="35" s="1"/>
  <c r="BD97" i="35" s="1"/>
  <c r="BE98" i="35" s="1"/>
  <c r="BF99" i="35" s="1"/>
  <c r="BG100" i="35" s="1"/>
  <c r="BH101" i="35" s="1"/>
  <c r="AY92" i="35"/>
  <c r="AX96" i="35"/>
  <c r="AW96" i="35"/>
  <c r="AW97" i="35" s="1"/>
  <c r="BI101" i="35"/>
  <c r="AV100" i="35"/>
  <c r="AV101" i="35" s="1"/>
  <c r="AV102" i="35" s="1"/>
  <c r="AV103" i="35" s="1"/>
  <c r="AV104" i="35" s="1"/>
  <c r="AV105" i="35" s="1"/>
  <c r="BM104" i="35"/>
  <c r="AI91" i="35"/>
  <c r="AJ92" i="35" s="1"/>
  <c r="AK93" i="35" s="1"/>
  <c r="AL94" i="35" s="1"/>
  <c r="AM95" i="35" s="1"/>
  <c r="AN96" i="35" s="1"/>
  <c r="AN97" i="35" s="1"/>
  <c r="AO98" i="35" s="1"/>
  <c r="AP99" i="35" s="1"/>
  <c r="AH91" i="35"/>
  <c r="AG95" i="35"/>
  <c r="AF95" i="35"/>
  <c r="AQ99" i="35"/>
  <c r="AR100" i="35" s="1"/>
  <c r="CX96" i="34"/>
  <c r="CX97" i="34" s="1"/>
  <c r="CZ96" i="34"/>
  <c r="CZ97" i="34" s="1"/>
  <c r="DA98" i="34" s="1"/>
  <c r="DB99" i="34" s="1"/>
  <c r="DC100" i="34" s="1"/>
  <c r="DD101" i="34" s="1"/>
  <c r="DE102" i="34" s="1"/>
  <c r="CV95" i="34"/>
  <c r="CW96" i="34" s="1"/>
  <c r="CW97" i="34" s="1"/>
  <c r="CH101" i="34"/>
  <c r="CI102" i="34"/>
  <c r="CJ102" i="34"/>
  <c r="BW90" i="34"/>
  <c r="BX91" i="34" s="1"/>
  <c r="BY92" i="34" s="1"/>
  <c r="BZ93" i="34" s="1"/>
  <c r="CA94" i="34" s="1"/>
  <c r="CB95" i="34" s="1"/>
  <c r="CC96" i="34" s="1"/>
  <c r="CC97" i="34" s="1"/>
  <c r="CD98" i="34" s="1"/>
  <c r="CE99" i="34" s="1"/>
  <c r="CF100" i="34" s="1"/>
  <c r="CG101" i="34" s="1"/>
  <c r="DE97" i="33"/>
  <c r="DF97" i="33"/>
  <c r="CW93" i="33"/>
  <c r="CV93" i="33"/>
  <c r="CY91" i="33"/>
  <c r="CZ92" i="33" s="1"/>
  <c r="DA93" i="33" s="1"/>
  <c r="DB94" i="33" s="1"/>
  <c r="DC95" i="33" s="1"/>
  <c r="DD96" i="33" s="1"/>
  <c r="DD97" i="33" s="1"/>
  <c r="CX91" i="33"/>
  <c r="CA91" i="33"/>
  <c r="CB92" i="33" s="1"/>
  <c r="CC93" i="33" s="1"/>
  <c r="CD94" i="33" s="1"/>
  <c r="CE95" i="33" s="1"/>
  <c r="CF96" i="33" s="1"/>
  <c r="CF97" i="33" s="1"/>
  <c r="CG98" i="33" s="1"/>
  <c r="CH99" i="33" s="1"/>
  <c r="CI100" i="33" s="1"/>
  <c r="BZ91" i="33"/>
  <c r="BQ96" i="33"/>
  <c r="BQ97" i="33" s="1"/>
  <c r="BP96" i="33"/>
  <c r="BP97" i="33" s="1"/>
  <c r="BR93" i="33"/>
  <c r="BT91" i="33"/>
  <c r="BU92" i="33" s="1"/>
  <c r="BV93" i="33" s="1"/>
  <c r="BW94" i="33" s="1"/>
  <c r="BX95" i="33" s="1"/>
  <c r="BY96" i="33" s="1"/>
  <c r="BS91" i="33"/>
  <c r="CP93" i="33"/>
  <c r="CQ94" i="33" s="1"/>
  <c r="CR95" i="33" s="1"/>
  <c r="CS96" i="33" s="1"/>
  <c r="CS97" i="33" s="1"/>
  <c r="CO93" i="33"/>
  <c r="CM99" i="33"/>
  <c r="CN100" i="33" s="1"/>
  <c r="CL99" i="33"/>
  <c r="CR92" i="34"/>
  <c r="CS93" i="34" s="1"/>
  <c r="CT94" i="34" s="1"/>
  <c r="CU95" i="34" s="1"/>
  <c r="CV96" i="34" s="1"/>
  <c r="CV97" i="34" s="1"/>
  <c r="CW98" i="34" s="1"/>
  <c r="CQ92" i="34"/>
  <c r="CO96" i="34"/>
  <c r="CO97" i="34" s="1"/>
  <c r="CN96" i="34"/>
  <c r="CN97" i="34" s="1"/>
  <c r="DF102" i="34"/>
  <c r="CM100" i="34"/>
  <c r="CM101" i="34" s="1"/>
  <c r="CM102" i="34" s="1"/>
  <c r="CM103" i="34" s="1"/>
  <c r="CM104" i="34" s="1"/>
  <c r="CM105" i="34" s="1"/>
  <c r="CL100" i="34"/>
  <c r="CL101" i="34" s="1"/>
  <c r="CL102" i="34" s="1"/>
  <c r="CL103" i="34" s="1"/>
  <c r="CL104" i="34" s="1"/>
  <c r="CL105" i="34" s="1"/>
  <c r="BT95" i="34"/>
  <c r="BS95" i="34"/>
  <c r="BP99" i="34"/>
  <c r="BQ99" i="34"/>
  <c r="BR100" i="34" s="1"/>
  <c r="BV91" i="34"/>
  <c r="BU91" i="34"/>
  <c r="R101" i="35" l="1"/>
  <c r="E93" i="35"/>
  <c r="D93" i="35"/>
  <c r="C96" i="35"/>
  <c r="C97" i="35" s="1"/>
  <c r="B96" i="35"/>
  <c r="B97" i="35" s="1"/>
  <c r="G90" i="35"/>
  <c r="H91" i="35" s="1"/>
  <c r="I92" i="35" s="1"/>
  <c r="J93" i="35" s="1"/>
  <c r="K94" i="35" s="1"/>
  <c r="L95" i="35" s="1"/>
  <c r="M96" i="35" s="1"/>
  <c r="M97" i="35" s="1"/>
  <c r="N98" i="35" s="1"/>
  <c r="O99" i="35" s="1"/>
  <c r="P100" i="35" s="1"/>
  <c r="F90" i="35"/>
  <c r="V104" i="35"/>
  <c r="CD94" i="35"/>
  <c r="CE95" i="35" s="1"/>
  <c r="CF96" i="35" s="1"/>
  <c r="CF97" i="35" s="1"/>
  <c r="CG98" i="35" s="1"/>
  <c r="CH99" i="35" s="1"/>
  <c r="CI100" i="35" s="1"/>
  <c r="CC94" i="35"/>
  <c r="CD95" i="35" s="1"/>
  <c r="CE96" i="35" s="1"/>
  <c r="CE97" i="35" s="1"/>
  <c r="CF98" i="35" s="1"/>
  <c r="CG99" i="35" s="1"/>
  <c r="CH100" i="35" s="1"/>
  <c r="BT99" i="35"/>
  <c r="CJ101" i="35"/>
  <c r="BW91" i="35"/>
  <c r="BV91" i="35"/>
  <c r="BX91" i="35"/>
  <c r="BY92" i="35" s="1"/>
  <c r="BZ93" i="35" s="1"/>
  <c r="CA94" i="35" s="1"/>
  <c r="CB95" i="35" s="1"/>
  <c r="BS101" i="35"/>
  <c r="BS102" i="35" s="1"/>
  <c r="BS103" i="35" s="1"/>
  <c r="BS104" i="35" s="1"/>
  <c r="BS105" i="35" s="1"/>
  <c r="BN105" i="35"/>
  <c r="BI102" i="35"/>
  <c r="BJ102" i="35"/>
  <c r="AW98" i="35"/>
  <c r="AZ93" i="35"/>
  <c r="BA94" i="35" s="1"/>
  <c r="BB95" i="35" s="1"/>
  <c r="BC96" i="35" s="1"/>
  <c r="BC97" i="35" s="1"/>
  <c r="BD98" i="35" s="1"/>
  <c r="BE99" i="35" s="1"/>
  <c r="BF100" i="35" s="1"/>
  <c r="AY93" i="35"/>
  <c r="AG96" i="35"/>
  <c r="AF96" i="35"/>
  <c r="AI92" i="35"/>
  <c r="AJ93" i="35" s="1"/>
  <c r="AK94" i="35" s="1"/>
  <c r="AL95" i="35" s="1"/>
  <c r="AM96" i="35" s="1"/>
  <c r="AM97" i="35" s="1"/>
  <c r="AN98" i="35" s="1"/>
  <c r="AO99" i="35" s="1"/>
  <c r="AP100" i="35" s="1"/>
  <c r="AH92" i="35"/>
  <c r="AQ100" i="35"/>
  <c r="CY97" i="34"/>
  <c r="CZ98" i="34" s="1"/>
  <c r="DA99" i="34" s="1"/>
  <c r="DB100" i="34" s="1"/>
  <c r="CY98" i="34"/>
  <c r="CZ99" i="34" s="1"/>
  <c r="DA100" i="34" s="1"/>
  <c r="CH102" i="34"/>
  <c r="CJ103" i="34"/>
  <c r="BW91" i="34"/>
  <c r="BX92" i="34" s="1"/>
  <c r="BY93" i="34" s="1"/>
  <c r="BZ94" i="34" s="1"/>
  <c r="CA95" i="34" s="1"/>
  <c r="CB96" i="34" s="1"/>
  <c r="CB97" i="34" s="1"/>
  <c r="CC98" i="34" s="1"/>
  <c r="CD99" i="34" s="1"/>
  <c r="CE100" i="34" s="1"/>
  <c r="CF101" i="34" s="1"/>
  <c r="CG102" i="34" s="1"/>
  <c r="CH103" i="34" s="1"/>
  <c r="CY92" i="33"/>
  <c r="CZ93" i="33" s="1"/>
  <c r="DA94" i="33" s="1"/>
  <c r="DB95" i="33" s="1"/>
  <c r="DC96" i="33" s="1"/>
  <c r="DC97" i="33" s="1"/>
  <c r="DD98" i="33" s="1"/>
  <c r="CX92" i="33"/>
  <c r="CW94" i="33"/>
  <c r="CV94" i="33"/>
  <c r="DE98" i="33"/>
  <c r="DF98" i="33"/>
  <c r="DF99" i="33" s="1"/>
  <c r="CA92" i="33"/>
  <c r="CB93" i="33" s="1"/>
  <c r="CC94" i="33" s="1"/>
  <c r="CD95" i="33" s="1"/>
  <c r="CE96" i="33" s="1"/>
  <c r="CE97" i="33" s="1"/>
  <c r="CF98" i="33" s="1"/>
  <c r="CG99" i="33" s="1"/>
  <c r="CH100" i="33" s="1"/>
  <c r="CI101" i="33" s="1"/>
  <c r="BZ92" i="33"/>
  <c r="CJ101" i="33"/>
  <c r="BR94" i="33"/>
  <c r="BT92" i="33"/>
  <c r="BU93" i="33" s="1"/>
  <c r="BV94" i="33" s="1"/>
  <c r="BW95" i="33" s="1"/>
  <c r="BX96" i="33" s="1"/>
  <c r="BX97" i="33" s="1"/>
  <c r="BS92" i="33"/>
  <c r="BP98" i="33"/>
  <c r="BQ98" i="33"/>
  <c r="CM100" i="33"/>
  <c r="CL100" i="33"/>
  <c r="CL101" i="33" s="1"/>
  <c r="CL102" i="33" s="1"/>
  <c r="CL103" i="33" s="1"/>
  <c r="CN101" i="33"/>
  <c r="CP94" i="33"/>
  <c r="CQ95" i="33" s="1"/>
  <c r="CR96" i="33" s="1"/>
  <c r="CR97" i="33" s="1"/>
  <c r="CS98" i="33" s="1"/>
  <c r="CO94" i="33"/>
  <c r="CO98" i="34"/>
  <c r="CN98" i="34"/>
  <c r="CR93" i="34"/>
  <c r="CS94" i="34" s="1"/>
  <c r="CT95" i="34" s="1"/>
  <c r="CU96" i="34" s="1"/>
  <c r="CU97" i="34" s="1"/>
  <c r="CV98" i="34" s="1"/>
  <c r="CQ93" i="34"/>
  <c r="DF103" i="34"/>
  <c r="BV92" i="34"/>
  <c r="BU92" i="34"/>
  <c r="BP100" i="34"/>
  <c r="BP101" i="34" s="1"/>
  <c r="BP102" i="34" s="1"/>
  <c r="BP103" i="34" s="1"/>
  <c r="BP104" i="34" s="1"/>
  <c r="BP105" i="34" s="1"/>
  <c r="BQ100" i="34"/>
  <c r="BQ101" i="34" s="1"/>
  <c r="BQ102" i="34" s="1"/>
  <c r="BQ103" i="34" s="1"/>
  <c r="BQ104" i="34" s="1"/>
  <c r="BQ105" i="34" s="1"/>
  <c r="CI103" i="34"/>
  <c r="BT96" i="34"/>
  <c r="BS96" i="34"/>
  <c r="BS97" i="34" s="1"/>
  <c r="B98" i="35" l="1"/>
  <c r="C98" i="35"/>
  <c r="E94" i="35"/>
  <c r="D94" i="35"/>
  <c r="G91" i="35"/>
  <c r="H92" i="35" s="1"/>
  <c r="I93" i="35" s="1"/>
  <c r="J94" i="35" s="1"/>
  <c r="K95" i="35" s="1"/>
  <c r="L96" i="35" s="1"/>
  <c r="L97" i="35" s="1"/>
  <c r="M98" i="35" s="1"/>
  <c r="N99" i="35" s="1"/>
  <c r="O100" i="35" s="1"/>
  <c r="F91" i="35"/>
  <c r="S102" i="35"/>
  <c r="Q101" i="35"/>
  <c r="R102" i="35" s="1"/>
  <c r="CI101" i="35"/>
  <c r="CC95" i="35"/>
  <c r="CD96" i="35" s="1"/>
  <c r="CD97" i="35" s="1"/>
  <c r="CE98" i="35" s="1"/>
  <c r="CF99" i="35" s="1"/>
  <c r="CG100" i="35" s="1"/>
  <c r="CH101" i="35" s="1"/>
  <c r="CI102" i="35" s="1"/>
  <c r="BT100" i="35"/>
  <c r="BT101" i="35" s="1"/>
  <c r="BT102" i="35" s="1"/>
  <c r="BT103" i="35" s="1"/>
  <c r="BT104" i="35" s="1"/>
  <c r="BT105" i="35" s="1"/>
  <c r="BW92" i="35"/>
  <c r="BV92" i="35"/>
  <c r="BX92" i="35"/>
  <c r="BY93" i="35" s="1"/>
  <c r="BZ94" i="35" s="1"/>
  <c r="CA95" i="35" s="1"/>
  <c r="CB96" i="35" s="1"/>
  <c r="CJ102" i="35"/>
  <c r="AZ94" i="35"/>
  <c r="BA95" i="35" s="1"/>
  <c r="BB96" i="35" s="1"/>
  <c r="BB97" i="35" s="1"/>
  <c r="BC98" i="35" s="1"/>
  <c r="BD99" i="35" s="1"/>
  <c r="BE100" i="35" s="1"/>
  <c r="BF101" i="35" s="1"/>
  <c r="AY94" i="35"/>
  <c r="AW99" i="35"/>
  <c r="BJ103" i="35"/>
  <c r="BK103" i="35"/>
  <c r="BG101" i="35"/>
  <c r="AR101" i="35"/>
  <c r="AQ101" i="35"/>
  <c r="AI93" i="35"/>
  <c r="AJ94" i="35" s="1"/>
  <c r="AK95" i="35" s="1"/>
  <c r="AL96" i="35" s="1"/>
  <c r="AL97" i="35" s="1"/>
  <c r="AM98" i="35" s="1"/>
  <c r="AN99" i="35" s="1"/>
  <c r="AO100" i="35" s="1"/>
  <c r="AH93" i="35"/>
  <c r="AF97" i="35"/>
  <c r="AE97" i="35"/>
  <c r="DB101" i="34"/>
  <c r="CX98" i="34"/>
  <c r="DC101" i="34"/>
  <c r="BW92" i="34"/>
  <c r="BX93" i="34" s="1"/>
  <c r="BY94" i="34" s="1"/>
  <c r="BZ95" i="34" s="1"/>
  <c r="CA96" i="34" s="1"/>
  <c r="CA97" i="34" s="1"/>
  <c r="CB98" i="34" s="1"/>
  <c r="CC99" i="34" s="1"/>
  <c r="CD100" i="34" s="1"/>
  <c r="CE101" i="34" s="1"/>
  <c r="CW95" i="33"/>
  <c r="CV95" i="33"/>
  <c r="CY93" i="33"/>
  <c r="CZ94" i="33" s="1"/>
  <c r="DA95" i="33" s="1"/>
  <c r="DB96" i="33" s="1"/>
  <c r="DB97" i="33" s="1"/>
  <c r="DC98" i="33" s="1"/>
  <c r="DD99" i="33" s="1"/>
  <c r="DE100" i="33" s="1"/>
  <c r="CX93" i="33"/>
  <c r="DE99" i="33"/>
  <c r="DF100" i="33" s="1"/>
  <c r="CJ102" i="33"/>
  <c r="CA93" i="33"/>
  <c r="CB94" i="33" s="1"/>
  <c r="CC95" i="33" s="1"/>
  <c r="CD96" i="33" s="1"/>
  <c r="CD97" i="33" s="1"/>
  <c r="CE98" i="33" s="1"/>
  <c r="CF99" i="33" s="1"/>
  <c r="CG100" i="33" s="1"/>
  <c r="CH101" i="33" s="1"/>
  <c r="BZ93" i="33"/>
  <c r="BQ99" i="33"/>
  <c r="BP99" i="33"/>
  <c r="BT93" i="33"/>
  <c r="BU94" i="33" s="1"/>
  <c r="BV95" i="33" s="1"/>
  <c r="BW96" i="33" s="1"/>
  <c r="BW97" i="33" s="1"/>
  <c r="BX98" i="33" s="1"/>
  <c r="BS93" i="33"/>
  <c r="BR95" i="33"/>
  <c r="CP95" i="33"/>
  <c r="CQ96" i="33" s="1"/>
  <c r="CQ97" i="33" s="1"/>
  <c r="CR98" i="33" s="1"/>
  <c r="CO95" i="33"/>
  <c r="CL104" i="33"/>
  <c r="CL105" i="33" s="1"/>
  <c r="CM101" i="33"/>
  <c r="CM102" i="33" s="1"/>
  <c r="CM103" i="33" s="1"/>
  <c r="CR94" i="34"/>
  <c r="CS95" i="34" s="1"/>
  <c r="CT96" i="34" s="1"/>
  <c r="CT97" i="34" s="1"/>
  <c r="CU98" i="34" s="1"/>
  <c r="CV99" i="34" s="1"/>
  <c r="CQ94" i="34"/>
  <c r="CO99" i="34"/>
  <c r="CN99" i="34"/>
  <c r="BR101" i="34"/>
  <c r="BR102" i="34" s="1"/>
  <c r="BR103" i="34" s="1"/>
  <c r="BR104" i="34" s="1"/>
  <c r="BR105" i="34" s="1"/>
  <c r="BV93" i="34"/>
  <c r="BU93" i="34"/>
  <c r="BS98" i="34"/>
  <c r="CJ104" i="34"/>
  <c r="CI104" i="34"/>
  <c r="S103" i="35" l="1"/>
  <c r="T103" i="35"/>
  <c r="G92" i="35"/>
  <c r="H93" i="35" s="1"/>
  <c r="I94" i="35" s="1"/>
  <c r="J95" i="35" s="1"/>
  <c r="K96" i="35" s="1"/>
  <c r="K97" i="35" s="1"/>
  <c r="L98" i="35" s="1"/>
  <c r="M99" i="35" s="1"/>
  <c r="N100" i="35" s="1"/>
  <c r="O101" i="35" s="1"/>
  <c r="F92" i="35"/>
  <c r="C99" i="35"/>
  <c r="B99" i="35"/>
  <c r="Q102" i="35"/>
  <c r="E95" i="35"/>
  <c r="D95" i="35"/>
  <c r="P101" i="35"/>
  <c r="CC96" i="35"/>
  <c r="CC97" i="35" s="1"/>
  <c r="CD98" i="35" s="1"/>
  <c r="CE99" i="35" s="1"/>
  <c r="CF100" i="35" s="1"/>
  <c r="CG101" i="35" s="1"/>
  <c r="CH102" i="35" s="1"/>
  <c r="BX93" i="35"/>
  <c r="BY94" i="35" s="1"/>
  <c r="BZ95" i="35" s="1"/>
  <c r="CA96" i="35" s="1"/>
  <c r="CA97" i="35" s="1"/>
  <c r="BW93" i="35"/>
  <c r="BX94" i="35" s="1"/>
  <c r="BY95" i="35" s="1"/>
  <c r="BZ96" i="35" s="1"/>
  <c r="BZ97" i="35" s="1"/>
  <c r="BV93" i="35"/>
  <c r="CJ103" i="35"/>
  <c r="CI103" i="35"/>
  <c r="BK104" i="35"/>
  <c r="BL104" i="35"/>
  <c r="AW100" i="35"/>
  <c r="AW101" i="35" s="1"/>
  <c r="AW102" i="35" s="1"/>
  <c r="AW103" i="35" s="1"/>
  <c r="AW104" i="35" s="1"/>
  <c r="AW105" i="35" s="1"/>
  <c r="BG102" i="35"/>
  <c r="BH102" i="35"/>
  <c r="AZ95" i="35"/>
  <c r="BA96" i="35" s="1"/>
  <c r="BA97" i="35" s="1"/>
  <c r="BB98" i="35" s="1"/>
  <c r="BC99" i="35" s="1"/>
  <c r="BD100" i="35" s="1"/>
  <c r="BE101" i="35" s="1"/>
  <c r="AY95" i="35"/>
  <c r="AI94" i="35"/>
  <c r="AJ95" i="35" s="1"/>
  <c r="AK96" i="35" s="1"/>
  <c r="AK97" i="35" s="1"/>
  <c r="AL98" i="35" s="1"/>
  <c r="AM99" i="35" s="1"/>
  <c r="AN100" i="35" s="1"/>
  <c r="AH94" i="35"/>
  <c r="AO101" i="35"/>
  <c r="AE98" i="35"/>
  <c r="AP101" i="35"/>
  <c r="AP102" i="35" s="1"/>
  <c r="AQ102" i="35"/>
  <c r="AR102" i="35"/>
  <c r="DC102" i="34"/>
  <c r="DD102" i="34"/>
  <c r="CY99" i="34"/>
  <c r="CZ100" i="34" s="1"/>
  <c r="CX99" i="34"/>
  <c r="CY100" i="34" s="1"/>
  <c r="CW99" i="34"/>
  <c r="CX100" i="34" s="1"/>
  <c r="CY101" i="34" s="1"/>
  <c r="CF102" i="34"/>
  <c r="BW93" i="34"/>
  <c r="BX94" i="34" s="1"/>
  <c r="BY95" i="34" s="1"/>
  <c r="BZ96" i="34" s="1"/>
  <c r="BZ97" i="34" s="1"/>
  <c r="CA98" i="34" s="1"/>
  <c r="CB99" i="34" s="1"/>
  <c r="CC100" i="34" s="1"/>
  <c r="CD101" i="34" s="1"/>
  <c r="CE102" i="34" s="1"/>
  <c r="CY94" i="33"/>
  <c r="CZ95" i="33" s="1"/>
  <c r="DA96" i="33" s="1"/>
  <c r="DA97" i="33" s="1"/>
  <c r="DB98" i="33" s="1"/>
  <c r="DC99" i="33" s="1"/>
  <c r="DD100" i="33" s="1"/>
  <c r="DE101" i="33" s="1"/>
  <c r="CX94" i="33"/>
  <c r="DF101" i="33"/>
  <c r="CW96" i="33"/>
  <c r="CW97" i="33" s="1"/>
  <c r="CV96" i="33"/>
  <c r="CI102" i="33"/>
  <c r="CA94" i="33"/>
  <c r="CB95" i="33" s="1"/>
  <c r="CC96" i="33" s="1"/>
  <c r="CC97" i="33" s="1"/>
  <c r="CD98" i="33" s="1"/>
  <c r="CE99" i="33" s="1"/>
  <c r="CF100" i="33" s="1"/>
  <c r="BZ94" i="33"/>
  <c r="BT94" i="33"/>
  <c r="BU95" i="33" s="1"/>
  <c r="BV96" i="33" s="1"/>
  <c r="BV97" i="33" s="1"/>
  <c r="BW98" i="33" s="1"/>
  <c r="BX99" i="33" s="1"/>
  <c r="BS94" i="33"/>
  <c r="BQ100" i="33"/>
  <c r="BP100" i="33"/>
  <c r="BP101" i="33" s="1"/>
  <c r="BP102" i="33" s="1"/>
  <c r="BP103" i="33" s="1"/>
  <c r="BR96" i="33"/>
  <c r="BR97" i="33" s="1"/>
  <c r="CN102" i="33"/>
  <c r="CN103" i="33" s="1"/>
  <c r="CM104" i="33"/>
  <c r="CM105" i="33" s="1"/>
  <c r="CP96" i="33"/>
  <c r="CP97" i="33" s="1"/>
  <c r="CQ98" i="33" s="1"/>
  <c r="CR99" i="33" s="1"/>
  <c r="CO96" i="33"/>
  <c r="CO97" i="33" s="1"/>
  <c r="CR95" i="34"/>
  <c r="CS96" i="34" s="1"/>
  <c r="CS97" i="34" s="1"/>
  <c r="CT98" i="34" s="1"/>
  <c r="CU99" i="34" s="1"/>
  <c r="CV100" i="34" s="1"/>
  <c r="CQ95" i="34"/>
  <c r="CO100" i="34"/>
  <c r="CN100" i="34"/>
  <c r="CN101" i="34" s="1"/>
  <c r="CN102" i="34" s="1"/>
  <c r="CN103" i="34" s="1"/>
  <c r="CN104" i="34" s="1"/>
  <c r="CN105" i="34" s="1"/>
  <c r="BS99" i="34"/>
  <c r="CG103" i="34"/>
  <c r="CJ105" i="34"/>
  <c r="BV94" i="34"/>
  <c r="BU94" i="34"/>
  <c r="E96" i="35" l="1"/>
  <c r="E97" i="35" s="1"/>
  <c r="D96" i="35"/>
  <c r="D97" i="35" s="1"/>
  <c r="G93" i="35"/>
  <c r="H94" i="35" s="1"/>
  <c r="I95" i="35" s="1"/>
  <c r="J96" i="35" s="1"/>
  <c r="J97" i="35" s="1"/>
  <c r="K98" i="35" s="1"/>
  <c r="L99" i="35" s="1"/>
  <c r="M100" i="35" s="1"/>
  <c r="F93" i="35"/>
  <c r="T104" i="35"/>
  <c r="T105" i="35" s="1"/>
  <c r="U104" i="35"/>
  <c r="P102" i="35"/>
  <c r="Q103" i="35" s="1"/>
  <c r="B100" i="35"/>
  <c r="B101" i="35" s="1"/>
  <c r="B102" i="35" s="1"/>
  <c r="B103" i="35" s="1"/>
  <c r="B104" i="35" s="1"/>
  <c r="B105" i="35" s="1"/>
  <c r="C100" i="35"/>
  <c r="C101" i="35" s="1"/>
  <c r="C102" i="35" s="1"/>
  <c r="C103" i="35" s="1"/>
  <c r="C104" i="35" s="1"/>
  <c r="C105" i="35" s="1"/>
  <c r="S104" i="35"/>
  <c r="R103" i="35"/>
  <c r="CB97" i="35"/>
  <c r="CC98" i="35" s="1"/>
  <c r="CD99" i="35" s="1"/>
  <c r="CE100" i="35" s="1"/>
  <c r="CJ104" i="35"/>
  <c r="BW94" i="35"/>
  <c r="BX95" i="35" s="1"/>
  <c r="BY96" i="35" s="1"/>
  <c r="BY97" i="35" s="1"/>
  <c r="BZ98" i="35" s="1"/>
  <c r="BV94" i="35"/>
  <c r="BF102" i="35"/>
  <c r="AZ96" i="35"/>
  <c r="AZ97" i="35" s="1"/>
  <c r="BA98" i="35" s="1"/>
  <c r="BB99" i="35" s="1"/>
  <c r="BC100" i="35" s="1"/>
  <c r="BD101" i="35" s="1"/>
  <c r="AY96" i="35"/>
  <c r="BG103" i="35"/>
  <c r="BH103" i="35"/>
  <c r="BI103" i="35"/>
  <c r="BL105" i="35"/>
  <c r="BM105" i="35"/>
  <c r="AR103" i="35"/>
  <c r="AQ103" i="35"/>
  <c r="AE99" i="35"/>
  <c r="AD99" i="35"/>
  <c r="AI95" i="35"/>
  <c r="AJ96" i="35" s="1"/>
  <c r="AJ97" i="35" s="1"/>
  <c r="AK98" i="35" s="1"/>
  <c r="AL99" i="35" s="1"/>
  <c r="AM100" i="35" s="1"/>
  <c r="AN101" i="35" s="1"/>
  <c r="AH95" i="35"/>
  <c r="CZ101" i="34"/>
  <c r="DA101" i="34"/>
  <c r="DD103" i="34"/>
  <c r="DE103" i="34"/>
  <c r="CO101" i="34"/>
  <c r="CO102" i="34" s="1"/>
  <c r="CO103" i="34" s="1"/>
  <c r="CO104" i="34" s="1"/>
  <c r="CO105" i="34" s="1"/>
  <c r="CW100" i="34"/>
  <c r="CX101" i="34" s="1"/>
  <c r="CF103" i="34"/>
  <c r="BW94" i="34"/>
  <c r="BX95" i="34" s="1"/>
  <c r="BY96" i="34" s="1"/>
  <c r="BY97" i="34" s="1"/>
  <c r="BZ98" i="34" s="1"/>
  <c r="CA99" i="34" s="1"/>
  <c r="CB100" i="34" s="1"/>
  <c r="DF102" i="33"/>
  <c r="CV97" i="33"/>
  <c r="CW98" i="33" s="1"/>
  <c r="CU97" i="33"/>
  <c r="CY95" i="33"/>
  <c r="CZ96" i="33" s="1"/>
  <c r="CZ97" i="33" s="1"/>
  <c r="DA98" i="33" s="1"/>
  <c r="DB99" i="33" s="1"/>
  <c r="DC100" i="33" s="1"/>
  <c r="DD101" i="33" s="1"/>
  <c r="CX95" i="33"/>
  <c r="CA95" i="33"/>
  <c r="CB96" i="33" s="1"/>
  <c r="CB97" i="33" s="1"/>
  <c r="CC98" i="33" s="1"/>
  <c r="CD99" i="33" s="1"/>
  <c r="CE100" i="33" s="1"/>
  <c r="CF101" i="33" s="1"/>
  <c r="BZ95" i="33"/>
  <c r="CG101" i="33"/>
  <c r="CJ103" i="33"/>
  <c r="BR98" i="33"/>
  <c r="BP104" i="33"/>
  <c r="BP105" i="33" s="1"/>
  <c r="BQ101" i="33"/>
  <c r="BQ102" i="33" s="1"/>
  <c r="BQ103" i="33" s="1"/>
  <c r="BT95" i="33"/>
  <c r="BU96" i="33" s="1"/>
  <c r="BU97" i="33" s="1"/>
  <c r="BV98" i="33" s="1"/>
  <c r="BW99" i="33" s="1"/>
  <c r="BS95" i="33"/>
  <c r="CP98" i="33"/>
  <c r="CQ99" i="33" s="1"/>
  <c r="CR100" i="33" s="1"/>
  <c r="CO98" i="33"/>
  <c r="CN104" i="33"/>
  <c r="CN105" i="33" s="1"/>
  <c r="CR96" i="34"/>
  <c r="CR97" i="34" s="1"/>
  <c r="CS98" i="34" s="1"/>
  <c r="CT99" i="34" s="1"/>
  <c r="CU100" i="34" s="1"/>
  <c r="CQ96" i="34"/>
  <c r="BS100" i="34"/>
  <c r="BS101" i="34" s="1"/>
  <c r="BS102" i="34" s="1"/>
  <c r="BS103" i="34" s="1"/>
  <c r="BS104" i="34" s="1"/>
  <c r="BS105" i="34" s="1"/>
  <c r="CG104" i="34"/>
  <c r="CH104" i="34"/>
  <c r="BV95" i="34"/>
  <c r="BU95" i="34"/>
  <c r="G94" i="35" l="1"/>
  <c r="H95" i="35" s="1"/>
  <c r="I96" i="35" s="1"/>
  <c r="I97" i="35" s="1"/>
  <c r="J98" i="35" s="1"/>
  <c r="K99" i="35" s="1"/>
  <c r="L100" i="35" s="1"/>
  <c r="F94" i="35"/>
  <c r="M101" i="35"/>
  <c r="N101" i="35"/>
  <c r="R104" i="35"/>
  <c r="S105" i="35"/>
  <c r="E98" i="35"/>
  <c r="D98" i="35"/>
  <c r="V105" i="35"/>
  <c r="U105" i="35"/>
  <c r="CF101" i="35"/>
  <c r="CB98" i="35"/>
  <c r="CC99" i="35" s="1"/>
  <c r="CD100" i="35" s="1"/>
  <c r="CE101" i="35" s="1"/>
  <c r="CA98" i="35"/>
  <c r="BW95" i="35"/>
  <c r="BX96" i="35" s="1"/>
  <c r="BX97" i="35" s="1"/>
  <c r="BY98" i="35" s="1"/>
  <c r="BZ99" i="35" s="1"/>
  <c r="BV95" i="35"/>
  <c r="BE102" i="35"/>
  <c r="BI104" i="35"/>
  <c r="BJ104" i="35"/>
  <c r="BH104" i="35"/>
  <c r="AY97" i="35"/>
  <c r="AZ98" i="35" s="1"/>
  <c r="BA99" i="35" s="1"/>
  <c r="BB100" i="35" s="1"/>
  <c r="BC101" i="35" s="1"/>
  <c r="AX97" i="35"/>
  <c r="BF103" i="35"/>
  <c r="AO102" i="35"/>
  <c r="AI96" i="35"/>
  <c r="AI97" i="35" s="1"/>
  <c r="AJ98" i="35" s="1"/>
  <c r="AK99" i="35" s="1"/>
  <c r="AL100" i="35" s="1"/>
  <c r="AH96" i="35"/>
  <c r="AD100" i="35"/>
  <c r="AD101" i="35" s="1"/>
  <c r="AD102" i="35" s="1"/>
  <c r="AD103" i="35" s="1"/>
  <c r="AD104" i="35" s="1"/>
  <c r="AD105" i="35" s="1"/>
  <c r="AM101" i="35"/>
  <c r="AR104" i="35"/>
  <c r="CY102" i="34"/>
  <c r="CW101" i="34"/>
  <c r="CX102" i="34" s="1"/>
  <c r="CY103" i="34" s="1"/>
  <c r="DF104" i="34"/>
  <c r="DE104" i="34"/>
  <c r="DA102" i="34"/>
  <c r="DB102" i="34"/>
  <c r="CZ102" i="34"/>
  <c r="CZ103" i="34" s="1"/>
  <c r="CC101" i="34"/>
  <c r="BW95" i="34"/>
  <c r="BX96" i="34" s="1"/>
  <c r="BX97" i="34" s="1"/>
  <c r="BY98" i="34" s="1"/>
  <c r="BZ99" i="34" s="1"/>
  <c r="CA100" i="34" s="1"/>
  <c r="DE102" i="33"/>
  <c r="CY96" i="33"/>
  <c r="CY97" i="33" s="1"/>
  <c r="CZ98" i="33" s="1"/>
  <c r="DA99" i="33" s="1"/>
  <c r="DB100" i="33" s="1"/>
  <c r="DC101" i="33" s="1"/>
  <c r="CX96" i="33"/>
  <c r="CX97" i="33" s="1"/>
  <c r="CV98" i="33"/>
  <c r="CU98" i="33"/>
  <c r="CV99" i="33" s="1"/>
  <c r="CT98" i="33"/>
  <c r="CG102" i="33"/>
  <c r="CH102" i="33"/>
  <c r="CA96" i="33"/>
  <c r="CA97" i="33" s="1"/>
  <c r="CB98" i="33" s="1"/>
  <c r="CC99" i="33" s="1"/>
  <c r="CD100" i="33" s="1"/>
  <c r="CE101" i="33" s="1"/>
  <c r="BZ96" i="33"/>
  <c r="BR99" i="33"/>
  <c r="BQ104" i="33"/>
  <c r="BQ105" i="33" s="1"/>
  <c r="BT96" i="33"/>
  <c r="BT97" i="33" s="1"/>
  <c r="BU98" i="33" s="1"/>
  <c r="BV99" i="33" s="1"/>
  <c r="BW100" i="33" s="1"/>
  <c r="BS96" i="33"/>
  <c r="BS97" i="33" s="1"/>
  <c r="CP99" i="33"/>
  <c r="CQ100" i="33" s="1"/>
  <c r="CR101" i="33" s="1"/>
  <c r="CO99" i="33"/>
  <c r="CQ97" i="34"/>
  <c r="CR98" i="34" s="1"/>
  <c r="CS99" i="34" s="1"/>
  <c r="CT100" i="34" s="1"/>
  <c r="CU101" i="34" s="1"/>
  <c r="CP97" i="34"/>
  <c r="CV101" i="34"/>
  <c r="BV96" i="34"/>
  <c r="BU96" i="34"/>
  <c r="CH105" i="34"/>
  <c r="CI105" i="34"/>
  <c r="E99" i="35" l="1"/>
  <c r="D99" i="35"/>
  <c r="N102" i="35"/>
  <c r="O102" i="35"/>
  <c r="G95" i="35"/>
  <c r="H96" i="35" s="1"/>
  <c r="H97" i="35" s="1"/>
  <c r="I98" i="35" s="1"/>
  <c r="J99" i="35" s="1"/>
  <c r="K100" i="35" s="1"/>
  <c r="L101" i="35" s="1"/>
  <c r="F95" i="35"/>
  <c r="CB99" i="35"/>
  <c r="CC100" i="35" s="1"/>
  <c r="CD101" i="35" s="1"/>
  <c r="CA99" i="35"/>
  <c r="CB100" i="35" s="1"/>
  <c r="CC101" i="35" s="1"/>
  <c r="CF102" i="35"/>
  <c r="CG102" i="35"/>
  <c r="BW96" i="35"/>
  <c r="BW97" i="35" s="1"/>
  <c r="BX98" i="35" s="1"/>
  <c r="BY99" i="35" s="1"/>
  <c r="BZ100" i="35" s="1"/>
  <c r="BV96" i="35"/>
  <c r="BV97" i="35" s="1"/>
  <c r="BD102" i="35"/>
  <c r="BJ105" i="35"/>
  <c r="BK105" i="35"/>
  <c r="AY98" i="35"/>
  <c r="AZ99" i="35" s="1"/>
  <c r="BA100" i="35" s="1"/>
  <c r="BB101" i="35" s="1"/>
  <c r="AX98" i="35"/>
  <c r="BG104" i="35"/>
  <c r="BH105" i="35" s="1"/>
  <c r="BI105" i="35"/>
  <c r="BE103" i="35"/>
  <c r="AH97" i="35"/>
  <c r="AI98" i="35" s="1"/>
  <c r="AJ99" i="35" s="1"/>
  <c r="AK100" i="35" s="1"/>
  <c r="AG97" i="35"/>
  <c r="AL101" i="35"/>
  <c r="AP103" i="35"/>
  <c r="AN102" i="35"/>
  <c r="DB103" i="34"/>
  <c r="DC103" i="34"/>
  <c r="DF105" i="34"/>
  <c r="DA103" i="34"/>
  <c r="DA104" i="34" s="1"/>
  <c r="CV102" i="34"/>
  <c r="BW96" i="34"/>
  <c r="BW97" i="34" s="1"/>
  <c r="BX98" i="34" s="1"/>
  <c r="BY99" i="34" s="1"/>
  <c r="BZ100" i="34" s="1"/>
  <c r="CB101" i="34"/>
  <c r="CC102" i="34" s="1"/>
  <c r="CD102" i="34"/>
  <c r="DD102" i="33"/>
  <c r="CU99" i="33"/>
  <c r="CT99" i="33"/>
  <c r="CS99" i="33"/>
  <c r="CY98" i="33"/>
  <c r="CZ99" i="33" s="1"/>
  <c r="DA100" i="33" s="1"/>
  <c r="DB101" i="33" s="1"/>
  <c r="CX98" i="33"/>
  <c r="DE103" i="33"/>
  <c r="DF103" i="33"/>
  <c r="CF102" i="33"/>
  <c r="BZ97" i="33"/>
  <c r="CA98" i="33" s="1"/>
  <c r="CB99" i="33" s="1"/>
  <c r="CC100" i="33" s="1"/>
  <c r="BY97" i="33"/>
  <c r="CH103" i="33"/>
  <c r="CI103" i="33"/>
  <c r="CG103" i="33"/>
  <c r="BR100" i="33"/>
  <c r="BR101" i="33" s="1"/>
  <c r="BR102" i="33" s="1"/>
  <c r="BR103" i="33" s="1"/>
  <c r="BT98" i="33"/>
  <c r="BU99" i="33" s="1"/>
  <c r="BV100" i="33" s="1"/>
  <c r="BS98" i="33"/>
  <c r="CP100" i="33"/>
  <c r="CO100" i="33"/>
  <c r="CO101" i="33" s="1"/>
  <c r="CO102" i="33" s="1"/>
  <c r="CO103" i="33" s="1"/>
  <c r="CQ98" i="34"/>
  <c r="CR99" i="34" s="1"/>
  <c r="CS100" i="34" s="1"/>
  <c r="CT101" i="34" s="1"/>
  <c r="CP98" i="34"/>
  <c r="CZ104" i="34"/>
  <c r="CW102" i="34"/>
  <c r="BU97" i="34"/>
  <c r="BT97" i="34"/>
  <c r="M102" i="35" l="1"/>
  <c r="G96" i="35"/>
  <c r="G97" i="35" s="1"/>
  <c r="H98" i="35" s="1"/>
  <c r="I99" i="35" s="1"/>
  <c r="J100" i="35" s="1"/>
  <c r="F96" i="35"/>
  <c r="F97" i="35" s="1"/>
  <c r="O103" i="35"/>
  <c r="P103" i="35"/>
  <c r="E100" i="35"/>
  <c r="D100" i="35"/>
  <c r="D101" i="35" s="1"/>
  <c r="D102" i="35" s="1"/>
  <c r="D103" i="35" s="1"/>
  <c r="D104" i="35" s="1"/>
  <c r="D105" i="35" s="1"/>
  <c r="K101" i="35"/>
  <c r="N103" i="35"/>
  <c r="CG103" i="35"/>
  <c r="CH103" i="35"/>
  <c r="CD102" i="35"/>
  <c r="CA100" i="35"/>
  <c r="CB101" i="35" s="1"/>
  <c r="CE102" i="35"/>
  <c r="CE103" i="35" s="1"/>
  <c r="BW98" i="35"/>
  <c r="BX99" i="35" s="1"/>
  <c r="BY100" i="35" s="1"/>
  <c r="BZ101" i="35" s="1"/>
  <c r="BU98" i="35"/>
  <c r="BV98" i="35"/>
  <c r="BW99" i="35" s="1"/>
  <c r="BX100" i="35" s="1"/>
  <c r="BC102" i="35"/>
  <c r="AY99" i="35"/>
  <c r="AZ100" i="35" s="1"/>
  <c r="AX99" i="35"/>
  <c r="BF104" i="35"/>
  <c r="BA101" i="35"/>
  <c r="BD103" i="35"/>
  <c r="AQ104" i="35"/>
  <c r="AO103" i="35"/>
  <c r="AH98" i="35"/>
  <c r="AI99" i="35" s="1"/>
  <c r="AJ100" i="35" s="1"/>
  <c r="AK101" i="35" s="1"/>
  <c r="AF98" i="35"/>
  <c r="AG98" i="35"/>
  <c r="AH99" i="35" s="1"/>
  <c r="AI100" i="35" s="1"/>
  <c r="AM102" i="35"/>
  <c r="DC104" i="34"/>
  <c r="DD104" i="34"/>
  <c r="DB104" i="34"/>
  <c r="CE103" i="34"/>
  <c r="CD103" i="34"/>
  <c r="BV97" i="34"/>
  <c r="BW98" i="34" s="1"/>
  <c r="BX99" i="34" s="1"/>
  <c r="BY100" i="34" s="1"/>
  <c r="CA101" i="34"/>
  <c r="DC102" i="33"/>
  <c r="DF104" i="33"/>
  <c r="CY99" i="33"/>
  <c r="CZ100" i="33" s="1"/>
  <c r="CX99" i="33"/>
  <c r="CY100" i="33" s="1"/>
  <c r="CT100" i="33"/>
  <c r="CS100" i="33"/>
  <c r="CU100" i="33"/>
  <c r="CV100" i="33"/>
  <c r="CW99" i="33"/>
  <c r="CP101" i="33"/>
  <c r="CP102" i="33" s="1"/>
  <c r="CP103" i="33" s="1"/>
  <c r="DD103" i="33"/>
  <c r="DE104" i="33" s="1"/>
  <c r="CD101" i="33"/>
  <c r="CJ104" i="33"/>
  <c r="CI104" i="33"/>
  <c r="CH104" i="33"/>
  <c r="BZ98" i="33"/>
  <c r="CA99" i="33" s="1"/>
  <c r="CB100" i="33" s="1"/>
  <c r="CC101" i="33" s="1"/>
  <c r="BY98" i="33"/>
  <c r="BR104" i="33"/>
  <c r="BR105" i="33" s="1"/>
  <c r="BT99" i="33"/>
  <c r="BU100" i="33" s="1"/>
  <c r="BS99" i="33"/>
  <c r="BW101" i="33"/>
  <c r="CQ101" i="33"/>
  <c r="CO104" i="33"/>
  <c r="CO105" i="33" s="1"/>
  <c r="CP104" i="33"/>
  <c r="CP105" i="33" s="1"/>
  <c r="CU102" i="34"/>
  <c r="CW103" i="34"/>
  <c r="CX103" i="34"/>
  <c r="CQ99" i="34"/>
  <c r="CR100" i="34" s="1"/>
  <c r="CS101" i="34" s="1"/>
  <c r="CP99" i="34"/>
  <c r="DA105" i="34"/>
  <c r="DB105" i="34"/>
  <c r="BU98" i="34"/>
  <c r="BT98" i="34"/>
  <c r="P104" i="35" l="1"/>
  <c r="Q104" i="35"/>
  <c r="G98" i="35"/>
  <c r="H99" i="35" s="1"/>
  <c r="I100" i="35" s="1"/>
  <c r="F98" i="35"/>
  <c r="E101" i="35"/>
  <c r="E102" i="35" s="1"/>
  <c r="E103" i="35" s="1"/>
  <c r="E104" i="35" s="1"/>
  <c r="E105" i="35" s="1"/>
  <c r="O104" i="35"/>
  <c r="L102" i="35"/>
  <c r="CC102" i="35"/>
  <c r="CD103" i="35" s="1"/>
  <c r="CA101" i="35"/>
  <c r="CB102" i="35" s="1"/>
  <c r="CC103" i="35" s="1"/>
  <c r="CH104" i="35"/>
  <c r="CI104" i="35"/>
  <c r="CF103" i="35"/>
  <c r="CF104" i="35" s="1"/>
  <c r="BV99" i="35"/>
  <c r="BW100" i="35" s="1"/>
  <c r="BX101" i="35" s="1"/>
  <c r="BU99" i="35"/>
  <c r="BY101" i="35"/>
  <c r="CA102" i="35"/>
  <c r="AY100" i="35"/>
  <c r="AX100" i="35"/>
  <c r="AX101" i="35" s="1"/>
  <c r="AX102" i="35" s="1"/>
  <c r="AX103" i="35" s="1"/>
  <c r="AX104" i="35" s="1"/>
  <c r="AX105" i="35" s="1"/>
  <c r="BE104" i="35"/>
  <c r="BF105" i="35"/>
  <c r="AZ101" i="35"/>
  <c r="BG105" i="35"/>
  <c r="BB102" i="35"/>
  <c r="AL102" i="35"/>
  <c r="AJ101" i="35"/>
  <c r="AR105" i="35"/>
  <c r="AM103" i="35"/>
  <c r="AG99" i="35"/>
  <c r="AH100" i="35" s="1"/>
  <c r="AF99" i="35"/>
  <c r="AN103" i="35"/>
  <c r="AN104" i="35" s="1"/>
  <c r="AP104" i="35"/>
  <c r="DD105" i="34"/>
  <c r="DE105" i="34"/>
  <c r="DC105" i="34"/>
  <c r="CB102" i="34"/>
  <c r="BZ101" i="34"/>
  <c r="CF104" i="34"/>
  <c r="CE104" i="34"/>
  <c r="BV98" i="34"/>
  <c r="BW99" i="34" s="1"/>
  <c r="BX100" i="34" s="1"/>
  <c r="BY101" i="34" s="1"/>
  <c r="DF105" i="33"/>
  <c r="CX100" i="33"/>
  <c r="CY101" i="33" s="1"/>
  <c r="CW100" i="33"/>
  <c r="CX101" i="33" s="1"/>
  <c r="CV101" i="33"/>
  <c r="CT101" i="33"/>
  <c r="CS101" i="33"/>
  <c r="CS102" i="33" s="1"/>
  <c r="DA101" i="33"/>
  <c r="CZ101" i="33"/>
  <c r="CU101" i="33"/>
  <c r="CU102" i="33" s="1"/>
  <c r="BZ99" i="33"/>
  <c r="CA100" i="33" s="1"/>
  <c r="CB101" i="33" s="1"/>
  <c r="BY99" i="33"/>
  <c r="CJ105" i="33"/>
  <c r="CI105" i="33"/>
  <c r="CD102" i="33"/>
  <c r="CE102" i="33"/>
  <c r="BT100" i="33"/>
  <c r="BS100" i="33"/>
  <c r="BS101" i="33" s="1"/>
  <c r="BS102" i="33" s="1"/>
  <c r="BS103" i="33" s="1"/>
  <c r="BV101" i="33"/>
  <c r="CQ102" i="33"/>
  <c r="CQ103" i="33" s="1"/>
  <c r="CR102" i="33"/>
  <c r="CT102" i="34"/>
  <c r="CU103" i="34" s="1"/>
  <c r="CQ100" i="34"/>
  <c r="CR101" i="34" s="1"/>
  <c r="CP100" i="34"/>
  <c r="CP101" i="34" s="1"/>
  <c r="CP102" i="34" s="1"/>
  <c r="CP103" i="34" s="1"/>
  <c r="CP104" i="34" s="1"/>
  <c r="CP105" i="34" s="1"/>
  <c r="CX104" i="34"/>
  <c r="CY104" i="34"/>
  <c r="CV103" i="34"/>
  <c r="CW104" i="34" s="1"/>
  <c r="BU99" i="34"/>
  <c r="BT99" i="34"/>
  <c r="Q105" i="35" l="1"/>
  <c r="R105" i="35"/>
  <c r="P105" i="35"/>
  <c r="J101" i="35"/>
  <c r="M103" i="35"/>
  <c r="G99" i="35"/>
  <c r="H100" i="35" s="1"/>
  <c r="I101" i="35" s="1"/>
  <c r="F99" i="35"/>
  <c r="CI105" i="35"/>
  <c r="CJ105" i="35"/>
  <c r="CG104" i="35"/>
  <c r="CG105" i="35" s="1"/>
  <c r="CD104" i="35"/>
  <c r="CE104" i="35"/>
  <c r="CB103" i="35"/>
  <c r="BV100" i="35"/>
  <c r="BW101" i="35" s="1"/>
  <c r="BU100" i="35"/>
  <c r="BU101" i="35" s="1"/>
  <c r="BU102" i="35" s="1"/>
  <c r="BU103" i="35" s="1"/>
  <c r="BU104" i="35" s="1"/>
  <c r="BU105" i="35" s="1"/>
  <c r="BY102" i="35"/>
  <c r="BZ102" i="35"/>
  <c r="BC103" i="35"/>
  <c r="AY101" i="35"/>
  <c r="AY102" i="35" s="1"/>
  <c r="AY103" i="35" s="1"/>
  <c r="AY104" i="35" s="1"/>
  <c r="AY105" i="35" s="1"/>
  <c r="BA102" i="35"/>
  <c r="AO104" i="35"/>
  <c r="AO105" i="35" s="1"/>
  <c r="AG100" i="35"/>
  <c r="AG101" i="35" s="1"/>
  <c r="AF100" i="35"/>
  <c r="AE100" i="35"/>
  <c r="AE101" i="35" s="1"/>
  <c r="AE102" i="35" s="1"/>
  <c r="AE103" i="35" s="1"/>
  <c r="AE104" i="35" s="1"/>
  <c r="AE105" i="35" s="1"/>
  <c r="AP105" i="35"/>
  <c r="AQ105" i="35"/>
  <c r="AI101" i="35"/>
  <c r="AL103" i="35"/>
  <c r="AK102" i="35"/>
  <c r="CG105" i="34"/>
  <c r="CF105" i="34"/>
  <c r="BZ102" i="34"/>
  <c r="CC103" i="34"/>
  <c r="CA102" i="34"/>
  <c r="CA103" i="34" s="1"/>
  <c r="BV99" i="34"/>
  <c r="BW100" i="34" s="1"/>
  <c r="CZ102" i="33"/>
  <c r="CT102" i="33"/>
  <c r="CT103" i="33" s="1"/>
  <c r="CW101" i="33"/>
  <c r="CW102" i="33" s="1"/>
  <c r="CX102" i="33"/>
  <c r="DA102" i="33"/>
  <c r="DA103" i="33" s="1"/>
  <c r="DB102" i="33"/>
  <c r="CY102" i="33"/>
  <c r="CY103" i="33" s="1"/>
  <c r="CU103" i="33"/>
  <c r="BT101" i="33"/>
  <c r="BT102" i="33" s="1"/>
  <c r="BT103" i="33" s="1"/>
  <c r="CE103" i="33"/>
  <c r="CF103" i="33"/>
  <c r="BZ100" i="33"/>
  <c r="CA101" i="33" s="1"/>
  <c r="BY100" i="33"/>
  <c r="BX100" i="33"/>
  <c r="BX101" i="33" s="1"/>
  <c r="BX102" i="33" s="1"/>
  <c r="CC102" i="33"/>
  <c r="CD103" i="33" s="1"/>
  <c r="BU101" i="33"/>
  <c r="BU102" i="33" s="1"/>
  <c r="BU103" i="33" s="1"/>
  <c r="BS104" i="33"/>
  <c r="BS105" i="33" s="1"/>
  <c r="BT104" i="33"/>
  <c r="BW102" i="33"/>
  <c r="CR103" i="33"/>
  <c r="CS103" i="33"/>
  <c r="CQ104" i="33"/>
  <c r="CQ105" i="33" s="1"/>
  <c r="CS102" i="34"/>
  <c r="CT103" i="34" s="1"/>
  <c r="CU104" i="34" s="1"/>
  <c r="CY105" i="34"/>
  <c r="CZ105" i="34"/>
  <c r="CX105" i="34"/>
  <c r="CQ101" i="34"/>
  <c r="CQ102" i="34" s="1"/>
  <c r="CQ103" i="34" s="1"/>
  <c r="CQ104" i="34" s="1"/>
  <c r="CQ105" i="34" s="1"/>
  <c r="CV104" i="34"/>
  <c r="BU100" i="34"/>
  <c r="BT100" i="34"/>
  <c r="BT101" i="34" s="1"/>
  <c r="BT102" i="34" s="1"/>
  <c r="BT103" i="34" s="1"/>
  <c r="BT104" i="34" s="1"/>
  <c r="BT105" i="34" s="1"/>
  <c r="J102" i="35" l="1"/>
  <c r="K102" i="35"/>
  <c r="N104" i="35"/>
  <c r="G100" i="35"/>
  <c r="H101" i="35" s="1"/>
  <c r="F100" i="35"/>
  <c r="F101" i="35" s="1"/>
  <c r="F102" i="35" s="1"/>
  <c r="F103" i="35" s="1"/>
  <c r="F104" i="35" s="1"/>
  <c r="F105" i="35" s="1"/>
  <c r="CH105" i="35"/>
  <c r="BX102" i="35"/>
  <c r="BZ103" i="35"/>
  <c r="BV101" i="35"/>
  <c r="BV102" i="35" s="1"/>
  <c r="BV103" i="35" s="1"/>
  <c r="BV104" i="35" s="1"/>
  <c r="BV105" i="35" s="1"/>
  <c r="BY103" i="35"/>
  <c r="CA103" i="35"/>
  <c r="CA104" i="35" s="1"/>
  <c r="CE105" i="35"/>
  <c r="CF105" i="35"/>
  <c r="CC104" i="35"/>
  <c r="BD104" i="35"/>
  <c r="BA103" i="35"/>
  <c r="BA104" i="35" s="1"/>
  <c r="BA105" i="35" s="1"/>
  <c r="AZ102" i="35"/>
  <c r="AZ103" i="35" s="1"/>
  <c r="AZ104" i="35" s="1"/>
  <c r="AZ105" i="35" s="1"/>
  <c r="BB103" i="35"/>
  <c r="BB104" i="35" s="1"/>
  <c r="AJ102" i="35"/>
  <c r="AM104" i="35"/>
  <c r="AF101" i="35"/>
  <c r="AF102" i="35" s="1"/>
  <c r="AH101" i="35"/>
  <c r="AH102" i="35" s="1"/>
  <c r="AK103" i="35"/>
  <c r="CD104" i="34"/>
  <c r="BX101" i="34"/>
  <c r="CB103" i="34"/>
  <c r="CB104" i="34" s="1"/>
  <c r="BV100" i="34"/>
  <c r="BV101" i="34" s="1"/>
  <c r="CU104" i="33"/>
  <c r="DB103" i="33"/>
  <c r="DC103" i="33"/>
  <c r="CX103" i="33"/>
  <c r="CV102" i="33"/>
  <c r="CV103" i="33" s="1"/>
  <c r="CZ103" i="33"/>
  <c r="BZ101" i="33"/>
  <c r="CA102" i="33" s="1"/>
  <c r="BY101" i="33"/>
  <c r="BY102" i="33" s="1"/>
  <c r="BY103" i="33" s="1"/>
  <c r="BV102" i="33"/>
  <c r="BV103" i="33" s="1"/>
  <c r="BV104" i="33" s="1"/>
  <c r="CB102" i="33"/>
  <c r="CF104" i="33"/>
  <c r="CG104" i="33"/>
  <c r="CE104" i="33"/>
  <c r="BT105" i="33"/>
  <c r="BU104" i="33"/>
  <c r="BU105" i="33" s="1"/>
  <c r="BW103" i="33"/>
  <c r="BX103" i="33"/>
  <c r="CS104" i="33"/>
  <c r="CT104" i="33"/>
  <c r="CR104" i="33"/>
  <c r="CR105" i="33" s="1"/>
  <c r="CR102" i="34"/>
  <c r="CR103" i="34" s="1"/>
  <c r="CV105" i="34"/>
  <c r="CW105" i="34"/>
  <c r="BU101" i="34"/>
  <c r="BU102" i="34" s="1"/>
  <c r="BU103" i="34" s="1"/>
  <c r="BU104" i="34" s="1"/>
  <c r="BU105" i="34" s="1"/>
  <c r="I102" i="35" l="1"/>
  <c r="G101" i="35"/>
  <c r="G102" i="35" s="1"/>
  <c r="G103" i="35" s="1"/>
  <c r="G104" i="35" s="1"/>
  <c r="G105" i="35" s="1"/>
  <c r="O105" i="35"/>
  <c r="K103" i="35"/>
  <c r="L103" i="35"/>
  <c r="BZ104" i="35"/>
  <c r="CD105" i="35"/>
  <c r="CB104" i="35"/>
  <c r="CB105" i="35" s="1"/>
  <c r="BW102" i="35"/>
  <c r="BW103" i="35" s="1"/>
  <c r="BD105" i="35"/>
  <c r="BE105" i="35"/>
  <c r="BC104" i="35"/>
  <c r="BC105" i="35" s="1"/>
  <c r="AN105" i="35"/>
  <c r="AI102" i="35"/>
  <c r="AI103" i="35" s="1"/>
  <c r="AG102" i="35"/>
  <c r="AG103" i="35" s="1"/>
  <c r="AL104" i="35"/>
  <c r="CS103" i="34"/>
  <c r="CS104" i="34" s="1"/>
  <c r="BW101" i="34"/>
  <c r="BW102" i="34" s="1"/>
  <c r="BY102" i="34"/>
  <c r="BX102" i="34"/>
  <c r="CC104" i="34"/>
  <c r="CC105" i="34" s="1"/>
  <c r="CE105" i="34"/>
  <c r="DA104" i="33"/>
  <c r="CZ104" i="33"/>
  <c r="CW103" i="33"/>
  <c r="CX104" i="33" s="1"/>
  <c r="DB104" i="33"/>
  <c r="DB105" i="33" s="1"/>
  <c r="CY104" i="33"/>
  <c r="DC104" i="33"/>
  <c r="DD104" i="33"/>
  <c r="CH105" i="33"/>
  <c r="CG105" i="33"/>
  <c r="CF105" i="33"/>
  <c r="CB103" i="33"/>
  <c r="CC103" i="33"/>
  <c r="BZ102" i="33"/>
  <c r="BZ103" i="33" s="1"/>
  <c r="BV105" i="33"/>
  <c r="BX104" i="33"/>
  <c r="BY104" i="33"/>
  <c r="BW104" i="33"/>
  <c r="BW105" i="33" s="1"/>
  <c r="CT105" i="33"/>
  <c r="CU105" i="33"/>
  <c r="CS105" i="33"/>
  <c r="CT104" i="34"/>
  <c r="CR104" i="34"/>
  <c r="CR105" i="34" s="1"/>
  <c r="BV102" i="34"/>
  <c r="BV103" i="34" s="1"/>
  <c r="J103" i="35" l="1"/>
  <c r="K104" i="35" s="1"/>
  <c r="L104" i="35"/>
  <c r="M104" i="35"/>
  <c r="H102" i="35"/>
  <c r="H103" i="35" s="1"/>
  <c r="H104" i="35" s="1"/>
  <c r="H105" i="35" s="1"/>
  <c r="CA105" i="35"/>
  <c r="CC105" i="35"/>
  <c r="BX103" i="35"/>
  <c r="BB105" i="35"/>
  <c r="AJ103" i="35"/>
  <c r="AM105" i="35"/>
  <c r="AF103" i="35"/>
  <c r="AF104" i="35" s="1"/>
  <c r="AH103" i="35"/>
  <c r="AH104" i="35" s="1"/>
  <c r="CD105" i="34"/>
  <c r="BX103" i="34"/>
  <c r="BY103" i="34"/>
  <c r="BZ103" i="34"/>
  <c r="CY105" i="33"/>
  <c r="CW104" i="33"/>
  <c r="CV104" i="33"/>
  <c r="CV105" i="33" s="1"/>
  <c r="DD105" i="33"/>
  <c r="DE105" i="33"/>
  <c r="CZ105" i="33"/>
  <c r="DC105" i="33"/>
  <c r="DA105" i="33"/>
  <c r="CC104" i="33"/>
  <c r="CD104" i="33"/>
  <c r="BX105" i="33"/>
  <c r="CA103" i="33"/>
  <c r="BY105" i="33"/>
  <c r="CS105" i="34"/>
  <c r="CT105" i="34"/>
  <c r="CU105" i="34"/>
  <c r="BY104" i="34"/>
  <c r="BW103" i="34"/>
  <c r="BW104" i="34" s="1"/>
  <c r="L105" i="35" l="1"/>
  <c r="M105" i="35"/>
  <c r="N105" i="35"/>
  <c r="I103" i="35"/>
  <c r="I104" i="35" s="1"/>
  <c r="I105" i="35" s="1"/>
  <c r="BX104" i="35"/>
  <c r="BY104" i="35"/>
  <c r="BW104" i="35"/>
  <c r="BW105" i="35" s="1"/>
  <c r="AG104" i="35"/>
  <c r="AG105" i="35" s="1"/>
  <c r="AJ104" i="35"/>
  <c r="AJ105" i="35" s="1"/>
  <c r="AK104" i="35"/>
  <c r="AI104" i="35"/>
  <c r="CA104" i="34"/>
  <c r="BZ104" i="34"/>
  <c r="BZ105" i="34" s="1"/>
  <c r="BV104" i="34"/>
  <c r="BV105" i="34" s="1"/>
  <c r="CW105" i="33"/>
  <c r="CX105" i="33"/>
  <c r="CA104" i="33"/>
  <c r="CD105" i="33"/>
  <c r="CE105" i="33"/>
  <c r="CB104" i="33"/>
  <c r="CB105" i="33" s="1"/>
  <c r="BZ104" i="33"/>
  <c r="BZ105" i="33" s="1"/>
  <c r="BX104" i="34"/>
  <c r="BX105" i="34" s="1"/>
  <c r="J104" i="35" l="1"/>
  <c r="BY105" i="35"/>
  <c r="BZ105" i="35"/>
  <c r="BX105" i="35"/>
  <c r="AK105" i="35"/>
  <c r="AL105" i="35"/>
  <c r="AI105" i="35"/>
  <c r="AF105" i="35"/>
  <c r="AH105" i="35"/>
  <c r="CB105" i="34"/>
  <c r="CA105" i="34"/>
  <c r="CC105" i="33"/>
  <c r="CA105" i="33"/>
  <c r="BW105" i="34"/>
  <c r="BY105" i="34"/>
  <c r="J105" i="35" l="1"/>
  <c r="K105" i="35"/>
</calcChain>
</file>

<file path=xl/sharedStrings.xml><?xml version="1.0" encoding="utf-8"?>
<sst xmlns="http://schemas.openxmlformats.org/spreadsheetml/2006/main" count="3487" uniqueCount="1161">
  <si>
    <t>月</t>
    <rPh sb="0" eb="1">
      <t>ツキ</t>
    </rPh>
    <phoneticPr fontId="2"/>
  </si>
  <si>
    <t>リスト一覧</t>
  </si>
  <si>
    <t>作業員名</t>
    <rPh sb="0" eb="3">
      <t>サギョウイン</t>
    </rPh>
    <rPh sb="3" eb="4">
      <t>メイ</t>
    </rPh>
    <phoneticPr fontId="2"/>
  </si>
  <si>
    <t>現場調査</t>
    <rPh sb="0" eb="2">
      <t>ゲンバ</t>
    </rPh>
    <rPh sb="2" eb="4">
      <t>チョウサ</t>
    </rPh>
    <phoneticPr fontId="2"/>
  </si>
  <si>
    <t>日</t>
    <rPh sb="0" eb="1">
      <t>ヒ</t>
    </rPh>
    <phoneticPr fontId="2"/>
  </si>
  <si>
    <t>工事種類</t>
    <rPh sb="0" eb="2">
      <t>コウジ</t>
    </rPh>
    <rPh sb="2" eb="4">
      <t>シュルイ</t>
    </rPh>
    <phoneticPr fontId="2"/>
  </si>
  <si>
    <t>電気工事</t>
    <rPh sb="0" eb="2">
      <t>デンキ</t>
    </rPh>
    <rPh sb="2" eb="4">
      <t>コウジ</t>
    </rPh>
    <phoneticPr fontId="2"/>
  </si>
  <si>
    <t>業者名</t>
    <rPh sb="0" eb="2">
      <t>ギョウシャ</t>
    </rPh>
    <rPh sb="2" eb="3">
      <t>メイ</t>
    </rPh>
    <phoneticPr fontId="2"/>
  </si>
  <si>
    <t>新生電工</t>
    <rPh sb="0" eb="2">
      <t>シンセイ</t>
    </rPh>
    <rPh sb="2" eb="4">
      <t>デンコウ</t>
    </rPh>
    <phoneticPr fontId="2"/>
  </si>
  <si>
    <t>福留電気</t>
    <rPh sb="0" eb="2">
      <t>フクドメ</t>
    </rPh>
    <rPh sb="2" eb="4">
      <t>デンキ</t>
    </rPh>
    <phoneticPr fontId="2"/>
  </si>
  <si>
    <t>ＨＫ電機</t>
    <rPh sb="2" eb="4">
      <t>デンキ</t>
    </rPh>
    <phoneticPr fontId="2"/>
  </si>
  <si>
    <t>福留電設</t>
    <rPh sb="0" eb="2">
      <t>フクドメ</t>
    </rPh>
    <rPh sb="2" eb="4">
      <t>デンセツ</t>
    </rPh>
    <phoneticPr fontId="2"/>
  </si>
  <si>
    <t>協和電設</t>
    <rPh sb="0" eb="2">
      <t>キョウワ</t>
    </rPh>
    <rPh sb="2" eb="4">
      <t>デンセツ</t>
    </rPh>
    <phoneticPr fontId="2"/>
  </si>
  <si>
    <t>大津茂興業</t>
    <rPh sb="0" eb="2">
      <t>オオツ</t>
    </rPh>
    <rPh sb="2" eb="3">
      <t>モ</t>
    </rPh>
    <rPh sb="3" eb="5">
      <t>コウギョウ</t>
    </rPh>
    <phoneticPr fontId="2"/>
  </si>
  <si>
    <t>長尾電工</t>
    <rPh sb="0" eb="2">
      <t>ナガオ</t>
    </rPh>
    <rPh sb="2" eb="4">
      <t>デンコウ</t>
    </rPh>
    <phoneticPr fontId="2"/>
  </si>
  <si>
    <t>デンソー</t>
    <phoneticPr fontId="2"/>
  </si>
  <si>
    <t>大電計</t>
    <rPh sb="0" eb="1">
      <t>ダイ</t>
    </rPh>
    <rPh sb="1" eb="2">
      <t>デン</t>
    </rPh>
    <rPh sb="2" eb="3">
      <t>ケイ</t>
    </rPh>
    <phoneticPr fontId="2"/>
  </si>
  <si>
    <t>伊藤電気</t>
    <rPh sb="0" eb="2">
      <t>イトウ</t>
    </rPh>
    <rPh sb="2" eb="4">
      <t>デンキ</t>
    </rPh>
    <phoneticPr fontId="2"/>
  </si>
  <si>
    <t>車両</t>
    <rPh sb="0" eb="2">
      <t>シャリョウ</t>
    </rPh>
    <phoneticPr fontId="2"/>
  </si>
  <si>
    <t>R</t>
    <phoneticPr fontId="2"/>
  </si>
  <si>
    <t>直行</t>
    <rPh sb="0" eb="2">
      <t>チョッコウ</t>
    </rPh>
    <phoneticPr fontId="2"/>
  </si>
  <si>
    <t>事前打合</t>
    <rPh sb="0" eb="2">
      <t>ジゼン</t>
    </rPh>
    <rPh sb="2" eb="4">
      <t>ウチアワ</t>
    </rPh>
    <phoneticPr fontId="2"/>
  </si>
  <si>
    <t>着前打合</t>
    <rPh sb="0" eb="1">
      <t>チャク</t>
    </rPh>
    <rPh sb="1" eb="2">
      <t>マエ</t>
    </rPh>
    <rPh sb="2" eb="4">
      <t>ウチアワ</t>
    </rPh>
    <phoneticPr fontId="2"/>
  </si>
  <si>
    <t>安推会</t>
    <rPh sb="0" eb="1">
      <t>アン</t>
    </rPh>
    <rPh sb="1" eb="2">
      <t>スイ</t>
    </rPh>
    <rPh sb="2" eb="3">
      <t>カイ</t>
    </rPh>
    <phoneticPr fontId="2"/>
  </si>
  <si>
    <t>Ry盤据付</t>
    <rPh sb="2" eb="3">
      <t>バン</t>
    </rPh>
    <rPh sb="3" eb="5">
      <t>スエツケ</t>
    </rPh>
    <phoneticPr fontId="2"/>
  </si>
  <si>
    <t>Ry盤除却</t>
    <rPh sb="2" eb="3">
      <t>バン</t>
    </rPh>
    <rPh sb="3" eb="5">
      <t>ジョキャク</t>
    </rPh>
    <phoneticPr fontId="2"/>
  </si>
  <si>
    <t>TC盤除却</t>
    <rPh sb="2" eb="3">
      <t>バン</t>
    </rPh>
    <rPh sb="3" eb="5">
      <t>ジョキャク</t>
    </rPh>
    <phoneticPr fontId="2"/>
  </si>
  <si>
    <t>Ry切替</t>
    <rPh sb="2" eb="4">
      <t>キリカエ</t>
    </rPh>
    <phoneticPr fontId="2"/>
  </si>
  <si>
    <t>TC切替</t>
    <rPh sb="2" eb="4">
      <t>キリカエ</t>
    </rPh>
    <phoneticPr fontId="2"/>
  </si>
  <si>
    <t>消点</t>
    <rPh sb="0" eb="1">
      <t>ケ</t>
    </rPh>
    <rPh sb="1" eb="2">
      <t>テン</t>
    </rPh>
    <phoneticPr fontId="2"/>
  </si>
  <si>
    <t>消点（通信）</t>
    <rPh sb="0" eb="1">
      <t>ケ</t>
    </rPh>
    <rPh sb="1" eb="2">
      <t>テン</t>
    </rPh>
    <rPh sb="3" eb="5">
      <t>ツウシン</t>
    </rPh>
    <phoneticPr fontId="2"/>
  </si>
  <si>
    <t>ｹｰﾌﾞﾙ布設</t>
    <rPh sb="5" eb="7">
      <t>フセツ</t>
    </rPh>
    <phoneticPr fontId="2"/>
  </si>
  <si>
    <t>実負荷</t>
    <rPh sb="0" eb="1">
      <t>ジツ</t>
    </rPh>
    <rPh sb="1" eb="3">
      <t>フカ</t>
    </rPh>
    <phoneticPr fontId="2"/>
  </si>
  <si>
    <t>週　　　　間　　　　　業　　　　　務　　　　　計　　　　　画　　　　　表</t>
    <rPh sb="0" eb="1">
      <t>シュウ</t>
    </rPh>
    <rPh sb="5" eb="6">
      <t>アイダ</t>
    </rPh>
    <rPh sb="11" eb="12">
      <t>ギョウ</t>
    </rPh>
    <rPh sb="17" eb="18">
      <t>ツトム</t>
    </rPh>
    <rPh sb="23" eb="24">
      <t>ケイ</t>
    </rPh>
    <rPh sb="29" eb="30">
      <t>ガ</t>
    </rPh>
    <rPh sb="35" eb="36">
      <t>ヒョウ</t>
    </rPh>
    <phoneticPr fontId="2"/>
  </si>
  <si>
    <t>TC切離</t>
    <rPh sb="2" eb="4">
      <t>キリハナ</t>
    </rPh>
    <phoneticPr fontId="2"/>
  </si>
  <si>
    <t>休暇</t>
    <rPh sb="0" eb="2">
      <t>キュウカ</t>
    </rPh>
    <phoneticPr fontId="2"/>
  </si>
  <si>
    <t>藤</t>
    <rPh sb="0" eb="1">
      <t>フジ</t>
    </rPh>
    <phoneticPr fontId="2"/>
  </si>
  <si>
    <t>平</t>
    <rPh sb="0" eb="1">
      <t>ヒラ</t>
    </rPh>
    <phoneticPr fontId="2"/>
  </si>
  <si>
    <t>大春商事</t>
    <rPh sb="0" eb="1">
      <t>ダイ</t>
    </rPh>
    <rPh sb="1" eb="2">
      <t>ハル</t>
    </rPh>
    <rPh sb="2" eb="4">
      <t>ショウジ</t>
    </rPh>
    <phoneticPr fontId="2"/>
  </si>
  <si>
    <t>点検種類</t>
    <rPh sb="0" eb="2">
      <t>テンケン</t>
    </rPh>
    <rPh sb="2" eb="4">
      <t>シュルイ</t>
    </rPh>
    <phoneticPr fontId="2"/>
  </si>
  <si>
    <t>(自主)</t>
    <rPh sb="1" eb="2">
      <t>ジ</t>
    </rPh>
    <rPh sb="2" eb="3">
      <t>シュ</t>
    </rPh>
    <phoneticPr fontId="2"/>
  </si>
  <si>
    <t>(総合)</t>
    <rPh sb="1" eb="3">
      <t>ソウゴウ</t>
    </rPh>
    <phoneticPr fontId="2"/>
  </si>
  <si>
    <t>(測定)</t>
    <rPh sb="1" eb="3">
      <t>ソクテイ</t>
    </rPh>
    <phoneticPr fontId="2"/>
  </si>
  <si>
    <t>(受入)</t>
    <rPh sb="1" eb="3">
      <t>ウケイレ</t>
    </rPh>
    <phoneticPr fontId="2"/>
  </si>
  <si>
    <t>(自：測)</t>
    <rPh sb="1" eb="2">
      <t>ジ</t>
    </rPh>
    <rPh sb="3" eb="4">
      <t>ソク</t>
    </rPh>
    <phoneticPr fontId="2"/>
  </si>
  <si>
    <t>(自：総)</t>
    <rPh sb="1" eb="2">
      <t>ジ</t>
    </rPh>
    <rPh sb="3" eb="4">
      <t>ソウ</t>
    </rPh>
    <phoneticPr fontId="2"/>
  </si>
  <si>
    <t>(自：受)</t>
    <rPh sb="1" eb="2">
      <t>ジ</t>
    </rPh>
    <rPh sb="3" eb="4">
      <t>ウケ</t>
    </rPh>
    <phoneticPr fontId="2"/>
  </si>
  <si>
    <t>(責：測)</t>
    <rPh sb="1" eb="2">
      <t>セキ</t>
    </rPh>
    <rPh sb="3" eb="4">
      <t>ソク</t>
    </rPh>
    <phoneticPr fontId="2"/>
  </si>
  <si>
    <t>(責：総)</t>
    <rPh sb="1" eb="2">
      <t>セキ</t>
    </rPh>
    <rPh sb="3" eb="4">
      <t>ソウ</t>
    </rPh>
    <phoneticPr fontId="2"/>
  </si>
  <si>
    <t>(立会)</t>
    <rPh sb="1" eb="3">
      <t>タチアイ</t>
    </rPh>
    <phoneticPr fontId="2"/>
  </si>
  <si>
    <t>(総．測)</t>
    <rPh sb="1" eb="2">
      <t>ソウ</t>
    </rPh>
    <rPh sb="3" eb="4">
      <t>ソク</t>
    </rPh>
    <phoneticPr fontId="2"/>
  </si>
  <si>
    <t>(責任)</t>
    <rPh sb="1" eb="3">
      <t>セキニン</t>
    </rPh>
    <phoneticPr fontId="2"/>
  </si>
  <si>
    <t>Ｆ５１Ｓ</t>
    <phoneticPr fontId="2"/>
  </si>
  <si>
    <t>Ｆ５１Ｓ（仮Ｒｙ）</t>
    <rPh sb="5" eb="6">
      <t>カリ</t>
    </rPh>
    <phoneticPr fontId="2"/>
  </si>
  <si>
    <t>人工接地</t>
    <rPh sb="0" eb="2">
      <t>ジンコウ</t>
    </rPh>
    <rPh sb="2" eb="4">
      <t>セッチ</t>
    </rPh>
    <phoneticPr fontId="2"/>
  </si>
  <si>
    <t>虚負荷</t>
    <rPh sb="0" eb="1">
      <t>キョ</t>
    </rPh>
    <rPh sb="1" eb="3">
      <t>フカ</t>
    </rPh>
    <phoneticPr fontId="2"/>
  </si>
  <si>
    <t>所内ＷＨＭ</t>
    <rPh sb="0" eb="2">
      <t>ショナイ</t>
    </rPh>
    <phoneticPr fontId="2"/>
  </si>
  <si>
    <t>ＷＨＭ</t>
    <phoneticPr fontId="2"/>
  </si>
  <si>
    <t>Ｆｅ受入</t>
    <rPh sb="2" eb="4">
      <t>ウケイレ</t>
    </rPh>
    <phoneticPr fontId="2"/>
  </si>
  <si>
    <t>Ｆｅ修繕</t>
    <rPh sb="2" eb="4">
      <t>シュウゼン</t>
    </rPh>
    <phoneticPr fontId="2"/>
  </si>
  <si>
    <t xml:space="preserve">ＢＰ </t>
    <phoneticPr fontId="2"/>
  </si>
  <si>
    <t>KBP+Ｊ27</t>
    <phoneticPr fontId="2"/>
  </si>
  <si>
    <t>KBP</t>
    <phoneticPr fontId="2"/>
  </si>
  <si>
    <t>ＤＺ</t>
    <phoneticPr fontId="2"/>
  </si>
  <si>
    <t>ＤｉＢa</t>
    <phoneticPr fontId="2"/>
  </si>
  <si>
    <t>Ｂa</t>
    <phoneticPr fontId="2"/>
  </si>
  <si>
    <t>ＯＣ</t>
    <phoneticPr fontId="2"/>
  </si>
  <si>
    <t>Ｃ８７・７９ＬＫ</t>
    <phoneticPr fontId="2"/>
  </si>
  <si>
    <t>Ｃ８７</t>
    <phoneticPr fontId="2"/>
  </si>
  <si>
    <t>ＰＷ</t>
    <phoneticPr fontId="2"/>
  </si>
  <si>
    <t>８５Ｔ</t>
    <phoneticPr fontId="2"/>
  </si>
  <si>
    <t>Ｋ９５</t>
    <phoneticPr fontId="2"/>
  </si>
  <si>
    <t>Ｄ５１</t>
    <phoneticPr fontId="2"/>
  </si>
  <si>
    <t>光ＰＷ</t>
    <rPh sb="0" eb="1">
      <t>ヒカリ</t>
    </rPh>
    <phoneticPr fontId="2"/>
  </si>
  <si>
    <t>ＴＮＰ</t>
    <phoneticPr fontId="2"/>
  </si>
  <si>
    <t>ＰＣＭ・８５</t>
    <phoneticPr fontId="2"/>
  </si>
  <si>
    <t>ＰＣＭ</t>
    <phoneticPr fontId="2"/>
  </si>
  <si>
    <t>ＰＣＭ</t>
    <phoneticPr fontId="2"/>
  </si>
  <si>
    <t>近計ｻｰﾋﾞｽ</t>
    <rPh sb="0" eb="1">
      <t>キン</t>
    </rPh>
    <rPh sb="1" eb="2">
      <t>ケイ</t>
    </rPh>
    <phoneticPr fontId="2"/>
  </si>
  <si>
    <t>ダイシン</t>
    <phoneticPr fontId="2"/>
  </si>
  <si>
    <t>電車</t>
    <rPh sb="0" eb="2">
      <t>デンシャ</t>
    </rPh>
    <phoneticPr fontId="2"/>
  </si>
  <si>
    <t>騒音測定</t>
    <rPh sb="0" eb="2">
      <t>ソウオン</t>
    </rPh>
    <rPh sb="2" eb="4">
      <t>ソクテイ</t>
    </rPh>
    <phoneticPr fontId="2"/>
  </si>
  <si>
    <t>TrPro</t>
    <phoneticPr fontId="2"/>
  </si>
  <si>
    <t>LR</t>
    <phoneticPr fontId="2"/>
  </si>
  <si>
    <t>ShR</t>
    <phoneticPr fontId="2"/>
  </si>
  <si>
    <t>ＴＣ</t>
    <phoneticPr fontId="2"/>
  </si>
  <si>
    <t>NGR</t>
    <phoneticPr fontId="2"/>
  </si>
  <si>
    <t>配電受電</t>
    <rPh sb="0" eb="2">
      <t>ハイデン</t>
    </rPh>
    <rPh sb="2" eb="4">
      <t>ジュデン</t>
    </rPh>
    <phoneticPr fontId="2"/>
  </si>
  <si>
    <t>点検補修</t>
    <rPh sb="0" eb="2">
      <t>テンケン</t>
    </rPh>
    <rPh sb="2" eb="4">
      <t>ホシュウ</t>
    </rPh>
    <phoneticPr fontId="2"/>
  </si>
  <si>
    <t>消防設備ＲＹ</t>
    <rPh sb="0" eb="2">
      <t>ショウボウ</t>
    </rPh>
    <rPh sb="2" eb="4">
      <t>セツビ</t>
    </rPh>
    <phoneticPr fontId="2"/>
  </si>
  <si>
    <t>電源修繕</t>
    <rPh sb="0" eb="2">
      <t>デンゲン</t>
    </rPh>
    <rPh sb="2" eb="4">
      <t>シュウゼン</t>
    </rPh>
    <phoneticPr fontId="2"/>
  </si>
  <si>
    <t>SCB</t>
    <phoneticPr fontId="2"/>
  </si>
  <si>
    <t>所内ＲＹ</t>
    <rPh sb="0" eb="2">
      <t>ショナイ</t>
    </rPh>
    <phoneticPr fontId="2"/>
  </si>
  <si>
    <t>発電機RY</t>
    <rPh sb="0" eb="3">
      <t>ハツデンキ</t>
    </rPh>
    <phoneticPr fontId="2"/>
  </si>
  <si>
    <t>Ｆ７９</t>
    <phoneticPr fontId="2"/>
  </si>
  <si>
    <t>TrPro+90</t>
    <phoneticPr fontId="2"/>
  </si>
  <si>
    <t>TCﾕﾆｯﾄ交換</t>
    <rPh sb="6" eb="8">
      <t>コウカン</t>
    </rPh>
    <phoneticPr fontId="2"/>
  </si>
  <si>
    <t>高</t>
    <rPh sb="0" eb="1">
      <t>タカ</t>
    </rPh>
    <phoneticPr fontId="2"/>
  </si>
  <si>
    <t>土</t>
    <rPh sb="0" eb="1">
      <t>ド</t>
    </rPh>
    <phoneticPr fontId="2"/>
  </si>
  <si>
    <t>火</t>
    <rPh sb="0" eb="1">
      <t>カ</t>
    </rPh>
    <phoneticPr fontId="2"/>
  </si>
  <si>
    <t>水</t>
    <rPh sb="0" eb="1">
      <t>スイ</t>
    </rPh>
    <phoneticPr fontId="2"/>
  </si>
  <si>
    <t>木</t>
    <rPh sb="0" eb="1">
      <t>モク</t>
    </rPh>
    <phoneticPr fontId="2"/>
  </si>
  <si>
    <t>金</t>
    <rPh sb="0" eb="1">
      <t>キン</t>
    </rPh>
    <phoneticPr fontId="2"/>
  </si>
  <si>
    <t>水</t>
  </si>
  <si>
    <t>年</t>
    <rPh sb="0" eb="1">
      <t>ネン</t>
    </rPh>
    <phoneticPr fontId="2"/>
  </si>
  <si>
    <t>代休</t>
    <rPh sb="0" eb="2">
      <t>ダイキュウ</t>
    </rPh>
    <phoneticPr fontId="2"/>
  </si>
  <si>
    <t>振休</t>
    <rPh sb="0" eb="1">
      <t>フ</t>
    </rPh>
    <phoneticPr fontId="2"/>
  </si>
  <si>
    <t>夏休</t>
    <rPh sb="0" eb="1">
      <t>ナツ</t>
    </rPh>
    <rPh sb="1" eb="2">
      <t>キュウ</t>
    </rPh>
    <phoneticPr fontId="2"/>
  </si>
  <si>
    <t>在宅</t>
    <rPh sb="0" eb="2">
      <t>ザイタク</t>
    </rPh>
    <phoneticPr fontId="2"/>
  </si>
  <si>
    <t>休暇他</t>
    <rPh sb="0" eb="2">
      <t>キュウカ</t>
    </rPh>
    <rPh sb="2" eb="3">
      <t>タ</t>
    </rPh>
    <phoneticPr fontId="2"/>
  </si>
  <si>
    <t>Ｐ休</t>
    <rPh sb="1" eb="2">
      <t>キュウ</t>
    </rPh>
    <phoneticPr fontId="2"/>
  </si>
  <si>
    <t>Ａ休</t>
    <rPh sb="1" eb="2">
      <t>キュウ</t>
    </rPh>
    <phoneticPr fontId="2"/>
  </si>
  <si>
    <t>年</t>
    <rPh sb="0" eb="1">
      <t>ネン</t>
    </rPh>
    <phoneticPr fontId="2"/>
  </si>
  <si>
    <t>年</t>
    <rPh sb="0" eb="1">
      <t>ネン</t>
    </rPh>
    <phoneticPr fontId="2"/>
  </si>
  <si>
    <t>特休</t>
    <rPh sb="0" eb="2">
      <t>トッキュウ</t>
    </rPh>
    <phoneticPr fontId="2"/>
  </si>
  <si>
    <t>内勤</t>
    <rPh sb="0" eb="2">
      <t>ナイキン</t>
    </rPh>
    <phoneticPr fontId="2"/>
  </si>
  <si>
    <t>休み</t>
    <rPh sb="0" eb="1">
      <t>ヤス</t>
    </rPh>
    <phoneticPr fontId="2"/>
  </si>
  <si>
    <t>担当：</t>
    <rPh sb="0" eb="2">
      <t>タントウ</t>
    </rPh>
    <phoneticPr fontId="2"/>
  </si>
  <si>
    <t>木</t>
    <rPh sb="0" eb="1">
      <t>キ</t>
    </rPh>
    <phoneticPr fontId="2"/>
  </si>
  <si>
    <t>休暇
慫慂日</t>
    <rPh sb="0" eb="2">
      <t>キュウカ</t>
    </rPh>
    <phoneticPr fontId="2"/>
  </si>
  <si>
    <t>休暇
奨励日</t>
    <rPh sb="0" eb="2">
      <t>キュウカ</t>
    </rPh>
    <rPh sb="3" eb="5">
      <t>ショウレイ</t>
    </rPh>
    <rPh sb="5" eb="6">
      <t>ビ</t>
    </rPh>
    <phoneticPr fontId="2"/>
  </si>
  <si>
    <t xml:space="preserve"> </t>
    <phoneticPr fontId="2"/>
  </si>
  <si>
    <t>祝日=1</t>
    <rPh sb="0" eb="2">
      <t>シュクジツ</t>
    </rPh>
    <phoneticPr fontId="2"/>
  </si>
  <si>
    <t>年</t>
    <rPh sb="0" eb="1">
      <t>ネン</t>
    </rPh>
    <phoneticPr fontId="2"/>
  </si>
  <si>
    <t>月予定一覧</t>
    <rPh sb="0" eb="1">
      <t>ツキ</t>
    </rPh>
    <rPh sb="1" eb="3">
      <t>ヨテイ</t>
    </rPh>
    <rPh sb="3" eb="5">
      <t>イチラン</t>
    </rPh>
    <phoneticPr fontId="2"/>
  </si>
  <si>
    <t>月曜日から始まるページ</t>
    <rPh sb="0" eb="3">
      <t>ゲツヨウビ</t>
    </rPh>
    <rPh sb="5" eb="6">
      <t>ハジ</t>
    </rPh>
    <phoneticPr fontId="2"/>
  </si>
  <si>
    <t>火曜日から始まるページ</t>
    <rPh sb="0" eb="1">
      <t>ヒ</t>
    </rPh>
    <rPh sb="5" eb="6">
      <t>ハジ</t>
    </rPh>
    <phoneticPr fontId="2"/>
  </si>
  <si>
    <t>水曜日から始まるページ</t>
    <rPh sb="0" eb="1">
      <t>スイ</t>
    </rPh>
    <rPh sb="5" eb="6">
      <t>ハジ</t>
    </rPh>
    <phoneticPr fontId="2"/>
  </si>
  <si>
    <t>木曜日から始まるページ</t>
    <rPh sb="0" eb="1">
      <t>キ</t>
    </rPh>
    <rPh sb="5" eb="6">
      <t>ハジ</t>
    </rPh>
    <phoneticPr fontId="2"/>
  </si>
  <si>
    <t>金曜日から始まるページ</t>
    <rPh sb="0" eb="1">
      <t>キン</t>
    </rPh>
    <rPh sb="5" eb="6">
      <t>ハジ</t>
    </rPh>
    <phoneticPr fontId="2"/>
  </si>
  <si>
    <t>土曜日から始まるページ</t>
    <rPh sb="0" eb="1">
      <t>ツチ</t>
    </rPh>
    <rPh sb="5" eb="6">
      <t>ハジ</t>
    </rPh>
    <phoneticPr fontId="2"/>
  </si>
  <si>
    <t>日曜日から始まるページ</t>
    <rPh sb="0" eb="1">
      <t>ヒ</t>
    </rPh>
    <rPh sb="5" eb="6">
      <t>ハジ</t>
    </rPh>
    <phoneticPr fontId="2"/>
  </si>
  <si>
    <t>担当：</t>
    <phoneticPr fontId="2"/>
  </si>
  <si>
    <t>　予定
名</t>
    <rPh sb="1" eb="3">
      <t>ヨテイ</t>
    </rPh>
    <rPh sb="4" eb="5">
      <t>ナ</t>
    </rPh>
    <phoneticPr fontId="2"/>
  </si>
  <si>
    <t>予定
名</t>
    <rPh sb="0" eb="2">
      <t>ヨテイ</t>
    </rPh>
    <rPh sb="4" eb="5">
      <t>ナ</t>
    </rPh>
    <phoneticPr fontId="2"/>
  </si>
  <si>
    <t>応援･教育･その他</t>
    <rPh sb="0" eb="2">
      <t>オウエン</t>
    </rPh>
    <rPh sb="3" eb="5">
      <t>キョウイク</t>
    </rPh>
    <rPh sb="8" eb="9">
      <t>タ</t>
    </rPh>
    <phoneticPr fontId="2"/>
  </si>
  <si>
    <t>教育ｾﾝﾀｰ</t>
    <rPh sb="0" eb="2">
      <t>キョウイク</t>
    </rPh>
    <phoneticPr fontId="2"/>
  </si>
  <si>
    <t>野江</t>
    <rPh sb="0" eb="2">
      <t>ノエ</t>
    </rPh>
    <phoneticPr fontId="2"/>
  </si>
  <si>
    <t>小曽根</t>
    <rPh sb="0" eb="3">
      <t>オゾネ</t>
    </rPh>
    <phoneticPr fontId="2"/>
  </si>
  <si>
    <t>大阪北管内</t>
    <rPh sb="0" eb="2">
      <t>オオサカ</t>
    </rPh>
    <rPh sb="2" eb="3">
      <t>キタ</t>
    </rPh>
    <rPh sb="3" eb="5">
      <t>カンナイ</t>
    </rPh>
    <phoneticPr fontId="2"/>
  </si>
  <si>
    <t>南大阪管内</t>
    <rPh sb="0" eb="3">
      <t>ミナミオオサカ</t>
    </rPh>
    <rPh sb="3" eb="5">
      <t>カンナイ</t>
    </rPh>
    <phoneticPr fontId="2"/>
  </si>
  <si>
    <t>我孫子</t>
    <rPh sb="0" eb="3">
      <t>アビコ</t>
    </rPh>
    <phoneticPr fontId="2"/>
  </si>
  <si>
    <t>南大阪</t>
    <rPh sb="0" eb="3">
      <t>ミナミオオサカ</t>
    </rPh>
    <phoneticPr fontId="2"/>
  </si>
  <si>
    <t>神戸管内</t>
    <rPh sb="0" eb="4">
      <t>コウベカンナイ</t>
    </rPh>
    <phoneticPr fontId="2"/>
  </si>
  <si>
    <t>神戸</t>
    <rPh sb="0" eb="2">
      <t>コウベ</t>
    </rPh>
    <phoneticPr fontId="2"/>
  </si>
  <si>
    <t>尼崎</t>
    <rPh sb="0" eb="2">
      <t>アマガサキ</t>
    </rPh>
    <phoneticPr fontId="2"/>
  </si>
  <si>
    <t>奈良管内</t>
    <rPh sb="0" eb="4">
      <t>ナラカンナイ</t>
    </rPh>
    <phoneticPr fontId="2"/>
  </si>
  <si>
    <t>奈良・吉野</t>
    <rPh sb="0" eb="2">
      <t>ナラ</t>
    </rPh>
    <rPh sb="3" eb="5">
      <t>ヨシノ</t>
    </rPh>
    <phoneticPr fontId="2"/>
  </si>
  <si>
    <t>吉野
水力ｾﾝﾀｰ</t>
    <rPh sb="0" eb="2">
      <t>ヨシノ</t>
    </rPh>
    <rPh sb="3" eb="5">
      <t>スイリョク</t>
    </rPh>
    <phoneticPr fontId="2"/>
  </si>
  <si>
    <t>山</t>
    <rPh sb="0" eb="1">
      <t>ヤマ</t>
    </rPh>
    <phoneticPr fontId="2"/>
  </si>
  <si>
    <t>今</t>
    <rPh sb="0" eb="1">
      <t>イマ</t>
    </rPh>
    <phoneticPr fontId="2"/>
  </si>
  <si>
    <t>山　内</t>
    <rPh sb="0" eb="1">
      <t>ヤマ</t>
    </rPh>
    <rPh sb="2" eb="3">
      <t>ウチ</t>
    </rPh>
    <phoneticPr fontId="2"/>
  </si>
  <si>
    <t>内</t>
    <rPh sb="0" eb="1">
      <t>ウチ</t>
    </rPh>
    <phoneticPr fontId="2"/>
  </si>
  <si>
    <t>内　方</t>
    <rPh sb="0" eb="1">
      <t>ウチ</t>
    </rPh>
    <rPh sb="2" eb="3">
      <t>カタ</t>
    </rPh>
    <phoneticPr fontId="2"/>
  </si>
  <si>
    <t>菅</t>
    <rPh sb="0" eb="1">
      <t>スガ</t>
    </rPh>
    <phoneticPr fontId="2"/>
  </si>
  <si>
    <t>菅　野</t>
    <rPh sb="0" eb="1">
      <t>スガ</t>
    </rPh>
    <rPh sb="2" eb="3">
      <t>ノ</t>
    </rPh>
    <phoneticPr fontId="2"/>
  </si>
  <si>
    <t>平　澤</t>
    <rPh sb="0" eb="1">
      <t>ヒラ</t>
    </rPh>
    <rPh sb="2" eb="3">
      <t>サワ</t>
    </rPh>
    <phoneticPr fontId="2"/>
  </si>
  <si>
    <t>金　山</t>
    <rPh sb="0" eb="1">
      <t>キン</t>
    </rPh>
    <rPh sb="2" eb="3">
      <t>ヤマ</t>
    </rPh>
    <phoneticPr fontId="2"/>
  </si>
  <si>
    <t>船</t>
    <rPh sb="0" eb="1">
      <t>フネ</t>
    </rPh>
    <phoneticPr fontId="2"/>
  </si>
  <si>
    <t>船　水</t>
    <rPh sb="0" eb="1">
      <t>フネ</t>
    </rPh>
    <rPh sb="2" eb="3">
      <t>ミズ</t>
    </rPh>
    <phoneticPr fontId="2"/>
  </si>
  <si>
    <t>荒</t>
    <rPh sb="0" eb="1">
      <t>アラ</t>
    </rPh>
    <phoneticPr fontId="2"/>
  </si>
  <si>
    <t>荒　木</t>
    <rPh sb="0" eb="1">
      <t>アラ</t>
    </rPh>
    <rPh sb="2" eb="3">
      <t>キ</t>
    </rPh>
    <phoneticPr fontId="2"/>
  </si>
  <si>
    <t>今　井</t>
    <rPh sb="0" eb="1">
      <t>イマ</t>
    </rPh>
    <rPh sb="2" eb="3">
      <t>イ</t>
    </rPh>
    <phoneticPr fontId="2"/>
  </si>
  <si>
    <t>平　岡</t>
    <rPh sb="0" eb="1">
      <t>ヒラ</t>
    </rPh>
    <rPh sb="2" eb="3">
      <t>オカ</t>
    </rPh>
    <phoneticPr fontId="2"/>
  </si>
  <si>
    <t>古</t>
    <rPh sb="0" eb="1">
      <t>フル</t>
    </rPh>
    <phoneticPr fontId="2"/>
  </si>
  <si>
    <t>古　澤</t>
    <rPh sb="0" eb="1">
      <t>フル</t>
    </rPh>
    <rPh sb="2" eb="3">
      <t>サワ</t>
    </rPh>
    <phoneticPr fontId="2"/>
  </si>
  <si>
    <t>髙比良</t>
    <rPh sb="0" eb="3">
      <t>タカヒラ</t>
    </rPh>
    <phoneticPr fontId="2"/>
  </si>
  <si>
    <t>平　松</t>
    <rPh sb="0" eb="1">
      <t>ヒラ</t>
    </rPh>
    <rPh sb="2" eb="3">
      <t>マツ</t>
    </rPh>
    <phoneticPr fontId="2"/>
  </si>
  <si>
    <t>中</t>
    <rPh sb="0" eb="1">
      <t>ナカ</t>
    </rPh>
    <phoneticPr fontId="2"/>
  </si>
  <si>
    <t>中　嶋</t>
    <rPh sb="0" eb="1">
      <t>ナカ</t>
    </rPh>
    <rPh sb="2" eb="3">
      <t>シマ</t>
    </rPh>
    <phoneticPr fontId="2"/>
  </si>
  <si>
    <t>藤　本</t>
    <rPh sb="0" eb="1">
      <t>フジ</t>
    </rPh>
    <rPh sb="2" eb="3">
      <t>ホン</t>
    </rPh>
    <phoneticPr fontId="2"/>
  </si>
  <si>
    <t>幸</t>
    <rPh sb="0" eb="1">
      <t>サチ</t>
    </rPh>
    <phoneticPr fontId="2"/>
  </si>
  <si>
    <t>幸　岡</t>
    <rPh sb="0" eb="1">
      <t>ユキ</t>
    </rPh>
    <rPh sb="2" eb="3">
      <t>オカ</t>
    </rPh>
    <phoneticPr fontId="2"/>
  </si>
  <si>
    <t>河</t>
    <rPh sb="0" eb="1">
      <t>カワ</t>
    </rPh>
    <phoneticPr fontId="2"/>
  </si>
  <si>
    <t>河　口</t>
    <rPh sb="0" eb="1">
      <t>カワ</t>
    </rPh>
    <rPh sb="2" eb="3">
      <t>クチ</t>
    </rPh>
    <phoneticPr fontId="2"/>
  </si>
  <si>
    <t>三</t>
    <rPh sb="0" eb="1">
      <t>サン</t>
    </rPh>
    <phoneticPr fontId="2"/>
  </si>
  <si>
    <t>三　谷</t>
    <rPh sb="0" eb="1">
      <t>サン</t>
    </rPh>
    <rPh sb="2" eb="3">
      <t>タニ</t>
    </rPh>
    <phoneticPr fontId="2"/>
  </si>
  <si>
    <t>和</t>
    <rPh sb="0" eb="1">
      <t>ワ</t>
    </rPh>
    <phoneticPr fontId="2"/>
  </si>
  <si>
    <t>和　本</t>
    <rPh sb="0" eb="1">
      <t>ワ</t>
    </rPh>
    <rPh sb="2" eb="3">
      <t>ホン</t>
    </rPh>
    <phoneticPr fontId="2"/>
  </si>
  <si>
    <t>野</t>
    <rPh sb="0" eb="1">
      <t>ノ</t>
    </rPh>
    <phoneticPr fontId="2"/>
  </si>
  <si>
    <t>野　木</t>
    <rPh sb="0" eb="1">
      <t>ノ</t>
    </rPh>
    <rPh sb="2" eb="3">
      <t>キ</t>
    </rPh>
    <phoneticPr fontId="2"/>
  </si>
  <si>
    <t>木　下</t>
    <rPh sb="0" eb="1">
      <t>キ</t>
    </rPh>
    <rPh sb="2" eb="3">
      <t>シタ</t>
    </rPh>
    <phoneticPr fontId="2"/>
  </si>
  <si>
    <t>小</t>
    <rPh sb="0" eb="1">
      <t>ショウ</t>
    </rPh>
    <phoneticPr fontId="2"/>
  </si>
  <si>
    <t>小　川</t>
    <rPh sb="0" eb="1">
      <t>ショウ</t>
    </rPh>
    <rPh sb="2" eb="3">
      <t>カワ</t>
    </rPh>
    <phoneticPr fontId="2"/>
  </si>
  <si>
    <t>前</t>
    <rPh sb="0" eb="1">
      <t>マエ</t>
    </rPh>
    <phoneticPr fontId="2"/>
  </si>
  <si>
    <t>前　島</t>
    <rPh sb="0" eb="1">
      <t>マエ</t>
    </rPh>
    <rPh sb="2" eb="3">
      <t>シマ</t>
    </rPh>
    <phoneticPr fontId="2"/>
  </si>
  <si>
    <t>奈良</t>
    <rPh sb="0" eb="2">
      <t>ナラ</t>
    </rPh>
    <phoneticPr fontId="2"/>
  </si>
  <si>
    <t>野江電力SC</t>
    <rPh sb="0" eb="2">
      <t>ノエ</t>
    </rPh>
    <rPh sb="2" eb="4">
      <t>デンリョク</t>
    </rPh>
    <phoneticPr fontId="2"/>
  </si>
  <si>
    <t>小曽根電力所SC</t>
    <rPh sb="0" eb="3">
      <t>オゾネ</t>
    </rPh>
    <rPh sb="3" eb="5">
      <t>デンリョク</t>
    </rPh>
    <rPh sb="5" eb="6">
      <t>ショ</t>
    </rPh>
    <phoneticPr fontId="2"/>
  </si>
  <si>
    <t>我孫子電力SC</t>
    <rPh sb="0" eb="3">
      <t>アビコ</t>
    </rPh>
    <rPh sb="3" eb="5">
      <t>デンリョク</t>
    </rPh>
    <phoneticPr fontId="2"/>
  </si>
  <si>
    <t>南大阪電力ＳＣ</t>
    <rPh sb="0" eb="1">
      <t>ミナミ</t>
    </rPh>
    <rPh sb="1" eb="3">
      <t>オオサカ</t>
    </rPh>
    <rPh sb="3" eb="5">
      <t>デンリョク</t>
    </rPh>
    <phoneticPr fontId="2"/>
  </si>
  <si>
    <t>神戸電力ＳＣ</t>
    <rPh sb="0" eb="2">
      <t>コウベ</t>
    </rPh>
    <rPh sb="2" eb="4">
      <t>デンリョク</t>
    </rPh>
    <phoneticPr fontId="2"/>
  </si>
  <si>
    <t>尼崎電力ＳＣ</t>
    <rPh sb="0" eb="2">
      <t>アマガサキ</t>
    </rPh>
    <rPh sb="2" eb="4">
      <t>デンリョク</t>
    </rPh>
    <phoneticPr fontId="2"/>
  </si>
  <si>
    <t>奈良・吉野電力ＳＣ</t>
    <rPh sb="0" eb="2">
      <t>ナラ</t>
    </rPh>
    <rPh sb="3" eb="5">
      <t>ヨシノ</t>
    </rPh>
    <rPh sb="5" eb="7">
      <t>デンリョク</t>
    </rPh>
    <phoneticPr fontId="2"/>
  </si>
  <si>
    <t>野江PO</t>
    <rPh sb="0" eb="2">
      <t>ノエ</t>
    </rPh>
    <phoneticPr fontId="2"/>
  </si>
  <si>
    <t>小曽根PO</t>
    <rPh sb="0" eb="3">
      <t>オゾネ</t>
    </rPh>
    <phoneticPr fontId="2"/>
  </si>
  <si>
    <t>我孫子PO</t>
    <rPh sb="0" eb="3">
      <t>アビコ</t>
    </rPh>
    <phoneticPr fontId="2"/>
  </si>
  <si>
    <t>南大阪PO</t>
    <rPh sb="0" eb="1">
      <t>ミナミ</t>
    </rPh>
    <rPh sb="1" eb="3">
      <t>オオサカ</t>
    </rPh>
    <phoneticPr fontId="2"/>
  </si>
  <si>
    <t>神戸PO</t>
    <rPh sb="0" eb="2">
      <t>コウベ</t>
    </rPh>
    <phoneticPr fontId="2"/>
  </si>
  <si>
    <t>尼崎PO</t>
    <rPh sb="0" eb="2">
      <t>アマガサキ</t>
    </rPh>
    <phoneticPr fontId="2"/>
  </si>
  <si>
    <t>奈良PO</t>
    <rPh sb="0" eb="2">
      <t>ナラ</t>
    </rPh>
    <phoneticPr fontId="2"/>
  </si>
  <si>
    <t>新曽根崎</t>
    <rPh sb="1" eb="2">
      <t>ソ</t>
    </rPh>
    <phoneticPr fontId="2"/>
  </si>
  <si>
    <t>北豊中</t>
  </si>
  <si>
    <t>敷　津</t>
    <phoneticPr fontId="2"/>
  </si>
  <si>
    <t>堺　港</t>
    <phoneticPr fontId="2"/>
  </si>
  <si>
    <t>兵　庫</t>
    <phoneticPr fontId="2"/>
  </si>
  <si>
    <t>西　宮</t>
    <phoneticPr fontId="2"/>
  </si>
  <si>
    <t>新奈良</t>
    <rPh sb="0" eb="1">
      <t>シン</t>
    </rPh>
    <rPh sb="1" eb="3">
      <t>ナラ</t>
    </rPh>
    <phoneticPr fontId="2"/>
  </si>
  <si>
    <t>曽根崎</t>
    <rPh sb="0" eb="1">
      <t>ソ</t>
    </rPh>
    <phoneticPr fontId="2"/>
  </si>
  <si>
    <t>豊　中</t>
    <phoneticPr fontId="2"/>
  </si>
  <si>
    <t>加賀屋</t>
  </si>
  <si>
    <t>東　堺</t>
    <phoneticPr fontId="2"/>
  </si>
  <si>
    <t>柳　原</t>
    <phoneticPr fontId="2"/>
  </si>
  <si>
    <t>広　田</t>
    <phoneticPr fontId="2"/>
  </si>
  <si>
    <t>昭  和</t>
    <rPh sb="0" eb="1">
      <t>アキラ</t>
    </rPh>
    <rPh sb="3" eb="4">
      <t>ワ</t>
    </rPh>
    <phoneticPr fontId="2"/>
  </si>
  <si>
    <t>中之島</t>
  </si>
  <si>
    <t>千里丘</t>
  </si>
  <si>
    <t>粉　浜</t>
    <phoneticPr fontId="2"/>
  </si>
  <si>
    <t>百舌鳥</t>
  </si>
  <si>
    <t>和　田</t>
    <phoneticPr fontId="2"/>
  </si>
  <si>
    <t>前　浜</t>
    <phoneticPr fontId="2"/>
  </si>
  <si>
    <t>丹波市</t>
    <rPh sb="0" eb="2">
      <t>タンバ</t>
    </rPh>
    <rPh sb="2" eb="3">
      <t>シ</t>
    </rPh>
    <phoneticPr fontId="2"/>
  </si>
  <si>
    <t>扇　町</t>
    <phoneticPr fontId="2"/>
  </si>
  <si>
    <t>下穂積</t>
  </si>
  <si>
    <t>南　港</t>
    <phoneticPr fontId="2"/>
  </si>
  <si>
    <t>　鳳　</t>
    <phoneticPr fontId="2"/>
  </si>
  <si>
    <t>菅　原</t>
    <phoneticPr fontId="2"/>
  </si>
  <si>
    <t>北鳴尾</t>
  </si>
  <si>
    <t>柳  本</t>
    <rPh sb="0" eb="1">
      <t>ヤナギ</t>
    </rPh>
    <rPh sb="3" eb="4">
      <t>ホン</t>
    </rPh>
    <phoneticPr fontId="2"/>
  </si>
  <si>
    <t>西扇町</t>
  </si>
  <si>
    <t>山　田</t>
    <phoneticPr fontId="2"/>
  </si>
  <si>
    <t>我孫子</t>
  </si>
  <si>
    <t>梅　町</t>
    <phoneticPr fontId="2"/>
  </si>
  <si>
    <t>湊　川</t>
    <phoneticPr fontId="2"/>
  </si>
  <si>
    <t>津　門</t>
    <phoneticPr fontId="2"/>
  </si>
  <si>
    <t>郡  山</t>
    <rPh sb="0" eb="1">
      <t>グン</t>
    </rPh>
    <rPh sb="3" eb="4">
      <t>ヤマ</t>
    </rPh>
    <phoneticPr fontId="2"/>
  </si>
  <si>
    <t>久宝寺</t>
  </si>
  <si>
    <t>佐井寺</t>
  </si>
  <si>
    <t>住之江</t>
  </si>
  <si>
    <t>泉　北</t>
    <phoneticPr fontId="2"/>
  </si>
  <si>
    <t>会　陽</t>
    <phoneticPr fontId="2"/>
  </si>
  <si>
    <t>夙　川</t>
    <phoneticPr fontId="2"/>
  </si>
  <si>
    <t>安  堵</t>
    <rPh sb="0" eb="1">
      <t>アン</t>
    </rPh>
    <rPh sb="3" eb="4">
      <t>ト</t>
    </rPh>
    <phoneticPr fontId="2"/>
  </si>
  <si>
    <t>農人橋</t>
  </si>
  <si>
    <t>西千里</t>
  </si>
  <si>
    <t>上住吉</t>
  </si>
  <si>
    <t>松　屋</t>
    <phoneticPr fontId="2"/>
  </si>
  <si>
    <t>長　田</t>
    <phoneticPr fontId="2"/>
  </si>
  <si>
    <t>香枦園</t>
  </si>
  <si>
    <t>櫟  本</t>
    <rPh sb="3" eb="4">
      <t>ホン</t>
    </rPh>
    <phoneticPr fontId="2"/>
  </si>
  <si>
    <t>船　場</t>
    <phoneticPr fontId="2"/>
  </si>
  <si>
    <t>箕　面</t>
    <phoneticPr fontId="2"/>
  </si>
  <si>
    <t>萩ノ茶屋</t>
  </si>
  <si>
    <t>三　宝</t>
    <phoneticPr fontId="2"/>
  </si>
  <si>
    <t>丸　山</t>
    <phoneticPr fontId="2"/>
  </si>
  <si>
    <t>芦　屋</t>
    <phoneticPr fontId="2"/>
  </si>
  <si>
    <t>外  川</t>
    <rPh sb="0" eb="1">
      <t>ソト</t>
    </rPh>
    <rPh sb="3" eb="4">
      <t>カワ</t>
    </rPh>
    <phoneticPr fontId="2"/>
  </si>
  <si>
    <t>北　浜</t>
    <phoneticPr fontId="2"/>
  </si>
  <si>
    <t>小野原</t>
  </si>
  <si>
    <t>津　守</t>
    <phoneticPr fontId="2"/>
  </si>
  <si>
    <t>大小路</t>
  </si>
  <si>
    <t>須　磨</t>
    <phoneticPr fontId="2"/>
  </si>
  <si>
    <t>岩　園</t>
    <phoneticPr fontId="2"/>
  </si>
  <si>
    <t>都  祁</t>
    <rPh sb="0" eb="1">
      <t>ミヤコ</t>
    </rPh>
    <phoneticPr fontId="2"/>
  </si>
  <si>
    <t>天満橋</t>
  </si>
  <si>
    <t>西　宿</t>
    <phoneticPr fontId="2"/>
  </si>
  <si>
    <t>今　宮</t>
    <phoneticPr fontId="2"/>
  </si>
  <si>
    <t>竜　神</t>
    <phoneticPr fontId="2"/>
  </si>
  <si>
    <t>千歳町</t>
  </si>
  <si>
    <t>仁　川</t>
    <phoneticPr fontId="2"/>
  </si>
  <si>
    <t>結  崎</t>
    <rPh sb="0" eb="1">
      <t>ムスブ</t>
    </rPh>
    <rPh sb="3" eb="4">
      <t>ザキ</t>
    </rPh>
    <phoneticPr fontId="2"/>
  </si>
  <si>
    <t>福　島</t>
    <phoneticPr fontId="2"/>
  </si>
  <si>
    <t>池　田</t>
    <phoneticPr fontId="2"/>
  </si>
  <si>
    <t>玉　出</t>
    <phoneticPr fontId="2"/>
  </si>
  <si>
    <t>錦　綾</t>
    <phoneticPr fontId="2"/>
  </si>
  <si>
    <t>鷹　取</t>
    <phoneticPr fontId="2"/>
  </si>
  <si>
    <t>甲東園</t>
  </si>
  <si>
    <t>榛  原</t>
    <phoneticPr fontId="2"/>
  </si>
  <si>
    <t>真田山</t>
  </si>
  <si>
    <t>石　橋</t>
    <phoneticPr fontId="2"/>
  </si>
  <si>
    <t>帝塚山</t>
  </si>
  <si>
    <t>浅香山</t>
  </si>
  <si>
    <t>落　合</t>
    <phoneticPr fontId="2"/>
  </si>
  <si>
    <t>中須佐</t>
  </si>
  <si>
    <t>二階堂</t>
    <rPh sb="0" eb="3">
      <t>ニカイドウ</t>
    </rPh>
    <phoneticPr fontId="2"/>
  </si>
  <si>
    <t>本　町</t>
    <phoneticPr fontId="2"/>
  </si>
  <si>
    <t>渋　谷</t>
    <phoneticPr fontId="2"/>
  </si>
  <si>
    <t>天下茶屋</t>
  </si>
  <si>
    <t>旭ヶ丘</t>
  </si>
  <si>
    <t>小　部</t>
    <phoneticPr fontId="2"/>
  </si>
  <si>
    <t>平  群</t>
    <rPh sb="0" eb="1">
      <t>ヒラ</t>
    </rPh>
    <rPh sb="3" eb="4">
      <t>ム</t>
    </rPh>
    <phoneticPr fontId="2"/>
  </si>
  <si>
    <t>大　仁</t>
    <phoneticPr fontId="2"/>
  </si>
  <si>
    <t>大　岩</t>
    <phoneticPr fontId="2"/>
  </si>
  <si>
    <t>テクノポート</t>
  </si>
  <si>
    <t>浜　寺</t>
    <phoneticPr fontId="2"/>
  </si>
  <si>
    <t>鈴蘭台</t>
  </si>
  <si>
    <t>立　花</t>
    <phoneticPr fontId="2"/>
  </si>
  <si>
    <t>王  寺</t>
    <rPh sb="0" eb="1">
      <t>オウ</t>
    </rPh>
    <rPh sb="3" eb="4">
      <t>テラ</t>
    </rPh>
    <phoneticPr fontId="2"/>
  </si>
  <si>
    <t>長　柄</t>
    <phoneticPr fontId="2"/>
  </si>
  <si>
    <t>春　日</t>
    <phoneticPr fontId="2"/>
  </si>
  <si>
    <t>苅　田</t>
    <phoneticPr fontId="2"/>
  </si>
  <si>
    <t>福　泉</t>
    <phoneticPr fontId="2"/>
  </si>
  <si>
    <t>板　宿</t>
    <phoneticPr fontId="2"/>
  </si>
  <si>
    <t>北立花</t>
  </si>
  <si>
    <t>上牧町</t>
    <rPh sb="0" eb="1">
      <t>ウエ</t>
    </rPh>
    <rPh sb="1" eb="2">
      <t>マキ</t>
    </rPh>
    <rPh sb="2" eb="3">
      <t>マチ</t>
    </rPh>
    <phoneticPr fontId="2"/>
  </si>
  <si>
    <t>北　野</t>
    <phoneticPr fontId="2"/>
  </si>
  <si>
    <t>　稲　</t>
    <phoneticPr fontId="2"/>
  </si>
  <si>
    <t>鷹合町</t>
  </si>
  <si>
    <t>泉北港</t>
  </si>
  <si>
    <t>白　川</t>
    <phoneticPr fontId="2"/>
  </si>
  <si>
    <t>尼　崎</t>
    <phoneticPr fontId="2"/>
  </si>
  <si>
    <t>南生駒</t>
    <rPh sb="0" eb="1">
      <t>ミナミ</t>
    </rPh>
    <rPh sb="1" eb="3">
      <t>イコマ</t>
    </rPh>
    <phoneticPr fontId="2"/>
  </si>
  <si>
    <t>豊　崎</t>
    <phoneticPr fontId="2"/>
  </si>
  <si>
    <t>刀根山</t>
  </si>
  <si>
    <t>山　坂</t>
    <phoneticPr fontId="2"/>
  </si>
  <si>
    <t>大野芝</t>
  </si>
  <si>
    <t>有馬道</t>
  </si>
  <si>
    <t>杭　瀬</t>
    <phoneticPr fontId="2"/>
  </si>
  <si>
    <t>北之庄</t>
    <rPh sb="0" eb="1">
      <t>キタ</t>
    </rPh>
    <rPh sb="1" eb="2">
      <t>ノ</t>
    </rPh>
    <rPh sb="2" eb="3">
      <t>ショウ</t>
    </rPh>
    <phoneticPr fontId="2"/>
  </si>
  <si>
    <t>備後町</t>
  </si>
  <si>
    <t>上新田</t>
  </si>
  <si>
    <t>堺　浜</t>
    <rPh sb="0" eb="1">
      <t>サカイ</t>
    </rPh>
    <rPh sb="2" eb="3">
      <t>ハマ</t>
    </rPh>
    <phoneticPr fontId="2"/>
  </si>
  <si>
    <t>深　井</t>
    <phoneticPr fontId="2"/>
  </si>
  <si>
    <t>楠　橋</t>
    <phoneticPr fontId="2"/>
  </si>
  <si>
    <t>塚　口</t>
    <phoneticPr fontId="2"/>
  </si>
  <si>
    <t>勢　野</t>
    <rPh sb="0" eb="1">
      <t>ゼイ</t>
    </rPh>
    <rPh sb="2" eb="3">
      <t>ノ</t>
    </rPh>
    <phoneticPr fontId="2"/>
  </si>
  <si>
    <t>筑前橋</t>
  </si>
  <si>
    <t>桜ヶ丘</t>
  </si>
  <si>
    <t>八　田</t>
    <phoneticPr fontId="2"/>
  </si>
  <si>
    <t>新開地</t>
  </si>
  <si>
    <t>神　崎</t>
    <phoneticPr fontId="2"/>
  </si>
  <si>
    <t>熊　野</t>
    <phoneticPr fontId="2"/>
  </si>
  <si>
    <t>高　津</t>
    <phoneticPr fontId="2"/>
  </si>
  <si>
    <t>石津川</t>
  </si>
  <si>
    <t>箕　谷</t>
    <phoneticPr fontId="2"/>
  </si>
  <si>
    <t>小　田</t>
    <phoneticPr fontId="2"/>
  </si>
  <si>
    <t>奈  良</t>
    <rPh sb="0" eb="1">
      <t>ナ</t>
    </rPh>
    <rPh sb="3" eb="4">
      <t>リョウ</t>
    </rPh>
    <phoneticPr fontId="2"/>
  </si>
  <si>
    <t>九　条</t>
    <phoneticPr fontId="2"/>
  </si>
  <si>
    <t>南茨木</t>
  </si>
  <si>
    <t>三休橋</t>
  </si>
  <si>
    <t>高　石</t>
    <phoneticPr fontId="2"/>
  </si>
  <si>
    <t>潮　江</t>
    <phoneticPr fontId="2"/>
  </si>
  <si>
    <t>高天町</t>
    <rPh sb="0" eb="1">
      <t>タカ</t>
    </rPh>
    <rPh sb="1" eb="2">
      <t>テン</t>
    </rPh>
    <rPh sb="2" eb="3">
      <t>マチ</t>
    </rPh>
    <phoneticPr fontId="2"/>
  </si>
  <si>
    <t>立売堀</t>
  </si>
  <si>
    <t>岸　部</t>
    <rPh sb="0" eb="1">
      <t>キシ</t>
    </rPh>
    <rPh sb="2" eb="3">
      <t>ブ</t>
    </rPh>
    <phoneticPr fontId="2"/>
  </si>
  <si>
    <t>道頓堀</t>
  </si>
  <si>
    <t>津久野</t>
  </si>
  <si>
    <t>神　戸</t>
    <phoneticPr fontId="2"/>
  </si>
  <si>
    <t>園　田</t>
    <phoneticPr fontId="2"/>
  </si>
  <si>
    <t>富  雄</t>
    <rPh sb="0" eb="1">
      <t>トミ</t>
    </rPh>
    <rPh sb="3" eb="4">
      <t>オス</t>
    </rPh>
    <phoneticPr fontId="2"/>
  </si>
  <si>
    <t>江戸堀</t>
  </si>
  <si>
    <t>木　代</t>
    <phoneticPr fontId="2"/>
  </si>
  <si>
    <t>下寺町</t>
  </si>
  <si>
    <t>南尼崎</t>
  </si>
  <si>
    <t>学園前</t>
    <rPh sb="0" eb="3">
      <t>ガクエンマエ</t>
    </rPh>
    <phoneticPr fontId="2"/>
  </si>
  <si>
    <t>鶴　町</t>
    <phoneticPr fontId="2"/>
  </si>
  <si>
    <t>阿倍野</t>
  </si>
  <si>
    <t>明　石</t>
    <phoneticPr fontId="2"/>
  </si>
  <si>
    <t>尼　東</t>
    <phoneticPr fontId="2"/>
  </si>
  <si>
    <t>上  狛</t>
    <rPh sb="0" eb="1">
      <t>カミ</t>
    </rPh>
    <rPh sb="3" eb="4">
      <t>ハク</t>
    </rPh>
    <phoneticPr fontId="2"/>
  </si>
  <si>
    <t>南恩加島</t>
  </si>
  <si>
    <t>高　槻</t>
    <phoneticPr fontId="2"/>
  </si>
  <si>
    <t>湊　町</t>
    <rPh sb="0" eb="1">
      <t>ミナト</t>
    </rPh>
    <phoneticPr fontId="2"/>
  </si>
  <si>
    <t>和泉大宮</t>
  </si>
  <si>
    <t>舞　子</t>
    <phoneticPr fontId="2"/>
  </si>
  <si>
    <t>向　島</t>
    <phoneticPr fontId="2"/>
  </si>
  <si>
    <t>平  城</t>
    <rPh sb="0" eb="1">
      <t>ヒラ</t>
    </rPh>
    <rPh sb="3" eb="4">
      <t>シロ</t>
    </rPh>
    <phoneticPr fontId="2"/>
  </si>
  <si>
    <t>泉　尾</t>
    <phoneticPr fontId="2"/>
  </si>
  <si>
    <t>上　牧</t>
    <phoneticPr fontId="2"/>
  </si>
  <si>
    <t>千日前</t>
  </si>
  <si>
    <t>黒　鳥</t>
    <phoneticPr fontId="2"/>
  </si>
  <si>
    <t>歌敷山</t>
  </si>
  <si>
    <t>南大浜</t>
  </si>
  <si>
    <t>東生駒</t>
    <rPh sb="0" eb="1">
      <t>ヒガシ</t>
    </rPh>
    <rPh sb="1" eb="3">
      <t>イコマ</t>
    </rPh>
    <phoneticPr fontId="2"/>
  </si>
  <si>
    <t>市　岡</t>
    <phoneticPr fontId="2"/>
  </si>
  <si>
    <t>如　是</t>
    <phoneticPr fontId="2"/>
  </si>
  <si>
    <t>難　波</t>
    <phoneticPr fontId="2"/>
  </si>
  <si>
    <t>稲　葉</t>
    <phoneticPr fontId="2"/>
  </si>
  <si>
    <t>垂　水</t>
    <phoneticPr fontId="2"/>
  </si>
  <si>
    <t>名神町</t>
  </si>
  <si>
    <t>菅原町</t>
    <rPh sb="0" eb="3">
      <t>スガワラマチ</t>
    </rPh>
    <phoneticPr fontId="2"/>
  </si>
  <si>
    <t>築　港</t>
    <phoneticPr fontId="2"/>
  </si>
  <si>
    <t>阿武野</t>
  </si>
  <si>
    <t>桃　谷</t>
    <phoneticPr fontId="2"/>
  </si>
  <si>
    <t>東　港</t>
    <phoneticPr fontId="2"/>
  </si>
  <si>
    <t>名　谷</t>
    <phoneticPr fontId="2"/>
  </si>
  <si>
    <t>椎　堂</t>
    <phoneticPr fontId="2"/>
  </si>
  <si>
    <t>紀  寺</t>
    <rPh sb="0" eb="1">
      <t>キ</t>
    </rPh>
    <rPh sb="3" eb="4">
      <t>テラ</t>
    </rPh>
    <phoneticPr fontId="2"/>
  </si>
  <si>
    <t>大開町</t>
  </si>
  <si>
    <t>西天川</t>
  </si>
  <si>
    <t>芦原橋</t>
  </si>
  <si>
    <t>田治米</t>
  </si>
  <si>
    <t>白　水</t>
    <phoneticPr fontId="2"/>
  </si>
  <si>
    <t>大　浜</t>
    <phoneticPr fontId="2"/>
  </si>
  <si>
    <t>北田原</t>
    <rPh sb="0" eb="1">
      <t>キタ</t>
    </rPh>
    <rPh sb="1" eb="3">
      <t>タハラ</t>
    </rPh>
    <phoneticPr fontId="2"/>
  </si>
  <si>
    <t>波　除</t>
    <phoneticPr fontId="2"/>
  </si>
  <si>
    <t>松が丘</t>
  </si>
  <si>
    <t>天王寺</t>
  </si>
  <si>
    <t>荒　木</t>
    <phoneticPr fontId="2"/>
  </si>
  <si>
    <t>押部谷</t>
  </si>
  <si>
    <t>登美ヶ丘</t>
    <rPh sb="0" eb="4">
      <t>トミガオカ</t>
    </rPh>
    <phoneticPr fontId="2"/>
  </si>
  <si>
    <t>亀甲町</t>
  </si>
  <si>
    <t>唐　崎</t>
    <phoneticPr fontId="2"/>
  </si>
  <si>
    <t>　巽　</t>
    <phoneticPr fontId="2"/>
  </si>
  <si>
    <t>泉大津</t>
  </si>
  <si>
    <t>大蔵谷</t>
  </si>
  <si>
    <t>伊　丹</t>
    <phoneticPr fontId="2"/>
  </si>
  <si>
    <t>京  終</t>
    <rPh sb="0" eb="1">
      <t>キョウ</t>
    </rPh>
    <rPh sb="3" eb="4">
      <t>シュウ</t>
    </rPh>
    <phoneticPr fontId="2"/>
  </si>
  <si>
    <t>兼平町</t>
  </si>
  <si>
    <t>茨　木</t>
    <phoneticPr fontId="2"/>
  </si>
  <si>
    <t>中　野</t>
    <phoneticPr fontId="2"/>
  </si>
  <si>
    <t>唐　国</t>
    <phoneticPr fontId="2"/>
  </si>
  <si>
    <t>西大久保</t>
  </si>
  <si>
    <t>昆　陽</t>
    <phoneticPr fontId="2"/>
  </si>
  <si>
    <t>奈良阪町</t>
    <rPh sb="0" eb="2">
      <t>ナラ</t>
    </rPh>
    <rPh sb="2" eb="3">
      <t>ハン</t>
    </rPh>
    <rPh sb="3" eb="4">
      <t>マチ</t>
    </rPh>
    <phoneticPr fontId="2"/>
  </si>
  <si>
    <t>本　田</t>
    <phoneticPr fontId="2"/>
  </si>
  <si>
    <t>富　田</t>
    <rPh sb="0" eb="1">
      <t>トミ</t>
    </rPh>
    <rPh sb="2" eb="3">
      <t>タ</t>
    </rPh>
    <phoneticPr fontId="2"/>
  </si>
  <si>
    <t>田　島</t>
    <phoneticPr fontId="2"/>
  </si>
  <si>
    <t>府　中</t>
    <phoneticPr fontId="2"/>
  </si>
  <si>
    <t>松　蔭</t>
    <phoneticPr fontId="2"/>
  </si>
  <si>
    <t>東伊丹</t>
  </si>
  <si>
    <t>六条西</t>
    <rPh sb="0" eb="2">
      <t>ロクジョウ</t>
    </rPh>
    <rPh sb="2" eb="3">
      <t>ニシ</t>
    </rPh>
    <phoneticPr fontId="2"/>
  </si>
  <si>
    <t>信濃橋</t>
  </si>
  <si>
    <t>芥　川</t>
    <phoneticPr fontId="2"/>
  </si>
  <si>
    <t>美章園</t>
  </si>
  <si>
    <t>浦　田</t>
    <phoneticPr fontId="2"/>
  </si>
  <si>
    <t>南明石</t>
  </si>
  <si>
    <t>千　僧</t>
    <phoneticPr fontId="2"/>
  </si>
  <si>
    <t>秋  篠</t>
    <rPh sb="0" eb="1">
      <t>アキ</t>
    </rPh>
    <rPh sb="3" eb="4">
      <t>シノ</t>
    </rPh>
    <phoneticPr fontId="2"/>
  </si>
  <si>
    <t>北　港</t>
    <phoneticPr fontId="2"/>
  </si>
  <si>
    <t>五百住</t>
  </si>
  <si>
    <t>百　済</t>
    <phoneticPr fontId="2"/>
  </si>
  <si>
    <t>忠　岡</t>
    <phoneticPr fontId="2"/>
  </si>
  <si>
    <t>西明石</t>
  </si>
  <si>
    <t>稲　野</t>
    <phoneticPr fontId="2"/>
  </si>
  <si>
    <t>大河原P/S</t>
    <rPh sb="0" eb="3">
      <t>オオカワラ</t>
    </rPh>
    <phoneticPr fontId="2"/>
  </si>
  <si>
    <t>四貫島</t>
  </si>
  <si>
    <t>水無瀬</t>
    <rPh sb="1" eb="2">
      <t>ナ</t>
    </rPh>
    <phoneticPr fontId="2"/>
  </si>
  <si>
    <t>布　施</t>
    <phoneticPr fontId="2"/>
  </si>
  <si>
    <t>西春木</t>
  </si>
  <si>
    <t>太　寺</t>
    <phoneticPr fontId="2"/>
  </si>
  <si>
    <t>山　本</t>
    <phoneticPr fontId="2"/>
  </si>
  <si>
    <t>高山P/S</t>
    <rPh sb="0" eb="1">
      <t>タカ</t>
    </rPh>
    <rPh sb="1" eb="2">
      <t>ヤマ</t>
    </rPh>
    <phoneticPr fontId="2"/>
  </si>
  <si>
    <t>酉　島</t>
    <phoneticPr fontId="2"/>
  </si>
  <si>
    <t>宮　田</t>
    <phoneticPr fontId="2"/>
  </si>
  <si>
    <t>正覚寺</t>
  </si>
  <si>
    <t>助　松</t>
    <phoneticPr fontId="2"/>
  </si>
  <si>
    <t>高塚山</t>
  </si>
  <si>
    <t>山　下</t>
    <phoneticPr fontId="2"/>
  </si>
  <si>
    <t>相楽P/S</t>
    <rPh sb="0" eb="2">
      <t>ソウラク</t>
    </rPh>
    <phoneticPr fontId="2"/>
  </si>
  <si>
    <t>春日出</t>
  </si>
  <si>
    <t>真上町</t>
  </si>
  <si>
    <t>岸和田</t>
  </si>
  <si>
    <t>小　山</t>
    <phoneticPr fontId="2"/>
  </si>
  <si>
    <t>多　田</t>
    <phoneticPr fontId="2"/>
  </si>
  <si>
    <t>布目川P/S</t>
    <rPh sb="0" eb="1">
      <t>フ</t>
    </rPh>
    <rPh sb="1" eb="2">
      <t>メ</t>
    </rPh>
    <rPh sb="2" eb="3">
      <t>カワ</t>
    </rPh>
    <phoneticPr fontId="2"/>
  </si>
  <si>
    <t>舞　洲</t>
    <phoneticPr fontId="2"/>
  </si>
  <si>
    <t>鳥　飼</t>
    <phoneticPr fontId="2"/>
  </si>
  <si>
    <t>八　尾</t>
    <phoneticPr fontId="2"/>
  </si>
  <si>
    <t>光明池</t>
    <rPh sb="2" eb="3">
      <t>イケ</t>
    </rPh>
    <phoneticPr fontId="2"/>
  </si>
  <si>
    <t>樫野台</t>
  </si>
  <si>
    <t>川　西</t>
    <phoneticPr fontId="2"/>
  </si>
  <si>
    <t>沢良宜</t>
  </si>
  <si>
    <t>竜　華</t>
    <phoneticPr fontId="2"/>
  </si>
  <si>
    <t>　栂　</t>
    <phoneticPr fontId="2"/>
  </si>
  <si>
    <t>井　吹</t>
    <phoneticPr fontId="2"/>
  </si>
  <si>
    <t>生　瀬</t>
    <phoneticPr fontId="2"/>
  </si>
  <si>
    <t>野　江</t>
    <phoneticPr fontId="2"/>
  </si>
  <si>
    <t>真　砂</t>
    <phoneticPr fontId="2"/>
  </si>
  <si>
    <t>西八尾</t>
  </si>
  <si>
    <t>菱　木</t>
    <phoneticPr fontId="2"/>
  </si>
  <si>
    <t>岩　岡</t>
    <phoneticPr fontId="2"/>
  </si>
  <si>
    <t>武　庫</t>
    <phoneticPr fontId="2"/>
  </si>
  <si>
    <t>下  田</t>
    <rPh sb="0" eb="1">
      <t>シタ</t>
    </rPh>
    <rPh sb="3" eb="4">
      <t>タ</t>
    </rPh>
    <phoneticPr fontId="2"/>
  </si>
  <si>
    <t>放　出</t>
    <phoneticPr fontId="2"/>
  </si>
  <si>
    <t>新鳥飼</t>
  </si>
  <si>
    <t>東　郷</t>
    <phoneticPr fontId="2"/>
  </si>
  <si>
    <t>信　太</t>
    <phoneticPr fontId="2"/>
  </si>
  <si>
    <t>魚　住</t>
    <phoneticPr fontId="2"/>
  </si>
  <si>
    <t>久　代</t>
    <phoneticPr fontId="2"/>
  </si>
  <si>
    <t>香　芝</t>
    <rPh sb="0" eb="1">
      <t>カオリ</t>
    </rPh>
    <rPh sb="2" eb="3">
      <t>シバ</t>
    </rPh>
    <phoneticPr fontId="2"/>
  </si>
  <si>
    <t>新喜島</t>
  </si>
  <si>
    <t>北大阪</t>
  </si>
  <si>
    <t>弓　削</t>
    <phoneticPr fontId="2"/>
  </si>
  <si>
    <t>滝　谷</t>
    <phoneticPr fontId="2"/>
  </si>
  <si>
    <t>土　山</t>
    <phoneticPr fontId="2"/>
  </si>
  <si>
    <t>口酒井</t>
  </si>
  <si>
    <t>広　陵</t>
    <rPh sb="0" eb="1">
      <t>ヒロ</t>
    </rPh>
    <rPh sb="2" eb="3">
      <t>ミササギ</t>
    </rPh>
    <phoneticPr fontId="2"/>
  </si>
  <si>
    <t>関　目</t>
    <phoneticPr fontId="2"/>
  </si>
  <si>
    <t>目　垣</t>
    <phoneticPr fontId="2"/>
  </si>
  <si>
    <t>堅　下</t>
    <phoneticPr fontId="2"/>
  </si>
  <si>
    <t>泉ヶ丘</t>
  </si>
  <si>
    <t>二見島</t>
  </si>
  <si>
    <t>安　倉</t>
    <phoneticPr fontId="2"/>
  </si>
  <si>
    <t>西橿原</t>
    <rPh sb="0" eb="1">
      <t>ニシ</t>
    </rPh>
    <rPh sb="1" eb="3">
      <t>カシハラ</t>
    </rPh>
    <phoneticPr fontId="2"/>
  </si>
  <si>
    <t>諏　訪</t>
    <phoneticPr fontId="2"/>
  </si>
  <si>
    <t>刑　部</t>
    <phoneticPr fontId="2"/>
  </si>
  <si>
    <t>長　野</t>
    <phoneticPr fontId="2"/>
  </si>
  <si>
    <t>有　瀬</t>
    <phoneticPr fontId="2"/>
  </si>
  <si>
    <t>一　庫</t>
    <phoneticPr fontId="2"/>
  </si>
  <si>
    <t>桜　井</t>
    <rPh sb="0" eb="1">
      <t>サクラ</t>
    </rPh>
    <rPh sb="2" eb="3">
      <t>セイ</t>
    </rPh>
    <phoneticPr fontId="2"/>
  </si>
  <si>
    <t>今津町</t>
  </si>
  <si>
    <t>西大阪</t>
    <rPh sb="0" eb="3">
      <t>ニシオオサカ</t>
    </rPh>
    <phoneticPr fontId="2"/>
  </si>
  <si>
    <t>老　原</t>
    <phoneticPr fontId="2"/>
  </si>
  <si>
    <t>富田林</t>
  </si>
  <si>
    <t>木　見</t>
    <phoneticPr fontId="2"/>
  </si>
  <si>
    <t>中山寺</t>
  </si>
  <si>
    <t>田原本</t>
    <rPh sb="0" eb="3">
      <t>タワラモト</t>
    </rPh>
    <phoneticPr fontId="2"/>
  </si>
  <si>
    <t>京　橋</t>
    <phoneticPr fontId="2"/>
  </si>
  <si>
    <t>東天川</t>
    <rPh sb="0" eb="1">
      <t>ヒガシ</t>
    </rPh>
    <rPh sb="1" eb="2">
      <t>アマ</t>
    </rPh>
    <rPh sb="2" eb="3">
      <t>カワ</t>
    </rPh>
    <phoneticPr fontId="2"/>
  </si>
  <si>
    <t>緑ヶ丘</t>
  </si>
  <si>
    <t>錦　織</t>
    <phoneticPr fontId="2"/>
  </si>
  <si>
    <t>江井島</t>
    <rPh sb="0" eb="1">
      <t>エ</t>
    </rPh>
    <rPh sb="1" eb="2">
      <t>イ</t>
    </rPh>
    <rPh sb="2" eb="3">
      <t>シマ</t>
    </rPh>
    <phoneticPr fontId="2"/>
  </si>
  <si>
    <t>宝塚S/S</t>
    <rPh sb="0" eb="2">
      <t>タカラヅカ</t>
    </rPh>
    <phoneticPr fontId="2"/>
  </si>
  <si>
    <t>橿　原</t>
    <rPh sb="0" eb="1">
      <t>カシワ</t>
    </rPh>
    <rPh sb="2" eb="3">
      <t>ハラ</t>
    </rPh>
    <phoneticPr fontId="2"/>
  </si>
  <si>
    <t>生江町</t>
  </si>
  <si>
    <t>淀　川</t>
    <rPh sb="0" eb="3">
      <t>ヨドガワ</t>
    </rPh>
    <phoneticPr fontId="2"/>
  </si>
  <si>
    <t>小　畑</t>
    <phoneticPr fontId="2"/>
  </si>
  <si>
    <t>新狭山</t>
  </si>
  <si>
    <t>真美ケ丘</t>
    <rPh sb="0" eb="4">
      <t>マミガオカ</t>
    </rPh>
    <phoneticPr fontId="2"/>
  </si>
  <si>
    <t>森小路</t>
  </si>
  <si>
    <t>上尾町</t>
  </si>
  <si>
    <t>三日市</t>
  </si>
  <si>
    <t>西神戸</t>
    <rPh sb="0" eb="1">
      <t>ニシ</t>
    </rPh>
    <rPh sb="1" eb="3">
      <t>コウベ</t>
    </rPh>
    <phoneticPr fontId="2"/>
  </si>
  <si>
    <t>宝塚SW/S</t>
    <rPh sb="0" eb="2">
      <t>タカラヅカ</t>
    </rPh>
    <phoneticPr fontId="2"/>
  </si>
  <si>
    <t>香久山</t>
    <rPh sb="0" eb="3">
      <t>カグヤマ</t>
    </rPh>
    <phoneticPr fontId="2"/>
  </si>
  <si>
    <t>鶴　橋</t>
    <phoneticPr fontId="2"/>
  </si>
  <si>
    <t>小曽根</t>
  </si>
  <si>
    <t>中河内</t>
  </si>
  <si>
    <t>北野田</t>
  </si>
  <si>
    <t>千　代</t>
    <rPh sb="0" eb="1">
      <t>セン</t>
    </rPh>
    <rPh sb="2" eb="3">
      <t>ダイ</t>
    </rPh>
    <phoneticPr fontId="2"/>
  </si>
  <si>
    <t>中川町</t>
  </si>
  <si>
    <t>御幣島</t>
  </si>
  <si>
    <t>川　辺</t>
    <phoneticPr fontId="2"/>
  </si>
  <si>
    <t>福　田</t>
    <phoneticPr fontId="2"/>
  </si>
  <si>
    <t>葺　合</t>
    <phoneticPr fontId="2"/>
  </si>
  <si>
    <t>三　田</t>
    <phoneticPr fontId="2"/>
  </si>
  <si>
    <t>今　里</t>
    <phoneticPr fontId="2"/>
  </si>
  <si>
    <t>姫　島</t>
    <phoneticPr fontId="2"/>
  </si>
  <si>
    <t>長　吉</t>
    <phoneticPr fontId="2"/>
  </si>
  <si>
    <t>汐ノ宮</t>
  </si>
  <si>
    <t>魚　崎</t>
    <phoneticPr fontId="2"/>
  </si>
  <si>
    <t>羽束川</t>
    <rPh sb="1" eb="2">
      <t>タバ</t>
    </rPh>
    <phoneticPr fontId="2"/>
  </si>
  <si>
    <t>新生駒</t>
    <rPh sb="0" eb="1">
      <t>シン</t>
    </rPh>
    <rPh sb="1" eb="3">
      <t>イコマ</t>
    </rPh>
    <phoneticPr fontId="2"/>
  </si>
  <si>
    <t>猪飼野</t>
  </si>
  <si>
    <t>　佃　</t>
    <phoneticPr fontId="2"/>
  </si>
  <si>
    <t>平　野</t>
    <phoneticPr fontId="2"/>
  </si>
  <si>
    <t>日置荘</t>
  </si>
  <si>
    <t>深　江</t>
    <phoneticPr fontId="2"/>
  </si>
  <si>
    <t>大　池</t>
    <phoneticPr fontId="2"/>
  </si>
  <si>
    <t>片　江</t>
    <phoneticPr fontId="2"/>
  </si>
  <si>
    <t>　福　</t>
    <phoneticPr fontId="2"/>
  </si>
  <si>
    <t>加　美</t>
    <phoneticPr fontId="2"/>
  </si>
  <si>
    <t>深　阪</t>
    <phoneticPr fontId="2"/>
  </si>
  <si>
    <t>甲　南</t>
    <phoneticPr fontId="2"/>
  </si>
  <si>
    <t>有　馬</t>
    <phoneticPr fontId="2"/>
  </si>
  <si>
    <t>吉野ＰＯ</t>
    <rPh sb="0" eb="2">
      <t>ヨシノ</t>
    </rPh>
    <phoneticPr fontId="2"/>
  </si>
  <si>
    <t>中　本</t>
    <phoneticPr fontId="2"/>
  </si>
  <si>
    <t>豊　南</t>
    <phoneticPr fontId="2"/>
  </si>
  <si>
    <t>瓜　破</t>
    <rPh sb="0" eb="1">
      <t>ウリ</t>
    </rPh>
    <phoneticPr fontId="2"/>
  </si>
  <si>
    <t>南河内</t>
  </si>
  <si>
    <t>本　山</t>
    <phoneticPr fontId="2"/>
  </si>
  <si>
    <t>山　口</t>
    <phoneticPr fontId="2"/>
  </si>
  <si>
    <t>北葛城</t>
    <rPh sb="0" eb="1">
      <t>キタ</t>
    </rPh>
    <rPh sb="1" eb="3">
      <t>カツラギ</t>
    </rPh>
    <phoneticPr fontId="2"/>
  </si>
  <si>
    <t>赤　川</t>
    <phoneticPr fontId="2"/>
  </si>
  <si>
    <t>木　川</t>
    <phoneticPr fontId="2"/>
  </si>
  <si>
    <t>矢　田</t>
    <phoneticPr fontId="2"/>
  </si>
  <si>
    <t>篠　原</t>
    <phoneticPr fontId="2"/>
  </si>
  <si>
    <t>広　野</t>
    <phoneticPr fontId="2"/>
  </si>
  <si>
    <t>高  田</t>
    <rPh sb="0" eb="1">
      <t>タカ</t>
    </rPh>
    <rPh sb="3" eb="4">
      <t>タ</t>
    </rPh>
    <phoneticPr fontId="2"/>
  </si>
  <si>
    <t>城　見</t>
    <phoneticPr fontId="2"/>
  </si>
  <si>
    <t>三津屋</t>
  </si>
  <si>
    <t>金　剛</t>
    <phoneticPr fontId="2"/>
  </si>
  <si>
    <t>新在家</t>
  </si>
  <si>
    <t>篠　山</t>
    <phoneticPr fontId="2"/>
  </si>
  <si>
    <t>御  所</t>
    <rPh sb="0" eb="1">
      <t>オ</t>
    </rPh>
    <rPh sb="3" eb="4">
      <t>ショ</t>
    </rPh>
    <phoneticPr fontId="2"/>
  </si>
  <si>
    <t>空心町</t>
  </si>
  <si>
    <t>十　三</t>
    <phoneticPr fontId="2"/>
  </si>
  <si>
    <t>松　原</t>
    <phoneticPr fontId="2"/>
  </si>
  <si>
    <t>南　灘</t>
    <phoneticPr fontId="2"/>
  </si>
  <si>
    <t>丹　南</t>
    <phoneticPr fontId="2"/>
  </si>
  <si>
    <t>畝  傍</t>
    <phoneticPr fontId="2"/>
  </si>
  <si>
    <t>都　島</t>
    <phoneticPr fontId="2"/>
  </si>
  <si>
    <t>長興寺</t>
  </si>
  <si>
    <t>天　美</t>
    <phoneticPr fontId="2"/>
  </si>
  <si>
    <t>佐　野</t>
    <phoneticPr fontId="2"/>
  </si>
  <si>
    <t>　灘　</t>
    <phoneticPr fontId="2"/>
  </si>
  <si>
    <t>有　野</t>
    <phoneticPr fontId="2"/>
  </si>
  <si>
    <t>池ノ内</t>
    <rPh sb="0" eb="1">
      <t>イケ</t>
    </rPh>
    <rPh sb="2" eb="3">
      <t>ウチ</t>
    </rPh>
    <phoneticPr fontId="2"/>
  </si>
  <si>
    <t>豊　津</t>
    <phoneticPr fontId="2"/>
  </si>
  <si>
    <t>三　宅</t>
    <phoneticPr fontId="2"/>
  </si>
  <si>
    <t>羽倉崎</t>
  </si>
  <si>
    <t>六甲アイランド</t>
  </si>
  <si>
    <t>柏　原</t>
    <phoneticPr fontId="2"/>
  </si>
  <si>
    <t>市  場</t>
    <rPh sb="0" eb="1">
      <t>シ</t>
    </rPh>
    <rPh sb="3" eb="4">
      <t>バ</t>
    </rPh>
    <phoneticPr fontId="2"/>
  </si>
  <si>
    <t>古川橋</t>
  </si>
  <si>
    <t>庄　内</t>
    <phoneticPr fontId="2"/>
  </si>
  <si>
    <t>金　田</t>
    <phoneticPr fontId="2"/>
  </si>
  <si>
    <t>見出川</t>
  </si>
  <si>
    <t>御　影</t>
    <phoneticPr fontId="2"/>
  </si>
  <si>
    <t>佐　治</t>
    <phoneticPr fontId="2"/>
  </si>
  <si>
    <t>新  庄</t>
    <rPh sb="0" eb="1">
      <t>シン</t>
    </rPh>
    <rPh sb="3" eb="4">
      <t>ショウ</t>
    </rPh>
    <phoneticPr fontId="2"/>
  </si>
  <si>
    <t>橋　波</t>
    <phoneticPr fontId="2"/>
  </si>
  <si>
    <t>淡路町</t>
  </si>
  <si>
    <t>中　村</t>
    <phoneticPr fontId="2"/>
  </si>
  <si>
    <t>水　間</t>
    <phoneticPr fontId="2"/>
  </si>
  <si>
    <t>神戸港</t>
  </si>
  <si>
    <t>春日部</t>
  </si>
  <si>
    <t>越智岡</t>
    <rPh sb="0" eb="2">
      <t>オチ</t>
    </rPh>
    <rPh sb="2" eb="3">
      <t>オカ</t>
    </rPh>
    <phoneticPr fontId="2"/>
  </si>
  <si>
    <t>守　口</t>
    <phoneticPr fontId="2"/>
  </si>
  <si>
    <t>服　部</t>
    <phoneticPr fontId="2"/>
  </si>
  <si>
    <t>藤井寺</t>
  </si>
  <si>
    <t>鶴　原</t>
    <phoneticPr fontId="2"/>
  </si>
  <si>
    <t>上筒井</t>
  </si>
  <si>
    <t>山南町</t>
  </si>
  <si>
    <t>栄和町</t>
    <rPh sb="0" eb="3">
      <t>エイワチョウ</t>
    </rPh>
    <phoneticPr fontId="2"/>
  </si>
  <si>
    <t>大　庭</t>
    <phoneticPr fontId="2"/>
  </si>
  <si>
    <t>東淀川</t>
  </si>
  <si>
    <t>高　鷲</t>
    <phoneticPr fontId="2"/>
  </si>
  <si>
    <t>信　達</t>
    <phoneticPr fontId="2"/>
  </si>
  <si>
    <t>　旭　</t>
    <phoneticPr fontId="2"/>
  </si>
  <si>
    <t>氷　上</t>
    <phoneticPr fontId="2"/>
  </si>
  <si>
    <t>寺　方</t>
    <phoneticPr fontId="2"/>
  </si>
  <si>
    <t>三　国</t>
    <phoneticPr fontId="2"/>
  </si>
  <si>
    <t>喜　志</t>
    <phoneticPr fontId="2"/>
  </si>
  <si>
    <t>熊　取</t>
    <phoneticPr fontId="2"/>
  </si>
  <si>
    <t>中山手</t>
  </si>
  <si>
    <t>沢　谷</t>
    <phoneticPr fontId="2"/>
  </si>
  <si>
    <t>東吉野</t>
    <rPh sb="0" eb="3">
      <t>ヒガシヨシノ</t>
    </rPh>
    <phoneticPr fontId="2"/>
  </si>
  <si>
    <t>八　雲</t>
    <phoneticPr fontId="2"/>
  </si>
  <si>
    <t>西三国</t>
  </si>
  <si>
    <t>道明寺</t>
  </si>
  <si>
    <t>二色ノ浜</t>
  </si>
  <si>
    <t>元　町</t>
    <phoneticPr fontId="2"/>
  </si>
  <si>
    <t>黒　井</t>
    <phoneticPr fontId="2"/>
  </si>
  <si>
    <t>下  渕</t>
    <rPh sb="0" eb="1">
      <t>シタ</t>
    </rPh>
    <rPh sb="3" eb="4">
      <t>フチ</t>
    </rPh>
    <phoneticPr fontId="2"/>
  </si>
  <si>
    <t>茨　田</t>
    <phoneticPr fontId="2"/>
  </si>
  <si>
    <t>　浜　</t>
    <phoneticPr fontId="2"/>
  </si>
  <si>
    <t>美　原</t>
    <rPh sb="0" eb="1">
      <t>ミ</t>
    </rPh>
    <phoneticPr fontId="2"/>
  </si>
  <si>
    <t>砂　川</t>
    <phoneticPr fontId="2"/>
  </si>
  <si>
    <t>ポートアイランド</t>
  </si>
  <si>
    <t>弥生が丘</t>
  </si>
  <si>
    <t>大宇陀</t>
    <rPh sb="0" eb="3">
      <t>オオウダ</t>
    </rPh>
    <phoneticPr fontId="2"/>
  </si>
  <si>
    <t>旭　東</t>
    <phoneticPr fontId="2"/>
  </si>
  <si>
    <t>岡　町</t>
    <phoneticPr fontId="2"/>
  </si>
  <si>
    <t>西　浦</t>
    <phoneticPr fontId="2"/>
  </si>
  <si>
    <t>尾　崎</t>
    <phoneticPr fontId="2"/>
  </si>
  <si>
    <t>三　宮</t>
    <phoneticPr fontId="2"/>
  </si>
  <si>
    <t>藤原台</t>
  </si>
  <si>
    <t>五  条</t>
    <rPh sb="0" eb="1">
      <t>ゴ</t>
    </rPh>
    <rPh sb="3" eb="4">
      <t>ジョウ</t>
    </rPh>
    <phoneticPr fontId="2"/>
  </si>
  <si>
    <t>大和田</t>
  </si>
  <si>
    <t>味　生</t>
    <rPh sb="0" eb="1">
      <t>アジ</t>
    </rPh>
    <phoneticPr fontId="2"/>
  </si>
  <si>
    <t>土師ノ里</t>
  </si>
  <si>
    <t>　岬　</t>
    <phoneticPr fontId="2"/>
  </si>
  <si>
    <t>ポート南</t>
    <rPh sb="3" eb="4">
      <t>ミナミ</t>
    </rPh>
    <phoneticPr fontId="2"/>
  </si>
  <si>
    <t>ゆりのき台</t>
  </si>
  <si>
    <t>岡</t>
    <rPh sb="0" eb="1">
      <t>オカ</t>
    </rPh>
    <phoneticPr fontId="2"/>
  </si>
  <si>
    <t>浜　町</t>
    <phoneticPr fontId="2"/>
  </si>
  <si>
    <t>豊里町</t>
    <rPh sb="0" eb="2">
      <t>トヨサト</t>
    </rPh>
    <rPh sb="2" eb="3">
      <t>チョウ</t>
    </rPh>
    <phoneticPr fontId="2"/>
  </si>
  <si>
    <t>恵我ノ荘</t>
  </si>
  <si>
    <t>箱　作</t>
    <phoneticPr fontId="2"/>
  </si>
  <si>
    <t>鹿の子台</t>
  </si>
  <si>
    <t>野  原</t>
    <rPh sb="0" eb="1">
      <t>ノ</t>
    </rPh>
    <rPh sb="3" eb="4">
      <t>ハラ</t>
    </rPh>
    <phoneticPr fontId="2"/>
  </si>
  <si>
    <t>島　頭</t>
    <phoneticPr fontId="2"/>
  </si>
  <si>
    <t>吹　田</t>
    <phoneticPr fontId="2"/>
  </si>
  <si>
    <t>田井城</t>
  </si>
  <si>
    <t>長　滝</t>
    <phoneticPr fontId="2"/>
  </si>
  <si>
    <t>新神戸</t>
  </si>
  <si>
    <t>市　島</t>
    <phoneticPr fontId="2"/>
  </si>
  <si>
    <t>北野台</t>
    <rPh sb="0" eb="2">
      <t>キタノ</t>
    </rPh>
    <rPh sb="2" eb="3">
      <t>ダイ</t>
    </rPh>
    <phoneticPr fontId="2"/>
  </si>
  <si>
    <t>神　田</t>
    <phoneticPr fontId="2"/>
  </si>
  <si>
    <t>小　松</t>
    <phoneticPr fontId="2"/>
  </si>
  <si>
    <t>金　岡</t>
    <phoneticPr fontId="2"/>
  </si>
  <si>
    <t>蛸地蔵</t>
  </si>
  <si>
    <t>阿田峯</t>
    <rPh sb="0" eb="1">
      <t>ア</t>
    </rPh>
    <rPh sb="1" eb="2">
      <t>タ</t>
    </rPh>
    <rPh sb="2" eb="3">
      <t>ミネ</t>
    </rPh>
    <phoneticPr fontId="2"/>
  </si>
  <si>
    <t>盾　津</t>
    <phoneticPr fontId="2"/>
  </si>
  <si>
    <t>正　雀</t>
    <phoneticPr fontId="2"/>
  </si>
  <si>
    <t>長曽根</t>
  </si>
  <si>
    <t>土　生</t>
    <phoneticPr fontId="2"/>
  </si>
  <si>
    <t>洲　本</t>
    <phoneticPr fontId="2"/>
  </si>
  <si>
    <t>北　摂</t>
    <rPh sb="0" eb="1">
      <t>キタ</t>
    </rPh>
    <rPh sb="2" eb="3">
      <t>セツ</t>
    </rPh>
    <phoneticPr fontId="2"/>
  </si>
  <si>
    <t>吉野P/S</t>
    <rPh sb="0" eb="1">
      <t>キチ</t>
    </rPh>
    <rPh sb="1" eb="2">
      <t>ノ</t>
    </rPh>
    <phoneticPr fontId="2"/>
  </si>
  <si>
    <t>大　東</t>
    <phoneticPr fontId="2"/>
  </si>
  <si>
    <t>末　広</t>
    <phoneticPr fontId="2"/>
  </si>
  <si>
    <t>太　子</t>
    <phoneticPr fontId="2"/>
  </si>
  <si>
    <t>貝　塚</t>
    <phoneticPr fontId="2"/>
  </si>
  <si>
    <t>緑　町</t>
    <phoneticPr fontId="2"/>
  </si>
  <si>
    <t>樫尾P/S</t>
    <rPh sb="0" eb="1">
      <t>カシ</t>
    </rPh>
    <rPh sb="1" eb="2">
      <t>オ</t>
    </rPh>
    <phoneticPr fontId="2"/>
  </si>
  <si>
    <t>四条畷</t>
  </si>
  <si>
    <t>山手町</t>
    <phoneticPr fontId="2"/>
  </si>
  <si>
    <t>平　尾</t>
    <phoneticPr fontId="2"/>
  </si>
  <si>
    <t>久　保</t>
    <phoneticPr fontId="2"/>
  </si>
  <si>
    <t>　市　</t>
    <phoneticPr fontId="2"/>
  </si>
  <si>
    <t>猪名川</t>
    <rPh sb="0" eb="3">
      <t>イナガワ</t>
    </rPh>
    <phoneticPr fontId="2"/>
  </si>
  <si>
    <t>室生P/S</t>
    <rPh sb="0" eb="1">
      <t>シツ</t>
    </rPh>
    <rPh sb="1" eb="2">
      <t>ショウ</t>
    </rPh>
    <phoneticPr fontId="2"/>
  </si>
  <si>
    <t>野　崎</t>
    <phoneticPr fontId="2"/>
  </si>
  <si>
    <t>瑞　光</t>
    <phoneticPr fontId="2"/>
  </si>
  <si>
    <t>泉　南</t>
    <phoneticPr fontId="2"/>
  </si>
  <si>
    <t>西　淡</t>
    <phoneticPr fontId="2"/>
  </si>
  <si>
    <t>川合P/S</t>
    <rPh sb="0" eb="1">
      <t>カワ</t>
    </rPh>
    <rPh sb="1" eb="2">
      <t>ゴウ</t>
    </rPh>
    <phoneticPr fontId="2"/>
  </si>
  <si>
    <t>北島橋</t>
  </si>
  <si>
    <t>南金田</t>
  </si>
  <si>
    <t>東意岐部</t>
  </si>
  <si>
    <t>脇　浜</t>
    <phoneticPr fontId="2"/>
  </si>
  <si>
    <t>志　筑</t>
    <rPh sb="2" eb="3">
      <t>チク</t>
    </rPh>
    <phoneticPr fontId="2"/>
  </si>
  <si>
    <t>弥山P/S</t>
    <rPh sb="0" eb="1">
      <t>ワタル</t>
    </rPh>
    <rPh sb="1" eb="2">
      <t>ヤマ</t>
    </rPh>
    <phoneticPr fontId="2"/>
  </si>
  <si>
    <t>中垣内</t>
  </si>
  <si>
    <t>意岐部</t>
    <phoneticPr fontId="2"/>
  </si>
  <si>
    <t>関　空</t>
    <phoneticPr fontId="2"/>
  </si>
  <si>
    <t>野　島</t>
    <phoneticPr fontId="2"/>
  </si>
  <si>
    <t>和田P/S</t>
    <rPh sb="0" eb="1">
      <t>ワ</t>
    </rPh>
    <rPh sb="1" eb="2">
      <t>タ</t>
    </rPh>
    <phoneticPr fontId="2"/>
  </si>
  <si>
    <t>茨田浜</t>
  </si>
  <si>
    <t>能　勢</t>
    <rPh sb="0" eb="1">
      <t>ノウ</t>
    </rPh>
    <rPh sb="2" eb="3">
      <t>ゼイ</t>
    </rPh>
    <phoneticPr fontId="2"/>
  </si>
  <si>
    <t>稲　田</t>
    <phoneticPr fontId="2"/>
  </si>
  <si>
    <t>りんくうタウン</t>
  </si>
  <si>
    <t>岩　屋</t>
    <phoneticPr fontId="2"/>
  </si>
  <si>
    <t>白川P/S</t>
    <rPh sb="0" eb="1">
      <t>シロ</t>
    </rPh>
    <rPh sb="1" eb="2">
      <t>カワ</t>
    </rPh>
    <phoneticPr fontId="2"/>
  </si>
  <si>
    <t>速　見</t>
    <phoneticPr fontId="2"/>
  </si>
  <si>
    <t>高井田</t>
  </si>
  <si>
    <t>阪南</t>
    <rPh sb="0" eb="2">
      <t>ハンナン</t>
    </rPh>
    <phoneticPr fontId="2"/>
  </si>
  <si>
    <t>五　色</t>
    <phoneticPr fontId="2"/>
  </si>
  <si>
    <t>大迫P/S</t>
    <rPh sb="0" eb="1">
      <t>ダイ</t>
    </rPh>
    <rPh sb="1" eb="2">
      <t>ハサマ</t>
    </rPh>
    <phoneticPr fontId="2"/>
  </si>
  <si>
    <t>　砂　</t>
    <phoneticPr fontId="2"/>
  </si>
  <si>
    <t>小　坂</t>
    <phoneticPr fontId="2"/>
  </si>
  <si>
    <t>多奈川</t>
    <rPh sb="0" eb="3">
      <t>タナガワ</t>
    </rPh>
    <phoneticPr fontId="2"/>
  </si>
  <si>
    <t>仮　屋</t>
    <phoneticPr fontId="2"/>
  </si>
  <si>
    <t>大滝P/S</t>
    <rPh sb="0" eb="1">
      <t>ダイ</t>
    </rPh>
    <rPh sb="1" eb="2">
      <t>タキ</t>
    </rPh>
    <phoneticPr fontId="2"/>
  </si>
  <si>
    <t>寝屋川</t>
  </si>
  <si>
    <t>瓢箪山</t>
  </si>
  <si>
    <t>南　淡</t>
    <phoneticPr fontId="2"/>
  </si>
  <si>
    <t>長殿P/S</t>
    <rPh sb="0" eb="1">
      <t>ナガ</t>
    </rPh>
    <rPh sb="1" eb="2">
      <t>トノ</t>
    </rPh>
    <phoneticPr fontId="2"/>
  </si>
  <si>
    <t>藤　田</t>
    <phoneticPr fontId="2"/>
  </si>
  <si>
    <t>花　園</t>
    <phoneticPr fontId="2"/>
  </si>
  <si>
    <t>川原樋川P/S</t>
    <rPh sb="0" eb="2">
      <t>カワハラ</t>
    </rPh>
    <rPh sb="2" eb="3">
      <t>ヒ</t>
    </rPh>
    <rPh sb="3" eb="4">
      <t>カワ</t>
    </rPh>
    <phoneticPr fontId="2"/>
  </si>
  <si>
    <t>下　島</t>
    <phoneticPr fontId="2"/>
  </si>
  <si>
    <t>天川SW/S</t>
    <rPh sb="0" eb="1">
      <t>テン</t>
    </rPh>
    <rPh sb="1" eb="2">
      <t>カワ</t>
    </rPh>
    <phoneticPr fontId="2"/>
  </si>
  <si>
    <t>東大阪</t>
    <rPh sb="0" eb="3">
      <t>ヒガシオオサカ</t>
    </rPh>
    <phoneticPr fontId="2"/>
  </si>
  <si>
    <t>永　和</t>
    <phoneticPr fontId="2"/>
  </si>
  <si>
    <t>石　切</t>
    <phoneticPr fontId="2"/>
  </si>
  <si>
    <t>奥吉野P/S</t>
    <rPh sb="0" eb="1">
      <t>オク</t>
    </rPh>
    <rPh sb="1" eb="3">
      <t>ヨシノ</t>
    </rPh>
    <phoneticPr fontId="2"/>
  </si>
  <si>
    <t>枚　方</t>
    <phoneticPr fontId="2"/>
  </si>
  <si>
    <t>春　宮</t>
    <phoneticPr fontId="2"/>
  </si>
  <si>
    <t>上矢治堰堤</t>
    <rPh sb="0" eb="1">
      <t>カミ</t>
    </rPh>
    <rPh sb="1" eb="2">
      <t>ヤ</t>
    </rPh>
    <rPh sb="2" eb="3">
      <t>オサム</t>
    </rPh>
    <rPh sb="3" eb="5">
      <t>エンテイ</t>
    </rPh>
    <phoneticPr fontId="2"/>
  </si>
  <si>
    <t>南枚方</t>
  </si>
  <si>
    <t>友　井</t>
    <phoneticPr fontId="2"/>
  </si>
  <si>
    <t>大滝堰堤</t>
    <rPh sb="0" eb="2">
      <t>オオタキ</t>
    </rPh>
    <rPh sb="2" eb="4">
      <t>エンテイ</t>
    </rPh>
    <phoneticPr fontId="2"/>
  </si>
  <si>
    <t>新寝屋川</t>
  </si>
  <si>
    <t>足　代</t>
    <phoneticPr fontId="2"/>
  </si>
  <si>
    <t>白川堰堤</t>
    <rPh sb="0" eb="2">
      <t>シラカワ</t>
    </rPh>
    <rPh sb="2" eb="4">
      <t>エンテイ</t>
    </rPh>
    <phoneticPr fontId="2"/>
  </si>
  <si>
    <t>下池田</t>
  </si>
  <si>
    <t>枚　岡</t>
    <rPh sb="0" eb="1">
      <t>マイ</t>
    </rPh>
    <phoneticPr fontId="2"/>
  </si>
  <si>
    <t>大股堰堤</t>
    <rPh sb="0" eb="2">
      <t>オオマタ</t>
    </rPh>
    <rPh sb="2" eb="4">
      <t>エンテイ</t>
    </rPh>
    <phoneticPr fontId="2"/>
  </si>
  <si>
    <t>茄子作</t>
  </si>
  <si>
    <t>河　内</t>
    <phoneticPr fontId="2"/>
  </si>
  <si>
    <t>北股堰堤</t>
    <rPh sb="0" eb="1">
      <t>キタ</t>
    </rPh>
    <rPh sb="1" eb="2">
      <t>マタ</t>
    </rPh>
    <rPh sb="2" eb="4">
      <t>エンテイ</t>
    </rPh>
    <phoneticPr fontId="2"/>
  </si>
  <si>
    <t>禁　野</t>
    <phoneticPr fontId="2"/>
  </si>
  <si>
    <t>桜　町</t>
    <phoneticPr fontId="2"/>
  </si>
  <si>
    <t>対谷堰堤</t>
    <rPh sb="0" eb="1">
      <t>ツイ</t>
    </rPh>
    <rPh sb="1" eb="2">
      <t>タニ</t>
    </rPh>
    <rPh sb="2" eb="4">
      <t>エンテイ</t>
    </rPh>
    <phoneticPr fontId="2"/>
  </si>
  <si>
    <t>郡津東</t>
  </si>
  <si>
    <t>加　納</t>
    <phoneticPr fontId="2"/>
  </si>
  <si>
    <t>篠原堰堤</t>
    <rPh sb="0" eb="2">
      <t>シノハラ</t>
    </rPh>
    <rPh sb="2" eb="4">
      <t>エンテイ</t>
    </rPh>
    <phoneticPr fontId="2"/>
  </si>
  <si>
    <t>交　野</t>
    <phoneticPr fontId="2"/>
  </si>
  <si>
    <t>荒　本</t>
    <phoneticPr fontId="2"/>
  </si>
  <si>
    <t>光善寺</t>
  </si>
  <si>
    <t>西　提</t>
    <phoneticPr fontId="2"/>
  </si>
  <si>
    <t>東大和SW/S</t>
    <rPh sb="0" eb="1">
      <t>ヒガシ</t>
    </rPh>
    <rPh sb="1" eb="3">
      <t>ヤマト</t>
    </rPh>
    <phoneticPr fontId="2"/>
  </si>
  <si>
    <t>香　里</t>
    <phoneticPr fontId="2"/>
  </si>
  <si>
    <t>俊　徳</t>
    <phoneticPr fontId="2"/>
  </si>
  <si>
    <t>三　井</t>
    <phoneticPr fontId="2"/>
  </si>
  <si>
    <t>鴻　池</t>
    <phoneticPr fontId="2"/>
  </si>
  <si>
    <t>招　提</t>
    <phoneticPr fontId="2"/>
  </si>
  <si>
    <t>長　瀬</t>
    <phoneticPr fontId="2"/>
  </si>
  <si>
    <t>星　田</t>
    <phoneticPr fontId="2"/>
  </si>
  <si>
    <t>山　賀</t>
    <phoneticPr fontId="2"/>
  </si>
  <si>
    <t>中　宮</t>
    <phoneticPr fontId="2"/>
  </si>
  <si>
    <t>中　振</t>
    <phoneticPr fontId="2"/>
  </si>
  <si>
    <t>信　貴</t>
    <rPh sb="0" eb="1">
      <t>シン</t>
    </rPh>
    <rPh sb="2" eb="3">
      <t>キ</t>
    </rPh>
    <phoneticPr fontId="2"/>
  </si>
  <si>
    <t>長尾元町</t>
  </si>
  <si>
    <t>長　尾</t>
    <phoneticPr fontId="2"/>
  </si>
  <si>
    <t>田　口</t>
    <phoneticPr fontId="2"/>
  </si>
  <si>
    <t>津　田</t>
    <phoneticPr fontId="2"/>
  </si>
  <si>
    <t>楠　葉</t>
    <phoneticPr fontId="2"/>
  </si>
  <si>
    <t>洞ヶ峠</t>
  </si>
  <si>
    <t>豊　野</t>
    <phoneticPr fontId="2"/>
  </si>
  <si>
    <t>平　池</t>
    <phoneticPr fontId="2"/>
  </si>
  <si>
    <t>牧　野</t>
    <phoneticPr fontId="2"/>
  </si>
  <si>
    <t>(重点)</t>
    <rPh sb="1" eb="2">
      <t>ジュウ</t>
    </rPh>
    <rPh sb="2" eb="3">
      <t>テン</t>
    </rPh>
    <phoneticPr fontId="2"/>
  </si>
  <si>
    <t>(工事)</t>
    <rPh sb="1" eb="3">
      <t>コウジ</t>
    </rPh>
    <phoneticPr fontId="2"/>
  </si>
  <si>
    <t>河口電気</t>
    <rPh sb="0" eb="2">
      <t>カワグチ</t>
    </rPh>
    <rPh sb="2" eb="4">
      <t>デンキ</t>
    </rPh>
    <phoneticPr fontId="2"/>
  </si>
  <si>
    <t>中野電気</t>
    <rPh sb="0" eb="2">
      <t>ナカノ</t>
    </rPh>
    <rPh sb="2" eb="4">
      <t>デンキ</t>
    </rPh>
    <phoneticPr fontId="2"/>
  </si>
  <si>
    <t>東　條</t>
    <rPh sb="0" eb="1">
      <t>ヒガシ</t>
    </rPh>
    <rPh sb="2" eb="3">
      <t>ジョウ</t>
    </rPh>
    <phoneticPr fontId="2"/>
  </si>
  <si>
    <t>東</t>
    <rPh sb="0" eb="1">
      <t>ヒガシ</t>
    </rPh>
    <phoneticPr fontId="2"/>
  </si>
  <si>
    <t>欠勤</t>
    <rPh sb="0" eb="2">
      <t>ケッキン</t>
    </rPh>
    <phoneticPr fontId="2"/>
  </si>
  <si>
    <t>新</t>
    <rPh sb="0" eb="1">
      <t>シン</t>
    </rPh>
    <phoneticPr fontId="2"/>
  </si>
  <si>
    <t>河口２</t>
    <rPh sb="0" eb="2">
      <t>カワグチ</t>
    </rPh>
    <phoneticPr fontId="2"/>
  </si>
  <si>
    <t>河口３</t>
    <rPh sb="0" eb="2">
      <t>カワグチ</t>
    </rPh>
    <phoneticPr fontId="2"/>
  </si>
  <si>
    <t>河口４</t>
    <rPh sb="0" eb="2">
      <t>カワグチ</t>
    </rPh>
    <phoneticPr fontId="2"/>
  </si>
  <si>
    <t>河口５</t>
    <rPh sb="0" eb="2">
      <t>カワグチ</t>
    </rPh>
    <phoneticPr fontId="2"/>
  </si>
  <si>
    <t>河口６</t>
    <rPh sb="0" eb="2">
      <t>カワグチ</t>
    </rPh>
    <phoneticPr fontId="2"/>
  </si>
  <si>
    <t>河口７</t>
    <rPh sb="0" eb="2">
      <t>カワグチ</t>
    </rPh>
    <phoneticPr fontId="2"/>
  </si>
  <si>
    <t>工事Ｇ</t>
    <rPh sb="0" eb="2">
      <t>コウジ</t>
    </rPh>
    <phoneticPr fontId="2"/>
  </si>
  <si>
    <t>宮</t>
    <rPh sb="0" eb="1">
      <t>ミヤ</t>
    </rPh>
    <phoneticPr fontId="2"/>
  </si>
  <si>
    <t>宮　地</t>
    <rPh sb="0" eb="1">
      <t>ミヤ</t>
    </rPh>
    <rPh sb="2" eb="3">
      <t>チ</t>
    </rPh>
    <phoneticPr fontId="2"/>
  </si>
  <si>
    <t>応援他</t>
    <rPh sb="0" eb="2">
      <t>オウエン</t>
    </rPh>
    <rPh sb="2" eb="3">
      <t>タ</t>
    </rPh>
    <phoneticPr fontId="2"/>
  </si>
  <si>
    <t>ヤ</t>
    <phoneticPr fontId="2"/>
  </si>
  <si>
    <t>河口消防</t>
    <rPh sb="0" eb="2">
      <t>カワグチ</t>
    </rPh>
    <rPh sb="2" eb="4">
      <t>ショウボウ</t>
    </rPh>
    <phoneticPr fontId="2"/>
  </si>
  <si>
    <t>月</t>
    <rPh sb="0" eb="1">
      <t>ゲツ</t>
    </rPh>
    <phoneticPr fontId="2"/>
  </si>
  <si>
    <t>火</t>
    <rPh sb="0" eb="1">
      <t>ヒ</t>
    </rPh>
    <phoneticPr fontId="2"/>
  </si>
  <si>
    <t>水</t>
    <rPh sb="0" eb="1">
      <t>ミズ</t>
    </rPh>
    <phoneticPr fontId="2"/>
  </si>
  <si>
    <t>木</t>
    <rPh sb="0" eb="1">
      <t>キ</t>
    </rPh>
    <phoneticPr fontId="2"/>
  </si>
  <si>
    <t>金</t>
    <rPh sb="0" eb="1">
      <t>キン</t>
    </rPh>
    <phoneticPr fontId="2"/>
  </si>
  <si>
    <t>ダ</t>
    <phoneticPr fontId="2"/>
  </si>
  <si>
    <t>保全グループ</t>
    <rPh sb="0" eb="2">
      <t>ホゼン</t>
    </rPh>
    <phoneticPr fontId="2"/>
  </si>
  <si>
    <t>休職</t>
    <rPh sb="0" eb="2">
      <t>キュウショク</t>
    </rPh>
    <phoneticPr fontId="2"/>
  </si>
  <si>
    <t>山　内</t>
  </si>
  <si>
    <t>内　方</t>
  </si>
  <si>
    <t>金　山</t>
  </si>
  <si>
    <t>荒　木</t>
  </si>
  <si>
    <t>今　井</t>
  </si>
  <si>
    <t>平　岡</t>
  </si>
  <si>
    <t>古　澤</t>
  </si>
  <si>
    <t>髙比良</t>
  </si>
  <si>
    <t>中　嶋</t>
  </si>
  <si>
    <t>藤　本</t>
  </si>
  <si>
    <t>幸　岡</t>
  </si>
  <si>
    <t>大阪北</t>
    <rPh sb="0" eb="2">
      <t>オオサカ</t>
    </rPh>
    <rPh sb="2" eb="3">
      <t>キタ</t>
    </rPh>
    <phoneticPr fontId="2"/>
  </si>
  <si>
    <t>大阪南</t>
    <phoneticPr fontId="2"/>
  </si>
  <si>
    <t>大阪北本部</t>
    <rPh sb="0" eb="2">
      <t>オオサカ</t>
    </rPh>
    <rPh sb="2" eb="3">
      <t>キタ</t>
    </rPh>
    <rPh sb="3" eb="5">
      <t>ホンブ</t>
    </rPh>
    <phoneticPr fontId="2"/>
  </si>
  <si>
    <t>大阪南本部</t>
    <rPh sb="0" eb="2">
      <t>オオサカ</t>
    </rPh>
    <rPh sb="2" eb="3">
      <t>ミナミ</t>
    </rPh>
    <rPh sb="3" eb="5">
      <t>ホンブ</t>
    </rPh>
    <phoneticPr fontId="2"/>
  </si>
  <si>
    <t>神戸本部</t>
    <rPh sb="0" eb="2">
      <t>コウベ</t>
    </rPh>
    <rPh sb="2" eb="4">
      <t>ホンブ</t>
    </rPh>
    <phoneticPr fontId="2"/>
  </si>
  <si>
    <t>奈良本部</t>
    <rPh sb="0" eb="2">
      <t>ナラ</t>
    </rPh>
    <rPh sb="2" eb="4">
      <t>ホンブ</t>
    </rPh>
    <phoneticPr fontId="2"/>
  </si>
  <si>
    <t>吉野水力センター</t>
    <rPh sb="0" eb="2">
      <t>ヨシノ</t>
    </rPh>
    <rPh sb="2" eb="4">
      <t>スイリョク</t>
    </rPh>
    <phoneticPr fontId="2"/>
  </si>
  <si>
    <t>吉野電力ＳＣ</t>
    <rPh sb="0" eb="2">
      <t>ヨシノ</t>
    </rPh>
    <rPh sb="2" eb="4">
      <t>デンリョク</t>
    </rPh>
    <phoneticPr fontId="2"/>
  </si>
  <si>
    <t>吉野水力ＰＯ</t>
    <rPh sb="0" eb="2">
      <t>ヨシノ</t>
    </rPh>
    <rPh sb="2" eb="4">
      <t>スイリョク</t>
    </rPh>
    <phoneticPr fontId="2"/>
  </si>
  <si>
    <t>水力</t>
    <rPh sb="0" eb="2">
      <t>スイリョク</t>
    </rPh>
    <phoneticPr fontId="2"/>
  </si>
  <si>
    <t>西</t>
    <rPh sb="0" eb="1">
      <t>ニシ</t>
    </rPh>
    <phoneticPr fontId="2"/>
  </si>
  <si>
    <t>西　山</t>
    <rPh sb="0" eb="1">
      <t>ニシ</t>
    </rPh>
    <rPh sb="2" eb="3">
      <t>ヤマ</t>
    </rPh>
    <phoneticPr fontId="2"/>
  </si>
  <si>
    <t>GSユアサ長田野</t>
    <rPh sb="5" eb="8">
      <t>オサダノ</t>
    </rPh>
    <phoneticPr fontId="2"/>
  </si>
  <si>
    <t>一般Ｒｙ点検</t>
    <rPh sb="0" eb="6">
      <t>イッパンスンテンケン</t>
    </rPh>
    <phoneticPr fontId="2"/>
  </si>
  <si>
    <t>33kV特高変電所Ry</t>
    <rPh sb="4" eb="6">
      <t>トッコウ</t>
    </rPh>
    <rPh sb="6" eb="9">
      <t>ヘンデンショ</t>
    </rPh>
    <phoneticPr fontId="2"/>
  </si>
  <si>
    <t>北京都</t>
    <rPh sb="0" eb="1">
      <t>キタ</t>
    </rPh>
    <rPh sb="1" eb="3">
      <t>キョウト</t>
    </rPh>
    <phoneticPr fontId="2"/>
  </si>
  <si>
    <t>大木</t>
    <rPh sb="0" eb="2">
      <t>オオキ</t>
    </rPh>
    <phoneticPr fontId="2"/>
  </si>
  <si>
    <t>昭和の日</t>
    <rPh sb="0" eb="2">
      <t>ショウワ</t>
    </rPh>
    <rPh sb="3" eb="4">
      <t>ヒ</t>
    </rPh>
    <phoneticPr fontId="2"/>
  </si>
  <si>
    <t>電気G</t>
    <rPh sb="0" eb="2">
      <t>デンキ</t>
    </rPh>
    <phoneticPr fontId="2"/>
  </si>
  <si>
    <t>A010182A</t>
    <phoneticPr fontId="2"/>
  </si>
  <si>
    <t>帝塚山SS</t>
    <rPh sb="0" eb="3">
      <t>テヅカヤマ</t>
    </rPh>
    <phoneticPr fontId="2"/>
  </si>
  <si>
    <t>阿倍野他BPユニット交換</t>
    <rPh sb="0" eb="3">
      <t>アベノ</t>
    </rPh>
    <rPh sb="3" eb="4">
      <t>タ</t>
    </rPh>
    <rPh sb="10" eb="12">
      <t>コウカン</t>
    </rPh>
    <phoneticPr fontId="2"/>
  </si>
  <si>
    <t>事前打合・現場調査</t>
    <rPh sb="0" eb="2">
      <t>ジゼン</t>
    </rPh>
    <rPh sb="2" eb="4">
      <t>ウチアワ</t>
    </rPh>
    <rPh sb="5" eb="7">
      <t>ゲンバ</t>
    </rPh>
    <rPh sb="7" eb="9">
      <t>チョウサ</t>
    </rPh>
    <phoneticPr fontId="2"/>
  </si>
  <si>
    <t>A010124A</t>
    <phoneticPr fontId="2"/>
  </si>
  <si>
    <t>黒鳥SS</t>
    <rPh sb="0" eb="2">
      <t>クロトリ</t>
    </rPh>
    <phoneticPr fontId="2"/>
  </si>
  <si>
    <t>黒鳥他77kV
BPﾘﾚｰ改良(りんくう分)</t>
    <rPh sb="0" eb="2">
      <t>クロトリ</t>
    </rPh>
    <rPh sb="2" eb="3">
      <t>タ</t>
    </rPh>
    <rPh sb="13" eb="15">
      <t>カイリョウ</t>
    </rPh>
    <rPh sb="20" eb="21">
      <t>ブン</t>
    </rPh>
    <phoneticPr fontId="2"/>
  </si>
  <si>
    <t>着工前打合</t>
    <rPh sb="0" eb="5">
      <t>チャッコウマエダゴウ</t>
    </rPh>
    <phoneticPr fontId="2"/>
  </si>
  <si>
    <t>河内SS</t>
    <rPh sb="0" eb="2">
      <t>カワチ</t>
    </rPh>
    <phoneticPr fontId="2"/>
  </si>
  <si>
    <t>2TrB竣工に伴う騒音測定</t>
    <rPh sb="4" eb="6">
      <t>シュンコウ</t>
    </rPh>
    <rPh sb="7" eb="8">
      <t>トモナ</t>
    </rPh>
    <rPh sb="9" eb="11">
      <t>ソウオン</t>
    </rPh>
    <rPh sb="11" eb="13">
      <t>ソクテイ</t>
    </rPh>
    <phoneticPr fontId="2"/>
  </si>
  <si>
    <t>渡邉</t>
    <rPh sb="0" eb="2">
      <t>ワタナベ</t>
    </rPh>
    <phoneticPr fontId="2"/>
  </si>
  <si>
    <t>A010177A</t>
    <phoneticPr fontId="2"/>
  </si>
  <si>
    <t>上尾町SS</t>
    <rPh sb="0" eb="2">
      <t>アゲオ</t>
    </rPh>
    <rPh sb="2" eb="3">
      <t>チョウ</t>
    </rPh>
    <phoneticPr fontId="2"/>
  </si>
  <si>
    <t>BPユニット交換</t>
    <rPh sb="6" eb="8">
      <t>コウカン</t>
    </rPh>
    <phoneticPr fontId="2"/>
  </si>
  <si>
    <t>作業準備</t>
    <rPh sb="0" eb="2">
      <t>サギョウ</t>
    </rPh>
    <rPh sb="2" eb="4">
      <t>ジュンビ</t>
    </rPh>
    <phoneticPr fontId="2"/>
  </si>
  <si>
    <t>担当</t>
    <phoneticPr fontId="2"/>
  </si>
  <si>
    <t>ユニット交換</t>
    <rPh sb="4" eb="6">
      <t>コウカン</t>
    </rPh>
    <phoneticPr fontId="2"/>
  </si>
  <si>
    <t>確認試験</t>
    <rPh sb="0" eb="2">
      <t>カクニン</t>
    </rPh>
    <rPh sb="2" eb="4">
      <t>シケン</t>
    </rPh>
    <phoneticPr fontId="2"/>
  </si>
  <si>
    <t>三宅SS</t>
    <rPh sb="0" eb="2">
      <t>ミアケ</t>
    </rPh>
    <phoneticPr fontId="2"/>
  </si>
  <si>
    <t>Web(桜町)</t>
    <rPh sb="4" eb="6">
      <t>サクラマチ</t>
    </rPh>
    <phoneticPr fontId="2"/>
  </si>
  <si>
    <t>着工前打合10:00～</t>
    <rPh sb="0" eb="3">
      <t>チャッコウマエ</t>
    </rPh>
    <phoneticPr fontId="2"/>
  </si>
  <si>
    <t>住友電工
破砕機キュービクル</t>
    <rPh sb="0" eb="2">
      <t>スミトモ</t>
    </rPh>
    <rPh sb="2" eb="4">
      <t>デンコウ</t>
    </rPh>
    <phoneticPr fontId="2"/>
  </si>
  <si>
    <t>Ry点検</t>
    <rPh sb="2" eb="4">
      <t>テンケン</t>
    </rPh>
    <phoneticPr fontId="2"/>
  </si>
  <si>
    <t>電設G</t>
    <rPh sb="0" eb="2">
      <t>デンセツ</t>
    </rPh>
    <phoneticPr fontId="2"/>
  </si>
  <si>
    <t>井上</t>
    <rPh sb="0" eb="2">
      <t>イノウエ</t>
    </rPh>
    <phoneticPr fontId="2"/>
  </si>
  <si>
    <t>福田SS</t>
    <rPh sb="0" eb="2">
      <t>フクダ</t>
    </rPh>
    <phoneticPr fontId="2"/>
  </si>
  <si>
    <t>15:00～17:00</t>
    <phoneticPr fontId="2"/>
  </si>
  <si>
    <t>高槻SS</t>
    <rPh sb="0" eb="2">
      <t>タカツキ</t>
    </rPh>
    <phoneticPr fontId="2"/>
  </si>
  <si>
    <t>芥川SS</t>
    <rPh sb="0" eb="2">
      <t>アクタガワ</t>
    </rPh>
    <phoneticPr fontId="2"/>
  </si>
  <si>
    <t>芥川線2L・85T</t>
    <rPh sb="0" eb="2">
      <t>アクタガワ</t>
    </rPh>
    <rPh sb="2" eb="3">
      <t>セン</t>
    </rPh>
    <phoneticPr fontId="2"/>
  </si>
  <si>
    <t>立会</t>
    <rPh sb="0" eb="2">
      <t>タチアイ</t>
    </rPh>
    <phoneticPr fontId="2"/>
  </si>
  <si>
    <t>2TrB Ry</t>
    <phoneticPr fontId="2"/>
  </si>
  <si>
    <t>自主</t>
    <rPh sb="0" eb="2">
      <t>ジシュ</t>
    </rPh>
    <phoneticPr fontId="2"/>
  </si>
  <si>
    <t>3TrB Ry</t>
    <phoneticPr fontId="2"/>
  </si>
  <si>
    <t>東天川SS</t>
    <phoneticPr fontId="2"/>
  </si>
  <si>
    <t>3TrB取替に伴う騒音測定</t>
    <phoneticPr fontId="2"/>
  </si>
  <si>
    <t>電気G小村</t>
    <rPh sb="0" eb="2">
      <t>デンキ</t>
    </rPh>
    <phoneticPr fontId="2"/>
  </si>
  <si>
    <t>交野SS</t>
    <rPh sb="0" eb="2">
      <t>カタノ</t>
    </rPh>
    <phoneticPr fontId="2"/>
  </si>
  <si>
    <t>江戸堀SS</t>
    <rPh sb="0" eb="3">
      <t>エドボリ</t>
    </rPh>
    <phoneticPr fontId="2"/>
  </si>
  <si>
    <t>関目SS</t>
    <rPh sb="0" eb="2">
      <t>セキメ</t>
    </rPh>
    <phoneticPr fontId="2"/>
  </si>
  <si>
    <t>1TrB Ry</t>
    <phoneticPr fontId="2"/>
  </si>
  <si>
    <t>寝屋川SS</t>
    <rPh sb="0" eb="3">
      <t>ネヤガワ</t>
    </rPh>
    <phoneticPr fontId="2"/>
  </si>
  <si>
    <t>諏訪SS</t>
    <rPh sb="0" eb="2">
      <t>スワ</t>
    </rPh>
    <phoneticPr fontId="2"/>
  </si>
  <si>
    <t>生江町SS</t>
    <rPh sb="0" eb="2">
      <t>イクエ</t>
    </rPh>
    <rPh sb="2" eb="3">
      <t>チョウ</t>
    </rPh>
    <phoneticPr fontId="2"/>
  </si>
  <si>
    <t>猪飼野SS</t>
    <rPh sb="0" eb="2">
      <t>イカイ</t>
    </rPh>
    <rPh sb="2" eb="3">
      <t>ノ</t>
    </rPh>
    <phoneticPr fontId="2"/>
  </si>
  <si>
    <t>7TrB Ry</t>
    <phoneticPr fontId="2"/>
  </si>
  <si>
    <t>8TrB Ry</t>
    <phoneticPr fontId="2"/>
  </si>
  <si>
    <t>百済SS</t>
    <rPh sb="0" eb="2">
      <t>クダラ</t>
    </rPh>
    <phoneticPr fontId="2"/>
  </si>
  <si>
    <t>9TrB Ry</t>
    <phoneticPr fontId="2"/>
  </si>
  <si>
    <t>美章園SS</t>
    <rPh sb="0" eb="3">
      <t>ビショウエン</t>
    </rPh>
    <phoneticPr fontId="2"/>
  </si>
  <si>
    <t>道頓堀SS</t>
    <rPh sb="0" eb="3">
      <t>ドウトンボリ</t>
    </rPh>
    <phoneticPr fontId="2"/>
  </si>
  <si>
    <t>5TrB Ry</t>
    <phoneticPr fontId="2"/>
  </si>
  <si>
    <t>下寺町SS</t>
    <rPh sb="0" eb="1">
      <t>シタ</t>
    </rPh>
    <rPh sb="1" eb="2">
      <t>デラ</t>
    </rPh>
    <rPh sb="2" eb="3">
      <t>チョウ</t>
    </rPh>
    <phoneticPr fontId="2"/>
  </si>
  <si>
    <t>加納SS</t>
    <rPh sb="0" eb="2">
      <t>カノウ</t>
    </rPh>
    <phoneticPr fontId="2"/>
  </si>
  <si>
    <t>正覚寺SS</t>
    <rPh sb="0" eb="3">
      <t>ショウカクジ</t>
    </rPh>
    <phoneticPr fontId="2"/>
  </si>
  <si>
    <t>4TrB Ry</t>
    <phoneticPr fontId="2"/>
  </si>
  <si>
    <t>6TrB Ry</t>
    <phoneticPr fontId="2"/>
  </si>
  <si>
    <t>松屋SS</t>
    <rPh sb="0" eb="2">
      <t>マツヤ</t>
    </rPh>
    <phoneticPr fontId="2"/>
  </si>
  <si>
    <t>府中SS</t>
    <rPh sb="0" eb="2">
      <t>フチュウ</t>
    </rPh>
    <phoneticPr fontId="2"/>
  </si>
  <si>
    <t>東港SS</t>
    <rPh sb="0" eb="1">
      <t>ヒガシ</t>
    </rPh>
    <rPh sb="1" eb="2">
      <t>ミナト</t>
    </rPh>
    <phoneticPr fontId="2"/>
  </si>
  <si>
    <t>泉南SS</t>
    <rPh sb="0" eb="2">
      <t>センナン</t>
    </rPh>
    <phoneticPr fontId="2"/>
  </si>
  <si>
    <t>2ShR Ry</t>
    <phoneticPr fontId="2"/>
  </si>
  <si>
    <t>見出川SS</t>
    <rPh sb="0" eb="1">
      <t>ミ</t>
    </rPh>
    <rPh sb="1" eb="3">
      <t>デガワ</t>
    </rPh>
    <phoneticPr fontId="2"/>
  </si>
  <si>
    <t>仮屋SS</t>
    <rPh sb="0" eb="2">
      <t>カリヤ</t>
    </rPh>
    <phoneticPr fontId="2"/>
  </si>
  <si>
    <t>湊川SS</t>
    <rPh sb="0" eb="2">
      <t>ミナトガワ</t>
    </rPh>
    <phoneticPr fontId="2"/>
  </si>
  <si>
    <t>鈴蘭台SS</t>
    <rPh sb="0" eb="3">
      <t>スズランダイ</t>
    </rPh>
    <phoneticPr fontId="2"/>
  </si>
  <si>
    <t>須磨SS</t>
    <rPh sb="0" eb="2">
      <t>スマ</t>
    </rPh>
    <phoneticPr fontId="2"/>
  </si>
  <si>
    <t>垂水SS</t>
    <rPh sb="0" eb="2">
      <t>タルミ</t>
    </rPh>
    <phoneticPr fontId="2"/>
  </si>
  <si>
    <t>ﾎﾟｰﾄｱｲﾗﾝﾄﾞSS</t>
    <phoneticPr fontId="2"/>
  </si>
  <si>
    <t>井吹SS</t>
    <rPh sb="0" eb="2">
      <t>イブキ</t>
    </rPh>
    <phoneticPr fontId="2"/>
  </si>
  <si>
    <t>本山SS</t>
    <rPh sb="0" eb="2">
      <t>モトヤマ</t>
    </rPh>
    <phoneticPr fontId="2"/>
  </si>
  <si>
    <t>西明石SS</t>
    <rPh sb="0" eb="3">
      <t>ニシアカシ</t>
    </rPh>
    <phoneticPr fontId="2"/>
  </si>
  <si>
    <t>制御G長宗</t>
    <rPh sb="0" eb="2">
      <t>セイギョ</t>
    </rPh>
    <rPh sb="3" eb="5">
      <t>ナガムネ</t>
    </rPh>
    <phoneticPr fontId="2"/>
  </si>
  <si>
    <t>13:30～15:00</t>
    <phoneticPr fontId="2"/>
  </si>
  <si>
    <t>大阪南本部(制御)
2025年度安推会議</t>
    <rPh sb="14" eb="16">
      <t>ネンド</t>
    </rPh>
    <rPh sb="16" eb="18">
      <t>アンスイ</t>
    </rPh>
    <rPh sb="18" eb="20">
      <t>カイギ</t>
    </rPh>
    <phoneticPr fontId="2"/>
  </si>
  <si>
    <t>Zoom開催</t>
    <rPh sb="4" eb="6">
      <t>カイサイ</t>
    </rPh>
    <phoneticPr fontId="2"/>
  </si>
  <si>
    <t>寺方SS</t>
    <phoneticPr fontId="2"/>
  </si>
  <si>
    <t>2TrB取替に伴う騒音測定</t>
    <rPh sb="11" eb="13">
      <t>ソクテイ</t>
    </rPh>
    <phoneticPr fontId="2"/>
  </si>
  <si>
    <t>電機G</t>
    <phoneticPr fontId="2"/>
  </si>
  <si>
    <t>2025北管内定期点検安推会議</t>
    <rPh sb="7" eb="9">
      <t>テイキ</t>
    </rPh>
    <rPh sb="9" eb="11">
      <t>テンケン</t>
    </rPh>
    <rPh sb="13" eb="15">
      <t>カイギ</t>
    </rPh>
    <phoneticPr fontId="2"/>
  </si>
  <si>
    <t>小曽根電力所(制御)</t>
    <rPh sb="0" eb="3">
      <t>オゾネ</t>
    </rPh>
    <rPh sb="3" eb="5">
      <t>デンリョク</t>
    </rPh>
    <rPh sb="5" eb="6">
      <t>ショ</t>
    </rPh>
    <rPh sb="7" eb="9">
      <t>セイギョ</t>
    </rPh>
    <phoneticPr fontId="2"/>
  </si>
  <si>
    <t>小曽根制御山本</t>
    <rPh sb="0" eb="3">
      <t>オゾネ</t>
    </rPh>
    <rPh sb="3" eb="5">
      <t>セイギョ</t>
    </rPh>
    <phoneticPr fontId="2"/>
  </si>
  <si>
    <t>休み</t>
  </si>
  <si>
    <t>休暇</t>
  </si>
  <si>
    <t>シオノギ杭瀬</t>
    <rPh sb="4" eb="6">
      <t>クイセ</t>
    </rPh>
    <phoneticPr fontId="2"/>
  </si>
  <si>
    <t>德永</t>
    <rPh sb="0" eb="2">
      <t>トクナガ</t>
    </rPh>
    <phoneticPr fontId="2"/>
  </si>
  <si>
    <t>工事Ｇ３</t>
    <rPh sb="0" eb="2">
      <t>コウジ</t>
    </rPh>
    <phoneticPr fontId="2"/>
  </si>
  <si>
    <t>7F ③会議室</t>
    <rPh sb="4" eb="7">
      <t>カイギシツ</t>
    </rPh>
    <phoneticPr fontId="2"/>
  </si>
  <si>
    <t>14:30～16:00</t>
    <phoneticPr fontId="2"/>
  </si>
  <si>
    <t>板谷</t>
    <rPh sb="0" eb="2">
      <t>イタタニ</t>
    </rPh>
    <phoneticPr fontId="2"/>
  </si>
  <si>
    <t>宮　地</t>
  </si>
  <si>
    <t>中原</t>
    <rPh sb="0" eb="2">
      <t>ナカハラ</t>
    </rPh>
    <phoneticPr fontId="2"/>
  </si>
  <si>
    <t>宝塚SS</t>
    <rPh sb="0" eb="2">
      <t>タカラヅカ</t>
    </rPh>
    <phoneticPr fontId="2"/>
  </si>
  <si>
    <t>4TrB 
NGR Ry</t>
    <phoneticPr fontId="2"/>
  </si>
  <si>
    <t>(4TrB Ry
は直営)</t>
    <rPh sb="10" eb="12">
      <t>チョクエイ</t>
    </rPh>
    <phoneticPr fontId="2"/>
  </si>
  <si>
    <t>立花SS</t>
    <rPh sb="0" eb="2">
      <t>タチバナ</t>
    </rPh>
    <phoneticPr fontId="2"/>
  </si>
  <si>
    <t>NGR2 Ry</t>
    <phoneticPr fontId="2"/>
  </si>
  <si>
    <t>有野SS</t>
    <rPh sb="0" eb="2">
      <t>アリノ</t>
    </rPh>
    <phoneticPr fontId="2"/>
  </si>
  <si>
    <t>伊丹SS</t>
    <rPh sb="0" eb="2">
      <t>イタミ</t>
    </rPh>
    <phoneticPr fontId="2"/>
  </si>
  <si>
    <t>氷上SS</t>
    <rPh sb="0" eb="2">
      <t>ヒカミ</t>
    </rPh>
    <phoneticPr fontId="2"/>
  </si>
  <si>
    <t>西宮SS</t>
    <rPh sb="0" eb="2">
      <t>ニシノミヤ</t>
    </rPh>
    <phoneticPr fontId="2"/>
  </si>
  <si>
    <t>仁川SS</t>
    <rPh sb="0" eb="2">
      <t>ニガワ</t>
    </rPh>
    <phoneticPr fontId="2"/>
  </si>
  <si>
    <t>橿原SS</t>
    <phoneticPr fontId="2"/>
  </si>
  <si>
    <t>77kV K51(5TrB)</t>
    <phoneticPr fontId="2"/>
  </si>
  <si>
    <t>山本SS</t>
    <rPh sb="0" eb="2">
      <t>ヤマモト</t>
    </rPh>
    <phoneticPr fontId="2"/>
  </si>
  <si>
    <t>久代線1L 
85T</t>
    <rPh sb="0" eb="2">
      <t>クシロ</t>
    </rPh>
    <rPh sb="2" eb="3">
      <t>セン</t>
    </rPh>
    <phoneticPr fontId="2"/>
  </si>
  <si>
    <t>久代線2L 
85T</t>
    <rPh sb="0" eb="2">
      <t>クシロ</t>
    </rPh>
    <rPh sb="2" eb="3">
      <t>セン</t>
    </rPh>
    <phoneticPr fontId="2"/>
  </si>
  <si>
    <t>変電工事部工程調整会議</t>
    <rPh sb="0" eb="2">
      <t>ヘンデン</t>
    </rPh>
    <rPh sb="2" eb="5">
      <t>コウジブ</t>
    </rPh>
    <rPh sb="5" eb="7">
      <t>コウテイ</t>
    </rPh>
    <rPh sb="7" eb="9">
      <t>チョウセイ</t>
    </rPh>
    <rPh sb="9" eb="11">
      <t>カイギ</t>
    </rPh>
    <phoneticPr fontId="2"/>
  </si>
  <si>
    <t>橋本</t>
    <rPh sb="0" eb="2">
      <t>ハシモト</t>
    </rPh>
    <phoneticPr fontId="2"/>
  </si>
  <si>
    <t>平　澤</t>
  </si>
  <si>
    <t>NCB 22階
第５会議室</t>
    <rPh sb="6" eb="7">
      <t>カイ</t>
    </rPh>
    <rPh sb="8" eb="9">
      <t>ダイ</t>
    </rPh>
    <rPh sb="10" eb="13">
      <t>カイギシツ</t>
    </rPh>
    <phoneticPr fontId="2"/>
  </si>
  <si>
    <t>15:30～17:30</t>
    <phoneticPr fontId="2"/>
  </si>
  <si>
    <t>藤和さやまハイタウン</t>
    <rPh sb="0" eb="1">
      <t>フジ</t>
    </rPh>
    <rPh sb="1" eb="2">
      <t>ワ</t>
    </rPh>
    <phoneticPr fontId="2"/>
  </si>
  <si>
    <t>特高屋内変圧器室
精密点検（借室）</t>
    <rPh sb="0" eb="2">
      <t>トッコウ</t>
    </rPh>
    <rPh sb="2" eb="4">
      <t>オクナイ</t>
    </rPh>
    <rPh sb="4" eb="7">
      <t>ヘンアツキ</t>
    </rPh>
    <rPh sb="7" eb="8">
      <t>シツ</t>
    </rPh>
    <rPh sb="9" eb="11">
      <t>セイミツ</t>
    </rPh>
    <rPh sb="11" eb="13">
      <t>テンケン</t>
    </rPh>
    <rPh sb="14" eb="15">
      <t>シャク</t>
    </rPh>
    <rPh sb="15" eb="16">
      <t>シツ</t>
    </rPh>
    <phoneticPr fontId="2"/>
  </si>
  <si>
    <t>南配電営業所･田中</t>
    <phoneticPr fontId="2"/>
  </si>
  <si>
    <t>84Ry点検不要</t>
    <rPh sb="4" eb="6">
      <t>テンケン</t>
    </rPh>
    <rPh sb="6" eb="8">
      <t>フヨウ</t>
    </rPh>
    <phoneticPr fontId="2"/>
  </si>
  <si>
    <t>有馬SS</t>
    <rPh sb="0" eb="2">
      <t>アリマ</t>
    </rPh>
    <phoneticPr fontId="2"/>
  </si>
  <si>
    <t>田口SS</t>
    <rPh sb="0" eb="2">
      <t>タグチ</t>
    </rPh>
    <phoneticPr fontId="2"/>
  </si>
  <si>
    <t>事前打合せ10:00～</t>
    <rPh sb="0" eb="2">
      <t>ジゼン</t>
    </rPh>
    <rPh sb="2" eb="4">
      <t>ウチアワ</t>
    </rPh>
    <phoneticPr fontId="2"/>
  </si>
  <si>
    <t>3TrBトランス及びキュービクル取替工事に伴う社検助勢</t>
    <rPh sb="8" eb="9">
      <t>オヨ</t>
    </rPh>
    <rPh sb="16" eb="18">
      <t>トリカエ</t>
    </rPh>
    <rPh sb="18" eb="20">
      <t>コウジ</t>
    </rPh>
    <rPh sb="21" eb="22">
      <t>トモナ</t>
    </rPh>
    <rPh sb="23" eb="25">
      <t>シャケン</t>
    </rPh>
    <rPh sb="25" eb="27">
      <t>ジョセイ</t>
    </rPh>
    <phoneticPr fontId="2"/>
  </si>
  <si>
    <t>電気G宮良</t>
    <rPh sb="0" eb="2">
      <t>デンキ</t>
    </rPh>
    <rPh sb="3" eb="5">
      <t>ミヤナガ</t>
    </rPh>
    <phoneticPr fontId="2"/>
  </si>
  <si>
    <t>9:30～</t>
    <phoneticPr fontId="2"/>
  </si>
  <si>
    <t>日本高圧</t>
    <rPh sb="0" eb="2">
      <t>ニホン</t>
    </rPh>
    <rPh sb="2" eb="4">
      <t>コウアツ</t>
    </rPh>
    <phoneticPr fontId="2"/>
  </si>
  <si>
    <t>ダイシン</t>
  </si>
  <si>
    <t>OCR×2
(MOC-A3V-R)</t>
    <phoneticPr fontId="2"/>
  </si>
  <si>
    <t>新入社員教育</t>
    <rPh sb="0" eb="2">
      <t>シンニュウ</t>
    </rPh>
    <rPh sb="2" eb="4">
      <t>シャイン</t>
    </rPh>
    <rPh sb="4" eb="6">
      <t>キョウイク</t>
    </rPh>
    <phoneticPr fontId="2"/>
  </si>
  <si>
    <t>16:00～16:30予定</t>
    <rPh sb="11" eb="13">
      <t>ヨテイ</t>
    </rPh>
    <phoneticPr fontId="2"/>
  </si>
  <si>
    <t>7F会議室</t>
    <rPh sb="2" eb="5">
      <t>カイギシツ</t>
    </rPh>
    <phoneticPr fontId="2"/>
  </si>
  <si>
    <t>ｾﾝﾀｰ竹山</t>
    <rPh sb="4" eb="6">
      <t>タケヤマ</t>
    </rPh>
    <phoneticPr fontId="2"/>
  </si>
  <si>
    <t>西　山</t>
  </si>
  <si>
    <t>9:00～11:00</t>
    <phoneticPr fontId="2"/>
  </si>
  <si>
    <t>新入社員教育に伴う
先輩社員からのメッセージ</t>
    <rPh sb="0" eb="2">
      <t>シンニュウ</t>
    </rPh>
    <rPh sb="2" eb="4">
      <t>シャイン</t>
    </rPh>
    <rPh sb="4" eb="6">
      <t>キョウイク</t>
    </rPh>
    <rPh sb="7" eb="8">
      <t>トモナ</t>
    </rPh>
    <phoneticPr fontId="2"/>
  </si>
  <si>
    <t>梅田駅周辺居酒屋</t>
    <rPh sb="0" eb="2">
      <t>ウメダ</t>
    </rPh>
    <rPh sb="2" eb="3">
      <t>エキ</t>
    </rPh>
    <rPh sb="3" eb="5">
      <t>シュウヘン</t>
    </rPh>
    <rPh sb="5" eb="8">
      <t>イザカヤ</t>
    </rPh>
    <phoneticPr fontId="2"/>
  </si>
  <si>
    <t>組合活動
アクティブジョイ</t>
    <rPh sb="0" eb="2">
      <t>クミアイ</t>
    </rPh>
    <rPh sb="2" eb="4">
      <t>カツドウ</t>
    </rPh>
    <phoneticPr fontId="2"/>
  </si>
  <si>
    <t>CT励磁特性
３ＬＣＴ：７コア</t>
    <rPh sb="0" eb="6">
      <t>ソカレイジトクセイ</t>
    </rPh>
    <phoneticPr fontId="2"/>
  </si>
  <si>
    <t>安推あり</t>
    <rPh sb="0" eb="2">
      <t>アンスイ</t>
    </rPh>
    <phoneticPr fontId="2"/>
  </si>
  <si>
    <t>北大阪SS</t>
    <rPh sb="0" eb="1">
      <t>キタ</t>
    </rPh>
    <rPh sb="1" eb="3">
      <t>オオサカ</t>
    </rPh>
    <phoneticPr fontId="2"/>
  </si>
  <si>
    <t>TCユニット交換</t>
    <rPh sb="6" eb="8">
      <t>コウカン</t>
    </rPh>
    <phoneticPr fontId="2"/>
  </si>
  <si>
    <t>対向試験</t>
    <rPh sb="0" eb="2">
      <t>タイコウ</t>
    </rPh>
    <rPh sb="2" eb="4">
      <t>シケン</t>
    </rPh>
    <phoneticPr fontId="2"/>
  </si>
  <si>
    <t>砂場</t>
    <rPh sb="0" eb="2">
      <t>スナバ</t>
    </rPh>
    <phoneticPr fontId="2"/>
  </si>
  <si>
    <t>A002743A</t>
    <phoneticPr fontId="2"/>
  </si>
  <si>
    <t>本切替</t>
    <rPh sb="0" eb="1">
      <t>ホン</t>
    </rPh>
    <rPh sb="1" eb="3">
      <t>キリカエ</t>
    </rPh>
    <phoneticPr fontId="2"/>
  </si>
  <si>
    <t>仮切替</t>
    <rPh sb="0" eb="1">
      <t>カリ</t>
    </rPh>
    <rPh sb="1" eb="3">
      <t>キリカエ</t>
    </rPh>
    <phoneticPr fontId="2"/>
  </si>
  <si>
    <t>大開町SS</t>
    <rPh sb="0" eb="2">
      <t>オオビラキ</t>
    </rPh>
    <rPh sb="2" eb="3">
      <t>チョウ</t>
    </rPh>
    <phoneticPr fontId="2"/>
  </si>
  <si>
    <t>仮TC試験</t>
    <rPh sb="0" eb="1">
      <t>カリ</t>
    </rPh>
    <rPh sb="3" eb="5">
      <t>シケン</t>
    </rPh>
    <phoneticPr fontId="2"/>
  </si>
  <si>
    <t>上田</t>
    <rPh sb="0" eb="2">
      <t>ウエダ</t>
    </rPh>
    <phoneticPr fontId="2"/>
  </si>
  <si>
    <t>A002745A</t>
    <phoneticPr fontId="2"/>
  </si>
  <si>
    <t>A002747A</t>
    <phoneticPr fontId="2"/>
  </si>
  <si>
    <t>阿倍野SS</t>
    <rPh sb="0" eb="3">
      <t>アベノ</t>
    </rPh>
    <phoneticPr fontId="2"/>
  </si>
  <si>
    <t>岡﨑</t>
    <rPh sb="0" eb="2">
      <t>オカザキ</t>
    </rPh>
    <phoneticPr fontId="2"/>
  </si>
  <si>
    <t>取替後試験</t>
    <rPh sb="0" eb="2">
      <t>トリカエ</t>
    </rPh>
    <rPh sb="2" eb="3">
      <t>ゴ</t>
    </rPh>
    <rPh sb="3" eb="5">
      <t>シケン</t>
    </rPh>
    <phoneticPr fontId="2"/>
  </si>
  <si>
    <t>牛島</t>
    <rPh sb="0" eb="2">
      <t>ウシジマ</t>
    </rPh>
    <phoneticPr fontId="2"/>
  </si>
  <si>
    <t>A010258A</t>
    <phoneticPr fontId="2"/>
  </si>
  <si>
    <t>訓練棟</t>
    <rPh sb="0" eb="2">
      <t>クンレン</t>
    </rPh>
    <rPh sb="2" eb="3">
      <t>トウ</t>
    </rPh>
    <phoneticPr fontId="2"/>
  </si>
  <si>
    <t>滋賀支店　保護継電器試験器講習</t>
    <rPh sb="0" eb="2">
      <t>シガ</t>
    </rPh>
    <rPh sb="2" eb="4">
      <t>シテン</t>
    </rPh>
    <rPh sb="5" eb="7">
      <t>ホゴ</t>
    </rPh>
    <rPh sb="7" eb="10">
      <t>ケイデンキ</t>
    </rPh>
    <rPh sb="10" eb="12">
      <t>シケン</t>
    </rPh>
    <rPh sb="12" eb="13">
      <t>キ</t>
    </rPh>
    <rPh sb="13" eb="15">
      <t>コウシュウ</t>
    </rPh>
    <phoneticPr fontId="2"/>
  </si>
  <si>
    <t>凸版印刷</t>
    <rPh sb="0" eb="2">
      <t>トッパン</t>
    </rPh>
    <rPh sb="2" eb="4">
      <t>インサツ</t>
    </rPh>
    <phoneticPr fontId="2"/>
  </si>
  <si>
    <t>電気設備点検</t>
    <rPh sb="0" eb="2">
      <t>デンキ</t>
    </rPh>
    <rPh sb="2" eb="4">
      <t>セツビ</t>
    </rPh>
    <rPh sb="4" eb="6">
      <t>テンケン</t>
    </rPh>
    <phoneticPr fontId="2"/>
  </si>
  <si>
    <t>菅　野</t>
  </si>
  <si>
    <t>A010085A</t>
    <phoneticPr fontId="2"/>
  </si>
  <si>
    <t>池原発電所</t>
    <rPh sb="0" eb="2">
      <t>イケハラ</t>
    </rPh>
    <rPh sb="2" eb="4">
      <t>ハツデン</t>
    </rPh>
    <rPh sb="4" eb="5">
      <t>ショ</t>
    </rPh>
    <phoneticPr fontId="2"/>
  </si>
  <si>
    <t>ｽﾏｰﾄﾒｰﾀ
取付工事</t>
    <rPh sb="8" eb="10">
      <t>トリツケ</t>
    </rPh>
    <rPh sb="10" eb="12">
      <t>コウジ</t>
    </rPh>
    <phoneticPr fontId="2"/>
  </si>
  <si>
    <t>徳永</t>
    <rPh sb="0" eb="2">
      <t>トクナガ</t>
    </rPh>
    <phoneticPr fontId="2"/>
  </si>
  <si>
    <t>ｴﾙ･大阪</t>
    <rPh sb="3" eb="5">
      <t>オオサカ</t>
    </rPh>
    <phoneticPr fontId="2"/>
  </si>
  <si>
    <t>職長教育</t>
    <rPh sb="0" eb="2">
      <t>ショクチョウ</t>
    </rPh>
    <rPh sb="2" eb="4">
      <t>キョウイク</t>
    </rPh>
    <phoneticPr fontId="2"/>
  </si>
  <si>
    <t>C33</t>
    <phoneticPr fontId="2"/>
  </si>
  <si>
    <t>新家工業</t>
    <rPh sb="0" eb="2">
      <t>シンケ</t>
    </rPh>
    <rPh sb="2" eb="4">
      <t>コウギョウ</t>
    </rPh>
    <phoneticPr fontId="2"/>
  </si>
  <si>
    <t>一般需要家Ry点検</t>
    <rPh sb="0" eb="2">
      <t>イッパン</t>
    </rPh>
    <rPh sb="2" eb="5">
      <t>ジュヨウカ</t>
    </rPh>
    <rPh sb="7" eb="9">
      <t>テンケン</t>
    </rPh>
    <phoneticPr fontId="2"/>
  </si>
  <si>
    <t>新寝屋川SS</t>
    <rPh sb="0" eb="1">
      <t>シン</t>
    </rPh>
    <rPh sb="1" eb="4">
      <t>ネヤガワ</t>
    </rPh>
    <phoneticPr fontId="2"/>
  </si>
  <si>
    <t>275kVBP取替工事</t>
    <rPh sb="7" eb="9">
      <t>トリカエ</t>
    </rPh>
    <rPh sb="9" eb="11">
      <t>コウジ</t>
    </rPh>
    <phoneticPr fontId="2"/>
  </si>
  <si>
    <t>A002748A</t>
    <phoneticPr fontId="2"/>
  </si>
  <si>
    <t>A級監督者候補</t>
    <rPh sb="1" eb="2">
      <t>キュウ</t>
    </rPh>
    <rPh sb="2" eb="5">
      <t>カントクシャ</t>
    </rPh>
    <rPh sb="5" eb="7">
      <t>コウホ</t>
    </rPh>
    <phoneticPr fontId="2"/>
  </si>
  <si>
    <t>浅香山SS</t>
    <rPh sb="0" eb="3">
      <t>アサカヤマ</t>
    </rPh>
    <phoneticPr fontId="2"/>
  </si>
  <si>
    <t>5TrB y</t>
    <phoneticPr fontId="2"/>
  </si>
  <si>
    <t>西　田</t>
    <rPh sb="0" eb="1">
      <t>ニシ</t>
    </rPh>
    <rPh sb="2" eb="3">
      <t>タ</t>
    </rPh>
    <phoneticPr fontId="2"/>
  </si>
  <si>
    <t>X001269A</t>
    <phoneticPr fontId="2"/>
  </si>
  <si>
    <t>X001270A</t>
    <phoneticPr fontId="2"/>
  </si>
  <si>
    <t>X001271A</t>
    <phoneticPr fontId="2"/>
  </si>
  <si>
    <t>X001272A</t>
    <phoneticPr fontId="2"/>
  </si>
  <si>
    <t>X001273A</t>
    <phoneticPr fontId="2"/>
  </si>
  <si>
    <t>X001274A</t>
    <phoneticPr fontId="2"/>
  </si>
  <si>
    <t>X001275A</t>
    <phoneticPr fontId="2"/>
  </si>
  <si>
    <t>X001276A</t>
    <phoneticPr fontId="2"/>
  </si>
  <si>
    <t>X001277A</t>
    <phoneticPr fontId="2"/>
  </si>
  <si>
    <t>X001278A</t>
    <phoneticPr fontId="2"/>
  </si>
  <si>
    <t>X001279A</t>
    <phoneticPr fontId="2"/>
  </si>
  <si>
    <t>X001280A</t>
    <phoneticPr fontId="2"/>
  </si>
  <si>
    <t>X001281A</t>
    <phoneticPr fontId="2"/>
  </si>
  <si>
    <t>X001283A</t>
    <phoneticPr fontId="2"/>
  </si>
  <si>
    <t>X001282A</t>
    <phoneticPr fontId="2"/>
  </si>
  <si>
    <t>X001284A</t>
    <phoneticPr fontId="2"/>
  </si>
  <si>
    <t>3F会議室</t>
    <rPh sb="2" eb="5">
      <t>カイギシツ</t>
    </rPh>
    <phoneticPr fontId="2"/>
  </si>
  <si>
    <t>一般工程調整会議</t>
    <rPh sb="0" eb="2">
      <t>イッパン</t>
    </rPh>
    <rPh sb="2" eb="4">
      <t>コウテイ</t>
    </rPh>
    <rPh sb="4" eb="6">
      <t>チョウセイ</t>
    </rPh>
    <rPh sb="6" eb="8">
      <t>カイギ</t>
    </rPh>
    <phoneticPr fontId="2"/>
  </si>
  <si>
    <t>9:30～11:00</t>
    <phoneticPr fontId="2"/>
  </si>
  <si>
    <t>若手安全運転研修会</t>
    <rPh sb="0" eb="2">
      <t>ワカテ</t>
    </rPh>
    <rPh sb="2" eb="6">
      <t>アンゼンウンテン</t>
    </rPh>
    <rPh sb="6" eb="9">
      <t>ケンシュウカイ</t>
    </rPh>
    <phoneticPr fontId="2"/>
  </si>
  <si>
    <t>X001285A</t>
    <phoneticPr fontId="2"/>
  </si>
  <si>
    <t>内勤</t>
  </si>
  <si>
    <t>三　谷</t>
  </si>
  <si>
    <t>東　條</t>
  </si>
  <si>
    <t>木　下</t>
  </si>
  <si>
    <t>河　口</t>
  </si>
  <si>
    <t>和　本</t>
  </si>
  <si>
    <t>野　木</t>
  </si>
  <si>
    <t>小　川</t>
  </si>
  <si>
    <t>前　島</t>
  </si>
  <si>
    <t>濱中製鎖（白浜工場）</t>
    <rPh sb="0" eb="2">
      <t>ハマナカ</t>
    </rPh>
    <rPh sb="2" eb="3">
      <t>セイ</t>
    </rPh>
    <rPh sb="3" eb="4">
      <t>サ</t>
    </rPh>
    <rPh sb="5" eb="7">
      <t>シラハマ</t>
    </rPh>
    <rPh sb="7" eb="9">
      <t>コウジョウ</t>
    </rPh>
    <phoneticPr fontId="2"/>
  </si>
  <si>
    <t>一般Ｒｙ点検
（姫路応援）</t>
    <rPh sb="0" eb="2">
      <t>イッパン</t>
    </rPh>
    <rPh sb="4" eb="6">
      <t>テンケン</t>
    </rPh>
    <rPh sb="8" eb="10">
      <t>ヒメジ</t>
    </rPh>
    <rPh sb="10" eb="12">
      <t>オウエン</t>
    </rPh>
    <phoneticPr fontId="2"/>
  </si>
  <si>
    <t>濱中製鎖（網干工場）</t>
    <rPh sb="0" eb="2">
      <t>ハマナカ</t>
    </rPh>
    <rPh sb="2" eb="3">
      <t>セイ</t>
    </rPh>
    <rPh sb="3" eb="4">
      <t>サ</t>
    </rPh>
    <rPh sb="5" eb="7">
      <t>アボシ</t>
    </rPh>
    <rPh sb="7" eb="9">
      <t>コウジョウ</t>
    </rPh>
    <phoneticPr fontId="2"/>
  </si>
  <si>
    <t>振休</t>
  </si>
  <si>
    <t>12</t>
    <phoneticPr fontId="2"/>
  </si>
  <si>
    <t>11</t>
    <phoneticPr fontId="2"/>
  </si>
  <si>
    <t>河口５</t>
  </si>
  <si>
    <t>吉野SC</t>
    <rPh sb="0" eb="2">
      <t>ヨシノ</t>
    </rPh>
    <phoneticPr fontId="2"/>
  </si>
  <si>
    <t>消防設備点検</t>
    <rPh sb="0" eb="2">
      <t>ショウボウ</t>
    </rPh>
    <rPh sb="2" eb="4">
      <t>セツビ</t>
    </rPh>
    <rPh sb="4" eb="6">
      <t>テンケン</t>
    </rPh>
    <phoneticPr fontId="2"/>
  </si>
  <si>
    <t>安推会議</t>
    <rPh sb="0" eb="2">
      <t>アンスイ</t>
    </rPh>
    <rPh sb="2" eb="4">
      <t>カイギ</t>
    </rPh>
    <phoneticPr fontId="2"/>
  </si>
  <si>
    <t>新　生</t>
  </si>
  <si>
    <t>川原樋川PS</t>
    <rPh sb="0" eb="2">
      <t>カワハラ</t>
    </rPh>
    <rPh sb="2" eb="3">
      <t>トウ</t>
    </rPh>
    <rPh sb="3" eb="4">
      <t>ガワ</t>
    </rPh>
    <phoneticPr fontId="2"/>
  </si>
  <si>
    <t>姫　路</t>
    <rPh sb="0" eb="1">
      <t>ヒメ</t>
    </rPh>
    <rPh sb="2" eb="3">
      <t>ミチ</t>
    </rPh>
    <phoneticPr fontId="2"/>
  </si>
  <si>
    <t>現場確認9:30～</t>
    <rPh sb="0" eb="2">
      <t>ゲンバ</t>
    </rPh>
    <rPh sb="2" eb="4">
      <t>カクニン</t>
    </rPh>
    <phoneticPr fontId="2"/>
  </si>
  <si>
    <t>NCB</t>
    <phoneticPr fontId="2"/>
  </si>
  <si>
    <t>組合研修会</t>
    <rPh sb="0" eb="2">
      <t>クミアイ</t>
    </rPh>
    <rPh sb="2" eb="5">
      <t>ケンシュウカイ</t>
    </rPh>
    <phoneticPr fontId="2"/>
  </si>
  <si>
    <t>労政会議</t>
    <rPh sb="0" eb="2">
      <t>ロウセイ</t>
    </rPh>
    <rPh sb="2" eb="4">
      <t>カイギ</t>
    </rPh>
    <phoneticPr fontId="2"/>
  </si>
  <si>
    <t>起草委員会</t>
    <rPh sb="0" eb="2">
      <t>キソウ</t>
    </rPh>
    <rPh sb="2" eb="5">
      <t>イインカイ</t>
    </rPh>
    <phoneticPr fontId="2"/>
  </si>
  <si>
    <t>組合執行委員会</t>
    <rPh sb="0" eb="2">
      <t>クミアイ</t>
    </rPh>
    <rPh sb="2" eb="4">
      <t>シッコウ</t>
    </rPh>
    <rPh sb="4" eb="7">
      <t>イインカイ</t>
    </rPh>
    <phoneticPr fontId="2"/>
  </si>
  <si>
    <t>電設G井上</t>
    <rPh sb="3" eb="5">
      <t>イノウエ</t>
    </rPh>
    <phoneticPr fontId="2"/>
  </si>
  <si>
    <t>C15</t>
    <phoneticPr fontId="2"/>
  </si>
  <si>
    <t>X001286A</t>
    <phoneticPr fontId="2"/>
  </si>
  <si>
    <t>X001287A</t>
    <phoneticPr fontId="2"/>
  </si>
  <si>
    <t>X001288A</t>
    <phoneticPr fontId="2"/>
  </si>
  <si>
    <t>X001289A</t>
    <phoneticPr fontId="2"/>
  </si>
  <si>
    <t>X001290A</t>
    <phoneticPr fontId="2"/>
  </si>
  <si>
    <t>X001291A</t>
    <phoneticPr fontId="2"/>
  </si>
  <si>
    <t>X001292A</t>
    <phoneticPr fontId="2"/>
  </si>
  <si>
    <t>X001293A</t>
    <phoneticPr fontId="2"/>
  </si>
  <si>
    <t>X001294A</t>
    <phoneticPr fontId="2"/>
  </si>
  <si>
    <t>X001295A</t>
    <phoneticPr fontId="2"/>
  </si>
  <si>
    <t>X001296A</t>
    <phoneticPr fontId="2"/>
  </si>
  <si>
    <t>X001297A</t>
    <phoneticPr fontId="2"/>
  </si>
  <si>
    <t>ヤマト・新生</t>
    <rPh sb="4" eb="6">
      <t>シンセイ</t>
    </rPh>
    <phoneticPr fontId="2"/>
  </si>
  <si>
    <t>荒木･姫</t>
    <rPh sb="0" eb="1">
      <t>アラ</t>
    </rPh>
    <rPh sb="1" eb="2">
      <t>キ</t>
    </rPh>
    <rPh sb="3" eb="4">
      <t>ヒメ</t>
    </rPh>
    <phoneticPr fontId="2"/>
  </si>
  <si>
    <t>川越･姫</t>
    <rPh sb="0" eb="1">
      <t>カワ</t>
    </rPh>
    <rPh sb="1" eb="2">
      <t>コシ</t>
    </rPh>
    <rPh sb="3" eb="4">
      <t>ヒメ</t>
    </rPh>
    <phoneticPr fontId="2"/>
  </si>
  <si>
    <t>青木･姫</t>
    <rPh sb="0" eb="1">
      <t>アオ</t>
    </rPh>
    <rPh sb="1" eb="2">
      <t>キ</t>
    </rPh>
    <rPh sb="3" eb="4">
      <t>ヒメ</t>
    </rPh>
    <phoneticPr fontId="2"/>
  </si>
  <si>
    <t>糟谷･姫</t>
    <rPh sb="0" eb="1">
      <t>カス</t>
    </rPh>
    <rPh sb="1" eb="2">
      <t>タニ</t>
    </rPh>
    <rPh sb="3" eb="4">
      <t>ヒメ</t>
    </rPh>
    <phoneticPr fontId="2"/>
  </si>
  <si>
    <t>藤岡･姫</t>
    <rPh sb="0" eb="1">
      <t>フジ</t>
    </rPh>
    <rPh sb="1" eb="2">
      <t>オカ</t>
    </rPh>
    <rPh sb="3" eb="4">
      <t>ヒメ</t>
    </rPh>
    <phoneticPr fontId="2"/>
  </si>
  <si>
    <t>川越･姫</t>
    <rPh sb="0" eb="2">
      <t>カワゴエ</t>
    </rPh>
    <rPh sb="3" eb="4">
      <t>ヒメ</t>
    </rPh>
    <phoneticPr fontId="2"/>
  </si>
  <si>
    <t>荒木･姫</t>
    <rPh sb="0" eb="2">
      <t>アラキ</t>
    </rPh>
    <rPh sb="3" eb="4">
      <t>ヒメ</t>
    </rPh>
    <phoneticPr fontId="2"/>
  </si>
  <si>
    <t>青木･姫</t>
    <rPh sb="0" eb="2">
      <t>アオキ</t>
    </rPh>
    <rPh sb="3" eb="4">
      <t>ヒメ</t>
    </rPh>
    <phoneticPr fontId="2"/>
  </si>
  <si>
    <t>岸･姫</t>
    <rPh sb="0" eb="1">
      <t>キシ</t>
    </rPh>
    <rPh sb="2" eb="3">
      <t>ヒメ</t>
    </rPh>
    <phoneticPr fontId="2"/>
  </si>
  <si>
    <t>藤岡･姫</t>
    <rPh sb="0" eb="2">
      <t>フジオカ</t>
    </rPh>
    <rPh sb="3" eb="4">
      <t>ヒメ</t>
    </rPh>
    <phoneticPr fontId="2"/>
  </si>
  <si>
    <t>X001298A</t>
    <phoneticPr fontId="2"/>
  </si>
  <si>
    <t>X001299A</t>
    <phoneticPr fontId="2"/>
  </si>
  <si>
    <t>X001300A</t>
    <phoneticPr fontId="2"/>
  </si>
  <si>
    <t>X001301A</t>
    <phoneticPr fontId="2"/>
  </si>
  <si>
    <t>X001302A</t>
    <phoneticPr fontId="2"/>
  </si>
  <si>
    <t>X001303A</t>
    <phoneticPr fontId="2"/>
  </si>
  <si>
    <t>X001304A</t>
    <phoneticPr fontId="2"/>
  </si>
  <si>
    <t>X001305A</t>
    <phoneticPr fontId="2"/>
  </si>
  <si>
    <t>X001306A</t>
    <phoneticPr fontId="2"/>
  </si>
  <si>
    <t>X001307A</t>
    <phoneticPr fontId="2"/>
  </si>
  <si>
    <t>X001308A</t>
    <phoneticPr fontId="2"/>
  </si>
  <si>
    <t>X001309A</t>
    <phoneticPr fontId="2"/>
  </si>
  <si>
    <t>X001310A</t>
    <phoneticPr fontId="2"/>
  </si>
  <si>
    <t>X001311A</t>
    <phoneticPr fontId="2"/>
  </si>
  <si>
    <t>X001312A</t>
    <phoneticPr fontId="2"/>
  </si>
  <si>
    <t>X001313A</t>
    <phoneticPr fontId="2"/>
  </si>
  <si>
    <t>X001314A</t>
    <phoneticPr fontId="2"/>
  </si>
  <si>
    <t>X001315A</t>
    <phoneticPr fontId="2"/>
  </si>
  <si>
    <t>X001316A</t>
    <phoneticPr fontId="2"/>
  </si>
  <si>
    <t>1F共用会議室</t>
    <rPh sb="2" eb="4">
      <t>キョウヨウ</t>
    </rPh>
    <rPh sb="4" eb="7">
      <t>カイギシツ</t>
    </rPh>
    <phoneticPr fontId="2"/>
  </si>
  <si>
    <t>産業医面談</t>
    <rPh sb="0" eb="3">
      <t>サンギョウイ</t>
    </rPh>
    <rPh sb="3" eb="5">
      <t>メンダン</t>
    </rPh>
    <phoneticPr fontId="2"/>
  </si>
  <si>
    <t>15:00～</t>
    <phoneticPr fontId="2"/>
  </si>
  <si>
    <t>6号車指定</t>
    <rPh sb="1" eb="3">
      <t>ゴウシャ</t>
    </rPh>
    <rPh sb="3" eb="5">
      <t>シテイ</t>
    </rPh>
    <phoneticPr fontId="2"/>
  </si>
  <si>
    <t>休まなあかんDAY</t>
    <rPh sb="0" eb="1">
      <t>ヤス</t>
    </rPh>
    <phoneticPr fontId="2"/>
  </si>
  <si>
    <t>休んでええDAY</t>
    <rPh sb="0" eb="1">
      <t>ヤス</t>
    </rPh>
    <phoneticPr fontId="2"/>
  </si>
  <si>
    <t>KDeソリューションズ</t>
    <phoneticPr fontId="2"/>
  </si>
  <si>
    <t>９号車車検</t>
    <rPh sb="1" eb="3">
      <t>ゴウシャ</t>
    </rPh>
    <rPh sb="3" eb="5">
      <t>シャケン</t>
    </rPh>
    <phoneticPr fontId="2"/>
  </si>
  <si>
    <t>書類作成</t>
    <rPh sb="0" eb="2">
      <t>ショルイ</t>
    </rPh>
    <rPh sb="2" eb="4">
      <t>サクセイ</t>
    </rPh>
    <phoneticPr fontId="2"/>
  </si>
  <si>
    <t>欠勤</t>
  </si>
  <si>
    <t>C21</t>
    <phoneticPr fontId="2"/>
  </si>
  <si>
    <t>枚方車両訓練所</t>
    <rPh sb="0" eb="2">
      <t>ヒラカタ</t>
    </rPh>
    <rPh sb="2" eb="4">
      <t>シャリョウ</t>
    </rPh>
    <rPh sb="4" eb="6">
      <t>クンレン</t>
    </rPh>
    <rPh sb="6" eb="7">
      <t>ショ</t>
    </rPh>
    <phoneticPr fontId="2"/>
  </si>
  <si>
    <t>PHA200,
V3貸出</t>
    <rPh sb="10" eb="12">
      <t>カシダシ</t>
    </rPh>
    <phoneticPr fontId="2"/>
  </si>
  <si>
    <t>PHA200,
V3貸出</t>
    <phoneticPr fontId="2"/>
  </si>
  <si>
    <t>V3貸出</t>
    <rPh sb="2" eb="4">
      <t>カシダシ</t>
    </rPh>
    <phoneticPr fontId="2"/>
  </si>
  <si>
    <t>工事Ｇ</t>
    <phoneticPr fontId="2"/>
  </si>
  <si>
    <t>　</t>
    <phoneticPr fontId="2"/>
  </si>
  <si>
    <t>東芝関西支社</t>
    <rPh sb="0" eb="2">
      <t>トウシバ</t>
    </rPh>
    <rPh sb="2" eb="4">
      <t>カンサイ</t>
    </rPh>
    <rPh sb="4" eb="6">
      <t>シシャ</t>
    </rPh>
    <phoneticPr fontId="2"/>
  </si>
  <si>
    <t>託送計器委託</t>
    <rPh sb="0" eb="2">
      <t>タクソウ</t>
    </rPh>
    <rPh sb="2" eb="4">
      <t>ケイキ</t>
    </rPh>
    <rPh sb="4" eb="6">
      <t>イタク</t>
    </rPh>
    <phoneticPr fontId="2"/>
  </si>
  <si>
    <t>WHMに関する打合せ</t>
    <rPh sb="4" eb="5">
      <t>カン</t>
    </rPh>
    <rPh sb="7" eb="9">
      <t>ウチアワ</t>
    </rPh>
    <phoneticPr fontId="2"/>
  </si>
  <si>
    <t>在宅</t>
  </si>
  <si>
    <t>岩崎</t>
    <rPh sb="0" eb="2">
      <t>イワサキ</t>
    </rPh>
    <phoneticPr fontId="2"/>
  </si>
  <si>
    <t>九州支店</t>
    <rPh sb="0" eb="2">
      <t>キュウシュウ</t>
    </rPh>
    <rPh sb="2" eb="4">
      <t>シテン</t>
    </rPh>
    <phoneticPr fontId="2"/>
  </si>
  <si>
    <t>組合オルグ</t>
    <rPh sb="0" eb="2">
      <t>クミアイ</t>
    </rPh>
    <phoneticPr fontId="2"/>
  </si>
  <si>
    <t>神戸電力所</t>
    <rPh sb="0" eb="2">
      <t>コウベ</t>
    </rPh>
    <rPh sb="2" eb="4">
      <t>デンリョク</t>
    </rPh>
    <rPh sb="4" eb="5">
      <t>ショ</t>
    </rPh>
    <phoneticPr fontId="2"/>
  </si>
  <si>
    <t>2025年度(制御)安推会議</t>
    <rPh sb="4" eb="6">
      <t>ネンド</t>
    </rPh>
    <rPh sb="7" eb="9">
      <t>セイギョ</t>
    </rPh>
    <rPh sb="10" eb="12">
      <t>アンスイ</t>
    </rPh>
    <rPh sb="12" eb="14">
      <t>カイギ</t>
    </rPh>
    <phoneticPr fontId="2"/>
  </si>
  <si>
    <t>天野</t>
    <rPh sb="0" eb="2">
      <t>アマノ</t>
    </rPh>
    <phoneticPr fontId="2"/>
  </si>
  <si>
    <t>德永</t>
    <phoneticPr fontId="2"/>
  </si>
  <si>
    <t>B001522A</t>
    <phoneticPr fontId="2"/>
  </si>
  <si>
    <t>三宮SS</t>
    <rPh sb="0" eb="2">
      <t>サンノミヤ</t>
    </rPh>
    <phoneticPr fontId="2"/>
  </si>
  <si>
    <t>A010280A</t>
    <phoneticPr fontId="2"/>
  </si>
  <si>
    <t>消防ダンパー修繕工事</t>
    <rPh sb="0" eb="2">
      <t>ショウボウ</t>
    </rPh>
    <rPh sb="6" eb="8">
      <t>シュウゼン</t>
    </rPh>
    <rPh sb="8" eb="10">
      <t>コウジ</t>
    </rPh>
    <phoneticPr fontId="2"/>
  </si>
  <si>
    <t>着工前打合せ</t>
    <rPh sb="0" eb="2">
      <t>チャッコウ</t>
    </rPh>
    <rPh sb="2" eb="3">
      <t>マエ</t>
    </rPh>
    <rPh sb="3" eb="5">
      <t>ウチアワ</t>
    </rPh>
    <phoneticPr fontId="2"/>
  </si>
  <si>
    <t>米　島</t>
    <rPh sb="0" eb="1">
      <t>ベイ</t>
    </rPh>
    <rPh sb="2" eb="3">
      <t>シマ</t>
    </rPh>
    <phoneticPr fontId="2"/>
  </si>
  <si>
    <t>河口消防</t>
  </si>
  <si>
    <t>消防設備ダンパー修繕工事</t>
    <rPh sb="0" eb="2">
      <t>ショウボウ</t>
    </rPh>
    <rPh sb="2" eb="4">
      <t>セツビ</t>
    </rPh>
    <rPh sb="8" eb="10">
      <t>シュウゼン</t>
    </rPh>
    <rPh sb="10" eb="12">
      <t>コウジ</t>
    </rPh>
    <phoneticPr fontId="2"/>
  </si>
  <si>
    <t>一般Ｒｙ点検
33kV特高変電所Ry</t>
    <rPh sb="0" eb="6">
      <t>イッパンスンテンケン</t>
    </rPh>
    <phoneticPr fontId="2"/>
  </si>
  <si>
    <t>8号車・9号車指定</t>
    <rPh sb="1" eb="3">
      <t>ゴウシャ</t>
    </rPh>
    <rPh sb="5" eb="7">
      <t>ゴウシャ</t>
    </rPh>
    <rPh sb="7" eb="9">
      <t>シテイ</t>
    </rPh>
    <phoneticPr fontId="2"/>
  </si>
  <si>
    <t>現地9:30待合せ</t>
    <rPh sb="0" eb="2">
      <t>ゲンチ</t>
    </rPh>
    <rPh sb="6" eb="8">
      <t>マチアワ</t>
    </rPh>
    <phoneticPr fontId="2"/>
  </si>
  <si>
    <t>17に延期</t>
    <rPh sb="3" eb="5">
      <t>エンキ</t>
    </rPh>
    <phoneticPr fontId="2"/>
  </si>
  <si>
    <t>10:00～11:00</t>
    <phoneticPr fontId="2"/>
  </si>
  <si>
    <t>若手社員改善事例・
自己研鑽活動成果発表会</t>
    <phoneticPr fontId="2"/>
  </si>
  <si>
    <t>りんくうSS</t>
    <phoneticPr fontId="2"/>
  </si>
  <si>
    <t>配電線修繕工事</t>
    <rPh sb="0" eb="7">
      <t>ハイデンセンシュウゼンコウジ</t>
    </rPh>
    <phoneticPr fontId="2"/>
  </si>
  <si>
    <t>事前打合
現場調査</t>
    <rPh sb="0" eb="2">
      <t>ジゼン</t>
    </rPh>
    <rPh sb="2" eb="4">
      <t>ウチアワ</t>
    </rPh>
    <rPh sb="5" eb="7">
      <t>ゲンバ</t>
    </rPh>
    <rPh sb="7" eb="9">
      <t>チョウサ</t>
    </rPh>
    <phoneticPr fontId="2"/>
  </si>
  <si>
    <t>杉浦</t>
    <rPh sb="0" eb="2">
      <t>スギウラ</t>
    </rPh>
    <phoneticPr fontId="2"/>
  </si>
  <si>
    <t>1号発電電動機ほか閉塞継電器点検工事</t>
    <phoneticPr fontId="2"/>
  </si>
  <si>
    <t>着工前打合せ13:00～</t>
    <rPh sb="0" eb="5">
      <t>チャッコウマエウチアワ</t>
    </rPh>
    <phoneticPr fontId="2"/>
  </si>
  <si>
    <t>山本</t>
    <rPh sb="0" eb="2">
      <t>ヤマモト</t>
    </rPh>
    <phoneticPr fontId="2"/>
  </si>
  <si>
    <t>奥吉野PS</t>
    <rPh sb="0" eb="1">
      <t>オク</t>
    </rPh>
    <rPh sb="1" eb="3">
      <t>ヨシノ</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</si>
</sst>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76" formatCode="0_);[Red]\(0\)"/>
    <numFmt numFmtId="177" formatCode=";;;"/>
    <numFmt numFmtId="178" formatCode="0_ "/>
    <numFmt numFmtId="179" formatCode="aaa"/>
    <numFmt numFmtId="180" formatCode="yyyy"/>
    <numFmt numFmtId="181" formatCode="d"/>
    <numFmt numFmtId="182" formatCode="dd"/>
    <numFmt numFmtId="183" formatCode="yyyy&quot;年&quot;m&quot;月&quot;d&quot;日&quot;;@"/>
    <numFmt numFmtId="184" formatCode="yyyy&quot;年&quot;m&quot;月&quot;;@"/>
    <numFmt numFmtId="185" formatCode="m"/>
  </numFmts>
  <fonts count="34" x14ac:knownFonts="1">
    <font>
      <sz val="11"/>
      <name val="ＭＳ Ｐゴシック"/>
      <family val="3"/>
      <charset val="128"/>
    </font>
    <font>
      <sz val="11"/>
      <name val="ＭＳ Ｐゴシック"/>
      <family val="3"/>
      <charset val="128"/>
    </font>
    <font>
      <sz val="6"/>
      <name val="ＭＳ Ｐゴシック"/>
      <family val="3"/>
      <charset val="128"/>
    </font>
    <font>
      <b/>
      <sz val="14"/>
      <name val="ＭＳ Ｐゴシック"/>
      <family val="3"/>
      <charset val="128"/>
    </font>
    <font>
      <b/>
      <sz val="11"/>
      <name val="ＭＳ Ｐゴシック"/>
      <family val="3"/>
      <charset val="128"/>
    </font>
    <font>
      <b/>
      <sz val="20"/>
      <name val="ＭＳ Ｐゴシック"/>
      <family val="3"/>
      <charset val="128"/>
    </font>
    <font>
      <b/>
      <sz val="12"/>
      <name val="ＭＳ Ｐゴシック"/>
      <family val="3"/>
      <charset val="128"/>
    </font>
    <font>
      <b/>
      <sz val="18"/>
      <name val="ＭＳ Ｐゴシック"/>
      <family val="3"/>
      <charset val="128"/>
    </font>
    <font>
      <sz val="14"/>
      <name val="ＭＳ Ｐゴシック"/>
      <family val="3"/>
      <charset val="128"/>
    </font>
    <font>
      <b/>
      <sz val="16"/>
      <name val="ＭＳ Ｐゴシック"/>
      <family val="3"/>
      <charset val="128"/>
    </font>
    <font>
      <sz val="10"/>
      <name val="ＭＳ Ｐゴシック"/>
      <family val="3"/>
      <charset val="128"/>
    </font>
    <font>
      <b/>
      <sz val="48"/>
      <name val="ＭＳ Ｐゴシック"/>
      <family val="3"/>
      <charset val="128"/>
    </font>
    <font>
      <b/>
      <sz val="36"/>
      <name val="ＭＳ Ｐゴシック"/>
      <family val="3"/>
      <charset val="128"/>
    </font>
    <font>
      <sz val="11"/>
      <name val="ＭＳ Ｐゴシック"/>
      <family val="3"/>
      <charset val="128"/>
    </font>
    <font>
      <sz val="11"/>
      <name val="ＭＳ 明朝"/>
      <family val="1"/>
      <charset val="128"/>
    </font>
    <font>
      <sz val="16"/>
      <name val="ＭＳ 明朝"/>
      <family val="1"/>
      <charset val="128"/>
    </font>
    <font>
      <b/>
      <sz val="11"/>
      <name val="ＭＳ 明朝"/>
      <family val="1"/>
      <charset val="128"/>
    </font>
    <font>
      <b/>
      <sz val="16"/>
      <name val="ＭＳ 明朝"/>
      <family val="1"/>
      <charset val="128"/>
    </font>
    <font>
      <b/>
      <sz val="18"/>
      <color rgb="FFFF0000"/>
      <name val="ＭＳ Ｐゴシック"/>
      <family val="3"/>
      <charset val="128"/>
    </font>
    <font>
      <b/>
      <sz val="10"/>
      <name val="ＭＳ Ｐゴシック"/>
      <family val="3"/>
      <charset val="128"/>
    </font>
    <font>
      <sz val="12"/>
      <name val="ＭＳ Ｐゴシック"/>
      <family val="3"/>
      <charset val="128"/>
    </font>
    <font>
      <b/>
      <sz val="9"/>
      <name val="ＭＳ Ｐゴシック"/>
      <family val="3"/>
      <charset val="128"/>
    </font>
    <font>
      <sz val="11"/>
      <name val="ＭＳ Ｐ明朝"/>
      <family val="1"/>
      <charset val="128"/>
    </font>
    <font>
      <b/>
      <sz val="14"/>
      <name val="ＭＳ Ｐ明朝"/>
      <family val="1"/>
      <charset val="128"/>
    </font>
    <font>
      <sz val="10"/>
      <name val="ＭＳ Ｐ明朝"/>
      <family val="1"/>
      <charset val="128"/>
    </font>
    <font>
      <b/>
      <sz val="10"/>
      <name val="ＭＳ Ｐ明朝"/>
      <family val="1"/>
      <charset val="128"/>
    </font>
    <font>
      <sz val="36"/>
      <color theme="0"/>
      <name val="ＭＳ 明朝"/>
      <family val="1"/>
      <charset val="128"/>
    </font>
    <font>
      <sz val="36"/>
      <name val="ＭＳ 明朝"/>
      <family val="1"/>
      <charset val="128"/>
    </font>
    <font>
      <sz val="16"/>
      <name val="ＭＳ Ｐ明朝"/>
      <family val="1"/>
      <charset val="128"/>
    </font>
    <font>
      <b/>
      <sz val="20"/>
      <name val="ＭＳ Ｐ明朝"/>
      <family val="1"/>
      <charset val="128"/>
    </font>
    <font>
      <sz val="20"/>
      <name val="ＭＳ Ｐ明朝"/>
      <family val="1"/>
      <charset val="128"/>
    </font>
    <font>
      <sz val="16"/>
      <color theme="1"/>
      <name val="ＭＳ Ｐ明朝"/>
      <family val="1"/>
      <charset val="128"/>
    </font>
    <font>
      <b/>
      <sz val="11"/>
      <name val="ＭＳ Ｐ明朝"/>
      <family val="1"/>
      <charset val="128"/>
    </font>
    <font>
      <sz val="11"/>
      <color theme="1"/>
      <name val="ＭＳ 明朝"/>
      <family val="1"/>
      <charset val="128"/>
    </font>
  </fonts>
  <fills count="18">
    <fill>
      <patternFill patternType="none"/>
    </fill>
    <fill>
      <patternFill patternType="gray125"/>
    </fill>
    <fill>
      <patternFill patternType="solid">
        <fgColor indexed="22"/>
        <bgColor indexed="64"/>
      </patternFill>
    </fill>
    <fill>
      <patternFill patternType="solid">
        <fgColor indexed="45"/>
        <bgColor indexed="64"/>
      </patternFill>
    </fill>
    <fill>
      <patternFill patternType="solid">
        <fgColor indexed="42"/>
        <bgColor indexed="64"/>
      </patternFill>
    </fill>
    <fill>
      <patternFill patternType="solid">
        <fgColor theme="0"/>
        <bgColor indexed="64"/>
      </patternFill>
    </fill>
    <fill>
      <patternFill patternType="solid">
        <fgColor rgb="FFFF99CC"/>
        <bgColor indexed="64"/>
      </patternFill>
    </fill>
    <fill>
      <patternFill patternType="solid">
        <fgColor theme="0" tint="-0.249977111117893"/>
        <bgColor indexed="64"/>
      </patternFill>
    </fill>
    <fill>
      <patternFill patternType="solid">
        <fgColor rgb="FFFFFFCC"/>
        <bgColor indexed="64"/>
      </patternFill>
    </fill>
    <fill>
      <patternFill patternType="solid">
        <fgColor rgb="FFC0C0C0"/>
        <bgColor indexed="64"/>
      </patternFill>
    </fill>
    <fill>
      <patternFill patternType="solid">
        <fgColor rgb="FFCCFFCC"/>
        <bgColor indexed="64"/>
      </patternFill>
    </fill>
    <fill>
      <patternFill patternType="solid">
        <fgColor rgb="FFCCECFF"/>
        <bgColor indexed="64"/>
      </patternFill>
    </fill>
    <fill>
      <patternFill patternType="solid">
        <fgColor indexed="55"/>
        <bgColor indexed="64"/>
      </patternFill>
    </fill>
    <fill>
      <gradientFill degree="90">
        <stop position="0">
          <color theme="0"/>
        </stop>
        <stop position="1">
          <color theme="0"/>
        </stop>
      </gradientFill>
    </fill>
    <fill>
      <patternFill patternType="solid">
        <fgColor rgb="FF969696"/>
        <bgColor auto="1"/>
      </patternFill>
    </fill>
    <fill>
      <patternFill patternType="solid">
        <fgColor rgb="FFFFFF00"/>
        <bgColor indexed="64"/>
      </patternFill>
    </fill>
    <fill>
      <patternFill patternType="solid">
        <fgColor rgb="FFFFCCFF"/>
        <bgColor indexed="64"/>
      </patternFill>
    </fill>
    <fill>
      <patternFill patternType="solid">
        <fgColor rgb="FFFFC000"/>
        <bgColor indexed="64"/>
      </patternFill>
    </fill>
  </fills>
  <borders count="136">
    <border>
      <left/>
      <right/>
      <top/>
      <bottom/>
      <diagonal/>
    </border>
    <border>
      <left style="thin">
        <color indexed="64"/>
      </left>
      <right/>
      <top style="thin">
        <color indexed="64"/>
      </top>
      <bottom style="thin">
        <color indexed="64"/>
      </bottom>
      <diagonal/>
    </border>
    <border diagonalDown="1">
      <left style="thin">
        <color indexed="64"/>
      </left>
      <right style="thin">
        <color indexed="64"/>
      </right>
      <top/>
      <bottom style="thin">
        <color indexed="64"/>
      </bottom>
      <diagonal style="thin">
        <color indexed="64"/>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style="medium">
        <color indexed="64"/>
      </left>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bottom style="thin">
        <color indexed="64"/>
      </bottom>
      <diagonal/>
    </border>
    <border>
      <left style="thin">
        <color indexed="64"/>
      </left>
      <right/>
      <top style="medium">
        <color indexed="64"/>
      </top>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dashed">
        <color indexed="64"/>
      </top>
      <bottom style="dashed">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medium">
        <color indexed="64"/>
      </right>
      <top style="medium">
        <color indexed="64"/>
      </top>
      <bottom style="dotted">
        <color indexed="64"/>
      </bottom>
      <diagonal/>
    </border>
    <border>
      <left/>
      <right style="medium">
        <color indexed="64"/>
      </right>
      <top/>
      <bottom/>
      <diagonal/>
    </border>
    <border>
      <left style="thin">
        <color indexed="64"/>
      </left>
      <right style="thin">
        <color indexed="64"/>
      </right>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style="thin">
        <color indexed="64"/>
      </right>
      <top style="dashed">
        <color indexed="64"/>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 diagonalDown="1">
      <left style="medium">
        <color indexed="64"/>
      </left>
      <right style="medium">
        <color indexed="64"/>
      </right>
      <top style="medium">
        <color indexed="64"/>
      </top>
      <bottom/>
      <diagonal style="thin">
        <color indexed="64"/>
      </diagonal>
    </border>
    <border diagonalDown="1">
      <left style="medium">
        <color indexed="64"/>
      </left>
      <right style="medium">
        <color indexed="64"/>
      </right>
      <top/>
      <bottom style="medium">
        <color indexed="64"/>
      </bottom>
      <diagonal style="thin">
        <color indexed="64"/>
      </diagonal>
    </border>
    <border>
      <left/>
      <right style="medium">
        <color indexed="64"/>
      </right>
      <top style="thin">
        <color indexed="64"/>
      </top>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bottom style="hair">
        <color indexed="64"/>
      </bottom>
      <diagonal/>
    </border>
    <border>
      <left/>
      <right/>
      <top/>
      <bottom style="hair">
        <color indexed="64"/>
      </bottom>
      <diagonal/>
    </border>
    <border>
      <left style="hair">
        <color indexed="64"/>
      </left>
      <right/>
      <top/>
      <bottom/>
      <diagonal/>
    </border>
    <border>
      <left/>
      <right style="hair">
        <color indexed="64"/>
      </right>
      <top/>
      <bottom/>
      <diagonal/>
    </border>
    <border>
      <left style="medium">
        <color indexed="64"/>
      </left>
      <right/>
      <top/>
      <bottom style="hair">
        <color indexed="64"/>
      </bottom>
      <diagonal/>
    </border>
    <border>
      <left/>
      <right style="thin">
        <color indexed="64"/>
      </right>
      <top/>
      <bottom style="hair">
        <color indexed="64"/>
      </bottom>
      <diagonal/>
    </border>
    <border>
      <left style="hair">
        <color indexed="64"/>
      </left>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medium">
        <color indexed="64"/>
      </left>
      <right/>
      <top style="dotted">
        <color indexed="64"/>
      </top>
      <bottom/>
      <diagonal/>
    </border>
    <border>
      <left/>
      <right/>
      <top style="dotted">
        <color indexed="64"/>
      </top>
      <bottom/>
      <diagonal/>
    </border>
    <border>
      <left/>
      <right style="medium">
        <color indexed="64"/>
      </right>
      <top style="dotted">
        <color indexed="64"/>
      </top>
      <bottom/>
      <diagonal/>
    </border>
    <border>
      <left style="medium">
        <color indexed="64"/>
      </left>
      <right style="thin">
        <color indexed="64"/>
      </right>
      <top style="dashed">
        <color indexed="64"/>
      </top>
      <bottom/>
      <diagonal/>
    </border>
    <border>
      <left style="medium">
        <color indexed="64"/>
      </left>
      <right/>
      <top style="hair">
        <color indexed="64"/>
      </top>
      <bottom style="hair">
        <color indexed="64"/>
      </bottom>
      <diagonal/>
    </border>
    <border>
      <left style="hair">
        <color indexed="64"/>
      </left>
      <right style="hair">
        <color indexed="64"/>
      </right>
      <top/>
      <bottom/>
      <diagonal/>
    </border>
    <border>
      <left style="thin">
        <color indexed="64"/>
      </left>
      <right style="hair">
        <color indexed="64"/>
      </right>
      <top style="medium">
        <color indexed="64"/>
      </top>
      <bottom/>
      <diagonal/>
    </border>
    <border>
      <left style="hair">
        <color indexed="64"/>
      </left>
      <right style="hair">
        <color indexed="64"/>
      </right>
      <top style="medium">
        <color indexed="64"/>
      </top>
      <bottom/>
      <diagonal/>
    </border>
    <border>
      <left/>
      <right style="thin">
        <color indexed="64"/>
      </right>
      <top/>
      <bottom style="medium">
        <color indexed="64"/>
      </bottom>
      <diagonal/>
    </border>
    <border>
      <left style="hair">
        <color indexed="64"/>
      </left>
      <right style="hair">
        <color indexed="64"/>
      </right>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medium">
        <color indexed="64"/>
      </left>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diagonal/>
    </border>
    <border>
      <left/>
      <right style="medium">
        <color indexed="64"/>
      </right>
      <top/>
      <bottom style="hair">
        <color indexed="64"/>
      </bottom>
      <diagonal/>
    </border>
    <border>
      <left style="hair">
        <color indexed="64"/>
      </left>
      <right/>
      <top style="medium">
        <color indexed="64"/>
      </top>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hair">
        <color indexed="64"/>
      </left>
      <right/>
      <top/>
      <bottom style="medium">
        <color indexed="64"/>
      </bottom>
      <diagonal/>
    </border>
    <border>
      <left/>
      <right style="hair">
        <color indexed="64"/>
      </right>
      <top style="hair">
        <color indexed="64"/>
      </top>
      <bottom style="medium">
        <color indexed="64"/>
      </bottom>
      <diagonal/>
    </border>
    <border>
      <left/>
      <right style="hair">
        <color indexed="64"/>
      </right>
      <top/>
      <bottom style="medium">
        <color indexed="64"/>
      </bottom>
      <diagonal/>
    </border>
    <border>
      <left style="thin">
        <color indexed="64"/>
      </left>
      <right style="hair">
        <color indexed="64"/>
      </right>
      <top style="medium">
        <color indexed="64"/>
      </top>
      <bottom style="hair">
        <color indexed="64"/>
      </bottom>
      <diagonal/>
    </border>
    <border>
      <left style="thin">
        <color indexed="64"/>
      </left>
      <right style="hair">
        <color indexed="64"/>
      </right>
      <top/>
      <bottom style="medium">
        <color indexed="64"/>
      </bottom>
      <diagonal/>
    </border>
    <border>
      <left style="thin">
        <color indexed="64"/>
      </left>
      <right/>
      <top style="dashed">
        <color indexed="64"/>
      </top>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diagonal/>
    </border>
    <border>
      <left style="hair">
        <color indexed="64"/>
      </left>
      <right style="medium">
        <color indexed="64"/>
      </right>
      <top style="medium">
        <color indexed="64"/>
      </top>
      <bottom/>
      <diagonal/>
    </border>
    <border>
      <left style="hair">
        <color indexed="64"/>
      </left>
      <right style="medium">
        <color indexed="64"/>
      </right>
      <top/>
      <bottom/>
      <diagonal/>
    </border>
    <border>
      <left style="hair">
        <color indexed="64"/>
      </left>
      <right style="medium">
        <color indexed="64"/>
      </right>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medium">
        <color indexed="64"/>
      </bottom>
      <diagonal/>
    </border>
    <border>
      <left style="hair">
        <color indexed="64"/>
      </left>
      <right style="medium">
        <color indexed="64"/>
      </right>
      <top/>
      <bottom style="medium">
        <color indexed="64"/>
      </bottom>
      <diagonal/>
    </border>
    <border>
      <left/>
      <right style="thin">
        <color indexed="64"/>
      </right>
      <top style="hair">
        <color indexed="64"/>
      </top>
      <bottom style="medium">
        <color indexed="64"/>
      </bottom>
      <diagonal/>
    </border>
    <border diagonalDown="1">
      <left style="medium">
        <color indexed="64"/>
      </left>
      <right/>
      <top style="medium">
        <color indexed="64"/>
      </top>
      <bottom/>
      <diagonal style="hair">
        <color indexed="64"/>
      </diagonal>
    </border>
    <border diagonalDown="1">
      <left/>
      <right/>
      <top style="medium">
        <color indexed="64"/>
      </top>
      <bottom/>
      <diagonal style="hair">
        <color indexed="64"/>
      </diagonal>
    </border>
    <border diagonalDown="1">
      <left/>
      <right style="thin">
        <color indexed="64"/>
      </right>
      <top style="medium">
        <color indexed="64"/>
      </top>
      <bottom/>
      <diagonal style="hair">
        <color indexed="64"/>
      </diagonal>
    </border>
    <border diagonalDown="1">
      <left style="medium">
        <color indexed="64"/>
      </left>
      <right/>
      <top/>
      <bottom/>
      <diagonal style="hair">
        <color indexed="64"/>
      </diagonal>
    </border>
    <border diagonalDown="1">
      <left/>
      <right/>
      <top/>
      <bottom/>
      <diagonal style="hair">
        <color indexed="64"/>
      </diagonal>
    </border>
    <border diagonalDown="1">
      <left/>
      <right style="thin">
        <color indexed="64"/>
      </right>
      <top/>
      <bottom/>
      <diagonal style="hair">
        <color indexed="64"/>
      </diagonal>
    </border>
    <border diagonalDown="1">
      <left style="medium">
        <color indexed="64"/>
      </left>
      <right/>
      <top/>
      <bottom style="medium">
        <color indexed="64"/>
      </bottom>
      <diagonal style="hair">
        <color indexed="64"/>
      </diagonal>
    </border>
    <border diagonalDown="1">
      <left/>
      <right/>
      <top/>
      <bottom style="medium">
        <color indexed="64"/>
      </bottom>
      <diagonal style="hair">
        <color indexed="64"/>
      </diagonal>
    </border>
    <border diagonalDown="1">
      <left/>
      <right style="thin">
        <color indexed="64"/>
      </right>
      <top/>
      <bottom style="medium">
        <color indexed="64"/>
      </bottom>
      <diagonal style="hair">
        <color indexed="64"/>
      </diagonal>
    </border>
    <border>
      <left/>
      <right/>
      <top style="thin">
        <color theme="4" tint="0.79998168889431442"/>
      </top>
      <bottom/>
      <diagonal/>
    </border>
    <border>
      <left/>
      <right/>
      <top/>
      <bottom style="thin">
        <color theme="4" tint="0.79998168889431442"/>
      </bottom>
      <diagonal/>
    </border>
  </borders>
  <cellStyleXfs count="1">
    <xf numFmtId="0" fontId="0" fillId="0" borderId="0"/>
  </cellStyleXfs>
  <cellXfs count="1023">
    <xf numFmtId="0" fontId="0" fillId="0" borderId="0" xfId="0"/>
    <xf numFmtId="0" fontId="8" fillId="2" borderId="1" xfId="0" applyFont="1" applyFill="1" applyBorder="1" applyAlignment="1">
      <alignment horizontal="center"/>
    </xf>
    <xf numFmtId="0" fontId="9" fillId="2" borderId="2" xfId="0" applyFont="1" applyFill="1" applyBorder="1" applyAlignment="1">
      <alignment horizontal="center"/>
    </xf>
    <xf numFmtId="0" fontId="9" fillId="2" borderId="3" xfId="0" applyFont="1" applyFill="1" applyBorder="1" applyAlignment="1">
      <alignment horizontal="center" vertical="center"/>
    </xf>
    <xf numFmtId="0" fontId="9"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8" fillId="2" borderId="5" xfId="0" applyFont="1" applyFill="1" applyBorder="1" applyAlignment="1">
      <alignment horizontal="center" vertical="center"/>
    </xf>
    <xf numFmtId="0" fontId="0" fillId="0" borderId="0" xfId="0" applyFill="1" applyBorder="1"/>
    <xf numFmtId="0" fontId="8" fillId="2" borderId="5" xfId="0" applyFont="1" applyFill="1" applyBorder="1" applyAlignment="1">
      <alignment horizontal="left" vertical="center"/>
    </xf>
    <xf numFmtId="0" fontId="9" fillId="2" borderId="4" xfId="0" applyFont="1" applyFill="1" applyBorder="1" applyAlignment="1">
      <alignment horizontal="center" vertical="center" shrinkToFit="1"/>
    </xf>
    <xf numFmtId="0" fontId="9" fillId="2" borderId="7" xfId="0" applyFont="1" applyFill="1" applyBorder="1" applyAlignment="1">
      <alignment horizontal="center" vertical="center"/>
    </xf>
    <xf numFmtId="0" fontId="8" fillId="2" borderId="5" xfId="0" applyFont="1" applyFill="1" applyBorder="1" applyAlignment="1">
      <alignment horizontal="left"/>
    </xf>
    <xf numFmtId="20" fontId="8" fillId="2" borderId="5" xfId="0" applyNumberFormat="1" applyFont="1" applyFill="1" applyBorder="1" applyAlignment="1">
      <alignment horizontal="center"/>
    </xf>
    <xf numFmtId="0" fontId="8" fillId="2" borderId="5" xfId="0" applyFont="1" applyFill="1" applyBorder="1"/>
    <xf numFmtId="0" fontId="0" fillId="2" borderId="5" xfId="0" applyFill="1" applyBorder="1"/>
    <xf numFmtId="0" fontId="8" fillId="0" borderId="8" xfId="0" applyFont="1" applyFill="1" applyBorder="1" applyAlignment="1">
      <alignment horizontal="center" vertical="center"/>
    </xf>
    <xf numFmtId="0" fontId="3" fillId="0" borderId="8" xfId="0" applyFont="1" applyFill="1" applyBorder="1" applyAlignment="1">
      <alignment horizontal="center" vertical="center"/>
    </xf>
    <xf numFmtId="0" fontId="0" fillId="0" borderId="8" xfId="0" applyFill="1" applyBorder="1"/>
    <xf numFmtId="0" fontId="8"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0" fillId="0" borderId="9" xfId="0" applyFill="1" applyBorder="1"/>
    <xf numFmtId="0" fontId="0" fillId="0" borderId="10" xfId="0" applyFill="1" applyBorder="1"/>
    <xf numFmtId="0" fontId="3" fillId="2" borderId="5" xfId="0" applyFont="1" applyFill="1" applyBorder="1" applyAlignment="1">
      <alignment horizontal="left" vertical="center"/>
    </xf>
    <xf numFmtId="0" fontId="8" fillId="2" borderId="5" xfId="0" applyNumberFormat="1" applyFont="1" applyFill="1" applyBorder="1" applyAlignment="1">
      <alignment horizontal="center"/>
    </xf>
    <xf numFmtId="0" fontId="9" fillId="4" borderId="4" xfId="0" applyFont="1" applyFill="1" applyBorder="1" applyAlignment="1">
      <alignment horizontal="center" vertical="center"/>
    </xf>
    <xf numFmtId="20" fontId="8" fillId="3" borderId="5" xfId="0" applyNumberFormat="1" applyFont="1" applyFill="1" applyBorder="1" applyAlignment="1">
      <alignment horizontal="center"/>
    </xf>
    <xf numFmtId="0" fontId="8" fillId="2" borderId="7" xfId="0" applyFont="1" applyFill="1" applyBorder="1" applyAlignment="1">
      <alignment horizontal="left" vertical="center"/>
    </xf>
    <xf numFmtId="0" fontId="4" fillId="5" borderId="19" xfId="0" applyFont="1" applyFill="1" applyBorder="1" applyAlignment="1" applyProtection="1"/>
    <xf numFmtId="0" fontId="5" fillId="5" borderId="14" xfId="0" applyFont="1" applyFill="1" applyBorder="1" applyAlignment="1" applyProtection="1">
      <alignment vertical="center" textRotation="255"/>
    </xf>
    <xf numFmtId="0" fontId="5" fillId="5" borderId="14" xfId="0" applyFont="1" applyFill="1" applyBorder="1" applyAlignment="1" applyProtection="1">
      <alignment horizontal="center" vertical="center"/>
    </xf>
    <xf numFmtId="0" fontId="9" fillId="5" borderId="20" xfId="0" applyFont="1" applyFill="1" applyBorder="1" applyAlignment="1" applyProtection="1">
      <alignment horizontal="right" vertical="center"/>
    </xf>
    <xf numFmtId="0" fontId="4" fillId="6" borderId="19" xfId="0" applyFont="1" applyFill="1" applyBorder="1" applyAlignment="1" applyProtection="1">
      <alignment horizontal="right" vertical="center"/>
    </xf>
    <xf numFmtId="0" fontId="5" fillId="6" borderId="14" xfId="0" applyFont="1" applyFill="1" applyBorder="1" applyAlignment="1" applyProtection="1">
      <alignment vertical="center" textRotation="255"/>
    </xf>
    <xf numFmtId="176" fontId="7" fillId="6" borderId="14" xfId="0" applyNumberFormat="1" applyFont="1" applyFill="1" applyBorder="1" applyAlignment="1">
      <alignment horizontal="center" vertical="center"/>
    </xf>
    <xf numFmtId="0" fontId="5" fillId="6" borderId="14" xfId="0" applyFont="1" applyFill="1" applyBorder="1" applyAlignment="1" applyProtection="1">
      <alignment horizontal="center" vertical="center"/>
    </xf>
    <xf numFmtId="0" fontId="9" fillId="6" borderId="20" xfId="0" applyFont="1" applyFill="1" applyBorder="1" applyAlignment="1" applyProtection="1">
      <alignment horizontal="right" vertical="center"/>
    </xf>
    <xf numFmtId="0" fontId="0" fillId="0" borderId="0" xfId="0" applyAlignment="1">
      <alignment vertical="center"/>
    </xf>
    <xf numFmtId="176" fontId="6" fillId="5" borderId="14" xfId="0" applyNumberFormat="1" applyFont="1" applyFill="1" applyBorder="1" applyAlignment="1" applyProtection="1">
      <alignment horizontal="right" vertical="center"/>
    </xf>
    <xf numFmtId="0" fontId="7" fillId="5" borderId="15" xfId="0" applyNumberFormat="1" applyFont="1" applyFill="1" applyBorder="1" applyAlignment="1">
      <alignment horizontal="center" vertical="center"/>
    </xf>
    <xf numFmtId="0" fontId="3" fillId="5" borderId="15" xfId="0" applyFont="1" applyFill="1" applyBorder="1" applyAlignment="1" applyProtection="1">
      <alignment vertical="center"/>
    </xf>
    <xf numFmtId="0" fontId="5" fillId="5" borderId="15" xfId="0" applyFont="1" applyFill="1" applyBorder="1" applyAlignment="1" applyProtection="1">
      <alignment horizontal="center" vertical="center"/>
    </xf>
    <xf numFmtId="0" fontId="5" fillId="5" borderId="23" xfId="0" applyFont="1" applyFill="1" applyBorder="1" applyAlignment="1" applyProtection="1">
      <alignment vertical="center" textRotation="255"/>
    </xf>
    <xf numFmtId="0" fontId="4" fillId="5" borderId="19" xfId="0" applyFont="1" applyFill="1" applyBorder="1" applyAlignment="1" applyProtection="1">
      <alignment vertical="center" textRotation="255"/>
    </xf>
    <xf numFmtId="0" fontId="4" fillId="5" borderId="14" xfId="0" applyFont="1" applyFill="1" applyBorder="1" applyAlignment="1" applyProtection="1">
      <alignment horizontal="center" vertical="center"/>
    </xf>
    <xf numFmtId="0" fontId="3" fillId="5" borderId="32" xfId="0" applyNumberFormat="1" applyFont="1" applyFill="1" applyBorder="1" applyAlignment="1" applyProtection="1">
      <alignment horizontal="center" vertical="center"/>
    </xf>
    <xf numFmtId="0" fontId="3" fillId="5" borderId="33" xfId="0" applyNumberFormat="1" applyFont="1" applyFill="1" applyBorder="1" applyAlignment="1" applyProtection="1">
      <alignment horizontal="center" vertical="center"/>
    </xf>
    <xf numFmtId="0" fontId="3" fillId="5" borderId="38" xfId="0" applyNumberFormat="1" applyFont="1" applyFill="1" applyBorder="1" applyAlignment="1" applyProtection="1">
      <alignment horizontal="center" vertical="center"/>
    </xf>
    <xf numFmtId="0" fontId="7" fillId="5" borderId="19" xfId="0" applyFont="1" applyFill="1" applyBorder="1" applyAlignment="1" applyProtection="1">
      <alignment horizontal="right" vertical="center"/>
    </xf>
    <xf numFmtId="14" fontId="5" fillId="5" borderId="11" xfId="0" applyNumberFormat="1" applyFont="1" applyFill="1" applyBorder="1" applyAlignment="1" applyProtection="1">
      <alignment horizontal="center"/>
    </xf>
    <xf numFmtId="0" fontId="7" fillId="5" borderId="14" xfId="0" applyNumberFormat="1" applyFont="1" applyFill="1" applyBorder="1" applyAlignment="1">
      <alignment horizontal="center" vertical="center"/>
    </xf>
    <xf numFmtId="0" fontId="4" fillId="5" borderId="19" xfId="0" applyFont="1" applyFill="1" applyBorder="1" applyAlignment="1" applyProtection="1">
      <alignment horizontal="right" vertical="center"/>
    </xf>
    <xf numFmtId="0" fontId="3" fillId="5" borderId="23" xfId="0" applyFont="1" applyFill="1" applyBorder="1" applyAlignment="1" applyProtection="1">
      <alignment vertical="center"/>
    </xf>
    <xf numFmtId="0" fontId="3" fillId="5" borderId="24" xfId="0" applyFont="1" applyFill="1" applyBorder="1" applyAlignment="1" applyProtection="1">
      <alignment vertical="center"/>
    </xf>
    <xf numFmtId="0" fontId="4" fillId="5" borderId="21" xfId="0" applyFont="1" applyFill="1" applyBorder="1" applyAlignment="1" applyProtection="1"/>
    <xf numFmtId="0" fontId="4" fillId="5" borderId="22" xfId="0" applyFont="1" applyFill="1" applyBorder="1" applyAlignment="1" applyProtection="1"/>
    <xf numFmtId="176" fontId="11" fillId="5" borderId="22" xfId="0" applyNumberFormat="1" applyFont="1" applyFill="1" applyBorder="1" applyAlignment="1" applyProtection="1"/>
    <xf numFmtId="0" fontId="4" fillId="5" borderId="25" xfId="0" applyFont="1" applyFill="1" applyBorder="1" applyAlignment="1" applyProtection="1"/>
    <xf numFmtId="0" fontId="4" fillId="5" borderId="0" xfId="0" applyFont="1" applyFill="1" applyAlignment="1" applyProtection="1"/>
    <xf numFmtId="0" fontId="3" fillId="5" borderId="0" xfId="0" applyFont="1" applyFill="1" applyBorder="1" applyAlignment="1" applyProtection="1">
      <alignment vertical="center"/>
    </xf>
    <xf numFmtId="0" fontId="4" fillId="5" borderId="20" xfId="0" applyFont="1" applyFill="1" applyBorder="1" applyAlignment="1" applyProtection="1"/>
    <xf numFmtId="0" fontId="4" fillId="6" borderId="19" xfId="0" applyFont="1" applyFill="1" applyBorder="1" applyAlignment="1" applyProtection="1">
      <alignment vertical="center" textRotation="255"/>
    </xf>
    <xf numFmtId="0" fontId="5" fillId="6" borderId="15" xfId="0" applyFont="1" applyFill="1" applyBorder="1" applyAlignment="1" applyProtection="1">
      <alignment horizontal="center" vertical="center"/>
    </xf>
    <xf numFmtId="0" fontId="5" fillId="6" borderId="23" xfId="0" applyFont="1" applyFill="1" applyBorder="1" applyAlignment="1" applyProtection="1">
      <alignment vertical="center" textRotation="255"/>
    </xf>
    <xf numFmtId="14" fontId="7" fillId="5" borderId="11" xfId="0" applyNumberFormat="1" applyFont="1" applyFill="1" applyBorder="1" applyAlignment="1" applyProtection="1">
      <alignment horizontal="center"/>
    </xf>
    <xf numFmtId="176" fontId="7" fillId="5" borderId="14" xfId="0" applyNumberFormat="1" applyFont="1" applyFill="1" applyBorder="1" applyAlignment="1" applyProtection="1">
      <alignment horizontal="right" vertical="center"/>
    </xf>
    <xf numFmtId="0" fontId="7" fillId="5" borderId="20" xfId="0" applyFont="1" applyFill="1" applyBorder="1" applyAlignment="1" applyProtection="1"/>
    <xf numFmtId="0" fontId="9" fillId="5" borderId="2" xfId="0" applyFont="1" applyFill="1" applyBorder="1" applyAlignment="1" applyProtection="1">
      <alignment horizont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4" fillId="5" borderId="34" xfId="0" applyFont="1" applyFill="1" applyBorder="1" applyAlignment="1" applyProtection="1">
      <alignment horizontal="center"/>
    </xf>
    <xf numFmtId="0" fontId="4" fillId="5" borderId="34" xfId="0" applyFont="1" applyFill="1" applyBorder="1" applyAlignment="1" applyProtection="1">
      <alignment vertical="center"/>
    </xf>
    <xf numFmtId="0" fontId="4" fillId="5" borderId="7" xfId="0" applyFont="1" applyFill="1" applyBorder="1" applyAlignment="1" applyProtection="1">
      <alignment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3" fillId="5" borderId="1" xfId="0" applyFont="1" applyFill="1" applyBorder="1" applyAlignment="1" applyProtection="1">
      <alignment horizontal="center"/>
    </xf>
    <xf numFmtId="0" fontId="3" fillId="5" borderId="5" xfId="0" applyFont="1" applyFill="1" applyBorder="1" applyAlignment="1" applyProtection="1">
      <alignment horizontal="center" vertical="center"/>
    </xf>
    <xf numFmtId="0" fontId="3" fillId="5" borderId="6" xfId="0" applyFont="1" applyFill="1" applyBorder="1" applyAlignment="1" applyProtection="1">
      <alignment horizontal="left" vertical="center"/>
    </xf>
    <xf numFmtId="0" fontId="3" fillId="5" borderId="5" xfId="0" applyFont="1" applyFill="1" applyBorder="1" applyAlignment="1" applyProtection="1">
      <alignment horizontal="left" vertical="center"/>
    </xf>
    <xf numFmtId="0" fontId="3" fillId="5" borderId="5" xfId="0" applyNumberFormat="1" applyFont="1" applyFill="1" applyBorder="1" applyAlignment="1" applyProtection="1">
      <alignment horizontal="center" vertical="center"/>
    </xf>
    <xf numFmtId="0" fontId="4" fillId="5" borderId="1" xfId="0" applyFont="1" applyFill="1" applyBorder="1" applyAlignment="1" applyProtection="1">
      <alignment horizontal="center"/>
    </xf>
    <xf numFmtId="0" fontId="3" fillId="5" borderId="0" xfId="0" applyFont="1" applyFill="1" applyBorder="1" applyAlignment="1" applyProtection="1">
      <alignment horizontal="center"/>
    </xf>
    <xf numFmtId="0" fontId="7" fillId="5" borderId="0" xfId="0" applyFont="1" applyFill="1" applyAlignment="1" applyProtection="1"/>
    <xf numFmtId="0" fontId="6" fillId="5" borderId="0" xfId="0" applyFont="1" applyFill="1" applyAlignment="1" applyProtection="1"/>
    <xf numFmtId="0" fontId="7" fillId="5" borderId="0" xfId="0" applyFont="1" applyFill="1" applyBorder="1" applyAlignment="1" applyProtection="1">
      <alignment vertical="center"/>
    </xf>
    <xf numFmtId="0" fontId="4" fillId="5" borderId="12" xfId="0" applyNumberFormat="1" applyFont="1" applyFill="1" applyBorder="1" applyAlignment="1" applyProtection="1">
      <alignment vertical="center" textRotation="255"/>
    </xf>
    <xf numFmtId="0" fontId="7" fillId="5" borderId="0" xfId="0" applyFont="1" applyFill="1" applyAlignment="1" applyProtection="1">
      <alignment vertical="center"/>
    </xf>
    <xf numFmtId="0" fontId="7" fillId="5" borderId="0" xfId="0" applyFont="1" applyFill="1" applyBorder="1" applyAlignment="1" applyProtection="1"/>
    <xf numFmtId="0" fontId="4" fillId="5" borderId="36" xfId="0" applyNumberFormat="1" applyFont="1" applyFill="1" applyBorder="1" applyAlignment="1" applyProtection="1">
      <alignment vertical="center" textRotation="255"/>
    </xf>
    <xf numFmtId="0" fontId="4" fillId="5" borderId="0" xfId="0" applyFont="1" applyFill="1" applyAlignment="1" applyProtection="1">
      <alignment vertical="center"/>
    </xf>
    <xf numFmtId="0" fontId="7" fillId="6" borderId="19" xfId="0" applyFont="1" applyFill="1" applyBorder="1" applyAlignment="1" applyProtection="1">
      <alignment horizontal="right" vertical="center"/>
    </xf>
    <xf numFmtId="0" fontId="7" fillId="6" borderId="14" xfId="0" applyFont="1" applyFill="1" applyBorder="1" applyAlignment="1" applyProtection="1">
      <alignment vertical="center" textRotation="255"/>
    </xf>
    <xf numFmtId="0" fontId="7" fillId="6" borderId="14" xfId="0" applyFont="1" applyFill="1" applyBorder="1" applyAlignment="1" applyProtection="1">
      <alignment horizontal="center" vertical="center"/>
    </xf>
    <xf numFmtId="0" fontId="7" fillId="6" borderId="20" xfId="0" applyFont="1" applyFill="1" applyBorder="1" applyAlignment="1" applyProtection="1">
      <alignment horizontal="right" vertical="center"/>
    </xf>
    <xf numFmtId="0" fontId="4" fillId="5" borderId="0" xfId="0" applyFont="1" applyFill="1" applyBorder="1" applyAlignment="1" applyProtection="1">
      <alignment vertical="center"/>
    </xf>
    <xf numFmtId="0" fontId="4" fillId="5" borderId="16" xfId="0" applyNumberFormat="1" applyFont="1" applyFill="1" applyBorder="1" applyAlignment="1" applyProtection="1">
      <alignment vertical="center" textRotation="255"/>
    </xf>
    <xf numFmtId="0" fontId="4" fillId="5" borderId="13" xfId="0" applyNumberFormat="1" applyFont="1" applyFill="1" applyBorder="1" applyAlignment="1" applyProtection="1">
      <alignment vertical="center" textRotation="255"/>
    </xf>
    <xf numFmtId="0" fontId="4" fillId="5" borderId="0" xfId="0" applyFont="1" applyFill="1" applyBorder="1" applyAlignment="1" applyProtection="1"/>
    <xf numFmtId="0" fontId="4" fillId="5" borderId="30" xfId="0" applyNumberFormat="1" applyFont="1" applyFill="1" applyBorder="1" applyAlignment="1" applyProtection="1">
      <alignment vertical="center" textRotation="255"/>
    </xf>
    <xf numFmtId="0" fontId="4" fillId="5" borderId="28" xfId="0" applyNumberFormat="1" applyFont="1" applyFill="1" applyBorder="1" applyAlignment="1" applyProtection="1">
      <alignment vertical="center" textRotation="255"/>
    </xf>
    <xf numFmtId="0" fontId="4" fillId="5" borderId="14" xfId="0" applyFont="1" applyFill="1" applyBorder="1" applyAlignment="1" applyProtection="1"/>
    <xf numFmtId="0" fontId="4" fillId="5" borderId="27" xfId="0" applyNumberFormat="1" applyFont="1" applyFill="1" applyBorder="1" applyAlignment="1" applyProtection="1">
      <alignment vertical="center" textRotation="255"/>
    </xf>
    <xf numFmtId="0" fontId="4" fillId="5" borderId="29" xfId="0" applyNumberFormat="1" applyFont="1" applyFill="1" applyBorder="1" applyAlignment="1" applyProtection="1">
      <alignment vertical="center" textRotation="255"/>
    </xf>
    <xf numFmtId="0" fontId="0" fillId="5" borderId="22" xfId="0" applyFill="1" applyBorder="1" applyAlignment="1" applyProtection="1"/>
    <xf numFmtId="0" fontId="0" fillId="5" borderId="25" xfId="0" applyFill="1" applyBorder="1" applyAlignment="1" applyProtection="1"/>
    <xf numFmtId="0" fontId="0" fillId="5" borderId="19" xfId="0" applyFill="1" applyBorder="1" applyAlignment="1" applyProtection="1"/>
    <xf numFmtId="0" fontId="0" fillId="5" borderId="0" xfId="0" applyFill="1" applyAlignment="1" applyProtection="1"/>
    <xf numFmtId="0" fontId="0" fillId="5" borderId="14" xfId="0" applyFill="1" applyBorder="1" applyAlignment="1" applyProtection="1"/>
    <xf numFmtId="0" fontId="0" fillId="5" borderId="20" xfId="0" applyFill="1" applyBorder="1" applyAlignment="1" applyProtection="1"/>
    <xf numFmtId="0" fontId="13" fillId="5" borderId="19" xfId="0" applyFont="1" applyFill="1" applyBorder="1" applyAlignment="1" applyProtection="1"/>
    <xf numFmtId="0" fontId="13" fillId="5" borderId="0" xfId="0" applyFont="1" applyFill="1" applyAlignment="1" applyProtection="1"/>
    <xf numFmtId="0" fontId="8" fillId="5" borderId="1" xfId="0" applyFont="1" applyFill="1" applyBorder="1" applyAlignment="1" applyProtection="1">
      <alignment horizontal="center"/>
    </xf>
    <xf numFmtId="0" fontId="8" fillId="5" borderId="6" xfId="0" applyFont="1" applyFill="1" applyBorder="1" applyAlignment="1" applyProtection="1">
      <alignment horizontal="left" vertical="center"/>
    </xf>
    <xf numFmtId="0" fontId="8" fillId="5" borderId="5" xfId="0" applyFont="1" applyFill="1" applyBorder="1" applyAlignment="1" applyProtection="1">
      <alignment horizontal="left" vertical="center"/>
    </xf>
    <xf numFmtId="0" fontId="8" fillId="5" borderId="5" xfId="0" applyNumberFormat="1" applyFont="1" applyFill="1" applyBorder="1" applyAlignment="1" applyProtection="1">
      <alignment horizontal="center" vertical="center"/>
    </xf>
    <xf numFmtId="0" fontId="13" fillId="5" borderId="1" xfId="0" applyFont="1" applyFill="1" applyBorder="1" applyAlignment="1" applyProtection="1">
      <alignment horizontal="center"/>
    </xf>
    <xf numFmtId="0" fontId="8" fillId="5" borderId="0" xfId="0" applyFont="1" applyFill="1" applyBorder="1" applyAlignment="1" applyProtection="1">
      <alignment horizontal="center"/>
    </xf>
    <xf numFmtId="0" fontId="0" fillId="5" borderId="15" xfId="0" applyFill="1" applyBorder="1" applyAlignment="1" applyProtection="1"/>
    <xf numFmtId="0" fontId="0" fillId="5" borderId="0" xfId="0" applyFill="1" applyBorder="1" applyAlignment="1" applyProtection="1"/>
    <xf numFmtId="0" fontId="0" fillId="5" borderId="0" xfId="0" applyFill="1" applyBorder="1" applyAlignment="1" applyProtection="1">
      <alignment vertical="center"/>
    </xf>
    <xf numFmtId="0" fontId="0" fillId="5" borderId="16" xfId="0" applyNumberFormat="1" applyFill="1" applyBorder="1" applyAlignment="1" applyProtection="1">
      <alignment vertical="center" textRotation="255"/>
    </xf>
    <xf numFmtId="0" fontId="0" fillId="5" borderId="13" xfId="0" applyNumberFormat="1" applyFill="1" applyBorder="1" applyAlignment="1" applyProtection="1">
      <alignment vertical="center" textRotation="255"/>
    </xf>
    <xf numFmtId="0" fontId="0" fillId="5" borderId="27" xfId="0" applyNumberFormat="1" applyFill="1" applyBorder="1" applyAlignment="1" applyProtection="1">
      <alignment vertical="center" textRotation="255"/>
    </xf>
    <xf numFmtId="0" fontId="0" fillId="5" borderId="0" xfId="0" applyFill="1" applyAlignment="1" applyProtection="1">
      <alignment vertical="center"/>
    </xf>
    <xf numFmtId="0" fontId="1" fillId="5" borderId="16" xfId="0" applyNumberFormat="1" applyFont="1" applyFill="1" applyBorder="1" applyAlignment="1" applyProtection="1">
      <alignment vertical="center" textRotation="255"/>
    </xf>
    <xf numFmtId="0" fontId="1" fillId="5" borderId="13" xfId="0" applyNumberFormat="1" applyFont="1" applyFill="1" applyBorder="1" applyAlignment="1" applyProtection="1">
      <alignment vertical="center" textRotation="255"/>
    </xf>
    <xf numFmtId="0" fontId="1" fillId="5" borderId="27" xfId="0" applyNumberFormat="1" applyFont="1" applyFill="1" applyBorder="1" applyAlignment="1" applyProtection="1">
      <alignment vertical="center" textRotation="255"/>
    </xf>
    <xf numFmtId="0" fontId="8" fillId="5" borderId="0" xfId="0" applyFont="1" applyFill="1" applyBorder="1" applyAlignment="1" applyProtection="1">
      <alignment horizontal="center" vertical="center"/>
    </xf>
    <xf numFmtId="0" fontId="1" fillId="5" borderId="30" xfId="0" applyNumberFormat="1" applyFont="1" applyFill="1" applyBorder="1" applyAlignment="1" applyProtection="1">
      <alignment vertical="center" textRotation="255"/>
    </xf>
    <xf numFmtId="0" fontId="1" fillId="5" borderId="28" xfId="0" applyNumberFormat="1" applyFont="1" applyFill="1" applyBorder="1" applyAlignment="1" applyProtection="1">
      <alignment vertical="center" textRotation="255"/>
    </xf>
    <xf numFmtId="0" fontId="1" fillId="5" borderId="29" xfId="0" applyNumberFormat="1" applyFont="1" applyFill="1" applyBorder="1" applyAlignment="1" applyProtection="1">
      <alignment vertical="center" textRotation="255"/>
    </xf>
    <xf numFmtId="0" fontId="5" fillId="5" borderId="26" xfId="0" applyFont="1" applyFill="1" applyBorder="1" applyAlignment="1" applyProtection="1">
      <alignment vertical="center" textRotation="255"/>
    </xf>
    <xf numFmtId="0" fontId="9" fillId="5" borderId="43" xfId="0" applyFont="1" applyFill="1" applyBorder="1" applyAlignment="1" applyProtection="1">
      <alignment horizontal="right" vertical="center"/>
    </xf>
    <xf numFmtId="0" fontId="5" fillId="5" borderId="43" xfId="0" applyFont="1" applyFill="1" applyBorder="1" applyAlignment="1" applyProtection="1">
      <alignment vertical="center" textRotation="255"/>
    </xf>
    <xf numFmtId="0" fontId="6" fillId="5" borderId="19" xfId="0" applyFont="1" applyFill="1" applyBorder="1" applyAlignment="1" applyProtection="1">
      <alignment horizontal="right" vertical="center"/>
    </xf>
    <xf numFmtId="0" fontId="18" fillId="5" borderId="14" xfId="0" applyFont="1" applyFill="1" applyBorder="1" applyAlignment="1" applyProtection="1">
      <alignment horizontal="left" vertical="center"/>
    </xf>
    <xf numFmtId="0" fontId="18" fillId="6" borderId="14" xfId="0" applyFont="1" applyFill="1" applyBorder="1" applyAlignment="1" applyProtection="1">
      <alignment horizontal="left" vertical="center"/>
    </xf>
    <xf numFmtId="0" fontId="18" fillId="5" borderId="15" xfId="0" applyFont="1" applyFill="1" applyBorder="1" applyAlignment="1" applyProtection="1">
      <alignment horizontal="right" vertical="center"/>
    </xf>
    <xf numFmtId="0" fontId="18" fillId="6" borderId="15" xfId="0" applyFont="1" applyFill="1" applyBorder="1" applyAlignment="1" applyProtection="1">
      <alignment horizontal="right" vertical="center"/>
    </xf>
    <xf numFmtId="0" fontId="0" fillId="0" borderId="0" xfId="0" applyBorder="1" applyAlignment="1">
      <alignment vertical="center"/>
    </xf>
    <xf numFmtId="0" fontId="4" fillId="0" borderId="19" xfId="0" applyFont="1" applyFill="1" applyBorder="1" applyAlignment="1" applyProtection="1">
      <alignment vertical="center" textRotation="255"/>
    </xf>
    <xf numFmtId="0" fontId="13" fillId="0" borderId="19" xfId="0" applyFont="1" applyFill="1" applyBorder="1" applyAlignment="1" applyProtection="1"/>
    <xf numFmtId="0" fontId="5" fillId="0" borderId="14" xfId="0" applyFont="1" applyFill="1" applyBorder="1" applyAlignment="1" applyProtection="1">
      <alignment vertical="center" textRotation="255"/>
    </xf>
    <xf numFmtId="0" fontId="3" fillId="0" borderId="32" xfId="0" applyNumberFormat="1" applyFont="1" applyFill="1" applyBorder="1" applyAlignment="1" applyProtection="1">
      <alignment horizontal="center" vertical="center"/>
    </xf>
    <xf numFmtId="0" fontId="3" fillId="0" borderId="33" xfId="0" applyNumberFormat="1" applyFont="1" applyFill="1" applyBorder="1" applyAlignment="1" applyProtection="1">
      <alignment horizontal="center" vertical="center"/>
    </xf>
    <xf numFmtId="176" fontId="7" fillId="0" borderId="14" xfId="0" applyNumberFormat="1" applyFont="1" applyFill="1" applyBorder="1" applyAlignment="1">
      <alignment horizontal="center" vertical="center"/>
    </xf>
    <xf numFmtId="0" fontId="18" fillId="0" borderId="15" xfId="0" applyFont="1" applyFill="1" applyBorder="1" applyAlignment="1" applyProtection="1">
      <alignment horizontal="right" vertical="center"/>
    </xf>
    <xf numFmtId="0" fontId="18" fillId="0" borderId="14" xfId="0" applyFont="1" applyFill="1" applyBorder="1" applyAlignment="1" applyProtection="1">
      <alignment horizontal="left" vertical="center"/>
    </xf>
    <xf numFmtId="0" fontId="5" fillId="0" borderId="15" xfId="0" applyFont="1" applyFill="1" applyBorder="1" applyAlignment="1" applyProtection="1">
      <alignment horizontal="center" vertical="center"/>
    </xf>
    <xf numFmtId="0" fontId="5" fillId="0" borderId="14" xfId="0" applyFont="1" applyFill="1" applyBorder="1" applyAlignment="1" applyProtection="1">
      <alignment horizontal="center" vertical="center"/>
    </xf>
    <xf numFmtId="0" fontId="5" fillId="0" borderId="23" xfId="0" applyFont="1" applyFill="1" applyBorder="1" applyAlignment="1" applyProtection="1">
      <alignment vertical="center" textRotation="255"/>
    </xf>
    <xf numFmtId="0" fontId="9" fillId="0" borderId="20" xfId="0" applyFont="1" applyFill="1" applyBorder="1" applyAlignment="1" applyProtection="1">
      <alignment horizontal="right" vertical="center"/>
    </xf>
    <xf numFmtId="0" fontId="3" fillId="0" borderId="38" xfId="0" applyNumberFormat="1" applyFont="1" applyFill="1" applyBorder="1" applyAlignment="1" applyProtection="1">
      <alignment horizontal="center" vertical="center"/>
    </xf>
    <xf numFmtId="0" fontId="7" fillId="0" borderId="15" xfId="0" applyNumberFormat="1" applyFont="1" applyFill="1" applyBorder="1" applyAlignment="1">
      <alignment horizontal="center" vertical="center"/>
    </xf>
    <xf numFmtId="0" fontId="4" fillId="0" borderId="19" xfId="0" applyFont="1" applyFill="1" applyBorder="1" applyAlignment="1" applyProtection="1"/>
    <xf numFmtId="0" fontId="7" fillId="0" borderId="14" xfId="0" applyNumberFormat="1" applyFont="1" applyFill="1" applyBorder="1" applyAlignment="1">
      <alignment horizontal="center" vertical="center"/>
    </xf>
    <xf numFmtId="0" fontId="7" fillId="6" borderId="15" xfId="0" applyNumberFormat="1" applyFont="1" applyFill="1" applyBorder="1" applyAlignment="1">
      <alignment horizontal="center" vertical="center"/>
    </xf>
    <xf numFmtId="0" fontId="4" fillId="0" borderId="19" xfId="0" applyFont="1" applyFill="1" applyBorder="1" applyAlignment="1" applyProtection="1">
      <alignment horizontal="right" vertical="center"/>
    </xf>
    <xf numFmtId="0" fontId="7" fillId="0" borderId="19" xfId="0" applyFont="1" applyFill="1" applyBorder="1" applyAlignment="1" applyProtection="1"/>
    <xf numFmtId="0" fontId="7" fillId="0" borderId="14" xfId="0" applyFont="1" applyFill="1" applyBorder="1" applyAlignment="1" applyProtection="1">
      <alignment horizontal="center" vertical="center"/>
    </xf>
    <xf numFmtId="0" fontId="7" fillId="0" borderId="14" xfId="0" applyFont="1" applyFill="1" applyBorder="1" applyAlignment="1" applyProtection="1">
      <alignment vertical="center" textRotation="255"/>
    </xf>
    <xf numFmtId="0" fontId="7" fillId="0" borderId="20" xfId="0" applyFont="1" applyFill="1" applyBorder="1" applyAlignment="1" applyProtection="1">
      <alignment horizontal="right" vertical="center"/>
    </xf>
    <xf numFmtId="0" fontId="3" fillId="5" borderId="0" xfId="0" applyFont="1" applyFill="1" applyBorder="1" applyAlignment="1" applyProtection="1">
      <alignment horizontal="center" vertical="center"/>
    </xf>
    <xf numFmtId="0" fontId="8" fillId="5" borderId="0" xfId="0" applyFont="1" applyFill="1" applyAlignment="1" applyProtection="1"/>
    <xf numFmtId="0" fontId="3" fillId="5" borderId="0" xfId="0" applyFont="1" applyFill="1" applyAlignment="1" applyProtection="1"/>
    <xf numFmtId="0" fontId="3" fillId="5" borderId="34" xfId="0" applyFont="1" applyFill="1" applyBorder="1" applyAlignment="1" applyProtection="1">
      <alignment horizontal="center"/>
    </xf>
    <xf numFmtId="0" fontId="3" fillId="5" borderId="34" xfId="0" applyFont="1" applyFill="1" applyBorder="1" applyAlignment="1" applyProtection="1">
      <alignment vertical="center"/>
    </xf>
    <xf numFmtId="0" fontId="3" fillId="5" borderId="7" xfId="0" applyFont="1" applyFill="1" applyBorder="1" applyAlignment="1" applyProtection="1">
      <alignment vertical="center"/>
    </xf>
    <xf numFmtId="0" fontId="3" fillId="5" borderId="3"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4" xfId="0" applyFont="1" applyFill="1" applyBorder="1" applyAlignment="1" applyProtection="1">
      <alignment horizontal="center" vertical="center"/>
    </xf>
    <xf numFmtId="0" fontId="3" fillId="5" borderId="4" xfId="0" applyFont="1" applyFill="1" applyBorder="1" applyAlignment="1" applyProtection="1">
      <alignment horizontal="center" vertical="center" shrinkToFit="1"/>
    </xf>
    <xf numFmtId="0" fontId="3" fillId="5" borderId="7" xfId="0" applyFont="1" applyFill="1" applyBorder="1" applyAlignment="1" applyProtection="1">
      <alignment horizontal="center" vertical="center" shrinkToFit="1"/>
    </xf>
    <xf numFmtId="0" fontId="4" fillId="5" borderId="39" xfId="0" applyNumberFormat="1" applyFont="1" applyFill="1" applyBorder="1" applyAlignment="1" applyProtection="1">
      <alignment vertical="center" textRotation="255"/>
    </xf>
    <xf numFmtId="0" fontId="4" fillId="5" borderId="64" xfId="0" applyNumberFormat="1" applyFont="1" applyFill="1" applyBorder="1" applyAlignment="1" applyProtection="1">
      <alignment vertical="center" textRotation="255"/>
    </xf>
    <xf numFmtId="0" fontId="5" fillId="0" borderId="15" xfId="0" applyFont="1" applyFill="1" applyBorder="1" applyAlignment="1" applyProtection="1">
      <alignment vertical="center"/>
    </xf>
    <xf numFmtId="0" fontId="5" fillId="0" borderId="19" xfId="0" applyFont="1" applyFill="1" applyBorder="1" applyAlignment="1" applyProtection="1">
      <alignment vertical="center" textRotation="255"/>
    </xf>
    <xf numFmtId="0" fontId="5" fillId="6" borderId="19" xfId="0" applyFont="1" applyFill="1" applyBorder="1" applyAlignment="1" applyProtection="1">
      <alignment vertical="center" textRotation="255"/>
    </xf>
    <xf numFmtId="0" fontId="5" fillId="6" borderId="15" xfId="0" applyFont="1" applyFill="1" applyBorder="1" applyAlignment="1" applyProtection="1">
      <alignment vertical="center"/>
    </xf>
    <xf numFmtId="0" fontId="8" fillId="0" borderId="1" xfId="0" applyFont="1" applyFill="1" applyBorder="1" applyAlignment="1">
      <alignment horizontal="center"/>
    </xf>
    <xf numFmtId="0" fontId="3" fillId="0" borderId="5" xfId="0" applyFont="1" applyFill="1" applyBorder="1" applyAlignment="1">
      <alignment horizontal="center" vertical="center"/>
    </xf>
    <xf numFmtId="0" fontId="8" fillId="0" borderId="5" xfId="0" applyFont="1" applyFill="1" applyBorder="1" applyAlignment="1">
      <alignment horizontal="center" vertical="center"/>
    </xf>
    <xf numFmtId="179" fontId="4" fillId="5" borderId="0" xfId="0" applyNumberFormat="1" applyFont="1" applyFill="1" applyAlignment="1" applyProtection="1">
      <alignment horizontal="center" vertical="center"/>
    </xf>
    <xf numFmtId="14" fontId="4" fillId="5" borderId="0" xfId="0" applyNumberFormat="1" applyFont="1" applyFill="1" applyAlignment="1" applyProtection="1">
      <alignment horizontal="center" vertical="center" shrinkToFit="1"/>
    </xf>
    <xf numFmtId="0" fontId="4" fillId="5" borderId="0" xfId="0" applyNumberFormat="1" applyFont="1" applyFill="1" applyAlignment="1" applyProtection="1">
      <alignment horizontal="center" vertical="center"/>
    </xf>
    <xf numFmtId="0" fontId="5" fillId="0" borderId="15" xfId="0" applyNumberFormat="1" applyFont="1" applyFill="1" applyBorder="1" applyAlignment="1" applyProtection="1">
      <alignment horizontal="center" vertical="center"/>
    </xf>
    <xf numFmtId="14" fontId="13" fillId="5" borderId="0" xfId="0" applyNumberFormat="1" applyFont="1" applyFill="1" applyAlignment="1" applyProtection="1"/>
    <xf numFmtId="181" fontId="0" fillId="5" borderId="0" xfId="0" applyNumberFormat="1" applyFill="1" applyAlignment="1" applyProtection="1"/>
    <xf numFmtId="0" fontId="0" fillId="5" borderId="0" xfId="0" applyNumberFormat="1" applyFill="1" applyAlignment="1" applyProtection="1"/>
    <xf numFmtId="0" fontId="7" fillId="6" borderId="14" xfId="0" applyNumberFormat="1" applyFont="1" applyFill="1" applyBorder="1" applyAlignment="1">
      <alignment horizontal="center" vertical="center"/>
    </xf>
    <xf numFmtId="0" fontId="5" fillId="0" borderId="15" xfId="0" applyNumberFormat="1" applyFont="1" applyFill="1" applyBorder="1" applyAlignment="1">
      <alignment horizontal="center" vertical="center"/>
    </xf>
    <xf numFmtId="0" fontId="5" fillId="5" borderId="15" xfId="0" applyNumberFormat="1" applyFont="1" applyFill="1" applyBorder="1" applyAlignment="1">
      <alignment horizontal="center" vertical="center"/>
    </xf>
    <xf numFmtId="0" fontId="5" fillId="6" borderId="15" xfId="0" applyNumberFormat="1" applyFont="1" applyFill="1" applyBorder="1" applyAlignment="1">
      <alignment horizontal="center" vertical="center"/>
    </xf>
    <xf numFmtId="0" fontId="5" fillId="6" borderId="15" xfId="0" applyNumberFormat="1" applyFont="1" applyFill="1" applyBorder="1" applyAlignment="1" applyProtection="1">
      <alignment horizontal="center" vertical="center"/>
    </xf>
    <xf numFmtId="0" fontId="7" fillId="6" borderId="14" xfId="0" applyNumberFormat="1" applyFont="1" applyFill="1" applyBorder="1" applyAlignment="1" applyProtection="1">
      <alignment horizontal="center" vertical="center"/>
    </xf>
    <xf numFmtId="0" fontId="7" fillId="0" borderId="14" xfId="0" applyNumberFormat="1" applyFont="1" applyFill="1" applyBorder="1" applyAlignment="1" applyProtection="1">
      <alignment horizontal="center" vertical="center"/>
    </xf>
    <xf numFmtId="14" fontId="4" fillId="5" borderId="0" xfId="0" applyNumberFormat="1" applyFont="1" applyFill="1" applyAlignment="1" applyProtection="1"/>
    <xf numFmtId="182" fontId="4" fillId="5" borderId="0" xfId="0" applyNumberFormat="1" applyFont="1" applyFill="1" applyAlignment="1" applyProtection="1"/>
    <xf numFmtId="181" fontId="7" fillId="5" borderId="15" xfId="0" applyNumberFormat="1" applyFont="1" applyFill="1" applyBorder="1" applyAlignment="1">
      <alignment horizontal="center" vertical="center"/>
    </xf>
    <xf numFmtId="0" fontId="3" fillId="5" borderId="46" xfId="0" applyFont="1" applyFill="1" applyBorder="1" applyAlignment="1" applyProtection="1">
      <alignment horizontal="center"/>
    </xf>
    <xf numFmtId="0" fontId="3" fillId="5" borderId="6" xfId="0" applyFont="1" applyFill="1" applyBorder="1" applyAlignment="1" applyProtection="1">
      <alignment horizontal="center" vertical="center"/>
    </xf>
    <xf numFmtId="0" fontId="3" fillId="5" borderId="6" xfId="0" applyNumberFormat="1" applyFont="1" applyFill="1" applyBorder="1" applyAlignment="1" applyProtection="1">
      <alignment horizontal="center" vertical="center"/>
    </xf>
    <xf numFmtId="0" fontId="8" fillId="5" borderId="46" xfId="0" applyFont="1" applyFill="1" applyBorder="1" applyAlignment="1" applyProtection="1">
      <alignment horizontal="center"/>
    </xf>
    <xf numFmtId="0" fontId="8" fillId="5" borderId="6" xfId="0" applyNumberFormat="1" applyFont="1" applyFill="1" applyBorder="1" applyAlignment="1" applyProtection="1">
      <alignment horizontal="center" vertical="center"/>
    </xf>
    <xf numFmtId="0" fontId="8" fillId="5" borderId="34" xfId="0" applyFont="1" applyFill="1" applyBorder="1" applyAlignment="1" applyProtection="1">
      <alignment horizontal="center"/>
    </xf>
    <xf numFmtId="0" fontId="3" fillId="5" borderId="5" xfId="0" applyFont="1" applyFill="1" applyBorder="1" applyAlignment="1" applyProtection="1">
      <alignment horizontal="center"/>
    </xf>
    <xf numFmtId="0" fontId="8" fillId="5" borderId="5" xfId="0" applyFont="1" applyFill="1" applyBorder="1" applyAlignment="1" applyProtection="1">
      <alignment horizontal="center"/>
    </xf>
    <xf numFmtId="0" fontId="3" fillId="5" borderId="34" xfId="0" applyFont="1" applyFill="1" applyBorder="1" applyAlignment="1" applyProtection="1">
      <alignment horizontal="center" vertical="center"/>
    </xf>
    <xf numFmtId="0" fontId="3" fillId="5" borderId="1" xfId="0" applyFont="1" applyFill="1" applyBorder="1" applyAlignment="1" applyProtection="1">
      <alignment horizontal="center" vertical="center"/>
    </xf>
    <xf numFmtId="0" fontId="3" fillId="5" borderId="46" xfId="0" applyFont="1" applyFill="1" applyBorder="1" applyAlignment="1" applyProtection="1">
      <alignment horizontal="center" vertical="center"/>
    </xf>
    <xf numFmtId="49" fontId="19" fillId="5" borderId="17" xfId="0" applyNumberFormat="1" applyFont="1" applyFill="1" applyBorder="1" applyAlignment="1" applyProtection="1">
      <alignment horizontal="center" vertical="center" wrapText="1"/>
    </xf>
    <xf numFmtId="49" fontId="19" fillId="5" borderId="18" xfId="0" applyNumberFormat="1" applyFont="1" applyFill="1" applyBorder="1" applyAlignment="1" applyProtection="1">
      <alignment horizontal="center" vertical="center" wrapText="1"/>
    </xf>
    <xf numFmtId="49" fontId="10" fillId="5" borderId="17" xfId="0" applyNumberFormat="1" applyFont="1" applyFill="1" applyBorder="1" applyAlignment="1" applyProtection="1">
      <alignment horizontal="center" vertical="center" wrapText="1"/>
    </xf>
    <xf numFmtId="49" fontId="10" fillId="5" borderId="18" xfId="0" applyNumberFormat="1" applyFont="1" applyFill="1" applyBorder="1" applyAlignment="1" applyProtection="1">
      <alignment horizontal="center" vertical="center" wrapText="1"/>
    </xf>
    <xf numFmtId="0" fontId="18" fillId="0" borderId="14" xfId="0" applyFont="1" applyFill="1" applyBorder="1" applyAlignment="1" applyProtection="1">
      <alignment horizontal="center" vertical="center"/>
    </xf>
    <xf numFmtId="0" fontId="18" fillId="5" borderId="14" xfId="0" applyFont="1" applyFill="1" applyBorder="1" applyAlignment="1" applyProtection="1">
      <alignment horizontal="center" vertical="center"/>
    </xf>
    <xf numFmtId="49" fontId="21" fillId="5" borderId="17" xfId="0" applyNumberFormat="1" applyFont="1" applyFill="1" applyBorder="1" applyAlignment="1" applyProtection="1">
      <alignment horizontal="center" vertical="center" wrapText="1"/>
    </xf>
    <xf numFmtId="49" fontId="21" fillId="5" borderId="18" xfId="0" applyNumberFormat="1" applyFont="1" applyFill="1" applyBorder="1" applyAlignment="1" applyProtection="1">
      <alignment horizontal="center" vertical="center" wrapText="1"/>
    </xf>
    <xf numFmtId="0" fontId="5" fillId="0" borderId="14" xfId="0" applyFont="1" applyFill="1" applyBorder="1" applyAlignment="1" applyProtection="1">
      <alignment horizontal="center" vertical="center"/>
    </xf>
    <xf numFmtId="177" fontId="4" fillId="5" borderId="0" xfId="0" applyNumberFormat="1" applyFont="1" applyFill="1" applyBorder="1" applyAlignment="1" applyProtection="1">
      <alignment vertical="center" textRotation="255"/>
    </xf>
    <xf numFmtId="177" fontId="1" fillId="5" borderId="0" xfId="0" applyNumberFormat="1" applyFont="1" applyFill="1" applyBorder="1" applyAlignment="1" applyProtection="1">
      <alignment vertical="center" textRotation="255"/>
    </xf>
    <xf numFmtId="0" fontId="8" fillId="9" borderId="1" xfId="0" applyFont="1" applyFill="1" applyBorder="1" applyAlignment="1">
      <alignment horizontal="center"/>
    </xf>
    <xf numFmtId="49" fontId="19" fillId="5" borderId="35" xfId="0" applyNumberFormat="1" applyFont="1" applyFill="1" applyBorder="1" applyAlignment="1" applyProtection="1">
      <alignment horizontal="center" vertical="center" wrapText="1"/>
    </xf>
    <xf numFmtId="0" fontId="3" fillId="5" borderId="54" xfId="0" applyFont="1" applyFill="1" applyBorder="1" applyAlignment="1" applyProtection="1">
      <alignment vertical="center"/>
    </xf>
    <xf numFmtId="0" fontId="3" fillId="5" borderId="65" xfId="0" applyFont="1" applyFill="1" applyBorder="1" applyAlignment="1" applyProtection="1">
      <alignment vertical="center"/>
    </xf>
    <xf numFmtId="49" fontId="10" fillId="5" borderId="35" xfId="0" applyNumberFormat="1" applyFont="1" applyFill="1" applyBorder="1" applyAlignment="1" applyProtection="1">
      <alignment horizontal="center" vertical="center" wrapText="1"/>
    </xf>
    <xf numFmtId="49" fontId="21" fillId="5" borderId="35" xfId="0" applyNumberFormat="1" applyFont="1" applyFill="1" applyBorder="1" applyAlignment="1" applyProtection="1">
      <alignment horizontal="center" vertical="center" wrapText="1"/>
    </xf>
    <xf numFmtId="0" fontId="6" fillId="10" borderId="14" xfId="0" applyFont="1" applyFill="1" applyBorder="1" applyAlignment="1" applyProtection="1">
      <alignment horizontal="center" vertical="center" wrapText="1"/>
    </xf>
    <xf numFmtId="0" fontId="6" fillId="11" borderId="14" xfId="0" applyFont="1" applyFill="1" applyBorder="1" applyAlignment="1" applyProtection="1">
      <alignment horizontal="center" vertical="center" wrapText="1"/>
    </xf>
    <xf numFmtId="0" fontId="6" fillId="0" borderId="14" xfId="0" applyFont="1" applyFill="1" applyBorder="1" applyAlignment="1" applyProtection="1">
      <alignment horizontal="center" vertical="center" wrapText="1"/>
    </xf>
    <xf numFmtId="0" fontId="20" fillId="0" borderId="14" xfId="0" applyFont="1" applyBorder="1" applyAlignment="1">
      <alignment horizontal="center" vertical="center" wrapText="1"/>
    </xf>
    <xf numFmtId="0" fontId="6" fillId="5" borderId="14" xfId="0" applyFont="1" applyFill="1" applyBorder="1" applyAlignment="1" applyProtection="1">
      <alignment horizontal="center" vertical="center" wrapText="1"/>
    </xf>
    <xf numFmtId="0" fontId="6" fillId="5" borderId="15" xfId="0" applyFont="1" applyFill="1" applyBorder="1" applyAlignment="1" applyProtection="1">
      <alignment horizontal="center" vertical="center" wrapText="1"/>
    </xf>
    <xf numFmtId="0" fontId="20" fillId="0" borderId="14" xfId="0" applyFont="1" applyFill="1" applyBorder="1" applyAlignment="1">
      <alignment horizontal="center" vertical="center" wrapText="1"/>
    </xf>
    <xf numFmtId="0" fontId="7" fillId="0" borderId="19" xfId="0" applyFont="1" applyFill="1" applyBorder="1" applyAlignment="1" applyProtection="1">
      <alignment horizontal="right" vertical="center"/>
    </xf>
    <xf numFmtId="0" fontId="6" fillId="0" borderId="15" xfId="0" applyFont="1" applyFill="1" applyBorder="1" applyAlignment="1" applyProtection="1">
      <alignment horizontal="center" vertical="center" wrapText="1"/>
    </xf>
    <xf numFmtId="0" fontId="6" fillId="6" borderId="14" xfId="0" applyFont="1" applyFill="1" applyBorder="1" applyAlignment="1" applyProtection="1">
      <alignment horizontal="center" vertical="center" wrapText="1"/>
    </xf>
    <xf numFmtId="0" fontId="20" fillId="6" borderId="14" xfId="0" applyFont="1" applyFill="1" applyBorder="1" applyAlignment="1">
      <alignment horizontal="center" vertical="center" wrapText="1"/>
    </xf>
    <xf numFmtId="0" fontId="22" fillId="0" borderId="0" xfId="0" applyFont="1" applyFill="1" applyAlignment="1">
      <alignment vertical="center"/>
    </xf>
    <xf numFmtId="14" fontId="22" fillId="12" borderId="0" xfId="0" applyNumberFormat="1" applyFont="1" applyFill="1" applyAlignment="1">
      <alignment vertical="center"/>
    </xf>
    <xf numFmtId="183" fontId="22" fillId="12" borderId="0" xfId="0" applyNumberFormat="1" applyFont="1" applyFill="1" applyAlignment="1">
      <alignment vertical="center" shrinkToFit="1"/>
    </xf>
    <xf numFmtId="0" fontId="22" fillId="12" borderId="0" xfId="0" applyFont="1" applyFill="1" applyAlignment="1">
      <alignment vertical="center" shrinkToFit="1"/>
    </xf>
    <xf numFmtId="0" fontId="22" fillId="12" borderId="0" xfId="0" applyFont="1" applyFill="1" applyAlignment="1">
      <alignment vertical="center"/>
    </xf>
    <xf numFmtId="183" fontId="22" fillId="12" borderId="0" xfId="0" applyNumberFormat="1" applyFont="1" applyFill="1" applyBorder="1" applyAlignment="1">
      <alignment vertical="center" shrinkToFit="1"/>
    </xf>
    <xf numFmtId="0" fontId="23" fillId="0" borderId="0" xfId="0" applyFont="1" applyFill="1" applyAlignment="1">
      <alignment horizontal="center" vertical="center"/>
    </xf>
    <xf numFmtId="57" fontId="22" fillId="0" borderId="0" xfId="0" applyNumberFormat="1" applyFont="1" applyFill="1" applyAlignment="1">
      <alignment vertical="center"/>
    </xf>
    <xf numFmtId="0" fontId="22" fillId="13" borderId="0" xfId="0" applyFont="1" applyFill="1" applyAlignment="1">
      <alignment vertical="center"/>
    </xf>
    <xf numFmtId="0" fontId="23" fillId="0" borderId="0" xfId="0" applyFont="1" applyFill="1" applyAlignment="1">
      <alignment horizontal="centerContinuous" vertical="center"/>
    </xf>
    <xf numFmtId="0" fontId="22" fillId="14" borderId="0" xfId="0" applyFont="1" applyFill="1" applyAlignment="1">
      <alignment vertical="center"/>
    </xf>
    <xf numFmtId="14" fontId="22" fillId="12" borderId="5" xfId="0" applyNumberFormat="1" applyFont="1" applyFill="1" applyBorder="1" applyAlignment="1">
      <alignment vertical="center" shrinkToFit="1"/>
    </xf>
    <xf numFmtId="0" fontId="22" fillId="12" borderId="5" xfId="0" applyNumberFormat="1" applyFont="1" applyFill="1" applyBorder="1" applyAlignment="1">
      <alignment vertical="center" shrinkToFit="1"/>
    </xf>
    <xf numFmtId="181" fontId="22" fillId="12" borderId="5" xfId="0" applyNumberFormat="1" applyFont="1" applyFill="1" applyBorder="1" applyAlignment="1">
      <alignment vertical="center" shrinkToFit="1"/>
    </xf>
    <xf numFmtId="181" fontId="22" fillId="12" borderId="0" xfId="0" applyNumberFormat="1" applyFont="1" applyFill="1" applyAlignment="1">
      <alignment vertical="center" shrinkToFit="1"/>
    </xf>
    <xf numFmtId="180" fontId="22" fillId="12" borderId="0" xfId="0" applyNumberFormat="1" applyFont="1" applyFill="1" applyAlignment="1">
      <alignment vertical="center" shrinkToFit="1"/>
    </xf>
    <xf numFmtId="185" fontId="22" fillId="12" borderId="0" xfId="0" applyNumberFormat="1" applyFont="1" applyFill="1" applyAlignment="1">
      <alignment vertical="center" shrinkToFit="1"/>
    </xf>
    <xf numFmtId="49" fontId="15" fillId="0" borderId="15" xfId="0" applyNumberFormat="1" applyFont="1" applyFill="1" applyBorder="1" applyAlignment="1">
      <alignment vertical="center"/>
    </xf>
    <xf numFmtId="0" fontId="15" fillId="0" borderId="0" xfId="0" applyFont="1" applyFill="1" applyBorder="1" applyAlignment="1">
      <alignment vertical="center"/>
    </xf>
    <xf numFmtId="0" fontId="15" fillId="0" borderId="54" xfId="0" applyFont="1" applyFill="1" applyBorder="1" applyAlignment="1">
      <alignment vertical="center"/>
    </xf>
    <xf numFmtId="14" fontId="22" fillId="12" borderId="0" xfId="0" applyNumberFormat="1" applyFont="1" applyFill="1" applyAlignment="1">
      <alignment vertical="center" shrinkToFit="1"/>
    </xf>
    <xf numFmtId="0" fontId="4" fillId="5" borderId="5" xfId="0" applyFont="1" applyFill="1" applyBorder="1" applyAlignment="1" applyProtection="1">
      <alignment horizontal="center" vertical="center"/>
    </xf>
    <xf numFmtId="0" fontId="17" fillId="0" borderId="76" xfId="0" applyNumberFormat="1" applyFont="1" applyFill="1" applyBorder="1" applyAlignment="1">
      <alignment horizontal="center" vertical="center" shrinkToFit="1"/>
    </xf>
    <xf numFmtId="0" fontId="17" fillId="0" borderId="75" xfId="0" applyNumberFormat="1" applyFont="1" applyFill="1" applyBorder="1" applyAlignment="1">
      <alignment horizontal="center" vertical="center" shrinkToFit="1"/>
    </xf>
    <xf numFmtId="0" fontId="17" fillId="13" borderId="75" xfId="0" applyNumberFormat="1" applyFont="1" applyFill="1" applyBorder="1" applyAlignment="1">
      <alignment horizontal="center" vertical="center" shrinkToFit="1"/>
    </xf>
    <xf numFmtId="0" fontId="17" fillId="0" borderId="109" xfId="0" applyNumberFormat="1" applyFont="1" applyFill="1" applyBorder="1" applyAlignment="1">
      <alignment horizontal="center" vertical="center" shrinkToFit="1"/>
    </xf>
    <xf numFmtId="1" fontId="15" fillId="0" borderId="91" xfId="0" applyNumberFormat="1" applyFont="1" applyFill="1" applyBorder="1" applyAlignment="1">
      <alignment horizontal="center" vertical="center" shrinkToFit="1"/>
    </xf>
    <xf numFmtId="0" fontId="15" fillId="0" borderId="47" xfId="0" applyFont="1" applyFill="1" applyBorder="1" applyAlignment="1">
      <alignment horizontal="center" vertical="center" shrinkToFit="1"/>
    </xf>
    <xf numFmtId="0" fontId="15" fillId="0" borderId="48" xfId="0" applyFont="1" applyFill="1" applyBorder="1" applyAlignment="1">
      <alignment horizontal="center" vertical="center" shrinkToFit="1"/>
    </xf>
    <xf numFmtId="1" fontId="15" fillId="0" borderId="91" xfId="0" applyNumberFormat="1" applyFont="1" applyFill="1" applyBorder="1" applyAlignment="1">
      <alignment horizontal="center" vertical="center" shrinkToFit="1"/>
    </xf>
    <xf numFmtId="0" fontId="15" fillId="0" borderId="47" xfId="0" applyFont="1" applyFill="1" applyBorder="1" applyAlignment="1">
      <alignment horizontal="center" vertical="center" shrinkToFit="1"/>
    </xf>
    <xf numFmtId="0" fontId="15" fillId="0" borderId="48" xfId="0" applyFont="1" applyFill="1" applyBorder="1" applyAlignment="1">
      <alignment horizontal="center" vertical="center" shrinkToFit="1"/>
    </xf>
    <xf numFmtId="0" fontId="22" fillId="0" borderId="22" xfId="0" applyFont="1" applyFill="1" applyBorder="1" applyAlignment="1">
      <alignment vertical="center"/>
    </xf>
    <xf numFmtId="0" fontId="22" fillId="0" borderId="0" xfId="0" applyFont="1" applyFill="1" applyBorder="1" applyAlignment="1">
      <alignment vertical="center"/>
    </xf>
    <xf numFmtId="0" fontId="22" fillId="0" borderId="24" xfId="0" applyFont="1" applyFill="1" applyBorder="1" applyAlignment="1">
      <alignment vertical="center"/>
    </xf>
    <xf numFmtId="0" fontId="22" fillId="0" borderId="0" xfId="0" applyFont="1" applyFill="1" applyAlignment="1">
      <alignment horizontal="center" vertical="center"/>
    </xf>
    <xf numFmtId="0" fontId="22" fillId="0" borderId="22" xfId="0" applyFont="1" applyFill="1" applyBorder="1" applyAlignment="1">
      <alignment horizontal="center" vertical="center"/>
    </xf>
    <xf numFmtId="0" fontId="0" fillId="0" borderId="0" xfId="0" applyBorder="1" applyAlignment="1">
      <alignment horizontal="center" vertical="center"/>
    </xf>
    <xf numFmtId="1" fontId="15" fillId="0" borderId="91" xfId="0" applyNumberFormat="1" applyFont="1" applyFill="1" applyBorder="1" applyAlignment="1">
      <alignment horizontal="center" vertical="center" shrinkToFit="1"/>
    </xf>
    <xf numFmtId="0" fontId="15" fillId="0" borderId="47" xfId="0" applyFont="1" applyFill="1" applyBorder="1" applyAlignment="1">
      <alignment horizontal="center" vertical="center" shrinkToFit="1"/>
    </xf>
    <xf numFmtId="0" fontId="15" fillId="0" borderId="48" xfId="0" applyFont="1" applyFill="1" applyBorder="1" applyAlignment="1">
      <alignment horizontal="center" vertical="center" shrinkToFit="1"/>
    </xf>
    <xf numFmtId="0" fontId="26" fillId="12" borderId="134" xfId="0" applyFont="1" applyFill="1" applyBorder="1" applyAlignment="1">
      <alignment horizontal="center" vertical="center"/>
    </xf>
    <xf numFmtId="0" fontId="0" fillId="0" borderId="135" xfId="0" applyBorder="1" applyAlignment="1">
      <alignment horizontal="center" vertical="center"/>
    </xf>
    <xf numFmtId="0" fontId="4" fillId="0" borderId="14" xfId="0" applyFont="1" applyFill="1" applyBorder="1" applyAlignment="1" applyProtection="1">
      <alignment vertical="center" textRotation="255"/>
    </xf>
    <xf numFmtId="1" fontId="15" fillId="0" borderId="91" xfId="0" applyNumberFormat="1" applyFont="1" applyFill="1" applyBorder="1" applyAlignment="1">
      <alignment horizontal="center" vertical="center" shrinkToFit="1"/>
    </xf>
    <xf numFmtId="0" fontId="15" fillId="0" borderId="47" xfId="0" applyFont="1" applyFill="1" applyBorder="1" applyAlignment="1">
      <alignment horizontal="center" vertical="center" shrinkToFit="1"/>
    </xf>
    <xf numFmtId="0" fontId="15" fillId="0" borderId="48" xfId="0" applyFont="1" applyFill="1" applyBorder="1" applyAlignment="1">
      <alignment horizontal="center" vertical="center" shrinkToFit="1"/>
    </xf>
    <xf numFmtId="0" fontId="4" fillId="5" borderId="5" xfId="0" applyFont="1" applyFill="1" applyBorder="1" applyAlignment="1" applyProtection="1">
      <alignment horizontal="center" vertical="center" shrinkToFit="1"/>
    </xf>
    <xf numFmtId="57" fontId="22" fillId="0" borderId="0" xfId="0" applyNumberFormat="1" applyFont="1" applyFill="1" applyBorder="1" applyAlignment="1">
      <alignment vertical="center"/>
    </xf>
    <xf numFmtId="0" fontId="22" fillId="13" borderId="0" xfId="0" applyFont="1" applyFill="1" applyBorder="1" applyAlignment="1">
      <alignment vertical="center"/>
    </xf>
    <xf numFmtId="0" fontId="24" fillId="12" borderId="84" xfId="0" applyNumberFormat="1" applyFont="1" applyFill="1" applyBorder="1" applyAlignment="1">
      <alignment horizontal="center" vertical="center"/>
    </xf>
    <xf numFmtId="0" fontId="24" fillId="12" borderId="74" xfId="0" applyNumberFormat="1" applyFont="1" applyFill="1" applyBorder="1" applyAlignment="1">
      <alignment horizontal="center" vertical="center"/>
    </xf>
    <xf numFmtId="0" fontId="24" fillId="14" borderId="74" xfId="0" applyNumberFormat="1" applyFont="1" applyFill="1" applyBorder="1" applyAlignment="1">
      <alignment horizontal="center" vertical="center"/>
    </xf>
    <xf numFmtId="0" fontId="24" fillId="12" borderId="71" xfId="0" applyNumberFormat="1" applyFont="1" applyFill="1" applyBorder="1" applyAlignment="1">
      <alignment horizontal="center" vertical="center"/>
    </xf>
    <xf numFmtId="0" fontId="0" fillId="0" borderId="0" xfId="0" applyFill="1" applyBorder="1" applyAlignment="1">
      <alignment horizontal="center" vertical="center"/>
    </xf>
    <xf numFmtId="0" fontId="28" fillId="0" borderId="0" xfId="0" applyNumberFormat="1" applyFont="1" applyFill="1" applyBorder="1" applyAlignment="1">
      <alignment vertical="center"/>
    </xf>
    <xf numFmtId="0" fontId="29" fillId="0" borderId="0" xfId="0" applyNumberFormat="1" applyFont="1" applyFill="1" applyBorder="1" applyAlignment="1">
      <alignment vertical="center"/>
    </xf>
    <xf numFmtId="0" fontId="30" fillId="0" borderId="0" xfId="0" applyNumberFormat="1" applyFont="1" applyBorder="1" applyAlignment="1">
      <alignment vertical="center"/>
    </xf>
    <xf numFmtId="0" fontId="29" fillId="0" borderId="0" xfId="0" applyNumberFormat="1" applyFont="1" applyBorder="1" applyAlignment="1">
      <alignment horizontal="center" vertical="center"/>
    </xf>
    <xf numFmtId="0" fontId="30" fillId="0" borderId="0" xfId="0" applyNumberFormat="1" applyFont="1" applyFill="1" applyBorder="1" applyAlignment="1">
      <alignment vertical="center"/>
    </xf>
    <xf numFmtId="181" fontId="28" fillId="0" borderId="50" xfId="0" applyNumberFormat="1" applyFont="1" applyFill="1" applyBorder="1" applyAlignment="1">
      <alignment horizontal="center" vertical="center"/>
    </xf>
    <xf numFmtId="181" fontId="28" fillId="0" borderId="75" xfId="0" applyNumberFormat="1" applyFont="1" applyFill="1" applyBorder="1" applyAlignment="1">
      <alignment horizontal="center" vertical="center"/>
    </xf>
    <xf numFmtId="181" fontId="28" fillId="13" borderId="75" xfId="0" applyNumberFormat="1" applyFont="1" applyFill="1" applyBorder="1" applyAlignment="1">
      <alignment horizontal="center" vertical="center"/>
    </xf>
    <xf numFmtId="181" fontId="28" fillId="0" borderId="116" xfId="0" applyNumberFormat="1" applyFont="1" applyFill="1" applyBorder="1" applyAlignment="1">
      <alignment horizontal="center" vertical="center"/>
    </xf>
    <xf numFmtId="0" fontId="31" fillId="0" borderId="102" xfId="0" applyFont="1" applyFill="1" applyBorder="1" applyAlignment="1">
      <alignment horizontal="center" vertical="center"/>
    </xf>
    <xf numFmtId="0" fontId="31" fillId="0" borderId="104" xfId="0" applyFont="1" applyFill="1" applyBorder="1" applyAlignment="1">
      <alignment horizontal="center" vertical="center"/>
    </xf>
    <xf numFmtId="0" fontId="31" fillId="13" borderId="104" xfId="0" applyFont="1" applyFill="1" applyBorder="1" applyAlignment="1">
      <alignment horizontal="center" vertical="center"/>
    </xf>
    <xf numFmtId="0" fontId="31" fillId="0" borderId="122"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10" xfId="0" applyFill="1" applyBorder="1" applyAlignment="1">
      <alignment horizontal="center"/>
    </xf>
    <xf numFmtId="0" fontId="0" fillId="0" borderId="0" xfId="0" applyFill="1" applyBorder="1" applyAlignment="1">
      <alignment horizontal="center"/>
    </xf>
    <xf numFmtId="0" fontId="0" fillId="0" borderId="10" xfId="0" applyBorder="1"/>
    <xf numFmtId="0" fontId="0" fillId="0" borderId="0" xfId="0" applyBorder="1"/>
    <xf numFmtId="0" fontId="6" fillId="5" borderId="22" xfId="0" applyFont="1" applyFill="1" applyBorder="1" applyAlignment="1" applyProtection="1">
      <alignment vertical="center"/>
    </xf>
    <xf numFmtId="0" fontId="6" fillId="5" borderId="0" xfId="0" applyFont="1" applyFill="1" applyAlignment="1" applyProtection="1">
      <alignment vertical="center"/>
    </xf>
    <xf numFmtId="0" fontId="6" fillId="5" borderId="22" xfId="0" applyFont="1" applyFill="1" applyBorder="1" applyAlignment="1" applyProtection="1"/>
    <xf numFmtId="0" fontId="6" fillId="5" borderId="0" xfId="0" applyFont="1" applyFill="1" applyBorder="1" applyAlignment="1" applyProtection="1"/>
    <xf numFmtId="0" fontId="6" fillId="5" borderId="0" xfId="0" applyFont="1" applyFill="1" applyBorder="1" applyAlignment="1" applyProtection="1">
      <alignment vertical="center"/>
    </xf>
    <xf numFmtId="177" fontId="4" fillId="5" borderId="15" xfId="0" applyNumberFormat="1" applyFont="1" applyFill="1" applyBorder="1" applyAlignment="1" applyProtection="1">
      <alignment vertical="center"/>
    </xf>
    <xf numFmtId="177" fontId="4" fillId="5" borderId="0" xfId="0" applyNumberFormat="1" applyFont="1" applyFill="1" applyBorder="1" applyAlignment="1" applyProtection="1">
      <alignment vertical="center"/>
    </xf>
    <xf numFmtId="177" fontId="1" fillId="5" borderId="15" xfId="0" applyNumberFormat="1" applyFont="1" applyFill="1" applyBorder="1" applyAlignment="1" applyProtection="1">
      <alignment vertical="center"/>
    </xf>
    <xf numFmtId="177" fontId="1" fillId="5" borderId="0" xfId="0" applyNumberFormat="1" applyFont="1" applyFill="1" applyBorder="1" applyAlignment="1" applyProtection="1">
      <alignment vertical="center"/>
    </xf>
    <xf numFmtId="181" fontId="14" fillId="0" borderId="50" xfId="0" applyNumberFormat="1" applyFont="1" applyFill="1" applyBorder="1" applyAlignment="1">
      <alignment horizontal="center" vertical="center"/>
    </xf>
    <xf numFmtId="181" fontId="14" fillId="0" borderId="75" xfId="0" applyNumberFormat="1" applyFont="1" applyFill="1" applyBorder="1" applyAlignment="1">
      <alignment horizontal="center" vertical="center"/>
    </xf>
    <xf numFmtId="181" fontId="14" fillId="13" borderId="75" xfId="0" applyNumberFormat="1" applyFont="1" applyFill="1" applyBorder="1" applyAlignment="1">
      <alignment horizontal="center" vertical="center"/>
    </xf>
    <xf numFmtId="181" fontId="14" fillId="0" borderId="116" xfId="0" applyNumberFormat="1" applyFont="1" applyFill="1" applyBorder="1" applyAlignment="1">
      <alignment horizontal="center" vertical="center"/>
    </xf>
    <xf numFmtId="0" fontId="33" fillId="0" borderId="102" xfId="0" applyFont="1" applyFill="1" applyBorder="1" applyAlignment="1">
      <alignment horizontal="center" vertical="center"/>
    </xf>
    <xf numFmtId="0" fontId="33" fillId="0" borderId="104" xfId="0" applyFont="1" applyFill="1" applyBorder="1" applyAlignment="1">
      <alignment horizontal="center" vertical="center"/>
    </xf>
    <xf numFmtId="0" fontId="33" fillId="13" borderId="104" xfId="0" applyFont="1" applyFill="1" applyBorder="1" applyAlignment="1">
      <alignment horizontal="center" vertical="center"/>
    </xf>
    <xf numFmtId="0" fontId="33" fillId="0" borderId="122" xfId="0" applyFont="1" applyFill="1" applyBorder="1" applyAlignment="1">
      <alignment horizontal="center" vertical="center"/>
    </xf>
    <xf numFmtId="0" fontId="16" fillId="0" borderId="93" xfId="0" applyNumberFormat="1" applyFont="1" applyFill="1" applyBorder="1" applyAlignment="1">
      <alignment horizontal="center" vertical="center" shrinkToFit="1"/>
    </xf>
    <xf numFmtId="0" fontId="16" fillId="0" borderId="94" xfId="0" applyNumberFormat="1" applyFont="1" applyFill="1" applyBorder="1" applyAlignment="1">
      <alignment horizontal="center" vertical="center" shrinkToFit="1"/>
    </xf>
    <xf numFmtId="0" fontId="16" fillId="13" borderId="94" xfId="0" applyNumberFormat="1" applyFont="1" applyFill="1" applyBorder="1" applyAlignment="1">
      <alignment horizontal="center" vertical="center" shrinkToFit="1"/>
    </xf>
    <xf numFmtId="0" fontId="16" fillId="0" borderId="118" xfId="0" applyNumberFormat="1" applyFont="1" applyFill="1" applyBorder="1" applyAlignment="1">
      <alignment horizontal="center" vertical="center" shrinkToFit="1"/>
    </xf>
    <xf numFmtId="0" fontId="16" fillId="0" borderId="80" xfId="0" applyNumberFormat="1" applyFont="1" applyFill="1" applyBorder="1" applyAlignment="1">
      <alignment horizontal="center" vertical="center" shrinkToFit="1"/>
    </xf>
    <xf numFmtId="0" fontId="16" fillId="0" borderId="92" xfId="0" applyNumberFormat="1" applyFont="1" applyFill="1" applyBorder="1" applyAlignment="1">
      <alignment horizontal="center" vertical="center" shrinkToFit="1"/>
    </xf>
    <xf numFmtId="0" fontId="16" fillId="13" borderId="92" xfId="0" applyNumberFormat="1" applyFont="1" applyFill="1" applyBorder="1" applyAlignment="1">
      <alignment horizontal="center" vertical="center" shrinkToFit="1"/>
    </xf>
    <xf numFmtId="0" fontId="16" fillId="0" borderId="120" xfId="0" applyNumberFormat="1" applyFont="1" applyFill="1" applyBorder="1" applyAlignment="1">
      <alignment horizontal="center" vertical="center" shrinkToFit="1"/>
    </xf>
    <xf numFmtId="0" fontId="16" fillId="0" borderId="70" xfId="0" applyNumberFormat="1" applyFont="1" applyFill="1" applyBorder="1" applyAlignment="1">
      <alignment horizontal="center" vertical="center" shrinkToFit="1"/>
    </xf>
    <xf numFmtId="0" fontId="16" fillId="0" borderId="74" xfId="0" applyNumberFormat="1" applyFont="1" applyFill="1" applyBorder="1" applyAlignment="1">
      <alignment horizontal="center" vertical="center" shrinkToFit="1"/>
    </xf>
    <xf numFmtId="0" fontId="16" fillId="13" borderId="74" xfId="0" applyNumberFormat="1" applyFont="1" applyFill="1" applyBorder="1" applyAlignment="1">
      <alignment horizontal="center" vertical="center" shrinkToFit="1"/>
    </xf>
    <xf numFmtId="0" fontId="16" fillId="0" borderId="117" xfId="0" applyNumberFormat="1" applyFont="1" applyFill="1" applyBorder="1" applyAlignment="1">
      <alignment horizontal="center" vertical="center" shrinkToFit="1"/>
    </xf>
    <xf numFmtId="0" fontId="16" fillId="0" borderId="77" xfId="0" applyNumberFormat="1" applyFont="1" applyFill="1" applyBorder="1" applyAlignment="1">
      <alignment horizontal="center" vertical="center" shrinkToFit="1"/>
    </xf>
    <xf numFmtId="0" fontId="16" fillId="0" borderId="73" xfId="0" applyNumberFormat="1" applyFont="1" applyFill="1" applyBorder="1" applyAlignment="1">
      <alignment horizontal="center" vertical="center" shrinkToFit="1"/>
    </xf>
    <xf numFmtId="0" fontId="16" fillId="13" borderId="73" xfId="0" applyNumberFormat="1" applyFont="1" applyFill="1" applyBorder="1" applyAlignment="1">
      <alignment horizontal="center" vertical="center" shrinkToFit="1"/>
    </xf>
    <xf numFmtId="0" fontId="16" fillId="0" borderId="112" xfId="0" applyNumberFormat="1" applyFont="1" applyFill="1" applyBorder="1" applyAlignment="1">
      <alignment horizontal="center" vertical="center" shrinkToFit="1"/>
    </xf>
    <xf numFmtId="0" fontId="16" fillId="0" borderId="96" xfId="0" applyNumberFormat="1" applyFont="1" applyFill="1" applyBorder="1" applyAlignment="1">
      <alignment horizontal="center" vertical="center" shrinkToFit="1"/>
    </xf>
    <xf numFmtId="0" fontId="16" fillId="13" borderId="96" xfId="0" applyNumberFormat="1" applyFont="1" applyFill="1" applyBorder="1" applyAlignment="1">
      <alignment horizontal="center" vertical="center" shrinkToFit="1"/>
    </xf>
    <xf numFmtId="0" fontId="16" fillId="0" borderId="123" xfId="0" applyNumberFormat="1" applyFont="1" applyFill="1" applyBorder="1" applyAlignment="1">
      <alignment horizontal="center" vertical="center" shrinkToFit="1"/>
    </xf>
    <xf numFmtId="0" fontId="0" fillId="0" borderId="0" xfId="0" applyNumberFormat="1" applyFont="1" applyFill="1" applyBorder="1" applyAlignment="1">
      <alignment vertical="center"/>
    </xf>
    <xf numFmtId="0" fontId="16" fillId="0" borderId="0" xfId="0" applyNumberFormat="1" applyFont="1" applyFill="1" applyBorder="1" applyAlignment="1">
      <alignment vertical="center"/>
    </xf>
    <xf numFmtId="0" fontId="14" fillId="0" borderId="0" xfId="0" applyNumberFormat="1" applyFont="1" applyBorder="1" applyAlignment="1">
      <alignment vertical="center"/>
    </xf>
    <xf numFmtId="0" fontId="16" fillId="0" borderId="0" xfId="0" applyNumberFormat="1" applyFont="1" applyAlignment="1">
      <alignment horizontal="center" vertical="center"/>
    </xf>
    <xf numFmtId="0" fontId="14" fillId="0" borderId="0" xfId="0" applyNumberFormat="1" applyFont="1" applyFill="1" applyBorder="1" applyAlignment="1">
      <alignment vertical="center"/>
    </xf>
    <xf numFmtId="0" fontId="32" fillId="0" borderId="0" xfId="0" applyFont="1" applyFill="1" applyAlignment="1">
      <alignment horizontal="center" vertical="center"/>
    </xf>
    <xf numFmtId="181" fontId="14" fillId="0" borderId="76" xfId="0" applyNumberFormat="1" applyFont="1" applyFill="1" applyBorder="1" applyAlignment="1">
      <alignment horizontal="center" vertical="center"/>
    </xf>
    <xf numFmtId="0" fontId="33" fillId="0" borderId="111" xfId="0" applyFont="1" applyFill="1" applyBorder="1" applyAlignment="1">
      <alignment horizontal="center" vertical="center"/>
    </xf>
    <xf numFmtId="0" fontId="16" fillId="0" borderId="79" xfId="0" applyNumberFormat="1" applyFont="1" applyFill="1" applyBorder="1" applyAlignment="1">
      <alignment horizontal="center" vertical="center" shrinkToFit="1"/>
    </xf>
    <xf numFmtId="0" fontId="16" fillId="0" borderId="119" xfId="0" applyNumberFormat="1" applyFont="1" applyFill="1" applyBorder="1" applyAlignment="1">
      <alignment horizontal="center" vertical="center" shrinkToFit="1"/>
    </xf>
    <xf numFmtId="0" fontId="16" fillId="0" borderId="83" xfId="0" applyNumberFormat="1" applyFont="1" applyFill="1" applyBorder="1" applyAlignment="1">
      <alignment horizontal="center" vertical="center" shrinkToFit="1"/>
    </xf>
    <xf numFmtId="0" fontId="16" fillId="0" borderId="108" xfId="0" applyNumberFormat="1" applyFont="1" applyFill="1" applyBorder="1" applyAlignment="1">
      <alignment horizontal="center" vertical="center" shrinkToFit="1"/>
    </xf>
    <xf numFmtId="0" fontId="16" fillId="0" borderId="110" xfId="0" applyNumberFormat="1" applyFont="1" applyFill="1" applyBorder="1" applyAlignment="1">
      <alignment horizontal="center" vertical="center" shrinkToFit="1"/>
    </xf>
    <xf numFmtId="0" fontId="16" fillId="0" borderId="107" xfId="0" applyNumberFormat="1" applyFont="1" applyFill="1" applyBorder="1" applyAlignment="1">
      <alignment horizontal="center" vertical="center" shrinkToFit="1"/>
    </xf>
    <xf numFmtId="0" fontId="16" fillId="13" borderId="70" xfId="0" applyNumberFormat="1" applyFont="1" applyFill="1" applyBorder="1" applyAlignment="1">
      <alignment horizontal="center" vertical="center" shrinkToFit="1"/>
    </xf>
    <xf numFmtId="0" fontId="16" fillId="0" borderId="72" xfId="0" applyNumberFormat="1" applyFont="1" applyFill="1" applyBorder="1" applyAlignment="1">
      <alignment horizontal="center" vertical="center" shrinkToFit="1"/>
    </xf>
    <xf numFmtId="0" fontId="16" fillId="0" borderId="106" xfId="0" applyNumberFormat="1" applyFont="1" applyFill="1" applyBorder="1" applyAlignment="1">
      <alignment horizontal="center" vertical="center" shrinkToFit="1"/>
    </xf>
    <xf numFmtId="0" fontId="16" fillId="0" borderId="114" xfId="0" applyNumberFormat="1" applyFont="1" applyFill="1" applyBorder="1" applyAlignment="1">
      <alignment horizontal="center" vertical="center" shrinkToFit="1"/>
    </xf>
    <xf numFmtId="0" fontId="16" fillId="0" borderId="65" xfId="0" applyNumberFormat="1" applyFont="1" applyFill="1" applyBorder="1" applyAlignment="1">
      <alignment horizontal="center" vertical="center" shrinkToFit="1"/>
    </xf>
    <xf numFmtId="0" fontId="5" fillId="0" borderId="19" xfId="0" applyFont="1" applyFill="1" applyBorder="1" applyAlignment="1" applyProtection="1"/>
    <xf numFmtId="0" fontId="5" fillId="0" borderId="15" xfId="0" applyFont="1" applyFill="1" applyBorder="1" applyAlignment="1" applyProtection="1">
      <alignment horizontal="right" vertical="center"/>
    </xf>
    <xf numFmtId="0" fontId="7" fillId="0" borderId="14" xfId="0" applyFont="1" applyFill="1" applyBorder="1" applyAlignment="1" applyProtection="1">
      <alignment horizontal="right" vertical="center"/>
    </xf>
    <xf numFmtId="0" fontId="7" fillId="0" borderId="20" xfId="0" applyFont="1" applyFill="1" applyBorder="1" applyAlignment="1" applyProtection="1">
      <alignment horizontal="right" vertical="center" textRotation="255"/>
    </xf>
    <xf numFmtId="0" fontId="7" fillId="0" borderId="20" xfId="0" applyFont="1" applyFill="1" applyBorder="1" applyAlignment="1" applyProtection="1">
      <alignment horizontal="right" vertical="center" shrinkToFit="1"/>
    </xf>
    <xf numFmtId="49" fontId="19" fillId="5" borderId="25" xfId="0" applyNumberFormat="1" applyFont="1" applyFill="1" applyBorder="1" applyAlignment="1" applyProtection="1">
      <alignment horizontal="center" vertical="center" wrapText="1"/>
    </xf>
    <xf numFmtId="49" fontId="10" fillId="5" borderId="25" xfId="0" applyNumberFormat="1" applyFont="1" applyFill="1" applyBorder="1" applyAlignment="1" applyProtection="1">
      <alignment horizontal="center" vertical="center" wrapText="1"/>
    </xf>
    <xf numFmtId="49" fontId="21" fillId="5" borderId="25" xfId="0" applyNumberFormat="1" applyFont="1" applyFill="1" applyBorder="1" applyAlignment="1" applyProtection="1">
      <alignment horizontal="center" vertical="center" wrapText="1"/>
    </xf>
    <xf numFmtId="0" fontId="8" fillId="9" borderId="5" xfId="0" applyFont="1" applyFill="1" applyBorder="1" applyAlignment="1">
      <alignment horizontal="center" vertical="center"/>
    </xf>
    <xf numFmtId="0" fontId="3" fillId="9" borderId="5" xfId="0" applyFont="1" applyFill="1" applyBorder="1" applyAlignment="1">
      <alignment horizontal="center" vertical="center"/>
    </xf>
    <xf numFmtId="0" fontId="9" fillId="2" borderId="4" xfId="0" applyFont="1" applyFill="1" applyBorder="1"/>
    <xf numFmtId="0" fontId="9" fillId="2" borderId="7" xfId="0" applyFont="1" applyFill="1" applyBorder="1" applyAlignment="1">
      <alignment horizontal="center" vertical="center" shrinkToFit="1"/>
    </xf>
    <xf numFmtId="0" fontId="8" fillId="2" borderId="6" xfId="0" applyFont="1" applyFill="1" applyBorder="1" applyAlignment="1">
      <alignment horizontal="center" vertical="center"/>
    </xf>
    <xf numFmtId="0" fontId="8" fillId="2" borderId="6" xfId="0" applyFont="1" applyFill="1" applyBorder="1" applyAlignment="1">
      <alignment horizontal="center"/>
    </xf>
    <xf numFmtId="20" fontId="8" fillId="2" borderId="6" xfId="0" applyNumberFormat="1" applyFont="1" applyFill="1" applyBorder="1" applyAlignment="1">
      <alignment horizontal="center"/>
    </xf>
    <xf numFmtId="0" fontId="8" fillId="7" borderId="5" xfId="0" applyFont="1" applyFill="1" applyBorder="1" applyAlignment="1">
      <alignment horizontal="center" vertical="center"/>
    </xf>
    <xf numFmtId="0" fontId="8" fillId="2" borderId="7" xfId="0" applyFont="1" applyFill="1" applyBorder="1"/>
    <xf numFmtId="0" fontId="8" fillId="0" borderId="0" xfId="0" applyFont="1" applyFill="1" applyBorder="1"/>
    <xf numFmtId="0" fontId="8" fillId="0" borderId="5" xfId="0" applyFont="1" applyFill="1" applyBorder="1" applyAlignment="1">
      <alignment horizontal="center"/>
    </xf>
    <xf numFmtId="0" fontId="5" fillId="6" borderId="15" xfId="0" applyFont="1" applyFill="1" applyBorder="1" applyAlignment="1" applyProtection="1">
      <alignment horizontal="right" vertical="center"/>
    </xf>
    <xf numFmtId="0" fontId="32" fillId="0" borderId="113" xfId="0" applyNumberFormat="1" applyFont="1" applyFill="1" applyBorder="1" applyAlignment="1">
      <alignment horizontal="center" vertical="center" wrapText="1"/>
    </xf>
    <xf numFmtId="0" fontId="32" fillId="0" borderId="100" xfId="0" applyNumberFormat="1" applyFont="1" applyFill="1" applyBorder="1" applyAlignment="1">
      <alignment horizontal="center" vertical="center" wrapText="1"/>
    </xf>
    <xf numFmtId="0" fontId="32" fillId="0" borderId="121" xfId="0" applyNumberFormat="1" applyFont="1" applyFill="1" applyBorder="1" applyAlignment="1">
      <alignment horizontal="center" vertical="center" wrapText="1"/>
    </xf>
    <xf numFmtId="0" fontId="32" fillId="0" borderId="50" xfId="0" applyNumberFormat="1" applyFont="1" applyFill="1" applyBorder="1" applyAlignment="1">
      <alignment horizontal="center" vertical="center" wrapText="1"/>
    </xf>
    <xf numFmtId="0" fontId="32" fillId="0" borderId="75" xfId="0" applyNumberFormat="1" applyFont="1" applyFill="1" applyBorder="1" applyAlignment="1">
      <alignment horizontal="center" vertical="center" wrapText="1"/>
    </xf>
    <xf numFmtId="0" fontId="32" fillId="0" borderId="116" xfId="0" applyNumberFormat="1" applyFont="1" applyFill="1" applyBorder="1" applyAlignment="1">
      <alignment horizontal="center" vertical="center" wrapText="1"/>
    </xf>
    <xf numFmtId="0" fontId="4" fillId="0" borderId="14" xfId="0" applyFont="1" applyFill="1" applyBorder="1" applyAlignment="1" applyProtection="1"/>
    <xf numFmtId="0" fontId="4" fillId="5" borderId="0" xfId="0" applyFont="1" applyFill="1" applyBorder="1" applyAlignment="1" applyProtection="1">
      <alignment horizontal="center" vertical="center"/>
    </xf>
    <xf numFmtId="0" fontId="4" fillId="5" borderId="0" xfId="0" applyFont="1" applyFill="1" applyAlignment="1" applyProtection="1">
      <alignment horizontal="center" vertical="center" shrinkToFit="1"/>
    </xf>
    <xf numFmtId="0" fontId="13" fillId="5" borderId="0" xfId="0" applyFont="1" applyFill="1" applyAlignment="1" applyProtection="1">
      <alignment horizontal="center" vertical="center" shrinkToFit="1"/>
    </xf>
    <xf numFmtId="0" fontId="0" fillId="5" borderId="0" xfId="0" applyFill="1" applyAlignment="1" applyProtection="1">
      <alignment horizontal="center" vertical="center" shrinkToFit="1"/>
    </xf>
    <xf numFmtId="0" fontId="0" fillId="5" borderId="5" xfId="0" applyFill="1" applyBorder="1" applyAlignment="1" applyProtection="1">
      <alignment horizontal="center" vertical="center" shrinkToFit="1"/>
    </xf>
    <xf numFmtId="0" fontId="4" fillId="5" borderId="0" xfId="0" applyFont="1" applyFill="1" applyBorder="1" applyAlignment="1" applyProtection="1">
      <alignment horizontal="center" vertical="center" shrinkToFit="1"/>
    </xf>
    <xf numFmtId="0" fontId="13" fillId="5" borderId="0" xfId="0" applyFont="1" applyFill="1" applyBorder="1" applyAlignment="1" applyProtection="1">
      <alignment horizontal="center" vertical="center" shrinkToFit="1"/>
    </xf>
    <xf numFmtId="0" fontId="0" fillId="5" borderId="0" xfId="0" applyFill="1" applyBorder="1" applyAlignment="1" applyProtection="1">
      <alignment horizontal="center" vertical="center" shrinkToFit="1"/>
    </xf>
    <xf numFmtId="0" fontId="4" fillId="0" borderId="0" xfId="0" applyFont="1" applyFill="1" applyAlignment="1" applyProtection="1"/>
    <xf numFmtId="0" fontId="0" fillId="0" borderId="0" xfId="0" applyFill="1" applyAlignment="1" applyProtection="1"/>
    <xf numFmtId="0" fontId="0" fillId="0" borderId="0" xfId="0" applyAlignment="1">
      <alignment horizontal="center" vertical="center" shrinkToFit="1"/>
    </xf>
    <xf numFmtId="0" fontId="22" fillId="0" borderId="0" xfId="0" applyFont="1" applyFill="1" applyAlignment="1">
      <alignment horizontal="center" vertical="center" wrapText="1"/>
    </xf>
    <xf numFmtId="0" fontId="22" fillId="12" borderId="0" xfId="0" applyFont="1" applyFill="1" applyAlignment="1">
      <alignment horizontal="center" vertical="center" textRotation="255" shrinkToFit="1"/>
    </xf>
    <xf numFmtId="183" fontId="22" fillId="12" borderId="0" xfId="0" applyNumberFormat="1" applyFont="1" applyFill="1" applyAlignment="1">
      <alignment horizontal="center" vertical="center" textRotation="255" shrinkToFit="1"/>
    </xf>
    <xf numFmtId="181" fontId="22" fillId="12" borderId="0" xfId="0" applyNumberFormat="1" applyFont="1" applyFill="1" applyAlignment="1">
      <alignment horizontal="center" vertical="center" textRotation="255" shrinkToFit="1"/>
    </xf>
    <xf numFmtId="1" fontId="15" fillId="0" borderId="91" xfId="0" applyNumberFormat="1" applyFont="1" applyFill="1" applyBorder="1" applyAlignment="1">
      <alignment horizontal="center" vertical="center" textRotation="255" shrinkToFit="1"/>
    </xf>
    <xf numFmtId="0" fontId="15" fillId="0" borderId="47" xfId="0" applyFont="1" applyFill="1" applyBorder="1" applyAlignment="1">
      <alignment horizontal="center" vertical="center" textRotation="255" shrinkToFit="1"/>
    </xf>
    <xf numFmtId="0" fontId="15" fillId="0" borderId="48" xfId="0" applyFont="1" applyFill="1" applyBorder="1" applyAlignment="1">
      <alignment horizontal="center" vertical="center" textRotation="255" shrinkToFit="1"/>
    </xf>
    <xf numFmtId="0" fontId="17" fillId="0" borderId="76" xfId="0" applyNumberFormat="1" applyFont="1" applyFill="1" applyBorder="1" applyAlignment="1">
      <alignment horizontal="center" vertical="center" textRotation="255" shrinkToFit="1"/>
    </xf>
    <xf numFmtId="0" fontId="17" fillId="0" borderId="75" xfId="0" applyNumberFormat="1" applyFont="1" applyFill="1" applyBorder="1" applyAlignment="1">
      <alignment horizontal="center" vertical="center" textRotation="255" shrinkToFit="1"/>
    </xf>
    <xf numFmtId="0" fontId="17" fillId="13" borderId="75" xfId="0" applyNumberFormat="1" applyFont="1" applyFill="1" applyBorder="1" applyAlignment="1">
      <alignment horizontal="center" vertical="center" textRotation="255" shrinkToFit="1"/>
    </xf>
    <xf numFmtId="0" fontId="17" fillId="0" borderId="109" xfId="0" applyNumberFormat="1" applyFont="1" applyFill="1" applyBorder="1" applyAlignment="1">
      <alignment horizontal="center" vertical="center" textRotation="255" shrinkToFit="1"/>
    </xf>
    <xf numFmtId="49" fontId="15" fillId="0" borderId="15" xfId="0" applyNumberFormat="1" applyFont="1" applyFill="1" applyBorder="1" applyAlignment="1">
      <alignment horizontal="center" vertical="center" textRotation="255" shrinkToFit="1"/>
    </xf>
    <xf numFmtId="0" fontId="15" fillId="0" borderId="0" xfId="0" applyFont="1" applyFill="1" applyBorder="1" applyAlignment="1">
      <alignment horizontal="center" vertical="center" textRotation="255" shrinkToFit="1"/>
    </xf>
    <xf numFmtId="0" fontId="15" fillId="0" borderId="54" xfId="0" applyFont="1" applyFill="1" applyBorder="1" applyAlignment="1">
      <alignment horizontal="center" vertical="center" textRotation="255" shrinkToFit="1"/>
    </xf>
    <xf numFmtId="0" fontId="16" fillId="0" borderId="93" xfId="0" applyNumberFormat="1" applyFont="1" applyFill="1" applyBorder="1" applyAlignment="1">
      <alignment horizontal="center" vertical="center" textRotation="255" shrinkToFit="1"/>
    </xf>
    <xf numFmtId="0" fontId="16" fillId="0" borderId="94" xfId="0" applyNumberFormat="1" applyFont="1" applyFill="1" applyBorder="1" applyAlignment="1">
      <alignment horizontal="center" vertical="center" textRotation="255" shrinkToFit="1"/>
    </xf>
    <xf numFmtId="0" fontId="16" fillId="13" borderId="94" xfId="0" applyNumberFormat="1" applyFont="1" applyFill="1" applyBorder="1" applyAlignment="1">
      <alignment horizontal="center" vertical="center" textRotation="255" shrinkToFit="1"/>
    </xf>
    <xf numFmtId="0" fontId="16" fillId="0" borderId="118" xfId="0" applyNumberFormat="1" applyFont="1" applyFill="1" applyBorder="1" applyAlignment="1">
      <alignment horizontal="center" vertical="center" textRotation="255" shrinkToFit="1"/>
    </xf>
    <xf numFmtId="180" fontId="22" fillId="12" borderId="0" xfId="0" applyNumberFormat="1" applyFont="1" applyFill="1" applyAlignment="1">
      <alignment horizontal="center" vertical="center" textRotation="255" shrinkToFit="1"/>
    </xf>
    <xf numFmtId="0" fontId="16" fillId="0" borderId="80" xfId="0" applyNumberFormat="1" applyFont="1" applyFill="1" applyBorder="1" applyAlignment="1">
      <alignment horizontal="center" vertical="center" textRotation="255" shrinkToFit="1"/>
    </xf>
    <xf numFmtId="0" fontId="16" fillId="0" borderId="92" xfId="0" applyNumberFormat="1" applyFont="1" applyFill="1" applyBorder="1" applyAlignment="1">
      <alignment horizontal="center" vertical="center" textRotation="255" shrinkToFit="1"/>
    </xf>
    <xf numFmtId="0" fontId="16" fillId="13" borderId="92" xfId="0" applyNumberFormat="1" applyFont="1" applyFill="1" applyBorder="1" applyAlignment="1">
      <alignment horizontal="center" vertical="center" textRotation="255" shrinkToFit="1"/>
    </xf>
    <xf numFmtId="0" fontId="16" fillId="0" borderId="120" xfId="0" applyNumberFormat="1" applyFont="1" applyFill="1" applyBorder="1" applyAlignment="1">
      <alignment horizontal="center" vertical="center" textRotation="255" shrinkToFit="1"/>
    </xf>
    <xf numFmtId="185" fontId="22" fillId="12" borderId="0" xfId="0" applyNumberFormat="1" applyFont="1" applyFill="1" applyAlignment="1">
      <alignment horizontal="center" vertical="center" textRotation="255" shrinkToFit="1"/>
    </xf>
    <xf numFmtId="0" fontId="16" fillId="0" borderId="70" xfId="0" applyNumberFormat="1" applyFont="1" applyFill="1" applyBorder="1" applyAlignment="1">
      <alignment horizontal="center" vertical="center" textRotation="255" shrinkToFit="1"/>
    </xf>
    <xf numFmtId="0" fontId="16" fillId="0" borderId="74" xfId="0" applyNumberFormat="1" applyFont="1" applyFill="1" applyBorder="1" applyAlignment="1">
      <alignment horizontal="center" vertical="center" textRotation="255" shrinkToFit="1"/>
    </xf>
    <xf numFmtId="0" fontId="16" fillId="13" borderId="74" xfId="0" applyNumberFormat="1" applyFont="1" applyFill="1" applyBorder="1" applyAlignment="1">
      <alignment horizontal="center" vertical="center" textRotation="255" shrinkToFit="1"/>
    </xf>
    <xf numFmtId="0" fontId="16" fillId="0" borderId="117" xfId="0" applyNumberFormat="1" applyFont="1" applyFill="1" applyBorder="1" applyAlignment="1">
      <alignment horizontal="center" vertical="center" textRotation="255" shrinkToFit="1"/>
    </xf>
    <xf numFmtId="0" fontId="16" fillId="0" borderId="77" xfId="0" applyNumberFormat="1" applyFont="1" applyFill="1" applyBorder="1" applyAlignment="1">
      <alignment horizontal="center" vertical="center" textRotation="255" shrinkToFit="1"/>
    </xf>
    <xf numFmtId="0" fontId="16" fillId="0" borderId="73" xfId="0" applyNumberFormat="1" applyFont="1" applyFill="1" applyBorder="1" applyAlignment="1">
      <alignment horizontal="center" vertical="center" textRotation="255" shrinkToFit="1"/>
    </xf>
    <xf numFmtId="0" fontId="16" fillId="13" borderId="73" xfId="0" applyNumberFormat="1" applyFont="1" applyFill="1" applyBorder="1" applyAlignment="1">
      <alignment horizontal="center" vertical="center" textRotation="255" shrinkToFit="1"/>
    </xf>
    <xf numFmtId="0" fontId="3" fillId="0" borderId="15" xfId="0" applyFont="1" applyFill="1" applyBorder="1" applyAlignment="1" applyProtection="1">
      <alignment horizontal="center" vertical="center" textRotation="255" shrinkToFit="1"/>
    </xf>
    <xf numFmtId="0" fontId="3" fillId="0" borderId="7" xfId="0" applyFont="1" applyFill="1" applyBorder="1" applyAlignment="1" applyProtection="1">
      <alignment horizontal="center" vertical="center" textRotation="255" shrinkToFit="1"/>
    </xf>
    <xf numFmtId="0" fontId="3" fillId="0" borderId="0" xfId="0" applyFont="1" applyFill="1" applyBorder="1" applyAlignment="1" applyProtection="1">
      <alignment horizontal="center" vertical="center" textRotation="255" shrinkToFit="1"/>
    </xf>
    <xf numFmtId="0" fontId="3" fillId="0" borderId="54" xfId="0" applyFont="1" applyFill="1" applyBorder="1" applyAlignment="1" applyProtection="1">
      <alignment horizontal="center" vertical="center" textRotation="255" shrinkToFit="1"/>
    </xf>
    <xf numFmtId="0" fontId="32" fillId="0" borderId="102" xfId="0" applyNumberFormat="1" applyFont="1" applyFill="1" applyBorder="1" applyAlignment="1">
      <alignment horizontal="center" vertical="center" wrapText="1"/>
    </xf>
    <xf numFmtId="0" fontId="32" fillId="0" borderId="104" xfId="0" applyNumberFormat="1" applyFont="1" applyFill="1" applyBorder="1" applyAlignment="1">
      <alignment horizontal="center" vertical="center" wrapText="1"/>
    </xf>
    <xf numFmtId="0" fontId="32" fillId="0" borderId="122" xfId="0" applyNumberFormat="1" applyFont="1" applyFill="1" applyBorder="1" applyAlignment="1">
      <alignment horizontal="center" vertical="center" wrapText="1"/>
    </xf>
    <xf numFmtId="0" fontId="25" fillId="0" borderId="0" xfId="0" applyFont="1" applyFill="1" applyAlignment="1">
      <alignment horizontal="right" vertical="center"/>
    </xf>
    <xf numFmtId="0" fontId="3" fillId="0" borderId="0" xfId="0" applyFont="1" applyFill="1" applyBorder="1" applyAlignment="1" applyProtection="1">
      <alignment vertical="center"/>
    </xf>
    <xf numFmtId="176" fontId="3" fillId="0" borderId="0" xfId="0" applyNumberFormat="1" applyFont="1" applyFill="1" applyBorder="1" applyAlignment="1" applyProtection="1">
      <alignment vertical="center"/>
    </xf>
    <xf numFmtId="0" fontId="0" fillId="0" borderId="0" xfId="0" applyFont="1" applyBorder="1" applyAlignment="1">
      <alignment vertical="center"/>
    </xf>
    <xf numFmtId="0" fontId="3" fillId="0" borderId="0" xfId="0" applyFont="1" applyFill="1" applyBorder="1" applyAlignment="1" applyProtection="1">
      <alignment vertical="center" textRotation="255"/>
    </xf>
    <xf numFmtId="0" fontId="8" fillId="0" borderId="0" xfId="0" applyFont="1" applyBorder="1" applyAlignment="1">
      <alignment vertical="center"/>
    </xf>
    <xf numFmtId="0" fontId="3" fillId="0" borderId="0" xfId="0" applyFont="1" applyBorder="1" applyAlignment="1">
      <alignment vertical="center"/>
    </xf>
    <xf numFmtId="0" fontId="0" fillId="0" borderId="0" xfId="0" applyFont="1" applyBorder="1" applyAlignment="1">
      <alignment vertical="center" textRotation="255"/>
    </xf>
    <xf numFmtId="0" fontId="3" fillId="5" borderId="1" xfId="0" applyFont="1" applyFill="1" applyBorder="1" applyAlignment="1" applyProtection="1">
      <alignment horizontal="center" vertical="center" shrinkToFit="1"/>
    </xf>
    <xf numFmtId="0" fontId="3" fillId="5" borderId="45" xfId="0" applyFont="1" applyFill="1" applyBorder="1" applyAlignment="1" applyProtection="1">
      <alignment horizontal="center" vertical="center" shrinkToFit="1"/>
    </xf>
    <xf numFmtId="0" fontId="3" fillId="5" borderId="5" xfId="0" applyFont="1" applyFill="1" applyBorder="1" applyAlignment="1" applyProtection="1">
      <alignment horizontal="center" vertical="center" shrinkToFit="1"/>
    </xf>
    <xf numFmtId="0" fontId="8" fillId="0" borderId="1"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37" xfId="0" applyFont="1" applyFill="1" applyBorder="1"/>
    <xf numFmtId="0" fontId="0" fillId="0" borderId="5" xfId="0" applyBorder="1" applyAlignment="1">
      <alignment horizontal="center" vertical="center"/>
    </xf>
    <xf numFmtId="0" fontId="8" fillId="9" borderId="46" xfId="0" applyFont="1" applyFill="1" applyBorder="1" applyAlignment="1">
      <alignment horizontal="center"/>
    </xf>
    <xf numFmtId="0" fontId="8" fillId="9" borderId="1" xfId="0" applyFont="1" applyFill="1" applyBorder="1" applyAlignment="1">
      <alignment horizontal="center" vertical="center"/>
    </xf>
    <xf numFmtId="0" fontId="8" fillId="0" borderId="37" xfId="0" applyFont="1" applyFill="1" applyBorder="1" applyAlignment="1">
      <alignment horizontal="center" vertical="center"/>
    </xf>
    <xf numFmtId="0" fontId="3" fillId="9" borderId="5" xfId="0" applyFont="1" applyFill="1" applyBorder="1" applyAlignment="1" applyProtection="1">
      <alignment horizontal="left" vertical="center"/>
    </xf>
    <xf numFmtId="0" fontId="3" fillId="0" borderId="5" xfId="0" applyFont="1" applyFill="1" applyBorder="1" applyAlignment="1" applyProtection="1">
      <alignment horizontal="left" vertical="center"/>
    </xf>
    <xf numFmtId="0" fontId="8" fillId="0" borderId="7" xfId="0" applyFont="1" applyFill="1" applyBorder="1"/>
    <xf numFmtId="0" fontId="9" fillId="0" borderId="4" xfId="0" applyFont="1" applyBorder="1" applyAlignment="1">
      <alignment horizontal="center" vertical="center" shrinkToFit="1"/>
    </xf>
    <xf numFmtId="0" fontId="9" fillId="5" borderId="34" xfId="0" applyFont="1" applyFill="1" applyBorder="1" applyAlignment="1" applyProtection="1">
      <alignment vertical="center"/>
    </xf>
    <xf numFmtId="0" fontId="9" fillId="5" borderId="4" xfId="0" applyFont="1" applyFill="1" applyBorder="1" applyAlignment="1" applyProtection="1">
      <alignment vertical="center"/>
    </xf>
    <xf numFmtId="0" fontId="0" fillId="0" borderId="5" xfId="0" applyBorder="1"/>
    <xf numFmtId="0" fontId="8" fillId="0" borderId="5" xfId="0" applyFont="1" applyBorder="1"/>
    <xf numFmtId="0" fontId="8" fillId="0" borderId="5" xfId="0" applyFont="1" applyFill="1" applyBorder="1"/>
    <xf numFmtId="0" fontId="13" fillId="6" borderId="19" xfId="0" applyFont="1" applyFill="1" applyBorder="1" applyAlignment="1" applyProtection="1"/>
    <xf numFmtId="49" fontId="19" fillId="16" borderId="17" xfId="0" applyNumberFormat="1" applyFont="1" applyFill="1" applyBorder="1" applyAlignment="1" applyProtection="1">
      <alignment horizontal="center" vertical="center" wrapText="1"/>
    </xf>
    <xf numFmtId="49" fontId="19" fillId="16" borderId="18" xfId="0" applyNumberFormat="1" applyFont="1" applyFill="1" applyBorder="1" applyAlignment="1" applyProtection="1">
      <alignment horizontal="center" vertical="center" wrapText="1"/>
    </xf>
    <xf numFmtId="49" fontId="19" fillId="16" borderId="35" xfId="0" applyNumberFormat="1" applyFont="1" applyFill="1" applyBorder="1" applyAlignment="1" applyProtection="1">
      <alignment horizontal="center" vertical="center" wrapText="1"/>
    </xf>
    <xf numFmtId="49" fontId="19" fillId="16" borderId="25" xfId="0" applyNumberFormat="1" applyFont="1" applyFill="1" applyBorder="1" applyAlignment="1" applyProtection="1">
      <alignment horizontal="center" vertical="center" wrapText="1"/>
    </xf>
    <xf numFmtId="0" fontId="3" fillId="16" borderId="15" xfId="0" applyFont="1" applyFill="1" applyBorder="1" applyAlignment="1" applyProtection="1">
      <alignment horizontal="center" vertical="center" textRotation="255" shrinkToFit="1"/>
    </xf>
    <xf numFmtId="0" fontId="3" fillId="16" borderId="7" xfId="0" applyFont="1" applyFill="1" applyBorder="1" applyAlignment="1" applyProtection="1">
      <alignment horizontal="center" vertical="center" textRotation="255" shrinkToFit="1"/>
    </xf>
    <xf numFmtId="0" fontId="3" fillId="16" borderId="0" xfId="0" applyFont="1" applyFill="1" applyBorder="1" applyAlignment="1" applyProtection="1">
      <alignment horizontal="center" vertical="center" textRotation="255" shrinkToFit="1"/>
    </xf>
    <xf numFmtId="0" fontId="3" fillId="16" borderId="54" xfId="0" applyFont="1" applyFill="1" applyBorder="1" applyAlignment="1" applyProtection="1">
      <alignment horizontal="center" vertical="center" textRotation="255" shrinkToFit="1"/>
    </xf>
    <xf numFmtId="0" fontId="3" fillId="16" borderId="32" xfId="0" applyNumberFormat="1" applyFont="1" applyFill="1" applyBorder="1" applyAlignment="1" applyProtection="1">
      <alignment horizontal="center" vertical="center"/>
    </xf>
    <xf numFmtId="0" fontId="3" fillId="16" borderId="33" xfId="0" applyNumberFormat="1" applyFont="1" applyFill="1" applyBorder="1" applyAlignment="1" applyProtection="1">
      <alignment horizontal="center" vertical="center"/>
    </xf>
    <xf numFmtId="0" fontId="3" fillId="16" borderId="38" xfId="0" applyNumberFormat="1" applyFont="1" applyFill="1" applyBorder="1" applyAlignment="1" applyProtection="1">
      <alignment horizontal="center" vertical="center"/>
    </xf>
    <xf numFmtId="0" fontId="3" fillId="0" borderId="15" xfId="0" applyFont="1" applyFill="1" applyBorder="1" applyAlignment="1" applyProtection="1">
      <alignment horizontal="center" vertical="center" textRotation="255" shrinkToFit="1"/>
    </xf>
    <xf numFmtId="49" fontId="19" fillId="11" borderId="18" xfId="0" applyNumberFormat="1" applyFont="1" applyFill="1" applyBorder="1" applyAlignment="1" applyProtection="1">
      <alignment horizontal="center" vertical="center" wrapText="1"/>
    </xf>
    <xf numFmtId="0" fontId="3" fillId="11" borderId="7" xfId="0" applyFont="1" applyFill="1" applyBorder="1" applyAlignment="1" applyProtection="1">
      <alignment horizontal="center" vertical="center" textRotation="255" shrinkToFit="1"/>
    </xf>
    <xf numFmtId="0" fontId="3" fillId="11" borderId="33" xfId="0" applyNumberFormat="1" applyFont="1" applyFill="1" applyBorder="1" applyAlignment="1" applyProtection="1">
      <alignment horizontal="center" vertical="center"/>
    </xf>
    <xf numFmtId="49" fontId="19" fillId="0" borderId="17" xfId="0" applyNumberFormat="1" applyFont="1" applyFill="1" applyBorder="1" applyAlignment="1" applyProtection="1">
      <alignment horizontal="center" vertical="center" wrapText="1"/>
    </xf>
    <xf numFmtId="0" fontId="3" fillId="11" borderId="15" xfId="0" applyFont="1" applyFill="1" applyBorder="1" applyAlignment="1" applyProtection="1">
      <alignment horizontal="center" vertical="center" textRotation="255" shrinkToFit="1"/>
    </xf>
    <xf numFmtId="0" fontId="3" fillId="11" borderId="7" xfId="0" applyFont="1" applyFill="1" applyBorder="1" applyAlignment="1" applyProtection="1">
      <alignment horizontal="center" vertical="center" textRotation="255" shrinkToFit="1"/>
    </xf>
    <xf numFmtId="0" fontId="3" fillId="11" borderId="0" xfId="0" applyFont="1" applyFill="1" applyBorder="1" applyAlignment="1" applyProtection="1">
      <alignment horizontal="center" vertical="center" textRotation="255" shrinkToFit="1"/>
    </xf>
    <xf numFmtId="0" fontId="21" fillId="10" borderId="14" xfId="0" applyFont="1" applyFill="1" applyBorder="1" applyAlignment="1" applyProtection="1">
      <alignment horizontal="center" vertical="center" wrapText="1"/>
    </xf>
    <xf numFmtId="0" fontId="21" fillId="11" borderId="14" xfId="0" applyFont="1" applyFill="1" applyBorder="1" applyAlignment="1" applyProtection="1">
      <alignment horizontal="center" vertical="center" wrapText="1"/>
    </xf>
    <xf numFmtId="0" fontId="4" fillId="11" borderId="19" xfId="0" applyFont="1" applyFill="1" applyBorder="1" applyAlignment="1" applyProtection="1">
      <alignment vertical="center" textRotation="255"/>
    </xf>
    <xf numFmtId="49" fontId="10" fillId="11" borderId="17" xfId="0" applyNumberFormat="1" applyFont="1" applyFill="1" applyBorder="1" applyAlignment="1" applyProtection="1">
      <alignment horizontal="center" vertical="center" wrapText="1"/>
    </xf>
    <xf numFmtId="49" fontId="10" fillId="11" borderId="18" xfId="0" applyNumberFormat="1" applyFont="1" applyFill="1" applyBorder="1" applyAlignment="1" applyProtection="1">
      <alignment horizontal="center" vertical="center" wrapText="1"/>
    </xf>
    <xf numFmtId="49" fontId="10" fillId="11" borderId="35" xfId="0" applyNumberFormat="1" applyFont="1" applyFill="1" applyBorder="1" applyAlignment="1" applyProtection="1">
      <alignment horizontal="center" vertical="center" wrapText="1"/>
    </xf>
    <xf numFmtId="49" fontId="10" fillId="11" borderId="25" xfId="0" applyNumberFormat="1" applyFont="1" applyFill="1" applyBorder="1" applyAlignment="1" applyProtection="1">
      <alignment horizontal="center" vertical="center" wrapText="1"/>
    </xf>
    <xf numFmtId="0" fontId="13" fillId="11" borderId="19" xfId="0" applyFont="1" applyFill="1" applyBorder="1" applyAlignment="1" applyProtection="1"/>
    <xf numFmtId="0" fontId="5" fillId="11" borderId="15" xfId="0" applyFont="1" applyFill="1" applyBorder="1" applyAlignment="1" applyProtection="1">
      <alignment vertical="center"/>
    </xf>
    <xf numFmtId="0" fontId="3" fillId="11" borderId="54" xfId="0" applyFont="1" applyFill="1" applyBorder="1" applyAlignment="1" applyProtection="1">
      <alignment horizontal="center" vertical="center" textRotation="255" shrinkToFit="1"/>
    </xf>
    <xf numFmtId="0" fontId="5" fillId="11" borderId="14" xfId="0" applyFont="1" applyFill="1" applyBorder="1" applyAlignment="1" applyProtection="1">
      <alignment vertical="center" textRotation="255"/>
    </xf>
    <xf numFmtId="0" fontId="7" fillId="11" borderId="15" xfId="0" applyNumberFormat="1" applyFont="1" applyFill="1" applyBorder="1" applyAlignment="1">
      <alignment horizontal="center" vertical="center"/>
    </xf>
    <xf numFmtId="0" fontId="3" fillId="11" borderId="32" xfId="0" applyNumberFormat="1" applyFont="1" applyFill="1" applyBorder="1" applyAlignment="1" applyProtection="1">
      <alignment horizontal="center" vertical="center"/>
    </xf>
    <xf numFmtId="0" fontId="3" fillId="11" borderId="38" xfId="0" applyNumberFormat="1" applyFont="1" applyFill="1" applyBorder="1" applyAlignment="1" applyProtection="1">
      <alignment horizontal="center" vertical="center"/>
    </xf>
    <xf numFmtId="176" fontId="7" fillId="11" borderId="14" xfId="0" applyNumberFormat="1" applyFont="1" applyFill="1" applyBorder="1" applyAlignment="1">
      <alignment horizontal="center" vertical="center"/>
    </xf>
    <xf numFmtId="0" fontId="20" fillId="11" borderId="14" xfId="0" applyFont="1" applyFill="1" applyBorder="1" applyAlignment="1">
      <alignment horizontal="center" vertical="center" wrapText="1"/>
    </xf>
    <xf numFmtId="0" fontId="18" fillId="11" borderId="15" xfId="0" applyFont="1" applyFill="1" applyBorder="1" applyAlignment="1" applyProtection="1">
      <alignment horizontal="right" vertical="center"/>
    </xf>
    <xf numFmtId="0" fontId="18" fillId="11" borderId="14" xfId="0" applyFont="1" applyFill="1" applyBorder="1" applyAlignment="1" applyProtection="1">
      <alignment horizontal="left" vertical="center"/>
    </xf>
    <xf numFmtId="0" fontId="5" fillId="11" borderId="15" xfId="0" applyFont="1" applyFill="1" applyBorder="1" applyAlignment="1" applyProtection="1">
      <alignment horizontal="center" vertical="center"/>
    </xf>
    <xf numFmtId="0" fontId="5" fillId="11" borderId="14" xfId="0" applyFont="1" applyFill="1" applyBorder="1" applyAlignment="1" applyProtection="1">
      <alignment horizontal="center" vertical="center"/>
    </xf>
    <xf numFmtId="0" fontId="5" fillId="11" borderId="23" xfId="0" applyFont="1" applyFill="1" applyBorder="1" applyAlignment="1" applyProtection="1">
      <alignment vertical="center" textRotation="255"/>
    </xf>
    <xf numFmtId="0" fontId="9" fillId="11" borderId="20" xfId="0" applyFont="1" applyFill="1" applyBorder="1" applyAlignment="1" applyProtection="1">
      <alignment horizontal="right" vertical="center"/>
    </xf>
    <xf numFmtId="0" fontId="3" fillId="16" borderId="56" xfId="0" applyFont="1" applyFill="1" applyBorder="1" applyAlignment="1" applyProtection="1">
      <alignment horizontal="center" vertical="center" shrinkToFit="1"/>
    </xf>
    <xf numFmtId="0" fontId="3" fillId="0" borderId="56" xfId="0" applyFont="1" applyFill="1" applyBorder="1" applyAlignment="1" applyProtection="1">
      <alignment horizontal="center" vertical="center" shrinkToFit="1"/>
    </xf>
    <xf numFmtId="0" fontId="8" fillId="0" borderId="54" xfId="0" applyFont="1" applyBorder="1" applyAlignment="1">
      <alignment vertical="center" wrapText="1"/>
    </xf>
    <xf numFmtId="0" fontId="8" fillId="16" borderId="53" xfId="0" applyFont="1" applyFill="1" applyBorder="1" applyAlignment="1">
      <alignment horizontal="center" vertical="center" shrinkToFit="1"/>
    </xf>
    <xf numFmtId="0" fontId="8" fillId="16" borderId="54" xfId="0" applyFont="1" applyFill="1" applyBorder="1" applyAlignment="1">
      <alignment vertical="center" wrapText="1"/>
    </xf>
    <xf numFmtId="0" fontId="3" fillId="11" borderId="56" xfId="0" applyFont="1" applyFill="1" applyBorder="1" applyAlignment="1" applyProtection="1">
      <alignment horizontal="center" vertical="center" shrinkToFit="1"/>
    </xf>
    <xf numFmtId="0" fontId="8" fillId="0" borderId="53" xfId="0" applyFont="1" applyBorder="1" applyAlignment="1">
      <alignment horizontal="center" vertical="center" shrinkToFit="1"/>
    </xf>
    <xf numFmtId="0" fontId="0" fillId="11" borderId="42" xfId="0" applyFont="1" applyFill="1" applyBorder="1" applyAlignment="1">
      <alignment vertical="center" shrinkToFit="1"/>
    </xf>
    <xf numFmtId="0" fontId="0" fillId="0" borderId="22" xfId="0" applyBorder="1" applyAlignment="1">
      <alignment horizontal="center" vertical="center"/>
    </xf>
    <xf numFmtId="0" fontId="0" fillId="0" borderId="54" xfId="0" applyFont="1" applyBorder="1" applyAlignment="1">
      <alignment vertical="center" shrinkToFit="1"/>
    </xf>
    <xf numFmtId="0" fontId="3" fillId="0" borderId="60" xfId="0" applyFont="1" applyFill="1" applyBorder="1" applyAlignment="1" applyProtection="1">
      <alignment horizontal="center" vertical="center" textRotation="255" shrinkToFit="1"/>
    </xf>
    <xf numFmtId="0" fontId="3" fillId="0" borderId="61" xfId="0" applyFont="1" applyFill="1" applyBorder="1" applyAlignment="1" applyProtection="1">
      <alignment horizontal="center" vertical="center" textRotation="255" shrinkToFit="1"/>
    </xf>
    <xf numFmtId="0" fontId="0" fillId="16" borderId="54" xfId="0" applyFont="1" applyFill="1" applyBorder="1" applyAlignment="1">
      <alignment vertical="center" shrinkToFit="1"/>
    </xf>
    <xf numFmtId="0" fontId="3" fillId="11" borderId="7" xfId="0" applyFont="1" applyFill="1" applyBorder="1" applyAlignment="1" applyProtection="1">
      <alignment horizontal="center" vertical="center" textRotation="255" shrinkToFit="1"/>
    </xf>
    <xf numFmtId="0" fontId="3" fillId="16" borderId="60" xfId="0" applyFont="1" applyFill="1" applyBorder="1" applyAlignment="1" applyProtection="1">
      <alignment horizontal="center" vertical="center" textRotation="255" shrinkToFit="1"/>
    </xf>
    <xf numFmtId="0" fontId="3" fillId="16" borderId="61" xfId="0" applyFont="1" applyFill="1" applyBorder="1" applyAlignment="1" applyProtection="1">
      <alignment horizontal="center" vertical="center" textRotation="255" shrinkToFit="1"/>
    </xf>
    <xf numFmtId="0" fontId="0" fillId="0" borderId="65" xfId="0" applyBorder="1" applyAlignment="1">
      <alignment horizontal="center" vertical="center"/>
    </xf>
    <xf numFmtId="0" fontId="8" fillId="11" borderId="54" xfId="0" applyFont="1" applyFill="1" applyBorder="1" applyAlignment="1">
      <alignment vertical="center" wrapText="1"/>
    </xf>
    <xf numFmtId="0" fontId="3" fillId="11" borderId="60" xfId="0" applyFont="1" applyFill="1" applyBorder="1" applyAlignment="1" applyProtection="1">
      <alignment horizontal="center" vertical="center" textRotation="255" shrinkToFit="1"/>
    </xf>
    <xf numFmtId="0" fontId="3" fillId="11" borderId="61" xfId="0" applyFont="1" applyFill="1" applyBorder="1" applyAlignment="1" applyProtection="1">
      <alignment horizontal="center" vertical="center" textRotation="255" shrinkToFit="1"/>
    </xf>
    <xf numFmtId="0" fontId="8" fillId="11" borderId="53" xfId="0" applyFont="1" applyFill="1" applyBorder="1" applyAlignment="1">
      <alignment horizontal="center" vertical="center" shrinkToFit="1"/>
    </xf>
    <xf numFmtId="0" fontId="0" fillId="0" borderId="54" xfId="0" applyBorder="1" applyAlignment="1">
      <alignment horizontal="center" vertical="center"/>
    </xf>
    <xf numFmtId="0" fontId="8" fillId="0" borderId="54" xfId="0" applyFont="1" applyBorder="1" applyAlignment="1">
      <alignment vertical="center" shrinkToFit="1"/>
    </xf>
    <xf numFmtId="0" fontId="8" fillId="16" borderId="54" xfId="0" applyFont="1" applyFill="1" applyBorder="1" applyAlignment="1">
      <alignment vertical="center" shrinkToFit="1"/>
    </xf>
    <xf numFmtId="0" fontId="8" fillId="11" borderId="99" xfId="0" applyFont="1" applyFill="1" applyBorder="1" applyAlignment="1">
      <alignment horizontal="center" vertical="center" shrinkToFit="1"/>
    </xf>
    <xf numFmtId="0" fontId="8" fillId="11" borderId="54" xfId="0" applyFont="1" applyFill="1" applyBorder="1" applyAlignment="1">
      <alignment vertical="center" shrinkToFit="1"/>
    </xf>
    <xf numFmtId="0" fontId="3" fillId="11" borderId="0" xfId="0" applyFont="1" applyFill="1" applyBorder="1" applyAlignment="1" applyProtection="1">
      <alignment horizontal="center" vertical="center" shrinkToFit="1"/>
    </xf>
    <xf numFmtId="0" fontId="0" fillId="11" borderId="54" xfId="0" applyFont="1" applyFill="1" applyBorder="1" applyAlignment="1">
      <alignment vertical="center" shrinkToFit="1"/>
    </xf>
    <xf numFmtId="0" fontId="3" fillId="0" borderId="7" xfId="0" applyFont="1" applyFill="1" applyBorder="1" applyAlignment="1" applyProtection="1">
      <alignment horizontal="center" vertical="center" textRotation="255" shrinkToFit="1"/>
    </xf>
    <xf numFmtId="0" fontId="3" fillId="11" borderId="7" xfId="0" applyFont="1" applyFill="1" applyBorder="1" applyAlignment="1" applyProtection="1">
      <alignment horizontal="center" vertical="center" textRotation="255" shrinkToFit="1"/>
    </xf>
    <xf numFmtId="49" fontId="19" fillId="0" borderId="18" xfId="0" applyNumberFormat="1" applyFont="1" applyFill="1" applyBorder="1" applyAlignment="1" applyProtection="1">
      <alignment horizontal="center" vertical="center" wrapText="1"/>
    </xf>
    <xf numFmtId="0" fontId="3" fillId="11" borderId="7" xfId="0" applyFont="1" applyFill="1" applyBorder="1" applyAlignment="1" applyProtection="1">
      <alignment horizontal="center" vertical="center" textRotation="255" shrinkToFit="1"/>
    </xf>
    <xf numFmtId="49" fontId="21" fillId="11" borderId="18" xfId="0" applyNumberFormat="1" applyFont="1" applyFill="1" applyBorder="1" applyAlignment="1" applyProtection="1">
      <alignment horizontal="center" vertical="center" wrapText="1"/>
    </xf>
    <xf numFmtId="0" fontId="3" fillId="11" borderId="7" xfId="0" applyFont="1" applyFill="1" applyBorder="1" applyAlignment="1" applyProtection="1">
      <alignment horizontal="center" vertical="center" textRotation="255" shrinkToFit="1"/>
    </xf>
    <xf numFmtId="0" fontId="3" fillId="11" borderId="7" xfId="0" applyFont="1" applyFill="1" applyBorder="1" applyAlignment="1" applyProtection="1">
      <alignment horizontal="center" vertical="center" textRotation="255" shrinkToFit="1"/>
    </xf>
    <xf numFmtId="0" fontId="9" fillId="2" borderId="0" xfId="0" applyFont="1" applyFill="1" applyBorder="1" applyAlignment="1">
      <alignment horizontal="center" vertical="center"/>
    </xf>
    <xf numFmtId="0" fontId="4" fillId="2" borderId="3" xfId="0" applyFont="1" applyFill="1" applyBorder="1" applyAlignment="1">
      <alignment horizontal="center" vertical="center"/>
    </xf>
    <xf numFmtId="0" fontId="9" fillId="2" borderId="11" xfId="0" applyFont="1" applyFill="1" applyBorder="1" applyAlignment="1">
      <alignment horizontal="center" vertical="center"/>
    </xf>
    <xf numFmtId="0" fontId="0" fillId="0" borderId="63" xfId="0" applyBorder="1" applyAlignment="1">
      <alignment horizontal="center" vertical="center"/>
    </xf>
    <xf numFmtId="0" fontId="0" fillId="0" borderId="63" xfId="0" applyBorder="1" applyAlignment="1"/>
    <xf numFmtId="0" fontId="0" fillId="0" borderId="64" xfId="0" applyBorder="1" applyAlignment="1"/>
    <xf numFmtId="0" fontId="26" fillId="12" borderId="134" xfId="0" applyFont="1" applyFill="1" applyBorder="1" applyAlignment="1">
      <alignment horizontal="center" vertical="center" textRotation="255" wrapText="1"/>
    </xf>
    <xf numFmtId="0" fontId="0" fillId="0" borderId="0" xfId="0" applyBorder="1" applyAlignment="1">
      <alignment horizontal="center" vertical="center" textRotation="255"/>
    </xf>
    <xf numFmtId="0" fontId="0" fillId="0" borderId="135" xfId="0" applyBorder="1" applyAlignment="1">
      <alignment horizontal="center" vertical="center" textRotation="255"/>
    </xf>
    <xf numFmtId="0" fontId="16" fillId="0" borderId="0" xfId="0" applyNumberFormat="1" applyFont="1" applyBorder="1" applyAlignment="1">
      <alignment horizontal="right" vertical="center" indent="1"/>
    </xf>
    <xf numFmtId="0" fontId="0" fillId="0" borderId="0" xfId="0" applyFont="1" applyAlignment="1">
      <alignment horizontal="right" vertical="center" indent="1"/>
    </xf>
    <xf numFmtId="0" fontId="16" fillId="0" borderId="0" xfId="0" applyNumberFormat="1" applyFont="1" applyFill="1" applyBorder="1" applyAlignment="1">
      <alignment horizontal="center" vertical="center"/>
    </xf>
    <xf numFmtId="0" fontId="0" fillId="0" borderId="0" xfId="0" applyFont="1" applyAlignment="1">
      <alignment horizontal="center" vertical="center"/>
    </xf>
    <xf numFmtId="0" fontId="14" fillId="0" borderId="125" xfId="0" applyFont="1" applyFill="1" applyBorder="1" applyAlignment="1">
      <alignment horizontal="left" vertical="center" wrapText="1" indent="1"/>
    </xf>
    <xf numFmtId="0" fontId="14" fillId="0" borderId="126" xfId="0" applyFont="1" applyFill="1" applyBorder="1" applyAlignment="1">
      <alignment horizontal="left" vertical="center" indent="1"/>
    </xf>
    <xf numFmtId="0" fontId="14" fillId="0" borderId="127" xfId="0" applyFont="1" applyFill="1" applyBorder="1" applyAlignment="1">
      <alignment horizontal="left" vertical="center" indent="1"/>
    </xf>
    <xf numFmtId="0" fontId="14" fillId="0" borderId="128" xfId="0" applyFont="1" applyFill="1" applyBorder="1" applyAlignment="1">
      <alignment horizontal="left" vertical="center" indent="1"/>
    </xf>
    <xf numFmtId="0" fontId="14" fillId="0" borderId="129" xfId="0" applyFont="1" applyFill="1" applyBorder="1" applyAlignment="1">
      <alignment horizontal="left" vertical="center" indent="1"/>
    </xf>
    <xf numFmtId="0" fontId="14" fillId="0" borderId="130" xfId="0" applyFont="1" applyFill="1" applyBorder="1" applyAlignment="1">
      <alignment horizontal="left" vertical="center" indent="1"/>
    </xf>
    <xf numFmtId="184" fontId="33" fillId="0" borderId="97" xfId="0" applyNumberFormat="1" applyFont="1" applyFill="1" applyBorder="1" applyAlignment="1">
      <alignment horizontal="center" vertical="center"/>
    </xf>
    <xf numFmtId="184" fontId="33" fillId="0" borderId="98" xfId="0" applyNumberFormat="1" applyFont="1" applyFill="1" applyBorder="1" applyAlignment="1">
      <alignment horizontal="center" vertical="center"/>
    </xf>
    <xf numFmtId="184" fontId="33" fillId="0" borderId="99" xfId="0" applyNumberFormat="1" applyFont="1" applyFill="1" applyBorder="1" applyAlignment="1">
      <alignment horizontal="center" vertical="center"/>
    </xf>
    <xf numFmtId="1" fontId="14" fillId="0" borderId="21" xfId="0" applyNumberFormat="1" applyFont="1" applyFill="1" applyBorder="1" applyAlignment="1">
      <alignment horizontal="center" vertical="center" shrinkToFit="1"/>
    </xf>
    <xf numFmtId="0" fontId="0" fillId="0" borderId="22" xfId="0" applyFont="1" applyBorder="1" applyAlignment="1">
      <alignment horizontal="center" vertical="center"/>
    </xf>
    <xf numFmtId="0" fontId="0" fillId="0" borderId="40" xfId="0" applyFont="1" applyBorder="1" applyAlignment="1">
      <alignment horizontal="center" vertical="center"/>
    </xf>
    <xf numFmtId="0" fontId="0" fillId="0" borderId="15" xfId="0" applyFont="1" applyBorder="1" applyAlignment="1">
      <alignment horizontal="center" vertical="center"/>
    </xf>
    <xf numFmtId="0" fontId="0" fillId="0" borderId="0" xfId="0" applyFont="1" applyBorder="1" applyAlignment="1">
      <alignment horizontal="center" vertical="center"/>
    </xf>
    <xf numFmtId="0" fontId="0" fillId="0" borderId="10" xfId="0" applyFont="1" applyBorder="1" applyAlignment="1">
      <alignment horizontal="center" vertical="center"/>
    </xf>
    <xf numFmtId="1" fontId="14" fillId="0" borderId="105" xfId="0" applyNumberFormat="1" applyFont="1" applyFill="1" applyBorder="1" applyAlignment="1">
      <alignment horizontal="center" vertical="center" shrinkToFit="1"/>
    </xf>
    <xf numFmtId="0" fontId="0" fillId="0" borderId="85" xfId="0" applyFont="1" applyBorder="1" applyAlignment="1">
      <alignment horizontal="center" vertical="center"/>
    </xf>
    <xf numFmtId="0" fontId="0" fillId="0" borderId="86" xfId="0" applyFont="1" applyBorder="1" applyAlignment="1">
      <alignment horizontal="center" vertical="center"/>
    </xf>
    <xf numFmtId="0" fontId="0" fillId="0" borderId="81" xfId="0" applyFont="1" applyBorder="1" applyAlignment="1">
      <alignment horizontal="center" vertical="center"/>
    </xf>
    <xf numFmtId="0" fontId="0" fillId="0" borderId="78" xfId="0" applyFont="1" applyBorder="1" applyAlignment="1">
      <alignment horizontal="center" vertical="center"/>
    </xf>
    <xf numFmtId="0" fontId="0" fillId="0" borderId="82" xfId="0" applyFont="1" applyBorder="1" applyAlignment="1">
      <alignment horizontal="center" vertical="center"/>
    </xf>
    <xf numFmtId="0" fontId="0" fillId="0" borderId="23" xfId="0" applyFont="1" applyBorder="1" applyAlignment="1">
      <alignment horizontal="center" vertical="center"/>
    </xf>
    <xf numFmtId="0" fontId="0" fillId="0" borderId="24" xfId="0" applyFont="1" applyBorder="1" applyAlignment="1">
      <alignment horizontal="center" vertical="center"/>
    </xf>
    <xf numFmtId="0" fontId="0" fillId="0" borderId="95" xfId="0" applyFont="1" applyBorder="1" applyAlignment="1">
      <alignment horizontal="center" vertical="center"/>
    </xf>
    <xf numFmtId="0" fontId="0" fillId="0" borderId="85" xfId="0" applyFont="1" applyBorder="1" applyAlignment="1">
      <alignment horizontal="center" vertical="center" shrinkToFit="1"/>
    </xf>
    <xf numFmtId="0" fontId="0" fillId="0" borderId="86" xfId="0" applyFont="1" applyBorder="1" applyAlignment="1">
      <alignment horizontal="center" vertical="center" shrinkToFit="1"/>
    </xf>
    <xf numFmtId="0" fontId="0" fillId="0" borderId="81" xfId="0" applyFont="1" applyBorder="1" applyAlignment="1">
      <alignment horizontal="center" vertical="center" shrinkToFit="1"/>
    </xf>
    <xf numFmtId="0" fontId="0" fillId="0" borderId="78" xfId="0" applyFont="1" applyBorder="1" applyAlignment="1">
      <alignment horizontal="center" vertical="center" shrinkToFit="1"/>
    </xf>
    <xf numFmtId="0" fontId="0" fillId="0" borderId="82" xfId="0" applyFont="1" applyBorder="1" applyAlignment="1">
      <alignment horizontal="center" vertical="center" shrinkToFit="1"/>
    </xf>
    <xf numFmtId="0" fontId="26" fillId="12" borderId="0" xfId="0" applyFont="1" applyFill="1" applyBorder="1" applyAlignment="1">
      <alignment horizontal="center" vertical="center" textRotation="255" wrapText="1"/>
    </xf>
    <xf numFmtId="0" fontId="26" fillId="0" borderId="0" xfId="0" applyFont="1" applyBorder="1" applyAlignment="1">
      <alignment horizontal="center" vertical="center" textRotation="255"/>
    </xf>
    <xf numFmtId="0" fontId="27" fillId="0" borderId="0" xfId="0" applyFont="1" applyBorder="1" applyAlignment="1">
      <alignment horizontal="center" vertical="center" textRotation="255"/>
    </xf>
    <xf numFmtId="0" fontId="27" fillId="0" borderId="135" xfId="0" applyFont="1" applyBorder="1" applyAlignment="1">
      <alignment horizontal="center" vertical="center" textRotation="255"/>
    </xf>
    <xf numFmtId="1" fontId="14" fillId="0" borderId="21" xfId="0" applyNumberFormat="1" applyFont="1" applyFill="1" applyBorder="1" applyAlignment="1">
      <alignment horizontal="center" vertical="center" textRotation="255" shrinkToFit="1"/>
    </xf>
    <xf numFmtId="0" fontId="0" fillId="0" borderId="22" xfId="0" applyFont="1" applyBorder="1" applyAlignment="1">
      <alignment horizontal="center" vertical="center" textRotation="255" shrinkToFit="1"/>
    </xf>
    <xf numFmtId="0" fontId="0" fillId="0" borderId="40" xfId="0" applyFont="1" applyBorder="1" applyAlignment="1">
      <alignment horizontal="center" vertical="center" textRotation="255" shrinkToFit="1"/>
    </xf>
    <xf numFmtId="0" fontId="0" fillId="0" borderId="15" xfId="0" applyFont="1" applyBorder="1" applyAlignment="1">
      <alignment horizontal="center" vertical="center" textRotation="255" shrinkToFit="1"/>
    </xf>
    <xf numFmtId="0" fontId="0" fillId="0" borderId="0" xfId="0" applyFont="1" applyBorder="1" applyAlignment="1">
      <alignment horizontal="center" vertical="center" textRotation="255" shrinkToFit="1"/>
    </xf>
    <xf numFmtId="0" fontId="0" fillId="0" borderId="10" xfId="0" applyFont="1" applyBorder="1" applyAlignment="1">
      <alignment horizontal="center" vertical="center" textRotation="255" shrinkToFit="1"/>
    </xf>
    <xf numFmtId="1" fontId="14" fillId="0" borderId="105" xfId="0" applyNumberFormat="1" applyFont="1" applyFill="1" applyBorder="1" applyAlignment="1">
      <alignment horizontal="center" vertical="center" textRotation="255" shrinkToFit="1"/>
    </xf>
    <xf numFmtId="0" fontId="0" fillId="0" borderId="85" xfId="0" applyFont="1" applyBorder="1" applyAlignment="1">
      <alignment horizontal="center" vertical="center" textRotation="255" shrinkToFit="1"/>
    </xf>
    <xf numFmtId="0" fontId="0" fillId="0" borderId="86" xfId="0" applyFont="1" applyBorder="1" applyAlignment="1">
      <alignment horizontal="center" vertical="center" textRotation="255" shrinkToFit="1"/>
    </xf>
    <xf numFmtId="0" fontId="0" fillId="0" borderId="81" xfId="0" applyFont="1" applyBorder="1" applyAlignment="1">
      <alignment horizontal="center" vertical="center" textRotation="255" shrinkToFit="1"/>
    </xf>
    <xf numFmtId="0" fontId="0" fillId="0" borderId="78" xfId="0" applyFont="1" applyBorder="1" applyAlignment="1">
      <alignment horizontal="center" vertical="center" textRotation="255" shrinkToFit="1"/>
    </xf>
    <xf numFmtId="0" fontId="0" fillId="0" borderId="82" xfId="0" applyFont="1" applyBorder="1" applyAlignment="1">
      <alignment horizontal="center" vertical="center" textRotation="255" shrinkToFit="1"/>
    </xf>
    <xf numFmtId="0" fontId="14" fillId="0" borderId="131" xfId="0" applyFont="1" applyFill="1" applyBorder="1" applyAlignment="1">
      <alignment horizontal="left" vertical="center" indent="1"/>
    </xf>
    <xf numFmtId="0" fontId="14" fillId="0" borderId="132" xfId="0" applyFont="1" applyFill="1" applyBorder="1" applyAlignment="1">
      <alignment horizontal="left" vertical="center" indent="1"/>
    </xf>
    <xf numFmtId="0" fontId="14" fillId="0" borderId="133" xfId="0" applyFont="1" applyFill="1" applyBorder="1" applyAlignment="1">
      <alignment horizontal="left" vertical="center" indent="1"/>
    </xf>
    <xf numFmtId="0" fontId="0" fillId="0" borderId="23" xfId="0" applyFont="1" applyBorder="1" applyAlignment="1">
      <alignment horizontal="center" vertical="center" shrinkToFit="1"/>
    </xf>
    <xf numFmtId="0" fontId="0" fillId="0" borderId="24" xfId="0" applyFont="1" applyBorder="1" applyAlignment="1">
      <alignment horizontal="center" vertical="center" shrinkToFit="1"/>
    </xf>
    <xf numFmtId="0" fontId="0" fillId="0" borderId="95" xfId="0" applyFont="1" applyBorder="1" applyAlignment="1">
      <alignment horizontal="center" vertical="center" shrinkToFit="1"/>
    </xf>
    <xf numFmtId="184" fontId="24" fillId="12" borderId="49" xfId="0" applyNumberFormat="1" applyFont="1" applyFill="1" applyBorder="1" applyAlignment="1">
      <alignment horizontal="center" vertical="center" shrinkToFit="1"/>
    </xf>
    <xf numFmtId="184" fontId="0" fillId="0" borderId="85" xfId="0" applyNumberFormat="1" applyBorder="1" applyAlignment="1">
      <alignment horizontal="center" vertical="center" shrinkToFit="1"/>
    </xf>
    <xf numFmtId="0" fontId="24" fillId="12" borderId="85" xfId="0" applyFont="1" applyFill="1" applyBorder="1" applyAlignment="1">
      <alignment horizontal="center" vertical="center"/>
    </xf>
    <xf numFmtId="0" fontId="0" fillId="0" borderId="86" xfId="0" applyBorder="1" applyAlignment="1">
      <alignment horizontal="center" vertical="center"/>
    </xf>
    <xf numFmtId="1" fontId="28" fillId="0" borderId="91" xfId="0" applyNumberFormat="1" applyFont="1" applyFill="1" applyBorder="1" applyAlignment="1">
      <alignment horizontal="center" vertical="center" shrinkToFit="1"/>
    </xf>
    <xf numFmtId="0" fontId="28" fillId="0" borderId="47" xfId="0" applyFont="1" applyFill="1" applyBorder="1" applyAlignment="1">
      <alignment horizontal="center" vertical="center" shrinkToFit="1"/>
    </xf>
    <xf numFmtId="0" fontId="28" fillId="0" borderId="48" xfId="0" applyFont="1" applyFill="1" applyBorder="1" applyAlignment="1">
      <alignment horizontal="center" vertical="center" shrinkToFit="1"/>
    </xf>
    <xf numFmtId="0" fontId="29" fillId="0" borderId="0" xfId="0" applyNumberFormat="1" applyFont="1" applyBorder="1" applyAlignment="1">
      <alignment horizontal="right" vertical="center" indent="1"/>
    </xf>
    <xf numFmtId="0" fontId="22" fillId="0" borderId="0" xfId="0" applyFont="1" applyBorder="1" applyAlignment="1">
      <alignment horizontal="right" vertical="center" indent="1"/>
    </xf>
    <xf numFmtId="0" fontId="29" fillId="0" borderId="0" xfId="0" applyNumberFormat="1" applyFont="1" applyFill="1" applyBorder="1" applyAlignment="1">
      <alignment horizontal="center" vertical="center"/>
    </xf>
    <xf numFmtId="0" fontId="22" fillId="0" borderId="0" xfId="0" applyFont="1" applyBorder="1" applyAlignment="1">
      <alignment horizontal="center" vertical="center"/>
    </xf>
    <xf numFmtId="0" fontId="28" fillId="0" borderId="125" xfId="0" applyFont="1" applyFill="1" applyBorder="1" applyAlignment="1">
      <alignment horizontal="left" vertical="center" wrapText="1" indent="1"/>
    </xf>
    <xf numFmtId="0" fontId="28" fillId="0" borderId="126" xfId="0" applyFont="1" applyFill="1" applyBorder="1" applyAlignment="1">
      <alignment horizontal="left" vertical="center" indent="1"/>
    </xf>
    <xf numFmtId="0" fontId="28" fillId="0" borderId="127" xfId="0" applyFont="1" applyFill="1" applyBorder="1" applyAlignment="1">
      <alignment horizontal="left" vertical="center" indent="1"/>
    </xf>
    <xf numFmtId="0" fontId="28" fillId="0" borderId="128" xfId="0" applyFont="1" applyFill="1" applyBorder="1" applyAlignment="1">
      <alignment horizontal="left" vertical="center" indent="1"/>
    </xf>
    <xf numFmtId="0" fontId="28" fillId="0" borderId="129" xfId="0" applyFont="1" applyFill="1" applyBorder="1" applyAlignment="1">
      <alignment horizontal="left" vertical="center" indent="1"/>
    </xf>
    <xf numFmtId="0" fontId="28" fillId="0" borderId="130" xfId="0" applyFont="1" applyFill="1" applyBorder="1" applyAlignment="1">
      <alignment horizontal="left" vertical="center" indent="1"/>
    </xf>
    <xf numFmtId="0" fontId="28" fillId="0" borderId="131" xfId="0" applyFont="1" applyFill="1" applyBorder="1" applyAlignment="1">
      <alignment horizontal="left" vertical="center" indent="1"/>
    </xf>
    <xf numFmtId="0" fontId="28" fillId="0" borderId="132" xfId="0" applyFont="1" applyFill="1" applyBorder="1" applyAlignment="1">
      <alignment horizontal="left" vertical="center" indent="1"/>
    </xf>
    <xf numFmtId="0" fontId="28" fillId="0" borderId="133" xfId="0" applyFont="1" applyFill="1" applyBorder="1" applyAlignment="1">
      <alignment horizontal="left" vertical="center" indent="1"/>
    </xf>
    <xf numFmtId="184" fontId="31" fillId="0" borderId="97" xfId="0" applyNumberFormat="1" applyFont="1" applyFill="1" applyBorder="1" applyAlignment="1">
      <alignment horizontal="center" vertical="center"/>
    </xf>
    <xf numFmtId="184" fontId="31" fillId="0" borderId="98" xfId="0" applyNumberFormat="1" applyFont="1" applyFill="1" applyBorder="1" applyAlignment="1">
      <alignment horizontal="center" vertical="center"/>
    </xf>
    <xf numFmtId="184" fontId="31" fillId="0" borderId="99" xfId="0" applyNumberFormat="1" applyFont="1" applyFill="1" applyBorder="1" applyAlignment="1">
      <alignment horizontal="center" vertical="center"/>
    </xf>
    <xf numFmtId="1" fontId="28" fillId="0" borderId="21" xfId="0" applyNumberFormat="1" applyFont="1" applyFill="1" applyBorder="1" applyAlignment="1">
      <alignment horizontal="center" vertical="center" shrinkToFit="1"/>
    </xf>
    <xf numFmtId="0" fontId="28" fillId="0" borderId="22" xfId="0" applyFont="1" applyFill="1" applyBorder="1" applyAlignment="1">
      <alignment horizontal="center" vertical="center" shrinkToFit="1"/>
    </xf>
    <xf numFmtId="0" fontId="28" fillId="0" borderId="40" xfId="0" applyFont="1" applyFill="1" applyBorder="1" applyAlignment="1">
      <alignment horizontal="center" vertical="center" shrinkToFit="1"/>
    </xf>
    <xf numFmtId="1" fontId="28" fillId="0" borderId="91" xfId="0" applyNumberFormat="1"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8" fillId="0" borderId="48" xfId="0" applyFont="1" applyFill="1" applyBorder="1" applyAlignment="1">
      <alignment horizontal="center" vertical="center" wrapText="1"/>
    </xf>
    <xf numFmtId="0" fontId="27" fillId="0" borderId="0" xfId="0" applyFont="1" applyAlignment="1">
      <alignment horizontal="center" vertical="center" textRotation="255" wrapText="1"/>
    </xf>
    <xf numFmtId="0" fontId="27" fillId="0" borderId="0" xfId="0" applyFont="1" applyAlignment="1">
      <alignment horizontal="center" vertical="center" textRotation="255"/>
    </xf>
    <xf numFmtId="1" fontId="28" fillId="0" borderId="101" xfId="0" applyNumberFormat="1" applyFont="1" applyFill="1" applyBorder="1" applyAlignment="1">
      <alignment horizontal="center" vertical="center" wrapText="1"/>
    </xf>
    <xf numFmtId="0" fontId="28" fillId="0" borderId="103" xfId="0" applyFont="1" applyFill="1" applyBorder="1" applyAlignment="1">
      <alignment horizontal="center" vertical="center" wrapText="1"/>
    </xf>
    <xf numFmtId="0" fontId="28" fillId="0" borderId="124" xfId="0" applyFont="1" applyFill="1" applyBorder="1" applyAlignment="1">
      <alignment horizontal="center" vertical="center" wrapText="1"/>
    </xf>
    <xf numFmtId="0" fontId="0" fillId="0" borderId="22" xfId="0" applyFont="1" applyBorder="1" applyAlignment="1">
      <alignment horizontal="center" vertical="center" shrinkToFit="1"/>
    </xf>
    <xf numFmtId="0" fontId="0" fillId="0" borderId="40" xfId="0" applyFont="1" applyBorder="1" applyAlignment="1">
      <alignment horizontal="center" vertical="center" shrinkToFit="1"/>
    </xf>
    <xf numFmtId="0" fontId="3" fillId="0" borderId="7" xfId="0" applyFont="1" applyFill="1" applyBorder="1" applyAlignment="1" applyProtection="1">
      <alignment horizontal="center" vertical="center" textRotation="255" shrinkToFit="1"/>
    </xf>
    <xf numFmtId="0" fontId="3" fillId="0" borderId="55" xfId="0" applyFont="1" applyFill="1" applyBorder="1" applyAlignment="1" applyProtection="1">
      <alignment horizontal="center" vertical="center" textRotation="255" shrinkToFit="1"/>
    </xf>
    <xf numFmtId="0" fontId="3" fillId="0" borderId="15" xfId="0" applyFont="1" applyFill="1" applyBorder="1" applyAlignment="1" applyProtection="1">
      <alignment vertical="center" wrapText="1"/>
    </xf>
    <xf numFmtId="0" fontId="3" fillId="0" borderId="0" xfId="0" applyFont="1" applyFill="1" applyBorder="1" applyAlignment="1" applyProtection="1">
      <alignment vertical="center" wrapText="1"/>
    </xf>
    <xf numFmtId="0" fontId="3" fillId="0" borderId="54" xfId="0" applyFont="1" applyFill="1" applyBorder="1" applyAlignment="1" applyProtection="1">
      <alignment vertical="center" wrapText="1"/>
    </xf>
    <xf numFmtId="0" fontId="3" fillId="16" borderId="7" xfId="0" applyFont="1" applyFill="1" applyBorder="1" applyAlignment="1" applyProtection="1">
      <alignment horizontal="center" vertical="center" textRotation="255" shrinkToFit="1"/>
    </xf>
    <xf numFmtId="0" fontId="3" fillId="16" borderId="55" xfId="0" applyFont="1" applyFill="1" applyBorder="1" applyAlignment="1" applyProtection="1">
      <alignment horizontal="center" vertical="center" textRotation="255" shrinkToFit="1"/>
    </xf>
    <xf numFmtId="0" fontId="3" fillId="16" borderId="44" xfId="0" applyFont="1" applyFill="1" applyBorder="1" applyAlignment="1" applyProtection="1">
      <alignment horizontal="center" vertical="center" shrinkToFit="1"/>
    </xf>
    <xf numFmtId="0" fontId="3" fillId="16" borderId="15" xfId="0" applyFont="1" applyFill="1" applyBorder="1" applyAlignment="1" applyProtection="1">
      <alignment vertical="center" wrapText="1"/>
    </xf>
    <xf numFmtId="0" fontId="3" fillId="16" borderId="0" xfId="0" applyFont="1" applyFill="1" applyBorder="1" applyAlignment="1" applyProtection="1">
      <alignment vertical="center" wrapText="1"/>
    </xf>
    <xf numFmtId="0" fontId="3" fillId="16" borderId="54" xfId="0" applyFont="1" applyFill="1" applyBorder="1" applyAlignment="1" applyProtection="1">
      <alignment vertical="center" wrapText="1"/>
    </xf>
    <xf numFmtId="0" fontId="3" fillId="0" borderId="8" xfId="0" applyFont="1" applyFill="1" applyBorder="1" applyAlignment="1" applyProtection="1">
      <alignment horizontal="center" vertical="center" textRotation="255" shrinkToFit="1"/>
    </xf>
    <xf numFmtId="0" fontId="3" fillId="0" borderId="24" xfId="0" applyFont="1" applyFill="1" applyBorder="1" applyAlignment="1" applyProtection="1">
      <alignment horizontal="center" vertical="center" textRotation="255" shrinkToFit="1"/>
    </xf>
    <xf numFmtId="0" fontId="3" fillId="0" borderId="0" xfId="0" applyFont="1" applyAlignment="1">
      <alignment horizontal="center" vertical="center" shrinkToFit="1"/>
    </xf>
    <xf numFmtId="0" fontId="3" fillId="0" borderId="54" xfId="0" applyFont="1" applyBorder="1" applyAlignment="1">
      <alignment horizontal="center" vertical="center" shrinkToFit="1"/>
    </xf>
    <xf numFmtId="0" fontId="3" fillId="0" borderId="26" xfId="0" applyFont="1" applyFill="1" applyBorder="1" applyAlignment="1" applyProtection="1">
      <alignment horizontal="center" vertical="center" shrinkToFit="1"/>
    </xf>
    <xf numFmtId="0" fontId="3" fillId="0" borderId="41" xfId="0" applyFont="1" applyFill="1" applyBorder="1" applyAlignment="1" applyProtection="1">
      <alignment horizontal="center" vertical="center" shrinkToFit="1"/>
    </xf>
    <xf numFmtId="0" fontId="3" fillId="0" borderId="41" xfId="0" applyFont="1" applyBorder="1" applyAlignment="1">
      <alignment horizontal="center" vertical="center" shrinkToFit="1"/>
    </xf>
    <xf numFmtId="0" fontId="3" fillId="0" borderId="3" xfId="0" applyFont="1" applyBorder="1" applyAlignment="1">
      <alignment horizontal="center" vertical="center" shrinkToFit="1"/>
    </xf>
    <xf numFmtId="0" fontId="3" fillId="0" borderId="26" xfId="0" applyFont="1" applyBorder="1" applyAlignment="1">
      <alignment horizontal="center" vertical="center" shrinkToFit="1"/>
    </xf>
    <xf numFmtId="0" fontId="3" fillId="0" borderId="0" xfId="0" applyFont="1" applyAlignment="1">
      <alignment vertical="center" shrinkToFit="1"/>
    </xf>
    <xf numFmtId="0" fontId="0" fillId="0" borderId="0" xfId="0" applyAlignment="1">
      <alignment vertical="center" shrinkToFit="1"/>
    </xf>
    <xf numFmtId="0" fontId="0" fillId="0" borderId="54" xfId="0" applyBorder="1" applyAlignment="1">
      <alignment vertical="center" shrinkToFit="1"/>
    </xf>
    <xf numFmtId="0" fontId="3" fillId="16" borderId="0" xfId="0" applyFont="1" applyFill="1" applyAlignment="1">
      <alignment horizontal="center" vertical="center" shrinkToFit="1"/>
    </xf>
    <xf numFmtId="0" fontId="3" fillId="16" borderId="54" xfId="0" applyFont="1" applyFill="1" applyBorder="1" applyAlignment="1">
      <alignment horizontal="center" vertical="center" shrinkToFit="1"/>
    </xf>
    <xf numFmtId="0" fontId="3" fillId="16" borderId="26" xfId="0" applyFont="1" applyFill="1" applyBorder="1" applyAlignment="1" applyProtection="1">
      <alignment horizontal="center" vertical="center" shrinkToFit="1"/>
    </xf>
    <xf numFmtId="0" fontId="3" fillId="16" borderId="41" xfId="0" applyFont="1" applyFill="1" applyBorder="1" applyAlignment="1" applyProtection="1">
      <alignment horizontal="center" vertical="center" shrinkToFit="1"/>
    </xf>
    <xf numFmtId="0" fontId="3" fillId="16" borderId="41" xfId="0" applyFont="1" applyFill="1" applyBorder="1" applyAlignment="1">
      <alignment horizontal="center" vertical="center" shrinkToFit="1"/>
    </xf>
    <xf numFmtId="0" fontId="3" fillId="16" borderId="3" xfId="0" applyFont="1" applyFill="1" applyBorder="1" applyAlignment="1">
      <alignment horizontal="center" vertical="center" shrinkToFit="1"/>
    </xf>
    <xf numFmtId="0" fontId="3" fillId="0" borderId="62" xfId="0" applyNumberFormat="1" applyFont="1" applyFill="1" applyBorder="1" applyAlignment="1" applyProtection="1">
      <alignment horizontal="center" vertical="center"/>
    </xf>
    <xf numFmtId="0" fontId="0" fillId="0" borderId="4" xfId="0" applyBorder="1" applyAlignment="1">
      <alignment horizontal="center" vertical="center"/>
    </xf>
    <xf numFmtId="0" fontId="3" fillId="0" borderId="54" xfId="0" applyNumberFormat="1" applyFont="1" applyFill="1" applyBorder="1" applyAlignment="1" applyProtection="1">
      <alignment horizontal="center" vertical="center" textRotation="255" shrinkToFit="1"/>
    </xf>
    <xf numFmtId="0" fontId="3" fillId="0" borderId="65" xfId="0" applyNumberFormat="1" applyFont="1" applyFill="1" applyBorder="1" applyAlignment="1" applyProtection="1">
      <alignment horizontal="center" vertical="center" textRotation="255" shrinkToFit="1"/>
    </xf>
    <xf numFmtId="0" fontId="3" fillId="16" borderId="62" xfId="0" applyNumberFormat="1" applyFont="1" applyFill="1" applyBorder="1" applyAlignment="1" applyProtection="1">
      <alignment horizontal="center" vertical="center"/>
    </xf>
    <xf numFmtId="0" fontId="0" fillId="16" borderId="4" xfId="0" applyFill="1" applyBorder="1" applyAlignment="1">
      <alignment horizontal="center" vertical="center"/>
    </xf>
    <xf numFmtId="0" fontId="3" fillId="16" borderId="54" xfId="0" applyNumberFormat="1" applyFont="1" applyFill="1" applyBorder="1" applyAlignment="1" applyProtection="1">
      <alignment horizontal="center" vertical="center" textRotation="255" shrinkToFit="1"/>
    </xf>
    <xf numFmtId="0" fontId="3" fillId="16" borderId="65" xfId="0" applyNumberFormat="1" applyFont="1" applyFill="1" applyBorder="1" applyAlignment="1" applyProtection="1">
      <alignment horizontal="center" vertical="center" textRotation="255" shrinkToFit="1"/>
    </xf>
    <xf numFmtId="0" fontId="3" fillId="0" borderId="7" xfId="0" applyNumberFormat="1" applyFont="1" applyFill="1" applyBorder="1" applyAlignment="1" applyProtection="1">
      <alignment horizontal="center" vertical="center" textRotation="255" shrinkToFit="1"/>
    </xf>
    <xf numFmtId="0" fontId="3" fillId="0" borderId="55" xfId="0" applyNumberFormat="1" applyFont="1" applyFill="1" applyBorder="1" applyAlignment="1" applyProtection="1">
      <alignment horizontal="center" vertical="center" textRotation="255" shrinkToFit="1"/>
    </xf>
    <xf numFmtId="0" fontId="3" fillId="16" borderId="7" xfId="0" applyNumberFormat="1" applyFont="1" applyFill="1" applyBorder="1" applyAlignment="1" applyProtection="1">
      <alignment horizontal="center" vertical="center" textRotation="255" shrinkToFit="1"/>
    </xf>
    <xf numFmtId="0" fontId="3" fillId="16" borderId="55" xfId="0" applyNumberFormat="1" applyFont="1" applyFill="1" applyBorder="1" applyAlignment="1" applyProtection="1">
      <alignment horizontal="center" vertical="center" textRotation="255" shrinkToFit="1"/>
    </xf>
    <xf numFmtId="0" fontId="3" fillId="16" borderId="51" xfId="0" applyFont="1" applyFill="1" applyBorder="1" applyAlignment="1" applyProtection="1">
      <alignment horizontal="center" vertical="center" shrinkToFit="1"/>
    </xf>
    <xf numFmtId="0" fontId="3" fillId="16" borderId="52" xfId="0" applyFont="1" applyFill="1" applyBorder="1" applyAlignment="1" applyProtection="1">
      <alignment horizontal="center" vertical="center" shrinkToFit="1"/>
    </xf>
    <xf numFmtId="0" fontId="3" fillId="16" borderId="53" xfId="0" applyFont="1" applyFill="1" applyBorder="1" applyAlignment="1" applyProtection="1">
      <alignment horizontal="center" vertical="center" shrinkToFit="1"/>
    </xf>
    <xf numFmtId="0" fontId="3" fillId="16" borderId="15" xfId="0" applyFont="1" applyFill="1" applyBorder="1" applyAlignment="1" applyProtection="1">
      <alignment vertical="center" shrinkToFit="1"/>
    </xf>
    <xf numFmtId="0" fontId="3" fillId="16" borderId="0" xfId="0" applyFont="1" applyFill="1" applyBorder="1" applyAlignment="1" applyProtection="1">
      <alignment vertical="center" shrinkToFit="1"/>
    </xf>
    <xf numFmtId="0" fontId="3" fillId="16" borderId="54" xfId="0" applyFont="1" applyFill="1" applyBorder="1" applyAlignment="1" applyProtection="1">
      <alignment vertical="center" shrinkToFit="1"/>
    </xf>
    <xf numFmtId="176" fontId="3" fillId="16" borderId="15" xfId="0" applyNumberFormat="1" applyFont="1" applyFill="1" applyBorder="1" applyAlignment="1" applyProtection="1">
      <alignment vertical="center" wrapText="1"/>
    </xf>
    <xf numFmtId="176" fontId="3" fillId="16" borderId="0" xfId="0" applyNumberFormat="1" applyFont="1" applyFill="1" applyBorder="1" applyAlignment="1" applyProtection="1">
      <alignment vertical="center" wrapText="1"/>
    </xf>
    <xf numFmtId="176" fontId="3" fillId="16" borderId="54" xfId="0" applyNumberFormat="1" applyFont="1" applyFill="1" applyBorder="1" applyAlignment="1" applyProtection="1">
      <alignment vertical="center" wrapText="1"/>
    </xf>
    <xf numFmtId="0" fontId="0" fillId="16" borderId="0" xfId="0" applyFont="1" applyFill="1" applyAlignment="1">
      <alignment vertical="center" shrinkToFit="1"/>
    </xf>
    <xf numFmtId="0" fontId="3" fillId="16" borderId="41" xfId="0" applyFont="1" applyFill="1" applyBorder="1" applyAlignment="1" applyProtection="1">
      <alignment vertical="center" shrinkToFit="1"/>
    </xf>
    <xf numFmtId="0" fontId="0" fillId="16" borderId="42" xfId="0" applyFont="1" applyFill="1" applyBorder="1" applyAlignment="1">
      <alignment vertical="center" shrinkToFit="1"/>
    </xf>
    <xf numFmtId="0" fontId="3" fillId="16" borderId="3" xfId="0" applyFont="1" applyFill="1" applyBorder="1" applyAlignment="1" applyProtection="1">
      <alignment horizontal="center" vertical="center" shrinkToFit="1"/>
    </xf>
    <xf numFmtId="0" fontId="3" fillId="16" borderId="1" xfId="0" applyFont="1" applyFill="1" applyBorder="1" applyAlignment="1" applyProtection="1">
      <alignment horizontal="center" vertical="center" shrinkToFit="1"/>
    </xf>
    <xf numFmtId="0" fontId="3" fillId="16" borderId="56" xfId="0" applyFont="1" applyFill="1" applyBorder="1" applyAlignment="1" applyProtection="1">
      <alignment horizontal="center" vertical="center" shrinkToFit="1"/>
    </xf>
    <xf numFmtId="0" fontId="3" fillId="16" borderId="57" xfId="0" applyFont="1" applyFill="1" applyBorder="1" applyAlignment="1" applyProtection="1">
      <alignment horizontal="center" vertical="center" textRotation="255" shrinkToFit="1"/>
    </xf>
    <xf numFmtId="0" fontId="3" fillId="16" borderId="23" xfId="0" applyFont="1" applyFill="1" applyBorder="1" applyAlignment="1" applyProtection="1">
      <alignment horizontal="center" vertical="center" textRotation="255" shrinkToFit="1"/>
    </xf>
    <xf numFmtId="0" fontId="3" fillId="16" borderId="6" xfId="0" applyFont="1" applyFill="1" applyBorder="1" applyAlignment="1" applyProtection="1">
      <alignment horizontal="center" vertical="center" textRotation="255" shrinkToFit="1"/>
    </xf>
    <xf numFmtId="0" fontId="3" fillId="16" borderId="8" xfId="0" applyFont="1" applyFill="1" applyBorder="1" applyAlignment="1" applyProtection="1">
      <alignment horizontal="center" vertical="center" textRotation="255" shrinkToFit="1"/>
    </xf>
    <xf numFmtId="0" fontId="3" fillId="16" borderId="24" xfId="0" applyFont="1" applyFill="1" applyBorder="1" applyAlignment="1" applyProtection="1">
      <alignment horizontal="center" vertical="center" textRotation="255" shrinkToFit="1"/>
    </xf>
    <xf numFmtId="0" fontId="3" fillId="0" borderId="51" xfId="0" applyFont="1" applyFill="1" applyBorder="1" applyAlignment="1" applyProtection="1">
      <alignment horizontal="center" vertical="center" shrinkToFit="1"/>
    </xf>
    <xf numFmtId="0" fontId="3" fillId="0" borderId="52" xfId="0" applyFont="1" applyFill="1" applyBorder="1" applyAlignment="1" applyProtection="1">
      <alignment horizontal="center" vertical="center" shrinkToFit="1"/>
    </xf>
    <xf numFmtId="0" fontId="3" fillId="0" borderId="53" xfId="0" applyFont="1" applyFill="1" applyBorder="1" applyAlignment="1" applyProtection="1">
      <alignment horizontal="center" vertical="center" shrinkToFit="1"/>
    </xf>
    <xf numFmtId="0" fontId="3" fillId="0" borderId="15" xfId="0" applyFont="1" applyFill="1" applyBorder="1" applyAlignment="1" applyProtection="1">
      <alignment vertical="center" shrinkToFit="1"/>
    </xf>
    <xf numFmtId="0" fontId="3" fillId="0" borderId="0" xfId="0" applyFont="1" applyFill="1" applyBorder="1" applyAlignment="1" applyProtection="1">
      <alignment vertical="center" shrinkToFit="1"/>
    </xf>
    <xf numFmtId="0" fontId="3" fillId="0" borderId="54" xfId="0" applyFont="1" applyFill="1" applyBorder="1" applyAlignment="1" applyProtection="1">
      <alignment vertical="center" shrinkToFit="1"/>
    </xf>
    <xf numFmtId="176" fontId="3" fillId="0" borderId="15" xfId="0" applyNumberFormat="1" applyFont="1" applyFill="1" applyBorder="1" applyAlignment="1" applyProtection="1">
      <alignment vertical="center" wrapText="1"/>
    </xf>
    <xf numFmtId="176" fontId="3" fillId="0" borderId="0" xfId="0" applyNumberFormat="1" applyFont="1" applyFill="1" applyBorder="1" applyAlignment="1" applyProtection="1">
      <alignment vertical="center" wrapText="1"/>
    </xf>
    <xf numFmtId="176" fontId="3" fillId="0" borderId="54" xfId="0" applyNumberFormat="1" applyFont="1" applyFill="1" applyBorder="1" applyAlignment="1" applyProtection="1">
      <alignment vertical="center" wrapText="1"/>
    </xf>
    <xf numFmtId="0" fontId="0" fillId="0" borderId="0" xfId="0" applyFont="1" applyAlignment="1">
      <alignment vertical="center" shrinkToFit="1"/>
    </xf>
    <xf numFmtId="0" fontId="3" fillId="0" borderId="41" xfId="0" applyFont="1" applyFill="1" applyBorder="1" applyAlignment="1" applyProtection="1">
      <alignment vertical="center" shrinkToFit="1"/>
    </xf>
    <xf numFmtId="0" fontId="0" fillId="0" borderId="42" xfId="0" applyFont="1" applyBorder="1" applyAlignment="1">
      <alignment vertical="center" shrinkToFit="1"/>
    </xf>
    <xf numFmtId="0" fontId="3" fillId="0" borderId="3" xfId="0" applyFont="1" applyFill="1" applyBorder="1" applyAlignment="1" applyProtection="1">
      <alignment horizontal="center" vertical="center" shrinkToFit="1"/>
    </xf>
    <xf numFmtId="0" fontId="3" fillId="0" borderId="1" xfId="0" applyFont="1" applyFill="1" applyBorder="1" applyAlignment="1" applyProtection="1">
      <alignment horizontal="center" vertical="center" shrinkToFit="1"/>
    </xf>
    <xf numFmtId="0" fontId="3" fillId="0" borderId="56" xfId="0" applyFont="1" applyFill="1" applyBorder="1" applyAlignment="1" applyProtection="1">
      <alignment horizontal="center" vertical="center" shrinkToFit="1"/>
    </xf>
    <xf numFmtId="0" fontId="3" fillId="0" borderId="57" xfId="0" applyFont="1" applyFill="1" applyBorder="1" applyAlignment="1" applyProtection="1">
      <alignment horizontal="center" vertical="center" textRotation="255" shrinkToFit="1"/>
    </xf>
    <xf numFmtId="0" fontId="3" fillId="0" borderId="23" xfId="0" applyFont="1" applyFill="1" applyBorder="1" applyAlignment="1" applyProtection="1">
      <alignment horizontal="center" vertical="center" textRotation="255" shrinkToFit="1"/>
    </xf>
    <xf numFmtId="0" fontId="3" fillId="0" borderId="6" xfId="0" applyFont="1" applyFill="1" applyBorder="1" applyAlignment="1" applyProtection="1">
      <alignment horizontal="center" vertical="center" textRotation="255" shrinkToFit="1"/>
    </xf>
    <xf numFmtId="0" fontId="3" fillId="0" borderId="15" xfId="0" applyFont="1" applyBorder="1" applyAlignment="1">
      <alignment vertical="center" shrinkToFit="1"/>
    </xf>
    <xf numFmtId="0" fontId="3" fillId="0" borderId="41" xfId="0" applyFont="1" applyBorder="1" applyAlignment="1">
      <alignment vertical="center" shrinkToFit="1"/>
    </xf>
    <xf numFmtId="0" fontId="0" fillId="0" borderId="42" xfId="0" applyBorder="1" applyAlignment="1">
      <alignment vertical="center" shrinkToFit="1"/>
    </xf>
    <xf numFmtId="176" fontId="3" fillId="0" borderId="15" xfId="0" applyNumberFormat="1" applyFont="1" applyBorder="1" applyAlignment="1">
      <alignment vertical="center" wrapText="1"/>
    </xf>
    <xf numFmtId="176" fontId="3" fillId="0" borderId="0" xfId="0" applyNumberFormat="1" applyFont="1" applyAlignment="1">
      <alignment vertical="center" wrapText="1"/>
    </xf>
    <xf numFmtId="176" fontId="3" fillId="0" borderId="54" xfId="0" applyNumberFormat="1" applyFont="1" applyBorder="1" applyAlignment="1">
      <alignment vertical="center" wrapText="1"/>
    </xf>
    <xf numFmtId="0" fontId="3" fillId="0" borderId="15" xfId="0" applyFont="1" applyBorder="1" applyAlignment="1">
      <alignment vertical="center" wrapText="1"/>
    </xf>
    <xf numFmtId="0" fontId="3" fillId="0" borderId="0" xfId="0" applyFont="1" applyAlignment="1">
      <alignment vertical="center" wrapText="1"/>
    </xf>
    <xf numFmtId="0" fontId="3" fillId="0" borderId="54" xfId="0" applyFont="1" applyBorder="1" applyAlignment="1">
      <alignment vertical="center" wrapText="1"/>
    </xf>
    <xf numFmtId="0" fontId="3" fillId="8" borderId="21" xfId="0" applyFont="1" applyFill="1" applyBorder="1" applyAlignment="1" applyProtection="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3" fillId="8" borderId="11" xfId="0" applyFont="1" applyFill="1" applyBorder="1" applyAlignment="1">
      <alignment horizontal="center" vertical="center"/>
    </xf>
    <xf numFmtId="0" fontId="3" fillId="0" borderId="63" xfId="0" applyFont="1" applyBorder="1" applyAlignment="1">
      <alignment horizontal="center" vertical="center"/>
    </xf>
    <xf numFmtId="0" fontId="3" fillId="0" borderId="64" xfId="0" applyFont="1" applyBorder="1" applyAlignment="1">
      <alignment horizontal="center" vertical="center"/>
    </xf>
    <xf numFmtId="0" fontId="8" fillId="0" borderId="54" xfId="0" applyFont="1" applyBorder="1" applyAlignment="1">
      <alignment vertical="center" wrapText="1"/>
    </xf>
    <xf numFmtId="0" fontId="8" fillId="16" borderId="3" xfId="0" applyFont="1" applyFill="1" applyBorder="1" applyAlignment="1">
      <alignment horizontal="center" vertical="center" shrinkToFit="1"/>
    </xf>
    <xf numFmtId="0" fontId="3" fillId="16" borderId="34" xfId="0" applyFont="1" applyFill="1" applyBorder="1" applyAlignment="1" applyProtection="1">
      <alignment horizontal="center" vertical="center" shrinkToFit="1"/>
    </xf>
    <xf numFmtId="0" fontId="8" fillId="16" borderId="42" xfId="0" applyFont="1" applyFill="1" applyBorder="1" applyAlignment="1">
      <alignment horizontal="center" vertical="center" shrinkToFit="1"/>
    </xf>
    <xf numFmtId="0" fontId="8" fillId="16" borderId="53" xfId="0" applyFont="1" applyFill="1" applyBorder="1" applyAlignment="1">
      <alignment horizontal="center" vertical="center" shrinkToFit="1"/>
    </xf>
    <xf numFmtId="0" fontId="3" fillId="16" borderId="87" xfId="0" applyFont="1" applyFill="1" applyBorder="1" applyAlignment="1" applyProtection="1">
      <alignment vertical="center" shrinkToFit="1"/>
    </xf>
    <xf numFmtId="0" fontId="3" fillId="16" borderId="88" xfId="0" applyFont="1" applyFill="1" applyBorder="1" applyAlignment="1" applyProtection="1">
      <alignment vertical="center" shrinkToFit="1"/>
    </xf>
    <xf numFmtId="0" fontId="8" fillId="16" borderId="89" xfId="0" applyFont="1" applyFill="1" applyBorder="1" applyAlignment="1">
      <alignment vertical="center" shrinkToFit="1"/>
    </xf>
    <xf numFmtId="0" fontId="8" fillId="16" borderId="54" xfId="0" applyFont="1" applyFill="1" applyBorder="1" applyAlignment="1">
      <alignment vertical="center" wrapText="1"/>
    </xf>
    <xf numFmtId="0" fontId="0" fillId="16" borderId="41" xfId="0" applyFont="1" applyFill="1" applyBorder="1" applyAlignment="1">
      <alignment vertical="center" shrinkToFit="1"/>
    </xf>
    <xf numFmtId="0" fontId="0" fillId="0" borderId="41" xfId="0" applyFont="1" applyBorder="1" applyAlignment="1">
      <alignment vertical="center" shrinkToFit="1"/>
    </xf>
    <xf numFmtId="0" fontId="8" fillId="0" borderId="3" xfId="0" applyFont="1" applyBorder="1" applyAlignment="1">
      <alignment horizontal="center" vertical="center" shrinkToFit="1"/>
    </xf>
    <xf numFmtId="0" fontId="3" fillId="0" borderId="34" xfId="0" applyFont="1" applyFill="1" applyBorder="1" applyAlignment="1" applyProtection="1">
      <alignment horizontal="center" vertical="center" shrinkToFit="1"/>
    </xf>
    <xf numFmtId="0" fontId="8" fillId="0" borderId="42" xfId="0" applyFont="1" applyBorder="1" applyAlignment="1">
      <alignment horizontal="center" vertical="center" shrinkToFit="1"/>
    </xf>
    <xf numFmtId="0" fontId="3" fillId="11" borderId="26" xfId="0" applyFont="1" applyFill="1" applyBorder="1" applyAlignment="1" applyProtection="1">
      <alignment horizontal="center" vertical="center" shrinkToFit="1"/>
    </xf>
    <xf numFmtId="0" fontId="3" fillId="11" borderId="3" xfId="0" applyFont="1" applyFill="1" applyBorder="1" applyAlignment="1" applyProtection="1">
      <alignment horizontal="center" vertical="center" shrinkToFit="1"/>
    </xf>
    <xf numFmtId="0" fontId="3" fillId="11" borderId="1" xfId="0" applyFont="1" applyFill="1" applyBorder="1" applyAlignment="1" applyProtection="1">
      <alignment horizontal="center" vertical="center" shrinkToFit="1"/>
    </xf>
    <xf numFmtId="0" fontId="3" fillId="11" borderId="56" xfId="0" applyFont="1" applyFill="1" applyBorder="1" applyAlignment="1" applyProtection="1">
      <alignment horizontal="center" vertical="center" shrinkToFit="1"/>
    </xf>
    <xf numFmtId="0" fontId="3" fillId="11" borderId="57" xfId="0" applyFont="1" applyFill="1" applyBorder="1" applyAlignment="1" applyProtection="1">
      <alignment horizontal="center" vertical="center" textRotation="255" shrinkToFit="1"/>
    </xf>
    <xf numFmtId="0" fontId="3" fillId="11" borderId="23" xfId="0" applyFont="1" applyFill="1" applyBorder="1" applyAlignment="1" applyProtection="1">
      <alignment horizontal="center" vertical="center" textRotation="255" shrinkToFit="1"/>
    </xf>
    <xf numFmtId="0" fontId="3" fillId="11" borderId="6" xfId="0" applyFont="1" applyFill="1" applyBorder="1" applyAlignment="1" applyProtection="1">
      <alignment horizontal="center" vertical="center" textRotation="255" shrinkToFit="1"/>
    </xf>
    <xf numFmtId="0" fontId="3" fillId="11" borderId="55" xfId="0" applyFont="1" applyFill="1" applyBorder="1" applyAlignment="1" applyProtection="1">
      <alignment horizontal="center" vertical="center" textRotation="255" shrinkToFit="1"/>
    </xf>
    <xf numFmtId="0" fontId="3" fillId="11" borderId="8" xfId="0" applyFont="1" applyFill="1" applyBorder="1" applyAlignment="1" applyProtection="1">
      <alignment horizontal="center" vertical="center" textRotation="255" shrinkToFit="1"/>
    </xf>
    <xf numFmtId="0" fontId="3" fillId="11" borderId="24" xfId="0" applyFont="1" applyFill="1" applyBorder="1" applyAlignment="1" applyProtection="1">
      <alignment horizontal="center" vertical="center" textRotation="255" shrinkToFit="1"/>
    </xf>
    <xf numFmtId="0" fontId="3" fillId="11" borderId="51" xfId="0" applyFont="1" applyFill="1" applyBorder="1" applyAlignment="1" applyProtection="1">
      <alignment horizontal="center" vertical="center" shrinkToFit="1"/>
    </xf>
    <xf numFmtId="0" fontId="3" fillId="11" borderId="52" xfId="0" applyFont="1" applyFill="1" applyBorder="1" applyAlignment="1" applyProtection="1">
      <alignment horizontal="center" vertical="center" shrinkToFit="1"/>
    </xf>
    <xf numFmtId="0" fontId="3" fillId="11" borderId="53" xfId="0" applyFont="1" applyFill="1" applyBorder="1" applyAlignment="1" applyProtection="1">
      <alignment horizontal="center" vertical="center" shrinkToFit="1"/>
    </xf>
    <xf numFmtId="0" fontId="8" fillId="0" borderId="53" xfId="0" applyFont="1" applyBorder="1" applyAlignment="1">
      <alignment horizontal="center" vertical="center" shrinkToFit="1"/>
    </xf>
    <xf numFmtId="0" fontId="3" fillId="11" borderId="15" xfId="0" applyFont="1" applyFill="1" applyBorder="1" applyAlignment="1" applyProtection="1">
      <alignment vertical="center" shrinkToFit="1"/>
    </xf>
    <xf numFmtId="0" fontId="3" fillId="11" borderId="0" xfId="0" applyFont="1" applyFill="1" applyBorder="1" applyAlignment="1" applyProtection="1">
      <alignment vertical="center" shrinkToFit="1"/>
    </xf>
    <xf numFmtId="0" fontId="3" fillId="11" borderId="54" xfId="0" applyFont="1" applyFill="1" applyBorder="1" applyAlignment="1" applyProtection="1">
      <alignment vertical="center" shrinkToFit="1"/>
    </xf>
    <xf numFmtId="0" fontId="3" fillId="0" borderId="87" xfId="0" applyFont="1" applyFill="1" applyBorder="1" applyAlignment="1" applyProtection="1">
      <alignment vertical="center" shrinkToFit="1"/>
    </xf>
    <xf numFmtId="0" fontId="3" fillId="0" borderId="88" xfId="0" applyFont="1" applyFill="1" applyBorder="1" applyAlignment="1" applyProtection="1">
      <alignment vertical="center" shrinkToFit="1"/>
    </xf>
    <xf numFmtId="0" fontId="8" fillId="0" borderId="89" xfId="0" applyFont="1" applyBorder="1" applyAlignment="1">
      <alignment vertical="center" shrinkToFit="1"/>
    </xf>
    <xf numFmtId="176" fontId="3" fillId="11" borderId="15" xfId="0" applyNumberFormat="1" applyFont="1" applyFill="1" applyBorder="1" applyAlignment="1" applyProtection="1">
      <alignment vertical="center" wrapText="1"/>
    </xf>
    <xf numFmtId="176" fontId="3" fillId="11" borderId="0" xfId="0" applyNumberFormat="1" applyFont="1" applyFill="1" applyBorder="1" applyAlignment="1" applyProtection="1">
      <alignment vertical="center" wrapText="1"/>
    </xf>
    <xf numFmtId="176" fontId="3" fillId="11" borderId="54" xfId="0" applyNumberFormat="1" applyFont="1" applyFill="1" applyBorder="1" applyAlignment="1" applyProtection="1">
      <alignment vertical="center" wrapText="1"/>
    </xf>
    <xf numFmtId="0" fontId="3" fillId="11" borderId="15" xfId="0" applyFont="1" applyFill="1" applyBorder="1" applyAlignment="1" applyProtection="1">
      <alignment vertical="center" wrapText="1"/>
    </xf>
    <xf numFmtId="0" fontId="3" fillId="11" borderId="0" xfId="0" applyFont="1" applyFill="1" applyBorder="1" applyAlignment="1" applyProtection="1">
      <alignment vertical="center" wrapText="1"/>
    </xf>
    <xf numFmtId="0" fontId="3" fillId="11" borderId="54" xfId="0" applyFont="1" applyFill="1" applyBorder="1" applyAlignment="1" applyProtection="1">
      <alignment vertical="center" wrapText="1"/>
    </xf>
    <xf numFmtId="0" fontId="0" fillId="11" borderId="0" xfId="0" applyFont="1" applyFill="1" applyAlignment="1">
      <alignment vertical="center" shrinkToFit="1"/>
    </xf>
    <xf numFmtId="0" fontId="3" fillId="11" borderId="41" xfId="0" applyFont="1" applyFill="1" applyBorder="1" applyAlignment="1" applyProtection="1">
      <alignment vertical="center" shrinkToFit="1"/>
    </xf>
    <xf numFmtId="0" fontId="0" fillId="11" borderId="42" xfId="0" applyFont="1" applyFill="1" applyBorder="1" applyAlignment="1">
      <alignment vertical="center" shrinkToFit="1"/>
    </xf>
    <xf numFmtId="0" fontId="3" fillId="8" borderId="11" xfId="0" applyFont="1" applyFill="1" applyBorder="1" applyAlignment="1" applyProtection="1">
      <alignment horizontal="center" vertical="center"/>
    </xf>
    <xf numFmtId="0" fontId="0" fillId="0" borderId="64" xfId="0" applyBorder="1" applyAlignment="1">
      <alignment horizontal="center" vertical="center"/>
    </xf>
    <xf numFmtId="0" fontId="0" fillId="0" borderId="22" xfId="0" applyBorder="1" applyAlignment="1">
      <alignment horizontal="center" vertical="center"/>
    </xf>
    <xf numFmtId="0" fontId="0" fillId="0" borderId="25" xfId="0" applyBorder="1" applyAlignment="1">
      <alignment horizontal="center" vertical="center"/>
    </xf>
    <xf numFmtId="0" fontId="3" fillId="11" borderId="41" xfId="0" applyFont="1" applyFill="1" applyBorder="1" applyAlignment="1" applyProtection="1">
      <alignment horizontal="center" vertical="center" shrinkToFit="1"/>
    </xf>
    <xf numFmtId="0" fontId="3" fillId="0" borderId="37" xfId="0" applyNumberFormat="1" applyFont="1" applyFill="1" applyBorder="1" applyAlignment="1" applyProtection="1">
      <alignment horizontal="center" vertical="center" textRotation="255" shrinkToFit="1"/>
    </xf>
    <xf numFmtId="0" fontId="3" fillId="0" borderId="66" xfId="0" applyNumberFormat="1" applyFont="1" applyFill="1" applyBorder="1" applyAlignment="1" applyProtection="1">
      <alignment horizontal="center" vertical="center" textRotation="255" shrinkToFit="1"/>
    </xf>
    <xf numFmtId="0" fontId="9" fillId="5" borderId="34" xfId="0" applyFont="1" applyFill="1" applyBorder="1" applyAlignment="1" applyProtection="1">
      <alignment horizontal="center" vertical="center"/>
    </xf>
    <xf numFmtId="0" fontId="0" fillId="0" borderId="3" xfId="0" applyBorder="1" applyAlignment="1">
      <alignment horizontal="center" vertical="center"/>
    </xf>
    <xf numFmtId="0" fontId="3" fillId="16" borderId="115" xfId="0" applyNumberFormat="1" applyFont="1" applyFill="1" applyBorder="1" applyAlignment="1" applyProtection="1">
      <alignment horizontal="center" vertical="center"/>
    </xf>
    <xf numFmtId="0" fontId="0" fillId="16" borderId="34" xfId="0" applyFill="1" applyBorder="1" applyAlignment="1">
      <alignment horizontal="center" vertical="center"/>
    </xf>
    <xf numFmtId="0" fontId="3" fillId="11" borderId="7" xfId="0" applyNumberFormat="1" applyFont="1" applyFill="1" applyBorder="1" applyAlignment="1" applyProtection="1">
      <alignment horizontal="center" vertical="center" textRotation="255" shrinkToFit="1"/>
    </xf>
    <xf numFmtId="0" fontId="3" fillId="11" borderId="55" xfId="0" applyNumberFormat="1" applyFont="1" applyFill="1" applyBorder="1" applyAlignment="1" applyProtection="1">
      <alignment horizontal="center" vertical="center" textRotation="255" shrinkToFit="1"/>
    </xf>
    <xf numFmtId="0" fontId="3" fillId="0" borderId="115" xfId="0" applyNumberFormat="1" applyFont="1" applyFill="1" applyBorder="1" applyAlignment="1" applyProtection="1">
      <alignment horizontal="center" vertical="center"/>
    </xf>
    <xf numFmtId="0" fontId="0" fillId="0" borderId="34" xfId="0" applyBorder="1" applyAlignment="1">
      <alignment horizontal="center" vertical="center"/>
    </xf>
    <xf numFmtId="0" fontId="3" fillId="16" borderId="37" xfId="0" applyNumberFormat="1" applyFont="1" applyFill="1" applyBorder="1" applyAlignment="1" applyProtection="1">
      <alignment horizontal="center" vertical="center" textRotation="255" shrinkToFit="1"/>
    </xf>
    <xf numFmtId="0" fontId="3" fillId="16" borderId="66" xfId="0" applyNumberFormat="1" applyFont="1" applyFill="1" applyBorder="1" applyAlignment="1" applyProtection="1">
      <alignment horizontal="center" vertical="center" textRotation="255" shrinkToFit="1"/>
    </xf>
    <xf numFmtId="0" fontId="8" fillId="0" borderId="55" xfId="0" applyFont="1" applyBorder="1" applyAlignment="1">
      <alignment horizontal="center" vertical="center" textRotation="255" shrinkToFit="1"/>
    </xf>
    <xf numFmtId="0" fontId="0" fillId="0" borderId="54" xfId="0" applyFont="1" applyBorder="1" applyAlignment="1">
      <alignment vertical="center" shrinkToFit="1"/>
    </xf>
    <xf numFmtId="0" fontId="3" fillId="11" borderId="62" xfId="0" applyNumberFormat="1" applyFont="1" applyFill="1" applyBorder="1" applyAlignment="1" applyProtection="1">
      <alignment horizontal="center" vertical="center"/>
    </xf>
    <xf numFmtId="0" fontId="0" fillId="11" borderId="4" xfId="0" applyFill="1" applyBorder="1" applyAlignment="1">
      <alignment horizontal="center" vertical="center"/>
    </xf>
    <xf numFmtId="0" fontId="3" fillId="0" borderId="44" xfId="0" applyFont="1" applyFill="1" applyBorder="1" applyAlignment="1" applyProtection="1">
      <alignment horizontal="center" vertical="center" shrinkToFit="1"/>
    </xf>
    <xf numFmtId="0" fontId="0" fillId="0" borderId="4" xfId="0" applyFill="1" applyBorder="1" applyAlignment="1">
      <alignment horizontal="center" vertical="center"/>
    </xf>
    <xf numFmtId="0" fontId="3" fillId="0" borderId="42" xfId="0" applyFont="1" applyFill="1" applyBorder="1" applyAlignment="1" applyProtection="1">
      <alignment vertical="center" shrinkToFit="1"/>
    </xf>
    <xf numFmtId="0" fontId="8" fillId="0" borderId="52" xfId="0" applyFont="1" applyBorder="1" applyAlignment="1">
      <alignment horizontal="center" vertical="center" shrinkToFit="1"/>
    </xf>
    <xf numFmtId="0" fontId="3" fillId="0" borderId="15" xfId="0" applyFont="1" applyFill="1" applyBorder="1" applyAlignment="1" applyProtection="1">
      <alignment horizontal="center" vertical="center" textRotation="255" shrinkToFit="1"/>
    </xf>
    <xf numFmtId="0" fontId="3" fillId="0" borderId="58" xfId="0" applyFont="1" applyFill="1" applyBorder="1" applyAlignment="1" applyProtection="1">
      <alignment horizontal="center" vertical="center" textRotation="255" shrinkToFit="1"/>
    </xf>
    <xf numFmtId="0" fontId="3" fillId="0" borderId="59" xfId="0" applyFont="1" applyFill="1" applyBorder="1" applyAlignment="1" applyProtection="1">
      <alignment horizontal="center" vertical="center" textRotation="255" shrinkToFit="1"/>
    </xf>
    <xf numFmtId="0" fontId="8" fillId="11" borderId="55" xfId="0" applyFont="1" applyFill="1" applyBorder="1" applyAlignment="1">
      <alignment horizontal="center" vertical="center" textRotation="255" shrinkToFit="1"/>
    </xf>
    <xf numFmtId="0" fontId="3" fillId="0" borderId="69" xfId="0" applyFont="1" applyFill="1" applyBorder="1" applyAlignment="1" applyProtection="1">
      <alignment horizontal="center" vertical="center" textRotation="255" shrinkToFit="1"/>
    </xf>
    <xf numFmtId="0" fontId="8" fillId="0" borderId="65" xfId="0" applyFont="1" applyBorder="1" applyAlignment="1">
      <alignment horizontal="center" vertical="center" textRotation="255" shrinkToFit="1"/>
    </xf>
    <xf numFmtId="0" fontId="3" fillId="11" borderId="15" xfId="0" applyFont="1" applyFill="1" applyBorder="1" applyAlignment="1" applyProtection="1">
      <alignment horizontal="center" vertical="center" textRotation="255" shrinkToFit="1"/>
    </xf>
    <xf numFmtId="0" fontId="3" fillId="0" borderId="90" xfId="0" applyNumberFormat="1" applyFont="1" applyFill="1" applyBorder="1" applyAlignment="1" applyProtection="1">
      <alignment horizontal="center" vertical="center"/>
    </xf>
    <xf numFmtId="0" fontId="0" fillId="0" borderId="31" xfId="0" applyFill="1" applyBorder="1" applyAlignment="1">
      <alignment horizontal="center" vertical="center"/>
    </xf>
    <xf numFmtId="0" fontId="3" fillId="0" borderId="51" xfId="0" applyFont="1" applyBorder="1" applyAlignment="1">
      <alignment horizontal="center" vertical="center" shrinkToFit="1"/>
    </xf>
    <xf numFmtId="0" fontId="3" fillId="0" borderId="52" xfId="0" applyFont="1" applyBorder="1" applyAlignment="1">
      <alignment horizontal="center" vertical="center" shrinkToFit="1"/>
    </xf>
    <xf numFmtId="0" fontId="3" fillId="0" borderId="53" xfId="0" applyFont="1" applyBorder="1" applyAlignment="1">
      <alignment horizontal="center" vertical="center" shrinkToFit="1"/>
    </xf>
    <xf numFmtId="0" fontId="3" fillId="0" borderId="54" xfId="0" applyFont="1" applyBorder="1" applyAlignment="1">
      <alignment vertical="center" shrinkToFit="1"/>
    </xf>
    <xf numFmtId="0" fontId="0" fillId="0" borderId="31" xfId="0" applyBorder="1" applyAlignment="1">
      <alignment horizontal="center" vertical="center"/>
    </xf>
    <xf numFmtId="0" fontId="3" fillId="0" borderId="60" xfId="0" applyFont="1" applyFill="1" applyBorder="1" applyAlignment="1" applyProtection="1">
      <alignment horizontal="center" vertical="center" textRotation="255" shrinkToFit="1"/>
    </xf>
    <xf numFmtId="0" fontId="3" fillId="0" borderId="61" xfId="0" applyFont="1" applyFill="1" applyBorder="1" applyAlignment="1" applyProtection="1">
      <alignment horizontal="center" vertical="center" textRotation="255" shrinkToFit="1"/>
    </xf>
    <xf numFmtId="0" fontId="3" fillId="0" borderId="0" xfId="0" applyFont="1" applyFill="1" applyBorder="1" applyAlignment="1" applyProtection="1">
      <alignment horizontal="center" vertical="center" textRotation="255" shrinkToFit="1"/>
    </xf>
    <xf numFmtId="0" fontId="8" fillId="0" borderId="41" xfId="0" applyFont="1" applyBorder="1" applyAlignment="1">
      <alignment horizontal="center" vertical="center"/>
    </xf>
    <xf numFmtId="0" fontId="8" fillId="0" borderId="3" xfId="0" applyFont="1" applyBorder="1" applyAlignment="1">
      <alignment horizontal="center" vertical="center"/>
    </xf>
    <xf numFmtId="0" fontId="8" fillId="0" borderId="0" xfId="0" applyFont="1" applyAlignment="1">
      <alignment vertical="center" wrapText="1"/>
    </xf>
    <xf numFmtId="0" fontId="3" fillId="0" borderId="15" xfId="0" applyNumberFormat="1" applyFont="1" applyFill="1" applyBorder="1" applyAlignment="1" applyProtection="1">
      <alignment horizontal="center" vertical="center" textRotation="255" shrinkToFit="1"/>
    </xf>
    <xf numFmtId="0" fontId="3" fillId="0" borderId="23" xfId="0" applyNumberFormat="1" applyFont="1" applyFill="1" applyBorder="1" applyAlignment="1" applyProtection="1">
      <alignment horizontal="center" vertical="center" textRotation="255" shrinkToFit="1"/>
    </xf>
    <xf numFmtId="0" fontId="0" fillId="16" borderId="54" xfId="0" applyFont="1" applyFill="1" applyBorder="1" applyAlignment="1">
      <alignment vertical="center" shrinkToFit="1"/>
    </xf>
    <xf numFmtId="0" fontId="3" fillId="16" borderId="0" xfId="0" applyFont="1" applyFill="1" applyAlignment="1">
      <alignment vertical="center" shrinkToFit="1"/>
    </xf>
    <xf numFmtId="0" fontId="3" fillId="11" borderId="7" xfId="0" applyFont="1" applyFill="1" applyBorder="1" applyAlignment="1" applyProtection="1">
      <alignment horizontal="center" vertical="center" textRotation="255" shrinkToFit="1"/>
    </xf>
    <xf numFmtId="0" fontId="3" fillId="11" borderId="0" xfId="0" applyFont="1" applyFill="1" applyBorder="1" applyAlignment="1" applyProtection="1">
      <alignment horizontal="center" vertical="center" textRotation="255" shrinkToFit="1"/>
    </xf>
    <xf numFmtId="0" fontId="4" fillId="5" borderId="67" xfId="0" applyFont="1" applyFill="1" applyBorder="1" applyAlignment="1" applyProtection="1">
      <alignment horizontal="center"/>
    </xf>
    <xf numFmtId="0" fontId="4" fillId="5" borderId="68" xfId="0" applyFont="1" applyFill="1" applyBorder="1" applyAlignment="1" applyProtection="1">
      <alignment horizontal="center"/>
    </xf>
    <xf numFmtId="0" fontId="3" fillId="16" borderId="58" xfId="0" applyFont="1" applyFill="1" applyBorder="1" applyAlignment="1" applyProtection="1">
      <alignment horizontal="center" vertical="center" textRotation="255" shrinkToFit="1"/>
    </xf>
    <xf numFmtId="0" fontId="3" fillId="16" borderId="59" xfId="0" applyFont="1" applyFill="1" applyBorder="1" applyAlignment="1" applyProtection="1">
      <alignment horizontal="center" vertical="center" textRotation="255" shrinkToFit="1"/>
    </xf>
    <xf numFmtId="0" fontId="3" fillId="16" borderId="60" xfId="0" applyFont="1" applyFill="1" applyBorder="1" applyAlignment="1" applyProtection="1">
      <alignment horizontal="center" vertical="center" textRotation="255" shrinkToFit="1"/>
    </xf>
    <xf numFmtId="0" fontId="3" fillId="16" borderId="61" xfId="0" applyFont="1" applyFill="1" applyBorder="1" applyAlignment="1" applyProtection="1">
      <alignment horizontal="center" vertical="center" textRotation="255" shrinkToFit="1"/>
    </xf>
    <xf numFmtId="0" fontId="3" fillId="16" borderId="15" xfId="0" applyFont="1" applyFill="1" applyBorder="1" applyAlignment="1" applyProtection="1">
      <alignment horizontal="center" vertical="center" textRotation="255" shrinkToFit="1"/>
    </xf>
    <xf numFmtId="0" fontId="3" fillId="16" borderId="15" xfId="0" applyNumberFormat="1" applyFont="1" applyFill="1" applyBorder="1" applyAlignment="1" applyProtection="1">
      <alignment horizontal="center" vertical="center" textRotation="255" shrinkToFit="1"/>
    </xf>
    <xf numFmtId="0" fontId="3" fillId="16" borderId="23" xfId="0" applyNumberFormat="1" applyFont="1" applyFill="1" applyBorder="1" applyAlignment="1" applyProtection="1">
      <alignment horizontal="center" vertical="center" textRotation="255" shrinkToFit="1"/>
    </xf>
    <xf numFmtId="0" fontId="8" fillId="16" borderId="41" xfId="0" applyFont="1" applyFill="1" applyBorder="1" applyAlignment="1">
      <alignment horizontal="center" vertical="center"/>
    </xf>
    <xf numFmtId="0" fontId="8" fillId="16" borderId="3" xfId="0" applyFont="1" applyFill="1" applyBorder="1" applyAlignment="1">
      <alignment horizontal="center" vertical="center"/>
    </xf>
    <xf numFmtId="0" fontId="8" fillId="16" borderId="0" xfId="0" applyFont="1" applyFill="1" applyAlignment="1">
      <alignment vertical="center" wrapText="1"/>
    </xf>
    <xf numFmtId="0" fontId="3" fillId="16" borderId="69" xfId="0" applyFont="1" applyFill="1" applyBorder="1" applyAlignment="1" applyProtection="1">
      <alignment horizontal="center" vertical="center" textRotation="255" shrinkToFit="1"/>
    </xf>
    <xf numFmtId="0" fontId="8" fillId="16" borderId="65" xfId="0" applyFont="1" applyFill="1" applyBorder="1" applyAlignment="1">
      <alignment horizontal="center" vertical="center" textRotation="255" shrinkToFit="1"/>
    </xf>
    <xf numFmtId="0" fontId="8" fillId="16" borderId="55" xfId="0" applyFont="1" applyFill="1" applyBorder="1" applyAlignment="1">
      <alignment horizontal="center" vertical="center" textRotation="255" shrinkToFit="1"/>
    </xf>
    <xf numFmtId="0" fontId="3" fillId="16" borderId="90" xfId="0" applyNumberFormat="1" applyFont="1" applyFill="1" applyBorder="1" applyAlignment="1" applyProtection="1">
      <alignment horizontal="center" vertical="center"/>
    </xf>
    <xf numFmtId="0" fontId="0" fillId="16" borderId="31" xfId="0" applyFill="1" applyBorder="1" applyAlignment="1">
      <alignment horizontal="center" vertical="center"/>
    </xf>
    <xf numFmtId="0" fontId="3" fillId="16" borderId="0" xfId="0" applyFont="1" applyFill="1" applyBorder="1" applyAlignment="1" applyProtection="1">
      <alignment horizontal="center" vertical="center" textRotation="255" shrinkToFit="1"/>
    </xf>
    <xf numFmtId="0" fontId="8" fillId="16" borderId="88" xfId="0" applyFont="1" applyFill="1" applyBorder="1" applyAlignment="1">
      <alignment vertical="center" shrinkToFit="1"/>
    </xf>
    <xf numFmtId="0" fontId="8" fillId="16" borderId="52" xfId="0" applyFont="1" applyFill="1" applyBorder="1" applyAlignment="1">
      <alignment horizontal="center" vertical="center" shrinkToFit="1"/>
    </xf>
    <xf numFmtId="0" fontId="3" fillId="11" borderId="1" xfId="0" applyFont="1" applyFill="1" applyBorder="1" applyAlignment="1">
      <alignment horizontal="center" vertical="center" shrinkToFit="1"/>
    </xf>
    <xf numFmtId="0" fontId="3" fillId="11" borderId="56" xfId="0" applyFont="1" applyFill="1" applyBorder="1" applyAlignment="1">
      <alignment horizontal="center" vertical="center" shrinkToFit="1"/>
    </xf>
    <xf numFmtId="0" fontId="3" fillId="11" borderId="15" xfId="0" applyFont="1" applyFill="1" applyBorder="1" applyAlignment="1">
      <alignment vertical="center" wrapText="1"/>
    </xf>
    <xf numFmtId="0" fontId="3" fillId="11" borderId="0" xfId="0" applyFont="1" applyFill="1" applyAlignment="1">
      <alignment vertical="center" wrapText="1"/>
    </xf>
    <xf numFmtId="0" fontId="3" fillId="11" borderId="54" xfId="0" applyFont="1" applyFill="1" applyBorder="1" applyAlignment="1">
      <alignment vertical="center" wrapText="1"/>
    </xf>
    <xf numFmtId="0" fontId="3" fillId="11" borderId="15" xfId="0" applyFont="1" applyFill="1" applyBorder="1" applyAlignment="1">
      <alignment vertical="center" shrinkToFit="1"/>
    </xf>
    <xf numFmtId="0" fontId="3" fillId="11" borderId="0" xfId="0" applyFont="1" applyFill="1" applyAlignment="1">
      <alignment vertical="center" shrinkToFit="1"/>
    </xf>
    <xf numFmtId="0" fontId="3" fillId="11" borderId="54" xfId="0" applyFont="1" applyFill="1" applyBorder="1" applyAlignment="1">
      <alignment vertical="center" shrinkToFit="1"/>
    </xf>
    <xf numFmtId="176" fontId="3" fillId="11" borderId="15" xfId="0" applyNumberFormat="1" applyFont="1" applyFill="1" applyBorder="1" applyAlignment="1">
      <alignment vertical="center" wrapText="1"/>
    </xf>
    <xf numFmtId="176" fontId="3" fillId="11" borderId="0" xfId="0" applyNumberFormat="1" applyFont="1" applyFill="1" applyAlignment="1">
      <alignment vertical="center" wrapText="1"/>
    </xf>
    <xf numFmtId="176" fontId="3" fillId="11" borderId="54" xfId="0" applyNumberFormat="1" applyFont="1" applyFill="1" applyBorder="1" applyAlignment="1">
      <alignment vertical="center" wrapText="1"/>
    </xf>
    <xf numFmtId="0" fontId="0" fillId="8" borderId="22" xfId="0" applyFill="1" applyBorder="1" applyAlignment="1">
      <alignment horizontal="center" vertical="center"/>
    </xf>
    <xf numFmtId="0" fontId="0" fillId="8" borderId="25" xfId="0" applyFill="1" applyBorder="1" applyAlignment="1">
      <alignment horizontal="center" vertical="center"/>
    </xf>
    <xf numFmtId="0" fontId="0" fillId="8" borderId="23" xfId="0" applyFill="1" applyBorder="1" applyAlignment="1">
      <alignment horizontal="center" vertical="center"/>
    </xf>
    <xf numFmtId="0" fontId="0" fillId="8" borderId="24" xfId="0" applyFill="1" applyBorder="1" applyAlignment="1">
      <alignment horizontal="center" vertical="center"/>
    </xf>
    <xf numFmtId="0" fontId="0" fillId="8" borderId="65" xfId="0" applyFill="1" applyBorder="1" applyAlignment="1">
      <alignment horizontal="center" vertical="center"/>
    </xf>
    <xf numFmtId="0" fontId="3" fillId="0" borderId="87" xfId="0" applyFont="1" applyBorder="1" applyAlignment="1">
      <alignment vertical="center" shrinkToFit="1"/>
    </xf>
    <xf numFmtId="0" fontId="3" fillId="0" borderId="88" xfId="0" applyFont="1" applyBorder="1" applyAlignment="1">
      <alignment vertical="center" shrinkToFit="1"/>
    </xf>
    <xf numFmtId="0" fontId="8" fillId="0" borderId="88" xfId="0" applyFont="1" applyBorder="1" applyAlignment="1">
      <alignment vertical="center" shrinkToFit="1"/>
    </xf>
    <xf numFmtId="176" fontId="12" fillId="5" borderId="0" xfId="0" applyNumberFormat="1" applyFont="1" applyFill="1" applyBorder="1" applyAlignment="1" applyProtection="1">
      <alignment horizontal="center" vertical="center" shrinkToFit="1"/>
    </xf>
    <xf numFmtId="176" fontId="12" fillId="5" borderId="24" xfId="0" applyNumberFormat="1" applyFont="1" applyFill="1" applyBorder="1" applyAlignment="1" applyProtection="1">
      <alignment horizontal="center" vertical="center" shrinkToFit="1"/>
    </xf>
    <xf numFmtId="176" fontId="12" fillId="8" borderId="0" xfId="0" applyNumberFormat="1" applyFont="1" applyFill="1" applyBorder="1" applyAlignment="1" applyProtection="1">
      <alignment horizontal="right" vertical="center" shrinkToFit="1"/>
    </xf>
    <xf numFmtId="176" fontId="12" fillId="8" borderId="24" xfId="0" applyNumberFormat="1" applyFont="1" applyFill="1" applyBorder="1" applyAlignment="1" applyProtection="1">
      <alignment horizontal="right" vertical="center" shrinkToFit="1"/>
    </xf>
    <xf numFmtId="178" fontId="12" fillId="8" borderId="0" xfId="0" applyNumberFormat="1" applyFont="1" applyFill="1" applyBorder="1" applyAlignment="1" applyProtection="1">
      <alignment horizontal="right" vertical="center"/>
    </xf>
    <xf numFmtId="0" fontId="0" fillId="8" borderId="0" xfId="0" applyFill="1" applyAlignment="1">
      <alignment horizontal="right" vertical="center"/>
    </xf>
    <xf numFmtId="0" fontId="0" fillId="8" borderId="24" xfId="0" applyFill="1" applyBorder="1" applyAlignment="1">
      <alignment horizontal="right" vertical="center"/>
    </xf>
    <xf numFmtId="178" fontId="12" fillId="5" borderId="0" xfId="0" applyNumberFormat="1" applyFont="1" applyFill="1" applyBorder="1" applyAlignment="1" applyProtection="1">
      <alignment horizontal="center" vertical="center"/>
    </xf>
    <xf numFmtId="0" fontId="0" fillId="0" borderId="0" xfId="0" applyAlignment="1">
      <alignment horizontal="center" vertical="center"/>
    </xf>
    <xf numFmtId="0" fontId="0" fillId="0" borderId="24" xfId="0" applyBorder="1" applyAlignment="1">
      <alignment horizontal="center" vertical="center"/>
    </xf>
    <xf numFmtId="0" fontId="3" fillId="0" borderId="44" xfId="0" applyFont="1" applyBorder="1" applyAlignment="1">
      <alignment horizontal="center" vertical="center" shrinkToFit="1"/>
    </xf>
    <xf numFmtId="0" fontId="3" fillId="0" borderId="56" xfId="0" applyFont="1" applyBorder="1" applyAlignment="1">
      <alignment horizontal="center" vertical="center" shrinkToFit="1"/>
    </xf>
    <xf numFmtId="0" fontId="3" fillId="0" borderId="87" xfId="0" applyFont="1" applyBorder="1" applyAlignment="1">
      <alignment vertical="center" wrapText="1" shrinkToFit="1"/>
    </xf>
    <xf numFmtId="0" fontId="3" fillId="0" borderId="1" xfId="0" applyFont="1" applyBorder="1" applyAlignment="1">
      <alignment horizontal="center" vertical="center" shrinkToFit="1"/>
    </xf>
    <xf numFmtId="0" fontId="3" fillId="11" borderId="41" xfId="0" applyFont="1" applyFill="1" applyBorder="1" applyAlignment="1">
      <alignment vertical="center" shrinkToFit="1"/>
    </xf>
    <xf numFmtId="0" fontId="0" fillId="11" borderId="42" xfId="0" applyFill="1" applyBorder="1" applyAlignment="1">
      <alignment vertical="center" shrinkToFit="1"/>
    </xf>
    <xf numFmtId="0" fontId="3" fillId="11" borderId="26" xfId="0" applyFont="1" applyFill="1" applyBorder="1" applyAlignment="1">
      <alignment horizontal="center" vertical="center" shrinkToFit="1"/>
    </xf>
    <xf numFmtId="0" fontId="3" fillId="11" borderId="3" xfId="0" applyFont="1" applyFill="1" applyBorder="1" applyAlignment="1">
      <alignment horizontal="center" vertical="center" shrinkToFit="1"/>
    </xf>
    <xf numFmtId="0" fontId="5" fillId="5" borderId="11" xfId="0" applyFont="1" applyFill="1" applyBorder="1" applyAlignment="1" applyProtection="1">
      <alignment horizontal="center" vertical="center"/>
    </xf>
    <xf numFmtId="0" fontId="5" fillId="5" borderId="63" xfId="0" applyFont="1" applyFill="1" applyBorder="1" applyAlignment="1" applyProtection="1">
      <alignment horizontal="center" vertical="center"/>
    </xf>
    <xf numFmtId="0" fontId="0" fillId="0" borderId="23" xfId="0" applyBorder="1" applyAlignment="1">
      <alignment horizontal="center" vertical="center"/>
    </xf>
    <xf numFmtId="0" fontId="0" fillId="0" borderId="65" xfId="0" applyBorder="1" applyAlignment="1">
      <alignment horizontal="center" vertical="center"/>
    </xf>
    <xf numFmtId="0" fontId="3" fillId="8" borderId="21" xfId="0" applyFont="1" applyFill="1" applyBorder="1" applyAlignment="1">
      <alignment horizontal="center" vertical="center" wrapText="1"/>
    </xf>
    <xf numFmtId="0" fontId="4" fillId="8"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0" borderId="25" xfId="0" applyBorder="1" applyAlignment="1">
      <alignment horizontal="center" vertical="center" wrapText="1"/>
    </xf>
    <xf numFmtId="0" fontId="4" fillId="8" borderId="23" xfId="0" applyFont="1" applyFill="1" applyBorder="1" applyAlignment="1">
      <alignment horizontal="center" vertical="center" wrapText="1"/>
    </xf>
    <xf numFmtId="0" fontId="4" fillId="8" borderId="24" xfId="0" applyFont="1" applyFill="1" applyBorder="1" applyAlignment="1">
      <alignment horizontal="center" vertical="center" wrapText="1"/>
    </xf>
    <xf numFmtId="0" fontId="0" fillId="0" borderId="24" xfId="0" applyBorder="1" applyAlignment="1">
      <alignment horizontal="center" vertical="center" wrapText="1"/>
    </xf>
    <xf numFmtId="0" fontId="0" fillId="0" borderId="65" xfId="0" applyBorder="1" applyAlignment="1">
      <alignment horizontal="center" vertical="center" wrapText="1"/>
    </xf>
    <xf numFmtId="0" fontId="9" fillId="5" borderId="34" xfId="0" applyFont="1" applyFill="1" applyBorder="1" applyAlignment="1" applyProtection="1">
      <alignment horizontal="center" vertical="center" shrinkToFit="1"/>
    </xf>
    <xf numFmtId="0" fontId="0" fillId="0" borderId="3" xfId="0" applyBorder="1" applyAlignment="1">
      <alignment horizontal="center" vertical="center" shrinkToFit="1"/>
    </xf>
    <xf numFmtId="0" fontId="9" fillId="0" borderId="34" xfId="0" applyFont="1" applyBorder="1" applyAlignment="1">
      <alignment horizontal="center" vertical="center" shrinkToFit="1"/>
    </xf>
    <xf numFmtId="0" fontId="9" fillId="0" borderId="3" xfId="0" applyFont="1" applyBorder="1" applyAlignment="1">
      <alignment horizontal="center" vertical="center" shrinkToFit="1"/>
    </xf>
    <xf numFmtId="0" fontId="9" fillId="5" borderId="11" xfId="0" applyFont="1" applyFill="1" applyBorder="1" applyAlignment="1" applyProtection="1">
      <alignment horizontal="center" vertical="center"/>
    </xf>
    <xf numFmtId="0" fontId="9" fillId="5" borderId="63" xfId="0" applyFont="1" applyFill="1" applyBorder="1" applyAlignment="1" applyProtection="1">
      <alignment horizontal="center" vertical="center"/>
    </xf>
    <xf numFmtId="0" fontId="4" fillId="5" borderId="1" xfId="0" applyFont="1" applyFill="1" applyBorder="1" applyAlignment="1" applyProtection="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3" fillId="5" borderId="54" xfId="0" applyNumberFormat="1" applyFont="1" applyFill="1" applyBorder="1" applyAlignment="1" applyProtection="1">
      <alignment horizontal="center" vertical="center" textRotation="255" shrinkToFit="1"/>
    </xf>
    <xf numFmtId="0" fontId="3" fillId="5" borderId="65" xfId="0" applyNumberFormat="1" applyFont="1" applyFill="1" applyBorder="1" applyAlignment="1" applyProtection="1">
      <alignment horizontal="center" vertical="center" textRotation="255" shrinkToFit="1"/>
    </xf>
    <xf numFmtId="0" fontId="3" fillId="5" borderId="37" xfId="0" applyNumberFormat="1" applyFont="1" applyFill="1" applyBorder="1" applyAlignment="1" applyProtection="1">
      <alignment horizontal="center" vertical="center" textRotation="255" shrinkToFit="1"/>
    </xf>
    <xf numFmtId="0" fontId="3" fillId="5" borderId="66" xfId="0" applyNumberFormat="1" applyFont="1" applyFill="1" applyBorder="1" applyAlignment="1" applyProtection="1">
      <alignment horizontal="center" vertical="center" textRotation="255" shrinkToFit="1"/>
    </xf>
    <xf numFmtId="0" fontId="3" fillId="5" borderId="7" xfId="0" applyNumberFormat="1" applyFont="1" applyFill="1" applyBorder="1" applyAlignment="1" applyProtection="1">
      <alignment horizontal="center" vertical="center" textRotation="255" shrinkToFit="1"/>
    </xf>
    <xf numFmtId="0" fontId="3" fillId="5" borderId="55" xfId="0" applyNumberFormat="1" applyFont="1" applyFill="1" applyBorder="1" applyAlignment="1" applyProtection="1">
      <alignment horizontal="center" vertical="center" textRotation="255" shrinkToFit="1"/>
    </xf>
    <xf numFmtId="0" fontId="8" fillId="11" borderId="0" xfId="0" applyFont="1" applyFill="1" applyAlignment="1">
      <alignment vertical="center" wrapText="1"/>
    </xf>
    <xf numFmtId="0" fontId="8" fillId="11" borderId="54" xfId="0" applyFont="1" applyFill="1" applyBorder="1" applyAlignment="1">
      <alignment vertical="center" wrapText="1"/>
    </xf>
    <xf numFmtId="0" fontId="3" fillId="11" borderId="87" xfId="0" applyFont="1" applyFill="1" applyBorder="1" applyAlignment="1">
      <alignment vertical="center" shrinkToFit="1"/>
    </xf>
    <xf numFmtId="0" fontId="3" fillId="11" borderId="88" xfId="0" applyFont="1" applyFill="1" applyBorder="1" applyAlignment="1">
      <alignment vertical="center" shrinkToFit="1"/>
    </xf>
    <xf numFmtId="0" fontId="8" fillId="11" borderId="88" xfId="0" applyFont="1" applyFill="1" applyBorder="1" applyAlignment="1">
      <alignment vertical="center" shrinkToFit="1"/>
    </xf>
    <xf numFmtId="0" fontId="8" fillId="11" borderId="89" xfId="0" applyFont="1" applyFill="1" applyBorder="1" applyAlignment="1">
      <alignment vertical="center" shrinkToFit="1"/>
    </xf>
    <xf numFmtId="0" fontId="3" fillId="11" borderId="41" xfId="0" applyFont="1" applyFill="1" applyBorder="1" applyAlignment="1">
      <alignment horizontal="center" vertical="center" shrinkToFit="1"/>
    </xf>
    <xf numFmtId="0" fontId="3" fillId="5" borderId="15" xfId="0" applyNumberFormat="1" applyFont="1" applyFill="1" applyBorder="1" applyAlignment="1" applyProtection="1">
      <alignment horizontal="center" vertical="center" textRotation="255" shrinkToFit="1"/>
    </xf>
    <xf numFmtId="0" fontId="3" fillId="5" borderId="23" xfId="0" applyNumberFormat="1" applyFont="1" applyFill="1" applyBorder="1" applyAlignment="1" applyProtection="1">
      <alignment horizontal="center" vertical="center" textRotation="255" shrinkToFit="1"/>
    </xf>
    <xf numFmtId="0" fontId="3" fillId="11" borderId="51" xfId="0" applyFont="1" applyFill="1" applyBorder="1" applyAlignment="1">
      <alignment horizontal="center" vertical="center" shrinkToFit="1"/>
    </xf>
    <xf numFmtId="0" fontId="3" fillId="11" borderId="52" xfId="0" applyFont="1" applyFill="1" applyBorder="1" applyAlignment="1">
      <alignment horizontal="center" vertical="center" shrinkToFit="1"/>
    </xf>
    <xf numFmtId="0" fontId="3" fillId="11" borderId="53" xfId="0" applyFont="1" applyFill="1" applyBorder="1" applyAlignment="1">
      <alignment horizontal="center" vertical="center" shrinkToFit="1"/>
    </xf>
    <xf numFmtId="0" fontId="3" fillId="11" borderId="44" xfId="0" applyFont="1" applyFill="1" applyBorder="1" applyAlignment="1">
      <alignment horizontal="center" vertical="center" shrinkToFit="1"/>
    </xf>
    <xf numFmtId="0" fontId="8" fillId="11" borderId="52" xfId="0" applyFont="1" applyFill="1" applyBorder="1" applyAlignment="1">
      <alignment horizontal="center" vertical="center" shrinkToFit="1"/>
    </xf>
    <xf numFmtId="0" fontId="0" fillId="11" borderId="55" xfId="0" applyFont="1" applyFill="1" applyBorder="1" applyAlignment="1">
      <alignment horizontal="center" vertical="center" textRotation="255" shrinkToFit="1"/>
    </xf>
    <xf numFmtId="0" fontId="0" fillId="0" borderId="0" xfId="0" applyFont="1" applyBorder="1" applyAlignment="1">
      <alignment vertical="center" shrinkToFit="1"/>
    </xf>
    <xf numFmtId="0" fontId="3" fillId="0" borderId="21" xfId="0" applyFont="1" applyFill="1" applyBorder="1" applyAlignment="1">
      <alignment horizontal="center" vertical="center" wrapText="1"/>
    </xf>
    <xf numFmtId="0" fontId="4" fillId="0" borderId="22" xfId="0" applyFont="1" applyFill="1" applyBorder="1" applyAlignment="1">
      <alignment horizontal="center" vertical="center" wrapText="1"/>
    </xf>
    <xf numFmtId="0" fontId="4" fillId="0" borderId="23" xfId="0" applyFont="1" applyFill="1" applyBorder="1" applyAlignment="1">
      <alignment horizontal="center" vertical="center" wrapText="1"/>
    </xf>
    <xf numFmtId="0" fontId="4" fillId="0" borderId="24" xfId="0" applyFont="1" applyFill="1" applyBorder="1" applyAlignment="1">
      <alignment horizontal="center" vertical="center" wrapText="1"/>
    </xf>
    <xf numFmtId="0" fontId="3" fillId="5" borderId="21" xfId="0" applyFont="1" applyFill="1" applyBorder="1" applyAlignment="1" applyProtection="1">
      <alignment horizontal="center" vertical="center"/>
    </xf>
    <xf numFmtId="0" fontId="3" fillId="0" borderId="11" xfId="0" applyFont="1" applyBorder="1" applyAlignment="1">
      <alignment horizontal="center" vertical="center"/>
    </xf>
    <xf numFmtId="0" fontId="3" fillId="16" borderId="42" xfId="0" applyFont="1" applyFill="1" applyBorder="1" applyAlignment="1" applyProtection="1">
      <alignment horizontal="center" vertical="center" shrinkToFit="1"/>
    </xf>
    <xf numFmtId="0" fontId="8" fillId="0" borderId="56" xfId="0" applyFont="1" applyBorder="1" applyAlignment="1">
      <alignment horizontal="center" vertical="center" shrinkToFit="1"/>
    </xf>
    <xf numFmtId="0" fontId="8" fillId="16" borderId="56" xfId="0" applyFont="1" applyFill="1" applyBorder="1" applyAlignment="1">
      <alignment horizontal="center" vertical="center" shrinkToFit="1"/>
    </xf>
    <xf numFmtId="0" fontId="0" fillId="11" borderId="0" xfId="0" applyFill="1" applyAlignment="1">
      <alignment vertical="center" shrinkToFit="1"/>
    </xf>
    <xf numFmtId="0" fontId="3" fillId="0" borderId="42" xfId="0" applyFont="1" applyFill="1" applyBorder="1" applyAlignment="1" applyProtection="1">
      <alignment horizontal="center" vertical="center" shrinkToFit="1"/>
    </xf>
    <xf numFmtId="0" fontId="0" fillId="0" borderId="3" xfId="0" applyFont="1" applyBorder="1" applyAlignment="1">
      <alignment horizontal="center" vertical="center" shrinkToFit="1"/>
    </xf>
    <xf numFmtId="0" fontId="0" fillId="0" borderId="53" xfId="0" applyBorder="1" applyAlignment="1">
      <alignment horizontal="center" vertical="center" shrinkToFit="1"/>
    </xf>
    <xf numFmtId="0" fontId="8" fillId="0" borderId="41" xfId="0" applyFont="1" applyBorder="1" applyAlignment="1">
      <alignment horizontal="center" vertical="center" shrinkToFit="1"/>
    </xf>
    <xf numFmtId="0" fontId="8" fillId="11" borderId="0" xfId="0" applyFont="1" applyFill="1" applyBorder="1" applyAlignment="1">
      <alignment vertical="center" wrapText="1"/>
    </xf>
    <xf numFmtId="0" fontId="0" fillId="16" borderId="55" xfId="0" applyFont="1" applyFill="1" applyBorder="1" applyAlignment="1">
      <alignment horizontal="center" vertical="center" textRotation="255" shrinkToFit="1"/>
    </xf>
    <xf numFmtId="0" fontId="3" fillId="11" borderId="44" xfId="0" applyFont="1" applyFill="1" applyBorder="1" applyAlignment="1" applyProtection="1">
      <alignment horizontal="center" vertical="center" shrinkToFit="1"/>
    </xf>
    <xf numFmtId="0" fontId="0" fillId="11" borderId="0" xfId="0" applyFont="1" applyFill="1" applyBorder="1" applyAlignment="1">
      <alignment vertical="center" shrinkToFit="1"/>
    </xf>
    <xf numFmtId="178" fontId="12" fillId="5" borderId="0" xfId="0" applyNumberFormat="1" applyFont="1" applyFill="1" applyBorder="1" applyAlignment="1" applyProtection="1">
      <alignment horizontal="right" vertical="center"/>
    </xf>
    <xf numFmtId="0" fontId="0" fillId="0" borderId="0" xfId="0" applyAlignment="1">
      <alignment horizontal="right" vertical="center"/>
    </xf>
    <xf numFmtId="0" fontId="0" fillId="0" borderId="24" xfId="0" applyBorder="1" applyAlignment="1">
      <alignment horizontal="right" vertical="center"/>
    </xf>
    <xf numFmtId="176" fontId="12" fillId="5" borderId="0" xfId="0" applyNumberFormat="1" applyFont="1" applyFill="1" applyBorder="1" applyAlignment="1" applyProtection="1">
      <alignment horizontal="right" vertical="center" shrinkToFit="1"/>
    </xf>
    <xf numFmtId="176" fontId="12" fillId="5" borderId="24" xfId="0" applyNumberFormat="1" applyFont="1" applyFill="1" applyBorder="1" applyAlignment="1" applyProtection="1">
      <alignment horizontal="right" vertical="center" shrinkToFit="1"/>
    </xf>
    <xf numFmtId="0" fontId="3" fillId="5" borderId="11" xfId="0" applyFont="1" applyFill="1" applyBorder="1" applyAlignment="1" applyProtection="1">
      <alignment horizontal="center" vertical="center"/>
    </xf>
    <xf numFmtId="0" fontId="0" fillId="16" borderId="53" xfId="0" applyFill="1" applyBorder="1" applyAlignment="1">
      <alignment horizontal="center" vertical="center" shrinkToFit="1"/>
    </xf>
    <xf numFmtId="0" fontId="8" fillId="11" borderId="41" xfId="0" applyFont="1" applyFill="1" applyBorder="1" applyAlignment="1">
      <alignment horizontal="center" vertical="center" shrinkToFit="1"/>
    </xf>
    <xf numFmtId="0" fontId="8" fillId="11" borderId="3" xfId="0" applyFont="1" applyFill="1" applyBorder="1" applyAlignment="1">
      <alignment horizontal="center" vertical="center" shrinkToFit="1"/>
    </xf>
    <xf numFmtId="0" fontId="8" fillId="16" borderId="41" xfId="0" applyFont="1" applyFill="1" applyBorder="1" applyAlignment="1">
      <alignment horizontal="center" vertical="center" shrinkToFit="1"/>
    </xf>
    <xf numFmtId="0" fontId="8" fillId="16" borderId="0" xfId="0" applyFont="1" applyFill="1" applyBorder="1" applyAlignment="1">
      <alignment vertical="center" wrapText="1"/>
    </xf>
    <xf numFmtId="0" fontId="0" fillId="16" borderId="0" xfId="0" applyFont="1" applyFill="1" applyBorder="1" applyAlignment="1">
      <alignment vertical="center" shrinkToFit="1"/>
    </xf>
    <xf numFmtId="0" fontId="0" fillId="0" borderId="55" xfId="0" applyFont="1" applyBorder="1" applyAlignment="1">
      <alignment horizontal="center" vertical="center" textRotation="255" shrinkToFit="1"/>
    </xf>
    <xf numFmtId="0" fontId="8" fillId="0" borderId="0" xfId="0" applyFont="1" applyBorder="1" applyAlignment="1">
      <alignment vertical="center" wrapText="1"/>
    </xf>
    <xf numFmtId="0" fontId="3" fillId="11" borderId="60" xfId="0" applyFont="1" applyFill="1" applyBorder="1" applyAlignment="1" applyProtection="1">
      <alignment horizontal="center" vertical="center" textRotation="255" shrinkToFit="1"/>
    </xf>
    <xf numFmtId="0" fontId="0" fillId="11" borderId="61" xfId="0" applyFill="1" applyBorder="1" applyAlignment="1">
      <alignment horizontal="center" vertical="center" textRotation="255" shrinkToFit="1"/>
    </xf>
    <xf numFmtId="0" fontId="3" fillId="11" borderId="87" xfId="0" applyFont="1" applyFill="1" applyBorder="1" applyAlignment="1" applyProtection="1">
      <alignment vertical="center" shrinkToFit="1"/>
    </xf>
    <xf numFmtId="0" fontId="3" fillId="11" borderId="88" xfId="0" applyFont="1" applyFill="1" applyBorder="1" applyAlignment="1" applyProtection="1">
      <alignment vertical="center" shrinkToFit="1"/>
    </xf>
    <xf numFmtId="0" fontId="0" fillId="16" borderId="3" xfId="0" applyFont="1" applyFill="1" applyBorder="1" applyAlignment="1">
      <alignment horizontal="center" vertical="center" shrinkToFit="1"/>
    </xf>
    <xf numFmtId="0" fontId="0" fillId="11" borderId="54" xfId="0" applyFill="1" applyBorder="1" applyAlignment="1">
      <alignment vertical="center" shrinkToFit="1"/>
    </xf>
    <xf numFmtId="0" fontId="0" fillId="0" borderId="0" xfId="0" applyFont="1" applyFill="1" applyAlignment="1">
      <alignment vertical="center" shrinkToFit="1"/>
    </xf>
    <xf numFmtId="0" fontId="0" fillId="0" borderId="42" xfId="0" applyFont="1" applyFill="1" applyBorder="1" applyAlignment="1">
      <alignment vertical="center" shrinkToFit="1"/>
    </xf>
    <xf numFmtId="0" fontId="3" fillId="11" borderId="0" xfId="0" applyFont="1" applyFill="1" applyAlignment="1">
      <alignment horizontal="center" vertical="center" shrinkToFit="1"/>
    </xf>
    <xf numFmtId="0" fontId="3" fillId="11" borderId="54" xfId="0" applyFont="1" applyFill="1" applyBorder="1" applyAlignment="1">
      <alignment horizontal="center" vertical="center" shrinkToFit="1"/>
    </xf>
    <xf numFmtId="0" fontId="3" fillId="15" borderId="6" xfId="0" applyFont="1" applyFill="1" applyBorder="1" applyAlignment="1" applyProtection="1">
      <alignment horizontal="center" vertical="center" textRotation="255" shrinkToFit="1"/>
    </xf>
    <xf numFmtId="0" fontId="3" fillId="15" borderId="55" xfId="0" applyFont="1" applyFill="1" applyBorder="1" applyAlignment="1" applyProtection="1">
      <alignment horizontal="center" vertical="center" textRotation="255" shrinkToFit="1"/>
    </xf>
    <xf numFmtId="0" fontId="3" fillId="15" borderId="7" xfId="0" applyFont="1" applyFill="1" applyBorder="1" applyAlignment="1" applyProtection="1">
      <alignment horizontal="center" vertical="center" textRotation="255" shrinkToFit="1"/>
    </xf>
    <xf numFmtId="0" fontId="0" fillId="15" borderId="55" xfId="0" applyFont="1" applyFill="1" applyBorder="1" applyAlignment="1">
      <alignment horizontal="center" vertical="center" textRotation="255" shrinkToFit="1"/>
    </xf>
    <xf numFmtId="0" fontId="3" fillId="11" borderId="58" xfId="0" applyFont="1" applyFill="1" applyBorder="1" applyAlignment="1" applyProtection="1">
      <alignment horizontal="center" vertical="center" textRotation="255" shrinkToFit="1"/>
    </xf>
    <xf numFmtId="0" fontId="3" fillId="11" borderId="59" xfId="0" applyFont="1" applyFill="1" applyBorder="1" applyAlignment="1" applyProtection="1">
      <alignment horizontal="center" vertical="center" textRotation="255" shrinkToFit="1"/>
    </xf>
    <xf numFmtId="0" fontId="0" fillId="11" borderId="41" xfId="0" applyFill="1" applyBorder="1" applyAlignment="1">
      <alignment vertical="center" shrinkToFit="1"/>
    </xf>
    <xf numFmtId="0" fontId="8" fillId="11" borderId="53" xfId="0" applyFont="1" applyFill="1" applyBorder="1" applyAlignment="1">
      <alignment horizontal="center" vertical="center" shrinkToFit="1"/>
    </xf>
    <xf numFmtId="0" fontId="0" fillId="11" borderId="41" xfId="0" applyFont="1" applyFill="1" applyBorder="1" applyAlignment="1">
      <alignment vertical="center" shrinkToFit="1"/>
    </xf>
    <xf numFmtId="0" fontId="3" fillId="11" borderId="61" xfId="0" applyFont="1" applyFill="1" applyBorder="1" applyAlignment="1" applyProtection="1">
      <alignment horizontal="center" vertical="center" textRotation="255" shrinkToFit="1"/>
    </xf>
    <xf numFmtId="0" fontId="3" fillId="11" borderId="34" xfId="0" applyFont="1" applyFill="1" applyBorder="1" applyAlignment="1" applyProtection="1">
      <alignment horizontal="center" vertical="center" shrinkToFit="1"/>
    </xf>
    <xf numFmtId="0" fontId="3" fillId="11" borderId="42" xfId="0" applyFont="1" applyFill="1" applyBorder="1" applyAlignment="1" applyProtection="1">
      <alignment horizontal="center" vertical="center" shrinkToFit="1"/>
    </xf>
    <xf numFmtId="0" fontId="8" fillId="11" borderId="56" xfId="0" applyFont="1" applyFill="1" applyBorder="1" applyAlignment="1">
      <alignment horizontal="center" vertical="center" shrinkToFit="1"/>
    </xf>
    <xf numFmtId="0" fontId="3" fillId="15" borderId="15" xfId="0" applyFont="1" applyFill="1" applyBorder="1" applyAlignment="1" applyProtection="1">
      <alignment horizontal="center" vertical="center" textRotation="255" shrinkToFit="1"/>
    </xf>
    <xf numFmtId="0" fontId="3" fillId="15" borderId="23" xfId="0" applyFont="1" applyFill="1" applyBorder="1" applyAlignment="1" applyProtection="1">
      <alignment horizontal="center" vertical="center" textRotation="255" shrinkToFit="1"/>
    </xf>
    <xf numFmtId="0" fontId="3" fillId="17" borderId="6" xfId="0" applyFont="1" applyFill="1" applyBorder="1" applyAlignment="1" applyProtection="1">
      <alignment horizontal="center" vertical="center" textRotation="255" shrinkToFit="1"/>
    </xf>
    <xf numFmtId="0" fontId="3" fillId="17" borderId="55" xfId="0" applyFont="1" applyFill="1" applyBorder="1" applyAlignment="1" applyProtection="1">
      <alignment horizontal="center" vertical="center" textRotation="255" shrinkToFit="1"/>
    </xf>
    <xf numFmtId="0" fontId="3" fillId="11" borderId="15" xfId="0" applyFont="1" applyFill="1" applyBorder="1" applyAlignment="1">
      <alignment horizontal="center" vertical="center" textRotation="255" shrinkToFit="1"/>
    </xf>
    <xf numFmtId="0" fontId="3" fillId="11" borderId="23" xfId="0" applyFont="1" applyFill="1" applyBorder="1" applyAlignment="1">
      <alignment horizontal="center" vertical="center" textRotation="255" shrinkToFit="1"/>
    </xf>
    <xf numFmtId="0" fontId="3" fillId="11" borderId="115" xfId="0" applyNumberFormat="1" applyFont="1" applyFill="1" applyBorder="1" applyAlignment="1" applyProtection="1">
      <alignment horizontal="center" vertical="center"/>
    </xf>
    <xf numFmtId="0" fontId="0" fillId="11" borderId="34" xfId="0" applyFill="1" applyBorder="1" applyAlignment="1">
      <alignment horizontal="center" vertical="center"/>
    </xf>
    <xf numFmtId="0" fontId="3" fillId="5" borderId="62" xfId="0" applyNumberFormat="1" applyFont="1" applyFill="1" applyBorder="1" applyAlignment="1" applyProtection="1">
      <alignment horizontal="center" vertical="center"/>
    </xf>
    <xf numFmtId="0" fontId="3" fillId="11" borderId="37" xfId="0" applyNumberFormat="1" applyFont="1" applyFill="1" applyBorder="1" applyAlignment="1" applyProtection="1">
      <alignment horizontal="center" vertical="center" textRotation="255" shrinkToFit="1"/>
    </xf>
    <xf numFmtId="0" fontId="3" fillId="11" borderId="66" xfId="0" applyNumberFormat="1" applyFont="1" applyFill="1" applyBorder="1" applyAlignment="1" applyProtection="1">
      <alignment horizontal="center" vertical="center" textRotation="255" shrinkToFit="1"/>
    </xf>
    <xf numFmtId="0" fontId="3" fillId="11" borderId="54" xfId="0" applyNumberFormat="1" applyFont="1" applyFill="1" applyBorder="1" applyAlignment="1" applyProtection="1">
      <alignment horizontal="center" vertical="center" textRotation="255" shrinkToFit="1"/>
    </xf>
    <xf numFmtId="0" fontId="3" fillId="11" borderId="65" xfId="0" applyNumberFormat="1" applyFont="1" applyFill="1" applyBorder="1" applyAlignment="1" applyProtection="1">
      <alignment horizontal="center" vertical="center" textRotation="255" shrinkToFit="1"/>
    </xf>
    <xf numFmtId="0" fontId="3" fillId="5" borderId="115" xfId="0" applyNumberFormat="1" applyFont="1" applyFill="1" applyBorder="1" applyAlignment="1" applyProtection="1">
      <alignment horizontal="center" vertical="center"/>
    </xf>
    <xf numFmtId="0" fontId="3" fillId="11" borderId="90" xfId="0" applyNumberFormat="1" applyFont="1" applyFill="1" applyBorder="1" applyAlignment="1" applyProtection="1">
      <alignment horizontal="center" vertical="center"/>
    </xf>
    <xf numFmtId="0" fontId="0" fillId="11" borderId="31" xfId="0" applyFill="1" applyBorder="1" applyAlignment="1">
      <alignment horizontal="center" vertical="center"/>
    </xf>
    <xf numFmtId="0" fontId="0" fillId="17" borderId="55" xfId="0" applyFont="1" applyFill="1" applyBorder="1" applyAlignment="1">
      <alignment horizontal="center" vertical="center" textRotation="255" shrinkToFit="1"/>
    </xf>
    <xf numFmtId="0" fontId="8" fillId="11" borderId="41" xfId="0" applyFont="1" applyFill="1" applyBorder="1" applyAlignment="1">
      <alignment horizontal="center" vertical="center"/>
    </xf>
    <xf numFmtId="0" fontId="8" fillId="11" borderId="3" xfId="0" applyFont="1" applyFill="1" applyBorder="1" applyAlignment="1">
      <alignment horizontal="center" vertical="center"/>
    </xf>
    <xf numFmtId="0" fontId="3" fillId="11" borderId="7" xfId="0" applyFont="1" applyFill="1" applyBorder="1" applyAlignment="1">
      <alignment horizontal="center" vertical="center" textRotation="255" shrinkToFit="1"/>
    </xf>
    <xf numFmtId="0" fontId="3" fillId="11" borderId="55" xfId="0" applyFont="1" applyFill="1" applyBorder="1" applyAlignment="1">
      <alignment horizontal="center" vertical="center" textRotation="255" shrinkToFit="1"/>
    </xf>
    <xf numFmtId="0" fontId="3" fillId="17" borderId="0" xfId="0" applyFont="1" applyFill="1" applyAlignment="1">
      <alignment horizontal="center" vertical="center" textRotation="255" shrinkToFit="1"/>
    </xf>
    <xf numFmtId="0" fontId="3" fillId="17" borderId="24" xfId="0" applyFont="1" applyFill="1" applyBorder="1" applyAlignment="1">
      <alignment horizontal="center" vertical="center" textRotation="255" shrinkToFit="1"/>
    </xf>
    <xf numFmtId="0" fontId="3" fillId="17" borderId="6" xfId="0" applyFont="1" applyFill="1" applyBorder="1" applyAlignment="1">
      <alignment horizontal="center" vertical="center" textRotation="255" shrinkToFit="1"/>
    </xf>
    <xf numFmtId="0" fontId="8" fillId="17" borderId="55" xfId="0" applyFont="1" applyFill="1" applyBorder="1" applyAlignment="1">
      <alignment horizontal="center" vertical="center" textRotation="255" shrinkToFit="1"/>
    </xf>
    <xf numFmtId="0" fontId="0" fillId="11" borderId="53" xfId="0" applyFill="1" applyBorder="1" applyAlignment="1">
      <alignment horizontal="center" vertical="center" shrinkToFit="1"/>
    </xf>
    <xf numFmtId="0" fontId="3" fillId="5" borderId="90" xfId="0" applyNumberFormat="1" applyFont="1" applyFill="1" applyBorder="1" applyAlignment="1" applyProtection="1">
      <alignment horizontal="center" vertical="center"/>
    </xf>
    <xf numFmtId="0" fontId="0" fillId="11" borderId="3" xfId="0" applyFont="1" applyFill="1" applyBorder="1" applyAlignment="1">
      <alignment horizontal="center" vertical="center" shrinkToFit="1"/>
    </xf>
    <xf numFmtId="0" fontId="0" fillId="5" borderId="1" xfId="0" applyFill="1" applyBorder="1" applyAlignment="1" applyProtection="1">
      <alignment horizontal="center" vertical="center"/>
    </xf>
    <xf numFmtId="0" fontId="3" fillId="11" borderId="15" xfId="0" applyNumberFormat="1" applyFont="1" applyFill="1" applyBorder="1" applyAlignment="1" applyProtection="1">
      <alignment horizontal="center" vertical="center" textRotation="255" shrinkToFit="1"/>
    </xf>
    <xf numFmtId="0" fontId="3" fillId="11" borderId="23" xfId="0" applyNumberFormat="1" applyFont="1" applyFill="1" applyBorder="1" applyAlignment="1" applyProtection="1">
      <alignment horizontal="center" vertical="center" textRotation="255" shrinkToFit="1"/>
    </xf>
    <xf numFmtId="0" fontId="9" fillId="5" borderId="11" xfId="0" applyFont="1" applyFill="1" applyBorder="1" applyAlignment="1" applyProtection="1">
      <alignment horizontal="center"/>
    </xf>
    <xf numFmtId="0" fontId="9" fillId="5" borderId="63" xfId="0" applyFont="1" applyFill="1" applyBorder="1" applyAlignment="1" applyProtection="1">
      <alignment horizontal="center"/>
    </xf>
    <xf numFmtId="0" fontId="0" fillId="0" borderId="63" xfId="0" applyBorder="1" applyAlignment="1">
      <alignment horizontal="center"/>
    </xf>
    <xf numFmtId="0" fontId="0" fillId="0" borderId="64" xfId="0" applyBorder="1" applyAlignment="1">
      <alignment horizontal="center"/>
    </xf>
  </cellXfs>
  <cellStyles count="1">
    <cellStyle name="標準" xfId="0" builtinId="0"/>
  </cellStyles>
  <dxfs count="114">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15"/>
        </patternFill>
      </fill>
    </dxf>
    <dxf>
      <fill>
        <patternFill>
          <bgColor indexed="35"/>
        </patternFill>
      </fill>
    </dxf>
  </dxfs>
  <tableStyles count="0" defaultTableStyle="TableStyleMedium2" defaultPivotStyle="PivotStyleLight16"/>
  <colors>
    <mruColors>
      <color rgb="FFCCECFF"/>
      <color rgb="FFFFCCFF"/>
      <color rgb="FFFF9933"/>
      <color rgb="FFFF99CC"/>
      <color rgb="FFC0C0C0"/>
      <color rgb="FFBFBFBF"/>
      <color rgb="FFFFFFCC"/>
      <color rgb="FFD9D9D9"/>
      <color rgb="FFFF99FF"/>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9" Type="http://schemas.openxmlformats.org/officeDocument/2006/relationships/externalLink" Target="externalLinks/externalLink32.xml"/><Relationship Id="rId21" Type="http://schemas.openxmlformats.org/officeDocument/2006/relationships/externalLink" Target="externalLinks/externalLink14.xml"/><Relationship Id="rId34" Type="http://schemas.openxmlformats.org/officeDocument/2006/relationships/externalLink" Target="externalLinks/externalLink27.xml"/><Relationship Id="rId42" Type="http://schemas.openxmlformats.org/officeDocument/2006/relationships/externalLink" Target="externalLinks/externalLink35.xml"/><Relationship Id="rId47" Type="http://schemas.openxmlformats.org/officeDocument/2006/relationships/externalLink" Target="externalLinks/externalLink40.xml"/><Relationship Id="rId50" Type="http://schemas.openxmlformats.org/officeDocument/2006/relationships/externalLink" Target="externalLinks/externalLink4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9.xml"/><Relationship Id="rId29" Type="http://schemas.openxmlformats.org/officeDocument/2006/relationships/externalLink" Target="externalLinks/externalLink22.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53" Type="http://schemas.openxmlformats.org/officeDocument/2006/relationships/externalLink" Target="externalLinks/externalLink46.xml"/><Relationship Id="rId5" Type="http://schemas.openxmlformats.org/officeDocument/2006/relationships/worksheet" Target="worksheets/sheet5.xml"/><Relationship Id="rId19"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56" Type="http://schemas.openxmlformats.org/officeDocument/2006/relationships/sharedStrings" Target="sharedStrings.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3" Type="http://schemas.openxmlformats.org/officeDocument/2006/relationships/worksheet" Target="worksheets/sheet3.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46" Type="http://schemas.openxmlformats.org/officeDocument/2006/relationships/externalLink" Target="externalLinks/externalLink39.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49" Type="http://schemas.openxmlformats.org/officeDocument/2006/relationships/externalLink" Target="externalLinks/externalLink42.xml"/><Relationship Id="rId57" Type="http://schemas.openxmlformats.org/officeDocument/2006/relationships/calcChain" Target="calcChain.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44" Type="http://schemas.openxmlformats.org/officeDocument/2006/relationships/externalLink" Target="externalLinks/externalLink37.xml"/><Relationship Id="rId52" Type="http://schemas.openxmlformats.org/officeDocument/2006/relationships/externalLink" Target="externalLinks/externalLink4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15</xdr:col>
      <xdr:colOff>61595</xdr:colOff>
      <xdr:row>20</xdr:row>
      <xdr:rowOff>389890</xdr:rowOff>
    </xdr:from>
    <xdr:to>
      <xdr:col>17</xdr:col>
      <xdr:colOff>238760</xdr:colOff>
      <xdr:row>31</xdr:row>
      <xdr:rowOff>256540</xdr:rowOff>
    </xdr:to>
    <xdr:sp macro="" textlink="">
      <xdr:nvSpPr>
        <xdr:cNvPr id="3" name="矢印: 左カーブ 2">
          <a:extLst>
            <a:ext uri="{FF2B5EF4-FFF2-40B4-BE49-F238E27FC236}">
              <a16:creationId xmlns:a16="http://schemas.microsoft.com/office/drawing/2014/main" id="{FEC65817-82F9-42C8-BA04-21B2D36170B2}"/>
            </a:ext>
          </a:extLst>
        </xdr:cNvPr>
        <xdr:cNvSpPr/>
      </xdr:nvSpPr>
      <xdr:spPr>
        <a:xfrm>
          <a:off x="3998595" y="7908290"/>
          <a:ext cx="659765" cy="4210050"/>
        </a:xfrm>
        <a:prstGeom prst="curvedLeftArrow">
          <a:avLst>
            <a:gd name="adj1" fmla="val 121952"/>
            <a:gd name="adj2" fmla="val 206924"/>
            <a:gd name="adj3" fmla="val 25000"/>
          </a:avLst>
        </a:prstGeom>
        <a:solidFill>
          <a:schemeClr val="accent1">
            <a:alpha val="3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solidFill>
              <a:schemeClr val="tx1"/>
            </a:solidFill>
          </a:endParaRPr>
        </a:p>
      </xdr:txBody>
    </xdr:sp>
    <xdr:clientData/>
  </xdr:twoCellAnchor>
  <xdr:twoCellAnchor>
    <xdr:from>
      <xdr:col>61</xdr:col>
      <xdr:colOff>0</xdr:colOff>
      <xdr:row>28</xdr:row>
      <xdr:rowOff>393700</xdr:rowOff>
    </xdr:from>
    <xdr:to>
      <xdr:col>63</xdr:col>
      <xdr:colOff>177165</xdr:colOff>
      <xdr:row>39</xdr:row>
      <xdr:rowOff>260350</xdr:rowOff>
    </xdr:to>
    <xdr:sp macro="" textlink="">
      <xdr:nvSpPr>
        <xdr:cNvPr id="4" name="矢印: 左カーブ 3">
          <a:extLst>
            <a:ext uri="{FF2B5EF4-FFF2-40B4-BE49-F238E27FC236}">
              <a16:creationId xmlns:a16="http://schemas.microsoft.com/office/drawing/2014/main" id="{D90F51E6-D95C-4970-B9C6-214BE90B9F6D}"/>
            </a:ext>
          </a:extLst>
        </xdr:cNvPr>
        <xdr:cNvSpPr/>
      </xdr:nvSpPr>
      <xdr:spPr>
        <a:xfrm>
          <a:off x="15036800" y="10998200"/>
          <a:ext cx="659765" cy="4210050"/>
        </a:xfrm>
        <a:prstGeom prst="curvedLeftArrow">
          <a:avLst>
            <a:gd name="adj1" fmla="val 121952"/>
            <a:gd name="adj2" fmla="val 206924"/>
            <a:gd name="adj3" fmla="val 25000"/>
          </a:avLst>
        </a:prstGeom>
        <a:solidFill>
          <a:schemeClr val="accent1">
            <a:alpha val="3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44</xdr:col>
      <xdr:colOff>101600</xdr:colOff>
      <xdr:row>29</xdr:row>
      <xdr:rowOff>59690</xdr:rowOff>
    </xdr:from>
    <xdr:to>
      <xdr:col>46</xdr:col>
      <xdr:colOff>212725</xdr:colOff>
      <xdr:row>38</xdr:row>
      <xdr:rowOff>401320</xdr:rowOff>
    </xdr:to>
    <xdr:sp macro="" textlink="">
      <xdr:nvSpPr>
        <xdr:cNvPr id="2" name="矢印: 左カーブ 1">
          <a:extLst>
            <a:ext uri="{FF2B5EF4-FFF2-40B4-BE49-F238E27FC236}">
              <a16:creationId xmlns:a16="http://schemas.microsoft.com/office/drawing/2014/main" id="{8A2C2B2F-F3FF-423C-A120-C7D05917E433}"/>
            </a:ext>
          </a:extLst>
        </xdr:cNvPr>
        <xdr:cNvSpPr/>
      </xdr:nvSpPr>
      <xdr:spPr>
        <a:xfrm>
          <a:off x="11036300" y="11083290"/>
          <a:ext cx="593725" cy="3846830"/>
        </a:xfrm>
        <a:prstGeom prst="curvedLeftArrow">
          <a:avLst>
            <a:gd name="adj1" fmla="val 142577"/>
            <a:gd name="adj2" fmla="val 295139"/>
            <a:gd name="adj3" fmla="val 25000"/>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36000" rtlCol="0" anchor="ctr" anchorCtr="1"/>
        <a:lstStyle/>
        <a:p>
          <a:pPr algn="l"/>
          <a:endParaRPr kumimoji="1" lang="ja-JP" altLang="en-US" sz="1100">
            <a:solidFill>
              <a:schemeClr val="tx1"/>
            </a:solidFill>
          </a:endParaRPr>
        </a:p>
      </xdr:txBody>
    </xdr:sp>
    <xdr:clientData/>
  </xdr:twoCellAnchor>
  <xdr:twoCellAnchor>
    <xdr:from>
      <xdr:col>37</xdr:col>
      <xdr:colOff>161290</xdr:colOff>
      <xdr:row>28</xdr:row>
      <xdr:rowOff>125095</xdr:rowOff>
    </xdr:from>
    <xdr:to>
      <xdr:col>44</xdr:col>
      <xdr:colOff>199390</xdr:colOff>
      <xdr:row>32</xdr:row>
      <xdr:rowOff>238125</xdr:rowOff>
    </xdr:to>
    <xdr:sp macro="" textlink="">
      <xdr:nvSpPr>
        <xdr:cNvPr id="3" name="爆発: 14 pt 2">
          <a:extLst>
            <a:ext uri="{FF2B5EF4-FFF2-40B4-BE49-F238E27FC236}">
              <a16:creationId xmlns:a16="http://schemas.microsoft.com/office/drawing/2014/main" id="{A4B25730-A3D5-4078-9502-B117B4F0B07E}"/>
            </a:ext>
          </a:extLst>
        </xdr:cNvPr>
        <xdr:cNvSpPr/>
      </xdr:nvSpPr>
      <xdr:spPr>
        <a:xfrm>
          <a:off x="9406890" y="10729595"/>
          <a:ext cx="1727200" cy="1637030"/>
        </a:xfrm>
        <a:prstGeom prst="irregularSeal2">
          <a:avLst/>
        </a:prstGeom>
        <a:solidFill>
          <a:schemeClr val="accent1">
            <a:alpha val="4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直営作業</a:t>
          </a:r>
        </a:p>
      </xdr:txBody>
    </xdr:sp>
    <xdr:clientData/>
  </xdr:twoCellAnchor>
  <xdr:twoCellAnchor>
    <xdr:from>
      <xdr:col>30</xdr:col>
      <xdr:colOff>25400</xdr:colOff>
      <xdr:row>29</xdr:row>
      <xdr:rowOff>135890</xdr:rowOff>
    </xdr:from>
    <xdr:to>
      <xdr:col>34</xdr:col>
      <xdr:colOff>140970</xdr:colOff>
      <xdr:row>30</xdr:row>
      <xdr:rowOff>323723</xdr:rowOff>
    </xdr:to>
    <xdr:sp macro="" textlink="">
      <xdr:nvSpPr>
        <xdr:cNvPr id="8" name="吹き出し: 円形 7">
          <a:extLst>
            <a:ext uri="{FF2B5EF4-FFF2-40B4-BE49-F238E27FC236}">
              <a16:creationId xmlns:a16="http://schemas.microsoft.com/office/drawing/2014/main" id="{450403D3-A2EC-48EE-A2A5-B8DDDE095892}"/>
            </a:ext>
          </a:extLst>
        </xdr:cNvPr>
        <xdr:cNvSpPr/>
      </xdr:nvSpPr>
      <xdr:spPr>
        <a:xfrm>
          <a:off x="7581900" y="11159490"/>
          <a:ext cx="1080770" cy="606933"/>
        </a:xfrm>
        <a:prstGeom prst="wedgeEllipseCallout">
          <a:avLst>
            <a:gd name="adj1" fmla="val 103527"/>
            <a:gd name="adj2" fmla="val 168632"/>
          </a:avLst>
        </a:prstGeom>
        <a:solidFill>
          <a:schemeClr val="accent1">
            <a:alpha val="32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発注確認</a:t>
          </a:r>
        </a:p>
      </xdr:txBody>
    </xdr:sp>
    <xdr:clientData/>
  </xdr:twoCellAnchor>
  <xdr:twoCellAnchor>
    <xdr:from>
      <xdr:col>30</xdr:col>
      <xdr:colOff>0</xdr:colOff>
      <xdr:row>37</xdr:row>
      <xdr:rowOff>0</xdr:rowOff>
    </xdr:from>
    <xdr:to>
      <xdr:col>34</xdr:col>
      <xdr:colOff>117475</xdr:colOff>
      <xdr:row>38</xdr:row>
      <xdr:rowOff>195453</xdr:rowOff>
    </xdr:to>
    <xdr:sp macro="" textlink="">
      <xdr:nvSpPr>
        <xdr:cNvPr id="9" name="吹き出し: 円形 8">
          <a:extLst>
            <a:ext uri="{FF2B5EF4-FFF2-40B4-BE49-F238E27FC236}">
              <a16:creationId xmlns:a16="http://schemas.microsoft.com/office/drawing/2014/main" id="{B3CFBB20-0E33-4A73-9A5F-9BC00CD4EAB7}"/>
            </a:ext>
          </a:extLst>
        </xdr:cNvPr>
        <xdr:cNvSpPr/>
      </xdr:nvSpPr>
      <xdr:spPr>
        <a:xfrm>
          <a:off x="7556500" y="14109700"/>
          <a:ext cx="1082675" cy="614553"/>
        </a:xfrm>
        <a:prstGeom prst="wedgeEllipseCallout">
          <a:avLst>
            <a:gd name="adj1" fmla="val 103527"/>
            <a:gd name="adj2" fmla="val 168632"/>
          </a:avLst>
        </a:prstGeom>
        <a:solidFill>
          <a:schemeClr val="accent1">
            <a:alpha val="32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発注済</a:t>
          </a:r>
        </a:p>
      </xdr:txBody>
    </xdr:sp>
    <xdr:clientData/>
  </xdr:twoCellAnchor>
  <xdr:twoCellAnchor>
    <xdr:from>
      <xdr:col>146</xdr:col>
      <xdr:colOff>38100</xdr:colOff>
      <xdr:row>21</xdr:row>
      <xdr:rowOff>25400</xdr:rowOff>
    </xdr:from>
    <xdr:to>
      <xdr:col>150</xdr:col>
      <xdr:colOff>155575</xdr:colOff>
      <xdr:row>22</xdr:row>
      <xdr:rowOff>222758</xdr:rowOff>
    </xdr:to>
    <xdr:sp macro="" textlink="">
      <xdr:nvSpPr>
        <xdr:cNvPr id="10" name="吹き出し: 円形 9">
          <a:extLst>
            <a:ext uri="{FF2B5EF4-FFF2-40B4-BE49-F238E27FC236}">
              <a16:creationId xmlns:a16="http://schemas.microsoft.com/office/drawing/2014/main" id="{20495AA1-0855-4E03-909B-89125A40621F}"/>
            </a:ext>
          </a:extLst>
        </xdr:cNvPr>
        <xdr:cNvSpPr/>
      </xdr:nvSpPr>
      <xdr:spPr>
        <a:xfrm>
          <a:off x="35585400" y="7962900"/>
          <a:ext cx="1082675" cy="616458"/>
        </a:xfrm>
        <a:prstGeom prst="wedgeEllipseCallout">
          <a:avLst>
            <a:gd name="adj1" fmla="val 103527"/>
            <a:gd name="adj2" fmla="val 168632"/>
          </a:avLst>
        </a:prstGeom>
        <a:solidFill>
          <a:schemeClr val="accent1">
            <a:alpha val="32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発注確認</a:t>
          </a:r>
        </a:p>
      </xdr:txBody>
    </xdr:sp>
    <xdr:clientData/>
  </xdr:twoCellAnchor>
  <xdr:twoCellAnchor>
    <xdr:from>
      <xdr:col>138</xdr:col>
      <xdr:colOff>207010</xdr:colOff>
      <xdr:row>5</xdr:row>
      <xdr:rowOff>0</xdr:rowOff>
    </xdr:from>
    <xdr:to>
      <xdr:col>142</xdr:col>
      <xdr:colOff>240030</xdr:colOff>
      <xdr:row>54</xdr:row>
      <xdr:rowOff>190500</xdr:rowOff>
    </xdr:to>
    <xdr:sp macro="" textlink="">
      <xdr:nvSpPr>
        <xdr:cNvPr id="11" name="矢印: 下 10">
          <a:extLst>
            <a:ext uri="{FF2B5EF4-FFF2-40B4-BE49-F238E27FC236}">
              <a16:creationId xmlns:a16="http://schemas.microsoft.com/office/drawing/2014/main" id="{E6E0C8E6-497B-4D54-B00C-B97D271A42A9}"/>
            </a:ext>
          </a:extLst>
        </xdr:cNvPr>
        <xdr:cNvSpPr/>
      </xdr:nvSpPr>
      <xdr:spPr>
        <a:xfrm>
          <a:off x="33823910" y="1765300"/>
          <a:ext cx="998220" cy="19100800"/>
        </a:xfrm>
        <a:prstGeom prst="downArrow">
          <a:avLst/>
        </a:prstGeom>
        <a:solidFill>
          <a:schemeClr val="accent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p>
      </xdr:txBody>
    </xdr:sp>
    <xdr:clientData/>
  </xdr:twoCellAnchor>
  <xdr:twoCellAnchor>
    <xdr:from>
      <xdr:col>90</xdr:col>
      <xdr:colOff>224790</xdr:colOff>
      <xdr:row>3</xdr:row>
      <xdr:rowOff>46990</xdr:rowOff>
    </xdr:from>
    <xdr:to>
      <xdr:col>102</xdr:col>
      <xdr:colOff>224790</xdr:colOff>
      <xdr:row>7</xdr:row>
      <xdr:rowOff>237490</xdr:rowOff>
    </xdr:to>
    <xdr:sp macro="" textlink="">
      <xdr:nvSpPr>
        <xdr:cNvPr id="4" name="爆発: 14 pt 3">
          <a:extLst>
            <a:ext uri="{FF2B5EF4-FFF2-40B4-BE49-F238E27FC236}">
              <a16:creationId xmlns:a16="http://schemas.microsoft.com/office/drawing/2014/main" id="{9EDEB40C-3919-4D8B-8CB6-BE018CA22F47}"/>
            </a:ext>
          </a:extLst>
        </xdr:cNvPr>
        <xdr:cNvSpPr/>
      </xdr:nvSpPr>
      <xdr:spPr>
        <a:xfrm>
          <a:off x="22259290" y="1062990"/>
          <a:ext cx="2895600" cy="1778000"/>
        </a:xfrm>
        <a:prstGeom prst="irregularSeal2">
          <a:avLst/>
        </a:prstGeom>
        <a:solidFill>
          <a:schemeClr val="accent1">
            <a:alpha val="5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出発後中止</a:t>
          </a:r>
        </a:p>
        <a:p>
          <a:pPr algn="l"/>
          <a:endParaRPr kumimoji="1" lang="ja-JP" altLang="en-US" sz="1400" b="1">
            <a:solidFill>
              <a:srgbClr val="FF0000"/>
            </a:solidFill>
          </a:endParaRPr>
        </a:p>
        <a:p>
          <a:pPr algn="l"/>
          <a:r>
            <a:rPr kumimoji="1" lang="ja-JP" altLang="en-US" sz="1400" b="1">
              <a:solidFill>
                <a:srgbClr val="FF0000"/>
              </a:solidFill>
            </a:rPr>
            <a:t>４／９で再発注</a:t>
          </a:r>
        </a:p>
      </xdr:txBody>
    </xdr:sp>
    <xdr:clientData/>
  </xdr:twoCellAnchor>
  <xdr:twoCellAnchor>
    <xdr:from>
      <xdr:col>43</xdr:col>
      <xdr:colOff>0</xdr:colOff>
      <xdr:row>27</xdr:row>
      <xdr:rowOff>0</xdr:rowOff>
    </xdr:from>
    <xdr:to>
      <xdr:col>47</xdr:col>
      <xdr:colOff>16510</xdr:colOff>
      <xdr:row>34</xdr:row>
      <xdr:rowOff>477520</xdr:rowOff>
    </xdr:to>
    <xdr:cxnSp macro="">
      <xdr:nvCxnSpPr>
        <xdr:cNvPr id="12" name="直線コネクタ 11">
          <a:extLst>
            <a:ext uri="{FF2B5EF4-FFF2-40B4-BE49-F238E27FC236}">
              <a16:creationId xmlns:a16="http://schemas.microsoft.com/office/drawing/2014/main" id="{A0F33D66-47AA-4E34-A849-2931F679853A}"/>
            </a:ext>
          </a:extLst>
        </xdr:cNvPr>
        <xdr:cNvCxnSpPr/>
      </xdr:nvCxnSpPr>
      <xdr:spPr>
        <a:xfrm flipV="1">
          <a:off x="10693400" y="10274300"/>
          <a:ext cx="981710" cy="308102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35</xdr:row>
      <xdr:rowOff>0</xdr:rowOff>
    </xdr:from>
    <xdr:to>
      <xdr:col>47</xdr:col>
      <xdr:colOff>16510</xdr:colOff>
      <xdr:row>42</xdr:row>
      <xdr:rowOff>477520</xdr:rowOff>
    </xdr:to>
    <xdr:cxnSp macro="">
      <xdr:nvCxnSpPr>
        <xdr:cNvPr id="13" name="直線コネクタ 12">
          <a:extLst>
            <a:ext uri="{FF2B5EF4-FFF2-40B4-BE49-F238E27FC236}">
              <a16:creationId xmlns:a16="http://schemas.microsoft.com/office/drawing/2014/main" id="{4C8B8420-515B-40AC-9C49-91B138539D8A}"/>
            </a:ext>
          </a:extLst>
        </xdr:cNvPr>
        <xdr:cNvCxnSpPr/>
      </xdr:nvCxnSpPr>
      <xdr:spPr>
        <a:xfrm flipV="1">
          <a:off x="10693400" y="13360400"/>
          <a:ext cx="981710" cy="308102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0</xdr:colOff>
      <xdr:row>51</xdr:row>
      <xdr:rowOff>12700</xdr:rowOff>
    </xdr:from>
    <xdr:to>
      <xdr:col>173</xdr:col>
      <xdr:colOff>12700</xdr:colOff>
      <xdr:row>58</xdr:row>
      <xdr:rowOff>469900</xdr:rowOff>
    </xdr:to>
    <xdr:cxnSp macro="">
      <xdr:nvCxnSpPr>
        <xdr:cNvPr id="15" name="直線コネクタ 14">
          <a:extLst>
            <a:ext uri="{FF2B5EF4-FFF2-40B4-BE49-F238E27FC236}">
              <a16:creationId xmlns:a16="http://schemas.microsoft.com/office/drawing/2014/main" id="{831D1177-C697-4969-895A-A1342491AE01}"/>
            </a:ext>
          </a:extLst>
        </xdr:cNvPr>
        <xdr:cNvCxnSpPr/>
      </xdr:nvCxnSpPr>
      <xdr:spPr>
        <a:xfrm flipV="1">
          <a:off x="40132000" y="19532600"/>
          <a:ext cx="1943100" cy="3048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46990</xdr:colOff>
      <xdr:row>52</xdr:row>
      <xdr:rowOff>199390</xdr:rowOff>
    </xdr:from>
    <xdr:to>
      <xdr:col>173</xdr:col>
      <xdr:colOff>25400</xdr:colOff>
      <xdr:row>56</xdr:row>
      <xdr:rowOff>45720</xdr:rowOff>
    </xdr:to>
    <xdr:sp macro="" textlink="">
      <xdr:nvSpPr>
        <xdr:cNvPr id="16" name="星: 7 pt 15">
          <a:extLst>
            <a:ext uri="{FF2B5EF4-FFF2-40B4-BE49-F238E27FC236}">
              <a16:creationId xmlns:a16="http://schemas.microsoft.com/office/drawing/2014/main" id="{AA0A4885-E1DD-42BB-AF8C-7C6AD7F3C337}"/>
            </a:ext>
          </a:extLst>
        </xdr:cNvPr>
        <xdr:cNvSpPr/>
      </xdr:nvSpPr>
      <xdr:spPr>
        <a:xfrm>
          <a:off x="40178990" y="20049490"/>
          <a:ext cx="1908810" cy="1357630"/>
        </a:xfrm>
        <a:prstGeom prst="star7">
          <a:avLst/>
        </a:prstGeom>
        <a:solidFill>
          <a:schemeClr val="accent1">
            <a:alpha val="3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雨天順延</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138</xdr:col>
      <xdr:colOff>228600</xdr:colOff>
      <xdr:row>5</xdr:row>
      <xdr:rowOff>20320</xdr:rowOff>
    </xdr:from>
    <xdr:to>
      <xdr:col>143</xdr:col>
      <xdr:colOff>18415</xdr:colOff>
      <xdr:row>54</xdr:row>
      <xdr:rowOff>355600</xdr:rowOff>
    </xdr:to>
    <xdr:sp macro="" textlink="">
      <xdr:nvSpPr>
        <xdr:cNvPr id="3" name="矢印: 下 2">
          <a:extLst>
            <a:ext uri="{FF2B5EF4-FFF2-40B4-BE49-F238E27FC236}">
              <a16:creationId xmlns:a16="http://schemas.microsoft.com/office/drawing/2014/main" id="{64D6F20A-11E1-4BAB-93B5-D55214E1CE40}"/>
            </a:ext>
          </a:extLst>
        </xdr:cNvPr>
        <xdr:cNvSpPr/>
      </xdr:nvSpPr>
      <xdr:spPr>
        <a:xfrm>
          <a:off x="33845500" y="1785620"/>
          <a:ext cx="996315" cy="19245580"/>
        </a:xfrm>
        <a:prstGeom prst="downArrow">
          <a:avLst/>
        </a:prstGeom>
        <a:solidFill>
          <a:schemeClr val="accent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p>
      </xdr:txBody>
    </xdr:sp>
    <xdr:clientData/>
  </xdr:twoCellAnchor>
  <xdr:twoCellAnchor>
    <xdr:from>
      <xdr:col>44</xdr:col>
      <xdr:colOff>76200</xdr:colOff>
      <xdr:row>29</xdr:row>
      <xdr:rowOff>114300</xdr:rowOff>
    </xdr:from>
    <xdr:to>
      <xdr:col>46</xdr:col>
      <xdr:colOff>187325</xdr:colOff>
      <xdr:row>39</xdr:row>
      <xdr:rowOff>36830</xdr:rowOff>
    </xdr:to>
    <xdr:sp macro="" textlink="">
      <xdr:nvSpPr>
        <xdr:cNvPr id="4" name="矢印: 左カーブ 3">
          <a:extLst>
            <a:ext uri="{FF2B5EF4-FFF2-40B4-BE49-F238E27FC236}">
              <a16:creationId xmlns:a16="http://schemas.microsoft.com/office/drawing/2014/main" id="{6235EC24-70C9-4451-8729-A0BB5FB85620}"/>
            </a:ext>
          </a:extLst>
        </xdr:cNvPr>
        <xdr:cNvSpPr/>
      </xdr:nvSpPr>
      <xdr:spPr>
        <a:xfrm>
          <a:off x="11010900" y="11137900"/>
          <a:ext cx="593725" cy="3846830"/>
        </a:xfrm>
        <a:prstGeom prst="curvedLeftArrow">
          <a:avLst>
            <a:gd name="adj1" fmla="val 142577"/>
            <a:gd name="adj2" fmla="val 295139"/>
            <a:gd name="adj3" fmla="val 25000"/>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36000" rtlCol="0" anchor="ctr" anchorCtr="1"/>
        <a:lstStyle/>
        <a:p>
          <a:pPr algn="l"/>
          <a:endParaRPr kumimoji="1" lang="ja-JP" altLang="en-US" sz="1100">
            <a:solidFill>
              <a:schemeClr val="tx1"/>
            </a:solidFill>
          </a:endParaRPr>
        </a:p>
      </xdr:txBody>
    </xdr:sp>
    <xdr:clientData/>
  </xdr:twoCellAnchor>
  <xdr:twoCellAnchor>
    <xdr:from>
      <xdr:col>127</xdr:col>
      <xdr:colOff>0</xdr:colOff>
      <xdr:row>27</xdr:row>
      <xdr:rowOff>0</xdr:rowOff>
    </xdr:from>
    <xdr:to>
      <xdr:col>130</xdr:col>
      <xdr:colOff>228600</xdr:colOff>
      <xdr:row>35</xdr:row>
      <xdr:rowOff>0</xdr:rowOff>
    </xdr:to>
    <xdr:cxnSp macro="">
      <xdr:nvCxnSpPr>
        <xdr:cNvPr id="5" name="直線コネクタ 4">
          <a:extLst>
            <a:ext uri="{FF2B5EF4-FFF2-40B4-BE49-F238E27FC236}">
              <a16:creationId xmlns:a16="http://schemas.microsoft.com/office/drawing/2014/main" id="{F849BDC1-8035-4B11-9A99-87963786CAE5}"/>
            </a:ext>
          </a:extLst>
        </xdr:cNvPr>
        <xdr:cNvCxnSpPr/>
      </xdr:nvCxnSpPr>
      <xdr:spPr>
        <a:xfrm flipV="1">
          <a:off x="30962600" y="10274300"/>
          <a:ext cx="952500" cy="30861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0</xdr:colOff>
      <xdr:row>35</xdr:row>
      <xdr:rowOff>0</xdr:rowOff>
    </xdr:from>
    <xdr:to>
      <xdr:col>130</xdr:col>
      <xdr:colOff>228600</xdr:colOff>
      <xdr:row>43</xdr:row>
      <xdr:rowOff>0</xdr:rowOff>
    </xdr:to>
    <xdr:cxnSp macro="">
      <xdr:nvCxnSpPr>
        <xdr:cNvPr id="6" name="直線コネクタ 5">
          <a:extLst>
            <a:ext uri="{FF2B5EF4-FFF2-40B4-BE49-F238E27FC236}">
              <a16:creationId xmlns:a16="http://schemas.microsoft.com/office/drawing/2014/main" id="{DE0AB9D7-F37D-4AE7-BB58-B661C786EFA3}"/>
            </a:ext>
          </a:extLst>
        </xdr:cNvPr>
        <xdr:cNvCxnSpPr/>
      </xdr:nvCxnSpPr>
      <xdr:spPr>
        <a:xfrm flipV="1">
          <a:off x="30962600" y="13360400"/>
          <a:ext cx="952500" cy="30861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31</xdr:col>
      <xdr:colOff>163830</xdr:colOff>
      <xdr:row>29</xdr:row>
      <xdr:rowOff>245110</xdr:rowOff>
    </xdr:from>
    <xdr:to>
      <xdr:col>34</xdr:col>
      <xdr:colOff>171450</xdr:colOff>
      <xdr:row>41</xdr:row>
      <xdr:rowOff>64770</xdr:rowOff>
    </xdr:to>
    <xdr:sp macro="" textlink="">
      <xdr:nvSpPr>
        <xdr:cNvPr id="2" name="矢印: 左カーブ 1">
          <a:extLst>
            <a:ext uri="{FF2B5EF4-FFF2-40B4-BE49-F238E27FC236}">
              <a16:creationId xmlns:a16="http://schemas.microsoft.com/office/drawing/2014/main" id="{4BB7DA1E-6381-408D-A75B-7AF6C7BA4BD6}"/>
            </a:ext>
          </a:extLst>
        </xdr:cNvPr>
        <xdr:cNvSpPr/>
      </xdr:nvSpPr>
      <xdr:spPr>
        <a:xfrm>
          <a:off x="7961630" y="11268710"/>
          <a:ext cx="731520" cy="4277360"/>
        </a:xfrm>
        <a:prstGeom prst="curvedLeftArrow">
          <a:avLst>
            <a:gd name="adj1" fmla="val 143500"/>
            <a:gd name="adj2" fmla="val 255986"/>
            <a:gd name="adj3" fmla="val 25000"/>
          </a:avLst>
        </a:prstGeom>
        <a:solidFill>
          <a:schemeClr val="accent1">
            <a:alpha val="3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solidFill>
              <a:schemeClr val="tx1"/>
            </a:solidFill>
          </a:endParaRPr>
        </a:p>
      </xdr:txBody>
    </xdr:sp>
    <xdr:clientData/>
  </xdr:twoCellAnchor>
  <xdr:twoCellAnchor>
    <xdr:from>
      <xdr:col>109</xdr:col>
      <xdr:colOff>152400</xdr:colOff>
      <xdr:row>21</xdr:row>
      <xdr:rowOff>114300</xdr:rowOff>
    </xdr:from>
    <xdr:to>
      <xdr:col>114</xdr:col>
      <xdr:colOff>28575</xdr:colOff>
      <xdr:row>22</xdr:row>
      <xdr:rowOff>315468</xdr:rowOff>
    </xdr:to>
    <xdr:sp macro="" textlink="">
      <xdr:nvSpPr>
        <xdr:cNvPr id="9" name="吹き出し: 円形 8">
          <a:extLst>
            <a:ext uri="{FF2B5EF4-FFF2-40B4-BE49-F238E27FC236}">
              <a16:creationId xmlns:a16="http://schemas.microsoft.com/office/drawing/2014/main" id="{4F6E8B37-9F1C-4E60-95AE-5D66396A5D33}"/>
            </a:ext>
          </a:extLst>
        </xdr:cNvPr>
        <xdr:cNvSpPr/>
      </xdr:nvSpPr>
      <xdr:spPr>
        <a:xfrm>
          <a:off x="26771600" y="8051800"/>
          <a:ext cx="1082675" cy="620268"/>
        </a:xfrm>
        <a:prstGeom prst="wedgeEllipseCallout">
          <a:avLst>
            <a:gd name="adj1" fmla="val 103527"/>
            <a:gd name="adj2" fmla="val 168632"/>
          </a:avLst>
        </a:prstGeom>
        <a:solidFill>
          <a:schemeClr val="accent1">
            <a:alpha val="32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発注確認</a:t>
          </a:r>
        </a:p>
      </xdr:txBody>
    </xdr:sp>
    <xdr:clientData/>
  </xdr:twoCellAnchor>
  <xdr:twoCellAnchor>
    <xdr:from>
      <xdr:col>109</xdr:col>
      <xdr:colOff>228600</xdr:colOff>
      <xdr:row>29</xdr:row>
      <xdr:rowOff>50800</xdr:rowOff>
    </xdr:from>
    <xdr:to>
      <xdr:col>114</xdr:col>
      <xdr:colOff>104775</xdr:colOff>
      <xdr:row>30</xdr:row>
      <xdr:rowOff>251968</xdr:rowOff>
    </xdr:to>
    <xdr:sp macro="" textlink="">
      <xdr:nvSpPr>
        <xdr:cNvPr id="11" name="吹き出し: 円形 10">
          <a:extLst>
            <a:ext uri="{FF2B5EF4-FFF2-40B4-BE49-F238E27FC236}">
              <a16:creationId xmlns:a16="http://schemas.microsoft.com/office/drawing/2014/main" id="{B94634F3-2524-4F09-915C-0B04F84DF98F}"/>
            </a:ext>
          </a:extLst>
        </xdr:cNvPr>
        <xdr:cNvSpPr/>
      </xdr:nvSpPr>
      <xdr:spPr>
        <a:xfrm>
          <a:off x="26847800" y="11074400"/>
          <a:ext cx="1082675" cy="620268"/>
        </a:xfrm>
        <a:prstGeom prst="wedgeEllipseCallout">
          <a:avLst>
            <a:gd name="adj1" fmla="val 103527"/>
            <a:gd name="adj2" fmla="val 168632"/>
          </a:avLst>
        </a:prstGeom>
        <a:solidFill>
          <a:schemeClr val="accent1">
            <a:alpha val="32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発注確認</a:t>
          </a:r>
        </a:p>
      </xdr:txBody>
    </xdr:sp>
    <xdr:clientData/>
  </xdr:twoCellAnchor>
  <xdr:twoCellAnchor>
    <xdr:from>
      <xdr:col>157</xdr:col>
      <xdr:colOff>207010</xdr:colOff>
      <xdr:row>5</xdr:row>
      <xdr:rowOff>55880</xdr:rowOff>
    </xdr:from>
    <xdr:to>
      <xdr:col>165</xdr:col>
      <xdr:colOff>2032</xdr:colOff>
      <xdr:row>25</xdr:row>
      <xdr:rowOff>25400</xdr:rowOff>
    </xdr:to>
    <xdr:sp macro="" textlink="">
      <xdr:nvSpPr>
        <xdr:cNvPr id="5" name="矢印: 下 4">
          <a:extLst>
            <a:ext uri="{FF2B5EF4-FFF2-40B4-BE49-F238E27FC236}">
              <a16:creationId xmlns:a16="http://schemas.microsoft.com/office/drawing/2014/main" id="{551B3EFC-C8CB-4103-B748-20CC81D3FDCE}"/>
            </a:ext>
          </a:extLst>
        </xdr:cNvPr>
        <xdr:cNvSpPr/>
      </xdr:nvSpPr>
      <xdr:spPr>
        <a:xfrm>
          <a:off x="38408610" y="1821180"/>
          <a:ext cx="1725422" cy="7513320"/>
        </a:xfrm>
        <a:prstGeom prst="downArrow">
          <a:avLst/>
        </a:prstGeom>
        <a:solidFill>
          <a:schemeClr val="accent1">
            <a:alpha val="38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p>
      </xdr:txBody>
    </xdr:sp>
    <xdr:clientData/>
  </xdr:twoCellAnchor>
  <xdr:twoCellAnchor>
    <xdr:from>
      <xdr:col>134</xdr:col>
      <xdr:colOff>173990</xdr:colOff>
      <xdr:row>4</xdr:row>
      <xdr:rowOff>359410</xdr:rowOff>
    </xdr:from>
    <xdr:to>
      <xdr:col>138</xdr:col>
      <xdr:colOff>212725</xdr:colOff>
      <xdr:row>54</xdr:row>
      <xdr:rowOff>63500</xdr:rowOff>
    </xdr:to>
    <xdr:sp macro="" textlink="">
      <xdr:nvSpPr>
        <xdr:cNvPr id="12" name="矢印: 下 11">
          <a:extLst>
            <a:ext uri="{FF2B5EF4-FFF2-40B4-BE49-F238E27FC236}">
              <a16:creationId xmlns:a16="http://schemas.microsoft.com/office/drawing/2014/main" id="{F023AE62-3E32-4348-B385-46AEEECE082C}"/>
            </a:ext>
          </a:extLst>
        </xdr:cNvPr>
        <xdr:cNvSpPr/>
      </xdr:nvSpPr>
      <xdr:spPr>
        <a:xfrm>
          <a:off x="32825690" y="1705610"/>
          <a:ext cx="1003935" cy="19033490"/>
        </a:xfrm>
        <a:prstGeom prst="downArrow">
          <a:avLst/>
        </a:prstGeom>
        <a:solidFill>
          <a:schemeClr val="accent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p>
      </xdr:txBody>
    </xdr:sp>
    <xdr:clientData/>
  </xdr:twoCellAnchor>
  <xdr:twoCellAnchor>
    <xdr:from>
      <xdr:col>53</xdr:col>
      <xdr:colOff>18415</xdr:colOff>
      <xdr:row>11</xdr:row>
      <xdr:rowOff>170180</xdr:rowOff>
    </xdr:from>
    <xdr:to>
      <xdr:col>63</xdr:col>
      <xdr:colOff>63500</xdr:colOff>
      <xdr:row>15</xdr:row>
      <xdr:rowOff>264795</xdr:rowOff>
    </xdr:to>
    <xdr:sp macro="" textlink="">
      <xdr:nvSpPr>
        <xdr:cNvPr id="3" name="爆発: 14 pt 2">
          <a:extLst>
            <a:ext uri="{FF2B5EF4-FFF2-40B4-BE49-F238E27FC236}">
              <a16:creationId xmlns:a16="http://schemas.microsoft.com/office/drawing/2014/main" id="{913EE45C-4F54-44B7-9FA5-44B83753B59D}"/>
            </a:ext>
          </a:extLst>
        </xdr:cNvPr>
        <xdr:cNvSpPr/>
      </xdr:nvSpPr>
      <xdr:spPr>
        <a:xfrm>
          <a:off x="13124815" y="4272280"/>
          <a:ext cx="2458085" cy="1682115"/>
        </a:xfrm>
        <a:prstGeom prst="irregularSeal2">
          <a:avLst/>
        </a:prstGeom>
        <a:solidFill>
          <a:schemeClr val="accent1">
            <a:alpha val="4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400" b="1">
              <a:solidFill>
                <a:srgbClr val="FF0000"/>
              </a:solidFill>
            </a:rPr>
            <a:t>府中</a:t>
          </a:r>
          <a:r>
            <a:rPr kumimoji="1" lang="en-US" altLang="ja-JP" sz="1400" b="1">
              <a:solidFill>
                <a:srgbClr val="FF0000"/>
              </a:solidFill>
            </a:rPr>
            <a:t>SS</a:t>
          </a:r>
          <a:r>
            <a:rPr kumimoji="1" lang="ja-JP" altLang="en-US" sz="1400" b="1">
              <a:solidFill>
                <a:srgbClr val="FF0000"/>
              </a:solidFill>
            </a:rPr>
            <a:t>と同じパターンのパネルを製作</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180975</xdr:colOff>
      <xdr:row>62</xdr:row>
      <xdr:rowOff>142875</xdr:rowOff>
    </xdr:from>
    <xdr:to>
      <xdr:col>4</xdr:col>
      <xdr:colOff>85725</xdr:colOff>
      <xdr:row>63</xdr:row>
      <xdr:rowOff>171450</xdr:rowOff>
    </xdr:to>
    <xdr:sp macro="" textlink="">
      <xdr:nvSpPr>
        <xdr:cNvPr id="31371" name="AutoShape 90">
          <a:extLst>
            <a:ext uri="{FF2B5EF4-FFF2-40B4-BE49-F238E27FC236}">
              <a16:creationId xmlns:a16="http://schemas.microsoft.com/office/drawing/2014/main" id="{00000000-0008-0000-0500-00008B7A0000}"/>
            </a:ext>
          </a:extLst>
        </xdr:cNvPr>
        <xdr:cNvSpPr>
          <a:spLocks noChangeArrowheads="1"/>
        </xdr:cNvSpPr>
      </xdr:nvSpPr>
      <xdr:spPr bwMode="auto">
        <a:xfrm>
          <a:off x="1790700" y="18478500"/>
          <a:ext cx="171450" cy="333375"/>
        </a:xfrm>
        <a:prstGeom prst="downArrow">
          <a:avLst>
            <a:gd name="adj1" fmla="val 50000"/>
            <a:gd name="adj2" fmla="val 48611"/>
          </a:avLst>
        </a:prstGeom>
        <a:solidFill>
          <a:srgbClr xmlns:mc="http://schemas.openxmlformats.org/markup-compatibility/2006" xmlns:a14="http://schemas.microsoft.com/office/drawing/2010/main" val="FFFF99" mc:Ignorable="a14" a14:legacySpreadsheetColorIndex="43"/>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168</xdr:col>
      <xdr:colOff>177800</xdr:colOff>
      <xdr:row>20</xdr:row>
      <xdr:rowOff>241300</xdr:rowOff>
    </xdr:from>
    <xdr:to>
      <xdr:col>171</xdr:col>
      <xdr:colOff>153035</xdr:colOff>
      <xdr:row>33</xdr:row>
      <xdr:rowOff>68580</xdr:rowOff>
    </xdr:to>
    <xdr:sp macro="" textlink="">
      <xdr:nvSpPr>
        <xdr:cNvPr id="3" name="矢印: 左カーブ 2">
          <a:extLst>
            <a:ext uri="{FF2B5EF4-FFF2-40B4-BE49-F238E27FC236}">
              <a16:creationId xmlns:a16="http://schemas.microsoft.com/office/drawing/2014/main" id="{A8056E88-410E-4D71-8E23-FBD470540B49}"/>
            </a:ext>
          </a:extLst>
        </xdr:cNvPr>
        <xdr:cNvSpPr/>
      </xdr:nvSpPr>
      <xdr:spPr>
        <a:xfrm>
          <a:off x="41033700" y="7759700"/>
          <a:ext cx="699135" cy="4704080"/>
        </a:xfrm>
        <a:prstGeom prst="curvedLeftArrow">
          <a:avLst>
            <a:gd name="adj1" fmla="val 145273"/>
            <a:gd name="adj2" fmla="val 220612"/>
            <a:gd name="adj3" fmla="val 25000"/>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solidFill>
              <a:schemeClr val="tx1"/>
            </a:solidFill>
          </a:endParaRPr>
        </a:p>
      </xdr:txBody>
    </xdr:sp>
    <xdr:clientData/>
  </xdr:twoCellAnchor>
  <xdr:twoCellAnchor>
    <xdr:from>
      <xdr:col>159</xdr:col>
      <xdr:colOff>177800</xdr:colOff>
      <xdr:row>20</xdr:row>
      <xdr:rowOff>190500</xdr:rowOff>
    </xdr:from>
    <xdr:to>
      <xdr:col>164</xdr:col>
      <xdr:colOff>30480</xdr:colOff>
      <xdr:row>22</xdr:row>
      <xdr:rowOff>217805</xdr:rowOff>
    </xdr:to>
    <xdr:sp macro="" textlink="">
      <xdr:nvSpPr>
        <xdr:cNvPr id="4" name="吹き出し: 円形 3">
          <a:extLst>
            <a:ext uri="{FF2B5EF4-FFF2-40B4-BE49-F238E27FC236}">
              <a16:creationId xmlns:a16="http://schemas.microsoft.com/office/drawing/2014/main" id="{D2A46487-7A93-4799-8ACA-FD2729B1F35E}"/>
            </a:ext>
          </a:extLst>
        </xdr:cNvPr>
        <xdr:cNvSpPr/>
      </xdr:nvSpPr>
      <xdr:spPr>
        <a:xfrm>
          <a:off x="38862000" y="7708900"/>
          <a:ext cx="1059180" cy="865505"/>
        </a:xfrm>
        <a:prstGeom prst="wedgeEllipseCallout">
          <a:avLst>
            <a:gd name="adj1" fmla="val 111659"/>
            <a:gd name="adj2" fmla="val 132539"/>
          </a:avLst>
        </a:prstGeom>
        <a:solidFill>
          <a:schemeClr val="accent1">
            <a:alpha val="4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r>
            <a:rPr kumimoji="1" lang="ja-JP" altLang="en-US" sz="1600" b="1">
              <a:solidFill>
                <a:srgbClr val="FF0000"/>
              </a:solidFill>
            </a:rPr>
            <a:t>宿泊先予約要</a:t>
          </a:r>
        </a:p>
      </xdr:txBody>
    </xdr:sp>
    <xdr:clientData/>
  </xdr:twoCellAnchor>
  <xdr:twoCellAnchor>
    <xdr:from>
      <xdr:col>146</xdr:col>
      <xdr:colOff>228601</xdr:colOff>
      <xdr:row>4</xdr:row>
      <xdr:rowOff>317500</xdr:rowOff>
    </xdr:from>
    <xdr:to>
      <xdr:col>151</xdr:col>
      <xdr:colOff>16511</xdr:colOff>
      <xdr:row>23</xdr:row>
      <xdr:rowOff>58420</xdr:rowOff>
    </xdr:to>
    <xdr:sp macro="" textlink="">
      <xdr:nvSpPr>
        <xdr:cNvPr id="2" name="矢印: 下 1">
          <a:extLst>
            <a:ext uri="{FF2B5EF4-FFF2-40B4-BE49-F238E27FC236}">
              <a16:creationId xmlns:a16="http://schemas.microsoft.com/office/drawing/2014/main" id="{067D5851-B89C-462E-9314-2B556F6E778A}"/>
            </a:ext>
          </a:extLst>
        </xdr:cNvPr>
        <xdr:cNvSpPr/>
      </xdr:nvSpPr>
      <xdr:spPr>
        <a:xfrm>
          <a:off x="35775901" y="1663700"/>
          <a:ext cx="994410" cy="7170420"/>
        </a:xfrm>
        <a:prstGeom prst="downArrow">
          <a:avLst/>
        </a:prstGeom>
        <a:solidFill>
          <a:schemeClr val="accent1">
            <a:alpha val="4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ile10\share\714374\&#12487;&#12473;&#12463;&#12488;&#12483;&#12503;\R3&#20462;&#32076;5&#12533;&#24180;&#23455;&#32318;\&#21033;&#30410;&#20104;&#31639;&#25512;&#3122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20104;&#31639;&#31649;&#29702;\&#35373;&#20633;&#20104;&#31639;\H13&#20104;&#31639;&#35201;&#27714;\&#38263;&#26399;&#25913;&#20462;&#35336;&#30011;\&#38917;&#30446;&#35500;&#2612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osn2f500.ad.kepco.co.jp:8080/&#65297;&#26376;10&#26085;&#20104;&#31639;&#38598;&#32004;/&#65320;&#65297;&#65300;&#35373;&#20633;&#20104;&#31639;&#35201;&#27714;&#36039;&#26009;.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Basis%20(1)%20&#12398;%20&#12527;&#12540;&#12463;&#12471;&#12540;&#12488;"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asm01\30\Documents%20and%20Settings\876618\Local%20Settings\Temporary%20Internet%20Files\OLK9\&#22303;&#26408;&#20316;&#26989;&#20107;&#21069;&#25171;&#12385;&#21512;&#12431;&#12379;&#31080;%20(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xknar01\e\WINDOWS\TEMP\&#31309;&#31639;\&#19968;&#33324;&#20462;&#32341;&#35336;&#3163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osn2f500.ad.kepco.co.jp:8080/sites/GP0816/DocLib/&#65320;&#65298;&#65298;&#24180;&#24230;&#20445;&#20840;&#35336;&#30011;&#65288;&#65320;22&#24180;&#24230;1&#26376;&#26411;&#23455;&#32318;&#21547;&#12416;&#65289;/&#20104;&#31639;&#31649;&#29702;/&#35373;&#20633;&#20104;&#31639;/H13&#20104;&#31639;&#35201;&#27714;/&#38263;&#26399;&#25913;&#20462;&#35336;&#30011;/&#38917;&#30446;&#35500;&#2612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osn2f500.ad.kepco.co.jp:8080/&#65348;&#65359;&#65353;/&#38263;&#26399;&#25913;&#20462;/&#26041;&#37341;&#26360;/&#20462;&#32341;&#26041;&#37341;/43V&#21462;&#26367;&#26041;&#37341;&#2636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Lcc341113\yamawaki\&#65297;&#26376;10&#26085;&#20104;&#31639;&#38598;&#32004;\&#65320;&#65297;&#65300;&#35373;&#20633;&#20104;&#31639;&#35201;&#27714;&#36039;&#2600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asm01\30\760579\&#12510;&#12452;%20&#12489;&#12461;&#12517;&#12513;&#12531;&#12488;\&#22823;&#35199;\WORK\&#28797;&#23475;&#19968;&#35239;&#65288;160419&#6528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osa2f501:8080/23073875/&#12487;&#12473;&#12463;&#12488;&#12483;&#12503;/&#31934;&#24230;&#21521;&#19978;/&#26032;&#35215;&#20837;&#21147;&#29992;&#65288;&#38619;&#65289;/&#26032;&#35215;&#20986;&#21147;_HB.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Ktdgc073\&#24037;&#20107;C\&#20445;&#20840;&#12464;&#12523;&#12540;&#12503;\&#9734;&#20491;&#20154;&#12398;&#65420;&#65387;&#65433;&#65408;&#65438;&#9734;\&#22303;&#35895;\&#38972;&#12414;&#12428;&#12372;&#12392;&#65288;&#21644;&#30000;&#65289;\&#65297;&#65303;&#24180;&#24230;\&#27598;&#26408;&#35519;&#26619;\&#23567;&#26365;&#26681;\&#26032;&#26045;&#24037;&#20104;&#31639;&#26360;&#39006;&#65288;&#27598;&#26408;&#65306;&#26032;&#29983;&#39378;71&#6528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rv50080\011200000\Documents%20and%20Settings\w820771\&#12487;&#12473;&#12463;&#12488;&#12483;&#12503;\&#38920;&#36032;&#24029;\&#38920;&#36032;&#24029;&#22320;&#20013;&#21270;\&#22823;&#30010;&#22823;&#27131;&#32218;&#22320;&#20013;&#21270;\&#22823;&#30010;&#22823;&#27131;&#24314;&#35373;&#36000;&#25285;&#3732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ile33\Share\980465\&#12487;&#12473;&#12463;&#12488;&#12483;&#12503;\&#12467;&#12500;&#12540;&#9679;201506_&#25152;&#23646;&#12467;&#12540;&#12489;&#26032;&#26087;&#27604;&#36611;&#34920;_150414_20150417_&#35442;&#24403;&#31185;&#30446;&#20184;&#1998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ile10\Share\10250500\&#12471;&#12473;&#12486;&#12512;&#36939;&#29992;&#20849;&#29992;db\03_&#12471;&#12473;&#12486;&#12512;\00_H2706&#32068;&#32340;&#25913;&#27491;&#23550;&#24540;\01_&#24433;&#38911;&#35519;&#26619;\04_&#24433;&#38911;&#35519;&#26619;&#12471;&#12540;&#12488;\201506_&#25152;&#23646;&#12467;&#12540;&#12489;&#26032;&#26087;&#27604;&#36611;&#34920;_141114_&#35336;&#19978;&#31623;&#25152;&#6531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Ktdgc073\&#24037;&#20107;C\&#20445;&#20840;&#12464;&#12523;&#12540;&#12503;\&#9734;&#20491;&#20154;&#12398;&#65420;&#65387;&#65433;&#65408;&#65438;&#9734;\&#22303;&#35895;\&#38972;&#12414;&#12428;&#12372;&#12392;&#65288;&#21644;&#30000;&#65289;\H17&#20445;&#20840;&#26045;&#24037;&#20104;&#31639;&#26360;&#39006;&#65288;&#20240;&#25505;&#65306;&#21271;&#22823;&#38442;&#65300;&#6528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osn2f520/760579/&#12510;&#12452;%20&#12489;&#12461;&#12517;&#12513;&#12531;&#12488;/&#22823;&#35199;/WORK/&#28797;&#23475;&#19968;&#35239;&#65288;160419&#65289;.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Z:\&#12471;&#12473;&#12486;&#12512;&#36939;&#29992;&#20849;&#29992;db\03_&#12471;&#12473;&#12486;&#12512;\00_H2706&#32068;&#32340;&#25913;&#27491;&#23550;&#24540;\00_&#25152;&#23646;&#12467;&#12540;&#12489;&#65288;&#35336;&#19978;&#31623;&#25152;&#65289;&#24433;&#38911;&#35519;&#26619;&#12471;&#12540;&#12488;\&#9679;201506_&#25152;&#23646;&#12467;&#12540;&#12489;&#26032;&#26087;&#27604;&#36611;&#34920;_150414_20150529.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rv50265\wg0029\Documents%20and%20Settings\058454\Local%20Settings\Temporary%20Internet%20Files\Content.Outlook\4833GWXF\&#12522;&#12473;&#12463;&#12450;&#12475;&#12473;&#12513;&#12531;&#12488;&#23455;&#26045;&#12395;&#21521;&#12369;&#12383;&#12450;&#12531;&#12465;&#12540;&#12488;&#35519;&#26619;&#65288;&#30330;&#20449;&#29992;&#65289;%20(4)H22.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rv50120\500204000\Documents%20and%20Settings\047784\Local%20Settings\Temporary%20Internet%20Files\Content.Outlook\S4ZY2RRP\&#12522;&#12473;&#12463;&#12450;&#12475;&#12473;&#12513;&#12531;&#12488;&#23455;&#26045;&#12395;&#21521;&#12369;&#12383;&#12450;&#12531;&#12465;&#12540;&#12488;&#35519;&#26619;&#65288;&#30330;&#20449;&#29992;&#65289;%20(4)H22.0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osn2f500.ad.kepco.co.jp:8080/879725/&#12510;&#12452;%20&#12489;&#12461;&#12517;&#12513;&#12531;&#12488;/12%20&#12522;&#12524;&#12540;&#26908;&#35342;/&#25345;&#24112;&#12426;&#31995;&#32113;&#26908;&#35342;&#31532;2&#22238;/&#20024;&#23665;&#24185;&#32218;&#65288;&#23665;&#65289;/&#36914;&#12415;&#30456;&#12458;&#12540;&#12496;&#12540;&#12522;&#12540;&#12481;(&#20024;&#23665;&#65289;.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Ktdgc073\&#24037;&#20107;c\&#20240;&#25505;\&#24037;&#20107;&#26045;&#24037;&#20104;&#31639;\&#65297;&#65303;&#24180;&#24230;\&#27598;&#26408;&#35519;&#26619;\&#23567;&#26365;&#26681;\&#23665;&#19979;&#32218;&#8470;31\&#9734;1H17&#20445;&#20840;&#26045;&#24037;&#20104;&#31639;&#26360;&#39006;&#65288;&#27598;&#26408;&#65306;&#23665;&#19979;31&#6528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osn2f500.ad.kepco.co.jp:8080/675152/&#12510;&#12452;%20&#12489;&#12461;&#12517;&#12513;&#12531;&#12488;/&#20445;&#20840;&#35336;&#30011;/H20/&#65320;&#65298;&#65296;&#20445;&#20840;&#35336;&#30011;&#65288;&#65298;&#65289;/&#30064;&#33510;&#24773;&#21360;&#21047;/&#30064;&#33510;&#24773;&#21360;&#21047;&#12471;&#12473;&#12486;&#1251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rv50031\051300000\&#29305;&#35036;&#12481;&#12540;&#12512;\&#12304;1&#12305;&#31649;&#29702;&#38306;&#20418;\&#12304;8&#12305;GCB&#28857;&#26908;&#12473;&#12461;&#12523;&#31649;&#29702;\&#38306;&#38651;&#25216;&#34899;C&#29992;GCB&#12473;&#12461;&#12523;&#31649;&#29702;\&#12473;&#12461;&#12523;2010.7\k-eng&#19977;&#33777;&#35069;&#12473;&#12461;&#12523;&#31649;&#29702;&#34920;10-0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osn2f500.ad.kepco.co.jp:8080/00%20&#35336;&#30011;&#20418;/&#20849;&#36890;/&#65320;&#65298;&#65299;&#24180;&#24230;/&#65320;&#65298;&#65300;&#24180;&#24230;&#20104;&#31639;&#35201;&#27714;/02%20&#35373;&#20633;&#12539;&#38500;&#21364;&#65288;&#22793;&#38651;&#65289;/1-2&#27096;&#24335;&#65288;&#38500;&#21364;&#24037;&#20107;&#20214;&#21517;&#34920;&#65289;/&#27096;&#24335;1-2_(2012012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engweb.kanden-eng.gr/Documents%20and%20Settings/037633/&#12487;&#12473;&#12463;&#12488;&#12483;&#12503;/&#24115;&#31080;19.4.10/0.ISO&#24037;&#20107;&#65420;&#65383;&#65394;&#65433;&#12289;&#26360;&#39006;&#12481;&#12455;&#12483;&#12463;&#34920;(&#36039;&#26448;&#38306;&#20418;&#6528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ile11\Share\10293000\01%20&#20104;&#31639;\04&#65306;&#20104;&#31639;&#32232;&#25104;\02&#65306;H28&#26412;&#35201;&#27714;\&#27096;&#24335;&#65288;&#26908;&#35342;&#20013;&#65289;\&#25903;&#24215;&#26178;&#20195;&#35201;&#27714;&#26360;\&#21271;&#25903;&#24215;&#27096;&#24335;\06&#21029;&#32025;&#65302;&#65288;&#21033;&#30410;&#20104;&#31639;&#12539;&#32076;&#36027;&#21454;&#20837;&#38306;&#20418;&#65289;%2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rv50031\051000000\051100000\&#32113;&#25324;&#12539;&#25216;&#34899;G\&#25216;&#34899;G\&#12522;&#12473;&#12463;&#12450;&#12475;&#12473;&#12513;&#12531;&#12488;&#35519;&#26619;\&#12522;&#12473;&#12463;&#12450;&#12475;&#12473;&#12513;&#12531;&#12488;&#23455;&#26045;&#12395;&#21521;&#12369;&#12383;&#12450;&#12531;&#12465;&#12540;&#12488;&#35519;&#26619;&#65288;&#30330;&#20449;&#29992;&#65289;%20(4)H22.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engweb.kanden-eng.gr/sites/branch/ep/Lists/bbs/Attachments/170/&#12522;&#12473;&#12463;&#12450;&#12475;&#12473;&#12513;&#12531;&#12488;&#23455;&#26045;&#12395;&#21521;&#12369;&#12383;&#12450;&#12531;&#12465;&#12540;&#12488;&#35519;&#26619;&#65288;&#30330;&#20449;&#29992;&#65289;%20(4)H22.0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rv50035\500153000\&#12420;%20&#12406;\&#31038;&#20869;&#20966;&#29702;&#26360;&#39006;\&#26376;&#38291;&#24037;&#31243;&#21450;&#12403;&#65323;&#65337;&#38598;&#35336;\&#26376;&#26411;&#25552;&#20986;&#20998;\3&#26376;.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osn2f500.ad.kepco.co.jp:8080/WINDOWS/TEMP/&#21271;&#38520;&#24185;&#32218;/&#21271;&#38520;&#24185;&#32218;&#12499;&#12487;&#12458;&#12288;&#26550;&#31354;&#30435;&#30563;&#32773;&#23626;.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osn2f500.ad.kepco.co.jp:8080/00%20&#35336;&#30011;&#20418;/&#20849;&#36890;/&#65320;&#65298;&#65299;&#24180;&#24230;/&#65320;&#65298;&#65299;&#24180;&#24230;&#20104;&#31639;&#38306;&#20418;/&#20104;&#31639;&#22996;&#21729;&#20250;/&#22519;&#34892;&#31649;&#29702;&#34920;/&#38500;&#21364;/H23&#24180;&#24230;&#12288;&#22793;&#38651;&#38500;&#21364;&#22519;&#34892;&#31649;&#29702;&#34920;(6&#26376;&#23455;&#3231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osn2f500.ad.kepco.co.jp:8080/00%20&#35336;&#30011;&#20418;/&#20849;&#36890;/&#65320;&#65298;&#65299;&#24180;&#24230;/&#65320;&#65298;&#65300;&#24180;&#24230;&#20104;&#31639;&#35201;&#27714;/02%20&#35373;&#20633;&#12539;&#38500;&#21364;&#65288;&#22793;&#38651;&#65289;/&#9324;1-1&#27096;&#24335;&#65288;&#35373;&#20633;&#20214;&#21517;&#34920;&#65289;/&#27096;&#24335;1-1%20Ver6(101013&#35519;&#25972;&#21069;).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osn2f500.ad.kepco.co.jp:8080/&#9733;&#36001;&#21209;&#12487;&#12540;&#12479;&#12505;&#12540;&#12473;&#9733;/&#31038;&#20869;/&#65330;&#65295;&#65299;/H15&#20206;&#36890;&#36948;/H15/H15PL/&#65320;&#65297;&#65301;&#12288;&#36865;&#22793;&#38651;&#65328;&#65295;&#65324;&#12288;107&#65288;&#26412;&#36890;&#36948;&#65421;&#65438;&#65392;&#65405;&#65289;.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33\share\33410400\02%20&#24037;&#20107;&#20418;\&#27700;&#21147;\&#9675;&#23450;&#26399;&#28857;&#26908;\&#23450;&#26399;&#28857;&#26908;\H25&#24180;&#24230;\&#27700;&#21147;&#28857;&#26908;\&#23431;&#27835;\&#65396;&#65437;&#65404;&#65438;&#24037;&#31243;&#34920;&#12288;&#23431;&#27835;1&#2149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osn2f500.ad.kepco.co.jp:8080/99%20&#20445;&#20840;&#35336;&#30011;/&#65320;&#65298;&#65299;&#24180;&#24230;/H22&#23455;&#32318;&#12539;H23&#35336;&#30011;/06&#20107;&#25925;&#38556;&#23475;/20110217&#20107;&#25925;&#38556;&#23475;&#20966;&#29702;&#29366;&#2784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ocuments%20and%20Settings\Administrator\&#12487;&#12473;&#12463;&#12488;&#12483;&#12503;\&#32654;&#28611;&#24185;&#32218;&#12473;&#12522;&#12540;&#12502;\&#22823;&#40658;&#12461;&#12540;&#12525;&#12483;&#12463;\&#37444;&#22612;&#20316;&#22259;.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907673\&#20107;&#25925;&#38556;&#23475;&#31649;&#29702;\00%20&#20107;&#25925;&#38556;&#23475;&#31649;&#29702;\01&#24033;&#35222;&#28857;&#26908;&#36039;&#26009;(&#36942;&#21435;&#38556;&#23475;).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rv50159\500205000\WINDOWS\TEMP\&#21271;&#38520;&#24185;&#32218;\&#21271;&#38520;&#24185;&#32218;&#12499;&#12487;&#12458;&#12288;&#26550;&#31354;&#30435;&#30563;&#32773;&#2362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osn2f500.ad.kepco.co.jp:8080/01)&#26989;&#21209;&#32207;&#25324;/00)&#20445;&#20840;&#35336;&#30011;/&#65320;&#65297;&#65305;&#20445;&#20840;&#35336;&#30011;/&#32113;&#21512;&#21069;/&#30064;&#33510;&#24773;&#21360;&#21047;/&#30064;&#33510;&#24773;&#21360;&#21047;&#12471;&#12473;&#12486;&#1251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osn2f500.ad.kepco.co.jp:8080/sites/GP0816/DocLib/&#65320;&#65298;&#65298;&#24180;&#24230;&#20445;&#20840;&#35336;&#30011;&#65288;&#65320;22&#24180;&#24230;1&#26376;&#26411;&#23455;&#32318;&#21547;&#12416;&#65289;/&#30064;&#33510;&#24773;&#21360;&#21047;/&#30064;&#33510;&#24773;&#21360;&#21047;&#12471;&#12473;&#12486;&#1251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nasm01\30\436090\&#12510;&#12452;%20&#12489;&#12461;&#12517;&#12513;&#12531;&#12488;\&#12501;&#12449;&#12452;&#12523;\04%20&#23448;&#24193;\&#22269;&#20132;&#30465;\&#36817;&#30079;&#22320;&#25972;\&#24179;&#25104;&#65297;&#65303;&#24180;&#24230;\&#21508;&#25903;&#24215;&#22238;&#31572;\01&#20140;&#37117;\&#33310;&#40372;&#36039;&#26009;\&#30003;&#35531;&#27096;&#24335;&#33310;&#40372;SC050223&#20462;&#2749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Ktdgc073\&#24037;&#20107;c\WINDOWS\TEMP\&#31995;&#32113;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nasm01\30\829580\&#12510;&#12452;%20&#12489;&#12461;&#12517;&#12513;&#12531;&#12488;\02_&#26412;&#24215;&#22303;&#24314;&#65317;&#65315;_0407\050_&#65329;&#65325;&#65331;\120_&#31038;&#20869;&#27161;&#28310;\040_&#26989;&#21209;&#65420;&#65435;&#65392;&#12392;&#36012;&#20219;&#21450;&#12403;&#27177;&#38480;\051102_&#36939;&#36578;&#26989;&#21209;&#12501;&#12525;&#12540;&#20182;_&#29694;&#22580;&#37197;&#20184;\&#26989;&#21209;&#12501;&#12525;&#12540;&#65288;&#20445;&#20840;&#6528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nasm01\30\&#65316;&#12393;&#12425;&#12356;&#12406;&#65288;&#25945;&#32946;&#38306;&#20418;&#65289;\H19&#30740;&#20462;&#35336;&#30011;\&#20104;&#31639;&#35201;&#27714;\&#21508;&#25152;&#20381;&#38972;&#25991;\20061027.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osn2f500.ad.kepco.co.jp:8080/DOCUME~1/C944766/LOCALS~1/Temp/C.lotus.notes.DATA/H17&#24180;&#24230;&#12471;&#12473;&#12486;&#12512;&#22793;&#26356;&#12539;&#20462;&#32341;&#22996;&#35351;&#20214;&#21517;&#19968;&#35239;(&#24037;&#21209;&#27583;)%2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2)"/>
      <sheetName val="修繕"/>
      <sheetName val="経費"/>
      <sheetName val="修繕 (2)"/>
      <sheetName val="2004s"/>
      <sheetName val="2005s"/>
      <sheetName val="2006s"/>
      <sheetName val="2007s"/>
      <sheetName val="2008s"/>
      <sheetName val="経費 (2)"/>
      <sheetName val="2004k"/>
      <sheetName val="2005k"/>
      <sheetName val="2006k"/>
      <sheetName val="2007k"/>
      <sheetName val="2008k"/>
      <sheetName val="選択リスト元（編集不可）"/>
      <sheetName val="リスト元"/>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都市化"/>
      <sheetName val="事故防止"/>
      <sheetName val="経年劣化"/>
      <sheetName val="ＯＰＧＷ"/>
      <sheetName val="その他"/>
      <sheetName val="F"/>
      <sheetName val="G"/>
      <sheetName val="H"/>
      <sheetName val="【参考2】 科目、関係別、工事一項"/>
      <sheetName val="入力規則"/>
      <sheetName val="11-4お客様申し出事項"/>
      <sheetName val="教育・訓練計画H22年度計画"/>
      <sheetName val="入力規制"/>
      <sheetName val="Sheet2"/>
      <sheetName val="当月発生状況"/>
      <sheetName val="リスト元"/>
      <sheetName val="リスト"/>
      <sheetName val="作業要領"/>
      <sheetName val="計画１８巡視・点検総括"/>
      <sheetName val="リスト（選択肢用）"/>
      <sheetName val="仕様テーブル"/>
      <sheetName val="機器分類一覧"/>
      <sheetName val="【参考】未処理 設備異常⇒"/>
      <sheetName val="Sheet13"/>
      <sheetName val="様式２－１（配電）"/>
      <sheetName val="様式２－１（通信）"/>
      <sheetName val="選択リスト元（編集不可）"/>
      <sheetName val="テーブル"/>
      <sheetName val="様式２各種区分"/>
      <sheetName val="リスト用シート"/>
      <sheetName val="様式2各種区分"/>
      <sheetName val="緒元"/>
      <sheetName val="リスト一覧表"/>
      <sheetName val="★プルダウンリスト"/>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方針書"/>
      <sheetName val="予算集計"/>
      <sheetName val="金繰グラフ"/>
      <sheetName val="都市化"/>
      <sheetName val="事故防止"/>
      <sheetName val="経年劣化"/>
      <sheetName val="ＯＰＧＷ"/>
      <sheetName val="その他"/>
      <sheetName val="様式１"/>
      <sheetName val="様式6"/>
      <sheetName val="H14除却件名"/>
      <sheetName val="H14拡充"/>
      <sheetName val="H14改良"/>
      <sheetName val="H13調査"/>
      <sheetName val="H13改良"/>
      <sheetName val="H13拡充"/>
      <sheetName val="H14負担金"/>
      <sheetName val="H14調査"/>
      <sheetName val="H14地中化"/>
      <sheetName val="撤去"/>
      <sheetName val="近接樹木"/>
      <sheetName val="JP横振れ"/>
      <sheetName val="小ｻｲｽﾞ"/>
      <sheetName val="2.ｱﾙﾐ線"/>
      <sheetName val="1.銅線"/>
      <sheetName val="50年到達線路"/>
      <sheetName val="ＯＰ"/>
      <sheetName val="増減比較8月"/>
      <sheetName val="Sheet1"/>
      <sheetName val="H12"/>
      <sheetName val="集計表"/>
      <sheetName val="金繰表"/>
      <sheetName val="Sheet3"/>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教育・訓練計画H22年度計画"/>
      <sheetName val="Sheet2"/>
    </sheetNames>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
      <sheetName val="記載要領"/>
    </sheetNames>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工事費"/>
      <sheetName val="ドロップダウンリスト"/>
      <sheetName val="A"/>
      <sheetName val="点検４"/>
      <sheetName val="リスト"/>
      <sheetName val="保管タンクNo"/>
    </sheetNames>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都市化"/>
      <sheetName val="事故防止"/>
      <sheetName val="経年劣化"/>
      <sheetName val="ＯＰＧＷ"/>
      <sheetName val="その他"/>
      <sheetName val="F"/>
      <sheetName val="G"/>
      <sheetName val="H"/>
      <sheetName val="教育・訓練計画H22年度計画"/>
    </sheetNames>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V方針書"/>
      <sheetName val="設備調査票"/>
      <sheetName val="優先判定"/>
      <sheetName val="教育・訓練計画H22年度計画"/>
    </sheetNames>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方針書"/>
      <sheetName val="予算集計"/>
      <sheetName val="金繰グラフ"/>
      <sheetName val="都市化"/>
      <sheetName val="事故防止"/>
      <sheetName val="経年劣化"/>
      <sheetName val="ＯＰＧＷ"/>
      <sheetName val="その他"/>
      <sheetName val="様式１"/>
      <sheetName val="様式6"/>
      <sheetName val="H14除却件名"/>
      <sheetName val="H14拡充"/>
      <sheetName val="H14改良"/>
      <sheetName val="H13調査"/>
      <sheetName val="H13改良"/>
      <sheetName val="H13拡充"/>
      <sheetName val="H14負担金"/>
      <sheetName val="H14調査"/>
      <sheetName val="H14地中化"/>
      <sheetName val="撤去"/>
      <sheetName val="近接樹木"/>
      <sheetName val="JP横振れ"/>
      <sheetName val="小ｻｲｽﾞ"/>
      <sheetName val="2.ｱﾙﾐ線"/>
      <sheetName val="1.銅線"/>
      <sheetName val="50年到達線路"/>
      <sheetName val="ＯＰ"/>
      <sheetName val="増減比較8月"/>
      <sheetName val="Sheet1"/>
      <sheetName val="H12"/>
      <sheetName val="集計表"/>
      <sheetName val="金繰表"/>
      <sheetName val="Sheet3"/>
    </sheetNames>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４月発生災害"/>
      <sheetName val="11.他所工事"/>
      <sheetName val="リストデータ"/>
    </sheetNames>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sheetName val="AR"/>
      <sheetName val="BC"/>
      <sheetName val="BSP"/>
      <sheetName val="C"/>
      <sheetName val="CAR"/>
      <sheetName val="CCMP"/>
      <sheetName val="CDP"/>
      <sheetName val="CG"/>
      <sheetName val="CJR"/>
      <sheetName val="CK"/>
      <sheetName val="CP"/>
      <sheetName val="CPSP"/>
      <sheetName val="CRNG"/>
      <sheetName val="CSL"/>
      <sheetName val="CSP"/>
      <sheetName val="FD"/>
      <sheetName val="FN"/>
      <sheetName val="FNS"/>
      <sheetName val="GAR"/>
      <sheetName val="GCMP"/>
      <sheetName val="GDP"/>
      <sheetName val="GI"/>
      <sheetName val="GK"/>
      <sheetName val="GRNG"/>
      <sheetName val="GSL"/>
      <sheetName val="GW"/>
      <sheetName val="HEIG"/>
      <sheetName val="HN"/>
      <sheetName val="I"/>
      <sheetName val="JM"/>
      <sheetName val="KS"/>
      <sheetName val="L"/>
      <sheetName val="LINE"/>
      <sheetName val="LS"/>
      <sheetName val="NAH"/>
      <sheetName val="NC"/>
      <sheetName val="NCAR"/>
      <sheetName val="NCDP"/>
      <sheetName val="NCK"/>
      <sheetName val="NCL"/>
      <sheetName val="NCMP"/>
      <sheetName val="NCSL"/>
      <sheetName val="NCSP"/>
      <sheetName val="NI"/>
      <sheetName val="PT"/>
      <sheetName val="SB"/>
      <sheetName val="SCL"/>
      <sheetName val="SNP"/>
      <sheetName val="SPAN"/>
      <sheetName val="SR"/>
      <sheetName val="ST"/>
      <sheetName val="SW"/>
      <sheetName val="TW"/>
      <sheetName val="TWG"/>
      <sheetName val="VR"/>
      <sheetName val="WIP"/>
      <sheetName val="マスタ情報"/>
      <sheetName val="エラー詳細"/>
    </sheetNames>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リスト"/>
      <sheetName val="工事発注依頼"/>
      <sheetName val="予算"/>
      <sheetName val="積算根拠 "/>
      <sheetName val=" 外注仕様書 "/>
      <sheetName val="外注予算明細（離隔・毎木）"/>
      <sheetName val="外注予算明細（伐採）"/>
      <sheetName val="外注予算明細（用地・交渉)"/>
      <sheetName val="離隔・毎木（北支店管内)"/>
      <sheetName val="伐採工事（北支店管内）"/>
      <sheetName val="外注明細"/>
      <sheetName val="予算明細"/>
      <sheetName val="人件費・経費"/>
      <sheetName val="コード表"/>
      <sheetName val="キーロック・材料費"/>
      <sheetName val="工具・車両"/>
    </sheetNames>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決定書"/>
      <sheetName val="算定書"/>
      <sheetName val="算定調書"/>
      <sheetName val="数量総括表(表-1)"/>
      <sheetName val="表-2.3.4"/>
      <sheetName val="初年度(表８)"/>
      <sheetName val="後年度(表９)"/>
      <sheetName val="表－５"/>
      <sheetName val="算定(総括表)550m"/>
      <sheetName val="標準掘削断面"/>
      <sheetName val="リスト内容"/>
      <sheetName val="設定"/>
    </sheetNames>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 TABLE"/>
      <sheetName val="新旧比較表"/>
      <sheetName val="影響調査シート (新)"/>
      <sheetName val="変換表"/>
    </sheetNames>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コード（旧）"/>
      <sheetName val="TF TABLE"/>
      <sheetName val="新コード（検討）1028"/>
      <sheetName val="新計上箇所コード"/>
      <sheetName val="集約方法（決算）"/>
      <sheetName val="計上箇所コード見直し案 "/>
      <sheetName val="集約方法（予算）"/>
    </sheetNames>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リスト"/>
      <sheetName val="予算 (変更)"/>
      <sheetName val="工事発注依頼 (2)"/>
      <sheetName val="工事発注依頼"/>
      <sheetName val="予算"/>
      <sheetName val=" 外注仕様書"/>
      <sheetName val="出来高"/>
      <sheetName val="控"/>
      <sheetName val="依頼"/>
      <sheetName val="発注内示書"/>
      <sheetName val="発注内示請書"/>
    </sheetNames>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４月発生災害"/>
    </sheetNames>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 TABLE"/>
      <sheetName val="新旧比較表"/>
      <sheetName val="科目　TABLE"/>
      <sheetName val="影響調査シート (新)"/>
      <sheetName val="変換表"/>
    </sheetNames>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依頼文書"/>
      <sheetName val="アンケート用紙"/>
      <sheetName val="神戸案H22.01"/>
      <sheetName val="実施基準ガイドライン"/>
      <sheetName val="ＫＹとRAKYの違い"/>
      <sheetName val="水力様式"/>
      <sheetName val="変電様式"/>
      <sheetName val="制御様式（工事部点検）"/>
      <sheetName val="制御様式（工事部工事）"/>
      <sheetName val="制御様式（京都）"/>
      <sheetName val="制御工事部（ＲＡＫＹボード）"/>
      <sheetName val="参考－１　小規模工事用　ＲＡ様式"/>
      <sheetName val="参考－２　中大規模工事用　ＲＡ様式"/>
    </sheetNames>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依頼文書"/>
      <sheetName val="アンケート用紙"/>
      <sheetName val="神戸案H22.01"/>
      <sheetName val="実施基準ガイドライン"/>
      <sheetName val="ＫＹとRAKYの違い"/>
      <sheetName val="水力様式"/>
      <sheetName val="変電様式"/>
      <sheetName val="制御様式（工事部点検）"/>
      <sheetName val="制御様式（工事部工事）"/>
      <sheetName val="制御様式（京都）"/>
      <sheetName val="制御工事部（ＲＡＫＹボード）"/>
      <sheetName val="参考－１　小規模工事用　ＲＡ様式"/>
      <sheetName val="参考－２　中大規模工事用　ＲＡ様式"/>
    </sheetNames>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位相特性"/>
      <sheetName val="データシート"/>
      <sheetName val="修正履歴"/>
      <sheetName val="リスト"/>
    </sheetNames>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リスト"/>
      <sheetName val="工事発注依頼"/>
      <sheetName val="工事発注変更依頼"/>
      <sheetName val="予算 (変更)"/>
      <sheetName val="予算"/>
      <sheetName val="積算根拠 "/>
      <sheetName val=" 外注仕様書 "/>
      <sheetName val="外注予算明細（離隔・毎木）"/>
      <sheetName val="出来高"/>
      <sheetName val="外注予算明細（伐採）"/>
      <sheetName val="外注予算明細（用地・交渉)"/>
      <sheetName val="離隔・毎木（北支店管内)"/>
      <sheetName val="伐採工事（北支店管内）"/>
      <sheetName val="出来高 (2)"/>
      <sheetName val="控"/>
      <sheetName val="依頼"/>
      <sheetName val="発注内示書"/>
      <sheetName val="発注内示請書"/>
      <sheetName val="人件費・経費"/>
      <sheetName val="コード表"/>
      <sheetName val="キーロック・材料費"/>
      <sheetName val="工具・車両"/>
    </sheetNames>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Ｇ"/>
      <sheetName val="Ｇ年"/>
      <sheetName val="分年"/>
      <sheetName val="分１"/>
      <sheetName val="分２"/>
      <sheetName val="分３"/>
      <sheetName val="異苦情帳票"/>
      <sheetName val="異苦情１"/>
      <sheetName val="基礎帳票"/>
      <sheetName val="基礎１"/>
      <sheetName val="ＥＭＦ帳票"/>
      <sheetName val="ＥＭＦ１"/>
      <sheetName val="交渉帳票"/>
      <sheetName val="交渉１"/>
      <sheetName val="苦情帳票"/>
      <sheetName val="苦情１"/>
      <sheetName val="問合帳票"/>
      <sheetName val="問合１"/>
      <sheetName val="特巡帳票"/>
      <sheetName val="特巡２"/>
      <sheetName val="特巡１"/>
      <sheetName val="特巡閃絡１"/>
      <sheetName val="特巡営巣１"/>
      <sheetName val="ヘリ帳票"/>
      <sheetName val="ヘリ２"/>
      <sheetName val="ヘリ１"/>
      <sheetName val="ヘリ閃絡２"/>
      <sheetName val="ヘリ閃絡１"/>
      <sheetName val="ヘリ営巣２"/>
      <sheetName val="ヘリ営巣１"/>
      <sheetName val="基予帳票"/>
      <sheetName val="基予２"/>
      <sheetName val="基予１"/>
    </sheetNames>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00-SFMT-50"/>
      <sheetName val="500-SFMT-50(63)B"/>
      <sheetName val="500-SFMT-50D(E) "/>
      <sheetName val="250-SFMT-50"/>
      <sheetName val="250-SFMT-40(50)B "/>
      <sheetName val="250-SFMT-40(50)D"/>
      <sheetName val="グラフ"/>
      <sheetName val="緒言"/>
    </sheetNames>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2（除却）(提出用)"/>
      <sheetName val="様式1-2（集約用）"/>
      <sheetName val="様式1-2（入力用）"/>
      <sheetName val="Ｒ３データ"/>
      <sheetName val="変電"/>
      <sheetName val="執行管理表"/>
      <sheetName val="様式1-3総括（入力用）"/>
    </sheetNames>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帳票類チェックリスト"/>
      <sheetName val="32"/>
      <sheetName val="33"/>
      <sheetName val="37.1"/>
      <sheetName val="37.2"/>
      <sheetName val="37.3"/>
      <sheetName val="38"/>
      <sheetName val="38.2"/>
      <sheetName val="61"/>
      <sheetName val="満足度調査票 (商品・サービス)"/>
      <sheetName val="満足度調査票 (会社) "/>
      <sheetName val="ﾆｰｽﾞ処理票"/>
    </sheetNames>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一覧 "/>
      <sheetName val="様式1"/>
      <sheetName val="様式2-1(電気・附帯)"/>
      <sheetName val="様式2-2(日常業務運営費)"/>
      <sheetName val="様式3-1(H27)"/>
      <sheetName val="様式3-2(H28)"/>
      <sheetName val="様式3-3(H29)"/>
      <sheetName val="様式3記載例"/>
      <sheetName val="様式3記載要領"/>
      <sheetName val="原価要素（費目）コード"/>
      <sheetName val="様式4-1"/>
      <sheetName val="様式4-2"/>
      <sheetName val="様式4-1記載例"/>
      <sheetName val="様式5"/>
      <sheetName val="様式6"/>
      <sheetName val="様式7"/>
      <sheetName val="様式8"/>
      <sheetName val="様式9"/>
      <sheetName val="様式10"/>
      <sheetName val="様式11"/>
      <sheetName val="諸会費・寄付金団体費相手先分類一覧"/>
    </sheetNames>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依頼文書"/>
      <sheetName val="アンケート用紙"/>
      <sheetName val="神戸案H22.01"/>
      <sheetName val="実施基準ガイドライン"/>
      <sheetName val="ＫＹとRAKYの違い"/>
      <sheetName val="水力様式"/>
      <sheetName val="変電様式"/>
      <sheetName val="制御様式（工事部点検）"/>
      <sheetName val="制御様式（工事部工事）"/>
      <sheetName val="制御様式（京都）"/>
      <sheetName val="制御工事部（ＲＡＫＹボード）"/>
      <sheetName val="参考－１　小規模工事用　ＲＡ様式"/>
      <sheetName val="参考－２　中大規模工事用　ＲＡ様式"/>
    </sheetNames>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依頼文書"/>
      <sheetName val="アンケート用紙"/>
      <sheetName val="神戸案H22.01"/>
      <sheetName val="実施基準ガイドライン"/>
      <sheetName val="ＫＹとRAKYの違い"/>
      <sheetName val="水力様式"/>
      <sheetName val="変電様式"/>
      <sheetName val="制御様式（工事部点検）"/>
      <sheetName val="制御様式（工事部工事）"/>
      <sheetName val="制御様式（京都）"/>
      <sheetName val="制御工事部（ＲＡＫＹボード）"/>
      <sheetName val="参考－１　小規模工事用　ＲＡ様式"/>
      <sheetName val="参考－２　中大規模工事用　ＲＡ様式"/>
    </sheetNames>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月"/>
    </sheetNames>
    <definedNames>
      <definedName name="業者集計その2"/>
      <definedName name="業者別作業員集計表へ"/>
    </definedNames>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着工届"/>
      <sheetName val="監督者届"/>
      <sheetName val="作業員名簿"/>
      <sheetName val="作業員名簿 (森田)"/>
      <sheetName val="記入欄"/>
      <sheetName val="竣工届"/>
      <sheetName val="竣工検査依頼書(新)"/>
    </sheetNames>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前月データ"/>
      <sheetName val="差異"/>
      <sheetName val="実績(Ver900)"/>
      <sheetName val="計画（Ver107）"/>
      <sheetName val="管理表"/>
      <sheetName val="変電 (2)"/>
    </sheetNames>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1"/>
      <sheetName val="様式1-1（件名Ｎｏあり  自動複写版） "/>
      <sheetName val="ＭＰ"/>
      <sheetName val="ＭＰ(立会)"/>
      <sheetName val="ＭＰ(設計)"/>
      <sheetName val="ＭＰ(京都)"/>
      <sheetName val="ＭＰ(舞鶴)"/>
      <sheetName val="ＭＰ(小浜)"/>
      <sheetName val="ＭＰ(技Ｃ)"/>
      <sheetName val="ＭＰ(全部)"/>
      <sheetName val="予算推移(機器別) (1)"/>
      <sheetName val="予算推移(機器別)"/>
      <sheetName val="予算推移(実施箇所別)"/>
      <sheetName val="予算推移（計画別)"/>
      <sheetName val="予算推移(変電所別)"/>
      <sheetName val="支出実績"/>
      <sheetName val="変電"/>
    </sheetNames>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送変電　ＰＬ 加工 (縮小版)"/>
      <sheetName val="送変電　ＰＬ 加工"/>
      <sheetName val="修繕費"/>
      <sheetName val="修Ｐ"/>
      <sheetName val="消耗品費"/>
      <sheetName val="消Ｐ"/>
      <sheetName val="補償費"/>
      <sheetName val="補Ｐ"/>
      <sheetName val="賃借料"/>
      <sheetName val="賃Ｐ"/>
      <sheetName val="Sheet3"/>
      <sheetName val="委託費"/>
      <sheetName val="委Ｐ"/>
      <sheetName val="諸費"/>
      <sheetName val="諸Ｐ"/>
      <sheetName val="事業外固定資産管理費"/>
      <sheetName val="事外Ｐ"/>
      <sheetName val="×送変電　ＰＬ"/>
    </sheetNames>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祝日"/>
      <sheetName val="ﾃﾞｰﾀ用紙"/>
      <sheetName val="工程表(24年1月-12月)"/>
      <sheetName val="工程表(24年1月-12月) (2)"/>
    </sheetNames>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sheetName val="事故障害一覧表"/>
      <sheetName val="処理状況"/>
      <sheetName val="障害状況"/>
      <sheetName val="設備階層"/>
    </sheetNames>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構造図 (2)"/>
      <sheetName val="寸法入力"/>
      <sheetName val="部材入力"/>
      <sheetName val="構造図"/>
      <sheetName val="部材№"/>
      <sheetName val="選択画面"/>
      <sheetName val="図面累積表"/>
      <sheetName val="結構累積表"/>
    </sheetNames>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sheetName val="過去障害一覧"/>
    </sheetNames>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着工届"/>
      <sheetName val="監督者届"/>
      <sheetName val="作業員名簿"/>
      <sheetName val="作業員名簿 (森田)"/>
      <sheetName val="記入欄"/>
      <sheetName val="竣工届"/>
      <sheetName val="竣工検査依頼書(新)"/>
    </sheetNames>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Ｇ"/>
      <sheetName val="Ｇ年"/>
      <sheetName val="分年"/>
      <sheetName val="分１"/>
      <sheetName val="分２"/>
      <sheetName val="分３"/>
      <sheetName val="異苦情帳票"/>
      <sheetName val="異苦情１"/>
      <sheetName val="基礎帳票"/>
      <sheetName val="基礎１"/>
      <sheetName val="ＥＭＦ帳票"/>
      <sheetName val="ＥＭＦ１"/>
      <sheetName val="交渉帳票"/>
      <sheetName val="交渉１"/>
      <sheetName val="苦情帳票"/>
      <sheetName val="苦情１"/>
      <sheetName val="問合帳票"/>
      <sheetName val="問合１"/>
      <sheetName val="特巡帳票"/>
      <sheetName val="特巡２"/>
      <sheetName val="特巡１"/>
      <sheetName val="特巡閃絡１"/>
      <sheetName val="特巡営巣１"/>
      <sheetName val="ヘリ帳票"/>
      <sheetName val="ヘリ２"/>
      <sheetName val="ヘリ１"/>
      <sheetName val="ヘリ閃絡２"/>
      <sheetName val="ヘリ閃絡１"/>
      <sheetName val="ヘリ営巣２"/>
      <sheetName val="ヘリ営巣１"/>
      <sheetName val="基予帳票"/>
      <sheetName val="基予２"/>
      <sheetName val="基予１"/>
    </sheetNames>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Ｇ"/>
      <sheetName val="Ｇ年"/>
      <sheetName val="分年"/>
      <sheetName val="分１"/>
      <sheetName val="分２"/>
      <sheetName val="分３"/>
      <sheetName val="異苦情帳票"/>
      <sheetName val="異苦情１"/>
      <sheetName val="基礎帳票"/>
      <sheetName val="基礎１"/>
      <sheetName val="ＥＭＦ帳票"/>
      <sheetName val="ＥＭＦ１"/>
      <sheetName val="交渉帳票"/>
      <sheetName val="交渉１"/>
      <sheetName val="苦情帳票"/>
      <sheetName val="苦情１"/>
      <sheetName val="問合帳票"/>
      <sheetName val="問合１"/>
      <sheetName val="特巡帳票"/>
      <sheetName val="特巡２"/>
      <sheetName val="特巡１"/>
      <sheetName val="特巡閃絡１"/>
      <sheetName val="特巡営巣１"/>
      <sheetName val="ヘリ帳票"/>
      <sheetName val="ヘリ２"/>
      <sheetName val="ヘリ１"/>
      <sheetName val="ヘリ閃絡２"/>
      <sheetName val="ヘリ閃絡１"/>
      <sheetName val="ヘリ営巣２"/>
      <sheetName val="ヘリ営巣１"/>
      <sheetName val="基予帳票"/>
      <sheetName val="基予２"/>
      <sheetName val="基予１"/>
    </sheetNames>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１－１"/>
      <sheetName val="様式１－２"/>
      <sheetName val="様式２"/>
      <sheetName val="様式３"/>
      <sheetName val="④橋谷①"/>
      <sheetName val="⑤橋谷①"/>
      <sheetName val="④和知①"/>
      <sheetName val="④和知②"/>
      <sheetName val="⑤和知②"/>
      <sheetName val="④新由良川①修正"/>
      <sheetName val="発電所概要"/>
    </sheetNames>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リスト"/>
      <sheetName val="系統図4"/>
    </sheetNames>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全-図"/>
      <sheetName val="巡視-図"/>
      <sheetName val="計測-図"/>
      <sheetName val="点調-図"/>
      <sheetName val="工事-図"/>
      <sheetName val="事故-図"/>
      <sheetName val="官検-図"/>
      <sheetName val="共通-表"/>
      <sheetName val="巡視-表"/>
      <sheetName val="計測-表"/>
      <sheetName val="点調-表"/>
      <sheetName val="工事-表"/>
      <sheetName val="事故-表"/>
      <sheetName val="官検-表"/>
      <sheetName val="事故-図ﾈﾀ"/>
      <sheetName val="ぼつ[巡視-図]"/>
      <sheetName val="ぼつ"/>
    </sheetNames>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２・４"/>
      <sheetName val="H18研修計画・予算管理"/>
      <sheetName val="H18要求（所属別）"/>
      <sheetName val="H18要求（件名別）"/>
      <sheetName val="記入例"/>
      <sheetName val="旅費一覧"/>
      <sheetName val="予算コード"/>
    </sheetNames>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務"/>
      <sheetName val="全件"/>
      <sheetName val="Sheet3"/>
      <sheetName val="グルーピング一覧"/>
    </sheetNames>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3"/>
  <dimension ref="B1:R550"/>
  <sheetViews>
    <sheetView zoomScale="80" zoomScaleNormal="80" workbookViewId="0">
      <selection activeCell="N52" sqref="N52"/>
    </sheetView>
  </sheetViews>
  <sheetFormatPr defaultRowHeight="13.5" x14ac:dyDescent="0.15"/>
  <cols>
    <col min="1" max="1" width="4.875" customWidth="1"/>
    <col min="2" max="2" width="4.25" bestFit="1" customWidth="1"/>
    <col min="3" max="3" width="4.5" style="36" bestFit="1" customWidth="1"/>
    <col min="4" max="4" width="8.875" bestFit="1" customWidth="1"/>
    <col min="5" max="5" width="13.875" customWidth="1"/>
    <col min="6" max="6" width="14.875" customWidth="1"/>
    <col min="7" max="7" width="17" bestFit="1" customWidth="1"/>
    <col min="8" max="8" width="15.875" bestFit="1" customWidth="1"/>
    <col min="9" max="16" width="19.125" customWidth="1"/>
  </cols>
  <sheetData>
    <row r="1" spans="2:16" ht="14.25" thickBot="1" x14ac:dyDescent="0.2"/>
    <row r="2" spans="2:16" ht="19.5" thickBot="1" x14ac:dyDescent="0.2">
      <c r="B2" s="547" t="s">
        <v>1</v>
      </c>
      <c r="C2" s="548"/>
      <c r="D2" s="548"/>
      <c r="E2" s="548"/>
      <c r="F2" s="548"/>
      <c r="G2" s="548"/>
      <c r="H2" s="548"/>
      <c r="I2" s="548"/>
      <c r="J2" s="548"/>
      <c r="K2" s="548"/>
      <c r="L2" s="548"/>
      <c r="M2" s="548"/>
      <c r="N2" s="548"/>
      <c r="O2" s="549"/>
      <c r="P2" s="550"/>
    </row>
    <row r="3" spans="2:16" ht="18" customHeight="1" x14ac:dyDescent="0.2">
      <c r="B3" s="2"/>
      <c r="C3" s="545" t="s">
        <v>2</v>
      </c>
      <c r="D3" s="546"/>
      <c r="E3" s="3" t="s">
        <v>5</v>
      </c>
      <c r="F3" s="3" t="s">
        <v>39</v>
      </c>
      <c r="G3" s="4" t="s">
        <v>18</v>
      </c>
      <c r="H3" s="4" t="s">
        <v>187</v>
      </c>
      <c r="I3" s="9" t="s">
        <v>188</v>
      </c>
      <c r="J3" s="4" t="s">
        <v>189</v>
      </c>
      <c r="K3" s="4" t="s">
        <v>190</v>
      </c>
      <c r="L3" s="375" t="s">
        <v>191</v>
      </c>
      <c r="M3" s="10" t="s">
        <v>192</v>
      </c>
      <c r="N3" s="376" t="s">
        <v>193</v>
      </c>
      <c r="O3" s="376" t="s">
        <v>193</v>
      </c>
      <c r="P3" s="376" t="s">
        <v>832</v>
      </c>
    </row>
    <row r="4" spans="2:16" ht="18" customHeight="1" x14ac:dyDescent="0.2">
      <c r="B4" s="1">
        <v>1</v>
      </c>
      <c r="C4" s="5" t="s">
        <v>149</v>
      </c>
      <c r="D4" s="6" t="s">
        <v>151</v>
      </c>
      <c r="E4" s="8" t="s">
        <v>52</v>
      </c>
      <c r="F4" s="8" t="s">
        <v>40</v>
      </c>
      <c r="G4" s="23">
        <v>6</v>
      </c>
      <c r="H4" s="377" t="s">
        <v>827</v>
      </c>
      <c r="I4" s="377" t="s">
        <v>827</v>
      </c>
      <c r="J4" s="377" t="s">
        <v>828</v>
      </c>
      <c r="K4" s="377" t="s">
        <v>828</v>
      </c>
      <c r="L4" s="378" t="s">
        <v>829</v>
      </c>
      <c r="M4" s="378" t="s">
        <v>829</v>
      </c>
      <c r="N4" s="378" t="s">
        <v>830</v>
      </c>
      <c r="O4" s="456" t="s">
        <v>830</v>
      </c>
      <c r="P4" s="373" t="s">
        <v>831</v>
      </c>
    </row>
    <row r="5" spans="2:16" ht="18" customHeight="1" x14ac:dyDescent="0.2">
      <c r="B5" s="1">
        <v>2</v>
      </c>
      <c r="C5" s="5" t="s">
        <v>152</v>
      </c>
      <c r="D5" s="6" t="s">
        <v>153</v>
      </c>
      <c r="E5" s="8" t="s">
        <v>53</v>
      </c>
      <c r="F5" s="8" t="s">
        <v>41</v>
      </c>
      <c r="G5" s="23">
        <v>7</v>
      </c>
      <c r="H5" s="377" t="s">
        <v>194</v>
      </c>
      <c r="I5" s="377" t="s">
        <v>195</v>
      </c>
      <c r="J5" s="379" t="s">
        <v>196</v>
      </c>
      <c r="K5" s="377" t="s">
        <v>197</v>
      </c>
      <c r="L5" s="378" t="s">
        <v>198</v>
      </c>
      <c r="M5" s="377" t="s">
        <v>199</v>
      </c>
      <c r="N5" s="380" t="s">
        <v>200</v>
      </c>
      <c r="O5" s="457" t="s">
        <v>556</v>
      </c>
      <c r="P5" s="373" t="s">
        <v>833</v>
      </c>
    </row>
    <row r="6" spans="2:16" ht="18" customHeight="1" x14ac:dyDescent="0.2">
      <c r="B6" s="1">
        <v>3</v>
      </c>
      <c r="C6" s="5" t="s">
        <v>37</v>
      </c>
      <c r="D6" s="6" t="s">
        <v>156</v>
      </c>
      <c r="E6" s="8" t="s">
        <v>58</v>
      </c>
      <c r="F6" s="8" t="s">
        <v>42</v>
      </c>
      <c r="G6" s="23">
        <v>8</v>
      </c>
      <c r="H6" s="180" t="s">
        <v>201</v>
      </c>
      <c r="I6" s="180" t="s">
        <v>202</v>
      </c>
      <c r="J6" s="180" t="s">
        <v>203</v>
      </c>
      <c r="K6" s="180" t="s">
        <v>204</v>
      </c>
      <c r="L6" s="180" t="s">
        <v>205</v>
      </c>
      <c r="M6" s="180" t="s">
        <v>206</v>
      </c>
      <c r="N6" s="180" t="s">
        <v>207</v>
      </c>
      <c r="O6" s="452" t="s">
        <v>563</v>
      </c>
      <c r="P6" s="180" t="s">
        <v>681</v>
      </c>
    </row>
    <row r="7" spans="2:16" ht="18" customHeight="1" x14ac:dyDescent="0.2">
      <c r="B7" s="1">
        <v>4</v>
      </c>
      <c r="C7" s="5" t="s">
        <v>158</v>
      </c>
      <c r="D7" s="6" t="s">
        <v>159</v>
      </c>
      <c r="E7" s="8" t="s">
        <v>59</v>
      </c>
      <c r="F7" s="8" t="s">
        <v>43</v>
      </c>
      <c r="G7" s="23">
        <v>9</v>
      </c>
      <c r="H7" s="180" t="s">
        <v>208</v>
      </c>
      <c r="I7" s="180" t="s">
        <v>209</v>
      </c>
      <c r="J7" s="180" t="s">
        <v>210</v>
      </c>
      <c r="K7" s="180" t="s">
        <v>211</v>
      </c>
      <c r="L7" s="180" t="s">
        <v>212</v>
      </c>
      <c r="M7" s="180" t="s">
        <v>213</v>
      </c>
      <c r="N7" s="180" t="s">
        <v>214</v>
      </c>
      <c r="O7" s="452" t="s">
        <v>569</v>
      </c>
      <c r="P7" s="180" t="s">
        <v>687</v>
      </c>
    </row>
    <row r="8" spans="2:16" ht="18" customHeight="1" x14ac:dyDescent="0.2">
      <c r="B8" s="1">
        <v>5</v>
      </c>
      <c r="C8" s="5" t="s">
        <v>154</v>
      </c>
      <c r="D8" s="6" t="s">
        <v>155</v>
      </c>
      <c r="E8" s="8" t="s">
        <v>54</v>
      </c>
      <c r="F8" s="8" t="s">
        <v>44</v>
      </c>
      <c r="G8" s="23">
        <v>10</v>
      </c>
      <c r="H8" s="180" t="s">
        <v>215</v>
      </c>
      <c r="I8" s="180" t="s">
        <v>216</v>
      </c>
      <c r="J8" s="180" t="s">
        <v>217</v>
      </c>
      <c r="K8" s="180" t="s">
        <v>218</v>
      </c>
      <c r="L8" s="180" t="s">
        <v>219</v>
      </c>
      <c r="M8" s="180" t="s">
        <v>220</v>
      </c>
      <c r="N8" s="180" t="s">
        <v>221</v>
      </c>
      <c r="O8" s="452" t="s">
        <v>575</v>
      </c>
      <c r="P8" s="180" t="s">
        <v>694</v>
      </c>
    </row>
    <row r="9" spans="2:16" ht="18" customHeight="1" x14ac:dyDescent="0.2">
      <c r="B9" s="1">
        <v>6</v>
      </c>
      <c r="C9" s="5" t="s">
        <v>102</v>
      </c>
      <c r="D9" s="6" t="s">
        <v>157</v>
      </c>
      <c r="E9" s="8" t="s">
        <v>55</v>
      </c>
      <c r="F9" s="8" t="s">
        <v>45</v>
      </c>
      <c r="G9" s="23">
        <v>12</v>
      </c>
      <c r="H9" s="180" t="s">
        <v>222</v>
      </c>
      <c r="I9" s="180" t="s">
        <v>223</v>
      </c>
      <c r="J9" s="180" t="s">
        <v>224</v>
      </c>
      <c r="K9" s="180" t="s">
        <v>225</v>
      </c>
      <c r="L9" s="180" t="s">
        <v>226</v>
      </c>
      <c r="M9" s="180" t="s">
        <v>227</v>
      </c>
      <c r="N9" s="180" t="s">
        <v>228</v>
      </c>
      <c r="O9" s="452" t="s">
        <v>581</v>
      </c>
      <c r="P9" s="180" t="s">
        <v>699</v>
      </c>
    </row>
    <row r="10" spans="2:16" ht="18" customHeight="1" x14ac:dyDescent="0.2">
      <c r="B10" s="1">
        <v>7</v>
      </c>
      <c r="C10" s="5" t="s">
        <v>160</v>
      </c>
      <c r="D10" s="6" t="s">
        <v>161</v>
      </c>
      <c r="E10" s="8" t="s">
        <v>56</v>
      </c>
      <c r="F10" s="8" t="s">
        <v>46</v>
      </c>
      <c r="G10" s="23">
        <v>15</v>
      </c>
      <c r="H10" s="180" t="s">
        <v>229</v>
      </c>
      <c r="I10" s="180" t="s">
        <v>230</v>
      </c>
      <c r="J10" s="180" t="s">
        <v>231</v>
      </c>
      <c r="K10" s="180" t="s">
        <v>232</v>
      </c>
      <c r="L10" s="180" t="s">
        <v>233</v>
      </c>
      <c r="M10" s="180" t="s">
        <v>234</v>
      </c>
      <c r="N10" s="180" t="s">
        <v>235</v>
      </c>
      <c r="O10" s="452" t="s">
        <v>588</v>
      </c>
      <c r="P10" s="180" t="s">
        <v>705</v>
      </c>
    </row>
    <row r="11" spans="2:16" ht="18" customHeight="1" x14ac:dyDescent="0.2">
      <c r="B11" s="1">
        <v>8</v>
      </c>
      <c r="C11" s="5" t="s">
        <v>150</v>
      </c>
      <c r="D11" s="6" t="s">
        <v>162</v>
      </c>
      <c r="E11" s="8" t="s">
        <v>57</v>
      </c>
      <c r="F11" s="8" t="s">
        <v>47</v>
      </c>
      <c r="G11" s="23">
        <v>16</v>
      </c>
      <c r="H11" s="180" t="s">
        <v>236</v>
      </c>
      <c r="I11" s="180" t="s">
        <v>237</v>
      </c>
      <c r="J11" s="180" t="s">
        <v>238</v>
      </c>
      <c r="K11" s="180" t="s">
        <v>239</v>
      </c>
      <c r="L11" s="180" t="s">
        <v>240</v>
      </c>
      <c r="M11" s="180" t="s">
        <v>241</v>
      </c>
      <c r="N11" s="180" t="s">
        <v>242</v>
      </c>
      <c r="O11" s="452" t="s">
        <v>594</v>
      </c>
      <c r="P11" s="180" t="s">
        <v>710</v>
      </c>
    </row>
    <row r="12" spans="2:16" ht="18" customHeight="1" x14ac:dyDescent="0.2">
      <c r="B12" s="1">
        <v>9</v>
      </c>
      <c r="C12" s="5" t="s">
        <v>37</v>
      </c>
      <c r="D12" s="6" t="s">
        <v>163</v>
      </c>
      <c r="E12" s="8" t="s">
        <v>60</v>
      </c>
      <c r="F12" s="8" t="s">
        <v>48</v>
      </c>
      <c r="G12" s="23" t="s">
        <v>19</v>
      </c>
      <c r="H12" s="180" t="s">
        <v>243</v>
      </c>
      <c r="I12" s="180" t="s">
        <v>244</v>
      </c>
      <c r="J12" s="180" t="s">
        <v>245</v>
      </c>
      <c r="K12" s="180" t="s">
        <v>246</v>
      </c>
      <c r="L12" s="180" t="s">
        <v>247</v>
      </c>
      <c r="M12" s="180" t="s">
        <v>248</v>
      </c>
      <c r="N12" s="180" t="s">
        <v>249</v>
      </c>
      <c r="O12" s="452" t="s">
        <v>601</v>
      </c>
      <c r="P12" s="180" t="s">
        <v>716</v>
      </c>
    </row>
    <row r="13" spans="2:16" ht="18" customHeight="1" x14ac:dyDescent="0.2">
      <c r="B13" s="1">
        <v>10</v>
      </c>
      <c r="C13" s="5" t="s">
        <v>164</v>
      </c>
      <c r="D13" s="6" t="s">
        <v>165</v>
      </c>
      <c r="E13" s="13" t="s">
        <v>61</v>
      </c>
      <c r="F13" s="8" t="s">
        <v>49</v>
      </c>
      <c r="G13" s="23" t="s">
        <v>20</v>
      </c>
      <c r="H13" s="180" t="s">
        <v>250</v>
      </c>
      <c r="I13" s="180" t="s">
        <v>251</v>
      </c>
      <c r="J13" s="180" t="s">
        <v>252</v>
      </c>
      <c r="K13" s="180" t="s">
        <v>253</v>
      </c>
      <c r="L13" s="180" t="s">
        <v>254</v>
      </c>
      <c r="M13" s="180" t="s">
        <v>255</v>
      </c>
      <c r="N13" s="180" t="s">
        <v>256</v>
      </c>
      <c r="O13" s="452" t="s">
        <v>608</v>
      </c>
      <c r="P13" s="180" t="s">
        <v>721</v>
      </c>
    </row>
    <row r="14" spans="2:16" ht="18" customHeight="1" x14ac:dyDescent="0.2">
      <c r="B14" s="1">
        <v>11</v>
      </c>
      <c r="C14" s="5" t="s">
        <v>97</v>
      </c>
      <c r="D14" s="6" t="s">
        <v>166</v>
      </c>
      <c r="E14" s="8" t="s">
        <v>62</v>
      </c>
      <c r="F14" s="8" t="s">
        <v>50</v>
      </c>
      <c r="G14" s="12" t="s">
        <v>80</v>
      </c>
      <c r="H14" s="180" t="s">
        <v>257</v>
      </c>
      <c r="I14" s="180" t="s">
        <v>258</v>
      </c>
      <c r="J14" s="180" t="s">
        <v>259</v>
      </c>
      <c r="K14" s="180" t="s">
        <v>260</v>
      </c>
      <c r="L14" s="180" t="s">
        <v>261</v>
      </c>
      <c r="M14" s="180" t="s">
        <v>262</v>
      </c>
      <c r="N14" s="180" t="s">
        <v>263</v>
      </c>
      <c r="O14" s="452" t="s">
        <v>615</v>
      </c>
      <c r="P14" s="180" t="s">
        <v>726</v>
      </c>
    </row>
    <row r="15" spans="2:16" ht="18" customHeight="1" x14ac:dyDescent="0.2">
      <c r="B15" s="1">
        <v>12</v>
      </c>
      <c r="C15" s="5" t="s">
        <v>37</v>
      </c>
      <c r="D15" s="6" t="s">
        <v>167</v>
      </c>
      <c r="E15" s="8" t="s">
        <v>63</v>
      </c>
      <c r="F15" s="8" t="s">
        <v>51</v>
      </c>
      <c r="G15" s="23"/>
      <c r="H15" s="180" t="s">
        <v>264</v>
      </c>
      <c r="I15" s="180" t="s">
        <v>265</v>
      </c>
      <c r="J15" s="180" t="s">
        <v>266</v>
      </c>
      <c r="K15" s="180" t="s">
        <v>267</v>
      </c>
      <c r="L15" s="180" t="s">
        <v>268</v>
      </c>
      <c r="M15" s="180" t="s">
        <v>269</v>
      </c>
      <c r="N15" s="180" t="s">
        <v>270</v>
      </c>
      <c r="O15" s="453"/>
      <c r="P15" s="180" t="s">
        <v>730</v>
      </c>
    </row>
    <row r="16" spans="2:16" ht="18" customHeight="1" x14ac:dyDescent="0.2">
      <c r="B16" s="1">
        <v>13</v>
      </c>
      <c r="C16" s="5" t="s">
        <v>168</v>
      </c>
      <c r="D16" s="6" t="s">
        <v>169</v>
      </c>
      <c r="E16" s="8" t="s">
        <v>64</v>
      </c>
      <c r="F16" s="8" t="s">
        <v>786</v>
      </c>
      <c r="G16" s="12"/>
      <c r="H16" s="180" t="s">
        <v>271</v>
      </c>
      <c r="I16" s="180" t="s">
        <v>272</v>
      </c>
      <c r="J16" s="180" t="s">
        <v>273</v>
      </c>
      <c r="K16" s="180" t="s">
        <v>274</v>
      </c>
      <c r="L16" s="180" t="s">
        <v>275</v>
      </c>
      <c r="M16" s="180" t="s">
        <v>276</v>
      </c>
      <c r="N16" s="180" t="s">
        <v>277</v>
      </c>
      <c r="O16" s="452" t="s">
        <v>628</v>
      </c>
      <c r="P16" s="180" t="s">
        <v>733</v>
      </c>
    </row>
    <row r="17" spans="2:18" ht="18" customHeight="1" x14ac:dyDescent="0.2">
      <c r="B17" s="1">
        <v>14</v>
      </c>
      <c r="C17" s="5" t="s">
        <v>36</v>
      </c>
      <c r="D17" s="6" t="s">
        <v>170</v>
      </c>
      <c r="E17" s="8" t="s">
        <v>65</v>
      </c>
      <c r="F17" s="8" t="s">
        <v>787</v>
      </c>
      <c r="G17" s="12"/>
      <c r="H17" s="180" t="s">
        <v>278</v>
      </c>
      <c r="I17" s="180" t="s">
        <v>279</v>
      </c>
      <c r="J17" s="180" t="s">
        <v>280</v>
      </c>
      <c r="K17" s="180" t="s">
        <v>281</v>
      </c>
      <c r="L17" s="180" t="s">
        <v>282</v>
      </c>
      <c r="M17" s="180" t="s">
        <v>283</v>
      </c>
      <c r="N17" s="180" t="s">
        <v>284</v>
      </c>
      <c r="O17" s="452" t="s">
        <v>635</v>
      </c>
      <c r="P17" s="373"/>
      <c r="Q17" s="458"/>
    </row>
    <row r="18" spans="2:18" ht="18" customHeight="1" x14ac:dyDescent="0.2">
      <c r="B18" s="1">
        <v>15</v>
      </c>
      <c r="C18" s="5" t="s">
        <v>171</v>
      </c>
      <c r="D18" s="6" t="s">
        <v>172</v>
      </c>
      <c r="E18" s="8" t="s">
        <v>66</v>
      </c>
      <c r="F18" s="24" t="s">
        <v>7</v>
      </c>
      <c r="G18" s="12"/>
      <c r="H18" s="180" t="s">
        <v>285</v>
      </c>
      <c r="I18" s="180" t="s">
        <v>286</v>
      </c>
      <c r="J18" s="180" t="s">
        <v>287</v>
      </c>
      <c r="K18" s="180" t="s">
        <v>288</v>
      </c>
      <c r="L18" s="180" t="s">
        <v>289</v>
      </c>
      <c r="M18" s="13"/>
      <c r="N18" s="180" t="s">
        <v>290</v>
      </c>
      <c r="O18" s="452" t="s">
        <v>642</v>
      </c>
      <c r="P18" s="180" t="s">
        <v>739</v>
      </c>
      <c r="Q18" s="458"/>
    </row>
    <row r="19" spans="2:18" ht="18" customHeight="1" x14ac:dyDescent="0.2">
      <c r="B19" s="1">
        <v>16</v>
      </c>
      <c r="C19" s="5" t="s">
        <v>801</v>
      </c>
      <c r="D19" s="6" t="s">
        <v>802</v>
      </c>
      <c r="E19" s="11" t="s">
        <v>67</v>
      </c>
      <c r="F19" s="8" t="s">
        <v>788</v>
      </c>
      <c r="G19" s="12"/>
      <c r="H19" s="180" t="s">
        <v>291</v>
      </c>
      <c r="I19" s="180" t="s">
        <v>292</v>
      </c>
      <c r="J19" s="180" t="s">
        <v>293</v>
      </c>
      <c r="K19" s="180" t="s">
        <v>294</v>
      </c>
      <c r="L19" s="180" t="s">
        <v>295</v>
      </c>
      <c r="M19" s="180" t="s">
        <v>296</v>
      </c>
      <c r="N19" s="180" t="s">
        <v>297</v>
      </c>
      <c r="O19" s="452" t="s">
        <v>649</v>
      </c>
      <c r="P19" s="180" t="s">
        <v>742</v>
      </c>
      <c r="Q19" s="458"/>
    </row>
    <row r="20" spans="2:18" ht="18" customHeight="1" x14ac:dyDescent="0.2">
      <c r="B20" s="1">
        <v>17</v>
      </c>
      <c r="C20" s="5" t="s">
        <v>835</v>
      </c>
      <c r="D20" s="6" t="s">
        <v>836</v>
      </c>
      <c r="E20" s="8" t="s">
        <v>68</v>
      </c>
      <c r="F20" s="8" t="s">
        <v>789</v>
      </c>
      <c r="G20" s="12"/>
      <c r="H20" s="180" t="s">
        <v>298</v>
      </c>
      <c r="I20" s="180" t="s">
        <v>299</v>
      </c>
      <c r="J20" s="180" t="s">
        <v>300</v>
      </c>
      <c r="K20" s="180" t="s">
        <v>301</v>
      </c>
      <c r="L20" s="180" t="s">
        <v>302</v>
      </c>
      <c r="M20" s="180" t="s">
        <v>303</v>
      </c>
      <c r="N20" s="180" t="s">
        <v>304</v>
      </c>
      <c r="O20" s="452" t="s">
        <v>656</v>
      </c>
      <c r="P20" s="180" t="s">
        <v>745</v>
      </c>
      <c r="Q20" s="458"/>
    </row>
    <row r="21" spans="2:18" ht="18" customHeight="1" x14ac:dyDescent="0.2">
      <c r="B21" s="1">
        <v>18</v>
      </c>
      <c r="C21" s="5"/>
      <c r="D21" s="6"/>
      <c r="E21" s="8" t="s">
        <v>73</v>
      </c>
      <c r="F21" s="13"/>
      <c r="G21" s="12"/>
      <c r="H21" s="180" t="s">
        <v>305</v>
      </c>
      <c r="I21" s="180" t="s">
        <v>306</v>
      </c>
      <c r="J21" s="180" t="s">
        <v>307</v>
      </c>
      <c r="K21" s="180" t="s">
        <v>308</v>
      </c>
      <c r="L21" s="180" t="s">
        <v>309</v>
      </c>
      <c r="M21" s="180" t="s">
        <v>310</v>
      </c>
      <c r="N21" s="180" t="s">
        <v>311</v>
      </c>
      <c r="O21" s="452" t="s">
        <v>662</v>
      </c>
      <c r="P21" s="180" t="s">
        <v>748</v>
      </c>
      <c r="Q21" s="458"/>
    </row>
    <row r="22" spans="2:18" ht="18" customHeight="1" x14ac:dyDescent="0.2">
      <c r="B22" s="1">
        <v>19</v>
      </c>
      <c r="C22" s="5"/>
      <c r="D22" s="6"/>
      <c r="E22" s="8" t="s">
        <v>69</v>
      </c>
      <c r="F22" s="8"/>
      <c r="G22" s="12"/>
      <c r="H22" s="180" t="s">
        <v>312</v>
      </c>
      <c r="I22" s="180" t="s">
        <v>313</v>
      </c>
      <c r="J22" s="180" t="s">
        <v>314</v>
      </c>
      <c r="K22" s="180" t="s">
        <v>315</v>
      </c>
      <c r="L22" s="180" t="s">
        <v>316</v>
      </c>
      <c r="M22" s="180" t="s">
        <v>317</v>
      </c>
      <c r="N22" s="180" t="s">
        <v>318</v>
      </c>
      <c r="O22" s="452" t="s">
        <v>669</v>
      </c>
      <c r="P22" s="180" t="s">
        <v>751</v>
      </c>
      <c r="Q22" s="458"/>
    </row>
    <row r="23" spans="2:18" ht="18" customHeight="1" x14ac:dyDescent="0.2">
      <c r="B23" s="1">
        <v>20</v>
      </c>
      <c r="C23" s="5"/>
      <c r="D23" s="6"/>
      <c r="E23" s="8" t="s">
        <v>63</v>
      </c>
      <c r="F23" s="8"/>
      <c r="G23" s="25" t="s">
        <v>109</v>
      </c>
      <c r="H23" s="180" t="s">
        <v>319</v>
      </c>
      <c r="I23" s="180" t="s">
        <v>320</v>
      </c>
      <c r="J23" s="180" t="s">
        <v>321</v>
      </c>
      <c r="K23" s="180" t="s">
        <v>322</v>
      </c>
      <c r="L23" s="180" t="s">
        <v>323</v>
      </c>
      <c r="M23" s="180" t="s">
        <v>324</v>
      </c>
      <c r="N23" s="180" t="s">
        <v>325</v>
      </c>
      <c r="O23" s="452" t="s">
        <v>674</v>
      </c>
      <c r="P23" s="180" t="s">
        <v>754</v>
      </c>
      <c r="Q23" s="458"/>
    </row>
    <row r="24" spans="2:18" ht="18" customHeight="1" x14ac:dyDescent="0.2">
      <c r="B24" s="1">
        <v>21</v>
      </c>
      <c r="C24" s="5"/>
      <c r="D24" s="6"/>
      <c r="E24" s="8" t="s">
        <v>77</v>
      </c>
      <c r="F24" s="8"/>
      <c r="G24" s="12" t="s">
        <v>35</v>
      </c>
      <c r="H24" s="180" t="s">
        <v>326</v>
      </c>
      <c r="I24" s="180" t="s">
        <v>327</v>
      </c>
      <c r="J24" s="6"/>
      <c r="K24" s="180" t="s">
        <v>328</v>
      </c>
      <c r="L24" s="180" t="s">
        <v>329</v>
      </c>
      <c r="M24" s="180" t="s">
        <v>330</v>
      </c>
      <c r="N24" s="6"/>
      <c r="O24" s="452" t="s">
        <v>681</v>
      </c>
      <c r="P24" s="180" t="s">
        <v>757</v>
      </c>
      <c r="Q24" s="458"/>
      <c r="R24" s="18"/>
    </row>
    <row r="25" spans="2:18" ht="18" customHeight="1" x14ac:dyDescent="0.2">
      <c r="B25" s="1">
        <v>22</v>
      </c>
      <c r="C25" s="5"/>
      <c r="D25" s="6"/>
      <c r="E25" s="11" t="s">
        <v>70</v>
      </c>
      <c r="F25" s="8" t="s">
        <v>8</v>
      </c>
      <c r="G25" s="12" t="s">
        <v>105</v>
      </c>
      <c r="H25" s="381"/>
      <c r="I25" s="180" t="s">
        <v>331</v>
      </c>
      <c r="J25" s="180" t="s">
        <v>332</v>
      </c>
      <c r="K25" s="180" t="s">
        <v>333</v>
      </c>
      <c r="L25" s="180" t="s">
        <v>334</v>
      </c>
      <c r="M25" s="180" t="s">
        <v>335</v>
      </c>
      <c r="N25" s="180" t="s">
        <v>336</v>
      </c>
      <c r="O25" s="452" t="s">
        <v>687</v>
      </c>
      <c r="P25" s="180" t="s">
        <v>760</v>
      </c>
      <c r="Q25" s="19"/>
      <c r="R25" s="18"/>
    </row>
    <row r="26" spans="2:18" ht="18" customHeight="1" x14ac:dyDescent="0.2">
      <c r="B26" s="220">
        <v>23</v>
      </c>
      <c r="C26" s="5"/>
      <c r="D26" s="6"/>
      <c r="E26" s="13" t="s">
        <v>71</v>
      </c>
      <c r="F26" s="8" t="s">
        <v>79</v>
      </c>
      <c r="G26" s="12" t="s">
        <v>106</v>
      </c>
      <c r="H26" s="180" t="s">
        <v>337</v>
      </c>
      <c r="I26" s="180" t="s">
        <v>338</v>
      </c>
      <c r="J26" s="180" t="s">
        <v>339</v>
      </c>
      <c r="K26" s="180" t="s">
        <v>340</v>
      </c>
      <c r="L26" s="6"/>
      <c r="M26" s="180" t="s">
        <v>341</v>
      </c>
      <c r="N26" s="180" t="s">
        <v>342</v>
      </c>
      <c r="O26" s="452" t="s">
        <v>694</v>
      </c>
      <c r="P26" s="455"/>
      <c r="Q26" s="19"/>
      <c r="R26" s="18"/>
    </row>
    <row r="27" spans="2:18" ht="18" customHeight="1" x14ac:dyDescent="0.2">
      <c r="B27" s="220">
        <v>24</v>
      </c>
      <c r="C27" s="5" t="s">
        <v>175</v>
      </c>
      <c r="D27" s="6" t="s">
        <v>174</v>
      </c>
      <c r="E27" s="8" t="s">
        <v>72</v>
      </c>
      <c r="F27" s="8" t="s">
        <v>78</v>
      </c>
      <c r="G27" s="12" t="s">
        <v>107</v>
      </c>
      <c r="H27" s="180" t="s">
        <v>343</v>
      </c>
      <c r="I27" s="180" t="s">
        <v>344</v>
      </c>
      <c r="J27" s="180" t="s">
        <v>345</v>
      </c>
      <c r="K27" s="180" t="s">
        <v>346</v>
      </c>
      <c r="L27" s="180" t="s">
        <v>347</v>
      </c>
      <c r="M27" s="180" t="s">
        <v>348</v>
      </c>
      <c r="N27" s="180" t="s">
        <v>349</v>
      </c>
      <c r="O27" s="452" t="s">
        <v>699</v>
      </c>
      <c r="P27" s="455"/>
      <c r="Q27" s="19"/>
      <c r="R27" s="18"/>
    </row>
    <row r="28" spans="2:18" ht="18" customHeight="1" x14ac:dyDescent="0.2">
      <c r="B28" s="220">
        <v>25</v>
      </c>
      <c r="C28" s="5" t="s">
        <v>177</v>
      </c>
      <c r="D28" s="6" t="s">
        <v>176</v>
      </c>
      <c r="E28" s="8" t="s">
        <v>85</v>
      </c>
      <c r="F28" s="8" t="s">
        <v>38</v>
      </c>
      <c r="G28" s="12" t="s">
        <v>114</v>
      </c>
      <c r="H28" s="180" t="s">
        <v>350</v>
      </c>
      <c r="I28" s="180" t="s">
        <v>351</v>
      </c>
      <c r="J28" s="180" t="s">
        <v>352</v>
      </c>
      <c r="K28" s="381"/>
      <c r="L28" s="6"/>
      <c r="M28" s="180" t="s">
        <v>353</v>
      </c>
      <c r="N28" s="180" t="s">
        <v>354</v>
      </c>
      <c r="O28" s="452" t="s">
        <v>705</v>
      </c>
      <c r="P28" s="455"/>
      <c r="Q28" s="19"/>
      <c r="R28" s="18"/>
    </row>
    <row r="29" spans="2:18" ht="18" customHeight="1" x14ac:dyDescent="0.2">
      <c r="B29" s="220">
        <v>26</v>
      </c>
      <c r="C29" s="5" t="s">
        <v>179</v>
      </c>
      <c r="D29" s="6" t="s">
        <v>178</v>
      </c>
      <c r="E29" s="13" t="s">
        <v>74</v>
      </c>
      <c r="F29" s="8" t="s">
        <v>17</v>
      </c>
      <c r="G29" s="12" t="s">
        <v>111</v>
      </c>
      <c r="H29" s="180" t="s">
        <v>355</v>
      </c>
      <c r="I29" s="6"/>
      <c r="J29" s="180" t="s">
        <v>356</v>
      </c>
      <c r="K29" s="180" t="s">
        <v>142</v>
      </c>
      <c r="L29" s="180" t="s">
        <v>357</v>
      </c>
      <c r="M29" s="180" t="s">
        <v>358</v>
      </c>
      <c r="N29" s="180" t="s">
        <v>359</v>
      </c>
      <c r="O29" s="452" t="s">
        <v>710</v>
      </c>
      <c r="P29" s="455"/>
      <c r="Q29" s="19"/>
      <c r="R29" s="18"/>
    </row>
    <row r="30" spans="2:18" ht="18" customHeight="1" x14ac:dyDescent="0.2">
      <c r="B30" s="220">
        <v>27</v>
      </c>
      <c r="C30" s="5" t="s">
        <v>791</v>
      </c>
      <c r="D30" s="6" t="s">
        <v>180</v>
      </c>
      <c r="E30" s="8" t="s">
        <v>75</v>
      </c>
      <c r="F30" s="13" t="s">
        <v>14</v>
      </c>
      <c r="G30" s="12" t="s">
        <v>110</v>
      </c>
      <c r="H30" s="180" t="s">
        <v>360</v>
      </c>
      <c r="I30" s="180" t="s">
        <v>361</v>
      </c>
      <c r="J30" s="180" t="s">
        <v>362</v>
      </c>
      <c r="K30" s="180" t="s">
        <v>363</v>
      </c>
      <c r="L30" s="180" t="s">
        <v>364</v>
      </c>
      <c r="M30" s="180" t="s">
        <v>365</v>
      </c>
      <c r="N30" s="180" t="s">
        <v>366</v>
      </c>
      <c r="O30" s="452" t="s">
        <v>716</v>
      </c>
      <c r="P30" s="455"/>
      <c r="Q30" s="19"/>
      <c r="R30" s="18"/>
    </row>
    <row r="31" spans="2:18" ht="18" customHeight="1" x14ac:dyDescent="0.2">
      <c r="B31" s="220">
        <v>28</v>
      </c>
      <c r="C31" s="5" t="s">
        <v>118</v>
      </c>
      <c r="D31" s="373" t="s">
        <v>790</v>
      </c>
      <c r="E31" s="8" t="s">
        <v>76</v>
      </c>
      <c r="F31" s="13" t="s">
        <v>9</v>
      </c>
      <c r="G31" s="12" t="s">
        <v>116</v>
      </c>
      <c r="H31" s="180" t="s">
        <v>367</v>
      </c>
      <c r="I31" s="180" t="s">
        <v>368</v>
      </c>
      <c r="J31" s="180" t="s">
        <v>369</v>
      </c>
      <c r="K31" s="180" t="s">
        <v>370</v>
      </c>
      <c r="L31" s="180" t="s">
        <v>371</v>
      </c>
      <c r="M31" s="180" t="s">
        <v>372</v>
      </c>
      <c r="N31" s="180" t="s">
        <v>373</v>
      </c>
      <c r="O31" s="452" t="s">
        <v>721</v>
      </c>
      <c r="P31" s="455"/>
      <c r="Q31" s="19"/>
      <c r="R31" s="18"/>
    </row>
    <row r="32" spans="2:18" ht="18" customHeight="1" x14ac:dyDescent="0.2">
      <c r="B32" s="220">
        <v>29</v>
      </c>
      <c r="C32" s="374" t="s">
        <v>184</v>
      </c>
      <c r="D32" s="373" t="s">
        <v>181</v>
      </c>
      <c r="E32" s="13" t="s">
        <v>87</v>
      </c>
      <c r="F32" s="11" t="s">
        <v>11</v>
      </c>
      <c r="G32" s="12" t="s">
        <v>108</v>
      </c>
      <c r="H32" s="180" t="s">
        <v>374</v>
      </c>
      <c r="I32" s="180" t="s">
        <v>375</v>
      </c>
      <c r="J32" s="180" t="s">
        <v>376</v>
      </c>
      <c r="K32" s="180" t="s">
        <v>377</v>
      </c>
      <c r="L32" s="180" t="s">
        <v>378</v>
      </c>
      <c r="M32" s="180" t="s">
        <v>379</v>
      </c>
      <c r="N32" s="180" t="s">
        <v>380</v>
      </c>
      <c r="O32" s="452" t="s">
        <v>726</v>
      </c>
      <c r="P32" s="455"/>
      <c r="Q32" s="19"/>
      <c r="R32" s="18"/>
    </row>
    <row r="33" spans="2:18" ht="18" customHeight="1" x14ac:dyDescent="0.2">
      <c r="B33" s="220">
        <v>30</v>
      </c>
      <c r="C33" s="5" t="s">
        <v>182</v>
      </c>
      <c r="D33" s="373" t="s">
        <v>185</v>
      </c>
      <c r="E33" s="13" t="s">
        <v>95</v>
      </c>
      <c r="F33" s="8" t="s">
        <v>12</v>
      </c>
      <c r="G33" s="12" t="s">
        <v>115</v>
      </c>
      <c r="H33" s="180" t="s">
        <v>381</v>
      </c>
      <c r="I33" s="180" t="s">
        <v>382</v>
      </c>
      <c r="J33" s="180" t="s">
        <v>383</v>
      </c>
      <c r="K33" s="180" t="s">
        <v>384</v>
      </c>
      <c r="L33" s="180" t="s">
        <v>385</v>
      </c>
      <c r="M33" s="180" t="s">
        <v>386</v>
      </c>
      <c r="N33" s="180" t="s">
        <v>387</v>
      </c>
      <c r="O33" s="452" t="s">
        <v>730</v>
      </c>
      <c r="P33" s="455"/>
      <c r="Q33" s="19"/>
      <c r="R33" s="18"/>
    </row>
    <row r="34" spans="2:18" ht="18" customHeight="1" x14ac:dyDescent="0.2">
      <c r="B34" s="220">
        <v>31</v>
      </c>
      <c r="C34" s="374" t="s">
        <v>173</v>
      </c>
      <c r="D34" s="6" t="s">
        <v>183</v>
      </c>
      <c r="E34" s="13" t="s">
        <v>82</v>
      </c>
      <c r="F34" s="13" t="s">
        <v>13</v>
      </c>
      <c r="G34" s="12" t="s">
        <v>792</v>
      </c>
      <c r="H34" s="180" t="s">
        <v>388</v>
      </c>
      <c r="I34" s="180" t="s">
        <v>389</v>
      </c>
      <c r="J34" s="180" t="s">
        <v>390</v>
      </c>
      <c r="K34" s="180" t="s">
        <v>391</v>
      </c>
      <c r="L34" s="180" t="s">
        <v>392</v>
      </c>
      <c r="M34" s="180" t="s">
        <v>393</v>
      </c>
      <c r="N34" s="180" t="s">
        <v>394</v>
      </c>
      <c r="O34" s="452" t="s">
        <v>733</v>
      </c>
      <c r="P34" s="455"/>
      <c r="Q34" s="19"/>
      <c r="R34" s="18"/>
    </row>
    <row r="35" spans="2:18" ht="18" customHeight="1" x14ac:dyDescent="0.2">
      <c r="B35" s="220">
        <v>32</v>
      </c>
      <c r="C35" s="374" t="s">
        <v>811</v>
      </c>
      <c r="D35" s="373" t="s">
        <v>805</v>
      </c>
      <c r="E35" s="13" t="s">
        <v>83</v>
      </c>
      <c r="F35" s="8" t="s">
        <v>15</v>
      </c>
      <c r="G35" s="12" t="s">
        <v>813</v>
      </c>
      <c r="H35" s="180" t="s">
        <v>395</v>
      </c>
      <c r="I35" s="180" t="s">
        <v>396</v>
      </c>
      <c r="J35" s="180" t="s">
        <v>397</v>
      </c>
      <c r="K35" s="180" t="s">
        <v>398</v>
      </c>
      <c r="L35" s="180" t="s">
        <v>399</v>
      </c>
      <c r="M35" s="381"/>
      <c r="N35" s="180" t="s">
        <v>400</v>
      </c>
      <c r="O35" s="452" t="s">
        <v>735</v>
      </c>
      <c r="P35" s="455"/>
    </row>
    <row r="36" spans="2:18" ht="18" customHeight="1" x14ac:dyDescent="0.2">
      <c r="B36" s="220">
        <v>33</v>
      </c>
      <c r="C36" s="374" t="s">
        <v>793</v>
      </c>
      <c r="D36" s="373" t="s">
        <v>79</v>
      </c>
      <c r="E36" s="8" t="s">
        <v>84</v>
      </c>
      <c r="F36" s="13" t="s">
        <v>16</v>
      </c>
      <c r="G36" s="12"/>
      <c r="H36" s="180" t="s">
        <v>401</v>
      </c>
      <c r="I36" s="180" t="s">
        <v>402</v>
      </c>
      <c r="J36" s="180" t="s">
        <v>403</v>
      </c>
      <c r="K36" s="180" t="s">
        <v>404</v>
      </c>
      <c r="L36" s="180" t="s">
        <v>405</v>
      </c>
      <c r="M36" s="180" t="s">
        <v>406</v>
      </c>
      <c r="N36" s="180" t="s">
        <v>407</v>
      </c>
      <c r="O36" s="454"/>
      <c r="P36" s="455"/>
    </row>
    <row r="37" spans="2:18" ht="18" customHeight="1" x14ac:dyDescent="0.2">
      <c r="B37" s="220">
        <v>34</v>
      </c>
      <c r="C37" s="374" t="s">
        <v>804</v>
      </c>
      <c r="D37" s="373" t="s">
        <v>1081</v>
      </c>
      <c r="E37" s="13" t="s">
        <v>86</v>
      </c>
      <c r="F37" s="8" t="s">
        <v>10</v>
      </c>
      <c r="G37" s="12"/>
      <c r="H37" s="180" t="s">
        <v>408</v>
      </c>
      <c r="I37" s="180" t="s">
        <v>409</v>
      </c>
      <c r="J37" s="180" t="s">
        <v>410</v>
      </c>
      <c r="K37" s="180" t="s">
        <v>411</v>
      </c>
      <c r="L37" s="180" t="s">
        <v>412</v>
      </c>
      <c r="M37" s="180" t="s">
        <v>413</v>
      </c>
      <c r="N37" s="180" t="s">
        <v>414</v>
      </c>
      <c r="O37" s="452" t="s">
        <v>739</v>
      </c>
      <c r="P37" s="455"/>
    </row>
    <row r="38" spans="2:18" ht="18" customHeight="1" x14ac:dyDescent="0.2">
      <c r="B38" s="178">
        <v>35</v>
      </c>
      <c r="C38" s="179"/>
      <c r="D38" s="180" t="s">
        <v>794</v>
      </c>
      <c r="E38" s="13" t="s">
        <v>91</v>
      </c>
      <c r="F38" s="13"/>
      <c r="G38" s="12"/>
      <c r="H38" s="180" t="s">
        <v>415</v>
      </c>
      <c r="I38" s="180" t="s">
        <v>416</v>
      </c>
      <c r="J38" s="180" t="s">
        <v>417</v>
      </c>
      <c r="K38" s="180" t="s">
        <v>418</v>
      </c>
      <c r="L38" s="180" t="s">
        <v>419</v>
      </c>
      <c r="M38" s="180" t="s">
        <v>420</v>
      </c>
      <c r="N38" s="180" t="s">
        <v>421</v>
      </c>
      <c r="O38" s="452" t="s">
        <v>742</v>
      </c>
      <c r="P38" s="455"/>
    </row>
    <row r="39" spans="2:18" ht="18" customHeight="1" x14ac:dyDescent="0.2">
      <c r="B39" s="178">
        <v>36</v>
      </c>
      <c r="C39" s="179"/>
      <c r="D39" s="180" t="s">
        <v>795</v>
      </c>
      <c r="E39" s="13" t="s">
        <v>3</v>
      </c>
      <c r="F39" s="8"/>
      <c r="G39" s="12"/>
      <c r="H39" s="180" t="s">
        <v>422</v>
      </c>
      <c r="I39" s="180" t="s">
        <v>423</v>
      </c>
      <c r="J39" s="180" t="s">
        <v>424</v>
      </c>
      <c r="K39" s="180" t="s">
        <v>425</v>
      </c>
      <c r="L39" s="180" t="s">
        <v>426</v>
      </c>
      <c r="M39" s="180" t="s">
        <v>427</v>
      </c>
      <c r="N39" s="180" t="s">
        <v>428</v>
      </c>
      <c r="O39" s="452" t="s">
        <v>745</v>
      </c>
      <c r="P39" s="455"/>
    </row>
    <row r="40" spans="2:18" ht="18" customHeight="1" x14ac:dyDescent="0.2">
      <c r="B40" s="178">
        <v>37</v>
      </c>
      <c r="C40" s="179"/>
      <c r="D40" s="180" t="s">
        <v>796</v>
      </c>
      <c r="E40" s="8" t="s">
        <v>21</v>
      </c>
      <c r="F40" s="13"/>
      <c r="G40" s="12"/>
      <c r="H40" s="180" t="s">
        <v>429</v>
      </c>
      <c r="I40" s="180" t="s">
        <v>430</v>
      </c>
      <c r="J40" s="180" t="s">
        <v>431</v>
      </c>
      <c r="K40" s="180" t="s">
        <v>432</v>
      </c>
      <c r="L40" s="180" t="s">
        <v>433</v>
      </c>
      <c r="M40" s="180" t="s">
        <v>434</v>
      </c>
      <c r="N40" s="180" t="s">
        <v>435</v>
      </c>
      <c r="O40" s="452" t="s">
        <v>748</v>
      </c>
      <c r="P40" s="455"/>
    </row>
    <row r="41" spans="2:18" ht="18" customHeight="1" x14ac:dyDescent="0.2">
      <c r="B41" s="180">
        <v>38</v>
      </c>
      <c r="C41" s="179"/>
      <c r="D41" s="180" t="s">
        <v>797</v>
      </c>
      <c r="E41" s="8" t="s">
        <v>22</v>
      </c>
      <c r="F41" s="13"/>
      <c r="G41" s="12"/>
      <c r="H41" s="180" t="s">
        <v>436</v>
      </c>
      <c r="I41" s="180" t="s">
        <v>437</v>
      </c>
      <c r="J41" s="180" t="s">
        <v>438</v>
      </c>
      <c r="K41" s="180" t="s">
        <v>439</v>
      </c>
      <c r="L41" s="180" t="s">
        <v>440</v>
      </c>
      <c r="M41" s="180" t="s">
        <v>441</v>
      </c>
      <c r="N41" s="180" t="s">
        <v>442</v>
      </c>
      <c r="O41" s="452" t="s">
        <v>751</v>
      </c>
      <c r="P41" s="455"/>
    </row>
    <row r="42" spans="2:18" ht="18" customHeight="1" x14ac:dyDescent="0.2">
      <c r="B42" s="180">
        <v>39</v>
      </c>
      <c r="C42" s="179"/>
      <c r="D42" s="180" t="s">
        <v>798</v>
      </c>
      <c r="E42" s="8" t="s">
        <v>23</v>
      </c>
      <c r="F42" s="8"/>
      <c r="G42" s="12"/>
      <c r="H42" s="180" t="s">
        <v>443</v>
      </c>
      <c r="I42" s="180" t="s">
        <v>444</v>
      </c>
      <c r="J42" s="180" t="s">
        <v>445</v>
      </c>
      <c r="K42" s="180" t="s">
        <v>446</v>
      </c>
      <c r="L42" s="180" t="s">
        <v>447</v>
      </c>
      <c r="M42" s="180" t="s">
        <v>448</v>
      </c>
      <c r="N42" s="180" t="s">
        <v>449</v>
      </c>
      <c r="O42" s="452" t="s">
        <v>754</v>
      </c>
      <c r="P42" s="455"/>
    </row>
    <row r="43" spans="2:18" ht="18" customHeight="1" x14ac:dyDescent="0.2">
      <c r="B43" s="180">
        <v>40</v>
      </c>
      <c r="C43" s="179"/>
      <c r="D43" s="180" t="s">
        <v>799</v>
      </c>
      <c r="E43" s="8" t="s">
        <v>6</v>
      </c>
      <c r="F43" s="13"/>
      <c r="G43" s="12"/>
      <c r="H43" s="180" t="s">
        <v>450</v>
      </c>
      <c r="I43" s="180" t="s">
        <v>451</v>
      </c>
      <c r="J43" s="6"/>
      <c r="K43" s="180" t="s">
        <v>452</v>
      </c>
      <c r="L43" s="180" t="s">
        <v>453</v>
      </c>
      <c r="M43" s="180" t="s">
        <v>454</v>
      </c>
      <c r="N43" s="180" t="s">
        <v>455</v>
      </c>
      <c r="O43" s="452" t="s">
        <v>757</v>
      </c>
      <c r="P43" s="455"/>
    </row>
    <row r="44" spans="2:18" ht="18" customHeight="1" x14ac:dyDescent="0.2">
      <c r="B44" s="180">
        <v>41</v>
      </c>
      <c r="C44" s="179"/>
      <c r="D44" s="180"/>
      <c r="E44" s="8" t="s">
        <v>24</v>
      </c>
      <c r="F44" s="13"/>
      <c r="G44" s="12"/>
      <c r="H44" s="180" t="s">
        <v>456</v>
      </c>
      <c r="I44" s="180" t="s">
        <v>457</v>
      </c>
      <c r="J44" s="180" t="s">
        <v>458</v>
      </c>
      <c r="K44" s="180" t="s">
        <v>459</v>
      </c>
      <c r="L44" s="180" t="s">
        <v>460</v>
      </c>
      <c r="M44" s="180" t="s">
        <v>461</v>
      </c>
      <c r="N44" s="180"/>
      <c r="O44" s="452" t="s">
        <v>760</v>
      </c>
      <c r="P44" s="455"/>
    </row>
    <row r="45" spans="2:18" ht="18" customHeight="1" x14ac:dyDescent="0.2">
      <c r="B45" s="180">
        <v>42</v>
      </c>
      <c r="C45" s="179"/>
      <c r="D45" s="180"/>
      <c r="E45" s="8" t="s">
        <v>25</v>
      </c>
      <c r="F45" s="13"/>
      <c r="G45" s="12"/>
      <c r="H45" s="381"/>
      <c r="I45" s="180" t="s">
        <v>462</v>
      </c>
      <c r="J45" s="180" t="s">
        <v>463</v>
      </c>
      <c r="K45" s="180" t="s">
        <v>464</v>
      </c>
      <c r="L45" s="180" t="s">
        <v>465</v>
      </c>
      <c r="M45" s="180" t="s">
        <v>466</v>
      </c>
      <c r="N45" s="381"/>
      <c r="O45" s="454"/>
      <c r="P45" s="455"/>
    </row>
    <row r="46" spans="2:18" ht="18" customHeight="1" x14ac:dyDescent="0.2">
      <c r="B46" s="180">
        <v>43</v>
      </c>
      <c r="C46" s="179"/>
      <c r="D46" s="180"/>
      <c r="E46" s="8" t="s">
        <v>27</v>
      </c>
      <c r="F46" s="13"/>
      <c r="G46" s="12"/>
      <c r="H46" s="180" t="s">
        <v>467</v>
      </c>
      <c r="I46" s="180" t="s">
        <v>468</v>
      </c>
      <c r="J46" s="180" t="s">
        <v>469</v>
      </c>
      <c r="K46" s="180" t="s">
        <v>470</v>
      </c>
      <c r="L46" s="180" t="s">
        <v>471</v>
      </c>
      <c r="M46" s="180" t="s">
        <v>472</v>
      </c>
      <c r="N46" s="180" t="s">
        <v>473</v>
      </c>
      <c r="O46" s="452" t="s">
        <v>765</v>
      </c>
      <c r="P46" s="455"/>
    </row>
    <row r="47" spans="2:18" ht="18" customHeight="1" x14ac:dyDescent="0.2">
      <c r="B47" s="180">
        <v>44</v>
      </c>
      <c r="C47" s="179"/>
      <c r="D47" s="180"/>
      <c r="E47" s="8" t="s">
        <v>96</v>
      </c>
      <c r="F47" s="13"/>
      <c r="G47" s="12"/>
      <c r="H47" s="180" t="s">
        <v>474</v>
      </c>
      <c r="I47" s="180" t="s">
        <v>475</v>
      </c>
      <c r="J47" s="180" t="s">
        <v>476</v>
      </c>
      <c r="K47" s="180" t="s">
        <v>477</v>
      </c>
      <c r="L47" s="180" t="s">
        <v>478</v>
      </c>
      <c r="M47" s="180" t="s">
        <v>479</v>
      </c>
      <c r="N47" s="180" t="s">
        <v>480</v>
      </c>
      <c r="P47" s="455"/>
    </row>
    <row r="48" spans="2:18" ht="18" customHeight="1" x14ac:dyDescent="0.2">
      <c r="B48" s="180">
        <v>45</v>
      </c>
      <c r="C48" s="179"/>
      <c r="D48" s="180"/>
      <c r="E48" s="8" t="s">
        <v>26</v>
      </c>
      <c r="F48" s="13"/>
      <c r="G48" s="12"/>
      <c r="H48" s="180" t="s">
        <v>481</v>
      </c>
      <c r="I48" s="180" t="s">
        <v>482</v>
      </c>
      <c r="J48" s="180" t="s">
        <v>483</v>
      </c>
      <c r="K48" s="180" t="s">
        <v>484</v>
      </c>
      <c r="L48" s="180" t="s">
        <v>485</v>
      </c>
      <c r="M48" s="180" t="s">
        <v>486</v>
      </c>
      <c r="N48" s="180" t="s">
        <v>487</v>
      </c>
      <c r="O48" s="465"/>
      <c r="P48" s="455"/>
    </row>
    <row r="49" spans="2:16" ht="18" customHeight="1" x14ac:dyDescent="0.2">
      <c r="B49" s="180">
        <v>46</v>
      </c>
      <c r="C49" s="179"/>
      <c r="D49" s="180"/>
      <c r="E49" s="8" t="s">
        <v>28</v>
      </c>
      <c r="F49" s="13"/>
      <c r="G49" s="12"/>
      <c r="H49" s="180" t="s">
        <v>488</v>
      </c>
      <c r="I49" s="180" t="s">
        <v>489</v>
      </c>
      <c r="J49" s="180" t="s">
        <v>490</v>
      </c>
      <c r="K49" s="180" t="s">
        <v>491</v>
      </c>
      <c r="L49" s="180" t="s">
        <v>492</v>
      </c>
      <c r="M49" s="180" t="s">
        <v>493</v>
      </c>
      <c r="N49" s="180" t="s">
        <v>494</v>
      </c>
      <c r="O49" s="465"/>
      <c r="P49" s="455"/>
    </row>
    <row r="50" spans="2:16" ht="18" customHeight="1" x14ac:dyDescent="0.2">
      <c r="B50" s="180">
        <v>47</v>
      </c>
      <c r="C50" s="179"/>
      <c r="D50" s="180"/>
      <c r="E50" s="8" t="s">
        <v>31</v>
      </c>
      <c r="F50" s="13"/>
      <c r="G50" s="12"/>
      <c r="H50" s="180" t="s">
        <v>495</v>
      </c>
      <c r="I50" s="381"/>
      <c r="J50" s="180" t="s">
        <v>496</v>
      </c>
      <c r="K50" s="180" t="s">
        <v>497</v>
      </c>
      <c r="L50" s="180" t="s">
        <v>498</v>
      </c>
      <c r="M50" s="180" t="s">
        <v>499</v>
      </c>
      <c r="N50" s="180" t="s">
        <v>500</v>
      </c>
      <c r="O50" s="465"/>
      <c r="P50" s="455"/>
    </row>
    <row r="51" spans="2:16" ht="18" customHeight="1" x14ac:dyDescent="0.2">
      <c r="B51" s="180">
        <v>48</v>
      </c>
      <c r="C51" s="179"/>
      <c r="D51" s="180"/>
      <c r="E51" s="8" t="s">
        <v>32</v>
      </c>
      <c r="F51" s="14"/>
      <c r="G51" s="12"/>
      <c r="H51" s="180" t="s">
        <v>501</v>
      </c>
      <c r="I51" s="180" t="s">
        <v>502</v>
      </c>
      <c r="J51" s="180" t="s">
        <v>503</v>
      </c>
      <c r="K51" s="180" t="s">
        <v>504</v>
      </c>
      <c r="L51" s="180" t="s">
        <v>505</v>
      </c>
      <c r="M51" s="180" t="s">
        <v>506</v>
      </c>
      <c r="N51" s="180" t="s">
        <v>507</v>
      </c>
      <c r="O51" s="465"/>
      <c r="P51" s="455"/>
    </row>
    <row r="52" spans="2:16" ht="18" customHeight="1" x14ac:dyDescent="0.15">
      <c r="B52" s="15"/>
      <c r="C52" s="16"/>
      <c r="D52" s="15"/>
      <c r="E52" s="8" t="s">
        <v>34</v>
      </c>
      <c r="F52" s="17"/>
      <c r="G52" s="20"/>
      <c r="H52" s="180" t="s">
        <v>508</v>
      </c>
      <c r="I52" s="180" t="s">
        <v>509</v>
      </c>
      <c r="J52" s="180" t="s">
        <v>510</v>
      </c>
      <c r="K52" s="180" t="s">
        <v>511</v>
      </c>
      <c r="L52" s="180" t="s">
        <v>512</v>
      </c>
      <c r="M52" s="180" t="s">
        <v>513</v>
      </c>
      <c r="N52" s="180" t="s">
        <v>514</v>
      </c>
      <c r="O52" s="465"/>
      <c r="P52" s="455"/>
    </row>
    <row r="53" spans="2:16" ht="18" customHeight="1" x14ac:dyDescent="0.2">
      <c r="B53" s="18"/>
      <c r="C53" s="19"/>
      <c r="D53" s="18"/>
      <c r="E53" s="8" t="s">
        <v>90</v>
      </c>
      <c r="F53" s="7"/>
      <c r="G53" s="21"/>
      <c r="H53" s="180" t="s">
        <v>515</v>
      </c>
      <c r="I53" s="180" t="s">
        <v>516</v>
      </c>
      <c r="J53" s="180" t="s">
        <v>517</v>
      </c>
      <c r="K53" s="180" t="s">
        <v>518</v>
      </c>
      <c r="L53" s="6"/>
      <c r="M53" s="13"/>
      <c r="N53" s="180" t="s">
        <v>519</v>
      </c>
      <c r="O53" s="465"/>
      <c r="P53" s="455"/>
    </row>
    <row r="54" spans="2:16" ht="18" customHeight="1" x14ac:dyDescent="0.2">
      <c r="E54" s="22" t="s">
        <v>88</v>
      </c>
      <c r="H54" s="180" t="s">
        <v>520</v>
      </c>
      <c r="I54" s="381"/>
      <c r="J54" s="180" t="s">
        <v>521</v>
      </c>
      <c r="K54" s="180" t="s">
        <v>522</v>
      </c>
      <c r="L54" s="180" t="s">
        <v>523</v>
      </c>
      <c r="M54" s="180" t="s">
        <v>524</v>
      </c>
      <c r="N54" s="180" t="s">
        <v>525</v>
      </c>
      <c r="O54" s="465"/>
      <c r="P54" s="455"/>
    </row>
    <row r="55" spans="2:16" ht="18" customHeight="1" x14ac:dyDescent="0.2">
      <c r="E55" s="8" t="s">
        <v>29</v>
      </c>
      <c r="H55" s="180" t="s">
        <v>526</v>
      </c>
      <c r="I55" s="180" t="s">
        <v>527</v>
      </c>
      <c r="J55" s="180" t="s">
        <v>528</v>
      </c>
      <c r="K55" s="180" t="s">
        <v>529</v>
      </c>
      <c r="L55" s="6"/>
      <c r="M55" s="13"/>
      <c r="N55" s="180" t="s">
        <v>530</v>
      </c>
      <c r="O55" s="465"/>
      <c r="P55" s="455"/>
    </row>
    <row r="56" spans="2:16" ht="18" customHeight="1" x14ac:dyDescent="0.2">
      <c r="E56" s="8" t="s">
        <v>30</v>
      </c>
      <c r="H56" s="180" t="s">
        <v>531</v>
      </c>
      <c r="I56" s="180" t="s">
        <v>532</v>
      </c>
      <c r="J56" s="180" t="s">
        <v>533</v>
      </c>
      <c r="K56" s="180" t="s">
        <v>534</v>
      </c>
      <c r="L56" s="180" t="s">
        <v>535</v>
      </c>
      <c r="M56" s="180" t="s">
        <v>536</v>
      </c>
      <c r="N56" s="381"/>
      <c r="O56" s="465"/>
      <c r="P56" s="455"/>
    </row>
    <row r="57" spans="2:16" ht="18" customHeight="1" x14ac:dyDescent="0.2">
      <c r="E57" s="26" t="s">
        <v>89</v>
      </c>
      <c r="H57" s="180" t="s">
        <v>537</v>
      </c>
      <c r="I57" s="180" t="s">
        <v>538</v>
      </c>
      <c r="J57" s="180" t="s">
        <v>539</v>
      </c>
      <c r="K57" s="180" t="s">
        <v>540</v>
      </c>
      <c r="L57" s="180" t="s">
        <v>541</v>
      </c>
      <c r="M57" s="180" t="s">
        <v>542</v>
      </c>
      <c r="N57" s="383" t="s">
        <v>543</v>
      </c>
      <c r="O57" s="465"/>
      <c r="P57" s="455"/>
    </row>
    <row r="58" spans="2:16" ht="18" customHeight="1" x14ac:dyDescent="0.2">
      <c r="E58" s="8" t="s">
        <v>90</v>
      </c>
      <c r="H58" s="180" t="s">
        <v>544</v>
      </c>
      <c r="I58" s="180" t="s">
        <v>545</v>
      </c>
      <c r="J58" s="180" t="s">
        <v>546</v>
      </c>
      <c r="K58" s="180" t="s">
        <v>547</v>
      </c>
      <c r="L58" s="180" t="s">
        <v>548</v>
      </c>
      <c r="M58" s="180" t="s">
        <v>549</v>
      </c>
      <c r="N58" s="461"/>
      <c r="O58" s="465"/>
      <c r="P58" s="455"/>
    </row>
    <row r="59" spans="2:16" ht="18" customHeight="1" x14ac:dyDescent="0.2">
      <c r="E59" s="13" t="s">
        <v>81</v>
      </c>
      <c r="H59" s="180" t="s">
        <v>550</v>
      </c>
      <c r="I59" s="180" t="s">
        <v>551</v>
      </c>
      <c r="J59" s="180" t="s">
        <v>552</v>
      </c>
      <c r="K59" s="180" t="s">
        <v>553</v>
      </c>
      <c r="L59" s="180" t="s">
        <v>554</v>
      </c>
      <c r="M59" s="180" t="s">
        <v>555</v>
      </c>
      <c r="N59" s="180"/>
      <c r="O59" s="465"/>
      <c r="P59" s="455"/>
    </row>
    <row r="60" spans="2:16" ht="18" customHeight="1" x14ac:dyDescent="0.15">
      <c r="E60" s="8" t="s">
        <v>92</v>
      </c>
      <c r="H60" s="180" t="s">
        <v>557</v>
      </c>
      <c r="I60" s="180" t="s">
        <v>558</v>
      </c>
      <c r="J60" s="180" t="s">
        <v>559</v>
      </c>
      <c r="K60" s="180" t="s">
        <v>560</v>
      </c>
      <c r="L60" s="180" t="s">
        <v>561</v>
      </c>
      <c r="M60" s="180" t="s">
        <v>562</v>
      </c>
      <c r="N60" s="180"/>
      <c r="O60" s="465"/>
      <c r="P60" s="455"/>
    </row>
    <row r="61" spans="2:16" ht="18" customHeight="1" x14ac:dyDescent="0.2">
      <c r="E61" s="8" t="s">
        <v>93</v>
      </c>
      <c r="H61" s="180" t="s">
        <v>564</v>
      </c>
      <c r="I61" s="180" t="s">
        <v>565</v>
      </c>
      <c r="J61" s="180" t="s">
        <v>566</v>
      </c>
      <c r="K61" s="381"/>
      <c r="L61" s="180" t="s">
        <v>567</v>
      </c>
      <c r="M61" s="180" t="s">
        <v>568</v>
      </c>
      <c r="N61" s="180"/>
      <c r="O61" s="465"/>
      <c r="P61" s="455"/>
    </row>
    <row r="62" spans="2:16" ht="18" customHeight="1" x14ac:dyDescent="0.2">
      <c r="E62" s="8" t="s">
        <v>94</v>
      </c>
      <c r="H62" s="180" t="s">
        <v>570</v>
      </c>
      <c r="I62" s="180" t="s">
        <v>571</v>
      </c>
      <c r="J62" s="381"/>
      <c r="K62" s="180" t="s">
        <v>572</v>
      </c>
      <c r="L62" s="180" t="s">
        <v>573</v>
      </c>
      <c r="M62" s="180" t="s">
        <v>574</v>
      </c>
      <c r="N62" s="180"/>
      <c r="O62" s="465"/>
      <c r="P62" s="455"/>
    </row>
    <row r="63" spans="2:16" ht="18" customHeight="1" x14ac:dyDescent="0.2">
      <c r="E63" s="8"/>
      <c r="H63" s="180" t="s">
        <v>576</v>
      </c>
      <c r="I63" s="180" t="s">
        <v>577</v>
      </c>
      <c r="J63" s="180" t="s">
        <v>578</v>
      </c>
      <c r="K63" s="381"/>
      <c r="L63" s="180" t="s">
        <v>579</v>
      </c>
      <c r="M63" s="180" t="s">
        <v>580</v>
      </c>
      <c r="N63" s="180"/>
      <c r="O63" s="465"/>
      <c r="P63" s="455"/>
    </row>
    <row r="64" spans="2:16" ht="18" customHeight="1" x14ac:dyDescent="0.15">
      <c r="E64" s="8"/>
      <c r="H64" s="180" t="s">
        <v>582</v>
      </c>
      <c r="I64" s="180" t="s">
        <v>583</v>
      </c>
      <c r="J64" s="180" t="s">
        <v>584</v>
      </c>
      <c r="K64" s="180" t="s">
        <v>585</v>
      </c>
      <c r="L64" s="180" t="s">
        <v>586</v>
      </c>
      <c r="M64" s="180" t="s">
        <v>587</v>
      </c>
      <c r="N64" s="180"/>
      <c r="O64" s="465"/>
      <c r="P64" s="455"/>
    </row>
    <row r="65" spans="5:16" ht="18" customHeight="1" x14ac:dyDescent="0.2">
      <c r="E65" s="8"/>
      <c r="H65" s="381"/>
      <c r="I65" s="180" t="s">
        <v>589</v>
      </c>
      <c r="J65" s="180" t="s">
        <v>590</v>
      </c>
      <c r="K65" s="180" t="s">
        <v>591</v>
      </c>
      <c r="L65" s="180" t="s">
        <v>592</v>
      </c>
      <c r="M65" s="180" t="s">
        <v>593</v>
      </c>
      <c r="N65" s="180"/>
      <c r="O65" s="465"/>
      <c r="P65" s="455"/>
    </row>
    <row r="66" spans="5:16" ht="18" customHeight="1" x14ac:dyDescent="0.15">
      <c r="H66" s="180" t="s">
        <v>595</v>
      </c>
      <c r="I66" s="180" t="s">
        <v>596</v>
      </c>
      <c r="J66" s="180" t="s">
        <v>597</v>
      </c>
      <c r="K66" s="180" t="s">
        <v>598</v>
      </c>
      <c r="L66" s="180" t="s">
        <v>599</v>
      </c>
      <c r="M66" s="180" t="s">
        <v>600</v>
      </c>
      <c r="N66" s="180"/>
      <c r="O66" s="465"/>
      <c r="P66" s="455"/>
    </row>
    <row r="67" spans="5:16" ht="18" customHeight="1" x14ac:dyDescent="0.15">
      <c r="H67" s="180" t="s">
        <v>602</v>
      </c>
      <c r="I67" s="180" t="s">
        <v>603</v>
      </c>
      <c r="J67" s="180" t="s">
        <v>604</v>
      </c>
      <c r="K67" s="180" t="s">
        <v>605</v>
      </c>
      <c r="L67" s="180" t="s">
        <v>606</v>
      </c>
      <c r="M67" s="180" t="s">
        <v>607</v>
      </c>
      <c r="N67" s="180"/>
      <c r="O67" s="465"/>
      <c r="P67" s="455"/>
    </row>
    <row r="68" spans="5:16" ht="18" customHeight="1" x14ac:dyDescent="0.15">
      <c r="H68" s="180" t="s">
        <v>609</v>
      </c>
      <c r="I68" s="180" t="s">
        <v>610</v>
      </c>
      <c r="J68" s="180" t="s">
        <v>611</v>
      </c>
      <c r="K68" s="180" t="s">
        <v>612</v>
      </c>
      <c r="L68" s="180" t="s">
        <v>613</v>
      </c>
      <c r="M68" s="180" t="s">
        <v>614</v>
      </c>
      <c r="N68" s="180"/>
      <c r="O68" s="465"/>
      <c r="P68" s="455"/>
    </row>
    <row r="69" spans="5:16" ht="18" customHeight="1" x14ac:dyDescent="0.15">
      <c r="F69" s="305"/>
      <c r="H69" s="180" t="s">
        <v>616</v>
      </c>
      <c r="I69" s="180" t="s">
        <v>617</v>
      </c>
      <c r="J69" s="180" t="s">
        <v>618</v>
      </c>
      <c r="K69" s="180" t="s">
        <v>619</v>
      </c>
      <c r="L69" s="180" t="s">
        <v>620</v>
      </c>
      <c r="M69" s="180" t="s">
        <v>621</v>
      </c>
      <c r="N69" s="180"/>
      <c r="O69" s="465"/>
      <c r="P69" s="455"/>
    </row>
    <row r="70" spans="5:16" ht="18" customHeight="1" x14ac:dyDescent="0.15">
      <c r="F70" s="291"/>
      <c r="H70" s="180" t="s">
        <v>622</v>
      </c>
      <c r="I70" s="180" t="s">
        <v>623</v>
      </c>
      <c r="J70" s="180" t="s">
        <v>624</v>
      </c>
      <c r="K70" s="180" t="s">
        <v>625</v>
      </c>
      <c r="L70" s="180" t="s">
        <v>626</v>
      </c>
      <c r="M70" s="180" t="s">
        <v>627</v>
      </c>
      <c r="N70" s="180"/>
      <c r="O70" s="465"/>
      <c r="P70" s="455"/>
    </row>
    <row r="71" spans="5:16" ht="18" customHeight="1" x14ac:dyDescent="0.15">
      <c r="F71" s="291"/>
      <c r="H71" s="180" t="s">
        <v>629</v>
      </c>
      <c r="I71" s="180" t="s">
        <v>630</v>
      </c>
      <c r="J71" s="180" t="s">
        <v>631</v>
      </c>
      <c r="K71" s="180" t="s">
        <v>632</v>
      </c>
      <c r="L71" s="180" t="s">
        <v>633</v>
      </c>
      <c r="M71" s="180" t="s">
        <v>634</v>
      </c>
      <c r="N71" s="180"/>
      <c r="O71" s="465"/>
      <c r="P71" s="455"/>
    </row>
    <row r="72" spans="5:16" ht="18" customHeight="1" x14ac:dyDescent="0.15">
      <c r="F72" s="291"/>
      <c r="H72" s="180" t="s">
        <v>636</v>
      </c>
      <c r="I72" s="180" t="s">
        <v>637</v>
      </c>
      <c r="J72" s="180" t="s">
        <v>638</v>
      </c>
      <c r="K72" s="180" t="s">
        <v>639</v>
      </c>
      <c r="L72" s="180" t="s">
        <v>640</v>
      </c>
      <c r="M72" s="180" t="s">
        <v>641</v>
      </c>
      <c r="N72" s="180"/>
      <c r="O72" s="465"/>
      <c r="P72" s="455"/>
    </row>
    <row r="73" spans="5:16" ht="18" customHeight="1" x14ac:dyDescent="0.15">
      <c r="F73" s="291"/>
      <c r="G73" s="306"/>
      <c r="H73" s="180" t="s">
        <v>643</v>
      </c>
      <c r="I73" s="180" t="s">
        <v>644</v>
      </c>
      <c r="J73" s="180" t="s">
        <v>645</v>
      </c>
      <c r="K73" s="180" t="s">
        <v>646</v>
      </c>
      <c r="L73" s="180" t="s">
        <v>647</v>
      </c>
      <c r="M73" s="180" t="s">
        <v>648</v>
      </c>
      <c r="N73" s="180"/>
      <c r="O73" s="465"/>
      <c r="P73" s="455"/>
    </row>
    <row r="74" spans="5:16" ht="18" customHeight="1" x14ac:dyDescent="0.15">
      <c r="F74" s="291"/>
      <c r="G74" s="306"/>
      <c r="H74" s="180" t="s">
        <v>650</v>
      </c>
      <c r="I74" s="180" t="s">
        <v>651</v>
      </c>
      <c r="J74" s="180" t="s">
        <v>652</v>
      </c>
      <c r="K74" s="180" t="s">
        <v>653</v>
      </c>
      <c r="L74" s="180" t="s">
        <v>654</v>
      </c>
      <c r="M74" s="180" t="s">
        <v>655</v>
      </c>
      <c r="N74" s="180"/>
      <c r="O74" s="465"/>
      <c r="P74" s="455"/>
    </row>
    <row r="75" spans="5:16" ht="18" customHeight="1" x14ac:dyDescent="0.15">
      <c r="F75" s="291"/>
      <c r="G75" s="306"/>
      <c r="H75" s="180" t="s">
        <v>657</v>
      </c>
      <c r="I75" s="180" t="s">
        <v>658</v>
      </c>
      <c r="J75" s="180" t="s">
        <v>659</v>
      </c>
      <c r="K75" s="180" t="s">
        <v>660</v>
      </c>
      <c r="L75" s="6"/>
      <c r="M75" s="180" t="s">
        <v>661</v>
      </c>
      <c r="N75" s="180"/>
      <c r="O75" s="465"/>
      <c r="P75" s="455"/>
    </row>
    <row r="76" spans="5:16" ht="18" customHeight="1" x14ac:dyDescent="0.15">
      <c r="F76" s="291"/>
      <c r="G76" s="306"/>
      <c r="H76" s="180" t="s">
        <v>663</v>
      </c>
      <c r="I76" s="180" t="s">
        <v>664</v>
      </c>
      <c r="J76" s="180" t="s">
        <v>665</v>
      </c>
      <c r="K76" s="180" t="s">
        <v>666</v>
      </c>
      <c r="L76" s="180" t="s">
        <v>667</v>
      </c>
      <c r="M76" s="180" t="s">
        <v>668</v>
      </c>
      <c r="N76" s="180"/>
      <c r="O76" s="465"/>
      <c r="P76" s="455"/>
    </row>
    <row r="77" spans="5:16" ht="18" customHeight="1" x14ac:dyDescent="0.2">
      <c r="F77" s="291"/>
      <c r="G77" s="306"/>
      <c r="H77" s="180" t="s">
        <v>670</v>
      </c>
      <c r="I77" s="180" t="s">
        <v>671</v>
      </c>
      <c r="J77" s="180" t="s">
        <v>672</v>
      </c>
      <c r="K77" s="180" t="s">
        <v>673</v>
      </c>
      <c r="L77" s="6"/>
      <c r="M77" s="381"/>
      <c r="N77" s="180"/>
      <c r="O77" s="465"/>
      <c r="P77" s="455"/>
    </row>
    <row r="78" spans="5:16" ht="18" customHeight="1" x14ac:dyDescent="0.15">
      <c r="F78" s="291"/>
      <c r="G78" s="306"/>
      <c r="H78" s="180" t="s">
        <v>675</v>
      </c>
      <c r="I78" s="180" t="s">
        <v>676</v>
      </c>
      <c r="J78" s="180" t="s">
        <v>677</v>
      </c>
      <c r="K78" s="180" t="s">
        <v>678</v>
      </c>
      <c r="L78" s="180" t="s">
        <v>679</v>
      </c>
      <c r="M78" s="180" t="s">
        <v>680</v>
      </c>
      <c r="N78" s="180"/>
      <c r="O78" s="465"/>
      <c r="P78" s="455"/>
    </row>
    <row r="79" spans="5:16" ht="18" customHeight="1" x14ac:dyDescent="0.2">
      <c r="F79" s="291"/>
      <c r="G79" s="306"/>
      <c r="H79" s="180" t="s">
        <v>682</v>
      </c>
      <c r="I79" s="180" t="s">
        <v>683</v>
      </c>
      <c r="J79" s="180" t="s">
        <v>684</v>
      </c>
      <c r="K79" s="180" t="s">
        <v>685</v>
      </c>
      <c r="L79" s="180" t="s">
        <v>686</v>
      </c>
      <c r="M79" s="381"/>
      <c r="N79" s="180"/>
      <c r="O79" s="465"/>
      <c r="P79" s="455"/>
    </row>
    <row r="80" spans="5:16" ht="18" customHeight="1" x14ac:dyDescent="0.15">
      <c r="F80" s="291"/>
      <c r="G80" s="306"/>
      <c r="H80" s="180" t="s">
        <v>688</v>
      </c>
      <c r="I80" s="180" t="s">
        <v>689</v>
      </c>
      <c r="J80" s="180" t="s">
        <v>690</v>
      </c>
      <c r="K80" s="180" t="s">
        <v>691</v>
      </c>
      <c r="L80" s="180" t="s">
        <v>692</v>
      </c>
      <c r="M80" s="180" t="s">
        <v>693</v>
      </c>
      <c r="N80" s="180"/>
      <c r="O80" s="465"/>
      <c r="P80" s="455"/>
    </row>
    <row r="81" spans="6:16" ht="18" customHeight="1" x14ac:dyDescent="0.2">
      <c r="F81" s="291"/>
      <c r="G81" s="306"/>
      <c r="H81" s="180" t="s">
        <v>695</v>
      </c>
      <c r="I81" s="180" t="s">
        <v>696</v>
      </c>
      <c r="J81" s="381"/>
      <c r="K81" s="180" t="s">
        <v>697</v>
      </c>
      <c r="L81" s="180" t="s">
        <v>698</v>
      </c>
      <c r="M81" s="467"/>
      <c r="N81" s="180"/>
      <c r="O81" s="465"/>
      <c r="P81" s="455"/>
    </row>
    <row r="82" spans="6:16" ht="18" customHeight="1" x14ac:dyDescent="0.2">
      <c r="F82" s="291"/>
      <c r="G82" s="306"/>
      <c r="H82" s="180" t="s">
        <v>700</v>
      </c>
      <c r="I82" s="180" t="s">
        <v>701</v>
      </c>
      <c r="J82" s="180" t="s">
        <v>702</v>
      </c>
      <c r="K82" s="180" t="s">
        <v>703</v>
      </c>
      <c r="L82" s="180" t="s">
        <v>704</v>
      </c>
      <c r="M82" s="467"/>
      <c r="N82" s="180"/>
      <c r="O82" s="465"/>
      <c r="P82" s="455"/>
    </row>
    <row r="83" spans="6:16" ht="18" customHeight="1" x14ac:dyDescent="0.2">
      <c r="F83" s="291"/>
      <c r="G83" s="306"/>
      <c r="H83" s="180" t="s">
        <v>706</v>
      </c>
      <c r="I83" s="6"/>
      <c r="J83" s="180" t="s">
        <v>707</v>
      </c>
      <c r="K83" s="180" t="s">
        <v>708</v>
      </c>
      <c r="L83" s="180" t="s">
        <v>709</v>
      </c>
      <c r="M83" s="467"/>
      <c r="N83" s="180"/>
      <c r="O83" s="465"/>
      <c r="P83" s="455"/>
    </row>
    <row r="84" spans="6:16" ht="18" customHeight="1" x14ac:dyDescent="0.2">
      <c r="F84" s="291"/>
      <c r="G84" s="308"/>
      <c r="H84" s="180" t="s">
        <v>711</v>
      </c>
      <c r="I84" s="180" t="s">
        <v>712</v>
      </c>
      <c r="J84" s="180" t="s">
        <v>713</v>
      </c>
      <c r="K84" s="180" t="s">
        <v>714</v>
      </c>
      <c r="L84" s="180" t="s">
        <v>715</v>
      </c>
      <c r="M84" s="467"/>
      <c r="N84" s="180"/>
      <c r="O84" s="465"/>
      <c r="P84" s="455"/>
    </row>
    <row r="85" spans="6:16" ht="18" customHeight="1" x14ac:dyDescent="0.2">
      <c r="F85" s="307"/>
      <c r="G85" s="308"/>
      <c r="H85" s="180" t="s">
        <v>717</v>
      </c>
      <c r="I85" s="180"/>
      <c r="J85" s="180" t="s">
        <v>718</v>
      </c>
      <c r="K85" s="180" t="s">
        <v>719</v>
      </c>
      <c r="L85" s="180" t="s">
        <v>720</v>
      </c>
      <c r="M85" s="467"/>
      <c r="N85" s="180"/>
      <c r="O85" s="465"/>
      <c r="P85" s="455"/>
    </row>
    <row r="86" spans="6:16" ht="18" customHeight="1" x14ac:dyDescent="0.2">
      <c r="F86" s="307"/>
      <c r="G86" s="308"/>
      <c r="H86" s="180" t="s">
        <v>722</v>
      </c>
      <c r="I86" s="180"/>
      <c r="J86" s="180" t="s">
        <v>723</v>
      </c>
      <c r="K86" s="180" t="s">
        <v>724</v>
      </c>
      <c r="L86" s="180" t="s">
        <v>725</v>
      </c>
      <c r="M86" s="467"/>
      <c r="N86" s="180"/>
      <c r="O86" s="465"/>
      <c r="P86" s="455"/>
    </row>
    <row r="87" spans="6:16" ht="18" customHeight="1" x14ac:dyDescent="0.2">
      <c r="F87" s="307"/>
      <c r="G87" s="308"/>
      <c r="H87" s="180" t="s">
        <v>727</v>
      </c>
      <c r="I87" s="180"/>
      <c r="J87" s="180" t="s">
        <v>728</v>
      </c>
      <c r="K87" s="467"/>
      <c r="L87" s="180" t="s">
        <v>729</v>
      </c>
      <c r="M87" s="467"/>
      <c r="N87" s="180"/>
      <c r="O87" s="465"/>
      <c r="P87" s="455"/>
    </row>
    <row r="88" spans="6:16" ht="18" customHeight="1" x14ac:dyDescent="0.2">
      <c r="F88" s="307"/>
      <c r="G88" s="308"/>
      <c r="H88" s="180" t="s">
        <v>731</v>
      </c>
      <c r="I88" s="180"/>
      <c r="J88" s="180" t="s">
        <v>732</v>
      </c>
      <c r="K88" s="467"/>
      <c r="L88" s="467"/>
      <c r="M88" s="467"/>
      <c r="N88" s="180"/>
      <c r="O88" s="465"/>
      <c r="P88" s="455"/>
    </row>
    <row r="89" spans="6:16" ht="18" customHeight="1" x14ac:dyDescent="0.2">
      <c r="F89" s="307"/>
      <c r="G89" s="308"/>
      <c r="H89" s="6"/>
      <c r="I89" s="180"/>
      <c r="J89" s="180" t="s">
        <v>734</v>
      </c>
      <c r="K89" s="467"/>
      <c r="L89" s="467"/>
      <c r="M89" s="467"/>
      <c r="N89" s="180"/>
      <c r="O89" s="465"/>
      <c r="P89" s="455"/>
    </row>
    <row r="90" spans="6:16" ht="18" customHeight="1" x14ac:dyDescent="0.2">
      <c r="F90" s="307"/>
      <c r="G90" s="308"/>
      <c r="H90" s="180" t="s">
        <v>736</v>
      </c>
      <c r="I90" s="180"/>
      <c r="J90" s="180" t="s">
        <v>737</v>
      </c>
      <c r="K90" s="467"/>
      <c r="L90" s="467"/>
      <c r="M90" s="467"/>
      <c r="N90" s="461"/>
      <c r="O90" s="465"/>
      <c r="P90" s="455"/>
    </row>
    <row r="91" spans="6:16" ht="18" customHeight="1" x14ac:dyDescent="0.2">
      <c r="F91" s="307"/>
      <c r="G91" s="308"/>
      <c r="H91" s="6"/>
      <c r="I91" s="180"/>
      <c r="J91" s="180" t="s">
        <v>738</v>
      </c>
      <c r="K91" s="467"/>
      <c r="L91" s="467"/>
      <c r="M91" s="467"/>
      <c r="N91" s="180"/>
      <c r="O91" s="465"/>
      <c r="P91" s="455"/>
    </row>
    <row r="92" spans="6:16" ht="18" customHeight="1" x14ac:dyDescent="0.2">
      <c r="F92" s="307"/>
      <c r="G92" s="308"/>
      <c r="H92" s="180" t="s">
        <v>740</v>
      </c>
      <c r="I92" s="180"/>
      <c r="J92" s="180" t="s">
        <v>741</v>
      </c>
      <c r="K92" s="467"/>
      <c r="L92" s="467"/>
      <c r="M92" s="467"/>
      <c r="N92" s="180"/>
      <c r="O92" s="465"/>
      <c r="P92" s="455"/>
    </row>
    <row r="93" spans="6:16" ht="18" customHeight="1" x14ac:dyDescent="0.2">
      <c r="F93" s="307"/>
      <c r="G93" s="308"/>
      <c r="H93" s="180" t="s">
        <v>743</v>
      </c>
      <c r="I93" s="180"/>
      <c r="J93" s="180" t="s">
        <v>744</v>
      </c>
      <c r="K93" s="467"/>
      <c r="L93" s="467"/>
      <c r="M93" s="467"/>
      <c r="N93" s="180"/>
      <c r="O93" s="465"/>
      <c r="P93" s="455"/>
    </row>
    <row r="94" spans="6:16" ht="18" customHeight="1" x14ac:dyDescent="0.2">
      <c r="F94" s="309"/>
      <c r="G94" s="308"/>
      <c r="H94" s="180" t="s">
        <v>746</v>
      </c>
      <c r="I94" s="180"/>
      <c r="J94" s="180" t="s">
        <v>747</v>
      </c>
      <c r="K94" s="467"/>
      <c r="L94" s="467"/>
      <c r="M94" s="467"/>
      <c r="N94" s="180"/>
      <c r="O94" s="465"/>
      <c r="P94" s="455"/>
    </row>
    <row r="95" spans="6:16" ht="18" customHeight="1" x14ac:dyDescent="0.2">
      <c r="F95" s="309"/>
      <c r="G95" s="308"/>
      <c r="H95" s="180" t="s">
        <v>749</v>
      </c>
      <c r="I95" s="180"/>
      <c r="J95" s="180" t="s">
        <v>750</v>
      </c>
      <c r="K95" s="467"/>
      <c r="L95" s="467"/>
      <c r="M95" s="467"/>
      <c r="N95" s="180"/>
      <c r="O95" s="465"/>
      <c r="P95" s="455"/>
    </row>
    <row r="96" spans="6:16" ht="18" customHeight="1" x14ac:dyDescent="0.2">
      <c r="F96" s="309"/>
      <c r="G96" s="308"/>
      <c r="H96" s="180" t="s">
        <v>752</v>
      </c>
      <c r="I96" s="180"/>
      <c r="J96" s="180" t="s">
        <v>753</v>
      </c>
      <c r="K96" s="467"/>
      <c r="L96" s="467"/>
      <c r="M96" s="467"/>
      <c r="N96" s="180"/>
      <c r="O96" s="465"/>
      <c r="P96" s="455"/>
    </row>
    <row r="97" spans="6:16" ht="18" customHeight="1" x14ac:dyDescent="0.2">
      <c r="F97" s="309"/>
      <c r="G97" s="308"/>
      <c r="H97" s="180" t="s">
        <v>755</v>
      </c>
      <c r="I97" s="180"/>
      <c r="J97" s="180" t="s">
        <v>756</v>
      </c>
      <c r="K97" s="467"/>
      <c r="L97" s="467"/>
      <c r="M97" s="467"/>
      <c r="N97" s="180"/>
      <c r="O97" s="465"/>
      <c r="P97" s="455"/>
    </row>
    <row r="98" spans="6:16" ht="18" customHeight="1" x14ac:dyDescent="0.2">
      <c r="F98" s="309"/>
      <c r="G98" s="308"/>
      <c r="H98" s="180" t="s">
        <v>758</v>
      </c>
      <c r="I98" s="180"/>
      <c r="J98" s="180" t="s">
        <v>759</v>
      </c>
      <c r="K98" s="467"/>
      <c r="L98" s="467"/>
      <c r="M98" s="467"/>
      <c r="N98" s="180"/>
      <c r="O98" s="465"/>
      <c r="P98" s="455"/>
    </row>
    <row r="99" spans="6:16" ht="18" customHeight="1" x14ac:dyDescent="0.2">
      <c r="F99" s="309"/>
      <c r="G99" s="308"/>
      <c r="H99" s="180" t="s">
        <v>761</v>
      </c>
      <c r="I99" s="180"/>
      <c r="J99" s="180" t="s">
        <v>762</v>
      </c>
      <c r="K99" s="467"/>
      <c r="L99" s="467"/>
      <c r="M99" s="467"/>
      <c r="N99" s="461"/>
      <c r="O99" s="465"/>
      <c r="P99" s="455"/>
    </row>
    <row r="100" spans="6:16" ht="18" customHeight="1" x14ac:dyDescent="0.2">
      <c r="F100" s="309"/>
      <c r="G100" s="308"/>
      <c r="H100" s="180" t="s">
        <v>763</v>
      </c>
      <c r="I100" s="180"/>
      <c r="J100" s="180" t="s">
        <v>764</v>
      </c>
      <c r="K100" s="467"/>
      <c r="L100" s="467"/>
      <c r="M100" s="467"/>
      <c r="N100" s="180"/>
      <c r="O100" s="465"/>
      <c r="P100" s="455"/>
    </row>
    <row r="101" spans="6:16" ht="18" customHeight="1" x14ac:dyDescent="0.2">
      <c r="F101" s="305"/>
      <c r="G101" s="308"/>
      <c r="H101" s="180" t="s">
        <v>766</v>
      </c>
      <c r="I101" s="180"/>
      <c r="J101" s="452" t="s">
        <v>767</v>
      </c>
      <c r="K101" s="466"/>
      <c r="L101" s="467"/>
      <c r="M101" s="466"/>
      <c r="N101" s="466"/>
      <c r="O101" s="465"/>
      <c r="P101" s="465"/>
    </row>
    <row r="102" spans="6:16" ht="18" customHeight="1" x14ac:dyDescent="0.2">
      <c r="F102" s="307"/>
      <c r="G102" s="308"/>
      <c r="H102" s="180" t="s">
        <v>768</v>
      </c>
      <c r="I102" s="180"/>
      <c r="J102" s="452" t="s">
        <v>769</v>
      </c>
      <c r="K102" s="466"/>
      <c r="L102" s="467"/>
      <c r="M102" s="466"/>
      <c r="N102" s="466"/>
      <c r="O102" s="465"/>
      <c r="P102" s="465"/>
    </row>
    <row r="103" spans="6:16" ht="18" customHeight="1" x14ac:dyDescent="0.2">
      <c r="F103" s="307"/>
      <c r="G103" s="308"/>
      <c r="H103" s="180" t="s">
        <v>770</v>
      </c>
      <c r="I103" s="180"/>
      <c r="J103" s="452" t="s">
        <v>771</v>
      </c>
      <c r="K103" s="466"/>
      <c r="L103" s="467"/>
      <c r="M103" s="466"/>
      <c r="N103" s="466"/>
      <c r="O103" s="465"/>
      <c r="P103" s="465"/>
    </row>
    <row r="104" spans="6:16" ht="18" customHeight="1" x14ac:dyDescent="0.2">
      <c r="F104" s="307"/>
      <c r="G104" s="308"/>
      <c r="H104" s="180" t="s">
        <v>772</v>
      </c>
      <c r="I104" s="180"/>
      <c r="J104" s="452" t="s">
        <v>773</v>
      </c>
      <c r="K104" s="466"/>
      <c r="L104" s="467"/>
      <c r="M104" s="466"/>
      <c r="N104" s="466"/>
      <c r="O104" s="465"/>
      <c r="P104" s="465"/>
    </row>
    <row r="105" spans="6:16" ht="18" customHeight="1" x14ac:dyDescent="0.2">
      <c r="H105" s="180" t="s">
        <v>774</v>
      </c>
      <c r="I105" s="466"/>
      <c r="J105" s="454"/>
      <c r="K105" s="466"/>
      <c r="L105" s="467"/>
      <c r="M105" s="466"/>
      <c r="N105" s="466"/>
      <c r="O105" s="465"/>
      <c r="P105" s="465"/>
    </row>
    <row r="106" spans="6:16" ht="18" customHeight="1" x14ac:dyDescent="0.2">
      <c r="H106" s="180" t="s">
        <v>775</v>
      </c>
      <c r="I106" s="466"/>
      <c r="J106" s="452" t="s">
        <v>776</v>
      </c>
      <c r="K106" s="466"/>
      <c r="L106" s="467"/>
      <c r="M106" s="466"/>
      <c r="N106" s="466"/>
      <c r="O106" s="465"/>
      <c r="P106" s="465"/>
    </row>
    <row r="107" spans="6:16" ht="18" customHeight="1" x14ac:dyDescent="0.2">
      <c r="H107" s="180" t="s">
        <v>777</v>
      </c>
      <c r="I107" s="466"/>
      <c r="J107" s="466"/>
      <c r="K107" s="466"/>
      <c r="L107" s="467"/>
      <c r="M107" s="466"/>
      <c r="N107" s="466"/>
      <c r="O107" s="465"/>
      <c r="P107" s="465"/>
    </row>
    <row r="108" spans="6:16" ht="18" customHeight="1" x14ac:dyDescent="0.2">
      <c r="H108" s="180" t="s">
        <v>778</v>
      </c>
      <c r="I108" s="466"/>
      <c r="J108" s="466"/>
      <c r="K108" s="466"/>
      <c r="L108" s="467"/>
      <c r="M108" s="466"/>
      <c r="N108" s="466"/>
      <c r="O108" s="465"/>
      <c r="P108" s="465"/>
    </row>
    <row r="109" spans="6:16" ht="18" customHeight="1" x14ac:dyDescent="0.2">
      <c r="H109" s="180" t="s">
        <v>779</v>
      </c>
      <c r="I109" s="466"/>
      <c r="J109" s="466"/>
      <c r="K109" s="466"/>
      <c r="L109" s="467"/>
      <c r="M109" s="466"/>
      <c r="N109" s="466"/>
      <c r="O109" s="465"/>
      <c r="P109" s="465"/>
    </row>
    <row r="110" spans="6:16" ht="18" customHeight="1" x14ac:dyDescent="0.2">
      <c r="H110" s="180" t="s">
        <v>780</v>
      </c>
      <c r="I110" s="466"/>
      <c r="J110" s="466"/>
      <c r="K110" s="466"/>
      <c r="L110" s="467"/>
      <c r="M110" s="466"/>
      <c r="N110" s="466"/>
      <c r="O110" s="465"/>
      <c r="P110" s="465"/>
    </row>
    <row r="111" spans="6:16" ht="18" customHeight="1" x14ac:dyDescent="0.2">
      <c r="H111" s="180" t="s">
        <v>781</v>
      </c>
      <c r="I111" s="466"/>
      <c r="J111" s="466"/>
      <c r="K111" s="466"/>
      <c r="L111" s="467"/>
      <c r="M111" s="466"/>
      <c r="N111" s="466"/>
      <c r="O111" s="465"/>
      <c r="P111" s="465"/>
    </row>
    <row r="112" spans="6:16" ht="18" customHeight="1" x14ac:dyDescent="0.2">
      <c r="H112" s="180" t="s">
        <v>782</v>
      </c>
      <c r="I112" s="466"/>
      <c r="J112" s="466"/>
      <c r="K112" s="466"/>
      <c r="L112" s="467"/>
      <c r="M112" s="466"/>
      <c r="N112" s="466"/>
      <c r="O112" s="465"/>
      <c r="P112" s="465"/>
    </row>
    <row r="113" spans="8:16" ht="18" customHeight="1" x14ac:dyDescent="0.2">
      <c r="H113" s="180" t="s">
        <v>783</v>
      </c>
      <c r="I113" s="466"/>
      <c r="J113" s="466"/>
      <c r="K113" s="466"/>
      <c r="L113" s="467"/>
      <c r="M113" s="466"/>
      <c r="N113" s="466"/>
      <c r="O113" s="465"/>
      <c r="P113" s="465"/>
    </row>
    <row r="114" spans="8:16" ht="18" customHeight="1" x14ac:dyDescent="0.2">
      <c r="H114" s="180" t="s">
        <v>784</v>
      </c>
      <c r="I114" s="466"/>
      <c r="J114" s="466"/>
      <c r="K114" s="466"/>
      <c r="L114" s="467"/>
      <c r="M114" s="466"/>
      <c r="N114" s="466"/>
      <c r="O114" s="465"/>
      <c r="P114" s="465"/>
    </row>
    <row r="115" spans="8:16" ht="18" customHeight="1" x14ac:dyDescent="0.2">
      <c r="H115" s="180" t="s">
        <v>785</v>
      </c>
      <c r="I115" s="466"/>
      <c r="J115" s="466"/>
      <c r="K115" s="466"/>
      <c r="L115" s="467"/>
      <c r="M115" s="466"/>
      <c r="N115" s="466"/>
      <c r="O115" s="465"/>
      <c r="P115" s="465"/>
    </row>
    <row r="116" spans="8:16" ht="18" customHeight="1" x14ac:dyDescent="0.2">
      <c r="L116" s="382"/>
    </row>
    <row r="117" spans="8:16" ht="18" customHeight="1" x14ac:dyDescent="0.2">
      <c r="L117" s="382"/>
    </row>
    <row r="118" spans="8:16" ht="18" customHeight="1" x14ac:dyDescent="0.2">
      <c r="L118" s="382"/>
    </row>
    <row r="119" spans="8:16" ht="18" customHeight="1" x14ac:dyDescent="0.2">
      <c r="L119" s="382"/>
    </row>
    <row r="120" spans="8:16" ht="18" customHeight="1" x14ac:dyDescent="0.2">
      <c r="L120" s="382"/>
    </row>
    <row r="121" spans="8:16" ht="18" customHeight="1" x14ac:dyDescent="0.2">
      <c r="L121" s="382"/>
    </row>
    <row r="122" spans="8:16" ht="18" customHeight="1" x14ac:dyDescent="0.2">
      <c r="L122" s="382"/>
    </row>
    <row r="123" spans="8:16" ht="18" customHeight="1" x14ac:dyDescent="0.2">
      <c r="L123" s="382"/>
    </row>
    <row r="124" spans="8:16" ht="18" customHeight="1" x14ac:dyDescent="0.2">
      <c r="L124" s="382"/>
    </row>
    <row r="125" spans="8:16" ht="18" customHeight="1" x14ac:dyDescent="0.15"/>
    <row r="126" spans="8:16" ht="18" customHeight="1" x14ac:dyDescent="0.15"/>
    <row r="127" spans="8:16" ht="18" customHeight="1" x14ac:dyDescent="0.15"/>
    <row r="128" spans="8:16" ht="18" customHeight="1" x14ac:dyDescent="0.15"/>
    <row r="129" ht="18" customHeight="1" x14ac:dyDescent="0.15"/>
    <row r="130" ht="18" customHeight="1" x14ac:dyDescent="0.15"/>
    <row r="131" ht="18" customHeight="1" x14ac:dyDescent="0.15"/>
    <row r="132" ht="18" customHeight="1" x14ac:dyDescent="0.15"/>
    <row r="133" ht="18" customHeight="1" x14ac:dyDescent="0.15"/>
    <row r="134" ht="18" customHeight="1" x14ac:dyDescent="0.15"/>
    <row r="135" ht="18" customHeight="1" x14ac:dyDescent="0.15"/>
    <row r="136" ht="18" customHeight="1" x14ac:dyDescent="0.15"/>
    <row r="137" ht="18" customHeight="1" x14ac:dyDescent="0.15"/>
    <row r="138" ht="18" customHeight="1" x14ac:dyDescent="0.15"/>
    <row r="139" ht="18" customHeight="1" x14ac:dyDescent="0.15"/>
    <row r="140" ht="18" customHeight="1" x14ac:dyDescent="0.15"/>
    <row r="141" ht="18" customHeight="1" x14ac:dyDescent="0.15"/>
    <row r="142" ht="18" customHeight="1" x14ac:dyDescent="0.15"/>
    <row r="143" ht="18" customHeight="1" x14ac:dyDescent="0.15"/>
    <row r="144" ht="18" customHeight="1" x14ac:dyDescent="0.15"/>
    <row r="145" ht="18" customHeight="1" x14ac:dyDescent="0.15"/>
    <row r="146" ht="18" customHeight="1" x14ac:dyDescent="0.15"/>
    <row r="147" ht="18" customHeight="1" x14ac:dyDescent="0.15"/>
    <row r="148" ht="18" customHeight="1" x14ac:dyDescent="0.15"/>
    <row r="149" ht="18" customHeight="1" x14ac:dyDescent="0.15"/>
    <row r="150" ht="18" customHeight="1" x14ac:dyDescent="0.15"/>
    <row r="151" ht="18" customHeight="1" x14ac:dyDescent="0.15"/>
    <row r="152" ht="18" customHeight="1" x14ac:dyDescent="0.15"/>
    <row r="153" ht="18" customHeight="1" x14ac:dyDescent="0.15"/>
    <row r="154" ht="18" customHeight="1" x14ac:dyDescent="0.15"/>
    <row r="155" ht="18" customHeight="1" x14ac:dyDescent="0.15"/>
    <row r="156" ht="18" customHeight="1" x14ac:dyDescent="0.15"/>
    <row r="157" ht="18" customHeight="1" x14ac:dyDescent="0.15"/>
    <row r="158" ht="18" customHeight="1" x14ac:dyDescent="0.15"/>
    <row r="159" ht="18" customHeight="1" x14ac:dyDescent="0.15"/>
    <row r="160" ht="18" customHeight="1" x14ac:dyDescent="0.15"/>
    <row r="161" ht="18" customHeight="1" x14ac:dyDescent="0.15"/>
    <row r="162" ht="18" customHeight="1" x14ac:dyDescent="0.15"/>
    <row r="163" ht="18" customHeight="1" x14ac:dyDescent="0.15"/>
    <row r="164" ht="18" customHeight="1" x14ac:dyDescent="0.15"/>
    <row r="165" ht="18" customHeight="1" x14ac:dyDescent="0.15"/>
    <row r="166" ht="18" customHeight="1" x14ac:dyDescent="0.15"/>
    <row r="167" ht="18" customHeight="1" x14ac:dyDescent="0.15"/>
    <row r="168" ht="18" customHeight="1" x14ac:dyDescent="0.15"/>
    <row r="169" ht="18" customHeight="1" x14ac:dyDescent="0.15"/>
    <row r="170" ht="18" customHeight="1" x14ac:dyDescent="0.15"/>
    <row r="171" ht="18" customHeight="1" x14ac:dyDescent="0.15"/>
    <row r="172" ht="18" customHeight="1" x14ac:dyDescent="0.15"/>
    <row r="173" ht="18" customHeight="1" x14ac:dyDescent="0.15"/>
    <row r="174" ht="18" customHeight="1" x14ac:dyDescent="0.15"/>
    <row r="175" ht="18" customHeight="1" x14ac:dyDescent="0.15"/>
    <row r="176" ht="18" customHeight="1" x14ac:dyDescent="0.15"/>
    <row r="177" ht="18" customHeight="1" x14ac:dyDescent="0.15"/>
    <row r="178" ht="18" customHeight="1" x14ac:dyDescent="0.15"/>
    <row r="179" ht="18" customHeight="1" x14ac:dyDescent="0.15"/>
    <row r="180" ht="18" customHeight="1" x14ac:dyDescent="0.15"/>
    <row r="181" ht="18" customHeight="1" x14ac:dyDescent="0.15"/>
    <row r="182" ht="18" customHeight="1" x14ac:dyDescent="0.15"/>
    <row r="183" ht="18" customHeight="1" x14ac:dyDescent="0.15"/>
    <row r="184" ht="18" customHeight="1" x14ac:dyDescent="0.15"/>
    <row r="185" ht="18" customHeight="1" x14ac:dyDescent="0.15"/>
    <row r="186" ht="18" customHeight="1" x14ac:dyDescent="0.15"/>
    <row r="187" ht="18" customHeight="1" x14ac:dyDescent="0.15"/>
    <row r="188" ht="18" customHeight="1" x14ac:dyDescent="0.15"/>
    <row r="189" ht="18" customHeight="1" x14ac:dyDescent="0.15"/>
    <row r="190" ht="18" customHeight="1" x14ac:dyDescent="0.15"/>
    <row r="191" ht="18" customHeight="1" x14ac:dyDescent="0.15"/>
    <row r="192" ht="18" customHeight="1" x14ac:dyDescent="0.15"/>
    <row r="193" ht="18" customHeight="1" x14ac:dyDescent="0.15"/>
    <row r="194" ht="18" customHeight="1" x14ac:dyDescent="0.15"/>
    <row r="195" ht="18" customHeight="1" x14ac:dyDescent="0.15"/>
    <row r="196" ht="18" customHeight="1" x14ac:dyDescent="0.15"/>
    <row r="197" ht="18" customHeight="1" x14ac:dyDescent="0.15"/>
    <row r="198" ht="18" customHeight="1" x14ac:dyDescent="0.15"/>
    <row r="199" ht="18" customHeight="1" x14ac:dyDescent="0.15"/>
    <row r="200" ht="18" customHeight="1" x14ac:dyDescent="0.15"/>
    <row r="201" ht="18" customHeight="1" x14ac:dyDescent="0.15"/>
    <row r="202" ht="18" customHeight="1" x14ac:dyDescent="0.15"/>
    <row r="203" ht="18" customHeight="1" x14ac:dyDescent="0.15"/>
    <row r="204" ht="18" customHeight="1" x14ac:dyDescent="0.15"/>
    <row r="205" ht="18" customHeight="1" x14ac:dyDescent="0.15"/>
    <row r="206" ht="18" customHeight="1" x14ac:dyDescent="0.15"/>
    <row r="207" ht="18" customHeight="1" x14ac:dyDescent="0.15"/>
    <row r="208" ht="18" customHeight="1" x14ac:dyDescent="0.15"/>
    <row r="209" ht="18" customHeight="1" x14ac:dyDescent="0.15"/>
    <row r="210" ht="18" customHeight="1" x14ac:dyDescent="0.15"/>
    <row r="211" ht="18" customHeight="1" x14ac:dyDescent="0.15"/>
    <row r="212" ht="18" customHeight="1" x14ac:dyDescent="0.15"/>
    <row r="213" ht="18" customHeight="1" x14ac:dyDescent="0.15"/>
    <row r="214" ht="18" customHeight="1" x14ac:dyDescent="0.15"/>
    <row r="215" ht="18" customHeight="1" x14ac:dyDescent="0.15"/>
    <row r="216" ht="18" customHeight="1" x14ac:dyDescent="0.15"/>
    <row r="217" ht="18" customHeight="1" x14ac:dyDescent="0.15"/>
    <row r="218" ht="18" customHeight="1" x14ac:dyDescent="0.15"/>
    <row r="219" ht="18" customHeight="1" x14ac:dyDescent="0.15"/>
    <row r="220" ht="18" customHeight="1" x14ac:dyDescent="0.15"/>
    <row r="221" ht="18" customHeight="1" x14ac:dyDescent="0.15"/>
    <row r="222" ht="18" customHeight="1" x14ac:dyDescent="0.15"/>
    <row r="223" ht="18" customHeight="1" x14ac:dyDescent="0.15"/>
    <row r="224" ht="18" customHeight="1" x14ac:dyDescent="0.15"/>
    <row r="225" ht="18" customHeight="1" x14ac:dyDescent="0.15"/>
    <row r="226" ht="18" customHeight="1" x14ac:dyDescent="0.15"/>
    <row r="227" ht="18" customHeight="1" x14ac:dyDescent="0.15"/>
    <row r="228" ht="18" customHeight="1" x14ac:dyDescent="0.15"/>
    <row r="229" ht="18" customHeight="1" x14ac:dyDescent="0.15"/>
    <row r="230" ht="18" customHeight="1" x14ac:dyDescent="0.15"/>
    <row r="231" ht="18" customHeight="1" x14ac:dyDescent="0.15"/>
    <row r="232" ht="18" customHeight="1" x14ac:dyDescent="0.15"/>
    <row r="233" ht="18" customHeight="1" x14ac:dyDescent="0.15"/>
    <row r="234" ht="18" customHeight="1" x14ac:dyDescent="0.15"/>
    <row r="235" ht="18" customHeight="1" x14ac:dyDescent="0.15"/>
    <row r="236" ht="18" customHeight="1" x14ac:dyDescent="0.15"/>
    <row r="237" ht="18" customHeight="1" x14ac:dyDescent="0.15"/>
    <row r="238" ht="18" customHeight="1" x14ac:dyDescent="0.15"/>
    <row r="239" ht="18" customHeight="1" x14ac:dyDescent="0.15"/>
    <row r="240" ht="18" customHeight="1" x14ac:dyDescent="0.15"/>
    <row r="241" ht="18" customHeight="1" x14ac:dyDescent="0.15"/>
    <row r="242" ht="18" customHeight="1" x14ac:dyDescent="0.15"/>
    <row r="243" ht="18" customHeight="1" x14ac:dyDescent="0.15"/>
    <row r="244" ht="18" customHeight="1" x14ac:dyDescent="0.15"/>
    <row r="245" ht="18" customHeight="1" x14ac:dyDescent="0.15"/>
    <row r="246" ht="18" customHeight="1" x14ac:dyDescent="0.15"/>
    <row r="247" ht="18" customHeight="1" x14ac:dyDescent="0.15"/>
    <row r="248" ht="18" customHeight="1" x14ac:dyDescent="0.15"/>
    <row r="249" ht="18" customHeight="1" x14ac:dyDescent="0.15"/>
    <row r="250" ht="18" customHeight="1" x14ac:dyDescent="0.15"/>
    <row r="251" ht="18" customHeight="1" x14ac:dyDescent="0.15"/>
    <row r="252" ht="18" customHeight="1" x14ac:dyDescent="0.15"/>
    <row r="253" ht="18" customHeight="1" x14ac:dyDescent="0.15"/>
    <row r="254" ht="18" customHeight="1" x14ac:dyDescent="0.15"/>
    <row r="255" ht="18" customHeight="1" x14ac:dyDescent="0.15"/>
    <row r="256" ht="18" customHeight="1" x14ac:dyDescent="0.15"/>
    <row r="257" ht="18" customHeight="1" x14ac:dyDescent="0.15"/>
    <row r="258" ht="18" customHeight="1" x14ac:dyDescent="0.15"/>
    <row r="259" ht="18" customHeight="1" x14ac:dyDescent="0.15"/>
    <row r="260" ht="18" customHeight="1" x14ac:dyDescent="0.15"/>
    <row r="261" ht="18" customHeight="1" x14ac:dyDescent="0.15"/>
    <row r="262" ht="18" customHeight="1" x14ac:dyDescent="0.15"/>
    <row r="263" ht="18" customHeight="1" x14ac:dyDescent="0.15"/>
    <row r="264" ht="18" customHeight="1" x14ac:dyDescent="0.15"/>
    <row r="265" ht="18" customHeight="1" x14ac:dyDescent="0.15"/>
    <row r="266" ht="18" customHeight="1" x14ac:dyDescent="0.15"/>
    <row r="267" ht="18" customHeight="1" x14ac:dyDescent="0.15"/>
    <row r="268" ht="18" customHeight="1" x14ac:dyDescent="0.15"/>
    <row r="269" ht="18" customHeight="1" x14ac:dyDescent="0.15"/>
    <row r="270" ht="18" customHeight="1" x14ac:dyDescent="0.15"/>
    <row r="271" ht="18" customHeight="1" x14ac:dyDescent="0.15"/>
    <row r="272" ht="18" customHeight="1" x14ac:dyDescent="0.15"/>
    <row r="273" ht="18" customHeight="1" x14ac:dyDescent="0.15"/>
    <row r="274" ht="18" customHeight="1" x14ac:dyDescent="0.15"/>
    <row r="275" ht="18" customHeight="1" x14ac:dyDescent="0.15"/>
    <row r="276" ht="18" customHeight="1" x14ac:dyDescent="0.15"/>
    <row r="277" ht="18" customHeight="1" x14ac:dyDescent="0.15"/>
    <row r="278" ht="18" customHeight="1" x14ac:dyDescent="0.15"/>
    <row r="279" ht="18" customHeight="1" x14ac:dyDescent="0.15"/>
    <row r="280" ht="18" customHeight="1" x14ac:dyDescent="0.15"/>
    <row r="281" ht="18" customHeight="1" x14ac:dyDescent="0.15"/>
    <row r="282" ht="18" customHeight="1" x14ac:dyDescent="0.15"/>
    <row r="283" ht="18" customHeight="1" x14ac:dyDescent="0.15"/>
    <row r="284" ht="18" customHeight="1" x14ac:dyDescent="0.15"/>
    <row r="285" ht="18" customHeight="1" x14ac:dyDescent="0.15"/>
    <row r="286" ht="18" customHeight="1" x14ac:dyDescent="0.15"/>
    <row r="287" ht="18" customHeight="1" x14ac:dyDescent="0.15"/>
    <row r="288" ht="18" customHeight="1" x14ac:dyDescent="0.15"/>
    <row r="289" ht="18" customHeight="1" x14ac:dyDescent="0.15"/>
    <row r="290" ht="18" customHeight="1" x14ac:dyDescent="0.15"/>
    <row r="291" ht="18" customHeight="1" x14ac:dyDescent="0.15"/>
    <row r="292" ht="18" customHeight="1" x14ac:dyDescent="0.15"/>
    <row r="293" ht="18" customHeight="1" x14ac:dyDescent="0.15"/>
    <row r="294" ht="18" customHeight="1" x14ac:dyDescent="0.15"/>
    <row r="295" ht="18" customHeight="1" x14ac:dyDescent="0.15"/>
    <row r="296" ht="18" customHeight="1" x14ac:dyDescent="0.15"/>
    <row r="297" ht="18" customHeight="1" x14ac:dyDescent="0.15"/>
    <row r="298" ht="18" customHeight="1" x14ac:dyDescent="0.15"/>
    <row r="299" ht="18" customHeight="1" x14ac:dyDescent="0.15"/>
    <row r="300" ht="18" customHeight="1" x14ac:dyDescent="0.15"/>
    <row r="301" ht="18" customHeight="1" x14ac:dyDescent="0.15"/>
    <row r="302" ht="18" customHeight="1" x14ac:dyDescent="0.15"/>
    <row r="303" ht="18" customHeight="1" x14ac:dyDescent="0.15"/>
    <row r="304" ht="18" customHeight="1" x14ac:dyDescent="0.15"/>
    <row r="305" ht="18" customHeight="1" x14ac:dyDescent="0.15"/>
    <row r="306" ht="18" customHeight="1" x14ac:dyDescent="0.15"/>
    <row r="307" ht="18" customHeight="1" x14ac:dyDescent="0.15"/>
    <row r="308" ht="18" customHeight="1" x14ac:dyDescent="0.15"/>
    <row r="309" ht="18" customHeight="1" x14ac:dyDescent="0.15"/>
    <row r="310" ht="18" customHeight="1" x14ac:dyDescent="0.15"/>
    <row r="311" ht="18" customHeight="1" x14ac:dyDescent="0.15"/>
    <row r="312" ht="18" customHeight="1" x14ac:dyDescent="0.15"/>
    <row r="313" ht="18" customHeight="1" x14ac:dyDescent="0.15"/>
    <row r="314" ht="18" customHeight="1" x14ac:dyDescent="0.15"/>
    <row r="315" ht="18" customHeight="1" x14ac:dyDescent="0.15"/>
    <row r="316" ht="18" customHeight="1" x14ac:dyDescent="0.15"/>
    <row r="317" ht="18" customHeight="1" x14ac:dyDescent="0.15"/>
    <row r="318" ht="18" customHeight="1" x14ac:dyDescent="0.15"/>
    <row r="319" ht="18" customHeight="1" x14ac:dyDescent="0.15"/>
    <row r="320" ht="18" customHeight="1" x14ac:dyDescent="0.15"/>
    <row r="321" ht="18" customHeight="1" x14ac:dyDescent="0.15"/>
    <row r="322" ht="18" customHeight="1" x14ac:dyDescent="0.15"/>
    <row r="323" ht="18" customHeight="1" x14ac:dyDescent="0.15"/>
    <row r="324" ht="18" customHeight="1" x14ac:dyDescent="0.15"/>
    <row r="325" ht="18" customHeight="1" x14ac:dyDescent="0.15"/>
    <row r="326" ht="18" customHeight="1" x14ac:dyDescent="0.15"/>
    <row r="327" ht="18" customHeight="1" x14ac:dyDescent="0.15"/>
    <row r="328" ht="18" customHeight="1" x14ac:dyDescent="0.15"/>
    <row r="329" ht="18" customHeight="1" x14ac:dyDescent="0.15"/>
    <row r="330" ht="18" customHeight="1" x14ac:dyDescent="0.15"/>
    <row r="331" ht="18" customHeight="1" x14ac:dyDescent="0.15"/>
    <row r="332" ht="18" customHeight="1" x14ac:dyDescent="0.15"/>
    <row r="333" ht="18" customHeight="1" x14ac:dyDescent="0.15"/>
    <row r="334" ht="18" customHeight="1" x14ac:dyDescent="0.15"/>
    <row r="335" ht="18" customHeight="1" x14ac:dyDescent="0.15"/>
    <row r="336" ht="18" customHeight="1" x14ac:dyDescent="0.15"/>
    <row r="337" ht="18" customHeight="1" x14ac:dyDescent="0.15"/>
    <row r="338" ht="18" customHeight="1" x14ac:dyDescent="0.15"/>
    <row r="339" ht="18" customHeight="1" x14ac:dyDescent="0.15"/>
    <row r="340" ht="18" customHeight="1" x14ac:dyDescent="0.15"/>
    <row r="341" ht="18" customHeight="1" x14ac:dyDescent="0.15"/>
    <row r="342" ht="18" customHeight="1" x14ac:dyDescent="0.15"/>
    <row r="343" ht="18" customHeight="1" x14ac:dyDescent="0.15"/>
    <row r="344" ht="18" customHeight="1" x14ac:dyDescent="0.15"/>
    <row r="345" ht="18" customHeight="1" x14ac:dyDescent="0.15"/>
    <row r="346" ht="18" customHeight="1" x14ac:dyDescent="0.15"/>
    <row r="347" ht="18" customHeight="1" x14ac:dyDescent="0.15"/>
    <row r="348" ht="18" customHeight="1" x14ac:dyDescent="0.15"/>
    <row r="349" ht="18" customHeight="1" x14ac:dyDescent="0.15"/>
    <row r="350" ht="18" customHeight="1" x14ac:dyDescent="0.15"/>
    <row r="351" ht="18" customHeight="1" x14ac:dyDescent="0.15"/>
    <row r="352" ht="18" customHeight="1" x14ac:dyDescent="0.15"/>
    <row r="353" ht="18" customHeight="1" x14ac:dyDescent="0.15"/>
    <row r="354" ht="18" customHeight="1" x14ac:dyDescent="0.15"/>
    <row r="355" ht="18" customHeight="1" x14ac:dyDescent="0.15"/>
    <row r="356" ht="18" customHeight="1" x14ac:dyDescent="0.15"/>
    <row r="357" ht="18" customHeight="1" x14ac:dyDescent="0.15"/>
    <row r="358" ht="18" customHeight="1" x14ac:dyDescent="0.15"/>
    <row r="359" ht="18" customHeight="1" x14ac:dyDescent="0.15"/>
    <row r="360" ht="18" customHeight="1" x14ac:dyDescent="0.15"/>
    <row r="361" ht="18" customHeight="1" x14ac:dyDescent="0.15"/>
    <row r="362" ht="18" customHeight="1" x14ac:dyDescent="0.15"/>
    <row r="363" ht="18" customHeight="1" x14ac:dyDescent="0.15"/>
    <row r="364" ht="18" customHeight="1" x14ac:dyDescent="0.15"/>
    <row r="365" ht="18" customHeight="1" x14ac:dyDescent="0.15"/>
    <row r="366" ht="18" customHeight="1" x14ac:dyDescent="0.15"/>
    <row r="367" ht="18" customHeight="1" x14ac:dyDescent="0.15"/>
    <row r="368" ht="18" customHeight="1" x14ac:dyDescent="0.15"/>
    <row r="369" ht="18" customHeight="1" x14ac:dyDescent="0.15"/>
    <row r="370" ht="18" customHeight="1" x14ac:dyDescent="0.15"/>
    <row r="371" ht="18" customHeight="1" x14ac:dyDescent="0.15"/>
    <row r="372" ht="18" customHeight="1" x14ac:dyDescent="0.15"/>
    <row r="373" ht="18" customHeight="1" x14ac:dyDescent="0.15"/>
    <row r="374" ht="18" customHeight="1" x14ac:dyDescent="0.15"/>
    <row r="375" ht="18" customHeight="1" x14ac:dyDescent="0.15"/>
    <row r="376" ht="18" customHeight="1" x14ac:dyDescent="0.15"/>
    <row r="377" ht="18" customHeight="1" x14ac:dyDescent="0.15"/>
    <row r="378" ht="18" customHeight="1" x14ac:dyDescent="0.15"/>
    <row r="379" ht="18" customHeight="1" x14ac:dyDescent="0.15"/>
    <row r="380" ht="18" customHeight="1" x14ac:dyDescent="0.15"/>
    <row r="381" ht="18" customHeight="1" x14ac:dyDescent="0.15"/>
    <row r="382" ht="18" customHeight="1" x14ac:dyDescent="0.15"/>
    <row r="383" ht="18" customHeight="1" x14ac:dyDescent="0.15"/>
    <row r="384" ht="18" customHeight="1" x14ac:dyDescent="0.15"/>
    <row r="385" ht="18" customHeight="1" x14ac:dyDescent="0.15"/>
    <row r="386" ht="18" customHeight="1" x14ac:dyDescent="0.15"/>
    <row r="387" ht="18" customHeight="1" x14ac:dyDescent="0.15"/>
    <row r="388" ht="18" customHeight="1" x14ac:dyDescent="0.15"/>
    <row r="389" ht="18" customHeight="1" x14ac:dyDescent="0.15"/>
    <row r="390" ht="18" customHeight="1" x14ac:dyDescent="0.15"/>
    <row r="391" ht="18" customHeight="1" x14ac:dyDescent="0.15"/>
    <row r="392" ht="18" customHeight="1" x14ac:dyDescent="0.15"/>
    <row r="393" ht="18" customHeight="1" x14ac:dyDescent="0.15"/>
    <row r="394" ht="18" customHeight="1" x14ac:dyDescent="0.15"/>
    <row r="395" ht="18" customHeight="1" x14ac:dyDescent="0.15"/>
    <row r="396" ht="18" customHeight="1" x14ac:dyDescent="0.15"/>
    <row r="397" ht="18" customHeight="1" x14ac:dyDescent="0.15"/>
    <row r="398" ht="18" customHeight="1" x14ac:dyDescent="0.15"/>
    <row r="399" ht="18" customHeight="1" x14ac:dyDescent="0.15"/>
    <row r="400" ht="18" customHeight="1" x14ac:dyDescent="0.15"/>
    <row r="401" ht="18" customHeight="1" x14ac:dyDescent="0.15"/>
    <row r="402" ht="18" customHeight="1" x14ac:dyDescent="0.15"/>
    <row r="403" ht="18" customHeight="1" x14ac:dyDescent="0.15"/>
    <row r="404" ht="18" customHeight="1" x14ac:dyDescent="0.15"/>
    <row r="405" ht="18" customHeight="1" x14ac:dyDescent="0.15"/>
    <row r="406" ht="18" customHeight="1" x14ac:dyDescent="0.15"/>
    <row r="407" ht="18" customHeight="1" x14ac:dyDescent="0.15"/>
    <row r="408" ht="18" customHeight="1" x14ac:dyDescent="0.15"/>
    <row r="409" ht="18" customHeight="1" x14ac:dyDescent="0.15"/>
    <row r="410" ht="18" customHeight="1" x14ac:dyDescent="0.15"/>
    <row r="411" ht="18" customHeight="1" x14ac:dyDescent="0.15"/>
    <row r="412" ht="18" customHeight="1" x14ac:dyDescent="0.15"/>
    <row r="413" ht="18" customHeight="1" x14ac:dyDescent="0.15"/>
    <row r="414" ht="18" customHeight="1" x14ac:dyDescent="0.15"/>
    <row r="415" ht="18" customHeight="1" x14ac:dyDescent="0.15"/>
    <row r="416" ht="18" customHeight="1" x14ac:dyDescent="0.15"/>
    <row r="417" ht="18" customHeight="1" x14ac:dyDescent="0.15"/>
    <row r="418" ht="18" customHeight="1" x14ac:dyDescent="0.15"/>
    <row r="419" ht="18" customHeight="1" x14ac:dyDescent="0.15"/>
    <row r="420" ht="18" customHeight="1" x14ac:dyDescent="0.15"/>
    <row r="421" ht="18" customHeight="1" x14ac:dyDescent="0.15"/>
    <row r="422" ht="18" customHeight="1" x14ac:dyDescent="0.15"/>
    <row r="423" ht="18" customHeight="1" x14ac:dyDescent="0.15"/>
    <row r="424" ht="18" customHeight="1" x14ac:dyDescent="0.15"/>
    <row r="425" ht="18" customHeight="1" x14ac:dyDescent="0.15"/>
    <row r="426" ht="18" customHeight="1" x14ac:dyDescent="0.15"/>
    <row r="427" ht="18" customHeight="1" x14ac:dyDescent="0.15"/>
    <row r="428" ht="18" customHeight="1" x14ac:dyDescent="0.15"/>
    <row r="429" ht="18" customHeight="1" x14ac:dyDescent="0.15"/>
    <row r="430" ht="18" customHeight="1" x14ac:dyDescent="0.15"/>
    <row r="431" ht="18" customHeight="1" x14ac:dyDescent="0.15"/>
    <row r="432" ht="18" customHeight="1" x14ac:dyDescent="0.15"/>
    <row r="433" ht="18" customHeight="1" x14ac:dyDescent="0.15"/>
    <row r="434" ht="18" customHeight="1" x14ac:dyDescent="0.15"/>
    <row r="435" ht="18" customHeight="1" x14ac:dyDescent="0.15"/>
    <row r="436" ht="18" customHeight="1" x14ac:dyDescent="0.15"/>
    <row r="437" ht="18" customHeight="1" x14ac:dyDescent="0.15"/>
    <row r="438" ht="18" customHeight="1" x14ac:dyDescent="0.15"/>
    <row r="439" ht="18" customHeight="1" x14ac:dyDescent="0.15"/>
    <row r="440" ht="18" customHeight="1" x14ac:dyDescent="0.15"/>
    <row r="441" ht="18" customHeight="1" x14ac:dyDescent="0.15"/>
    <row r="442" ht="18" customHeight="1" x14ac:dyDescent="0.15"/>
    <row r="443" ht="18" customHeight="1" x14ac:dyDescent="0.15"/>
    <row r="444" ht="18" customHeight="1" x14ac:dyDescent="0.15"/>
    <row r="445" ht="18" customHeight="1" x14ac:dyDescent="0.15"/>
    <row r="446" ht="18" customHeight="1" x14ac:dyDescent="0.15"/>
    <row r="447" ht="18" customHeight="1" x14ac:dyDescent="0.15"/>
    <row r="448" ht="18" customHeight="1" x14ac:dyDescent="0.15"/>
    <row r="449" ht="18" customHeight="1" x14ac:dyDescent="0.15"/>
    <row r="450" ht="18" customHeight="1" x14ac:dyDescent="0.15"/>
    <row r="451" ht="18" customHeight="1" x14ac:dyDescent="0.15"/>
    <row r="452" ht="18" customHeight="1" x14ac:dyDescent="0.15"/>
    <row r="453" ht="18" customHeight="1" x14ac:dyDescent="0.15"/>
    <row r="454" ht="18" customHeight="1" x14ac:dyDescent="0.15"/>
    <row r="455" ht="18" customHeight="1" x14ac:dyDescent="0.15"/>
    <row r="456" ht="18" customHeight="1" x14ac:dyDescent="0.15"/>
    <row r="457" ht="18" customHeight="1" x14ac:dyDescent="0.15"/>
    <row r="458" ht="18" customHeight="1" x14ac:dyDescent="0.15"/>
    <row r="459" ht="18" customHeight="1" x14ac:dyDescent="0.15"/>
    <row r="460" ht="18" customHeight="1" x14ac:dyDescent="0.15"/>
    <row r="461" ht="18" customHeight="1" x14ac:dyDescent="0.15"/>
    <row r="462" ht="18" customHeight="1" x14ac:dyDescent="0.15"/>
    <row r="463" ht="18" customHeight="1" x14ac:dyDescent="0.15"/>
    <row r="464" ht="18" customHeight="1" x14ac:dyDescent="0.15"/>
    <row r="465" ht="18" customHeight="1" x14ac:dyDescent="0.15"/>
    <row r="466" ht="18" customHeight="1" x14ac:dyDescent="0.15"/>
    <row r="467" ht="18" customHeight="1" x14ac:dyDescent="0.15"/>
    <row r="468" ht="18" customHeight="1" x14ac:dyDescent="0.15"/>
    <row r="469" ht="18" customHeight="1" x14ac:dyDescent="0.15"/>
    <row r="470" ht="18" customHeight="1" x14ac:dyDescent="0.15"/>
    <row r="471" ht="18" customHeight="1" x14ac:dyDescent="0.15"/>
    <row r="472" ht="18" customHeight="1" x14ac:dyDescent="0.15"/>
    <row r="473" ht="18" customHeight="1" x14ac:dyDescent="0.15"/>
    <row r="474" ht="18" customHeight="1" x14ac:dyDescent="0.15"/>
    <row r="475" ht="18" customHeight="1" x14ac:dyDescent="0.15"/>
    <row r="476" ht="18" customHeight="1" x14ac:dyDescent="0.15"/>
    <row r="477" ht="18" customHeight="1" x14ac:dyDescent="0.15"/>
    <row r="478" ht="18" customHeight="1" x14ac:dyDescent="0.15"/>
    <row r="479" ht="18" customHeight="1" x14ac:dyDescent="0.15"/>
    <row r="480" ht="18" customHeight="1" x14ac:dyDescent="0.15"/>
    <row r="481" ht="18" customHeight="1" x14ac:dyDescent="0.15"/>
    <row r="482" ht="18" customHeight="1" x14ac:dyDescent="0.15"/>
    <row r="483" ht="18" customHeight="1" x14ac:dyDescent="0.15"/>
    <row r="484" ht="18" customHeight="1" x14ac:dyDescent="0.15"/>
    <row r="485" ht="18" customHeight="1" x14ac:dyDescent="0.15"/>
    <row r="486" ht="18" customHeight="1" x14ac:dyDescent="0.15"/>
    <row r="487" ht="18" customHeight="1" x14ac:dyDescent="0.15"/>
    <row r="488" ht="18" customHeight="1" x14ac:dyDescent="0.15"/>
    <row r="489" ht="18" customHeight="1" x14ac:dyDescent="0.15"/>
    <row r="490" ht="18" customHeight="1" x14ac:dyDescent="0.15"/>
    <row r="491" ht="18" customHeight="1" x14ac:dyDescent="0.15"/>
    <row r="492" ht="18" customHeight="1" x14ac:dyDescent="0.15"/>
    <row r="493" ht="18" customHeight="1" x14ac:dyDescent="0.15"/>
    <row r="494" ht="18" customHeight="1" x14ac:dyDescent="0.15"/>
    <row r="495" ht="18" customHeight="1" x14ac:dyDescent="0.15"/>
    <row r="496" ht="18" customHeight="1" x14ac:dyDescent="0.15"/>
    <row r="497" ht="18" customHeight="1" x14ac:dyDescent="0.15"/>
    <row r="498" ht="18" customHeight="1" x14ac:dyDescent="0.15"/>
    <row r="499" ht="18" customHeight="1" x14ac:dyDescent="0.15"/>
    <row r="500" ht="18" customHeight="1" x14ac:dyDescent="0.15"/>
    <row r="501" ht="18" customHeight="1" x14ac:dyDescent="0.15"/>
    <row r="502" ht="18" customHeight="1" x14ac:dyDescent="0.15"/>
    <row r="503" ht="18" customHeight="1" x14ac:dyDescent="0.15"/>
    <row r="504" ht="18" customHeight="1" x14ac:dyDescent="0.15"/>
    <row r="505" ht="18" customHeight="1" x14ac:dyDescent="0.15"/>
    <row r="506" ht="18" customHeight="1" x14ac:dyDescent="0.15"/>
    <row r="507" ht="18" customHeight="1" x14ac:dyDescent="0.15"/>
    <row r="508" ht="18" customHeight="1" x14ac:dyDescent="0.15"/>
    <row r="509" ht="18" customHeight="1" x14ac:dyDescent="0.15"/>
    <row r="510" ht="18" customHeight="1" x14ac:dyDescent="0.15"/>
    <row r="511" ht="18" customHeight="1" x14ac:dyDescent="0.15"/>
    <row r="512" ht="18" customHeight="1" x14ac:dyDescent="0.15"/>
    <row r="513" ht="18" customHeight="1" x14ac:dyDescent="0.15"/>
    <row r="514" ht="18" customHeight="1" x14ac:dyDescent="0.15"/>
    <row r="515" ht="18" customHeight="1" x14ac:dyDescent="0.15"/>
    <row r="516" ht="18" customHeight="1" x14ac:dyDescent="0.15"/>
    <row r="517" ht="18" customHeight="1" x14ac:dyDescent="0.15"/>
    <row r="518" ht="18" customHeight="1" x14ac:dyDescent="0.15"/>
    <row r="519" ht="18" customHeight="1" x14ac:dyDescent="0.15"/>
    <row r="520" ht="18" customHeight="1" x14ac:dyDescent="0.15"/>
    <row r="521" ht="18" customHeight="1" x14ac:dyDescent="0.15"/>
    <row r="522" ht="18" customHeight="1" x14ac:dyDescent="0.15"/>
    <row r="523" ht="18" customHeight="1" x14ac:dyDescent="0.15"/>
    <row r="524" ht="18" customHeight="1" x14ac:dyDescent="0.15"/>
    <row r="525" ht="18" customHeight="1" x14ac:dyDescent="0.15"/>
    <row r="526" ht="18" customHeight="1" x14ac:dyDescent="0.15"/>
    <row r="527" ht="18" customHeight="1" x14ac:dyDescent="0.15"/>
    <row r="528" ht="18" customHeight="1" x14ac:dyDescent="0.15"/>
    <row r="529" ht="18" customHeight="1" x14ac:dyDescent="0.15"/>
    <row r="530" ht="18" customHeight="1" x14ac:dyDescent="0.15"/>
    <row r="531" ht="18" customHeight="1" x14ac:dyDescent="0.15"/>
    <row r="532" ht="18" customHeight="1" x14ac:dyDescent="0.15"/>
    <row r="533" ht="18" customHeight="1" x14ac:dyDescent="0.15"/>
    <row r="534" ht="18" customHeight="1" x14ac:dyDescent="0.15"/>
    <row r="535" ht="18" customHeight="1" x14ac:dyDescent="0.15"/>
    <row r="536" ht="18" customHeight="1" x14ac:dyDescent="0.15"/>
    <row r="537" ht="18" customHeight="1" x14ac:dyDescent="0.15"/>
    <row r="538" ht="18" customHeight="1" x14ac:dyDescent="0.15"/>
    <row r="539" ht="18" customHeight="1" x14ac:dyDescent="0.15"/>
    <row r="540" ht="18" customHeight="1" x14ac:dyDescent="0.15"/>
    <row r="541" ht="18" customHeight="1" x14ac:dyDescent="0.15"/>
    <row r="542" ht="18" customHeight="1" x14ac:dyDescent="0.15"/>
    <row r="543" ht="18" customHeight="1" x14ac:dyDescent="0.15"/>
    <row r="544" ht="18" customHeight="1" x14ac:dyDescent="0.15"/>
    <row r="545" ht="18" customHeight="1" x14ac:dyDescent="0.15"/>
    <row r="546" ht="18" customHeight="1" x14ac:dyDescent="0.15"/>
    <row r="547" ht="18" customHeight="1" x14ac:dyDescent="0.15"/>
    <row r="548" ht="18" customHeight="1" x14ac:dyDescent="0.15"/>
    <row r="549" ht="18" customHeight="1" x14ac:dyDescent="0.15"/>
    <row r="550" ht="18" customHeight="1" x14ac:dyDescent="0.15"/>
  </sheetData>
  <mergeCells count="2">
    <mergeCell ref="C3:D3"/>
    <mergeCell ref="B2:P2"/>
  </mergeCells>
  <phoneticPr fontId="2"/>
  <pageMargins left="0.39370078740157483" right="0" top="0.39370078740157483" bottom="0" header="0.51181102362204722" footer="0.51181102362204722"/>
  <pageSetup paperSize="8" scale="6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dimension ref="A1:GX442"/>
  <sheetViews>
    <sheetView showGridLines="0" showZeros="0" view="pageBreakPreview" topLeftCell="A4" zoomScale="92" zoomScaleNormal="100" zoomScaleSheetLayoutView="92" workbookViewId="0">
      <selection activeCell="B5" sqref="B5:E7"/>
    </sheetView>
  </sheetViews>
  <sheetFormatPr defaultColWidth="9" defaultRowHeight="13.5" x14ac:dyDescent="0.15"/>
  <cols>
    <col min="1" max="1" width="1.25" style="241" customWidth="1"/>
    <col min="2" max="5" width="2.5" style="241" customWidth="1"/>
    <col min="6" max="6" width="5.125" style="241" customWidth="1"/>
    <col min="7" max="7" width="5" style="241" customWidth="1"/>
    <col min="8" max="8" width="5" style="245" customWidth="1"/>
    <col min="9" max="36" width="5" style="241" customWidth="1"/>
    <col min="37" max="37" width="4.125" style="241" customWidth="1"/>
    <col min="38" max="38" width="3.25" style="240" customWidth="1"/>
    <col min="39" max="41" width="6.25" style="240" customWidth="1"/>
    <col min="42" max="45" width="3.25" style="240" customWidth="1"/>
    <col min="46" max="49" width="10" style="240" customWidth="1"/>
    <col min="50" max="57" width="12.875" style="241" customWidth="1"/>
    <col min="58" max="68" width="3.125" style="241" customWidth="1"/>
    <col min="69" max="16384" width="9" style="241"/>
  </cols>
  <sheetData>
    <row r="1" spans="1:206" ht="15" customHeight="1" x14ac:dyDescent="0.15">
      <c r="B1" s="609">
        <f>IF(F31="","",F31)</f>
        <v>45748</v>
      </c>
      <c r="C1" s="610"/>
      <c r="D1" s="611" t="s">
        <v>122</v>
      </c>
      <c r="E1" s="612"/>
      <c r="F1" s="287"/>
      <c r="G1" s="288"/>
      <c r="H1" s="289"/>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v>1</v>
      </c>
      <c r="AI1" s="288"/>
      <c r="AJ1" s="290"/>
    </row>
    <row r="2" spans="1:206" ht="12.6" customHeight="1" x14ac:dyDescent="0.15">
      <c r="A2" s="278"/>
      <c r="B2" s="292"/>
      <c r="C2" s="292"/>
      <c r="D2" s="292"/>
      <c r="E2" s="292"/>
      <c r="F2" s="292"/>
      <c r="G2" s="292"/>
      <c r="H2" s="292"/>
      <c r="I2" s="292"/>
      <c r="J2" s="292"/>
      <c r="K2" s="292"/>
      <c r="L2" s="292"/>
      <c r="M2" s="292"/>
      <c r="N2" s="292"/>
      <c r="O2" s="292"/>
      <c r="P2" s="292"/>
      <c r="Q2" s="292"/>
      <c r="R2" s="292"/>
      <c r="S2" s="292"/>
      <c r="T2" s="292"/>
      <c r="U2" s="292"/>
      <c r="V2" s="292"/>
      <c r="W2" s="292"/>
      <c r="X2" s="292"/>
      <c r="Y2" s="292"/>
      <c r="Z2" s="292"/>
      <c r="AA2" s="292"/>
      <c r="AB2" s="292"/>
      <c r="AC2" s="292"/>
      <c r="AD2" s="292"/>
      <c r="AE2" s="292"/>
      <c r="AF2" s="292"/>
      <c r="AG2" s="292"/>
      <c r="AH2" s="292"/>
      <c r="AI2" s="292"/>
      <c r="AJ2" s="292"/>
      <c r="AK2" s="238"/>
      <c r="AL2" s="239"/>
    </row>
    <row r="3" spans="1:206" ht="23.45" customHeight="1" x14ac:dyDescent="0.15">
      <c r="A3" s="274"/>
      <c r="B3" s="293"/>
      <c r="C3" s="293"/>
      <c r="D3" s="293"/>
      <c r="E3" s="293"/>
      <c r="F3" s="294"/>
      <c r="G3" s="294"/>
      <c r="H3" s="294"/>
      <c r="I3" s="294"/>
      <c r="J3" s="294"/>
      <c r="K3" s="294"/>
      <c r="L3" s="294"/>
      <c r="M3" s="294"/>
      <c r="N3" s="294"/>
      <c r="O3" s="616">
        <f>第1週!$FR$2</f>
        <v>2025</v>
      </c>
      <c r="P3" s="617"/>
      <c r="Q3" s="617"/>
      <c r="R3" s="617"/>
      <c r="S3" s="295" t="s">
        <v>104</v>
      </c>
      <c r="T3" s="618">
        <f>第1週!$GB$2</f>
        <v>4</v>
      </c>
      <c r="U3" s="619"/>
      <c r="V3" s="293" t="s">
        <v>124</v>
      </c>
      <c r="W3" s="293"/>
      <c r="X3" s="293"/>
      <c r="Y3" s="293"/>
      <c r="Z3" s="293"/>
      <c r="AA3" s="293"/>
      <c r="AB3" s="293"/>
      <c r="AC3" s="293"/>
      <c r="AD3" s="296"/>
      <c r="AE3" s="296"/>
      <c r="AF3" s="294"/>
      <c r="AG3" s="296"/>
      <c r="AH3" s="296"/>
      <c r="AI3" s="296"/>
      <c r="AJ3" s="296"/>
      <c r="AL3" s="242"/>
    </row>
    <row r="4" spans="1:206" ht="6.75" customHeight="1" thickBot="1" x14ac:dyDescent="0.2">
      <c r="A4" s="274"/>
      <c r="B4" s="243"/>
      <c r="C4" s="243"/>
      <c r="D4" s="243"/>
      <c r="E4" s="243"/>
      <c r="F4" s="285"/>
      <c r="G4" s="270"/>
      <c r="H4" s="286"/>
      <c r="I4" s="270"/>
      <c r="J4" s="270"/>
      <c r="K4" s="270"/>
      <c r="L4" s="270"/>
      <c r="M4" s="270"/>
      <c r="N4" s="270"/>
      <c r="O4" s="270"/>
      <c r="P4" s="270"/>
      <c r="Q4" s="270"/>
      <c r="R4" s="270"/>
      <c r="S4" s="270"/>
      <c r="T4" s="270"/>
      <c r="U4" s="270"/>
      <c r="V4" s="270"/>
      <c r="W4" s="270"/>
      <c r="X4" s="270"/>
      <c r="Y4" s="270"/>
      <c r="Z4" s="270"/>
      <c r="AA4" s="270"/>
      <c r="AB4" s="270"/>
      <c r="AC4" s="270"/>
      <c r="AD4" s="270"/>
      <c r="AE4" s="270"/>
      <c r="AF4" s="270"/>
      <c r="AG4" s="270"/>
      <c r="AH4" s="270"/>
      <c r="AI4" s="270"/>
      <c r="AJ4" s="271"/>
      <c r="AL4" s="239"/>
    </row>
    <row r="5" spans="1:206" ht="22.5" customHeight="1" x14ac:dyDescent="0.15">
      <c r="A5" s="274"/>
      <c r="B5" s="620" t="s">
        <v>134</v>
      </c>
      <c r="C5" s="621"/>
      <c r="D5" s="621"/>
      <c r="E5" s="622"/>
      <c r="F5" s="629">
        <f>AM5</f>
        <v>45748</v>
      </c>
      <c r="G5" s="630"/>
      <c r="H5" s="630"/>
      <c r="I5" s="630"/>
      <c r="J5" s="630"/>
      <c r="K5" s="630"/>
      <c r="L5" s="630"/>
      <c r="M5" s="630"/>
      <c r="N5" s="630"/>
      <c r="O5" s="630"/>
      <c r="P5" s="630"/>
      <c r="Q5" s="630"/>
      <c r="R5" s="630"/>
      <c r="S5" s="630"/>
      <c r="T5" s="630"/>
      <c r="U5" s="630"/>
      <c r="V5" s="630"/>
      <c r="W5" s="630"/>
      <c r="X5" s="630"/>
      <c r="Y5" s="630"/>
      <c r="Z5" s="630"/>
      <c r="AA5" s="630"/>
      <c r="AB5" s="630"/>
      <c r="AC5" s="630"/>
      <c r="AD5" s="630"/>
      <c r="AE5" s="630"/>
      <c r="AF5" s="630"/>
      <c r="AG5" s="630"/>
      <c r="AH5" s="630"/>
      <c r="AI5" s="630"/>
      <c r="AJ5" s="631"/>
      <c r="AL5" s="239"/>
      <c r="AM5" s="257">
        <f>DATE(O3,T3,1)</f>
        <v>45748</v>
      </c>
      <c r="AN5" s="239"/>
      <c r="AO5" s="239"/>
      <c r="AP5" s="239"/>
      <c r="AQ5" s="239"/>
      <c r="AR5" s="239"/>
      <c r="AS5" s="239"/>
      <c r="AT5" s="239"/>
      <c r="AU5" s="239"/>
      <c r="AV5" s="239"/>
      <c r="AW5" s="239"/>
      <c r="FQ5" s="404"/>
      <c r="FR5" s="404"/>
      <c r="FS5" s="404"/>
      <c r="FT5" s="404"/>
      <c r="FU5" s="404"/>
      <c r="FV5" s="404"/>
      <c r="FW5" s="404"/>
      <c r="FX5" s="404"/>
      <c r="FY5" s="404"/>
      <c r="FZ5" s="404"/>
      <c r="GA5" s="404"/>
      <c r="GB5" s="404"/>
      <c r="GC5" s="404"/>
      <c r="GD5" s="404"/>
      <c r="GE5" s="404"/>
      <c r="GF5" s="404"/>
      <c r="GG5" s="404"/>
      <c r="GH5" s="404"/>
      <c r="GI5" s="404"/>
      <c r="GJ5" s="404"/>
      <c r="GK5" s="404"/>
      <c r="GL5" s="404"/>
      <c r="GM5" s="404"/>
      <c r="GN5" s="404"/>
      <c r="GO5" s="404"/>
      <c r="GP5" s="404"/>
      <c r="GQ5" s="404"/>
      <c r="GR5" s="404"/>
      <c r="GS5" s="404"/>
      <c r="GT5" s="404"/>
      <c r="GU5" s="404"/>
      <c r="GV5" s="404"/>
      <c r="GW5" s="404"/>
      <c r="GX5" s="404"/>
    </row>
    <row r="6" spans="1:206" ht="22.5" customHeight="1" x14ac:dyDescent="0.15">
      <c r="A6" s="274"/>
      <c r="B6" s="623"/>
      <c r="C6" s="624"/>
      <c r="D6" s="624"/>
      <c r="E6" s="625"/>
      <c r="F6" s="297">
        <f>IF(F5="","",F5)</f>
        <v>45748</v>
      </c>
      <c r="G6" s="298">
        <f>IF(F6="","",F6+1)</f>
        <v>45749</v>
      </c>
      <c r="H6" s="299">
        <f t="shared" ref="H6" si="0">IF(G6="","",G6+1)</f>
        <v>45750</v>
      </c>
      <c r="I6" s="298">
        <f t="shared" ref="I6" si="1">IF(H6="","",H6+1)</f>
        <v>45751</v>
      </c>
      <c r="J6" s="298">
        <f t="shared" ref="J6" si="2">IF(I6="","",I6+1)</f>
        <v>45752</v>
      </c>
      <c r="K6" s="298">
        <f t="shared" ref="K6" si="3">IF(J6="","",J6+1)</f>
        <v>45753</v>
      </c>
      <c r="L6" s="298">
        <f t="shared" ref="L6" si="4">IF(K6="","",K6+1)</f>
        <v>45754</v>
      </c>
      <c r="M6" s="298">
        <f t="shared" ref="M6" si="5">IF(L6="","",L6+1)</f>
        <v>45755</v>
      </c>
      <c r="N6" s="298">
        <f t="shared" ref="N6" si="6">IF(M6="","",M6+1)</f>
        <v>45756</v>
      </c>
      <c r="O6" s="298">
        <f t="shared" ref="O6" si="7">IF(N6="","",N6+1)</f>
        <v>45757</v>
      </c>
      <c r="P6" s="298">
        <f t="shared" ref="P6" si="8">IF(O6="","",O6+1)</f>
        <v>45758</v>
      </c>
      <c r="Q6" s="298">
        <f t="shared" ref="Q6" si="9">IF(P6="","",P6+1)</f>
        <v>45759</v>
      </c>
      <c r="R6" s="298">
        <f t="shared" ref="R6" si="10">IF(Q6="","",Q6+1)</f>
        <v>45760</v>
      </c>
      <c r="S6" s="298">
        <f t="shared" ref="S6" si="11">IF(R6="","",R6+1)</f>
        <v>45761</v>
      </c>
      <c r="T6" s="298">
        <f t="shared" ref="T6" si="12">IF(S6="","",S6+1)</f>
        <v>45762</v>
      </c>
      <c r="U6" s="298">
        <f t="shared" ref="U6" si="13">IF(T6="","",T6+1)</f>
        <v>45763</v>
      </c>
      <c r="V6" s="298">
        <f t="shared" ref="V6" si="14">IF(U6="","",U6+1)</f>
        <v>45764</v>
      </c>
      <c r="W6" s="298">
        <f t="shared" ref="W6" si="15">IF(V6="","",V6+1)</f>
        <v>45765</v>
      </c>
      <c r="X6" s="298">
        <f t="shared" ref="X6" si="16">IF(W6="","",W6+1)</f>
        <v>45766</v>
      </c>
      <c r="Y6" s="298">
        <f t="shared" ref="Y6" si="17">IF(X6="","",X6+1)</f>
        <v>45767</v>
      </c>
      <c r="Z6" s="298">
        <f t="shared" ref="Z6" si="18">IF(Y6="","",Y6+1)</f>
        <v>45768</v>
      </c>
      <c r="AA6" s="298">
        <f t="shared" ref="AA6" si="19">IF(Z6="","",Z6+1)</f>
        <v>45769</v>
      </c>
      <c r="AB6" s="298">
        <f t="shared" ref="AB6" si="20">IF(AA6="","",AA6+1)</f>
        <v>45770</v>
      </c>
      <c r="AC6" s="298">
        <f t="shared" ref="AC6" si="21">IF(AB6="","",AB6+1)</f>
        <v>45771</v>
      </c>
      <c r="AD6" s="298">
        <f t="shared" ref="AD6" si="22">IF(AC6="","",AC6+1)</f>
        <v>45772</v>
      </c>
      <c r="AE6" s="298">
        <f t="shared" ref="AE6" si="23">IF(AD6="","",AD6+1)</f>
        <v>45773</v>
      </c>
      <c r="AF6" s="298">
        <f t="shared" ref="AF6" si="24">IF(AE6="","",AE6+1)</f>
        <v>45774</v>
      </c>
      <c r="AG6" s="298">
        <f t="shared" ref="AG6" si="25">IF(AF6="","",AF6+1)</f>
        <v>45775</v>
      </c>
      <c r="AH6" s="298">
        <f>IF(AQ6=1,"",AM6)</f>
        <v>45776</v>
      </c>
      <c r="AI6" s="298">
        <f>IF(AR6=1,"",IF(AR6=2,"",AN6))</f>
        <v>45777</v>
      </c>
      <c r="AJ6" s="300" t="str">
        <f>IF(AS6=1,"",IF(AS6=2,"",IF(AS6=3,"",AO6)))</f>
        <v/>
      </c>
      <c r="AL6" s="239"/>
      <c r="AM6" s="248">
        <f>IF(AG6="","",AG6+1)</f>
        <v>45776</v>
      </c>
      <c r="AN6" s="248">
        <f>IF(AM6="","",AM6+1)</f>
        <v>45777</v>
      </c>
      <c r="AO6" s="248">
        <f>IF(AN6="","",AN6+1)</f>
        <v>45778</v>
      </c>
      <c r="AP6" s="239"/>
      <c r="AQ6" s="249">
        <f>DAY(AM6)</f>
        <v>29</v>
      </c>
      <c r="AR6" s="249">
        <f>DAY(AN6)</f>
        <v>30</v>
      </c>
      <c r="AS6" s="250">
        <f>DAY(AO6)</f>
        <v>1</v>
      </c>
      <c r="AT6" s="239"/>
      <c r="AU6" s="239"/>
      <c r="AV6" s="239"/>
      <c r="AW6" s="239"/>
    </row>
    <row r="7" spans="1:206" ht="22.5" customHeight="1" thickBot="1" x14ac:dyDescent="0.2">
      <c r="A7" s="274"/>
      <c r="B7" s="626"/>
      <c r="C7" s="627"/>
      <c r="D7" s="627"/>
      <c r="E7" s="628"/>
      <c r="F7" s="301" t="str">
        <f>IF(F6="","",CHOOSE(WEEKDAY(F$32),"日","月","火","水","木","金","土"))</f>
        <v>火</v>
      </c>
      <c r="G7" s="302" t="str">
        <f>IF(G6="","",CHOOSE(WEEKDAY(G$32),"日","月","火","水","木","金","土"))</f>
        <v>水</v>
      </c>
      <c r="H7" s="303" t="str">
        <f t="shared" ref="H7:AG7" si="26">IF(H6="","",CHOOSE(WEEKDAY(H$32),"日","月","火","水","木","金","土"))</f>
        <v>木</v>
      </c>
      <c r="I7" s="302" t="str">
        <f t="shared" si="26"/>
        <v>金</v>
      </c>
      <c r="J7" s="302" t="str">
        <f t="shared" si="26"/>
        <v>土</v>
      </c>
      <c r="K7" s="302" t="str">
        <f t="shared" si="26"/>
        <v>日</v>
      </c>
      <c r="L7" s="302" t="str">
        <f t="shared" si="26"/>
        <v>月</v>
      </c>
      <c r="M7" s="302" t="str">
        <f t="shared" si="26"/>
        <v>火</v>
      </c>
      <c r="N7" s="302" t="str">
        <f t="shared" si="26"/>
        <v>水</v>
      </c>
      <c r="O7" s="302" t="str">
        <f t="shared" si="26"/>
        <v>木</v>
      </c>
      <c r="P7" s="302" t="str">
        <f t="shared" si="26"/>
        <v>金</v>
      </c>
      <c r="Q7" s="302" t="str">
        <f t="shared" si="26"/>
        <v>土</v>
      </c>
      <c r="R7" s="302" t="str">
        <f t="shared" si="26"/>
        <v>日</v>
      </c>
      <c r="S7" s="302" t="str">
        <f t="shared" si="26"/>
        <v>月</v>
      </c>
      <c r="T7" s="302" t="str">
        <f t="shared" si="26"/>
        <v>火</v>
      </c>
      <c r="U7" s="302" t="str">
        <f t="shared" si="26"/>
        <v>水</v>
      </c>
      <c r="V7" s="302" t="str">
        <f t="shared" si="26"/>
        <v>木</v>
      </c>
      <c r="W7" s="302" t="str">
        <f t="shared" si="26"/>
        <v>金</v>
      </c>
      <c r="X7" s="302" t="str">
        <f t="shared" si="26"/>
        <v>土</v>
      </c>
      <c r="Y7" s="302" t="str">
        <f t="shared" si="26"/>
        <v>日</v>
      </c>
      <c r="Z7" s="302" t="str">
        <f t="shared" si="26"/>
        <v>月</v>
      </c>
      <c r="AA7" s="302" t="str">
        <f t="shared" si="26"/>
        <v>火</v>
      </c>
      <c r="AB7" s="302" t="str">
        <f t="shared" si="26"/>
        <v>水</v>
      </c>
      <c r="AC7" s="302" t="str">
        <f t="shared" si="26"/>
        <v>木</v>
      </c>
      <c r="AD7" s="302" t="str">
        <f t="shared" si="26"/>
        <v>金</v>
      </c>
      <c r="AE7" s="302" t="str">
        <f t="shared" si="26"/>
        <v>土</v>
      </c>
      <c r="AF7" s="302" t="str">
        <f t="shared" si="26"/>
        <v>日</v>
      </c>
      <c r="AG7" s="302" t="str">
        <f t="shared" si="26"/>
        <v>月</v>
      </c>
      <c r="AH7" s="302" t="str">
        <f>IF(AH6="","",CHOOSE(WEEKDAY(AH$32),"日","月","火","水","木","金","土"))</f>
        <v>火</v>
      </c>
      <c r="AI7" s="302" t="str">
        <f t="shared" ref="AI7:AJ7" si="27">IF(AI6="","",CHOOSE(WEEKDAY(AI$32),"日","月","火","水","木","金","土"))</f>
        <v>水</v>
      </c>
      <c r="AJ7" s="304" t="str">
        <f t="shared" si="27"/>
        <v/>
      </c>
      <c r="AL7" s="239"/>
      <c r="AM7" s="251"/>
      <c r="AN7" s="251"/>
      <c r="AO7" s="252"/>
      <c r="AP7" s="239"/>
      <c r="AQ7" s="239"/>
      <c r="AR7" s="239"/>
      <c r="AS7" s="239"/>
      <c r="AT7" s="239"/>
      <c r="AU7" s="239"/>
      <c r="AV7" s="239"/>
      <c r="AW7" s="239"/>
    </row>
    <row r="8" spans="1:206" ht="30" customHeight="1" x14ac:dyDescent="0.15">
      <c r="A8" s="274"/>
      <c r="B8" s="632" t="str">
        <f>IF(リスト!$D$4="","",リスト!$D$4)</f>
        <v>山　内</v>
      </c>
      <c r="C8" s="633"/>
      <c r="D8" s="633"/>
      <c r="E8" s="634"/>
      <c r="F8" s="385" t="str">
        <f>IF(第1週!$A$6=1,予定一覧!F34&amp;予定一覧!F35,IF(第1週!$A$14=1,予定一覧!F124&amp;予定一覧!F125,IF(第1週!$A$22=1,予定一覧!F169&amp;予定一覧!F170,IF(第1週!$A$30=1,予定一覧!F214&amp;予定一覧!F215,IF(第1週!$A$38=1,予定一覧!F259&amp;予定一覧!F260,IF(第1週!$A$46=1,予定一覧!F304&amp;予定一覧!F305,IF(第1週!$A$54=1,予定一覧!F349&amp;予定一覧!F350,"")))))))</f>
        <v/>
      </c>
      <c r="G8" s="386" t="str">
        <f>IF(第1週!$A$6=1,予定一覧!G34&amp;予定一覧!G35,IF(第1週!$A$14=1,予定一覧!G124&amp;予定一覧!G125,IF(第1週!$A$22=1,予定一覧!G169&amp;予定一覧!G170,IF(第1週!$A$30=1,予定一覧!G214&amp;予定一覧!G215,IF(第1週!$A$38=1,予定一覧!G259&amp;予定一覧!G260,IF(第1週!$A$46=1,予定一覧!G304&amp;予定一覧!G305,IF(第1週!$A$54=1,予定一覧!G349&amp;予定一覧!G350,"")))))))</f>
        <v>内勤</v>
      </c>
      <c r="H8" s="386" t="str">
        <f>IF(第1週!$A$6=1,予定一覧!H34&amp;予定一覧!H35,IF(第1週!$A$14=1,予定一覧!H124&amp;予定一覧!H125,IF(第1週!$A$22=1,予定一覧!H169&amp;予定一覧!H170,IF(第1週!$A$30=1,予定一覧!H214&amp;予定一覧!H215,IF(第1週!$A$38=1,予定一覧!H259&amp;予定一覧!H260,IF(第1週!$A$46=1,予定一覧!H304&amp;予定一覧!H305,IF(第1週!$A$54=1,予定一覧!H349&amp;予定一覧!H350,"")))))))</f>
        <v>内勤</v>
      </c>
      <c r="I8" s="386" t="str">
        <f>IF(第1週!$A$6=1,予定一覧!I34&amp;予定一覧!I35,IF(第1週!$A$14=1,予定一覧!I124&amp;予定一覧!I125,IF(第1週!$A$22=1,予定一覧!I169&amp;予定一覧!I170,IF(第1週!$A$30=1,予定一覧!I214&amp;予定一覧!I215,IF(第1週!$A$38=1,予定一覧!I259&amp;予定一覧!I260,IF(第1週!$A$46=1,予定一覧!I304&amp;予定一覧!I305,IF(第1週!$A$54=1,予定一覧!I349&amp;予定一覧!I350,"")))))))</f>
        <v>内勤</v>
      </c>
      <c r="J8" s="386" t="str">
        <f>IF(第1週!$A$6=1,予定一覧!J34&amp;予定一覧!J35,IF(第1週!$A$14=1,予定一覧!J124&amp;予定一覧!J125,IF(第1週!$A$22=1,予定一覧!J169&amp;予定一覧!J170,IF(第1週!$A$30=1,予定一覧!J214&amp;予定一覧!J215,IF(第1週!$A$38=1,予定一覧!J259&amp;予定一覧!J260,IF(第1週!$A$46=1,予定一覧!J304&amp;予定一覧!J305,IF(第1週!$A$54=1,予定一覧!J349&amp;予定一覧!J350,"")))))))</f>
        <v>内勤</v>
      </c>
      <c r="K8" s="386" t="str">
        <f>IF(第1週!$A$6=1,予定一覧!K34&amp;予定一覧!K35,IF(第1週!$A$14=1,予定一覧!K124&amp;予定一覧!K125,IF(第1週!$A$22=1,予定一覧!K169&amp;予定一覧!K170,IF(第1週!$A$30=1,予定一覧!K214&amp;予定一覧!K215,IF(第1週!$A$38=1,予定一覧!K259&amp;予定一覧!K260,IF(第1週!$A$46=1,予定一覧!K304&amp;予定一覧!K305,IF(第1週!$A$54=1,予定一覧!K349&amp;予定一覧!K350,"")))))))</f>
        <v/>
      </c>
      <c r="L8" s="386" t="str">
        <f>IF(第1週!$A$6=1,予定一覧!L34&amp;予定一覧!L35,IF(第1週!$A$14=1,予定一覧!L124&amp;予定一覧!L125,IF(第1週!$A$22=1,予定一覧!L169&amp;予定一覧!L170,IF(第1週!$A$30=1,予定一覧!L214&amp;予定一覧!L215,IF(第1週!$A$38=1,予定一覧!L259&amp;予定一覧!L260,IF(第1週!$A$46=1,予定一覧!L304&amp;予定一覧!L305,IF(第1週!$A$54=1,予定一覧!L349&amp;予定一覧!L350,"")))))))</f>
        <v/>
      </c>
      <c r="M8" s="386" t="str">
        <f>IF(第1週!$A$6=1,予定一覧!M34&amp;予定一覧!M35,IF(第1週!$A$14=1,予定一覧!M124&amp;予定一覧!M125,IF(第1週!$A$22=1,予定一覧!M169&amp;予定一覧!M170,IF(第1週!$A$30=1,予定一覧!M214&amp;予定一覧!M215,IF(第1週!$A$38=1,予定一覧!M259&amp;予定一覧!M260,IF(第1週!$A$46=1,予定一覧!M304&amp;予定一覧!M305,IF(第1週!$A$54=1,予定一覧!M349&amp;予定一覧!M350,"")))))))</f>
        <v>内勤</v>
      </c>
      <c r="N8" s="386" t="str">
        <f>IF(第1週!$A$6=1,予定一覧!N34&amp;予定一覧!N35,IF(第1週!$A$14=1,予定一覧!N124&amp;予定一覧!N125,IF(第1週!$A$22=1,予定一覧!N169&amp;予定一覧!N170,IF(第1週!$A$30=1,予定一覧!N214&amp;予定一覧!N215,IF(第1週!$A$38=1,予定一覧!N259&amp;予定一覧!N260,IF(第1週!$A$46=1,予定一覧!N304&amp;予定一覧!N305,IF(第1週!$A$54=1,予定一覧!N349&amp;予定一覧!N350,"")))))))</f>
        <v>○</v>
      </c>
      <c r="O8" s="386" t="str">
        <f>IF(第1週!$A$6=1,予定一覧!O34&amp;予定一覧!O35,IF(第1週!$A$14=1,予定一覧!O124&amp;予定一覧!O125,IF(第1週!$A$22=1,予定一覧!O169&amp;予定一覧!O170,IF(第1週!$A$30=1,予定一覧!O214&amp;予定一覧!O215,IF(第1週!$A$38=1,予定一覧!O259&amp;予定一覧!O260,IF(第1週!$A$46=1,予定一覧!O304&amp;予定一覧!O305,IF(第1週!$A$54=1,予定一覧!O349&amp;予定一覧!O350,"")))))))</f>
        <v>内勤</v>
      </c>
      <c r="P8" s="386" t="str">
        <f>IF(第1週!$A$6=1,予定一覧!P34&amp;予定一覧!P35,IF(第1週!$A$14=1,予定一覧!P124&amp;予定一覧!P125,IF(第1週!$A$22=1,予定一覧!P169&amp;予定一覧!P170,IF(第1週!$A$30=1,予定一覧!P214&amp;予定一覧!P215,IF(第1週!$A$38=1,予定一覧!P259&amp;予定一覧!P260,IF(第1週!$A$46=1,予定一覧!P304&amp;予定一覧!P305,IF(第1週!$A$54=1,予定一覧!P349&amp;予定一覧!P350,"")))))))</f>
        <v>内勤</v>
      </c>
      <c r="Q8" s="386" t="str">
        <f>IF(第1週!$A$6=1,予定一覧!Q34&amp;予定一覧!Q35,IF(第1週!$A$14=1,予定一覧!Q124&amp;予定一覧!Q125,IF(第1週!$A$22=1,予定一覧!Q169&amp;予定一覧!Q170,IF(第1週!$A$30=1,予定一覧!Q214&amp;予定一覧!Q215,IF(第1週!$A$38=1,予定一覧!Q259&amp;予定一覧!Q260,IF(第1週!$A$46=1,予定一覧!Q304&amp;予定一覧!Q305,IF(第1週!$A$54=1,予定一覧!Q349&amp;予定一覧!Q350,"")))))))</f>
        <v>内勤</v>
      </c>
      <c r="R8" s="386" t="str">
        <f>IF(第1週!$A$6=1,予定一覧!R34&amp;予定一覧!R35,IF(第1週!$A$14=1,予定一覧!R124&amp;予定一覧!R125,IF(第1週!$A$22=1,予定一覧!R169&amp;予定一覧!R170,IF(第1週!$A$30=1,予定一覧!R214&amp;予定一覧!R215,IF(第1週!$A$38=1,予定一覧!R259&amp;予定一覧!R260,IF(第1週!$A$46=1,予定一覧!R304&amp;予定一覧!R305,IF(第1週!$A$54=1,予定一覧!R349&amp;予定一覧!R350,"")))))))</f>
        <v/>
      </c>
      <c r="S8" s="386" t="str">
        <f>IF(第1週!$A$6=1,予定一覧!S34&amp;予定一覧!S35,IF(第1週!$A$14=1,予定一覧!S124&amp;予定一覧!S125,IF(第1週!$A$22=1,予定一覧!S169&amp;予定一覧!S170,IF(第1週!$A$30=1,予定一覧!S214&amp;予定一覧!S215,IF(第1週!$A$38=1,予定一覧!S259&amp;予定一覧!S260,IF(第1週!$A$46=1,予定一覧!S304&amp;予定一覧!S305,IF(第1週!$A$54=1,予定一覧!S349&amp;予定一覧!S350,"")))))))</f>
        <v/>
      </c>
      <c r="T8" s="386" t="str">
        <f>IF(第1週!$A$6=1,予定一覧!T34&amp;予定一覧!T35,IF(第1週!$A$14=1,予定一覧!T124&amp;予定一覧!T125,IF(第1週!$A$22=1,予定一覧!T169&amp;予定一覧!T170,IF(第1週!$A$30=1,予定一覧!T214&amp;予定一覧!T215,IF(第1週!$A$38=1,予定一覧!T259&amp;予定一覧!T260,IF(第1週!$A$46=1,予定一覧!T304&amp;予定一覧!T305,IF(第1週!$A$54=1,予定一覧!T349&amp;予定一覧!T350,"")))))))</f>
        <v>○</v>
      </c>
      <c r="U8" s="386" t="str">
        <f>IF(第1週!$A$6=1,予定一覧!U34&amp;予定一覧!U35,IF(第1週!$A$14=1,予定一覧!U124&amp;予定一覧!U125,IF(第1週!$A$22=1,予定一覧!U169&amp;予定一覧!U170,IF(第1週!$A$30=1,予定一覧!U214&amp;予定一覧!U215,IF(第1週!$A$38=1,予定一覧!U259&amp;予定一覧!U260,IF(第1週!$A$46=1,予定一覧!U304&amp;予定一覧!U305,IF(第1週!$A$54=1,予定一覧!U349&amp;予定一覧!U350,"")))))))</f>
        <v>内勤</v>
      </c>
      <c r="V8" s="386" t="str">
        <f>IF(第1週!$A$6=1,予定一覧!V34&amp;予定一覧!V35,IF(第1週!$A$14=1,予定一覧!V124&amp;予定一覧!V125,IF(第1週!$A$22=1,予定一覧!V169&amp;予定一覧!V170,IF(第1週!$A$30=1,予定一覧!V214&amp;予定一覧!V215,IF(第1週!$A$38=1,予定一覧!V259&amp;予定一覧!V260,IF(第1週!$A$46=1,予定一覧!V304&amp;予定一覧!V305,IF(第1週!$A$54=1,予定一覧!V349&amp;予定一覧!V350,"")))))))</f>
        <v>内勤</v>
      </c>
      <c r="W8" s="386" t="str">
        <f>IF(第1週!$A$6=1,予定一覧!W34&amp;予定一覧!W35,IF(第1週!$A$14=1,予定一覧!W124&amp;予定一覧!W125,IF(第1週!$A$22=1,予定一覧!W169&amp;予定一覧!W170,IF(第1週!$A$30=1,予定一覧!W214&amp;予定一覧!W215,IF(第1週!$A$38=1,予定一覧!W259&amp;予定一覧!W260,IF(第1週!$A$46=1,予定一覧!W304&amp;予定一覧!W305,IF(第1週!$A$54=1,予定一覧!W349&amp;予定一覧!W350,"")))))))</f>
        <v>内勤</v>
      </c>
      <c r="X8" s="386" t="str">
        <f>IF(第1週!$A$6=1,予定一覧!X34&amp;予定一覧!X35,IF(第1週!$A$14=1,予定一覧!X124&amp;予定一覧!X125,IF(第1週!$A$22=1,予定一覧!X169&amp;予定一覧!X170,IF(第1週!$A$30=1,予定一覧!X214&amp;予定一覧!X215,IF(第1週!$A$38=1,予定一覧!X259&amp;予定一覧!X260,IF(第1週!$A$46=1,予定一覧!X304&amp;予定一覧!X305,IF(第1週!$A$54=1,予定一覧!X349&amp;予定一覧!X350,"")))))))</f>
        <v>内勤</v>
      </c>
      <c r="Y8" s="386" t="str">
        <f>IF(第1週!$A$6=1,予定一覧!Y34&amp;予定一覧!Y35,IF(第1週!$A$14=1,予定一覧!Y124&amp;予定一覧!Y125,IF(第1週!$A$22=1,予定一覧!Y169&amp;予定一覧!Y170,IF(第1週!$A$30=1,予定一覧!Y214&amp;予定一覧!Y215,IF(第1週!$A$38=1,予定一覧!Y259&amp;予定一覧!Y260,IF(第1週!$A$46=1,予定一覧!Y304&amp;予定一覧!Y305,IF(第1週!$A$54=1,予定一覧!Y349&amp;予定一覧!Y350,"")))))))</f>
        <v/>
      </c>
      <c r="Z8" s="386" t="str">
        <f>IF(第1週!$A$6=1,予定一覧!Z34&amp;予定一覧!Z35,IF(第1週!$A$14=1,予定一覧!Z124&amp;予定一覧!Z125,IF(第1週!$A$22=1,予定一覧!Z169&amp;予定一覧!Z170,IF(第1週!$A$30=1,予定一覧!Z214&amp;予定一覧!Z215,IF(第1週!$A$38=1,予定一覧!Z259&amp;予定一覧!Z260,IF(第1週!$A$46=1,予定一覧!Z304&amp;予定一覧!Z305,IF(第1週!$A$54=1,予定一覧!Z349&amp;予定一覧!Z350,"")))))))</f>
        <v/>
      </c>
      <c r="AA8" s="386" t="str">
        <f>IF(第1週!$A$6=1,予定一覧!AA34&amp;予定一覧!AA35,IF(第1週!$A$14=1,予定一覧!AA124&amp;予定一覧!AA125,IF(第1週!$A$22=1,予定一覧!AA169&amp;予定一覧!AA170,IF(第1週!$A$30=1,予定一覧!AA214&amp;予定一覧!AA215,IF(第1週!$A$38=1,予定一覧!AA259&amp;予定一覧!AA260,IF(第1週!$A$46=1,予定一覧!AA304&amp;予定一覧!AA305,IF(第1週!$A$54=1,予定一覧!AA349&amp;予定一覧!AA350,"")))))))</f>
        <v>内勤</v>
      </c>
      <c r="AB8" s="386" t="str">
        <f>IF(第1週!$A$6=1,予定一覧!AB34&amp;予定一覧!AB35,IF(第1週!$A$14=1,予定一覧!AB124&amp;予定一覧!AB125,IF(第1週!$A$22=1,予定一覧!AB169&amp;予定一覧!AB170,IF(第1週!$A$30=1,予定一覧!AB214&amp;予定一覧!AB215,IF(第1週!$A$38=1,予定一覧!AB259&amp;予定一覧!AB260,IF(第1週!$A$46=1,予定一覧!AB304&amp;予定一覧!AB305,IF(第1週!$A$54=1,予定一覧!AB349&amp;予定一覧!AB350,"")))))))</f>
        <v>内勤</v>
      </c>
      <c r="AC8" s="386" t="str">
        <f>IF(第1週!$A$6=1,予定一覧!AC34&amp;予定一覧!AC35,IF(第1週!$A$14=1,予定一覧!AC124&amp;予定一覧!AC125,IF(第1週!$A$22=1,予定一覧!AC169&amp;予定一覧!AC170,IF(第1週!$A$30=1,予定一覧!AC214&amp;予定一覧!AC215,IF(第1週!$A$38=1,予定一覧!AC259&amp;予定一覧!AC260,IF(第1週!$A$46=1,予定一覧!AC304&amp;予定一覧!AC305,IF(第1週!$A$54=1,予定一覧!AC349&amp;予定一覧!AC350,"")))))))</f>
        <v>○</v>
      </c>
      <c r="AD8" s="386" t="str">
        <f>IF(第1週!$A$6=1,予定一覧!AD34&amp;予定一覧!AD35,IF(第1週!$A$14=1,予定一覧!AD124&amp;予定一覧!AD125,IF(第1週!$A$22=1,予定一覧!AD169&amp;予定一覧!AD170,IF(第1週!$A$30=1,予定一覧!AD214&amp;予定一覧!AD215,IF(第1週!$A$38=1,予定一覧!AD259&amp;予定一覧!AD260,IF(第1週!$A$46=1,予定一覧!AD304&amp;予定一覧!AD305,IF(第1週!$A$54=1,予定一覧!AD349&amp;予定一覧!AD350,"")))))))</f>
        <v>内勤</v>
      </c>
      <c r="AE8" s="386" t="str">
        <f>IF(第1週!$A$6=1,予定一覧!AE34&amp;予定一覧!AE35,IF(第1週!$A$14=1,予定一覧!AE124&amp;予定一覧!AE125,IF(第1週!$A$22=1,予定一覧!AE169&amp;予定一覧!AE170,IF(第1週!$A$30=1,予定一覧!AE214&amp;予定一覧!AE215,IF(第1週!$A$38=1,予定一覧!AE259&amp;予定一覧!AE260,IF(第1週!$A$46=1,予定一覧!AE304&amp;予定一覧!AE305,IF(第1週!$A$54=1,予定一覧!AE349&amp;予定一覧!AE350,"")))))))</f>
        <v>内勤</v>
      </c>
      <c r="AF8" s="386" t="str">
        <f>IF(第1週!$A$6=1,予定一覧!AF34&amp;予定一覧!AF35,IF(第1週!$A$14=1,予定一覧!AF124&amp;予定一覧!AF125,IF(第1週!$A$22=1,予定一覧!AF169&amp;予定一覧!AF170,IF(第1週!$A$30=1,予定一覧!AF214&amp;予定一覧!AF215,IF(第1週!$A$38=1,予定一覧!AF259&amp;予定一覧!AF260,IF(第1週!$A$46=1,予定一覧!AF304&amp;予定一覧!AF305,IF(第1週!$A$54=1,予定一覧!AF349&amp;予定一覧!AF350,"")))))))</f>
        <v/>
      </c>
      <c r="AG8" s="386" t="str">
        <f>IF(第1週!$A$6=1,予定一覧!AG34&amp;予定一覧!AG35,IF(第1週!$A$14=1,予定一覧!AG124&amp;予定一覧!AG125,IF(第1週!$A$22=1,予定一覧!AG169&amp;予定一覧!AG170,IF(第1週!$A$30=1,予定一覧!AG214&amp;予定一覧!AG215,IF(第1週!$A$38=1,予定一覧!AG259&amp;予定一覧!AG260,IF(第1週!$A$46=1,予定一覧!AG304&amp;予定一覧!AG305,IF(第1週!$A$54=1,予定一覧!AG349&amp;予定一覧!AG350,"")))))))</f>
        <v/>
      </c>
      <c r="AH8" s="386" t="str">
        <f>IF(第1週!$A$6=1,予定一覧!AH34&amp;予定一覧!AH35,IF(第1週!$A$14=1,予定一覧!AH124&amp;予定一覧!AH125,IF(第1週!$A$22=1,予定一覧!AH169&amp;予定一覧!AH170,IF(第1週!$A$30=1,予定一覧!AH214&amp;予定一覧!AH215,IF(第1週!$A$38=1,予定一覧!AH259&amp;予定一覧!AH260,IF(第1週!$A$46=1,予定一覧!AH304&amp;予定一覧!AH305,IF(第1週!$A$54=1,予定一覧!AH349&amp;予定一覧!AH350,"")))))))</f>
        <v>内勤</v>
      </c>
      <c r="AI8" s="386" t="str">
        <f>IF(第1週!$A$6=1,予定一覧!AI34&amp;予定一覧!AI35,IF(第1週!$A$14=1,予定一覧!AI124&amp;予定一覧!AI125,IF(第1週!$A$22=1,予定一覧!AI169&amp;予定一覧!AI170,IF(第1週!$A$30=1,予定一覧!AI214&amp;予定一覧!AI215,IF(第1週!$A$38=1,予定一覧!AI259&amp;予定一覧!AI260,IF(第1週!$A$46=1,予定一覧!AI304&amp;予定一覧!AI305,IF(第1週!$A$54=1,予定一覧!AI349&amp;予定一覧!AI350,"")))))))</f>
        <v/>
      </c>
      <c r="AJ8" s="387" t="str">
        <f>IF(第1週!$A$6=1,予定一覧!AJ34&amp;予定一覧!AJ35,IF(第1週!$A$14=1,予定一覧!AJ124&amp;予定一覧!AJ125,IF(第1週!$A$22=1,予定一覧!AJ169&amp;予定一覧!AJ170,IF(第1週!$A$30=1,予定一覧!AJ214&amp;予定一覧!AJ215,IF(第1週!$A$38=1,予定一覧!AJ259&amp;予定一覧!AJ260,IF(第1週!$A$46=1,予定一覧!AJ304&amp;予定一覧!AJ305,IF(第1週!$A$54=1,予定一覧!AJ349&amp;予定一覧!AJ350,"")))))))</f>
        <v>内勤</v>
      </c>
      <c r="AL8" s="239"/>
      <c r="AM8" s="239" t="s">
        <v>121</v>
      </c>
      <c r="AN8" s="239"/>
      <c r="AO8" s="253"/>
      <c r="AP8" s="239"/>
      <c r="AQ8" s="239"/>
      <c r="AR8" s="239"/>
      <c r="AS8" s="239"/>
      <c r="AT8" s="239"/>
      <c r="AU8" s="239"/>
      <c r="AV8" s="239"/>
      <c r="AW8" s="239"/>
      <c r="EU8" s="402"/>
    </row>
    <row r="9" spans="1:206" ht="30" customHeight="1" x14ac:dyDescent="0.15">
      <c r="A9" s="274"/>
      <c r="B9" s="613" t="str">
        <f>IF(リスト!$D$5="","",リスト!$D$5)</f>
        <v>内　方</v>
      </c>
      <c r="C9" s="614"/>
      <c r="D9" s="614"/>
      <c r="E9" s="615"/>
      <c r="F9" s="388" t="str">
        <f>IF(第1週!$A$6=1,予定一覧!F36&amp;予定一覧!F37,IF(第1週!$A$14=1,予定一覧!F126&amp;予定一覧!F127,IF(第1週!$A$22=1,予定一覧!F171&amp;予定一覧!F172,IF(第1週!$A$30=1,予定一覧!F216&amp;予定一覧!F217,IF(第1週!$A$38=1,予定一覧!F261&amp;予定一覧!F262,IF(第1週!$A$46=1,予定一覧!F306&amp;予定一覧!F307,IF(第1週!$A$54=1,予定一覧!F351&amp;予定一覧!F352,"")))))))</f>
        <v/>
      </c>
      <c r="G9" s="389" t="str">
        <f>IF(第1週!$A$6=1,予定一覧!G36&amp;予定一覧!G37,IF(第1週!$A$14=1,予定一覧!G126&amp;予定一覧!G127,IF(第1週!$A$22=1,予定一覧!G171&amp;予定一覧!G172,IF(第1週!$A$30=1,予定一覧!G216&amp;予定一覧!G217,IF(第1週!$A$38=1,予定一覧!G261&amp;予定一覧!G262,IF(第1週!$A$46=1,予定一覧!G306&amp;予定一覧!G307,IF(第1週!$A$54=1,予定一覧!G351&amp;予定一覧!G352,"")))))))</f>
        <v>内勤</v>
      </c>
      <c r="H9" s="389" t="str">
        <f>IF(第1週!$A$6=1,予定一覧!H36&amp;予定一覧!H37,IF(第1週!$A$14=1,予定一覧!H126&amp;予定一覧!H127,IF(第1週!$A$22=1,予定一覧!H171&amp;予定一覧!H172,IF(第1週!$A$30=1,予定一覧!H216&amp;予定一覧!H217,IF(第1週!$A$38=1,予定一覧!H261&amp;予定一覧!H262,IF(第1週!$A$46=1,予定一覧!H306&amp;予定一覧!H307,IF(第1週!$A$54=1,予定一覧!H351&amp;予定一覧!H352,"")))))))</f>
        <v>内勤</v>
      </c>
      <c r="I9" s="389" t="str">
        <f>IF(第1週!$A$6=1,予定一覧!I36&amp;予定一覧!I37,IF(第1週!$A$14=1,予定一覧!I126&amp;予定一覧!I127,IF(第1週!$A$22=1,予定一覧!I171&amp;予定一覧!I172,IF(第1週!$A$30=1,予定一覧!I216&amp;予定一覧!I217,IF(第1週!$A$38=1,予定一覧!I261&amp;予定一覧!I262,IF(第1週!$A$46=1,予定一覧!I306&amp;予定一覧!I307,IF(第1週!$A$54=1,予定一覧!I351&amp;予定一覧!I352,"")))))))</f>
        <v>内勤</v>
      </c>
      <c r="J9" s="389" t="str">
        <f>IF(第1週!$A$6=1,予定一覧!J36&amp;予定一覧!J37,IF(第1週!$A$14=1,予定一覧!J126&amp;予定一覧!J127,IF(第1週!$A$22=1,予定一覧!J171&amp;予定一覧!J172,IF(第1週!$A$30=1,予定一覧!J216&amp;予定一覧!J217,IF(第1週!$A$38=1,予定一覧!J261&amp;予定一覧!J262,IF(第1週!$A$46=1,予定一覧!J306&amp;予定一覧!J307,IF(第1週!$A$54=1,予定一覧!J351&amp;予定一覧!J352,"")))))))</f>
        <v>○</v>
      </c>
      <c r="K9" s="389" t="str">
        <f>IF(第1週!$A$6=1,予定一覧!K36&amp;予定一覧!K37,IF(第1週!$A$14=1,予定一覧!K126&amp;予定一覧!K127,IF(第1週!$A$22=1,予定一覧!K171&amp;予定一覧!K172,IF(第1週!$A$30=1,予定一覧!K216&amp;予定一覧!K217,IF(第1週!$A$38=1,予定一覧!K261&amp;予定一覧!K262,IF(第1週!$A$46=1,予定一覧!K306&amp;予定一覧!K307,IF(第1週!$A$54=1,予定一覧!K351&amp;予定一覧!K352,"")))))))</f>
        <v/>
      </c>
      <c r="L9" s="389" t="str">
        <f>IF(第1週!$A$6=1,予定一覧!L36&amp;予定一覧!L37,IF(第1週!$A$14=1,予定一覧!L126&amp;予定一覧!L127,IF(第1週!$A$22=1,予定一覧!L171&amp;予定一覧!L172,IF(第1週!$A$30=1,予定一覧!L216&amp;予定一覧!L217,IF(第1週!$A$38=1,予定一覧!L261&amp;予定一覧!L262,IF(第1週!$A$46=1,予定一覧!L306&amp;予定一覧!L307,IF(第1週!$A$54=1,予定一覧!L351&amp;予定一覧!L352,"")))))))</f>
        <v/>
      </c>
      <c r="M9" s="389" t="str">
        <f>IF(第1週!$A$6=1,予定一覧!M36&amp;予定一覧!M37,IF(第1週!$A$14=1,予定一覧!M126&amp;予定一覧!M127,IF(第1週!$A$22=1,予定一覧!M171&amp;予定一覧!M172,IF(第1週!$A$30=1,予定一覧!M216&amp;予定一覧!M217,IF(第1週!$A$38=1,予定一覧!M261&amp;予定一覧!M262,IF(第1週!$A$46=1,予定一覧!M306&amp;予定一覧!M307,IF(第1週!$A$54=1,予定一覧!M351&amp;予定一覧!M352,"")))))))</f>
        <v>○</v>
      </c>
      <c r="N9" s="389" t="str">
        <f>IF(第1週!$A$6=1,予定一覧!N36&amp;予定一覧!N37,IF(第1週!$A$14=1,予定一覧!N126&amp;予定一覧!N127,IF(第1週!$A$22=1,予定一覧!N171&amp;予定一覧!N172,IF(第1週!$A$30=1,予定一覧!N216&amp;予定一覧!N217,IF(第1週!$A$38=1,予定一覧!N261&amp;予定一覧!N262,IF(第1週!$A$46=1,予定一覧!N306&amp;予定一覧!N307,IF(第1週!$A$54=1,予定一覧!N351&amp;予定一覧!N352,"")))))))</f>
        <v>○</v>
      </c>
      <c r="O9" s="389" t="str">
        <f>IF(第1週!$A$6=1,予定一覧!O36&amp;予定一覧!O37,IF(第1週!$A$14=1,予定一覧!O126&amp;予定一覧!O127,IF(第1週!$A$22=1,予定一覧!O171&amp;予定一覧!O172,IF(第1週!$A$30=1,予定一覧!O216&amp;予定一覧!O217,IF(第1週!$A$38=1,予定一覧!O261&amp;予定一覧!O262,IF(第1週!$A$46=1,予定一覧!O306&amp;予定一覧!O307,IF(第1週!$A$54=1,予定一覧!O351&amp;予定一覧!O352,"")))))))</f>
        <v>内勤</v>
      </c>
      <c r="P9" s="389" t="str">
        <f>IF(第1週!$A$6=1,予定一覧!P36&amp;予定一覧!P37,IF(第1週!$A$14=1,予定一覧!P126&amp;予定一覧!P127,IF(第1週!$A$22=1,予定一覧!P171&amp;予定一覧!P172,IF(第1週!$A$30=1,予定一覧!P216&amp;予定一覧!P217,IF(第1週!$A$38=1,予定一覧!P261&amp;予定一覧!P262,IF(第1週!$A$46=1,予定一覧!P306&amp;予定一覧!P307,IF(第1週!$A$54=1,予定一覧!P351&amp;予定一覧!P352,"")))))))</f>
        <v>内勤</v>
      </c>
      <c r="Q9" s="389" t="str">
        <f>IF(第1週!$A$6=1,予定一覧!Q36&amp;予定一覧!Q37,IF(第1週!$A$14=1,予定一覧!Q126&amp;予定一覧!Q127,IF(第1週!$A$22=1,予定一覧!Q171&amp;予定一覧!Q172,IF(第1週!$A$30=1,予定一覧!Q216&amp;予定一覧!Q217,IF(第1週!$A$38=1,予定一覧!Q261&amp;予定一覧!Q262,IF(第1週!$A$46=1,予定一覧!Q306&amp;予定一覧!Q307,IF(第1週!$A$54=1,予定一覧!Q351&amp;予定一覧!Q352,"")))))))</f>
        <v>内勤</v>
      </c>
      <c r="R9" s="389" t="str">
        <f>IF(第1週!$A$6=1,予定一覧!R36&amp;予定一覧!R37,IF(第1週!$A$14=1,予定一覧!R126&amp;予定一覧!R127,IF(第1週!$A$22=1,予定一覧!R171&amp;予定一覧!R172,IF(第1週!$A$30=1,予定一覧!R216&amp;予定一覧!R217,IF(第1週!$A$38=1,予定一覧!R261&amp;予定一覧!R262,IF(第1週!$A$46=1,予定一覧!R306&amp;予定一覧!R307,IF(第1週!$A$54=1,予定一覧!R351&amp;予定一覧!R352,"")))))))</f>
        <v/>
      </c>
      <c r="S9" s="389" t="str">
        <f>IF(第1週!$A$6=1,予定一覧!S36&amp;予定一覧!S37,IF(第1週!$A$14=1,予定一覧!S126&amp;予定一覧!S127,IF(第1週!$A$22=1,予定一覧!S171&amp;予定一覧!S172,IF(第1週!$A$30=1,予定一覧!S216&amp;予定一覧!S217,IF(第1週!$A$38=1,予定一覧!S261&amp;予定一覧!S262,IF(第1週!$A$46=1,予定一覧!S306&amp;予定一覧!S307,IF(第1週!$A$54=1,予定一覧!S351&amp;予定一覧!S352,"")))))))</f>
        <v/>
      </c>
      <c r="T9" s="389" t="str">
        <f>IF(第1週!$A$6=1,予定一覧!T36&amp;予定一覧!T37,IF(第1週!$A$14=1,予定一覧!T126&amp;予定一覧!T127,IF(第1週!$A$22=1,予定一覧!T171&amp;予定一覧!T172,IF(第1週!$A$30=1,予定一覧!T216&amp;予定一覧!T217,IF(第1週!$A$38=1,予定一覧!T261&amp;予定一覧!T262,IF(第1週!$A$46=1,予定一覧!T306&amp;予定一覧!T307,IF(第1週!$A$54=1,予定一覧!T351&amp;予定一覧!T352,"")))))))</f>
        <v>内勤</v>
      </c>
      <c r="U9" s="389" t="str">
        <f>IF(第1週!$A$6=1,予定一覧!U36&amp;予定一覧!U37,IF(第1週!$A$14=1,予定一覧!U126&amp;予定一覧!U127,IF(第1週!$A$22=1,予定一覧!U171&amp;予定一覧!U172,IF(第1週!$A$30=1,予定一覧!U216&amp;予定一覧!U217,IF(第1週!$A$38=1,予定一覧!U261&amp;予定一覧!U262,IF(第1週!$A$46=1,予定一覧!U306&amp;予定一覧!U307,IF(第1週!$A$54=1,予定一覧!U351&amp;予定一覧!U352,"")))))))</f>
        <v>内勤</v>
      </c>
      <c r="V9" s="389" t="str">
        <f>IF(第1週!$A$6=1,予定一覧!V36&amp;予定一覧!V37,IF(第1週!$A$14=1,予定一覧!V126&amp;予定一覧!V127,IF(第1週!$A$22=1,予定一覧!V171&amp;予定一覧!V172,IF(第1週!$A$30=1,予定一覧!V216&amp;予定一覧!V217,IF(第1週!$A$38=1,予定一覧!V261&amp;予定一覧!V262,IF(第1週!$A$46=1,予定一覧!V306&amp;予定一覧!V307,IF(第1週!$A$54=1,予定一覧!V351&amp;予定一覧!V352,"")))))))</f>
        <v>内勤</v>
      </c>
      <c r="W9" s="389" t="str">
        <f>IF(第1週!$A$6=1,予定一覧!W36&amp;予定一覧!W37,IF(第1週!$A$14=1,予定一覧!W126&amp;予定一覧!W127,IF(第1週!$A$22=1,予定一覧!W171&amp;予定一覧!W172,IF(第1週!$A$30=1,予定一覧!W216&amp;予定一覧!W217,IF(第1週!$A$38=1,予定一覧!W261&amp;予定一覧!W262,IF(第1週!$A$46=1,予定一覧!W306&amp;予定一覧!W307,IF(第1週!$A$54=1,予定一覧!W351&amp;予定一覧!W352,"")))))))</f>
        <v>内勤</v>
      </c>
      <c r="X9" s="389" t="str">
        <f>IF(第1週!$A$6=1,予定一覧!X36&amp;予定一覧!X37,IF(第1週!$A$14=1,予定一覧!X126&amp;予定一覧!X127,IF(第1週!$A$22=1,予定一覧!X171&amp;予定一覧!X172,IF(第1週!$A$30=1,予定一覧!X216&amp;予定一覧!X217,IF(第1週!$A$38=1,予定一覧!X261&amp;予定一覧!X262,IF(第1週!$A$46=1,予定一覧!X306&amp;予定一覧!X307,IF(第1週!$A$54=1,予定一覧!X351&amp;予定一覧!X352,"")))))))</f>
        <v>内勤</v>
      </c>
      <c r="Y9" s="389" t="str">
        <f>IF(第1週!$A$6=1,予定一覧!Y36&amp;予定一覧!Y37,IF(第1週!$A$14=1,予定一覧!Y126&amp;予定一覧!Y127,IF(第1週!$A$22=1,予定一覧!Y171&amp;予定一覧!Y172,IF(第1週!$A$30=1,予定一覧!Y216&amp;予定一覧!Y217,IF(第1週!$A$38=1,予定一覧!Y261&amp;予定一覧!Y262,IF(第1週!$A$46=1,予定一覧!Y306&amp;予定一覧!Y307,IF(第1週!$A$54=1,予定一覧!Y351&amp;予定一覧!Y352,"")))))))</f>
        <v/>
      </c>
      <c r="Z9" s="389" t="str">
        <f>IF(第1週!$A$6=1,予定一覧!Z36&amp;予定一覧!Z37,IF(第1週!$A$14=1,予定一覧!Z126&amp;予定一覧!Z127,IF(第1週!$A$22=1,予定一覧!Z171&amp;予定一覧!Z172,IF(第1週!$A$30=1,予定一覧!Z216&amp;予定一覧!Z217,IF(第1週!$A$38=1,予定一覧!Z261&amp;予定一覧!Z262,IF(第1週!$A$46=1,予定一覧!Z306&amp;予定一覧!Z307,IF(第1週!$A$54=1,予定一覧!Z351&amp;予定一覧!Z352,"")))))))</f>
        <v/>
      </c>
      <c r="AA9" s="389" t="str">
        <f>IF(第1週!$A$6=1,予定一覧!AA36&amp;予定一覧!AA37,IF(第1週!$A$14=1,予定一覧!AA126&amp;予定一覧!AA127,IF(第1週!$A$22=1,予定一覧!AA171&amp;予定一覧!AA172,IF(第1週!$A$30=1,予定一覧!AA216&amp;予定一覧!AA217,IF(第1週!$A$38=1,予定一覧!AA261&amp;予定一覧!AA262,IF(第1週!$A$46=1,予定一覧!AA306&amp;予定一覧!AA307,IF(第1週!$A$54=1,予定一覧!AA351&amp;予定一覧!AA352,"")))))))</f>
        <v>内勤</v>
      </c>
      <c r="AB9" s="389" t="str">
        <f>IF(第1週!$A$6=1,予定一覧!AB36&amp;予定一覧!AB37,IF(第1週!$A$14=1,予定一覧!AB126&amp;予定一覧!AB127,IF(第1週!$A$22=1,予定一覧!AB171&amp;予定一覧!AB172,IF(第1週!$A$30=1,予定一覧!AB216&amp;予定一覧!AB217,IF(第1週!$A$38=1,予定一覧!AB261&amp;予定一覧!AB262,IF(第1週!$A$46=1,予定一覧!AB306&amp;予定一覧!AB307,IF(第1週!$A$54=1,予定一覧!AB351&amp;予定一覧!AB352,"")))))))</f>
        <v>内勤</v>
      </c>
      <c r="AC9" s="389" t="str">
        <f>IF(第1週!$A$6=1,予定一覧!AC36&amp;予定一覧!AC37,IF(第1週!$A$14=1,予定一覧!AC126&amp;予定一覧!AC127,IF(第1週!$A$22=1,予定一覧!AC171&amp;予定一覧!AC172,IF(第1週!$A$30=1,予定一覧!AC216&amp;予定一覧!AC217,IF(第1週!$A$38=1,予定一覧!AC261&amp;予定一覧!AC262,IF(第1週!$A$46=1,予定一覧!AC306&amp;予定一覧!AC307,IF(第1週!$A$54=1,予定一覧!AC351&amp;予定一覧!AC352,"")))))))</f>
        <v>○</v>
      </c>
      <c r="AD9" s="389" t="str">
        <f>IF(第1週!$A$6=1,予定一覧!AD36&amp;予定一覧!AD37,IF(第1週!$A$14=1,予定一覧!AD126&amp;予定一覧!AD127,IF(第1週!$A$22=1,予定一覧!AD171&amp;予定一覧!AD172,IF(第1週!$A$30=1,予定一覧!AD216&amp;予定一覧!AD217,IF(第1週!$A$38=1,予定一覧!AD261&amp;予定一覧!AD262,IF(第1週!$A$46=1,予定一覧!AD306&amp;予定一覧!AD307,IF(第1週!$A$54=1,予定一覧!AD351&amp;予定一覧!AD352,"")))))))</f>
        <v>内勤</v>
      </c>
      <c r="AE9" s="389" t="str">
        <f>IF(第1週!$A$6=1,予定一覧!AE36&amp;予定一覧!AE37,IF(第1週!$A$14=1,予定一覧!AE126&amp;予定一覧!AE127,IF(第1週!$A$22=1,予定一覧!AE171&amp;予定一覧!AE172,IF(第1週!$A$30=1,予定一覧!AE216&amp;予定一覧!AE217,IF(第1週!$A$38=1,予定一覧!AE261&amp;予定一覧!AE262,IF(第1週!$A$46=1,予定一覧!AE306&amp;予定一覧!AE307,IF(第1週!$A$54=1,予定一覧!AE351&amp;予定一覧!AE352,"")))))))</f>
        <v>内勤</v>
      </c>
      <c r="AF9" s="389" t="str">
        <f>IF(第1週!$A$6=1,予定一覧!AF36&amp;予定一覧!AF37,IF(第1週!$A$14=1,予定一覧!AF126&amp;予定一覧!AF127,IF(第1週!$A$22=1,予定一覧!AF171&amp;予定一覧!AF172,IF(第1週!$A$30=1,予定一覧!AF216&amp;予定一覧!AF217,IF(第1週!$A$38=1,予定一覧!AF261&amp;予定一覧!AF262,IF(第1週!$A$46=1,予定一覧!AF306&amp;予定一覧!AF307,IF(第1週!$A$54=1,予定一覧!AF351&amp;予定一覧!AF352,"")))))))</f>
        <v/>
      </c>
      <c r="AG9" s="389" t="str">
        <f>IF(第1週!$A$6=1,予定一覧!AG36&amp;予定一覧!AG37,IF(第1週!$A$14=1,予定一覧!AG126&amp;予定一覧!AG127,IF(第1週!$A$22=1,予定一覧!AG171&amp;予定一覧!AG172,IF(第1週!$A$30=1,予定一覧!AG216&amp;予定一覧!AG217,IF(第1週!$A$38=1,予定一覧!AG261&amp;予定一覧!AG262,IF(第1週!$A$46=1,予定一覧!AG306&amp;予定一覧!AG307,IF(第1週!$A$54=1,予定一覧!AG351&amp;予定一覧!AG352,"")))))))</f>
        <v/>
      </c>
      <c r="AH9" s="389" t="str">
        <f>IF(第1週!$A$6=1,予定一覧!AH36&amp;予定一覧!AH37,IF(第1週!$A$14=1,予定一覧!AH126&amp;予定一覧!AH127,IF(第1週!$A$22=1,予定一覧!AH171&amp;予定一覧!AH172,IF(第1週!$A$30=1,予定一覧!AH216&amp;予定一覧!AH217,IF(第1週!$A$38=1,予定一覧!AH261&amp;予定一覧!AH262,IF(第1週!$A$46=1,予定一覧!AH306&amp;予定一覧!AH307,IF(第1週!$A$54=1,予定一覧!AH351&amp;予定一覧!AH352,"")))))))</f>
        <v>内勤</v>
      </c>
      <c r="AI9" s="389" t="str">
        <f>IF(第1週!$A$6=1,予定一覧!AI36&amp;予定一覧!AI37,IF(第1週!$A$14=1,予定一覧!AI126&amp;予定一覧!AI127,IF(第1週!$A$22=1,予定一覧!AI171&amp;予定一覧!AI172,IF(第1週!$A$30=1,予定一覧!AI216&amp;予定一覧!AI217,IF(第1週!$A$38=1,予定一覧!AI261&amp;予定一覧!AI262,IF(第1週!$A$46=1,予定一覧!AI306&amp;予定一覧!AI307,IF(第1週!$A$54=1,予定一覧!AI351&amp;予定一覧!AI352,"")))))))</f>
        <v/>
      </c>
      <c r="AJ9" s="390" t="str">
        <f>IF(第1週!$A$6=1,予定一覧!AJ36&amp;予定一覧!AJ37,IF(第1週!$A$14=1,予定一覧!AJ126&amp;予定一覧!AJ127,IF(第1週!$A$22=1,予定一覧!AJ171&amp;予定一覧!AJ172,IF(第1週!$A$30=1,予定一覧!AJ216&amp;予定一覧!AJ217,IF(第1週!$A$38=1,予定一覧!AJ261&amp;予定一覧!AJ262,IF(第1週!$A$46=1,予定一覧!AJ306&amp;予定一覧!AJ307,IF(第1週!$A$54=1,予定一覧!AJ351&amp;予定一覧!AJ352,"")))))))</f>
        <v>内勤</v>
      </c>
      <c r="AL9" s="239"/>
      <c r="AM9" s="239"/>
      <c r="AN9" s="239"/>
      <c r="AO9" s="251"/>
      <c r="AP9" s="239"/>
      <c r="AQ9" s="239"/>
      <c r="AR9" s="239"/>
      <c r="AS9" s="239"/>
      <c r="AT9" s="239"/>
      <c r="AU9" s="239"/>
      <c r="AV9" s="239"/>
      <c r="AW9" s="239"/>
      <c r="FQ9" s="404"/>
      <c r="FR9" s="404"/>
      <c r="FS9" s="404"/>
      <c r="FT9" s="404"/>
      <c r="FU9" s="404"/>
      <c r="FV9" s="404"/>
      <c r="FW9" s="404"/>
      <c r="FX9" s="404"/>
      <c r="FY9" s="404"/>
      <c r="FZ9" s="404"/>
      <c r="GA9" s="404"/>
      <c r="GB9" s="404"/>
      <c r="GC9" s="404"/>
      <c r="GD9" s="404"/>
      <c r="GE9" s="404"/>
      <c r="GF9" s="404"/>
      <c r="GG9" s="404"/>
      <c r="GH9" s="404"/>
      <c r="GI9" s="404"/>
      <c r="GJ9" s="404"/>
      <c r="GK9" s="404"/>
      <c r="GL9" s="404"/>
      <c r="GM9" s="404"/>
      <c r="GN9" s="404"/>
      <c r="GO9" s="404"/>
      <c r="GP9" s="404"/>
      <c r="GQ9" s="404"/>
      <c r="GR9" s="404"/>
      <c r="GS9" s="404"/>
      <c r="GT9" s="404"/>
      <c r="GU9" s="404"/>
      <c r="GV9" s="404"/>
      <c r="GW9" s="404"/>
      <c r="GX9" s="404"/>
    </row>
    <row r="10" spans="1:206" ht="30" customHeight="1" x14ac:dyDescent="0.15">
      <c r="A10" s="274"/>
      <c r="B10" s="635" t="str">
        <f>IF(リスト!$D$6="","",リスト!$D$6)</f>
        <v>平　澤</v>
      </c>
      <c r="C10" s="636"/>
      <c r="D10" s="636"/>
      <c r="E10" s="637"/>
      <c r="F10" s="388" t="str">
        <f>IF(第1週!$A$6=1,予定一覧!F38&amp;予定一覧!F39,IF(第1週!$A$14=1,予定一覧!F128&amp;予定一覧!F129,IF(第1週!$A$22=1,予定一覧!F173&amp;予定一覧!F174,IF(第1週!$A$30=1,予定一覧!F218&amp;予定一覧!F219,IF(第1週!$A$38=1,予定一覧!F263&amp;予定一覧!F264,IF(第1週!$A$46=1,予定一覧!F308&amp;予定一覧!F309,IF(第1週!$A$54=1,予定一覧!F353&amp;予定一覧!F354,"")))))))</f>
        <v/>
      </c>
      <c r="G10" s="389" t="str">
        <f>IF(第1週!$A$6=1,予定一覧!G38&amp;予定一覧!G39,IF(第1週!$A$14=1,予定一覧!G128&amp;予定一覧!G129,IF(第1週!$A$22=1,予定一覧!G173&amp;予定一覧!G174,IF(第1週!$A$30=1,予定一覧!G218&amp;予定一覧!G219,IF(第1週!$A$38=1,予定一覧!G263&amp;予定一覧!G264,IF(第1週!$A$46=1,予定一覧!G308&amp;予定一覧!G309,IF(第1週!$A$54=1,予定一覧!G353&amp;予定一覧!G354,"")))))))</f>
        <v>内勤</v>
      </c>
      <c r="H10" s="389" t="str">
        <f>IF(第1週!$A$6=1,予定一覧!H38&amp;予定一覧!H39,IF(第1週!$A$14=1,予定一覧!H128&amp;予定一覧!H129,IF(第1週!$A$22=1,予定一覧!H173&amp;予定一覧!H174,IF(第1週!$A$30=1,予定一覧!H218&amp;予定一覧!H219,IF(第1週!$A$38=1,予定一覧!H263&amp;予定一覧!H264,IF(第1週!$A$46=1,予定一覧!H308&amp;予定一覧!H309,IF(第1週!$A$54=1,予定一覧!H353&amp;予定一覧!H354,"")))))))</f>
        <v>内勤</v>
      </c>
      <c r="I10" s="389" t="str">
        <f>IF(第1週!$A$6=1,予定一覧!I38&amp;予定一覧!I39,IF(第1週!$A$14=1,予定一覧!I128&amp;予定一覧!I129,IF(第1週!$A$22=1,予定一覧!I173&amp;予定一覧!I174,IF(第1週!$A$30=1,予定一覧!I218&amp;予定一覧!I219,IF(第1週!$A$38=1,予定一覧!I263&amp;予定一覧!I264,IF(第1週!$A$46=1,予定一覧!I308&amp;予定一覧!I309,IF(第1週!$A$54=1,予定一覧!I353&amp;予定一覧!I354,"")))))))</f>
        <v>内勤</v>
      </c>
      <c r="J10" s="389" t="str">
        <f>IF(第1週!$A$6=1,予定一覧!J38&amp;予定一覧!J39,IF(第1週!$A$14=1,予定一覧!J128&amp;予定一覧!J129,IF(第1週!$A$22=1,予定一覧!J173&amp;予定一覧!J174,IF(第1週!$A$30=1,予定一覧!J218&amp;予定一覧!J219,IF(第1週!$A$38=1,予定一覧!J263&amp;予定一覧!J264,IF(第1週!$A$46=1,予定一覧!J308&amp;予定一覧!J309,IF(第1週!$A$54=1,予定一覧!J353&amp;予定一覧!J354,"")))))))</f>
        <v>○</v>
      </c>
      <c r="K10" s="389" t="str">
        <f>IF(第1週!$A$6=1,予定一覧!K38&amp;予定一覧!K39,IF(第1週!$A$14=1,予定一覧!K128&amp;予定一覧!K129,IF(第1週!$A$22=1,予定一覧!K173&amp;予定一覧!K174,IF(第1週!$A$30=1,予定一覧!K218&amp;予定一覧!K219,IF(第1週!$A$38=1,予定一覧!K263&amp;予定一覧!K264,IF(第1週!$A$46=1,予定一覧!K308&amp;予定一覧!K309,IF(第1週!$A$54=1,予定一覧!K353&amp;予定一覧!K354,"")))))))</f>
        <v/>
      </c>
      <c r="L10" s="389" t="str">
        <f>IF(第1週!$A$6=1,予定一覧!L38&amp;予定一覧!L39,IF(第1週!$A$14=1,予定一覧!L128&amp;予定一覧!L129,IF(第1週!$A$22=1,予定一覧!L173&amp;予定一覧!L174,IF(第1週!$A$30=1,予定一覧!L218&amp;予定一覧!L219,IF(第1週!$A$38=1,予定一覧!L263&amp;予定一覧!L264,IF(第1週!$A$46=1,予定一覧!L308&amp;予定一覧!L309,IF(第1週!$A$54=1,予定一覧!L353&amp;予定一覧!L354,"")))))))</f>
        <v/>
      </c>
      <c r="M10" s="389" t="str">
        <f>IF(第1週!$A$6=1,予定一覧!M38&amp;予定一覧!M39,IF(第1週!$A$14=1,予定一覧!M128&amp;予定一覧!M129,IF(第1週!$A$22=1,予定一覧!M173&amp;予定一覧!M174,IF(第1週!$A$30=1,予定一覧!M218&amp;予定一覧!M219,IF(第1週!$A$38=1,予定一覧!M263&amp;予定一覧!M264,IF(第1週!$A$46=1,予定一覧!M308&amp;予定一覧!M309,IF(第1週!$A$54=1,予定一覧!M353&amp;予定一覧!M354,"")))))))</f>
        <v>○</v>
      </c>
      <c r="N10" s="389" t="str">
        <f>IF(第1週!$A$6=1,予定一覧!N38&amp;予定一覧!N39,IF(第1週!$A$14=1,予定一覧!N128&amp;予定一覧!N129,IF(第1週!$A$22=1,予定一覧!N173&amp;予定一覧!N174,IF(第1週!$A$30=1,予定一覧!N218&amp;予定一覧!N219,IF(第1週!$A$38=1,予定一覧!N263&amp;予定一覧!N264,IF(第1週!$A$46=1,予定一覧!N308&amp;予定一覧!N309,IF(第1週!$A$54=1,予定一覧!N353&amp;予定一覧!N354,"")))))))</f>
        <v>○</v>
      </c>
      <c r="O10" s="389" t="str">
        <f>IF(第1週!$A$6=1,予定一覧!O38&amp;予定一覧!O39,IF(第1週!$A$14=1,予定一覧!O128&amp;予定一覧!O129,IF(第1週!$A$22=1,予定一覧!O173&amp;予定一覧!O174,IF(第1週!$A$30=1,予定一覧!O218&amp;予定一覧!O219,IF(第1週!$A$38=1,予定一覧!O263&amp;予定一覧!O264,IF(第1週!$A$46=1,予定一覧!O308&amp;予定一覧!O309,IF(第1週!$A$54=1,予定一覧!O353&amp;予定一覧!O354,"")))))))</f>
        <v>内勤</v>
      </c>
      <c r="P10" s="389" t="str">
        <f>IF(第1週!$A$6=1,予定一覧!P38&amp;予定一覧!P39,IF(第1週!$A$14=1,予定一覧!P128&amp;予定一覧!P129,IF(第1週!$A$22=1,予定一覧!P173&amp;予定一覧!P174,IF(第1週!$A$30=1,予定一覧!P218&amp;予定一覧!P219,IF(第1週!$A$38=1,予定一覧!P263&amp;予定一覧!P264,IF(第1週!$A$46=1,予定一覧!P308&amp;予定一覧!P309,IF(第1週!$A$54=1,予定一覧!P353&amp;予定一覧!P354,"")))))))</f>
        <v>内勤</v>
      </c>
      <c r="Q10" s="389" t="str">
        <f>IF(第1週!$A$6=1,予定一覧!Q38&amp;予定一覧!Q39,IF(第1週!$A$14=1,予定一覧!Q128&amp;予定一覧!Q129,IF(第1週!$A$22=1,予定一覧!Q173&amp;予定一覧!Q174,IF(第1週!$A$30=1,予定一覧!Q218&amp;予定一覧!Q219,IF(第1週!$A$38=1,予定一覧!Q263&amp;予定一覧!Q264,IF(第1週!$A$46=1,予定一覧!Q308&amp;予定一覧!Q309,IF(第1週!$A$54=1,予定一覧!Q353&amp;予定一覧!Q354,"")))))))</f>
        <v>○</v>
      </c>
      <c r="R10" s="389" t="str">
        <f>IF(第1週!$A$6=1,予定一覧!R38&amp;予定一覧!R39,IF(第1週!$A$14=1,予定一覧!R128&amp;予定一覧!R129,IF(第1週!$A$22=1,予定一覧!R173&amp;予定一覧!R174,IF(第1週!$A$30=1,予定一覧!R218&amp;予定一覧!R219,IF(第1週!$A$38=1,予定一覧!R263&amp;予定一覧!R264,IF(第1週!$A$46=1,予定一覧!R308&amp;予定一覧!R309,IF(第1週!$A$54=1,予定一覧!R353&amp;予定一覧!R354,"")))))))</f>
        <v>休み</v>
      </c>
      <c r="S10" s="389" t="str">
        <f>IF(第1週!$A$6=1,予定一覧!S38&amp;予定一覧!S39,IF(第1週!$A$14=1,予定一覧!S128&amp;予定一覧!S129,IF(第1週!$A$22=1,予定一覧!S173&amp;予定一覧!S174,IF(第1週!$A$30=1,予定一覧!S218&amp;予定一覧!S219,IF(第1週!$A$38=1,予定一覧!S263&amp;予定一覧!S264,IF(第1週!$A$46=1,予定一覧!S308&amp;予定一覧!S309,IF(第1週!$A$54=1,予定一覧!S353&amp;予定一覧!S354,"")))))))</f>
        <v>休み</v>
      </c>
      <c r="T10" s="389" t="str">
        <f>IF(第1週!$A$6=1,予定一覧!T38&amp;予定一覧!T39,IF(第1週!$A$14=1,予定一覧!T128&amp;予定一覧!T129,IF(第1週!$A$22=1,予定一覧!T173&amp;予定一覧!T174,IF(第1週!$A$30=1,予定一覧!T218&amp;予定一覧!T219,IF(第1週!$A$38=1,予定一覧!T263&amp;予定一覧!T264,IF(第1週!$A$46=1,予定一覧!T308&amp;予定一覧!T309,IF(第1週!$A$54=1,予定一覧!T353&amp;予定一覧!T354,"")))))))</f>
        <v>○</v>
      </c>
      <c r="U10" s="389" t="str">
        <f>IF(第1週!$A$6=1,予定一覧!U38&amp;予定一覧!U39,IF(第1週!$A$14=1,予定一覧!U128&amp;予定一覧!U129,IF(第1週!$A$22=1,予定一覧!U173&amp;予定一覧!U174,IF(第1週!$A$30=1,予定一覧!U218&amp;予定一覧!U219,IF(第1週!$A$38=1,予定一覧!U263&amp;予定一覧!U264,IF(第1週!$A$46=1,予定一覧!U308&amp;予定一覧!U309,IF(第1週!$A$54=1,予定一覧!U353&amp;予定一覧!U354,"")))))))</f>
        <v>内勤</v>
      </c>
      <c r="V10" s="389" t="str">
        <f>IF(第1週!$A$6=1,予定一覧!V38&amp;予定一覧!V39,IF(第1週!$A$14=1,予定一覧!V128&amp;予定一覧!V129,IF(第1週!$A$22=1,予定一覧!V173&amp;予定一覧!V174,IF(第1週!$A$30=1,予定一覧!V218&amp;予定一覧!V219,IF(第1週!$A$38=1,予定一覧!V263&amp;予定一覧!V264,IF(第1週!$A$46=1,予定一覧!V308&amp;予定一覧!V309,IF(第1週!$A$54=1,予定一覧!V353&amp;予定一覧!V354,"")))))))</f>
        <v>内勤</v>
      </c>
      <c r="W10" s="389" t="str">
        <f>IF(第1週!$A$6=1,予定一覧!W38&amp;予定一覧!W39,IF(第1週!$A$14=1,予定一覧!W128&amp;予定一覧!W129,IF(第1週!$A$22=1,予定一覧!W173&amp;予定一覧!W174,IF(第1週!$A$30=1,予定一覧!W218&amp;予定一覧!W219,IF(第1週!$A$38=1,予定一覧!W263&amp;予定一覧!W264,IF(第1週!$A$46=1,予定一覧!W308&amp;予定一覧!W309,IF(第1週!$A$54=1,予定一覧!W353&amp;予定一覧!W354,"")))))))</f>
        <v>内勤</v>
      </c>
      <c r="X10" s="389" t="str">
        <f>IF(第1週!$A$6=1,予定一覧!X38&amp;予定一覧!X39,IF(第1週!$A$14=1,予定一覧!X128&amp;予定一覧!X129,IF(第1週!$A$22=1,予定一覧!X173&amp;予定一覧!X174,IF(第1週!$A$30=1,予定一覧!X218&amp;予定一覧!X219,IF(第1週!$A$38=1,予定一覧!X263&amp;予定一覧!X264,IF(第1週!$A$46=1,予定一覧!X308&amp;予定一覧!X309,IF(第1週!$A$54=1,予定一覧!X353&amp;予定一覧!X354,"")))))))</f>
        <v>内勤</v>
      </c>
      <c r="Y10" s="389" t="str">
        <f>IF(第1週!$A$6=1,予定一覧!Y38&amp;予定一覧!Y39,IF(第1週!$A$14=1,予定一覧!Y128&amp;予定一覧!Y129,IF(第1週!$A$22=1,予定一覧!Y173&amp;予定一覧!Y174,IF(第1週!$A$30=1,予定一覧!Y218&amp;予定一覧!Y219,IF(第1週!$A$38=1,予定一覧!Y263&amp;予定一覧!Y264,IF(第1週!$A$46=1,予定一覧!Y308&amp;予定一覧!Y309,IF(第1週!$A$54=1,予定一覧!Y353&amp;予定一覧!Y354,"")))))))</f>
        <v>休み</v>
      </c>
      <c r="Z10" s="389" t="str">
        <f>IF(第1週!$A$6=1,予定一覧!Z38&amp;予定一覧!Z39,IF(第1週!$A$14=1,予定一覧!Z128&amp;予定一覧!Z129,IF(第1週!$A$22=1,予定一覧!Z173&amp;予定一覧!Z174,IF(第1週!$A$30=1,予定一覧!Z218&amp;予定一覧!Z219,IF(第1週!$A$38=1,予定一覧!Z263&amp;予定一覧!Z264,IF(第1週!$A$46=1,予定一覧!Z308&amp;予定一覧!Z309,IF(第1週!$A$54=1,予定一覧!Z353&amp;予定一覧!Z354,"")))))))</f>
        <v>休み</v>
      </c>
      <c r="AA10" s="389" t="str">
        <f>IF(第1週!$A$6=1,予定一覧!AA38&amp;予定一覧!AA39,IF(第1週!$A$14=1,予定一覧!AA128&amp;予定一覧!AA129,IF(第1週!$A$22=1,予定一覧!AA173&amp;予定一覧!AA174,IF(第1週!$A$30=1,予定一覧!AA218&amp;予定一覧!AA219,IF(第1週!$A$38=1,予定一覧!AA263&amp;予定一覧!AA264,IF(第1週!$A$46=1,予定一覧!AA308&amp;予定一覧!AA309,IF(第1週!$A$54=1,予定一覧!AA353&amp;予定一覧!AA354,"")))))))</f>
        <v>内勤</v>
      </c>
      <c r="AB10" s="389" t="str">
        <f>IF(第1週!$A$6=1,予定一覧!AB38&amp;予定一覧!AB39,IF(第1週!$A$14=1,予定一覧!AB128&amp;予定一覧!AB129,IF(第1週!$A$22=1,予定一覧!AB173&amp;予定一覧!AB174,IF(第1週!$A$30=1,予定一覧!AB218&amp;予定一覧!AB219,IF(第1週!$A$38=1,予定一覧!AB263&amp;予定一覧!AB264,IF(第1週!$A$46=1,予定一覧!AB308&amp;予定一覧!AB309,IF(第1週!$A$54=1,予定一覧!AB353&amp;予定一覧!AB354,"")))))))</f>
        <v>○</v>
      </c>
      <c r="AC10" s="389" t="str">
        <f>IF(第1週!$A$6=1,予定一覧!AC38&amp;予定一覧!AC39,IF(第1週!$A$14=1,予定一覧!AC128&amp;予定一覧!AC129,IF(第1週!$A$22=1,予定一覧!AC173&amp;予定一覧!AC174,IF(第1週!$A$30=1,予定一覧!AC218&amp;予定一覧!AC219,IF(第1週!$A$38=1,予定一覧!AC263&amp;予定一覧!AC264,IF(第1週!$A$46=1,予定一覧!AC308&amp;予定一覧!AC309,IF(第1週!$A$54=1,予定一覧!AC353&amp;予定一覧!AC354,"")))))))</f>
        <v>○</v>
      </c>
      <c r="AD10" s="389" t="str">
        <f>IF(第1週!$A$6=1,予定一覧!AD38&amp;予定一覧!AD39,IF(第1週!$A$14=1,予定一覧!AD128&amp;予定一覧!AD129,IF(第1週!$A$22=1,予定一覧!AD173&amp;予定一覧!AD174,IF(第1週!$A$30=1,予定一覧!AD218&amp;予定一覧!AD219,IF(第1週!$A$38=1,予定一覧!AD263&amp;予定一覧!AD264,IF(第1週!$A$46=1,予定一覧!AD308&amp;予定一覧!AD309,IF(第1週!$A$54=1,予定一覧!AD353&amp;予定一覧!AD354,"")))))))</f>
        <v>内勤</v>
      </c>
      <c r="AE10" s="389" t="str">
        <f>IF(第1週!$A$6=1,予定一覧!AE38&amp;予定一覧!AE39,IF(第1週!$A$14=1,予定一覧!AE128&amp;予定一覧!AE129,IF(第1週!$A$22=1,予定一覧!AE173&amp;予定一覧!AE174,IF(第1週!$A$30=1,予定一覧!AE218&amp;予定一覧!AE219,IF(第1週!$A$38=1,予定一覧!AE263&amp;予定一覧!AE264,IF(第1週!$A$46=1,予定一覧!AE308&amp;予定一覧!AE309,IF(第1週!$A$54=1,予定一覧!AE353&amp;予定一覧!AE354,"")))))))</f>
        <v>休暇</v>
      </c>
      <c r="AF10" s="389" t="str">
        <f>IF(第1週!$A$6=1,予定一覧!AF38&amp;予定一覧!AF39,IF(第1週!$A$14=1,予定一覧!AF128&amp;予定一覧!AF129,IF(第1週!$A$22=1,予定一覧!AF173&amp;予定一覧!AF174,IF(第1週!$A$30=1,予定一覧!AF218&amp;予定一覧!AF219,IF(第1週!$A$38=1,予定一覧!AF263&amp;予定一覧!AF264,IF(第1週!$A$46=1,予定一覧!AF308&amp;予定一覧!AF309,IF(第1週!$A$54=1,予定一覧!AF353&amp;予定一覧!AF354,"")))))))</f>
        <v>休み</v>
      </c>
      <c r="AG10" s="389" t="str">
        <f>IF(第1週!$A$6=1,予定一覧!AG38&amp;予定一覧!AG39,IF(第1週!$A$14=1,予定一覧!AG128&amp;予定一覧!AG129,IF(第1週!$A$22=1,予定一覧!AG173&amp;予定一覧!AG174,IF(第1週!$A$30=1,予定一覧!AG218&amp;予定一覧!AG219,IF(第1週!$A$38=1,予定一覧!AG263&amp;予定一覧!AG264,IF(第1週!$A$46=1,予定一覧!AG308&amp;予定一覧!AG309,IF(第1週!$A$54=1,予定一覧!AG353&amp;予定一覧!AG354,"")))))))</f>
        <v>休み</v>
      </c>
      <c r="AH10" s="389" t="str">
        <f>IF(第1週!$A$6=1,予定一覧!AH38&amp;予定一覧!AH39,IF(第1週!$A$14=1,予定一覧!AH128&amp;予定一覧!AH129,IF(第1週!$A$22=1,予定一覧!AH173&amp;予定一覧!AH174,IF(第1週!$A$30=1,予定一覧!AH218&amp;予定一覧!AH219,IF(第1週!$A$38=1,予定一覧!AH263&amp;予定一覧!AH264,IF(第1週!$A$46=1,予定一覧!AH308&amp;予定一覧!AH309,IF(第1週!$A$54=1,予定一覧!AH353&amp;予定一覧!AH354,"")))))))</f>
        <v>内勤</v>
      </c>
      <c r="AI10" s="389" t="str">
        <f>IF(第1週!$A$6=1,予定一覧!AI38&amp;予定一覧!AI39,IF(第1週!$A$14=1,予定一覧!AI128&amp;予定一覧!AI129,IF(第1週!$A$22=1,予定一覧!AI173&amp;予定一覧!AI174,IF(第1週!$A$30=1,予定一覧!AI218&amp;予定一覧!AI219,IF(第1週!$A$38=1,予定一覧!AI263&amp;予定一覧!AI264,IF(第1週!$A$46=1,予定一覧!AI308&amp;予定一覧!AI309,IF(第1週!$A$54=1,予定一覧!AI353&amp;予定一覧!AI354,"")))))))</f>
        <v/>
      </c>
      <c r="AJ10" s="390" t="str">
        <f>IF(第1週!$A$6=1,予定一覧!AJ38&amp;予定一覧!AJ39,IF(第1週!$A$14=1,予定一覧!AJ128&amp;予定一覧!AJ129,IF(第1週!$A$22=1,予定一覧!AJ173&amp;予定一覧!AJ174,IF(第1週!$A$30=1,予定一覧!AJ218&amp;予定一覧!AJ219,IF(第1週!$A$38=1,予定一覧!AJ263&amp;予定一覧!AJ264,IF(第1週!$A$46=1,予定一覧!AJ308&amp;予定一覧!AJ309,IF(第1週!$A$54=1,予定一覧!AJ353&amp;予定一覧!AJ354,"")))))))</f>
        <v>内勤</v>
      </c>
      <c r="AK10" s="404"/>
      <c r="AL10" s="405"/>
      <c r="AM10" s="405"/>
      <c r="AN10" s="405"/>
      <c r="AO10" s="406"/>
      <c r="AP10" s="405"/>
      <c r="AQ10" s="405"/>
      <c r="AR10" s="405"/>
      <c r="AS10" s="405"/>
      <c r="AT10" s="405"/>
      <c r="AU10" s="405"/>
      <c r="AV10" s="405"/>
      <c r="AW10" s="405"/>
      <c r="AX10" s="404"/>
      <c r="AY10" s="404"/>
      <c r="AZ10" s="404"/>
      <c r="BA10" s="404"/>
      <c r="BB10" s="404"/>
      <c r="BC10" s="404"/>
      <c r="BD10" s="404"/>
      <c r="BE10" s="404"/>
      <c r="BF10" s="404"/>
      <c r="BG10" s="404"/>
      <c r="BH10" s="404"/>
      <c r="BI10" s="404"/>
      <c r="BJ10" s="404"/>
      <c r="BK10" s="404"/>
      <c r="BL10" s="404"/>
      <c r="BM10" s="404"/>
      <c r="BN10" s="404"/>
      <c r="BO10" s="404"/>
      <c r="BP10" s="404"/>
      <c r="BQ10" s="404"/>
      <c r="BR10" s="404"/>
      <c r="BS10" s="404"/>
      <c r="BT10" s="404"/>
      <c r="BU10" s="404"/>
      <c r="BV10" s="404"/>
      <c r="BW10" s="404"/>
      <c r="BX10" s="404"/>
      <c r="BY10" s="404"/>
      <c r="BZ10" s="404"/>
      <c r="CA10" s="404"/>
      <c r="CB10" s="404"/>
      <c r="CC10" s="404"/>
      <c r="CD10" s="404"/>
      <c r="CE10" s="404"/>
      <c r="CF10" s="404"/>
      <c r="CG10" s="404"/>
      <c r="CH10" s="404"/>
      <c r="CI10" s="404"/>
      <c r="CJ10" s="404"/>
      <c r="CK10" s="404"/>
      <c r="CL10" s="404"/>
      <c r="CM10" s="404"/>
      <c r="CN10" s="404"/>
      <c r="CO10" s="404"/>
      <c r="CP10" s="404"/>
      <c r="CQ10" s="404"/>
      <c r="CR10" s="404"/>
      <c r="CS10" s="404"/>
      <c r="CT10" s="404"/>
      <c r="CU10" s="404"/>
      <c r="CV10" s="404"/>
      <c r="CW10" s="404"/>
      <c r="CX10" s="404"/>
      <c r="CY10" s="404"/>
      <c r="CZ10" s="404"/>
      <c r="DA10" s="404"/>
      <c r="DB10" s="404"/>
      <c r="DC10" s="404"/>
      <c r="DD10" s="404"/>
      <c r="DE10" s="404"/>
      <c r="DF10" s="404"/>
      <c r="DG10" s="404"/>
      <c r="DH10" s="404"/>
      <c r="DI10" s="404"/>
      <c r="DJ10" s="404"/>
      <c r="DK10" s="404"/>
      <c r="DL10" s="404"/>
      <c r="DM10" s="404"/>
      <c r="DN10" s="404"/>
      <c r="DO10" s="404"/>
      <c r="DP10" s="404"/>
      <c r="DQ10" s="404"/>
      <c r="DR10" s="404"/>
      <c r="DS10" s="404"/>
      <c r="DT10" s="404"/>
      <c r="DU10" s="404"/>
      <c r="DV10" s="404"/>
      <c r="DW10" s="404"/>
      <c r="DX10" s="404"/>
      <c r="DY10" s="404"/>
      <c r="DZ10" s="404"/>
      <c r="EA10" s="404"/>
      <c r="EB10" s="404"/>
      <c r="EC10" s="404"/>
      <c r="ED10" s="404"/>
      <c r="EE10" s="404"/>
      <c r="EF10" s="404"/>
      <c r="EG10" s="404"/>
      <c r="EH10" s="404"/>
      <c r="EI10" s="404"/>
      <c r="EJ10" s="404"/>
      <c r="EK10" s="404"/>
      <c r="EL10" s="404"/>
      <c r="EM10" s="404"/>
      <c r="EN10" s="404"/>
      <c r="EO10" s="404"/>
      <c r="EP10" s="404"/>
      <c r="EQ10" s="404"/>
      <c r="ER10" s="404"/>
      <c r="ES10" s="404"/>
      <c r="ET10" s="404"/>
      <c r="EU10" s="404"/>
      <c r="EV10" s="404"/>
      <c r="EW10" s="404"/>
      <c r="EX10" s="404"/>
      <c r="EY10" s="404"/>
      <c r="EZ10" s="404"/>
      <c r="FA10" s="404"/>
      <c r="FB10" s="404"/>
      <c r="FC10" s="404"/>
      <c r="FD10" s="404"/>
      <c r="FE10" s="404"/>
      <c r="FF10" s="404"/>
      <c r="FG10" s="404"/>
      <c r="FH10" s="404"/>
      <c r="FI10" s="404"/>
      <c r="FJ10" s="404"/>
      <c r="FK10" s="404"/>
      <c r="FL10" s="404"/>
      <c r="FM10" s="404"/>
      <c r="FN10" s="404"/>
      <c r="FO10" s="404"/>
      <c r="FP10" s="404"/>
      <c r="FQ10" s="404"/>
      <c r="FR10" s="404"/>
      <c r="FS10" s="404"/>
      <c r="FT10" s="404"/>
      <c r="FU10" s="404"/>
      <c r="FV10" s="404"/>
      <c r="FW10" s="404"/>
      <c r="FX10" s="404"/>
      <c r="FY10" s="404"/>
      <c r="FZ10" s="404"/>
      <c r="GA10" s="404"/>
      <c r="GB10" s="404"/>
      <c r="GC10" s="404"/>
      <c r="GD10" s="404"/>
      <c r="GE10" s="404"/>
      <c r="GF10" s="404"/>
      <c r="GG10" s="404"/>
      <c r="GH10" s="404"/>
      <c r="GI10" s="404"/>
      <c r="GJ10" s="404"/>
      <c r="GK10" s="404"/>
      <c r="GL10" s="404"/>
      <c r="GM10" s="404"/>
      <c r="GN10" s="404"/>
      <c r="GO10" s="404"/>
      <c r="GP10" s="404"/>
      <c r="GQ10" s="404"/>
      <c r="GR10" s="404"/>
      <c r="GS10" s="404"/>
      <c r="GT10" s="404"/>
      <c r="GU10" s="404"/>
      <c r="GV10" s="404"/>
      <c r="GW10" s="404"/>
      <c r="GX10" s="404"/>
    </row>
    <row r="11" spans="1:206" ht="30" customHeight="1" x14ac:dyDescent="0.15">
      <c r="A11" s="274"/>
      <c r="B11" s="635" t="str">
        <f>IF(リスト!$D$7="","",リスト!$D$7)</f>
        <v>船　水</v>
      </c>
      <c r="C11" s="636"/>
      <c r="D11" s="636"/>
      <c r="E11" s="637"/>
      <c r="F11" s="388" t="str">
        <f>IF(第1週!$A$6=1,予定一覧!F40&amp;予定一覧!F41,IF(第1週!$A$14=1,予定一覧!F130&amp;予定一覧!F131,IF(第1週!$A$22=1,予定一覧!F175&amp;予定一覧!F176,IF(第1週!$A$30=1,予定一覧!F220&amp;予定一覧!F221,IF(第1週!$A$38=1,予定一覧!F265&amp;予定一覧!F266,IF(第1週!$A$46=1,予定一覧!F310&amp;予定一覧!F311,IF(第1週!$A$54=1,予定一覧!F355&amp;予定一覧!F356,"")))))))</f>
        <v/>
      </c>
      <c r="G11" s="389" t="str">
        <f>IF(第1週!$A$6=1,予定一覧!G40&amp;予定一覧!G41,IF(第1週!$A$14=1,予定一覧!G130&amp;予定一覧!G131,IF(第1週!$A$22=1,予定一覧!G175&amp;予定一覧!G176,IF(第1週!$A$30=1,予定一覧!G220&amp;予定一覧!G221,IF(第1週!$A$38=1,予定一覧!G265&amp;予定一覧!G266,IF(第1週!$A$46=1,予定一覧!G310&amp;予定一覧!G311,IF(第1週!$A$54=1,予定一覧!G355&amp;予定一覧!G356,"")))))))</f>
        <v>内勤</v>
      </c>
      <c r="H11" s="389" t="str">
        <f>IF(第1週!$A$6=1,予定一覧!H40&amp;予定一覧!H41,IF(第1週!$A$14=1,予定一覧!H130&amp;予定一覧!H131,IF(第1週!$A$22=1,予定一覧!H175&amp;予定一覧!H176,IF(第1週!$A$30=1,予定一覧!H220&amp;予定一覧!H221,IF(第1週!$A$38=1,予定一覧!H265&amp;予定一覧!H266,IF(第1週!$A$46=1,予定一覧!H310&amp;予定一覧!H311,IF(第1週!$A$54=1,予定一覧!H355&amp;予定一覧!H356,"")))))))</f>
        <v>内勤</v>
      </c>
      <c r="I11" s="389" t="str">
        <f>IF(第1週!$A$6=1,予定一覧!I40&amp;予定一覧!I41,IF(第1週!$A$14=1,予定一覧!I130&amp;予定一覧!I131,IF(第1週!$A$22=1,予定一覧!I175&amp;予定一覧!I176,IF(第1週!$A$30=1,予定一覧!I220&amp;予定一覧!I221,IF(第1週!$A$38=1,予定一覧!I265&amp;予定一覧!I266,IF(第1週!$A$46=1,予定一覧!I310&amp;予定一覧!I311,IF(第1週!$A$54=1,予定一覧!I355&amp;予定一覧!I356,"")))))))</f>
        <v>内勤</v>
      </c>
      <c r="J11" s="389" t="str">
        <f>IF(第1週!$A$6=1,予定一覧!J40&amp;予定一覧!J41,IF(第1週!$A$14=1,予定一覧!J130&amp;予定一覧!J131,IF(第1週!$A$22=1,予定一覧!J175&amp;予定一覧!J176,IF(第1週!$A$30=1,予定一覧!J220&amp;予定一覧!J221,IF(第1週!$A$38=1,予定一覧!J265&amp;予定一覧!J266,IF(第1週!$A$46=1,予定一覧!J310&amp;予定一覧!J311,IF(第1週!$A$54=1,予定一覧!J355&amp;予定一覧!J356,"")))))))</f>
        <v>内勤</v>
      </c>
      <c r="K11" s="389" t="str">
        <f>IF(第1週!$A$6=1,予定一覧!K40&amp;予定一覧!K41,IF(第1週!$A$14=1,予定一覧!K130&amp;予定一覧!K131,IF(第1週!$A$22=1,予定一覧!K175&amp;予定一覧!K176,IF(第1週!$A$30=1,予定一覧!K220&amp;予定一覧!K221,IF(第1週!$A$38=1,予定一覧!K265&amp;予定一覧!K266,IF(第1週!$A$46=1,予定一覧!K310&amp;予定一覧!K311,IF(第1週!$A$54=1,予定一覧!K355&amp;予定一覧!K356,"")))))))</f>
        <v/>
      </c>
      <c r="L11" s="389" t="str">
        <f>IF(第1週!$A$6=1,予定一覧!L40&amp;予定一覧!L41,IF(第1週!$A$14=1,予定一覧!L130&amp;予定一覧!L131,IF(第1週!$A$22=1,予定一覧!L175&amp;予定一覧!L176,IF(第1週!$A$30=1,予定一覧!L220&amp;予定一覧!L221,IF(第1週!$A$38=1,予定一覧!L265&amp;予定一覧!L266,IF(第1週!$A$46=1,予定一覧!L310&amp;予定一覧!L311,IF(第1週!$A$54=1,予定一覧!L355&amp;予定一覧!L356,"")))))))</f>
        <v/>
      </c>
      <c r="M11" s="389" t="str">
        <f>IF(第1週!$A$6=1,予定一覧!M40&amp;予定一覧!M41,IF(第1週!$A$14=1,予定一覧!M130&amp;予定一覧!M131,IF(第1週!$A$22=1,予定一覧!M175&amp;予定一覧!M176,IF(第1週!$A$30=1,予定一覧!M220&amp;予定一覧!M221,IF(第1週!$A$38=1,予定一覧!M265&amp;予定一覧!M266,IF(第1週!$A$46=1,予定一覧!M310&amp;予定一覧!M311,IF(第1週!$A$54=1,予定一覧!M355&amp;予定一覧!M356,"")))))))</f>
        <v>内勤</v>
      </c>
      <c r="N11" s="389" t="str">
        <f>IF(第1週!$A$6=1,予定一覧!N40&amp;予定一覧!N41,IF(第1週!$A$14=1,予定一覧!N130&amp;予定一覧!N131,IF(第1週!$A$22=1,予定一覧!N175&amp;予定一覧!N176,IF(第1週!$A$30=1,予定一覧!N220&amp;予定一覧!N221,IF(第1週!$A$38=1,予定一覧!N265&amp;予定一覧!N266,IF(第1週!$A$46=1,予定一覧!N310&amp;予定一覧!N311,IF(第1週!$A$54=1,予定一覧!N355&amp;予定一覧!N356,"")))))))</f>
        <v>内勤</v>
      </c>
      <c r="O11" s="389" t="str">
        <f>IF(第1週!$A$6=1,予定一覧!O40&amp;予定一覧!O41,IF(第1週!$A$14=1,予定一覧!O130&amp;予定一覧!O131,IF(第1週!$A$22=1,予定一覧!O175&amp;予定一覧!O176,IF(第1週!$A$30=1,予定一覧!O220&amp;予定一覧!O221,IF(第1週!$A$38=1,予定一覧!O265&amp;予定一覧!O266,IF(第1週!$A$46=1,予定一覧!O310&amp;予定一覧!O311,IF(第1週!$A$54=1,予定一覧!O355&amp;予定一覧!O356,"")))))))</f>
        <v>内勤</v>
      </c>
      <c r="P11" s="389" t="str">
        <f>IF(第1週!$A$6=1,予定一覧!P40&amp;予定一覧!P41,IF(第1週!$A$14=1,予定一覧!P130&amp;予定一覧!P131,IF(第1週!$A$22=1,予定一覧!P175&amp;予定一覧!P176,IF(第1週!$A$30=1,予定一覧!P220&amp;予定一覧!P221,IF(第1週!$A$38=1,予定一覧!P265&amp;予定一覧!P266,IF(第1週!$A$46=1,予定一覧!P310&amp;予定一覧!P311,IF(第1週!$A$54=1,予定一覧!P355&amp;予定一覧!P356,"")))))))</f>
        <v>内勤</v>
      </c>
      <c r="Q11" s="389" t="str">
        <f>IF(第1週!$A$6=1,予定一覧!Q40&amp;予定一覧!Q41,IF(第1週!$A$14=1,予定一覧!Q130&amp;予定一覧!Q131,IF(第1週!$A$22=1,予定一覧!Q175&amp;予定一覧!Q176,IF(第1週!$A$30=1,予定一覧!Q220&amp;予定一覧!Q221,IF(第1週!$A$38=1,予定一覧!Q265&amp;予定一覧!Q266,IF(第1週!$A$46=1,予定一覧!Q310&amp;予定一覧!Q311,IF(第1週!$A$54=1,予定一覧!Q355&amp;予定一覧!Q356,"")))))))</f>
        <v>内勤</v>
      </c>
      <c r="R11" s="389" t="str">
        <f>IF(第1週!$A$6=1,予定一覧!R40&amp;予定一覧!R41,IF(第1週!$A$14=1,予定一覧!R130&amp;予定一覧!R131,IF(第1週!$A$22=1,予定一覧!R175&amp;予定一覧!R176,IF(第1週!$A$30=1,予定一覧!R220&amp;予定一覧!R221,IF(第1週!$A$38=1,予定一覧!R265&amp;予定一覧!R266,IF(第1週!$A$46=1,予定一覧!R310&amp;予定一覧!R311,IF(第1週!$A$54=1,予定一覧!R355&amp;予定一覧!R356,"")))))))</f>
        <v/>
      </c>
      <c r="S11" s="389" t="str">
        <f>IF(第1週!$A$6=1,予定一覧!S40&amp;予定一覧!S41,IF(第1週!$A$14=1,予定一覧!S130&amp;予定一覧!S131,IF(第1週!$A$22=1,予定一覧!S175&amp;予定一覧!S176,IF(第1週!$A$30=1,予定一覧!S220&amp;予定一覧!S221,IF(第1週!$A$38=1,予定一覧!S265&amp;予定一覧!S266,IF(第1週!$A$46=1,予定一覧!S310&amp;予定一覧!S311,IF(第1週!$A$54=1,予定一覧!S355&amp;予定一覧!S356,"")))))))</f>
        <v/>
      </c>
      <c r="T11" s="389" t="str">
        <f>IF(第1週!$A$6=1,予定一覧!T40&amp;予定一覧!T41,IF(第1週!$A$14=1,予定一覧!T130&amp;予定一覧!T131,IF(第1週!$A$22=1,予定一覧!T175&amp;予定一覧!T176,IF(第1週!$A$30=1,予定一覧!T220&amp;予定一覧!T221,IF(第1週!$A$38=1,予定一覧!T265&amp;予定一覧!T266,IF(第1週!$A$46=1,予定一覧!T310&amp;予定一覧!T311,IF(第1週!$A$54=1,予定一覧!T355&amp;予定一覧!T356,"")))))))</f>
        <v>内勤</v>
      </c>
      <c r="U11" s="389" t="str">
        <f>IF(第1週!$A$6=1,予定一覧!U40&amp;予定一覧!U41,IF(第1週!$A$14=1,予定一覧!U130&amp;予定一覧!U131,IF(第1週!$A$22=1,予定一覧!U175&amp;予定一覧!U176,IF(第1週!$A$30=1,予定一覧!U220&amp;予定一覧!U221,IF(第1週!$A$38=1,予定一覧!U265&amp;予定一覧!U266,IF(第1週!$A$46=1,予定一覧!U310&amp;予定一覧!U311,IF(第1週!$A$54=1,予定一覧!U355&amp;予定一覧!U356,"")))))))</f>
        <v>内勤</v>
      </c>
      <c r="V11" s="389" t="str">
        <f>IF(第1週!$A$6=1,予定一覧!V40&amp;予定一覧!V41,IF(第1週!$A$14=1,予定一覧!V130&amp;予定一覧!V131,IF(第1週!$A$22=1,予定一覧!V175&amp;予定一覧!V176,IF(第1週!$A$30=1,予定一覧!V220&amp;予定一覧!V221,IF(第1週!$A$38=1,予定一覧!V265&amp;予定一覧!V266,IF(第1週!$A$46=1,予定一覧!V310&amp;予定一覧!V311,IF(第1週!$A$54=1,予定一覧!V355&amp;予定一覧!V356,"")))))))</f>
        <v>内勤</v>
      </c>
      <c r="W11" s="389" t="str">
        <f>IF(第1週!$A$6=1,予定一覧!W40&amp;予定一覧!W41,IF(第1週!$A$14=1,予定一覧!W130&amp;予定一覧!W131,IF(第1週!$A$22=1,予定一覧!W175&amp;予定一覧!W176,IF(第1週!$A$30=1,予定一覧!W220&amp;予定一覧!W221,IF(第1週!$A$38=1,予定一覧!W265&amp;予定一覧!W266,IF(第1週!$A$46=1,予定一覧!W310&amp;予定一覧!W311,IF(第1週!$A$54=1,予定一覧!W355&amp;予定一覧!W356,"")))))))</f>
        <v>内勤</v>
      </c>
      <c r="X11" s="389" t="str">
        <f>IF(第1週!$A$6=1,予定一覧!X40&amp;予定一覧!X41,IF(第1週!$A$14=1,予定一覧!X130&amp;予定一覧!X131,IF(第1週!$A$22=1,予定一覧!X175&amp;予定一覧!X176,IF(第1週!$A$30=1,予定一覧!X220&amp;予定一覧!X221,IF(第1週!$A$38=1,予定一覧!X265&amp;予定一覧!X266,IF(第1週!$A$46=1,予定一覧!X310&amp;予定一覧!X311,IF(第1週!$A$54=1,予定一覧!X355&amp;予定一覧!X356,"")))))))</f>
        <v>内勤</v>
      </c>
      <c r="Y11" s="389" t="str">
        <f>IF(第1週!$A$6=1,予定一覧!Y40&amp;予定一覧!Y41,IF(第1週!$A$14=1,予定一覧!Y130&amp;予定一覧!Y131,IF(第1週!$A$22=1,予定一覧!Y175&amp;予定一覧!Y176,IF(第1週!$A$30=1,予定一覧!Y220&amp;予定一覧!Y221,IF(第1週!$A$38=1,予定一覧!Y265&amp;予定一覧!Y266,IF(第1週!$A$46=1,予定一覧!Y310&amp;予定一覧!Y311,IF(第1週!$A$54=1,予定一覧!Y355&amp;予定一覧!Y356,"")))))))</f>
        <v/>
      </c>
      <c r="Z11" s="389" t="str">
        <f>IF(第1週!$A$6=1,予定一覧!Z40&amp;予定一覧!Z41,IF(第1週!$A$14=1,予定一覧!Z130&amp;予定一覧!Z131,IF(第1週!$A$22=1,予定一覧!Z175&amp;予定一覧!Z176,IF(第1週!$A$30=1,予定一覧!Z220&amp;予定一覧!Z221,IF(第1週!$A$38=1,予定一覧!Z265&amp;予定一覧!Z266,IF(第1週!$A$46=1,予定一覧!Z310&amp;予定一覧!Z311,IF(第1週!$A$54=1,予定一覧!Z355&amp;予定一覧!Z356,"")))))))</f>
        <v/>
      </c>
      <c r="AA11" s="389" t="str">
        <f>IF(第1週!$A$6=1,予定一覧!AA40&amp;予定一覧!AA41,IF(第1週!$A$14=1,予定一覧!AA130&amp;予定一覧!AA131,IF(第1週!$A$22=1,予定一覧!AA175&amp;予定一覧!AA176,IF(第1週!$A$30=1,予定一覧!AA220&amp;予定一覧!AA221,IF(第1週!$A$38=1,予定一覧!AA265&amp;予定一覧!AA266,IF(第1週!$A$46=1,予定一覧!AA310&amp;予定一覧!AA311,IF(第1週!$A$54=1,予定一覧!AA355&amp;予定一覧!AA356,"")))))))</f>
        <v>内勤</v>
      </c>
      <c r="AB11" s="389" t="str">
        <f>IF(第1週!$A$6=1,予定一覧!AB40&amp;予定一覧!AB41,IF(第1週!$A$14=1,予定一覧!AB130&amp;予定一覧!AB131,IF(第1週!$A$22=1,予定一覧!AB175&amp;予定一覧!AB176,IF(第1週!$A$30=1,予定一覧!AB220&amp;予定一覧!AB221,IF(第1週!$A$38=1,予定一覧!AB265&amp;予定一覧!AB266,IF(第1週!$A$46=1,予定一覧!AB310&amp;予定一覧!AB311,IF(第1週!$A$54=1,予定一覧!AB355&amp;予定一覧!AB356,"")))))))</f>
        <v>内勤</v>
      </c>
      <c r="AC11" s="389" t="str">
        <f>IF(第1週!$A$6=1,予定一覧!AC40&amp;予定一覧!AC41,IF(第1週!$A$14=1,予定一覧!AC130&amp;予定一覧!AC131,IF(第1週!$A$22=1,予定一覧!AC175&amp;予定一覧!AC176,IF(第1週!$A$30=1,予定一覧!AC220&amp;予定一覧!AC221,IF(第1週!$A$38=1,予定一覧!AC265&amp;予定一覧!AC266,IF(第1週!$A$46=1,予定一覧!AC310&amp;予定一覧!AC311,IF(第1週!$A$54=1,予定一覧!AC355&amp;予定一覧!AC356,"")))))))</f>
        <v>内勤</v>
      </c>
      <c r="AD11" s="389" t="str">
        <f>IF(第1週!$A$6=1,予定一覧!AD40&amp;予定一覧!AD41,IF(第1週!$A$14=1,予定一覧!AD130&amp;予定一覧!AD131,IF(第1週!$A$22=1,予定一覧!AD175&amp;予定一覧!AD176,IF(第1週!$A$30=1,予定一覧!AD220&amp;予定一覧!AD221,IF(第1週!$A$38=1,予定一覧!AD265&amp;予定一覧!AD266,IF(第1週!$A$46=1,予定一覧!AD310&amp;予定一覧!AD311,IF(第1週!$A$54=1,予定一覧!AD355&amp;予定一覧!AD356,"")))))))</f>
        <v>内勤</v>
      </c>
      <c r="AE11" s="389" t="str">
        <f>IF(第1週!$A$6=1,予定一覧!AE40&amp;予定一覧!AE41,IF(第1週!$A$14=1,予定一覧!AE130&amp;予定一覧!AE131,IF(第1週!$A$22=1,予定一覧!AE175&amp;予定一覧!AE176,IF(第1週!$A$30=1,予定一覧!AE220&amp;予定一覧!AE221,IF(第1週!$A$38=1,予定一覧!AE265&amp;予定一覧!AE266,IF(第1週!$A$46=1,予定一覧!AE310&amp;予定一覧!AE311,IF(第1週!$A$54=1,予定一覧!AE355&amp;予定一覧!AE356,"")))))))</f>
        <v>内勤</v>
      </c>
      <c r="AF11" s="389" t="str">
        <f>IF(第1週!$A$6=1,予定一覧!AF40&amp;予定一覧!AF41,IF(第1週!$A$14=1,予定一覧!AF130&amp;予定一覧!AF131,IF(第1週!$A$22=1,予定一覧!AF175&amp;予定一覧!AF176,IF(第1週!$A$30=1,予定一覧!AF220&amp;予定一覧!AF221,IF(第1週!$A$38=1,予定一覧!AF265&amp;予定一覧!AF266,IF(第1週!$A$46=1,予定一覧!AF310&amp;予定一覧!AF311,IF(第1週!$A$54=1,予定一覧!AF355&amp;予定一覧!AF356,"")))))))</f>
        <v/>
      </c>
      <c r="AG11" s="389" t="str">
        <f>IF(第1週!$A$6=1,予定一覧!AG40&amp;予定一覧!AG41,IF(第1週!$A$14=1,予定一覧!AG130&amp;予定一覧!AG131,IF(第1週!$A$22=1,予定一覧!AG175&amp;予定一覧!AG176,IF(第1週!$A$30=1,予定一覧!AG220&amp;予定一覧!AG221,IF(第1週!$A$38=1,予定一覧!AG265&amp;予定一覧!AG266,IF(第1週!$A$46=1,予定一覧!AG310&amp;予定一覧!AG311,IF(第1週!$A$54=1,予定一覧!AG355&amp;予定一覧!AG356,"")))))))</f>
        <v/>
      </c>
      <c r="AH11" s="389" t="str">
        <f>IF(第1週!$A$6=1,予定一覧!AH40&amp;予定一覧!AH41,IF(第1週!$A$14=1,予定一覧!AH130&amp;予定一覧!AH131,IF(第1週!$A$22=1,予定一覧!AH175&amp;予定一覧!AH176,IF(第1週!$A$30=1,予定一覧!AH220&amp;予定一覧!AH221,IF(第1週!$A$38=1,予定一覧!AH265&amp;予定一覧!AH266,IF(第1週!$A$46=1,予定一覧!AH310&amp;予定一覧!AH311,IF(第1週!$A$54=1,予定一覧!AH355&amp;予定一覧!AH356,"")))))))</f>
        <v>内勤</v>
      </c>
      <c r="AI11" s="389" t="str">
        <f>IF(第1週!$A$6=1,予定一覧!AI40&amp;予定一覧!AI41,IF(第1週!$A$14=1,予定一覧!AI130&amp;予定一覧!AI131,IF(第1週!$A$22=1,予定一覧!AI175&amp;予定一覧!AI176,IF(第1週!$A$30=1,予定一覧!AI220&amp;予定一覧!AI221,IF(第1週!$A$38=1,予定一覧!AI265&amp;予定一覧!AI266,IF(第1週!$A$46=1,予定一覧!AI310&amp;予定一覧!AI311,IF(第1週!$A$54=1,予定一覧!AI355&amp;予定一覧!AI356,"")))))))</f>
        <v/>
      </c>
      <c r="AJ11" s="390" t="str">
        <f>IF(第1週!$A$6=1,予定一覧!AJ40&amp;予定一覧!AJ41,IF(第1週!$A$14=1,予定一覧!AJ130&amp;予定一覧!AJ131,IF(第1週!$A$22=1,予定一覧!AJ175&amp;予定一覧!AJ176,IF(第1週!$A$30=1,予定一覧!AJ220&amp;予定一覧!AJ221,IF(第1週!$A$38=1,予定一覧!AJ265&amp;予定一覧!AJ266,IF(第1週!$A$46=1,予定一覧!AJ310&amp;予定一覧!AJ311,IF(第1週!$A$54=1,予定一覧!AJ355&amp;予定一覧!AJ356,"")))))))</f>
        <v>内勤</v>
      </c>
      <c r="AK11" s="404"/>
      <c r="AL11" s="405"/>
      <c r="AM11" s="405"/>
      <c r="AN11" s="405"/>
      <c r="AO11" s="406"/>
      <c r="AP11" s="405"/>
      <c r="AQ11" s="405"/>
      <c r="AR11" s="405"/>
      <c r="AS11" s="405"/>
      <c r="AT11" s="405"/>
      <c r="AU11" s="405"/>
      <c r="AV11" s="405"/>
      <c r="AW11" s="405"/>
      <c r="AX11" s="404"/>
      <c r="AY11" s="404"/>
      <c r="AZ11" s="404"/>
      <c r="BA11" s="404"/>
      <c r="BB11" s="404"/>
      <c r="BC11" s="404"/>
      <c r="BD11" s="404"/>
      <c r="BE11" s="404"/>
      <c r="BF11" s="404"/>
      <c r="BG11" s="404"/>
      <c r="BH11" s="404"/>
      <c r="BI11" s="404"/>
      <c r="BJ11" s="404"/>
      <c r="BK11" s="404"/>
      <c r="BL11" s="404"/>
      <c r="BM11" s="404"/>
      <c r="BN11" s="404"/>
      <c r="BO11" s="404"/>
      <c r="BP11" s="404"/>
      <c r="BQ11" s="404"/>
      <c r="BR11" s="404"/>
      <c r="BS11" s="404"/>
      <c r="BT11" s="404"/>
      <c r="BU11" s="404"/>
      <c r="BV11" s="404"/>
      <c r="BW11" s="404"/>
      <c r="BX11" s="404"/>
      <c r="BY11" s="404"/>
      <c r="BZ11" s="404"/>
      <c r="CA11" s="404"/>
      <c r="CB11" s="404"/>
      <c r="CC11" s="404"/>
      <c r="CD11" s="404"/>
      <c r="CE11" s="404"/>
      <c r="CF11" s="404"/>
      <c r="CG11" s="404"/>
      <c r="CH11" s="404"/>
      <c r="CI11" s="404"/>
      <c r="CJ11" s="404"/>
      <c r="CK11" s="404"/>
      <c r="CL11" s="404"/>
      <c r="CM11" s="404"/>
      <c r="CN11" s="404"/>
      <c r="CO11" s="404"/>
      <c r="CP11" s="404"/>
      <c r="CQ11" s="404"/>
      <c r="CR11" s="404"/>
      <c r="CS11" s="404"/>
      <c r="CT11" s="404"/>
      <c r="CU11" s="404"/>
      <c r="CV11" s="404"/>
      <c r="CW11" s="404"/>
      <c r="CX11" s="404"/>
      <c r="CY11" s="404"/>
      <c r="CZ11" s="404"/>
      <c r="DA11" s="404"/>
      <c r="DB11" s="404"/>
      <c r="DC11" s="404"/>
      <c r="DD11" s="404"/>
      <c r="DE11" s="404"/>
      <c r="DF11" s="404"/>
      <c r="DG11" s="404"/>
      <c r="DH11" s="404"/>
      <c r="DI11" s="404"/>
      <c r="DJ11" s="404"/>
      <c r="DK11" s="404"/>
      <c r="DL11" s="404"/>
      <c r="DM11" s="404"/>
      <c r="DN11" s="404"/>
      <c r="DO11" s="404"/>
      <c r="DP11" s="404"/>
      <c r="DQ11" s="404"/>
      <c r="DR11" s="404"/>
      <c r="DS11" s="404"/>
      <c r="DT11" s="404"/>
      <c r="DU11" s="404"/>
      <c r="DV11" s="404"/>
      <c r="DW11" s="404"/>
      <c r="DX11" s="404"/>
      <c r="DY11" s="404"/>
      <c r="DZ11" s="404"/>
      <c r="EA11" s="404"/>
      <c r="EB11" s="404"/>
      <c r="EC11" s="404"/>
      <c r="ED11" s="404"/>
      <c r="EE11" s="404"/>
      <c r="EF11" s="404"/>
      <c r="EG11" s="404"/>
      <c r="EH11" s="404"/>
      <c r="EI11" s="404"/>
      <c r="EJ11" s="404"/>
      <c r="EK11" s="404"/>
      <c r="EL11" s="404"/>
      <c r="EM11" s="404"/>
      <c r="EN11" s="404"/>
      <c r="EO11" s="404"/>
      <c r="EP11" s="404"/>
      <c r="EQ11" s="404"/>
      <c r="ER11" s="404"/>
      <c r="ES11" s="404"/>
      <c r="ET11" s="404"/>
      <c r="EU11" s="404"/>
      <c r="EV11" s="404"/>
      <c r="EW11" s="404"/>
      <c r="EX11" s="404"/>
      <c r="EY11" s="404"/>
      <c r="EZ11" s="404"/>
      <c r="FA11" s="404"/>
      <c r="FB11" s="404"/>
      <c r="FC11" s="404"/>
      <c r="FD11" s="404"/>
      <c r="FE11" s="404"/>
      <c r="FF11" s="404"/>
      <c r="FG11" s="404"/>
      <c r="FH11" s="404"/>
      <c r="FI11" s="404"/>
      <c r="FJ11" s="404"/>
      <c r="FK11" s="404"/>
      <c r="FL11" s="404"/>
      <c r="FM11" s="404"/>
      <c r="FN11" s="404"/>
      <c r="FO11" s="404"/>
      <c r="FP11" s="404"/>
      <c r="FQ11" s="404"/>
      <c r="FR11" s="404"/>
      <c r="FS11" s="404"/>
      <c r="FT11" s="404"/>
      <c r="FU11" s="404"/>
      <c r="FV11" s="404"/>
      <c r="FW11" s="404"/>
      <c r="FX11" s="404"/>
      <c r="FY11" s="404"/>
      <c r="FZ11" s="404"/>
      <c r="GA11" s="404"/>
      <c r="GB11" s="404"/>
      <c r="GC11" s="404"/>
      <c r="GD11" s="404"/>
      <c r="GE11" s="404"/>
      <c r="GF11" s="404"/>
      <c r="GG11" s="404"/>
      <c r="GH11" s="404"/>
      <c r="GI11" s="404"/>
      <c r="GJ11" s="404"/>
      <c r="GK11" s="404"/>
      <c r="GL11" s="404"/>
      <c r="GM11" s="404"/>
      <c r="GN11" s="404"/>
      <c r="GO11" s="404"/>
      <c r="GP11" s="404"/>
      <c r="GQ11" s="404"/>
      <c r="GR11" s="404"/>
      <c r="GS11" s="404"/>
      <c r="GT11" s="404"/>
      <c r="GU11" s="404"/>
      <c r="GV11" s="404"/>
      <c r="GW11" s="404"/>
      <c r="GX11" s="404"/>
    </row>
    <row r="12" spans="1:206" ht="30" customHeight="1" x14ac:dyDescent="0.15">
      <c r="A12" s="274"/>
      <c r="B12" s="613" t="str">
        <f>IF(リスト!$D$8="","",リスト!$D$8)</f>
        <v>菅　野</v>
      </c>
      <c r="C12" s="614"/>
      <c r="D12" s="614"/>
      <c r="E12" s="615"/>
      <c r="F12" s="388" t="str">
        <f>IF(第1週!$A$6=1,予定一覧!F42&amp;予定一覧!F43,IF(第1週!$A$14=1,予定一覧!F132&amp;予定一覧!F133,IF(第1週!$A$22=1,予定一覧!F177&amp;予定一覧!F178,IF(第1週!$A$30=1,予定一覧!F222&amp;予定一覧!F223,IF(第1週!$A$38=1,予定一覧!F267&amp;予定一覧!F268,IF(第1週!$A$46=1,予定一覧!F312&amp;予定一覧!F313,IF(第1週!$A$54=1,予定一覧!F357&amp;予定一覧!F358,"")))))))</f>
        <v/>
      </c>
      <c r="G12" s="389" t="str">
        <f>IF(第1週!$A$6=1,予定一覧!G42&amp;予定一覧!G43,IF(第1週!$A$14=1,予定一覧!G132&amp;予定一覧!G133,IF(第1週!$A$22=1,予定一覧!G177&amp;予定一覧!G178,IF(第1週!$A$30=1,予定一覧!G222&amp;予定一覧!G223,IF(第1週!$A$38=1,予定一覧!G267&amp;予定一覧!G268,IF(第1週!$A$46=1,予定一覧!G312&amp;予定一覧!G313,IF(第1週!$A$54=1,予定一覧!G357&amp;予定一覧!G358,"")))))))</f>
        <v>○</v>
      </c>
      <c r="H12" s="389" t="str">
        <f>IF(第1週!$A$6=1,予定一覧!H42&amp;予定一覧!H43,IF(第1週!$A$14=1,予定一覧!H132&amp;予定一覧!H133,IF(第1週!$A$22=1,予定一覧!H177&amp;予定一覧!H178,IF(第1週!$A$30=1,予定一覧!H222&amp;予定一覧!H223,IF(第1週!$A$38=1,予定一覧!H267&amp;予定一覧!H268,IF(第1週!$A$46=1,予定一覧!H312&amp;予定一覧!H313,IF(第1週!$A$54=1,予定一覧!H357&amp;予定一覧!H358,"")))))))</f>
        <v>内勤</v>
      </c>
      <c r="I12" s="389" t="str">
        <f>IF(第1週!$A$6=1,予定一覧!I42&amp;予定一覧!I43,IF(第1週!$A$14=1,予定一覧!I132&amp;予定一覧!I133,IF(第1週!$A$22=1,予定一覧!I177&amp;予定一覧!I178,IF(第1週!$A$30=1,予定一覧!I222&amp;予定一覧!I223,IF(第1週!$A$38=1,予定一覧!I267&amp;予定一覧!I268,IF(第1週!$A$46=1,予定一覧!I312&amp;予定一覧!I313,IF(第1週!$A$54=1,予定一覧!I357&amp;予定一覧!I358,"")))))))</f>
        <v>○</v>
      </c>
      <c r="J12" s="389" t="str">
        <f>IF(第1週!$A$6=1,予定一覧!J42&amp;予定一覧!J43,IF(第1週!$A$14=1,予定一覧!J132&amp;予定一覧!J133,IF(第1週!$A$22=1,予定一覧!J177&amp;予定一覧!J178,IF(第1週!$A$30=1,予定一覧!J222&amp;予定一覧!J223,IF(第1週!$A$38=1,予定一覧!J267&amp;予定一覧!J268,IF(第1週!$A$46=1,予定一覧!J312&amp;予定一覧!J313,IF(第1週!$A$54=1,予定一覧!J357&amp;予定一覧!J358,"")))))))</f>
        <v>○</v>
      </c>
      <c r="K12" s="389" t="str">
        <f>IF(第1週!$A$6=1,予定一覧!K42&amp;予定一覧!K43,IF(第1週!$A$14=1,予定一覧!K132&amp;予定一覧!K133,IF(第1週!$A$22=1,予定一覧!K177&amp;予定一覧!K178,IF(第1週!$A$30=1,予定一覧!K222&amp;予定一覧!K223,IF(第1週!$A$38=1,予定一覧!K267&amp;予定一覧!K268,IF(第1週!$A$46=1,予定一覧!K312&amp;予定一覧!K313,IF(第1週!$A$54=1,予定一覧!K357&amp;予定一覧!K358,"")))))))</f>
        <v/>
      </c>
      <c r="L12" s="389" t="str">
        <f>IF(第1週!$A$6=1,予定一覧!L42&amp;予定一覧!L43,IF(第1週!$A$14=1,予定一覧!L132&amp;予定一覧!L133,IF(第1週!$A$22=1,予定一覧!L177&amp;予定一覧!L178,IF(第1週!$A$30=1,予定一覧!L222&amp;予定一覧!L223,IF(第1週!$A$38=1,予定一覧!L267&amp;予定一覧!L268,IF(第1週!$A$46=1,予定一覧!L312&amp;予定一覧!L313,IF(第1週!$A$54=1,予定一覧!L357&amp;予定一覧!L358,"")))))))</f>
        <v/>
      </c>
      <c r="M12" s="389" t="str">
        <f>IF(第1週!$A$6=1,予定一覧!M42&amp;予定一覧!M43,IF(第1週!$A$14=1,予定一覧!M132&amp;予定一覧!M133,IF(第1週!$A$22=1,予定一覧!M177&amp;予定一覧!M178,IF(第1週!$A$30=1,予定一覧!M222&amp;予定一覧!M223,IF(第1週!$A$38=1,予定一覧!M267&amp;予定一覧!M268,IF(第1週!$A$46=1,予定一覧!M312&amp;予定一覧!M313,IF(第1週!$A$54=1,予定一覧!M357&amp;予定一覧!M358,"")))))))</f>
        <v>○</v>
      </c>
      <c r="N12" s="389" t="str">
        <f>IF(第1週!$A$6=1,予定一覧!N42&amp;予定一覧!N43,IF(第1週!$A$14=1,予定一覧!N132&amp;予定一覧!N133,IF(第1週!$A$22=1,予定一覧!N177&amp;予定一覧!N178,IF(第1週!$A$30=1,予定一覧!N222&amp;予定一覧!N223,IF(第1週!$A$38=1,予定一覧!N267&amp;予定一覧!N268,IF(第1週!$A$46=1,予定一覧!N312&amp;予定一覧!N313,IF(第1週!$A$54=1,予定一覧!N357&amp;予定一覧!N358,"")))))))</f>
        <v>内勤</v>
      </c>
      <c r="O12" s="389" t="str">
        <f>IF(第1週!$A$6=1,予定一覧!O42&amp;予定一覧!O43,IF(第1週!$A$14=1,予定一覧!O132&amp;予定一覧!O133,IF(第1週!$A$22=1,予定一覧!O177&amp;予定一覧!O178,IF(第1週!$A$30=1,予定一覧!O222&amp;予定一覧!O223,IF(第1週!$A$38=1,予定一覧!O267&amp;予定一覧!O268,IF(第1週!$A$46=1,予定一覧!O312&amp;予定一覧!O313,IF(第1週!$A$54=1,予定一覧!O357&amp;予定一覧!O358,"")))))))</f>
        <v>内勤</v>
      </c>
      <c r="P12" s="389" t="str">
        <f>IF(第1週!$A$6=1,予定一覧!P42&amp;予定一覧!P43,IF(第1週!$A$14=1,予定一覧!P132&amp;予定一覧!P133,IF(第1週!$A$22=1,予定一覧!P177&amp;予定一覧!P178,IF(第1週!$A$30=1,予定一覧!P222&amp;予定一覧!P223,IF(第1週!$A$38=1,予定一覧!P267&amp;予定一覧!P268,IF(第1週!$A$46=1,予定一覧!P312&amp;予定一覧!P313,IF(第1週!$A$54=1,予定一覧!P357&amp;予定一覧!P358,"")))))))</f>
        <v>○</v>
      </c>
      <c r="Q12" s="389" t="str">
        <f>IF(第1週!$A$6=1,予定一覧!Q42&amp;予定一覧!Q43,IF(第1週!$A$14=1,予定一覧!Q132&amp;予定一覧!Q133,IF(第1週!$A$22=1,予定一覧!Q177&amp;予定一覧!Q178,IF(第1週!$A$30=1,予定一覧!Q222&amp;予定一覧!Q223,IF(第1週!$A$38=1,予定一覧!Q267&amp;予定一覧!Q268,IF(第1週!$A$46=1,予定一覧!Q312&amp;予定一覧!Q313,IF(第1週!$A$54=1,予定一覧!Q357&amp;予定一覧!Q358,"")))))))</f>
        <v>○</v>
      </c>
      <c r="R12" s="389" t="str">
        <f>IF(第1週!$A$6=1,予定一覧!R42&amp;予定一覧!R43,IF(第1週!$A$14=1,予定一覧!R132&amp;予定一覧!R133,IF(第1週!$A$22=1,予定一覧!R177&amp;予定一覧!R178,IF(第1週!$A$30=1,予定一覧!R222&amp;予定一覧!R223,IF(第1週!$A$38=1,予定一覧!R267&amp;予定一覧!R268,IF(第1週!$A$46=1,予定一覧!R312&amp;予定一覧!R313,IF(第1週!$A$54=1,予定一覧!R357&amp;予定一覧!R358,"")))))))</f>
        <v/>
      </c>
      <c r="S12" s="389" t="str">
        <f>IF(第1週!$A$6=1,予定一覧!S42&amp;予定一覧!S43,IF(第1週!$A$14=1,予定一覧!S132&amp;予定一覧!S133,IF(第1週!$A$22=1,予定一覧!S177&amp;予定一覧!S178,IF(第1週!$A$30=1,予定一覧!S222&amp;予定一覧!S223,IF(第1週!$A$38=1,予定一覧!S267&amp;予定一覧!S268,IF(第1週!$A$46=1,予定一覧!S312&amp;予定一覧!S313,IF(第1週!$A$54=1,予定一覧!S357&amp;予定一覧!S358,"")))))))</f>
        <v>○</v>
      </c>
      <c r="T12" s="389" t="str">
        <f>IF(第1週!$A$6=1,予定一覧!T42&amp;予定一覧!T43,IF(第1週!$A$14=1,予定一覧!T132&amp;予定一覧!T133,IF(第1週!$A$22=1,予定一覧!T177&amp;予定一覧!T178,IF(第1週!$A$30=1,予定一覧!T222&amp;予定一覧!T223,IF(第1週!$A$38=1,予定一覧!T267&amp;予定一覧!T268,IF(第1週!$A$46=1,予定一覧!T312&amp;予定一覧!T313,IF(第1週!$A$54=1,予定一覧!T357&amp;予定一覧!T358,"")))))))</f>
        <v>○</v>
      </c>
      <c r="U12" s="389" t="str">
        <f>IF(第1週!$A$6=1,予定一覧!U42&amp;予定一覧!U43,IF(第1週!$A$14=1,予定一覧!U132&amp;予定一覧!U133,IF(第1週!$A$22=1,予定一覧!U177&amp;予定一覧!U178,IF(第1週!$A$30=1,予定一覧!U222&amp;予定一覧!U223,IF(第1週!$A$38=1,予定一覧!U267&amp;予定一覧!U268,IF(第1週!$A$46=1,予定一覧!U312&amp;予定一覧!U313,IF(第1週!$A$54=1,予定一覧!U357&amp;予定一覧!U358,"")))))))</f>
        <v>○</v>
      </c>
      <c r="V12" s="389" t="str">
        <f>IF(第1週!$A$6=1,予定一覧!V42&amp;予定一覧!V43,IF(第1週!$A$14=1,予定一覧!V132&amp;予定一覧!V133,IF(第1週!$A$22=1,予定一覧!V177&amp;予定一覧!V178,IF(第1週!$A$30=1,予定一覧!V222&amp;予定一覧!V223,IF(第1週!$A$38=1,予定一覧!V267&amp;予定一覧!V268,IF(第1週!$A$46=1,予定一覧!V312&amp;予定一覧!V313,IF(第1週!$A$54=1,予定一覧!V357&amp;予定一覧!V358,"")))))))</f>
        <v>○</v>
      </c>
      <c r="W12" s="389" t="str">
        <f>IF(第1週!$A$6=1,予定一覧!W42&amp;予定一覧!W43,IF(第1週!$A$14=1,予定一覧!W132&amp;予定一覧!W133,IF(第1週!$A$22=1,予定一覧!W177&amp;予定一覧!W178,IF(第1週!$A$30=1,予定一覧!W222&amp;予定一覧!W223,IF(第1週!$A$38=1,予定一覧!W267&amp;予定一覧!W268,IF(第1週!$A$46=1,予定一覧!W312&amp;予定一覧!W313,IF(第1週!$A$54=1,予定一覧!W357&amp;予定一覧!W358,"")))))))</f>
        <v>○</v>
      </c>
      <c r="X12" s="389" t="str">
        <f>IF(第1週!$A$6=1,予定一覧!X42&amp;予定一覧!X43,IF(第1週!$A$14=1,予定一覧!X132&amp;予定一覧!X133,IF(第1週!$A$22=1,予定一覧!X177&amp;予定一覧!X178,IF(第1週!$A$30=1,予定一覧!X222&amp;予定一覧!X223,IF(第1週!$A$38=1,予定一覧!X267&amp;予定一覧!X268,IF(第1週!$A$46=1,予定一覧!X312&amp;予定一覧!X313,IF(第1週!$A$54=1,予定一覧!X357&amp;予定一覧!X358,"")))))))</f>
        <v>○</v>
      </c>
      <c r="Y12" s="389" t="str">
        <f>IF(第1週!$A$6=1,予定一覧!Y42&amp;予定一覧!Y43,IF(第1週!$A$14=1,予定一覧!Y132&amp;予定一覧!Y133,IF(第1週!$A$22=1,予定一覧!Y177&amp;予定一覧!Y178,IF(第1週!$A$30=1,予定一覧!Y222&amp;予定一覧!Y223,IF(第1週!$A$38=1,予定一覧!Y267&amp;予定一覧!Y268,IF(第1週!$A$46=1,予定一覧!Y312&amp;予定一覧!Y313,IF(第1週!$A$54=1,予定一覧!Y357&amp;予定一覧!Y358,"")))))))</f>
        <v/>
      </c>
      <c r="Z12" s="389" t="str">
        <f>IF(第1週!$A$6=1,予定一覧!Z42&amp;予定一覧!Z43,IF(第1週!$A$14=1,予定一覧!Z132&amp;予定一覧!Z133,IF(第1週!$A$22=1,予定一覧!Z177&amp;予定一覧!Z178,IF(第1週!$A$30=1,予定一覧!Z222&amp;予定一覧!Z223,IF(第1週!$A$38=1,予定一覧!Z267&amp;予定一覧!Z268,IF(第1週!$A$46=1,予定一覧!Z312&amp;予定一覧!Z313,IF(第1週!$A$54=1,予定一覧!Z357&amp;予定一覧!Z358,"")))))))</f>
        <v/>
      </c>
      <c r="AA12" s="389" t="str">
        <f>IF(第1週!$A$6=1,予定一覧!AA42&amp;予定一覧!AA43,IF(第1週!$A$14=1,予定一覧!AA132&amp;予定一覧!AA133,IF(第1週!$A$22=1,予定一覧!AA177&amp;予定一覧!AA178,IF(第1週!$A$30=1,予定一覧!AA222&amp;予定一覧!AA223,IF(第1週!$A$38=1,予定一覧!AA267&amp;予定一覧!AA268,IF(第1週!$A$46=1,予定一覧!AA312&amp;予定一覧!AA313,IF(第1週!$A$54=1,予定一覧!AA357&amp;予定一覧!AA358,"")))))))</f>
        <v>○</v>
      </c>
      <c r="AB12" s="389" t="str">
        <f>IF(第1週!$A$6=1,予定一覧!AB42&amp;予定一覧!AB43,IF(第1週!$A$14=1,予定一覧!AB132&amp;予定一覧!AB133,IF(第1週!$A$22=1,予定一覧!AB177&amp;予定一覧!AB178,IF(第1週!$A$30=1,予定一覧!AB222&amp;予定一覧!AB223,IF(第1週!$A$38=1,予定一覧!AB267&amp;予定一覧!AB268,IF(第1週!$A$46=1,予定一覧!AB312&amp;予定一覧!AB313,IF(第1週!$A$54=1,予定一覧!AB357&amp;予定一覧!AB358,"")))))))</f>
        <v>○</v>
      </c>
      <c r="AC12" s="389" t="str">
        <f>IF(第1週!$A$6=1,予定一覧!AC42&amp;予定一覧!AC43,IF(第1週!$A$14=1,予定一覧!AC132&amp;予定一覧!AC133,IF(第1週!$A$22=1,予定一覧!AC177&amp;予定一覧!AC178,IF(第1週!$A$30=1,予定一覧!AC222&amp;予定一覧!AC223,IF(第1週!$A$38=1,予定一覧!AC267&amp;予定一覧!AC268,IF(第1週!$A$46=1,予定一覧!AC312&amp;予定一覧!AC313,IF(第1週!$A$54=1,予定一覧!AC357&amp;予定一覧!AC358,"")))))))</f>
        <v>○</v>
      </c>
      <c r="AD12" s="389" t="str">
        <f>IF(第1週!$A$6=1,予定一覧!AD42&amp;予定一覧!AD43,IF(第1週!$A$14=1,予定一覧!AD132&amp;予定一覧!AD133,IF(第1週!$A$22=1,予定一覧!AD177&amp;予定一覧!AD178,IF(第1週!$A$30=1,予定一覧!AD222&amp;予定一覧!AD223,IF(第1週!$A$38=1,予定一覧!AD267&amp;予定一覧!AD268,IF(第1週!$A$46=1,予定一覧!AD312&amp;予定一覧!AD313,IF(第1週!$A$54=1,予定一覧!AD357&amp;予定一覧!AD358,"")))))))</f>
        <v>○</v>
      </c>
      <c r="AE12" s="389" t="str">
        <f>IF(第1週!$A$6=1,予定一覧!AE42&amp;予定一覧!AE43,IF(第1週!$A$14=1,予定一覧!AE132&amp;予定一覧!AE133,IF(第1週!$A$22=1,予定一覧!AE177&amp;予定一覧!AE178,IF(第1週!$A$30=1,予定一覧!AE222&amp;予定一覧!AE223,IF(第1週!$A$38=1,予定一覧!AE267&amp;予定一覧!AE268,IF(第1週!$A$46=1,予定一覧!AE312&amp;予定一覧!AE313,IF(第1週!$A$54=1,予定一覧!AE357&amp;予定一覧!AE358,"")))))))</f>
        <v>○</v>
      </c>
      <c r="AF12" s="389" t="str">
        <f>IF(第1週!$A$6=1,予定一覧!AF42&amp;予定一覧!AF43,IF(第1週!$A$14=1,予定一覧!AF132&amp;予定一覧!AF133,IF(第1週!$A$22=1,予定一覧!AF177&amp;予定一覧!AF178,IF(第1週!$A$30=1,予定一覧!AF222&amp;予定一覧!AF223,IF(第1週!$A$38=1,予定一覧!AF267&amp;予定一覧!AF268,IF(第1週!$A$46=1,予定一覧!AF312&amp;予定一覧!AF313,IF(第1週!$A$54=1,予定一覧!AF357&amp;予定一覧!AF358,"")))))))</f>
        <v/>
      </c>
      <c r="AG12" s="389" t="str">
        <f>IF(第1週!$A$6=1,予定一覧!AG42&amp;予定一覧!AG43,IF(第1週!$A$14=1,予定一覧!AG132&amp;予定一覧!AG133,IF(第1週!$A$22=1,予定一覧!AG177&amp;予定一覧!AG178,IF(第1週!$A$30=1,予定一覧!AG222&amp;予定一覧!AG223,IF(第1週!$A$38=1,予定一覧!AG267&amp;予定一覧!AG268,IF(第1週!$A$46=1,予定一覧!AG312&amp;予定一覧!AG313,IF(第1週!$A$54=1,予定一覧!AG357&amp;予定一覧!AG358,"")))))))</f>
        <v/>
      </c>
      <c r="AH12" s="389" t="str">
        <f>IF(第1週!$A$6=1,予定一覧!AH42&amp;予定一覧!AH43,IF(第1週!$A$14=1,予定一覧!AH132&amp;予定一覧!AH133,IF(第1週!$A$22=1,予定一覧!AH177&amp;予定一覧!AH178,IF(第1週!$A$30=1,予定一覧!AH222&amp;予定一覧!AH223,IF(第1週!$A$38=1,予定一覧!AH267&amp;予定一覧!AH268,IF(第1週!$A$46=1,予定一覧!AH312&amp;予定一覧!AH313,IF(第1週!$A$54=1,予定一覧!AH357&amp;予定一覧!AH358,"")))))))</f>
        <v>内勤</v>
      </c>
      <c r="AI12" s="389" t="str">
        <f>IF(第1週!$A$6=1,予定一覧!AI42&amp;予定一覧!AI43,IF(第1週!$A$14=1,予定一覧!AI132&amp;予定一覧!AI133,IF(第1週!$A$22=1,予定一覧!AI177&amp;予定一覧!AI178,IF(第1週!$A$30=1,予定一覧!AI222&amp;予定一覧!AI223,IF(第1週!$A$38=1,予定一覧!AI267&amp;予定一覧!AI268,IF(第1週!$A$46=1,予定一覧!AI312&amp;予定一覧!AI313,IF(第1週!$A$54=1,予定一覧!AI357&amp;予定一覧!AI358,"")))))))</f>
        <v/>
      </c>
      <c r="AJ12" s="390" t="str">
        <f>IF(第1週!$A$6=1,予定一覧!AJ42&amp;予定一覧!AJ43,IF(第1週!$A$14=1,予定一覧!AJ132&amp;予定一覧!AJ133,IF(第1週!$A$22=1,予定一覧!AJ177&amp;予定一覧!AJ178,IF(第1週!$A$30=1,予定一覧!AJ222&amp;予定一覧!AJ223,IF(第1週!$A$38=1,予定一覧!AJ267&amp;予定一覧!AJ268,IF(第1週!$A$46=1,予定一覧!AJ312&amp;予定一覧!AJ313,IF(第1週!$A$54=1,予定一覧!AJ357&amp;予定一覧!AJ358,"")))))))</f>
        <v>内勤</v>
      </c>
      <c r="AL12" s="239"/>
      <c r="AM12" s="239"/>
      <c r="AN12" s="239"/>
      <c r="AO12" s="251"/>
      <c r="AP12" s="239"/>
      <c r="AQ12" s="239"/>
      <c r="AR12" s="239"/>
      <c r="AS12" s="239"/>
      <c r="AT12" s="239"/>
      <c r="AU12" s="239"/>
      <c r="AV12" s="239"/>
      <c r="AW12" s="239"/>
    </row>
    <row r="13" spans="1:206" ht="30" customHeight="1" x14ac:dyDescent="0.15">
      <c r="A13" s="274"/>
      <c r="B13" s="613" t="str">
        <f>IF(リスト!$D$9="","",リスト!$D$9)</f>
        <v>金　山</v>
      </c>
      <c r="C13" s="614"/>
      <c r="D13" s="614"/>
      <c r="E13" s="615"/>
      <c r="F13" s="388" t="str">
        <f>IF(第1週!$A$6=1,予定一覧!F44&amp;予定一覧!F45,IF(第1週!$A$14=1,予定一覧!F134&amp;予定一覧!F135,IF(第1週!$A$22=1,予定一覧!F34&amp;予定一覧!F180,IF(第1週!$A$30=1,予定一覧!F224&amp;予定一覧!F225,IF(第1週!$A$38=1,予定一覧!F269&amp;予定一覧!F270,IF(第1週!$A$46=1,予定一覧!F314&amp;予定一覧!F315,IF(第1週!$A$54=1,予定一覧!F359&amp;予定一覧!F360,"")))))))</f>
        <v/>
      </c>
      <c r="G13" s="389" t="str">
        <f>IF(第1週!$A$6=1,予定一覧!G44&amp;予定一覧!G45,IF(第1週!$A$14=1,予定一覧!G134&amp;予定一覧!G135,IF(第1週!$A$22=1,予定一覧!G179&amp;予定一覧!G180,IF(第1週!$A$30=1,予定一覧!G224&amp;予定一覧!G225,IF(第1週!$A$38=1,予定一覧!G269&amp;予定一覧!G270,IF(第1週!$A$46=1,予定一覧!G314&amp;予定一覧!G315,IF(第1週!$A$54=1,予定一覧!G359&amp;予定一覧!G360,"")))))))</f>
        <v>内勤</v>
      </c>
      <c r="H13" s="389" t="str">
        <f>IF(第1週!$A$6=1,予定一覧!H44&amp;予定一覧!H45,IF(第1週!$A$14=1,予定一覧!H134&amp;予定一覧!H135,IF(第1週!$A$22=1,予定一覧!H179&amp;予定一覧!H180,IF(第1週!$A$30=1,予定一覧!H224&amp;予定一覧!H225,IF(第1週!$A$38=1,予定一覧!H269&amp;予定一覧!H270,IF(第1週!$A$46=1,予定一覧!H314&amp;予定一覧!H315,IF(第1週!$A$54=1,予定一覧!H359&amp;予定一覧!H360,"")))))))</f>
        <v>内勤</v>
      </c>
      <c r="I13" s="389" t="str">
        <f>IF(第1週!$A$6=1,予定一覧!I44&amp;予定一覧!I45,IF(第1週!$A$14=1,予定一覧!I134&amp;予定一覧!I135,IF(第1週!$A$22=1,予定一覧!I179&amp;予定一覧!I180,IF(第1週!$A$30=1,予定一覧!I224&amp;予定一覧!I225,IF(第1週!$A$38=1,予定一覧!I269&amp;予定一覧!I270,IF(第1週!$A$46=1,予定一覧!I314&amp;予定一覧!I315,IF(第1週!$A$54=1,予定一覧!I359&amp;予定一覧!I360,"")))))))</f>
        <v>内勤</v>
      </c>
      <c r="J13" s="389" t="str">
        <f>IF(第1週!$A$6=1,予定一覧!J44&amp;予定一覧!J45,IF(第1週!$A$14=1,予定一覧!J134&amp;予定一覧!J135,IF(第1週!$A$22=1,予定一覧!J179&amp;予定一覧!J180,IF(第1週!$A$30=1,予定一覧!J224&amp;予定一覧!J225,IF(第1週!$A$38=1,予定一覧!J269&amp;予定一覧!J270,IF(第1週!$A$46=1,予定一覧!J314&amp;予定一覧!J315,IF(第1週!$A$54=1,予定一覧!J359&amp;予定一覧!J360,"")))))))</f>
        <v>○</v>
      </c>
      <c r="K13" s="389" t="str">
        <f>IF(第1週!$A$6=1,予定一覧!K44&amp;予定一覧!K45,IF(第1週!$A$14=1,予定一覧!K134&amp;予定一覧!K135,IF(第1週!$A$22=1,予定一覧!K179&amp;予定一覧!K180,IF(第1週!$A$30=1,予定一覧!K224&amp;予定一覧!K225,IF(第1週!$A$38=1,予定一覧!K269&amp;予定一覧!K270,IF(第1週!$A$46=1,予定一覧!K314&amp;予定一覧!K315,IF(第1週!$A$54=1,予定一覧!K359&amp;予定一覧!K360,"")))))))</f>
        <v/>
      </c>
      <c r="L13" s="389" t="str">
        <f>IF(第1週!$A$6=1,予定一覧!L44&amp;予定一覧!L45,IF(第1週!$A$14=1,予定一覧!L134&amp;予定一覧!L135,IF(第1週!$A$22=1,予定一覧!L179&amp;予定一覧!L180,IF(第1週!$A$30=1,予定一覧!L224&amp;予定一覧!L225,IF(第1週!$A$38=1,予定一覧!L269&amp;予定一覧!L270,IF(第1週!$A$46=1,予定一覧!L314&amp;予定一覧!L315,IF(第1週!$A$54=1,予定一覧!L359&amp;予定一覧!L360,"")))))))</f>
        <v/>
      </c>
      <c r="M13" s="389" t="str">
        <f>IF(第1週!$A$6=1,予定一覧!M44&amp;予定一覧!M45,IF(第1週!$A$14=1,予定一覧!M134&amp;予定一覧!M135,IF(第1週!$A$22=1,予定一覧!M179&amp;予定一覧!M180,IF(第1週!$A$30=1,予定一覧!M224&amp;予定一覧!M225,IF(第1週!$A$38=1,予定一覧!M269&amp;予定一覧!M270,IF(第1週!$A$46=1,予定一覧!M314&amp;予定一覧!M315,IF(第1週!$A$54=1,予定一覧!M359&amp;予定一覧!M360,"")))))))</f>
        <v>○</v>
      </c>
      <c r="N13" s="389" t="str">
        <f>IF(第1週!$A$6=1,予定一覧!N44&amp;予定一覧!N45,IF(第1週!$A$14=1,予定一覧!N134&amp;予定一覧!N135,IF(第1週!$A$22=1,予定一覧!N179&amp;予定一覧!N180,IF(第1週!$A$30=1,予定一覧!N224&amp;予定一覧!N225,IF(第1週!$A$38=1,予定一覧!N269&amp;予定一覧!N270,IF(第1週!$A$46=1,予定一覧!N314&amp;予定一覧!N315,IF(第1週!$A$54=1,予定一覧!N359&amp;予定一覧!N360,"")))))))</f>
        <v>○</v>
      </c>
      <c r="O13" s="389" t="str">
        <f>IF(第1週!$A$6=1,予定一覧!O44&amp;予定一覧!O45,IF(第1週!$A$14=1,予定一覧!O134&amp;予定一覧!O135,IF(第1週!$A$22=1,予定一覧!O179&amp;予定一覧!O180,IF(第1週!$A$30=1,予定一覧!O224&amp;予定一覧!O225,IF(第1週!$A$38=1,予定一覧!O269&amp;予定一覧!O270,IF(第1週!$A$46=1,予定一覧!O314&amp;予定一覧!O315,IF(第1週!$A$54=1,予定一覧!O359&amp;予定一覧!O360,"")))))))</f>
        <v>内勤</v>
      </c>
      <c r="P13" s="389" t="str">
        <f>IF(第1週!$A$6=1,予定一覧!P44&amp;予定一覧!P45,IF(第1週!$A$14=1,予定一覧!P134&amp;予定一覧!P135,IF(第1週!$A$22=1,予定一覧!P179&amp;予定一覧!P180,IF(第1週!$A$30=1,予定一覧!P224&amp;予定一覧!P225,IF(第1週!$A$38=1,予定一覧!P269&amp;予定一覧!P270,IF(第1週!$A$46=1,予定一覧!P314&amp;予定一覧!P315,IF(第1週!$A$54=1,予定一覧!P359&amp;予定一覧!P360,"")))))))</f>
        <v>○</v>
      </c>
      <c r="Q13" s="389" t="str">
        <f>IF(第1週!$A$6=1,予定一覧!Q44&amp;予定一覧!Q45,IF(第1週!$A$14=1,予定一覧!Q134&amp;予定一覧!Q135,IF(第1週!$A$22=1,予定一覧!Q179&amp;予定一覧!Q180,IF(第1週!$A$30=1,予定一覧!Q224&amp;予定一覧!Q225,IF(第1週!$A$38=1,予定一覧!Q269&amp;予定一覧!Q270,IF(第1週!$A$46=1,予定一覧!Q314&amp;予定一覧!Q315,IF(第1週!$A$54=1,予定一覧!Q359&amp;予定一覧!Q360,"")))))))</f>
        <v>内勤</v>
      </c>
      <c r="R13" s="389" t="str">
        <f>IF(第1週!$A$6=1,予定一覧!R44&amp;予定一覧!R45,IF(第1週!$A$14=1,予定一覧!R134&amp;予定一覧!R135,IF(第1週!$A$22=1,予定一覧!R179&amp;予定一覧!R180,IF(第1週!$A$30=1,予定一覧!R224&amp;予定一覧!R225,IF(第1週!$A$38=1,予定一覧!R269&amp;予定一覧!R270,IF(第1週!$A$46=1,予定一覧!R314&amp;予定一覧!R315,IF(第1週!$A$54=1,予定一覧!R359&amp;予定一覧!R360,"")))))))</f>
        <v/>
      </c>
      <c r="S13" s="389" t="str">
        <f>IF(第1週!$A$6=1,予定一覧!S44&amp;予定一覧!S45,IF(第1週!$A$14=1,予定一覧!S134&amp;予定一覧!S135,IF(第1週!$A$22=1,予定一覧!S179&amp;予定一覧!S180,IF(第1週!$A$30=1,予定一覧!S224&amp;予定一覧!S225,IF(第1週!$A$38=1,予定一覧!S269&amp;予定一覧!S270,IF(第1週!$A$46=1,予定一覧!S314&amp;予定一覧!S315,IF(第1週!$A$54=1,予定一覧!S359&amp;予定一覧!S360,"")))))))</f>
        <v>○</v>
      </c>
      <c r="T13" s="389" t="str">
        <f>IF(第1週!$A$6=1,予定一覧!T44&amp;予定一覧!T45,IF(第1週!$A$14=1,予定一覧!T134&amp;予定一覧!T135,IF(第1週!$A$22=1,予定一覧!T179&amp;予定一覧!T180,IF(第1週!$A$30=1,予定一覧!T224&amp;予定一覧!T225,IF(第1週!$A$38=1,予定一覧!T269&amp;予定一覧!T270,IF(第1週!$A$46=1,予定一覧!T314&amp;予定一覧!T315,IF(第1週!$A$54=1,予定一覧!T359&amp;予定一覧!T360,"")))))))</f>
        <v>○</v>
      </c>
      <c r="U13" s="389" t="str">
        <f>IF(第1週!$A$6=1,予定一覧!U44&amp;予定一覧!U45,IF(第1週!$A$14=1,予定一覧!U134&amp;予定一覧!U135,IF(第1週!$A$22=1,予定一覧!U179&amp;予定一覧!U180,IF(第1週!$A$30=1,予定一覧!U224&amp;予定一覧!U225,IF(第1週!$A$38=1,予定一覧!U269&amp;予定一覧!U270,IF(第1週!$A$46=1,予定一覧!U314&amp;予定一覧!U315,IF(第1週!$A$54=1,予定一覧!U359&amp;予定一覧!U360,"")))))))</f>
        <v>○</v>
      </c>
      <c r="V13" s="389" t="str">
        <f>IF(第1週!$A$6=1,予定一覧!V44&amp;予定一覧!V45,IF(第1週!$A$14=1,予定一覧!V134&amp;予定一覧!V135,IF(第1週!$A$22=1,予定一覧!V179&amp;予定一覧!V180,IF(第1週!$A$30=1,予定一覧!V224&amp;予定一覧!V225,IF(第1週!$A$38=1,予定一覧!V269&amp;予定一覧!V270,IF(第1週!$A$46=1,予定一覧!V314&amp;予定一覧!V315,IF(第1週!$A$54=1,予定一覧!V359&amp;予定一覧!V360,"")))))))</f>
        <v>○</v>
      </c>
      <c r="W13" s="389" t="str">
        <f>IF(第1週!$A$6=1,予定一覧!W44&amp;予定一覧!W45,IF(第1週!$A$14=1,予定一覧!W134&amp;予定一覧!W135,IF(第1週!$A$22=1,予定一覧!W179&amp;予定一覧!W180,IF(第1週!$A$30=1,予定一覧!W224&amp;予定一覧!W225,IF(第1週!$A$38=1,予定一覧!W269&amp;予定一覧!W270,IF(第1週!$A$46=1,予定一覧!W314&amp;予定一覧!W315,IF(第1週!$A$54=1,予定一覧!W359&amp;予定一覧!W360,"")))))))</f>
        <v>○</v>
      </c>
      <c r="X13" s="389" t="str">
        <f>IF(第1週!$A$6=1,予定一覧!X44&amp;予定一覧!X45,IF(第1週!$A$14=1,予定一覧!X134&amp;予定一覧!X135,IF(第1週!$A$22=1,予定一覧!X179&amp;予定一覧!X180,IF(第1週!$A$30=1,予定一覧!X224&amp;予定一覧!X225,IF(第1週!$A$38=1,予定一覧!X269&amp;予定一覧!X270,IF(第1週!$A$46=1,予定一覧!X314&amp;予定一覧!X315,IF(第1週!$A$54=1,予定一覧!X359&amp;予定一覧!X360,"")))))))</f>
        <v>○</v>
      </c>
      <c r="Y13" s="389" t="str">
        <f>IF(第1週!$A$6=1,予定一覧!Y44&amp;予定一覧!Y45,IF(第1週!$A$14=1,予定一覧!Y134&amp;予定一覧!Y135,IF(第1週!$A$22=1,予定一覧!Y179&amp;予定一覧!Y180,IF(第1週!$A$30=1,予定一覧!Y224&amp;予定一覧!Y225,IF(第1週!$A$38=1,予定一覧!Y269&amp;予定一覧!Y270,IF(第1週!$A$46=1,予定一覧!Y314&amp;予定一覧!Y315,IF(第1週!$A$54=1,予定一覧!Y359&amp;予定一覧!Y360,"")))))))</f>
        <v/>
      </c>
      <c r="Z13" s="389" t="str">
        <f>IF(第1週!$A$6=1,予定一覧!Z44&amp;予定一覧!Z45,IF(第1週!$A$14=1,予定一覧!Z134&amp;予定一覧!Z135,IF(第1週!$A$22=1,予定一覧!Z179&amp;予定一覧!Z180,IF(第1週!$A$30=1,予定一覧!Z224&amp;予定一覧!Z225,IF(第1週!$A$38=1,予定一覧!Z269&amp;予定一覧!Z270,IF(第1週!$A$46=1,予定一覧!Z314&amp;予定一覧!Z315,IF(第1週!$A$54=1,予定一覧!Z359&amp;予定一覧!Z360,"")))))))</f>
        <v/>
      </c>
      <c r="AA13" s="389" t="str">
        <f>IF(第1週!$A$6=1,予定一覧!AA44&amp;予定一覧!AA45,IF(第1週!$A$14=1,予定一覧!AA134&amp;予定一覧!AA135,IF(第1週!$A$22=1,予定一覧!AA179&amp;予定一覧!AA180,IF(第1週!$A$30=1,予定一覧!AA224&amp;予定一覧!AA225,IF(第1週!$A$38=1,予定一覧!AA269&amp;予定一覧!AA270,IF(第1週!$A$46=1,予定一覧!AA314&amp;予定一覧!AA315,IF(第1週!$A$54=1,予定一覧!AA359&amp;予定一覧!AA360,"")))))))</f>
        <v>○</v>
      </c>
      <c r="AB13" s="389" t="str">
        <f>IF(第1週!$A$6=1,予定一覧!AB44&amp;予定一覧!AB45,IF(第1週!$A$14=1,予定一覧!AB134&amp;予定一覧!AB135,IF(第1週!$A$22=1,予定一覧!AB179&amp;予定一覧!AB180,IF(第1週!$A$30=1,予定一覧!AB224&amp;予定一覧!AB225,IF(第1週!$A$38=1,予定一覧!AB269&amp;予定一覧!AB270,IF(第1週!$A$46=1,予定一覧!AB314&amp;予定一覧!AB315,IF(第1週!$A$54=1,予定一覧!AB359&amp;予定一覧!AB360,"")))))))</f>
        <v>○</v>
      </c>
      <c r="AC13" s="389" t="str">
        <f>IF(第1週!$A$6=1,予定一覧!AC44&amp;予定一覧!AC45,IF(第1週!$A$14=1,予定一覧!AC134&amp;予定一覧!AC135,IF(第1週!$A$22=1,予定一覧!AC179&amp;予定一覧!AC180,IF(第1週!$A$30=1,予定一覧!AC224&amp;予定一覧!AC225,IF(第1週!$A$38=1,予定一覧!AC269&amp;予定一覧!AC270,IF(第1週!$A$46=1,予定一覧!AC314&amp;予定一覧!AC315,IF(第1週!$A$54=1,予定一覧!AC359&amp;予定一覧!AC360,"")))))))</f>
        <v>○</v>
      </c>
      <c r="AD13" s="389" t="str">
        <f>IF(第1週!$A$6=1,予定一覧!AD44&amp;予定一覧!AD45,IF(第1週!$A$14=1,予定一覧!AD134&amp;予定一覧!AD135,IF(第1週!$A$22=1,予定一覧!AD179&amp;予定一覧!AD180,IF(第1週!$A$30=1,予定一覧!AD224&amp;予定一覧!AD225,IF(第1週!$A$38=1,予定一覧!AD269&amp;予定一覧!AD270,IF(第1週!$A$46=1,予定一覧!AD314&amp;予定一覧!AD315,IF(第1週!$A$54=1,予定一覧!AD359&amp;予定一覧!AD360,"")))))))</f>
        <v>○</v>
      </c>
      <c r="AE13" s="389" t="str">
        <f>IF(第1週!$A$6=1,予定一覧!AE44&amp;予定一覧!AE45,IF(第1週!$A$14=1,予定一覧!AE134&amp;予定一覧!AE135,IF(第1週!$A$22=1,予定一覧!AE179&amp;予定一覧!AE180,IF(第1週!$A$30=1,予定一覧!AE224&amp;予定一覧!AE225,IF(第1週!$A$38=1,予定一覧!AE269&amp;予定一覧!AE270,IF(第1週!$A$46=1,予定一覧!AE314&amp;予定一覧!AE315,IF(第1週!$A$54=1,予定一覧!AE359&amp;予定一覧!AE360,"")))))))</f>
        <v>内勤</v>
      </c>
      <c r="AF13" s="389" t="str">
        <f>IF(第1週!$A$6=1,予定一覧!AF44&amp;予定一覧!AF45,IF(第1週!$A$14=1,予定一覧!AF134&amp;予定一覧!AF135,IF(第1週!$A$22=1,予定一覧!AF179&amp;予定一覧!AF180,IF(第1週!$A$30=1,予定一覧!AF224&amp;予定一覧!AF225,IF(第1週!$A$38=1,予定一覧!AF269&amp;予定一覧!AF270,IF(第1週!$A$46=1,予定一覧!AF214&amp;予定一覧!AF315,IF(第1週!$A$54=1,予定一覧!AF359&amp;予定一覧!AF360,"")))))))</f>
        <v/>
      </c>
      <c r="AG13" s="389" t="str">
        <f>IF(第1週!$A$6=1,予定一覧!AG44&amp;予定一覧!AG45,IF(第1週!$A$14=1,予定一覧!AG134&amp;予定一覧!AG135,IF(第1週!$A$22=1,予定一覧!AG179&amp;予定一覧!AG180,IF(第1週!$A$30=1,予定一覧!AG224&amp;予定一覧!AG225,IF(第1週!$A$38=1,予定一覧!AG269&amp;予定一覧!AG270,IF(第1週!$A$46=1,予定一覧!AG314&amp;予定一覧!AG315,IF(第1週!$A$54=1,予定一覧!AG359&amp;予定一覧!AG360,"")))))))</f>
        <v/>
      </c>
      <c r="AH13" s="389" t="str">
        <f>IF(第1週!$A$6=1,予定一覧!AH44&amp;予定一覧!AH45,IF(第1週!$A$14=1,予定一覧!AH134&amp;予定一覧!AH135,IF(第1週!$A$22=1,予定一覧!AH179&amp;予定一覧!AH180,IF(第1週!$A$30=1,予定一覧!AH224&amp;予定一覧!AH225,IF(第1週!$A$38=1,予定一覧!AH269&amp;予定一覧!AH270,IF(第1週!$A$46=1,予定一覧!AH314&amp;予定一覧!AH315,IF(第1週!$A$54=1,予定一覧!AH359&amp;予定一覧!AH360,"")))))))</f>
        <v>内勤</v>
      </c>
      <c r="AI13" s="389" t="str">
        <f>IF(第1週!$A$6=1,予定一覧!AI44&amp;予定一覧!AI45,IF(第1週!$A$14=1,予定一覧!AI134&amp;予定一覧!AI135,IF(第1週!$A$22=1,予定一覧!AI179&amp;予定一覧!AI180,IF(第1週!$A$30=1,予定一覧!AI224&amp;予定一覧!AI225,IF(第1週!$A$38=1,予定一覧!AI269&amp;予定一覧!AI270,IF(第1週!$A$46=1,予定一覧!AI314&amp;予定一覧!AI315,IF(第1週!$A$54=1,予定一覧!AI359&amp;予定一覧!AI360,"")))))))</f>
        <v/>
      </c>
      <c r="AJ13" s="390" t="str">
        <f>IF(第1週!$A$6=1,予定一覧!AJ44&amp;予定一覧!AJ45,IF(第1週!$A$14=1,予定一覧!AJ134&amp;予定一覧!AJ135,IF(第1週!$A$22=1,予定一覧!AJ179&amp;予定一覧!AJ180,IF(第1週!$A$30=1,予定一覧!AJ224&amp;予定一覧!AJ225,IF(第1週!$A$38=1,予定一覧!AJ269&amp;予定一覧!AJ270,IF(第1週!$A$46=1,予定一覧!AJ314&amp;予定一覧!AJ315,IF(第1週!$A$54=1,予定一覧!AJ359&amp;予定一覧!AJ360,"")))))))</f>
        <v>内勤</v>
      </c>
      <c r="AL13" s="239"/>
      <c r="AM13" s="239"/>
      <c r="AN13" s="239"/>
      <c r="AO13" s="251"/>
      <c r="AP13" s="239"/>
      <c r="AQ13" s="239"/>
      <c r="AR13" s="239"/>
      <c r="AS13" s="239"/>
      <c r="AT13" s="239"/>
      <c r="AU13" s="239"/>
      <c r="AV13" s="239"/>
      <c r="AW13" s="239"/>
      <c r="FQ13" s="404"/>
      <c r="FR13" s="404"/>
      <c r="FS13" s="404"/>
      <c r="FT13" s="404"/>
      <c r="FU13" s="404"/>
      <c r="FV13" s="404"/>
      <c r="FW13" s="404"/>
      <c r="FX13" s="404"/>
      <c r="FY13" s="404"/>
      <c r="FZ13" s="404"/>
      <c r="GA13" s="404"/>
      <c r="GB13" s="404"/>
      <c r="GC13" s="404"/>
      <c r="GD13" s="404"/>
      <c r="GE13" s="404"/>
      <c r="GF13" s="404"/>
      <c r="GG13" s="404"/>
      <c r="GH13" s="404"/>
      <c r="GI13" s="404"/>
      <c r="GJ13" s="404"/>
      <c r="GK13" s="404"/>
      <c r="GL13" s="404"/>
      <c r="GM13" s="404"/>
      <c r="GN13" s="404"/>
      <c r="GO13" s="404"/>
      <c r="GP13" s="404"/>
      <c r="GQ13" s="404"/>
      <c r="GR13" s="404"/>
      <c r="GS13" s="404"/>
      <c r="GT13" s="404"/>
      <c r="GU13" s="404"/>
      <c r="GV13" s="404"/>
      <c r="GW13" s="404"/>
      <c r="GX13" s="404"/>
    </row>
    <row r="14" spans="1:206" ht="30" customHeight="1" x14ac:dyDescent="0.15">
      <c r="A14" s="274"/>
      <c r="B14" s="613" t="str">
        <f>IF(リスト!$D$10="","",リスト!$D$10)</f>
        <v>荒　木</v>
      </c>
      <c r="C14" s="614"/>
      <c r="D14" s="614"/>
      <c r="E14" s="615"/>
      <c r="F14" s="388" t="str">
        <f>IF(第1週!$A$6=1,予定一覧!F46&amp;予定一覧!F47,IF(第1週!$A$14=1,予定一覧!F136&amp;予定一覧!F137,IF(第1週!$A$22=1,予定一覧!F181&amp;予定一覧!F182,IF(第1週!$A$30=1,予定一覧!F226&amp;予定一覧!F227,IF(第1週!$A$38=1,予定一覧!F271&amp;予定一覧!F272,IF(第1週!$A$46=1,予定一覧!F316&amp;予定一覧!F317,IF(第1週!$A$54=1,予定一覧!F361&amp;予定一覧!F362,"")))))))</f>
        <v/>
      </c>
      <c r="G14" s="389" t="str">
        <f>IF(第1週!$A$6=1,予定一覧!G46&amp;予定一覧!G47,IF(第1週!$A$14=1,予定一覧!G136&amp;予定一覧!G137,IF(第1週!$A$22=1,予定一覧!G181&amp;予定一覧!G182,IF(第1週!$A$30=1,予定一覧!G226&amp;予定一覧!G227,IF(第1週!$A$38=1,予定一覧!G271&amp;予定一覧!G272,IF(第1週!$A$46=1,予定一覧!G316&amp;予定一覧!G317,IF(第1週!$A$54=1,予定一覧!G361&amp;予定一覧!G362,"")))))))</f>
        <v>内勤</v>
      </c>
      <c r="H14" s="389" t="str">
        <f>IF(第1週!$A$6=1,予定一覧!H46&amp;予定一覧!H47,IF(第1週!$A$14=1,予定一覧!H136&amp;予定一覧!H137,IF(第1週!$A$22=1,予定一覧!H181&amp;予定一覧!H182,IF(第1週!$A$30=1,予定一覧!H226&amp;予定一覧!H227,IF(第1週!$A$38=1,予定一覧!H271&amp;予定一覧!H272,IF(第1週!$A$46=1,予定一覧!H316&amp;予定一覧!H317,IF(第1週!$A$54=1,予定一覧!H361&amp;予定一覧!H362,"")))))))</f>
        <v>内勤</v>
      </c>
      <c r="I14" s="389" t="str">
        <f>IF(第1週!$A$6=1,予定一覧!I46&amp;予定一覧!I47,IF(第1週!$A$14=1,予定一覧!I136&amp;予定一覧!I137,IF(第1週!$A$22=1,予定一覧!I181&amp;予定一覧!I182,IF(第1週!$A$30=1,予定一覧!I226&amp;予定一覧!I227,IF(第1週!$A$38=1,予定一覧!I271&amp;予定一覧!I272,IF(第1週!$A$46=1,予定一覧!I316&amp;予定一覧!I317,IF(第1週!$A$54=1,予定一覧!I361&amp;予定一覧!I362,"")))))))</f>
        <v>○</v>
      </c>
      <c r="J14" s="389" t="str">
        <f>IF(第1週!$A$6=1,予定一覧!J46&amp;予定一覧!J47,IF(第1週!$A$14=1,予定一覧!J136&amp;予定一覧!J137,IF(第1週!$A$22=1,予定一覧!J181&amp;予定一覧!J182,IF(第1週!$A$30=1,予定一覧!J226&amp;予定一覧!J227,IF(第1週!$A$38=1,予定一覧!J271&amp;予定一覧!J272,IF(第1週!$A$46=1,予定一覧!J316&amp;予定一覧!J317,IF(第1週!$A$54=1,予定一覧!J361&amp;予定一覧!J362,"")))))))</f>
        <v>内勤</v>
      </c>
      <c r="K14" s="389" t="str">
        <f>IF(第1週!$A$6=1,予定一覧!K46&amp;予定一覧!K47,IF(第1週!$A$14=1,予定一覧!K136&amp;予定一覧!K137,IF(第1週!$A$22=1,予定一覧!K181&amp;予定一覧!K182,IF(第1週!$A$30=1,予定一覧!K226&amp;予定一覧!K227,IF(第1週!$A$38=1,予定一覧!K271&amp;予定一覧!K272,IF(第1週!$A$46=1,予定一覧!K316&amp;予定一覧!K317,IF(第1週!$A$54=1,予定一覧!K361&amp;予定一覧!K362,"")))))))</f>
        <v/>
      </c>
      <c r="L14" s="389" t="str">
        <f>IF(第1週!$A$6=1,予定一覧!L46&amp;予定一覧!L47,IF(第1週!$A$14=1,予定一覧!L136&amp;予定一覧!L137,IF(第1週!$A$22=1,予定一覧!L181&amp;予定一覧!L182,IF(第1週!$A$30=1,予定一覧!L226&amp;予定一覧!L227,IF(第1週!$A$38=1,予定一覧!L271&amp;予定一覧!L272,IF(第1週!$A$46=1,予定一覧!L316&amp;予定一覧!L317,IF(第1週!$A$54=1,予定一覧!L361&amp;予定一覧!L362,"")))))))</f>
        <v/>
      </c>
      <c r="M14" s="389" t="str">
        <f>IF(第1週!$A$6=1,予定一覧!M46&amp;予定一覧!M47,IF(第1週!$A$14=1,予定一覧!M136&amp;予定一覧!M137,IF(第1週!$A$22=1,予定一覧!M181&amp;予定一覧!M182,IF(第1週!$A$30=1,予定一覧!M226&amp;予定一覧!M227,IF(第1週!$A$38=1,予定一覧!M271&amp;予定一覧!M272,IF(第1週!$A$46=1,予定一覧!M316&amp;予定一覧!M317,IF(第1週!$A$54=1,予定一覧!M361&amp;予定一覧!M362,"")))))))</f>
        <v>○</v>
      </c>
      <c r="N14" s="389" t="str">
        <f>IF(第1週!$A$6=1,予定一覧!N46&amp;予定一覧!N47,IF(第1週!$A$14=1,予定一覧!N136&amp;予定一覧!N137,IF(第1週!$A$22=1,予定一覧!N181&amp;予定一覧!N182,IF(第1週!$A$30=1,予定一覧!N226&amp;予定一覧!N227,IF(第1週!$A$38=1,予定一覧!N271&amp;予定一覧!N272,IF(第1週!$A$46=1,予定一覧!N316&amp;予定一覧!N317,IF(第1週!$A$54=1,予定一覧!N361&amp;予定一覧!N362,"")))))))</f>
        <v>○</v>
      </c>
      <c r="O14" s="389" t="str">
        <f>IF(第1週!$A$6=1,予定一覧!O46&amp;予定一覧!O47,IF(第1週!$A$14=1,予定一覧!O136&amp;予定一覧!O137,IF(第1週!$A$22=1,予定一覧!O181&amp;予定一覧!O182,IF(第1週!$A$30=1,予定一覧!O226&amp;予定一覧!O227,IF(第1週!$A$38=1,予定一覧!O271&amp;予定一覧!O272,IF(第1週!$A$46=1,予定一覧!O316&amp;予定一覧!O317,IF(第1週!$A$54=1,予定一覧!O361&amp;予定一覧!O362,"")))))))</f>
        <v>内勤</v>
      </c>
      <c r="P14" s="389" t="str">
        <f>IF(第1週!$A$6=1,予定一覧!P46&amp;予定一覧!P47,IF(第1週!$A$14=1,予定一覧!P136&amp;予定一覧!P137,IF(第1週!$A$22=1,予定一覧!P181&amp;予定一覧!P182,IF(第1週!$A$30=1,予定一覧!P226&amp;予定一覧!P227,IF(第1週!$A$38=1,予定一覧!P271&amp;予定一覧!P272,IF(第1週!$A$46=1,予定一覧!P316&amp;予定一覧!P317,IF(第1週!$A$54=1,予定一覧!P361&amp;予定一覧!P362,"")))))))</f>
        <v>○</v>
      </c>
      <c r="Q14" s="389" t="str">
        <f>IF(第1週!$A$6=1,予定一覧!Q46&amp;予定一覧!Q47,IF(第1週!$A$14=1,予定一覧!Q136&amp;予定一覧!Q137,IF(第1週!$A$22=1,予定一覧!Q181&amp;予定一覧!Q182,IF(第1週!$A$30=1,予定一覧!Q226&amp;予定一覧!Q227,IF(第1週!$A$38=1,予定一覧!Q271&amp;予定一覧!Q272,IF(第1週!$A$46=1,予定一覧!Q316&amp;予定一覧!Q317,IF(第1週!$A$54=1,予定一覧!Q361&amp;予定一覧!Q362,"")))))))</f>
        <v>12振休</v>
      </c>
      <c r="R14" s="389" t="str">
        <f>IF(第1週!$A$6=1,予定一覧!R46&amp;予定一覧!R47,IF(第1週!$A$14=1,予定一覧!R136&amp;予定一覧!R137,IF(第1週!$A$22=1,予定一覧!R181&amp;予定一覧!R182,IF(第1週!$A$30=1,予定一覧!R226&amp;予定一覧!R227,IF(第1週!$A$38=1,予定一覧!R271&amp;予定一覧!R272,IF(第1週!$A$46=1,予定一覧!R316&amp;予定一覧!R317,IF(第1週!$A$54=1,予定一覧!R361&amp;予定一覧!R362,"")))))))</f>
        <v>11○</v>
      </c>
      <c r="S14" s="389" t="str">
        <f>IF(第1週!$A$6=1,予定一覧!S46&amp;予定一覧!S47,IF(第1週!$A$14=1,予定一覧!S136&amp;予定一覧!S137,IF(第1週!$A$22=1,予定一覧!S181&amp;予定一覧!S182,IF(第1週!$A$30=1,予定一覧!S226&amp;予定一覧!S227,IF(第1週!$A$38=1,予定一覧!S271&amp;予定一覧!S272,IF(第1週!$A$46=1,予定一覧!S316&amp;予定一覧!S317,IF(第1週!$A$54=1,予定一覧!S361&amp;予定一覧!S362,"")))))))</f>
        <v/>
      </c>
      <c r="T14" s="389" t="str">
        <f>IF(第1週!$A$6=1,予定一覧!T46&amp;予定一覧!T47,IF(第1週!$A$14=1,予定一覧!T136&amp;予定一覧!T137,IF(第1週!$A$22=1,予定一覧!T181&amp;予定一覧!T182,IF(第1週!$A$30=1,予定一覧!T226&amp;予定一覧!T227,IF(第1週!$A$38=1,予定一覧!T271&amp;予定一覧!T272,IF(第1週!$A$46=1,予定一覧!T316&amp;予定一覧!T317,IF(第1週!$A$54=1,予定一覧!T361&amp;予定一覧!T362,"")))))))</f>
        <v>内勤</v>
      </c>
      <c r="U14" s="389" t="str">
        <f>IF(第1週!$A$6=1,予定一覧!U46&amp;予定一覧!U47,IF(第1週!$A$14=1,予定一覧!U136&amp;予定一覧!U137,IF(第1週!$A$22=1,予定一覧!U181&amp;予定一覧!U182,IF(第1週!$A$30=1,予定一覧!U226&amp;予定一覧!U227,IF(第1週!$A$38=1,予定一覧!U271&amp;予定一覧!U272,IF(第1週!$A$46=1,予定一覧!U316&amp;予定一覧!U317,IF(第1週!$A$54=1,予定一覧!U361&amp;予定一覧!U362,"")))))))</f>
        <v>内勤</v>
      </c>
      <c r="V14" s="389" t="str">
        <f>IF(第1週!$A$6=1,予定一覧!V46&amp;予定一覧!V47,IF(第1週!$A$14=1,予定一覧!V136&amp;予定一覧!V137,IF(第1週!$A$22=1,予定一覧!V181&amp;予定一覧!V182,IF(第1週!$A$30=1,予定一覧!V226&amp;予定一覧!V227,IF(第1週!$A$38=1,予定一覧!V271&amp;予定一覧!V272,IF(第1週!$A$46=1,予定一覧!V316&amp;予定一覧!V317,IF(第1週!$A$54=1,予定一覧!V361&amp;予定一覧!V362,"")))))))</f>
        <v>○</v>
      </c>
      <c r="W14" s="389" t="str">
        <f>IF(第1週!$A$6=1,予定一覧!W46&amp;予定一覧!W47,IF(第1週!$A$14=1,予定一覧!W136&amp;予定一覧!W137,IF(第1週!$A$22=1,予定一覧!W181&amp;予定一覧!W182,IF(第1週!$A$30=1,予定一覧!W226&amp;予定一覧!W227,IF(第1週!$A$38=1,予定一覧!W271&amp;予定一覧!W272,IF(第1週!$A$46=1,予定一覧!W316&amp;予定一覧!W317,IF(第1週!$A$54=1,予定一覧!W361&amp;予定一覧!W362,"")))))))</f>
        <v>○</v>
      </c>
      <c r="X14" s="389" t="str">
        <f>IF(第1週!$A$6=1,予定一覧!X46&amp;予定一覧!X47,IF(第1週!$A$14=1,予定一覧!X136&amp;予定一覧!X137,IF(第1週!$A$22=1,予定一覧!X181&amp;予定一覧!X182,IF(第1週!$A$30=1,予定一覧!X226&amp;予定一覧!X227,IF(第1週!$A$38=1,予定一覧!X271&amp;予定一覧!X272,IF(第1週!$A$46=1,予定一覧!X316&amp;予定一覧!X317,IF(第1週!$A$54=1,予定一覧!X361&amp;予定一覧!X362,"")))))))</f>
        <v>○</v>
      </c>
      <c r="Y14" s="389" t="str">
        <f>IF(第1週!$A$6=1,予定一覧!Y46&amp;予定一覧!Y47,IF(第1週!$A$14=1,予定一覧!Y136&amp;予定一覧!Y137,IF(第1週!$A$22=1,予定一覧!Y181&amp;予定一覧!Y182,IF(第1週!$A$30=1,予定一覧!Y226&amp;予定一覧!Y227,IF(第1週!$A$38=1,予定一覧!Y271&amp;予定一覧!Y272,IF(第1週!$A$46=1,予定一覧!Y316&amp;予定一覧!Y317,IF(第1週!$A$54=1,予定一覧!Y361&amp;予定一覧!Y362,"")))))))</f>
        <v/>
      </c>
      <c r="Z14" s="389" t="str">
        <f>IF(第1週!$A$6=1,予定一覧!Z46&amp;予定一覧!Z47,IF(第1週!$A$14=1,予定一覧!Z136&amp;予定一覧!Z137,IF(第1週!$A$22=1,予定一覧!Z181&amp;予定一覧!Z182,IF(第1週!$A$30=1,予定一覧!Z226&amp;予定一覧!Z227,IF(第1週!$A$38=1,予定一覧!Z271&amp;予定一覧!Z272,IF(第1週!$A$46=1,予定一覧!Z316&amp;予定一覧!Z317,IF(第1週!$A$54=1,予定一覧!Z361&amp;予定一覧!Z362,"")))))))</f>
        <v/>
      </c>
      <c r="AA14" s="389" t="str">
        <f>IF(第1週!$A$6=1,予定一覧!AA46&amp;予定一覧!AA47,IF(第1週!$A$14=1,予定一覧!AA136&amp;予定一覧!AA137,IF(第1週!$A$22=1,予定一覧!AA181&amp;予定一覧!AA182,IF(第1週!$A$30=1,予定一覧!AA226&amp;予定一覧!AA227,IF(第1週!$A$38=1,予定一覧!AA271&amp;予定一覧!AA272,IF(第1週!$A$46=1,予定一覧!AA316&amp;予定一覧!AA317,IF(第1週!$A$54=1,予定一覧!AA361&amp;予定一覧!AA362,"")))))))</f>
        <v>○</v>
      </c>
      <c r="AB14" s="389" t="str">
        <f>IF(第1週!$A$6=1,予定一覧!AB46&amp;予定一覧!AB47,IF(第1週!$A$14=1,予定一覧!AB136&amp;予定一覧!AB137,IF(第1週!$A$22=1,予定一覧!AB181&amp;予定一覧!AB182,IF(第1週!$A$30=1,予定一覧!AB226&amp;予定一覧!AB227,IF(第1週!$A$38=1,予定一覧!AB271&amp;予定一覧!AB272,IF(第1週!$A$46=1,予定一覧!AB316&amp;予定一覧!AB317,IF(第1週!$A$54=1,予定一覧!AB361&amp;予定一覧!AB362,"")))))))</f>
        <v>○</v>
      </c>
      <c r="AC14" s="389" t="str">
        <f>IF(第1週!$A$6=1,予定一覧!AC46&amp;予定一覧!AC47,IF(第1週!$A$14=1,予定一覧!AC136&amp;予定一覧!AC137,IF(第1週!$A$22=1,予定一覧!AC181&amp;予定一覧!AC182,IF(第1週!$A$30=1,予定一覧!AC226&amp;予定一覧!AC227,IF(第1週!$A$38=1,予定一覧!AC271&amp;予定一覧!AC272,IF(第1週!$A$46=1,予定一覧!AC316&amp;予定一覧!AC317,IF(第1週!$A$54=1,予定一覧!AC361&amp;予定一覧!AC362,"")))))))</f>
        <v>○</v>
      </c>
      <c r="AD14" s="389" t="str">
        <f>IF(第1週!$A$6=1,予定一覧!AD46&amp;予定一覧!AD47,IF(第1週!$A$14=1,予定一覧!AD136&amp;予定一覧!AD137,IF(第1週!$A$22=1,予定一覧!AD181&amp;予定一覧!AD182,IF(第1週!$A$30=1,予定一覧!AD226&amp;予定一覧!AD227,IF(第1週!$A$38=1,予定一覧!AD271&amp;予定一覧!AD272,IF(第1週!$A$46=1,予定一覧!AD316&amp;予定一覧!AD317,IF(第1週!$A$54=1,予定一覧!AD361&amp;予定一覧!AD362,"")))))))</f>
        <v>○</v>
      </c>
      <c r="AE14" s="389" t="str">
        <f>IF(第1週!$A$6=1,予定一覧!AE46&amp;予定一覧!AE47,IF(第1週!$A$14=1,予定一覧!AE136&amp;予定一覧!AE137,IF(第1週!$A$22=1,予定一覧!AE181&amp;予定一覧!AE182,IF(第1週!$A$30=1,予定一覧!AE226&amp;予定一覧!AE227,IF(第1週!$A$38=1,予定一覧!AE271&amp;予定一覧!AE272,IF(第1週!$A$46=1,予定一覧!AE316&amp;予定一覧!AE317,IF(第1週!$A$54=1,予定一覧!AE361&amp;予定一覧!AE362,"")))))))</f>
        <v>休暇</v>
      </c>
      <c r="AF14" s="389" t="str">
        <f>IF(第1週!$A$6=1,予定一覧!AF46&amp;予定一覧!AF47,IF(第1週!$A$14=1,予定一覧!AF136&amp;予定一覧!AF137,IF(第1週!$A$22=1,予定一覧!AF181&amp;予定一覧!AF182,IF(第1週!$A$30=1,予定一覧!AF226&amp;予定一覧!AF227,IF(第1週!$A$38=1,予定一覧!AF271&amp;予定一覧!AF272,IF(第1週!$A$46=1,予定一覧!AF316&amp;予定一覧!AF317,IF(第1週!$A$54=1,予定一覧!AF361&amp;予定一覧!AF362,"")))))))</f>
        <v/>
      </c>
      <c r="AG14" s="389" t="str">
        <f>IF(第1週!$A$6=1,予定一覧!AG46&amp;予定一覧!AG47,IF(第1週!$A$14=1,予定一覧!AG136&amp;予定一覧!AG137,IF(第1週!$A$22=1,予定一覧!AG181&amp;予定一覧!AG182,IF(第1週!$A$30=1,予定一覧!AG226&amp;予定一覧!AG227,IF(第1週!$A$38=1,予定一覧!AG271&amp;予定一覧!AG272,IF(第1週!$A$46=1,予定一覧!AG316&amp;予定一覧!AG317,IF(第1週!$A$54=1,予定一覧!AG361&amp;予定一覧!AG362,"")))))))</f>
        <v/>
      </c>
      <c r="AH14" s="389" t="str">
        <f>IF(第1週!$A$6=1,予定一覧!AH46&amp;予定一覧!AH47,IF(第1週!$A$14=1,予定一覧!AH136&amp;予定一覧!AH137,IF(第1週!$A$22=1,予定一覧!AH181&amp;予定一覧!AH182,IF(第1週!$A$30=1,予定一覧!AH226&amp;予定一覧!AH227,IF(第1週!$A$38=1,予定一覧!AH271&amp;予定一覧!AH272,IF(第1週!$A$46=1,予定一覧!AH316&amp;予定一覧!AH317,IF(第1週!$A$54=1,予定一覧!AH361&amp;予定一覧!AH362,"")))))))</f>
        <v>内勤</v>
      </c>
      <c r="AI14" s="389" t="str">
        <f>IF(第1週!$A$6=1,予定一覧!AI46&amp;予定一覧!AI47,IF(第1週!$A$14=1,予定一覧!AI136&amp;予定一覧!AI137,IF(第1週!$A$22=1,予定一覧!AI181&amp;予定一覧!AI182,IF(第1週!$A$30=1,予定一覧!AI226&amp;予定一覧!AI227,IF(第1週!$A$38=1,予定一覧!AI271&amp;予定一覧!AI272,IF(第1週!$A$46=1,予定一覧!AI316&amp;予定一覧!AI317,IF(第1週!$A$54=1,予定一覧!AI361&amp;予定一覧!AI362,"")))))))</f>
        <v/>
      </c>
      <c r="AJ14" s="390" t="str">
        <f>IF(第1週!$A$6=1,予定一覧!AJ46&amp;予定一覧!AJ47,IF(第1週!$A$14=1,予定一覧!AJ136&amp;予定一覧!AJ137,IF(第1週!$A$22=1,予定一覧!AJ181&amp;予定一覧!AJ182,IF(第1週!$A$30=1,予定一覧!AJ226&amp;予定一覧!AJ227,IF(第1週!$A$38=1,予定一覧!AJ271&amp;予定一覧!AJ272,IF(第1週!$A$46=1,予定一覧!AJ316&amp;予定一覧!AJ317,IF(第1週!$A$54=1,予定一覧!AJ361&amp;予定一覧!AJ362,"")))))))</f>
        <v>内勤</v>
      </c>
      <c r="AL14" s="239"/>
      <c r="AM14" s="239"/>
      <c r="AN14" s="239"/>
      <c r="AO14" s="251"/>
      <c r="AP14" s="239"/>
      <c r="AQ14" s="239"/>
      <c r="AR14" s="239"/>
      <c r="AS14" s="239"/>
      <c r="AT14" s="239"/>
      <c r="AU14" s="239"/>
      <c r="AV14" s="239"/>
      <c r="AW14" s="239"/>
    </row>
    <row r="15" spans="1:206" ht="30" customHeight="1" x14ac:dyDescent="0.15">
      <c r="A15" s="274"/>
      <c r="B15" s="613" t="str">
        <f>IF(リスト!$D$11="","",リスト!$D$11)</f>
        <v>今　井</v>
      </c>
      <c r="C15" s="614"/>
      <c r="D15" s="614"/>
      <c r="E15" s="615"/>
      <c r="F15" s="388" t="str">
        <f>IF(第1週!$A$6=1,予定一覧!F48&amp;予定一覧!F49,IF(第1週!$A$14=1,予定一覧!F138&amp;予定一覧!F139,IF(第1週!$A$22=1,予定一覧!F183&amp;予定一覧!F184,IF(第1週!$A$30=1,予定一覧!F228&amp;予定一覧!F229,IF(第1週!$A$38=1,予定一覧!F273&amp;予定一覧!F274,IF(第1週!$A$46=1,予定一覧!F318&amp;予定一覧!F319,IF(第1週!$A$54=1,予定一覧!F363&amp;予定一覧!F364,"")))))))</f>
        <v/>
      </c>
      <c r="G15" s="389" t="str">
        <f>IF(第1週!$A$6=1,予定一覧!G48&amp;予定一覧!G49,IF(第1週!$A$14=1,予定一覧!G138&amp;予定一覧!G139,IF(第1週!$A$22=1,予定一覧!G183&amp;予定一覧!G184,IF(第1週!$A$30=1,予定一覧!G228&amp;予定一覧!G229,IF(第1週!$A$38=1,予定一覧!G273&amp;予定一覧!G274,IF(第1週!$A$46=1,予定一覧!G318&amp;予定一覧!G319,IF(第1週!$A$54=1,予定一覧!G363&amp;予定一覧!G364,"")))))))</f>
        <v>○</v>
      </c>
      <c r="H15" s="389" t="str">
        <f>IF(第1週!$A$6=1,予定一覧!H48&amp;予定一覧!H49,IF(第1週!$A$14=1,予定一覧!H138&amp;予定一覧!H139,IF(第1週!$A$22=1,予定一覧!H183&amp;予定一覧!H184,IF(第1週!$A$30=1,予定一覧!H228&amp;予定一覧!H229,IF(第1週!$A$38=1,予定一覧!H273&amp;予定一覧!H274,IF(第1週!$A$46=1,予定一覧!H318&amp;予定一覧!H319,IF(第1週!$A$54=1,予定一覧!H363&amp;予定一覧!H364,"")))))))</f>
        <v>内勤</v>
      </c>
      <c r="I15" s="389" t="str">
        <f>IF(第1週!$A$6=1,予定一覧!I48&amp;予定一覧!I49,IF(第1週!$A$14=1,予定一覧!I138&amp;予定一覧!I139,IF(第1週!$A$22=1,予定一覧!I183&amp;予定一覧!I184,IF(第1週!$A$30=1,予定一覧!I228&amp;予定一覧!I229,IF(第1週!$A$38=1,予定一覧!I273&amp;予定一覧!I274,IF(第1週!$A$46=1,予定一覧!I318&amp;予定一覧!I319,IF(第1週!$A$54=1,予定一覧!I363&amp;予定一覧!I364,"")))))))</f>
        <v>○</v>
      </c>
      <c r="J15" s="389" t="str">
        <f>IF(第1週!$A$6=1,予定一覧!J48&amp;予定一覧!J49,IF(第1週!$A$14=1,予定一覧!J138&amp;予定一覧!J139,IF(第1週!$A$22=1,予定一覧!J183&amp;予定一覧!J184,IF(第1週!$A$30=1,予定一覧!J228&amp;予定一覧!J229,IF(第1週!$A$38=1,予定一覧!J273&amp;予定一覧!J274,IF(第1週!$A$46=1,予定一覧!J318&amp;予定一覧!J319,IF(第1週!$A$54=1,予定一覧!J363&amp;予定一覧!J364,"")))))))</f>
        <v>○</v>
      </c>
      <c r="K15" s="389" t="str">
        <f>IF(第1週!$A$6=1,予定一覧!K48&amp;予定一覧!K49,IF(第1週!$A$14=1,予定一覧!K138&amp;予定一覧!K139,IF(第1週!$A$22=1,予定一覧!K183&amp;予定一覧!K184,IF(第1週!$A$30=1,予定一覧!K228&amp;予定一覧!K229,IF(第1週!$A$38=1,予定一覧!K273&amp;予定一覧!K274,IF(第1週!$A$46=1,予定一覧!K318&amp;予定一覧!K319,IF(第1週!$A$54=1,予定一覧!K363&amp;予定一覧!K364,"")))))))</f>
        <v/>
      </c>
      <c r="L15" s="389" t="str">
        <f>IF(第1週!$A$6=1,予定一覧!L48&amp;予定一覧!L49,IF(第1週!$A$14=1,予定一覧!L138&amp;予定一覧!L139,IF(第1週!$A$22=1,予定一覧!L183&amp;予定一覧!L184,IF(第1週!$A$30=1,予定一覧!L228&amp;予定一覧!L229,IF(第1週!$A$38=1,予定一覧!L273&amp;予定一覧!L274,IF(第1週!$A$46=1,予定一覧!L318&amp;予定一覧!L319,IF(第1週!$A$54=1,予定一覧!L363&amp;予定一覧!L364,"")))))))</f>
        <v/>
      </c>
      <c r="M15" s="389" t="str">
        <f>IF(第1週!$A$6=1,予定一覧!M48&amp;予定一覧!M49,IF(第1週!$A$14=1,予定一覧!M138&amp;予定一覧!M139,IF(第1週!$A$22=1,予定一覧!M183&amp;予定一覧!M184,IF(第1週!$A$30=1,予定一覧!M228&amp;予定一覧!M229,IF(第1週!$A$38=1,予定一覧!M273&amp;予定一覧!M274,IF(第1週!$A$46=1,予定一覧!M318&amp;予定一覧!M319,IF(第1週!$A$54=1,予定一覧!M363&amp;予定一覧!M364,"")))))))</f>
        <v>内勤</v>
      </c>
      <c r="N15" s="389" t="str">
        <f>IF(第1週!$A$6=1,予定一覧!N48&amp;予定一覧!N49,IF(第1週!$A$14=1,予定一覧!N138&amp;予定一覧!N139,IF(第1週!$A$22=1,予定一覧!N183&amp;予定一覧!N184,IF(第1週!$A$30=1,予定一覧!N228&amp;予定一覧!N229,IF(第1週!$A$38=1,予定一覧!N273&amp;予定一覧!N274,IF(第1週!$A$46=1,予定一覧!N318&amp;予定一覧!N319,IF(第1週!$A$54=1,予定一覧!N363&amp;予定一覧!N364,"")))))))</f>
        <v>○</v>
      </c>
      <c r="O15" s="389" t="str">
        <f>IF(第1週!$A$6=1,予定一覧!O48&amp;予定一覧!O49,IF(第1週!$A$14=1,予定一覧!O138&amp;予定一覧!O139,IF(第1週!$A$22=1,予定一覧!O183&amp;予定一覧!O184,IF(第1週!$A$30=1,予定一覧!O228&amp;予定一覧!O229,IF(第1週!$A$38=1,予定一覧!O273&amp;予定一覧!O274,IF(第1週!$A$46=1,予定一覧!O318&amp;予定一覧!O319,IF(第1週!$A$54=1,予定一覧!O363&amp;予定一覧!O364,"")))))))</f>
        <v>○</v>
      </c>
      <c r="P15" s="389" t="str">
        <f>IF(第1週!$A$6=1,予定一覧!P48&amp;予定一覧!P49,IF(第1週!$A$14=1,予定一覧!P138&amp;予定一覧!P139,IF(第1週!$A$22=1,予定一覧!P183&amp;予定一覧!P184,IF(第1週!$A$30=1,予定一覧!P228&amp;予定一覧!P229,IF(第1週!$A$38=1,予定一覧!P273&amp;予定一覧!P274,IF(第1週!$A$46=1,予定一覧!P318&amp;予定一覧!P319,IF(第1週!$A$54=1,予定一覧!P363&amp;予定一覧!P364,"")))))))</f>
        <v>○</v>
      </c>
      <c r="Q15" s="389" t="str">
        <f>IF(第1週!$A$6=1,予定一覧!Q48&amp;予定一覧!Q49,IF(第1週!$A$14=1,予定一覧!Q138&amp;予定一覧!Q139,IF(第1週!$A$22=1,予定一覧!Q183&amp;予定一覧!Q184,IF(第1週!$A$30=1,予定一覧!Q228&amp;予定一覧!Q229,IF(第1週!$A$38=1,予定一覧!Q273&amp;予定一覧!Q274,IF(第1週!$A$46=1,予定一覧!Q318&amp;予定一覧!Q319,IF(第1週!$A$54=1,予定一覧!Q363&amp;予定一覧!Q364,"")))))))</f>
        <v/>
      </c>
      <c r="R15" s="389" t="str">
        <f>IF(第1週!$A$6=1,予定一覧!R48&amp;予定一覧!R49,IF(第1週!$A$14=1,予定一覧!R138&amp;予定一覧!R139,IF(第1週!$A$22=1,予定一覧!R183&amp;予定一覧!R184,IF(第1週!$A$30=1,予定一覧!R228&amp;予定一覧!R229,IF(第1週!$A$38=1,予定一覧!R273&amp;予定一覧!R274,IF(第1週!$A$46=1,予定一覧!R318&amp;予定一覧!R319,IF(第1週!$A$54=1,予定一覧!R363&amp;予定一覧!R364,"")))))))</f>
        <v>○</v>
      </c>
      <c r="S15" s="389" t="str">
        <f>IF(第1週!$A$6=1,予定一覧!S48&amp;予定一覧!S49,IF(第1週!$A$14=1,予定一覧!S138&amp;予定一覧!S139,IF(第1週!$A$22=1,予定一覧!S183&amp;予定一覧!S184,IF(第1週!$A$30=1,予定一覧!S228&amp;予定一覧!S229,IF(第1週!$A$38=1,予定一覧!S273&amp;予定一覧!S274,IF(第1週!$A$46=1,予定一覧!S318&amp;予定一覧!S319,IF(第1週!$A$54=1,予定一覧!S363&amp;予定一覧!S364,"")))))))</f>
        <v/>
      </c>
      <c r="T15" s="389" t="str">
        <f>IF(第1週!$A$6=1,予定一覧!T48&amp;予定一覧!T49,IF(第1週!$A$14=1,予定一覧!T138&amp;予定一覧!T139,IF(第1週!$A$22=1,予定一覧!T183&amp;予定一覧!T184,IF(第1週!$A$30=1,予定一覧!T228&amp;予定一覧!T229,IF(第1週!$A$38=1,予定一覧!T273&amp;予定一覧!T274,IF(第1週!$A$46=1,予定一覧!T318&amp;予定一覧!T319,IF(第1週!$A$54=1,予定一覧!T363&amp;予定一覧!T364,"")))))))</f>
        <v>○</v>
      </c>
      <c r="U15" s="389" t="str">
        <f>IF(第1週!$A$6=1,予定一覧!U48&amp;予定一覧!U49,IF(第1週!$A$14=1,予定一覧!U138&amp;予定一覧!U139,IF(第1週!$A$22=1,予定一覧!U183&amp;予定一覧!U184,IF(第1週!$A$30=1,予定一覧!U228&amp;予定一覧!U229,IF(第1週!$A$38=1,予定一覧!U273&amp;予定一覧!U274,IF(第1週!$A$46=1,予定一覧!U318&amp;予定一覧!U319,IF(第1週!$A$54=1,予定一覧!U363&amp;予定一覧!U364,"")))))))</f>
        <v>○</v>
      </c>
      <c r="V15" s="389" t="str">
        <f>IF(第1週!$A$6=1,予定一覧!V48&amp;予定一覧!V49,IF(第1週!$A$14=1,予定一覧!V138&amp;予定一覧!V139,IF(第1週!$A$22=1,予定一覧!V183&amp;予定一覧!V184,IF(第1週!$A$30=1,予定一覧!V228&amp;予定一覧!V229,IF(第1週!$A$38=1,予定一覧!V273&amp;予定一覧!V274,IF(第1週!$A$46=1,予定一覧!V318&amp;予定一覧!V319,IF(第1週!$A$54=1,予定一覧!V363&amp;予定一覧!V364,"")))))))</f>
        <v>○</v>
      </c>
      <c r="W15" s="389" t="str">
        <f>IF(第1週!$A$6=1,予定一覧!W48&amp;予定一覧!W49,IF(第1週!$A$14=1,予定一覧!W138&amp;予定一覧!W139,IF(第1週!$A$22=1,予定一覧!W183&amp;予定一覧!W184,IF(第1週!$A$30=1,予定一覧!W228&amp;予定一覧!W229,IF(第1週!$A$38=1,予定一覧!W273&amp;予定一覧!W274,IF(第1週!$A$46=1,予定一覧!W318&amp;予定一覧!W319,IF(第1週!$A$54=1,予定一覧!W363&amp;予定一覧!W364,"")))))))</f>
        <v>○</v>
      </c>
      <c r="X15" s="389" t="str">
        <f>IF(第1週!$A$6=1,予定一覧!X48&amp;予定一覧!X49,IF(第1週!$A$14=1,予定一覧!X138&amp;予定一覧!X139,IF(第1週!$A$22=1,予定一覧!X183&amp;予定一覧!X184,IF(第1週!$A$30=1,予定一覧!X228&amp;予定一覧!X229,IF(第1週!$A$38=1,予定一覧!X273&amp;予定一覧!X274,IF(第1週!$A$46=1,予定一覧!X318&amp;予定一覧!X319,IF(第1週!$A$54=1,予定一覧!X363&amp;予定一覧!X364,"")))))))</f>
        <v>内勤</v>
      </c>
      <c r="Y15" s="389" t="str">
        <f>IF(第1週!$A$6=1,予定一覧!Y48&amp;予定一覧!Y49,IF(第1週!$A$14=1,予定一覧!Y138&amp;予定一覧!Y139,IF(第1週!$A$22=1,予定一覧!Y183&amp;予定一覧!Y184,IF(第1週!$A$30=1,予定一覧!Y228&amp;予定一覧!Y229,IF(第1週!$A$38=1,予定一覧!Y273&amp;予定一覧!Y274,IF(第1週!$A$46=1,予定一覧!Y318&amp;予定一覧!Y319,IF(第1週!$A$54=1,予定一覧!Y363&amp;予定一覧!Y364,"")))))))</f>
        <v/>
      </c>
      <c r="Z15" s="389" t="str">
        <f>IF(第1週!$A$6=1,予定一覧!Z48&amp;予定一覧!Z49,IF(第1週!$A$14=1,予定一覧!Z138&amp;予定一覧!Z139,IF(第1週!$A$22=1,予定一覧!Z183&amp;予定一覧!Z184,IF(第1週!$A$30=1,予定一覧!Z228&amp;予定一覧!Z229,IF(第1週!$A$38=1,予定一覧!Z273&amp;予定一覧!Z274,IF(第1週!$A$46=1,予定一覧!Z318&amp;予定一覧!Z319,IF(第1週!$A$54=1,予定一覧!Z363&amp;予定一覧!Z364,"")))))))</f>
        <v>○</v>
      </c>
      <c r="AA15" s="389" t="str">
        <f>IF(第1週!$A$6=1,予定一覧!AA48&amp;予定一覧!AA49,IF(第1週!$A$14=1,予定一覧!AA138&amp;予定一覧!AA139,IF(第1週!$A$22=1,予定一覧!AA183&amp;予定一覧!AA184,IF(第1週!$A$30=1,予定一覧!AA228&amp;予定一覧!AA229,IF(第1週!$A$38=1,予定一覧!AA273&amp;予定一覧!AA274,IF(第1週!$A$46=1,予定一覧!AA318&amp;予定一覧!AA319,IF(第1週!$A$54=1,予定一覧!AA363&amp;予定一覧!AA364,"")))))))</f>
        <v>内勤</v>
      </c>
      <c r="AB15" s="389" t="str">
        <f>IF(第1週!$A$6=1,予定一覧!AB48&amp;予定一覧!AB49,IF(第1週!$A$14=1,予定一覧!AB138&amp;予定一覧!AB139,IF(第1週!$A$22=1,予定一覧!AB183&amp;予定一覧!AB184,IF(第1週!$A$30=1,予定一覧!AB228&amp;予定一覧!AB229,IF(第1週!$A$38=1,予定一覧!AB273&amp;予定一覧!AB274,IF(第1週!$A$46=1,予定一覧!AB318&amp;予定一覧!AB319,IF(第1週!$A$54=1,予定一覧!AB363&amp;予定一覧!AB364,"")))))))</f>
        <v>○</v>
      </c>
      <c r="AC15" s="389" t="str">
        <f>IF(第1週!$A$6=1,予定一覧!AC48&amp;予定一覧!AC49,IF(第1週!$A$14=1,予定一覧!AC138&amp;予定一覧!AC139,IF(第1週!$A$22=1,予定一覧!AC183&amp;予定一覧!AC184,IF(第1週!$A$30=1,予定一覧!AC228&amp;予定一覧!AC229,IF(第1週!$A$38=1,予定一覧!AC273&amp;予定一覧!AC274,IF(第1週!$A$46=1,予定一覧!AC318&amp;予定一覧!AC319,IF(第1週!$A$54=1,予定一覧!AC363&amp;予定一覧!AC364,"")))))))</f>
        <v>○</v>
      </c>
      <c r="AD15" s="389" t="str">
        <f>IF(第1週!$A$6=1,予定一覧!AD48&amp;予定一覧!AD49,IF(第1週!$A$14=1,予定一覧!AD138&amp;予定一覧!AD139,IF(第1週!$A$22=1,予定一覧!AD183&amp;予定一覧!AD184,IF(第1週!$A$30=1,予定一覧!AD228&amp;予定一覧!AD229,IF(第1週!$A$38=1,予定一覧!AD273&amp;予定一覧!AD274,IF(第1週!$A$46=1,予定一覧!AD318&amp;予定一覧!AD319,IF(第1週!$A$54=1,予定一覧!AD363&amp;予定一覧!AD364,"")))))))</f>
        <v>○</v>
      </c>
      <c r="AE15" s="389" t="str">
        <f>IF(第1週!$A$6=1,予定一覧!AE48&amp;予定一覧!AE49,IF(第1週!$A$14=1,予定一覧!AE138&amp;予定一覧!AE139,IF(第1週!$A$22=1,予定一覧!AE183&amp;予定一覧!AE184,IF(第1週!$A$30=1,予定一覧!AE228&amp;予定一覧!AE229,IF(第1週!$A$38=1,予定一覧!AE273&amp;予定一覧!AE274,IF(第1週!$A$46=1,予定一覧!AE318&amp;予定一覧!AE319,IF(第1週!$A$54=1,予定一覧!AE363&amp;予定一覧!AE364,"")))))))</f>
        <v>内勤</v>
      </c>
      <c r="AF15" s="389" t="str">
        <f>IF(第1週!$A$6=1,予定一覧!AF48&amp;予定一覧!AF49,IF(第1週!$A$14=1,予定一覧!AF138&amp;予定一覧!AF139,IF(第1週!$A$22=1,予定一覧!AF183&amp;予定一覧!AF184,IF(第1週!$A$30=1,予定一覧!AF228&amp;予定一覧!AF229,IF(第1週!$A$38=1,予定一覧!AF273&amp;予定一覧!AF274,IF(第1週!$A$46=1,予定一覧!AF318&amp;予定一覧!AF319,IF(第1週!$A$54=1,予定一覧!AF363&amp;予定一覧!AF364,"")))))))</f>
        <v/>
      </c>
      <c r="AG15" s="389" t="str">
        <f>IF(第1週!$A$6=1,予定一覧!AG48&amp;予定一覧!AG49,IF(第1週!$A$14=1,予定一覧!AG138&amp;予定一覧!AG139,IF(第1週!$A$22=1,予定一覧!AG183&amp;予定一覧!AG184,IF(第1週!$A$30=1,予定一覧!AG228&amp;予定一覧!AG229,IF(第1週!$A$38=1,予定一覧!AG273&amp;予定一覧!AG274,IF(第1週!$A$46=1,予定一覧!AG318&amp;予定一覧!AG319,IF(第1週!$A$54=1,予定一覧!AG363&amp;予定一覧!AG364,"")))))))</f>
        <v/>
      </c>
      <c r="AH15" s="389" t="str">
        <f>IF(第1週!$A$6=1,予定一覧!AH48&amp;予定一覧!AH49,IF(第1週!$A$14=1,予定一覧!AH138&amp;予定一覧!AH139,IF(第1週!$A$22=1,予定一覧!AH183&amp;予定一覧!AH184,IF(第1週!$A$30=1,予定一覧!AH228&amp;予定一覧!AH229,IF(第1週!$A$38=1,予定一覧!AH273&amp;予定一覧!AH274,IF(第1週!$A$46=1,予定一覧!AH318&amp;予定一覧!AH319,IF(第1週!$A$54=1,予定一覧!AH363&amp;予定一覧!AH364,"")))))))</f>
        <v>内勤</v>
      </c>
      <c r="AI15" s="389" t="str">
        <f>IF(第1週!$A$6=1,予定一覧!AI48&amp;予定一覧!AI49,IF(第1週!$A$14=1,予定一覧!AI138&amp;予定一覧!AI139,IF(第1週!$A$22=1,予定一覧!AI183&amp;予定一覧!AI184,IF(第1週!$A$30=1,予定一覧!AI228&amp;予定一覧!AI229,IF(第1週!$A$38=1,予定一覧!AI273&amp;予定一覧!AI274,IF(第1週!$A$46=1,予定一覧!AI318&amp;予定一覧!AI319,IF(第1週!$A$54=1,予定一覧!AI363&amp;予定一覧!AI364,"")))))))</f>
        <v/>
      </c>
      <c r="AJ15" s="390" t="str">
        <f>IF(第1週!$A$6=1,予定一覧!AJ48&amp;予定一覧!AJ49,IF(第1週!$A$14=1,予定一覧!AJ138&amp;予定一覧!AJ139,IF(第1週!$A$22=1,予定一覧!AJ183&amp;予定一覧!AJ184,IF(第1週!$A$30=1,予定一覧!AJ228&amp;予定一覧!AJ229,IF(第1週!$A$38=1,予定一覧!AJ273&amp;予定一覧!AJ274,IF(第1週!$A$46=1,予定一覧!AJ318&amp;予定一覧!AJ319,IF(第1週!$A$54=1,予定一覧!AJ363&amp;予定一覧!AJ364,"")))))))</f>
        <v>内勤</v>
      </c>
      <c r="AL15" s="239"/>
      <c r="AM15" s="239"/>
      <c r="AN15" s="239"/>
      <c r="AO15" s="251"/>
      <c r="AP15" s="239"/>
      <c r="AQ15" s="239"/>
      <c r="AR15" s="239"/>
      <c r="AS15" s="239"/>
      <c r="AT15" s="239"/>
      <c r="AU15" s="239"/>
      <c r="AV15" s="239"/>
      <c r="AW15" s="239"/>
    </row>
    <row r="16" spans="1:206" ht="30" customHeight="1" x14ac:dyDescent="0.15">
      <c r="A16" s="274"/>
      <c r="B16" s="613" t="str">
        <f>IF(リスト!$D$12="","",リスト!$D$12)</f>
        <v>平　岡</v>
      </c>
      <c r="C16" s="614"/>
      <c r="D16" s="614"/>
      <c r="E16" s="615"/>
      <c r="F16" s="388" t="str">
        <f>IF(第1週!$A$6=1,予定一覧!F50&amp;予定一覧!F51,IF(第1週!$A$14=1,予定一覧!F140&amp;予定一覧!F141,IF(第1週!$A$22=1,予定一覧!F185&amp;予定一覧!F186,IF(第1週!$A$30=1,予定一覧!F230&amp;予定一覧!F231,IF(第1週!$A$38=1,予定一覧!F275&amp;予定一覧!F276,IF(第1週!$A$46=1,予定一覧!F320&amp;予定一覧!F321,IF(第1週!$A$54=1,予定一覧!F365&amp;予定一覧!F366,"")))))))</f>
        <v/>
      </c>
      <c r="G16" s="389" t="str">
        <f>IF(第1週!$A$6=1,予定一覧!G50&amp;予定一覧!G51,IF(第1週!$A$14=1,予定一覧!G140&amp;予定一覧!G141,IF(第1週!$A$22=1,予定一覧!G185&amp;予定一覧!G186,IF(第1週!$A$30=1,予定一覧!G230&amp;予定一覧!G231,IF(第1週!$A$38=1,予定一覧!G275&amp;予定一覧!G276,IF(第1週!$A$46=1,予定一覧!G320&amp;予定一覧!G321,IF(第1週!$A$54=1,予定一覧!G365&amp;予定一覧!G366,"")))))))</f>
        <v>○</v>
      </c>
      <c r="H16" s="389" t="str">
        <f>IF(第1週!$A$6=1,予定一覧!H50&amp;予定一覧!H51,IF(第1週!$A$14=1,予定一覧!H140&amp;予定一覧!H141,IF(第1週!$A$22=1,予定一覧!H185&amp;予定一覧!H186,IF(第1週!$A$30=1,予定一覧!H230&amp;予定一覧!H231,IF(第1週!$A$38=1,予定一覧!H275&amp;予定一覧!H276,IF(第1週!$A$46=1,予定一覧!H320&amp;予定一覧!H321,IF(第1週!$A$54=1,予定一覧!H365&amp;予定一覧!H366,"")))))))</f>
        <v>内勤</v>
      </c>
      <c r="I16" s="389" t="str">
        <f>IF(第1週!$A$6=1,予定一覧!I50&amp;予定一覧!I51,IF(第1週!$A$14=1,予定一覧!I140&amp;予定一覧!I141,IF(第1週!$A$22=1,予定一覧!I185&amp;予定一覧!I186,IF(第1週!$A$30=1,予定一覧!I230&amp;予定一覧!I231,IF(第1週!$A$38=1,予定一覧!I275&amp;予定一覧!I276,IF(第1週!$A$46=1,予定一覧!I320&amp;予定一覧!I321,IF(第1週!$A$54=1,予定一覧!I365&amp;予定一覧!I366,"")))))))</f>
        <v>○</v>
      </c>
      <c r="J16" s="389" t="str">
        <f>IF(第1週!$A$6=1,予定一覧!J50&amp;予定一覧!J51,IF(第1週!$A$14=1,予定一覧!J140&amp;予定一覧!J141,IF(第1週!$A$22=1,予定一覧!J185&amp;予定一覧!J186,IF(第1週!$A$30=1,予定一覧!J230&amp;予定一覧!J231,IF(第1週!$A$38=1,予定一覧!J275&amp;予定一覧!J276,IF(第1週!$A$46=1,予定一覧!J320&amp;予定一覧!J321,IF(第1週!$A$54=1,予定一覧!J365&amp;予定一覧!J366,"")))))))</f>
        <v>内勤</v>
      </c>
      <c r="K16" s="389" t="str">
        <f>IF(第1週!$A$6=1,予定一覧!K50&amp;予定一覧!K51,IF(第1週!$A$14=1,予定一覧!K140&amp;予定一覧!K141,IF(第1週!$A$22=1,予定一覧!K185&amp;予定一覧!K186,IF(第1週!$A$30=1,予定一覧!K230&amp;予定一覧!K231,IF(第1週!$A$38=1,予定一覧!K275&amp;予定一覧!K276,IF(第1週!$A$46=1,予定一覧!K320&amp;予定一覧!K321,IF(第1週!$A$54=1,予定一覧!K365&amp;予定一覧!K366,"")))))))</f>
        <v/>
      </c>
      <c r="L16" s="389" t="str">
        <f>IF(第1週!$A$6=1,予定一覧!L50&amp;予定一覧!L51,IF(第1週!$A$14=1,予定一覧!L140&amp;予定一覧!L141,IF(第1週!$A$22=1,予定一覧!L185&amp;予定一覧!L186,IF(第1週!$A$30=1,予定一覧!L230&amp;予定一覧!L231,IF(第1週!$A$38=1,予定一覧!L275&amp;予定一覧!L276,IF(第1週!$A$46=1,予定一覧!L320&amp;予定一覧!L321,IF(第1週!$A$54=1,予定一覧!L365&amp;予定一覧!L366,"")))))))</f>
        <v/>
      </c>
      <c r="M16" s="389" t="str">
        <f>IF(第1週!$A$6=1,予定一覧!M50&amp;予定一覧!M51,IF(第1週!$A$14=1,予定一覧!M140&amp;予定一覧!M141,IF(第1週!$A$22=1,予定一覧!M185&amp;予定一覧!M186,IF(第1週!$A$30=1,予定一覧!M230&amp;予定一覧!M231,IF(第1週!$A$38=1,予定一覧!M275&amp;予定一覧!M276,IF(第1週!$A$46=1,予定一覧!M320&amp;予定一覧!M321,IF(第1週!$A$54=1,予定一覧!M365&amp;予定一覧!M366,"")))))))</f>
        <v>○</v>
      </c>
      <c r="N16" s="389" t="str">
        <f>IF(第1週!$A$6=1,予定一覧!N50&amp;予定一覧!N51,IF(第1週!$A$14=1,予定一覧!N140&amp;予定一覧!N141,IF(第1週!$A$22=1,予定一覧!N185&amp;予定一覧!N186,IF(第1週!$A$30=1,予定一覧!N230&amp;予定一覧!N231,IF(第1週!$A$38=1,予定一覧!N275&amp;予定一覧!N276,IF(第1週!$A$46=1,予定一覧!N320&amp;予定一覧!N321,IF(第1週!$A$54=1,予定一覧!N365&amp;予定一覧!N366,"")))))))</f>
        <v>内勤</v>
      </c>
      <c r="O16" s="389" t="str">
        <f>IF(第1週!$A$6=1,予定一覧!O50&amp;予定一覧!O51,IF(第1週!$A$14=1,予定一覧!O140&amp;予定一覧!O141,IF(第1週!$A$22=1,予定一覧!O185&amp;予定一覧!O186,IF(第1週!$A$30=1,予定一覧!O230&amp;予定一覧!O231,IF(第1週!$A$38=1,予定一覧!O275&amp;予定一覧!O276,IF(第1週!$A$46=1,予定一覧!O320&amp;予定一覧!O321,IF(第1週!$A$54=1,予定一覧!O365&amp;予定一覧!O366,"")))))))</f>
        <v>○</v>
      </c>
      <c r="P16" s="389" t="str">
        <f>IF(第1週!$A$6=1,予定一覧!P50&amp;予定一覧!P51,IF(第1週!$A$14=1,予定一覧!P140&amp;予定一覧!P141,IF(第1週!$A$22=1,予定一覧!P185&amp;予定一覧!P186,IF(第1週!$A$30=1,予定一覧!P230&amp;予定一覧!P231,IF(第1週!$A$38=1,予定一覧!P275&amp;予定一覧!P276,IF(第1週!$A$46=1,予定一覧!P320&amp;予定一覧!P321,IF(第1週!$A$54=1,予定一覧!P365&amp;予定一覧!P366,"")))))))</f>
        <v>内勤</v>
      </c>
      <c r="Q16" s="389" t="str">
        <f>IF(第1週!$A$6=1,予定一覧!Q50&amp;予定一覧!Q51,IF(第1週!$A$14=1,予定一覧!Q140&amp;予定一覧!Q141,IF(第1週!$A$22=1,予定一覧!Q185&amp;予定一覧!Q186,IF(第1週!$A$30=1,予定一覧!Q230&amp;予定一覧!Q231,IF(第1週!$A$38=1,予定一覧!Q275&amp;予定一覧!Q276,IF(第1週!$A$46=1,予定一覧!Q320&amp;予定一覧!Q321,IF(第1週!$A$54=1,予定一覧!Q365&amp;予定一覧!Q366,"")))))))</f>
        <v>内勤</v>
      </c>
      <c r="R16" s="389" t="str">
        <f>IF(第1週!$A$6=1,予定一覧!R50&amp;予定一覧!R51,IF(第1週!$A$14=1,予定一覧!R140&amp;予定一覧!R141,IF(第1週!$A$22=1,予定一覧!R185&amp;予定一覧!R186,IF(第1週!$A$30=1,予定一覧!R230&amp;予定一覧!R231,IF(第1週!$A$38=1,予定一覧!R275&amp;予定一覧!R276,IF(第1週!$A$46=1,予定一覧!R320&amp;予定一覧!R321,IF(第1週!$A$54=1,予定一覧!R365&amp;予定一覧!R366,"")))))))</f>
        <v/>
      </c>
      <c r="S16" s="389" t="str">
        <f>IF(第1週!$A$6=1,予定一覧!S50&amp;予定一覧!S51,IF(第1週!$A$14=1,予定一覧!S140&amp;予定一覧!S141,IF(第1週!$A$22=1,予定一覧!S185&amp;予定一覧!S186,IF(第1週!$A$30=1,予定一覧!S230&amp;予定一覧!S231,IF(第1週!$A$38=1,予定一覧!S275&amp;予定一覧!S276,IF(第1週!$A$46=1,予定一覧!S320&amp;予定一覧!S321,IF(第1週!$A$54=1,予定一覧!S365&amp;予定一覧!S366,"")))))))</f>
        <v/>
      </c>
      <c r="T16" s="389" t="str">
        <f>IF(第1週!$A$6=1,予定一覧!T50&amp;予定一覧!T51,IF(第1週!$A$14=1,予定一覧!T140&amp;予定一覧!T141,IF(第1週!$A$22=1,予定一覧!T185&amp;予定一覧!T186,IF(第1週!$A$30=1,予定一覧!T230&amp;予定一覧!T231,IF(第1週!$A$38=1,予定一覧!T275&amp;予定一覧!T276,IF(第1週!$A$46=1,予定一覧!T320&amp;予定一覧!T321,IF(第1週!$A$54=1,予定一覧!T365&amp;予定一覧!T366,"")))))))</f>
        <v>内勤</v>
      </c>
      <c r="U16" s="389" t="str">
        <f>IF(第1週!$A$6=1,予定一覧!U50&amp;予定一覧!U51,IF(第1週!$A$14=1,予定一覧!U140&amp;予定一覧!U141,IF(第1週!$A$22=1,予定一覧!U185&amp;予定一覧!U186,IF(第1週!$A$30=1,予定一覧!U230&amp;予定一覧!U231,IF(第1週!$A$38=1,予定一覧!U275&amp;予定一覧!U276,IF(第1週!$A$46=1,予定一覧!U320&amp;予定一覧!U321,IF(第1週!$A$54=1,予定一覧!U365&amp;予定一覧!U366,"")))))))</f>
        <v>○</v>
      </c>
      <c r="V16" s="389" t="str">
        <f>IF(第1週!$A$6=1,予定一覧!V50&amp;予定一覧!V51,IF(第1週!$A$14=1,予定一覧!V140&amp;予定一覧!V141,IF(第1週!$A$22=1,予定一覧!V185&amp;予定一覧!V186,IF(第1週!$A$30=1,予定一覧!V230&amp;予定一覧!V231,IF(第1週!$A$38=1,予定一覧!V275&amp;予定一覧!V276,IF(第1週!$A$46=1,予定一覧!V320&amp;予定一覧!V321,IF(第1週!$A$54=1,予定一覧!V365&amp;予定一覧!V366,"")))))))</f>
        <v>○</v>
      </c>
      <c r="W16" s="389" t="str">
        <f>IF(第1週!$A$6=1,予定一覧!W50&amp;予定一覧!W51,IF(第1週!$A$14=1,予定一覧!W140&amp;予定一覧!W141,IF(第1週!$A$22=1,予定一覧!W185&amp;予定一覧!W186,IF(第1週!$A$30=1,予定一覧!W230&amp;予定一覧!W231,IF(第1週!$A$38=1,予定一覧!W275&amp;予定一覧!W276,IF(第1週!$A$46=1,予定一覧!W320&amp;予定一覧!W321,IF(第1週!$A$54=1,予定一覧!W365&amp;予定一覧!W366,"")))))))</f>
        <v>○</v>
      </c>
      <c r="X16" s="389" t="str">
        <f>IF(第1週!$A$6=1,予定一覧!X50&amp;予定一覧!X51,IF(第1週!$A$14=1,予定一覧!X140&amp;予定一覧!X141,IF(第1週!$A$22=1,予定一覧!X185&amp;予定一覧!X186,IF(第1週!$A$30=1,予定一覧!X230&amp;予定一覧!X231,IF(第1週!$A$38=1,予定一覧!X275&amp;予定一覧!X276,IF(第1週!$A$46=1,予定一覧!X320&amp;予定一覧!X321,IF(第1週!$A$54=1,予定一覧!X365&amp;予定一覧!X366,"")))))))</f>
        <v>○</v>
      </c>
      <c r="Y16" s="389" t="str">
        <f>IF(第1週!$A$6=1,予定一覧!Y50&amp;予定一覧!Y51,IF(第1週!$A$14=1,予定一覧!Y140&amp;予定一覧!Y141,IF(第1週!$A$22=1,予定一覧!Y185&amp;予定一覧!Y186,IF(第1週!$A$30=1,予定一覧!Y230&amp;予定一覧!Y231,IF(第1週!$A$38=1,予定一覧!Y275&amp;予定一覧!Y276,IF(第1週!$A$46=1,予定一覧!Y320&amp;予定一覧!Y321,IF(第1週!$A$54=1,予定一覧!Y365&amp;予定一覧!Y366,"")))))))</f>
        <v/>
      </c>
      <c r="Z16" s="389" t="str">
        <f>IF(第1週!$A$6=1,予定一覧!Z50&amp;予定一覧!Z51,IF(第1週!$A$14=1,予定一覧!Z140&amp;予定一覧!Z141,IF(第1週!$A$22=1,予定一覧!Z185&amp;予定一覧!Z186,IF(第1週!$A$30=1,予定一覧!Z230&amp;予定一覧!Z231,IF(第1週!$A$38=1,予定一覧!Z275&amp;予定一覧!Z276,IF(第1週!$A$46=1,予定一覧!Z320&amp;予定一覧!Z321,IF(第1週!$A$54=1,予定一覧!Z365&amp;予定一覧!Z366,"")))))))</f>
        <v>○</v>
      </c>
      <c r="AA16" s="389" t="str">
        <f>IF(第1週!$A$6=1,予定一覧!AA50&amp;予定一覧!AA51,IF(第1週!$A$14=1,予定一覧!AA140&amp;予定一覧!AA141,IF(第1週!$A$22=1,予定一覧!AA185&amp;予定一覧!AA186,IF(第1週!$A$30=1,予定一覧!AA230&amp;予定一覧!AA231,IF(第1週!$A$38=1,予定一覧!AA275&amp;予定一覧!AA276,IF(第1週!$A$46=1,予定一覧!AA320&amp;予定一覧!AA321,IF(第1週!$A$54=1,予定一覧!AA365&amp;予定一覧!AA366,"")))))))</f>
        <v>○</v>
      </c>
      <c r="AB16" s="389" t="str">
        <f>IF(第1週!$A$6=1,予定一覧!AB50&amp;予定一覧!AB51,IF(第1週!$A$14=1,予定一覧!AB140&amp;予定一覧!AB141,IF(第1週!$A$22=1,予定一覧!AB185&amp;予定一覧!AB186,IF(第1週!$A$30=1,予定一覧!AB230&amp;予定一覧!AB231,IF(第1週!$A$38=1,予定一覧!AB275&amp;予定一覧!AB276,IF(第1週!$A$46=1,予定一覧!AB320&amp;予定一覧!AB321,IF(第1週!$A$54=1,予定一覧!AB365&amp;予定一覧!AB366,"")))))))</f>
        <v>○</v>
      </c>
      <c r="AC16" s="389" t="str">
        <f>IF(第1週!$A$6=1,予定一覧!AC50&amp;予定一覧!AC51,IF(第1週!$A$14=1,予定一覧!AC140&amp;予定一覧!AC141,IF(第1週!$A$22=1,予定一覧!AC185&amp;予定一覧!AC186,IF(第1週!$A$30=1,予定一覧!AC230&amp;予定一覧!AC231,IF(第1週!$A$38=1,予定一覧!AC275&amp;予定一覧!AC276,IF(第1週!$A$46=1,予定一覧!AC320&amp;予定一覧!AC321,IF(第1週!$A$54=1,予定一覧!AC365&amp;予定一覧!AC366,"")))))))</f>
        <v>○</v>
      </c>
      <c r="AD16" s="389" t="str">
        <f>IF(第1週!$A$6=1,予定一覧!AD50&amp;予定一覧!AD51,IF(第1週!$A$14=1,予定一覧!AD140&amp;予定一覧!AD141,IF(第1週!$A$22=1,予定一覧!AD185&amp;予定一覧!AD186,IF(第1週!$A$30=1,予定一覧!AD230&amp;予定一覧!AD231,IF(第1週!$A$38=1,予定一覧!AD275&amp;予定一覧!AD276,IF(第1週!$A$46=1,予定一覧!AD320&amp;予定一覧!AD321,IF(第1週!$A$54=1,予定一覧!AD365&amp;予定一覧!AD366,"")))))))</f>
        <v>○</v>
      </c>
      <c r="AE16" s="389" t="str">
        <f>IF(第1週!$A$6=1,予定一覧!AE50&amp;予定一覧!AE51,IF(第1週!$A$14=1,予定一覧!AE140&amp;予定一覧!AE141,IF(第1週!$A$22=1,予定一覧!AE185&amp;予定一覧!AE186,IF(第1週!$A$30=1,予定一覧!AE230&amp;予定一覧!AE231,IF(第1週!$A$38=1,予定一覧!AE275&amp;予定一覧!AE276,IF(第1週!$A$46=1,予定一覧!AE320&amp;予定一覧!AE321,IF(第1週!$A$54=1,予定一覧!AE365&amp;予定一覧!AE366,"")))))))</f>
        <v>○</v>
      </c>
      <c r="AF16" s="389" t="str">
        <f>IF(第1週!$A$6=1,予定一覧!AF50&amp;予定一覧!AF51,IF(第1週!$A$14=1,予定一覧!AF140&amp;予定一覧!AF141,IF(第1週!$A$22=1,予定一覧!AF185&amp;予定一覧!AF186,IF(第1週!$A$30=1,予定一覧!AF230&amp;予定一覧!AF231,IF(第1週!$A$38=1,予定一覧!AF275&amp;予定一覧!AF276,IF(第1週!$A$46=1,予定一覧!AF320&amp;予定一覧!AF321,IF(第1週!$A$54=1,予定一覧!AF365&amp;予定一覧!AF366,"")))))))</f>
        <v/>
      </c>
      <c r="AG16" s="389" t="str">
        <f>IF(第1週!$A$6=1,予定一覧!AG50&amp;予定一覧!AG51,IF(第1週!$A$14=1,予定一覧!AG140&amp;予定一覧!AG141,IF(第1週!$A$22=1,予定一覧!AG185&amp;予定一覧!AG186,IF(第1週!$A$30=1,予定一覧!AG230&amp;予定一覧!AG231,IF(第1週!$A$38=1,予定一覧!AG275&amp;予定一覧!AG276,IF(第1週!$A$46=1,予定一覧!AG320&amp;予定一覧!AG321,IF(第1週!$A$54=1,予定一覧!AG365&amp;予定一覧!AG366,"")))))))</f>
        <v/>
      </c>
      <c r="AH16" s="389" t="str">
        <f>IF(第1週!$A$6=1,予定一覧!AH50&amp;予定一覧!AH51,IF(第1週!$A$14=1,予定一覧!AH140&amp;予定一覧!AH141,IF(第1週!$A$22=1,予定一覧!AH185&amp;予定一覧!AH186,IF(第1週!$A$30=1,予定一覧!AH230&amp;予定一覧!AH231,IF(第1週!$A$38=1,予定一覧!AH275&amp;予定一覧!AH276,IF(第1週!$A$46=1,予定一覧!AH320&amp;予定一覧!AH321,IF(第1週!$A$54=1,予定一覧!AH365&amp;予定一覧!AH366,"")))))))</f>
        <v>○</v>
      </c>
      <c r="AI16" s="389" t="str">
        <f>IF(第1週!$A$6=1,予定一覧!AI50&amp;予定一覧!AI51,IF(第1週!$A$14=1,予定一覧!AI140&amp;予定一覧!AI141,IF(第1週!$A$22=1,予定一覧!AI185&amp;予定一覧!AI186,IF(第1週!$A$30=1,予定一覧!AI230&amp;予定一覧!AI231,IF(第1週!$A$38=1,予定一覧!AI275&amp;予定一覧!AI276,IF(第1週!$A$46=1,予定一覧!AI320&amp;予定一覧!AI321,IF(第1週!$A$54=1,予定一覧!AI365&amp;予定一覧!AI366,"")))))))</f>
        <v/>
      </c>
      <c r="AJ16" s="390" t="str">
        <f>IF(第1週!$A$6=1,予定一覧!AJ50&amp;予定一覧!AJ51,IF(第1週!$A$14=1,予定一覧!AJ140&amp;予定一覧!AJ141,IF(第1週!$A$22=1,予定一覧!AJ185&amp;予定一覧!AJ186,IF(第1週!$A$30=1,予定一覧!AJ230&amp;予定一覧!AJ231,IF(第1週!$A$38=1,予定一覧!AJ275&amp;予定一覧!AJ276,IF(第1週!$A$46=1,予定一覧!AJ320&amp;予定一覧!AJ321,IF(第1週!$A$54=1,予定一覧!AJ365&amp;予定一覧!AJ366,"")))))))</f>
        <v>○</v>
      </c>
      <c r="AL16" s="239"/>
      <c r="AM16" s="239"/>
      <c r="AN16" s="239"/>
      <c r="AO16" s="251"/>
      <c r="AP16" s="239"/>
      <c r="AQ16" s="239"/>
      <c r="AR16" s="239"/>
      <c r="AS16" s="239"/>
      <c r="AT16" s="239"/>
      <c r="AU16" s="239"/>
      <c r="AV16" s="239"/>
      <c r="AW16" s="239"/>
      <c r="EU16" s="402"/>
    </row>
    <row r="17" spans="1:206" ht="30" customHeight="1" x14ac:dyDescent="0.15">
      <c r="A17" s="274"/>
      <c r="B17" s="613" t="str">
        <f>IF(リスト!$D$13="","",リスト!$D$13)</f>
        <v>古　澤</v>
      </c>
      <c r="C17" s="614"/>
      <c r="D17" s="614"/>
      <c r="E17" s="615"/>
      <c r="F17" s="388" t="str">
        <f>IF(第1週!$A$6=1,予定一覧!F52&amp;予定一覧!F53,IF(第1週!$A$14=1,予定一覧!F142&amp;予定一覧!F143,IF(第1週!$A$22=1,予定一覧!F187&amp;予定一覧!F188,IF(第1週!$A$30=1,予定一覧!F232&amp;予定一覧!F233,IF(第1週!$A$38=1,予定一覧!F277&amp;予定一覧!F278,IF(第1週!$A$46=1,予定一覧!F322&amp;予定一覧!F323,IF(第1週!$A$54=1,予定一覧!F367&amp;予定一覧!F368,"")))))))</f>
        <v/>
      </c>
      <c r="G17" s="389" t="str">
        <f>IF(第1週!$A$6=1,予定一覧!G52&amp;予定一覧!G53,IF(第1週!$A$14=1,予定一覧!G142&amp;予定一覧!G143,IF(第1週!$A$22=1,予定一覧!G187&amp;予定一覧!G188,IF(第1週!$A$30=1,予定一覧!G232&amp;予定一覧!G233,IF(第1週!$A$38=1,予定一覧!G277&amp;予定一覧!G278,IF(第1週!$A$46=1,予定一覧!G322&amp;予定一覧!G323,IF(第1週!$A$54=1,予定一覧!G367&amp;予定一覧!G368,"")))))))</f>
        <v>○</v>
      </c>
      <c r="H17" s="389" t="str">
        <f>IF(第1週!$A$6=1,予定一覧!H52&amp;予定一覧!H53,IF(第1週!$A$14=1,予定一覧!H142&amp;予定一覧!H143,IF(第1週!$A$22=1,予定一覧!H187&amp;予定一覧!H188,IF(第1週!$A$30=1,予定一覧!H232&amp;予定一覧!H233,IF(第1週!$A$38=1,予定一覧!H277&amp;予定一覧!H278,IF(第1週!$A$46=1,予定一覧!H322&amp;予定一覧!H323,IF(第1週!$A$54=1,予定一覧!H367&amp;予定一覧!H368,"")))))))</f>
        <v>○</v>
      </c>
      <c r="I17" s="389" t="str">
        <f>IF(第1週!$A$6=1,予定一覧!I52&amp;予定一覧!I53,IF(第1週!$A$14=1,予定一覧!I142&amp;予定一覧!I143,IF(第1週!$A$22=1,予定一覧!I187&amp;予定一覧!I188,IF(第1週!$A$30=1,予定一覧!I232&amp;予定一覧!I233,IF(第1週!$A$38=1,予定一覧!I277&amp;予定一覧!I278,IF(第1週!$A$46=1,予定一覧!I322&amp;予定一覧!I323,IF(第1週!$A$54=1,予定一覧!I367&amp;予定一覧!I368,"")))))))</f>
        <v>○</v>
      </c>
      <c r="J17" s="389" t="str">
        <f>IF(第1週!$A$6=1,予定一覧!J52&amp;予定一覧!J53,IF(第1週!$A$14=1,予定一覧!J142&amp;予定一覧!J143,IF(第1週!$A$22=1,予定一覧!J187&amp;予定一覧!J188,IF(第1週!$A$30=1,予定一覧!J232&amp;予定一覧!J233,IF(第1週!$A$38=1,予定一覧!J277&amp;予定一覧!J278,IF(第1週!$A$46=1,予定一覧!J322&amp;予定一覧!J323,IF(第1週!$A$54=1,予定一覧!J367&amp;予定一覧!J368,"")))))))</f>
        <v>○</v>
      </c>
      <c r="K17" s="389" t="str">
        <f>IF(第1週!$A$6=1,予定一覧!K52&amp;予定一覧!K53,IF(第1週!$A$14=1,予定一覧!K142&amp;予定一覧!K143,IF(第1週!$A$22=1,予定一覧!K187&amp;予定一覧!K188,IF(第1週!$A$30=1,予定一覧!K232&amp;予定一覧!K233,IF(第1週!$A$38=1,予定一覧!K277&amp;予定一覧!K278,IF(第1週!$A$46=1,予定一覧!K322&amp;予定一覧!K323,IF(第1週!$A$54=1,予定一覧!K367&amp;予定一覧!K368,"")))))))</f>
        <v/>
      </c>
      <c r="L17" s="389" t="str">
        <f>IF(第1週!$A$6=1,予定一覧!L52&amp;予定一覧!L53,IF(第1週!$A$14=1,予定一覧!L142&amp;予定一覧!L143,IF(第1週!$A$22=1,予定一覧!L187&amp;予定一覧!L188,IF(第1週!$A$30=1,予定一覧!L232&amp;予定一覧!L233,IF(第1週!$A$38=1,予定一覧!L277&amp;予定一覧!L278,IF(第1週!$A$46=1,予定一覧!L322&amp;予定一覧!L323,IF(第1週!$A$54=1,予定一覧!L367&amp;予定一覧!L368,"")))))))</f>
        <v/>
      </c>
      <c r="M17" s="389" t="str">
        <f>IF(第1週!$A$6=1,予定一覧!M52&amp;予定一覧!M53,IF(第1週!$A$14=1,予定一覧!M142&amp;予定一覧!M143,IF(第1週!$A$22=1,予定一覧!M187&amp;予定一覧!M188,IF(第1週!$A$30=1,予定一覧!M232&amp;予定一覧!M233,IF(第1週!$A$38=1,予定一覧!M277&amp;予定一覧!M278,IF(第1週!$A$46=1,予定一覧!M322&amp;予定一覧!M323,IF(第1週!$A$54=1,予定一覧!M367&amp;予定一覧!M368,"")))))))</f>
        <v>○</v>
      </c>
      <c r="N17" s="389" t="str">
        <f>IF(第1週!$A$6=1,予定一覧!N52&amp;予定一覧!N53,IF(第1週!$A$14=1,予定一覧!N142&amp;予定一覧!N143,IF(第1週!$A$22=1,予定一覧!N187&amp;予定一覧!N188,IF(第1週!$A$30=1,予定一覧!N232&amp;予定一覧!N233,IF(第1週!$A$38=1,予定一覧!N277&amp;予定一覧!N278,IF(第1週!$A$46=1,予定一覧!N322&amp;予定一覧!N323,IF(第1週!$A$54=1,予定一覧!N367&amp;予定一覧!N368,"")))))))</f>
        <v>○</v>
      </c>
      <c r="O17" s="389" t="str">
        <f>IF(第1週!$A$6=1,予定一覧!O52&amp;予定一覧!O53,IF(第1週!$A$14=1,予定一覧!O142&amp;予定一覧!O143,IF(第1週!$A$22=1,予定一覧!O187&amp;予定一覧!O188,IF(第1週!$A$30=1,予定一覧!O232&amp;予定一覧!O233,IF(第1週!$A$38=1,予定一覧!O277&amp;予定一覧!O278,IF(第1週!$A$46=1,予定一覧!O322&amp;予定一覧!O323,IF(第1週!$A$54=1,予定一覧!O367&amp;予定一覧!O368,"")))))))</f>
        <v>○</v>
      </c>
      <c r="P17" s="389" t="str">
        <f>IF(第1週!$A$6=1,予定一覧!P52&amp;予定一覧!P53,IF(第1週!$A$14=1,予定一覧!P142&amp;予定一覧!P143,IF(第1週!$A$22=1,予定一覧!P187&amp;予定一覧!P188,IF(第1週!$A$30=1,予定一覧!P232&amp;予定一覧!P233,IF(第1週!$A$38=1,予定一覧!P277&amp;予定一覧!P278,IF(第1週!$A$46=1,予定一覧!P322&amp;予定一覧!P323,IF(第1週!$A$54=1,予定一覧!P367&amp;予定一覧!P368,"")))))))</f>
        <v>内勤</v>
      </c>
      <c r="Q17" s="389" t="str">
        <f>IF(第1週!$A$6=1,予定一覧!Q52&amp;予定一覧!Q53,IF(第1週!$A$14=1,予定一覧!Q142&amp;予定一覧!Q143,IF(第1週!$A$22=1,予定一覧!Q187&amp;予定一覧!Q188,IF(第1週!$A$30=1,予定一覧!Q232&amp;予定一覧!Q233,IF(第1週!$A$38=1,予定一覧!Q277&amp;予定一覧!Q278,IF(第1週!$A$46=1,予定一覧!Q322&amp;予定一覧!Q323,IF(第1週!$A$54=1,予定一覧!Q367&amp;予定一覧!Q368,"")))))))</f>
        <v>○</v>
      </c>
      <c r="R17" s="389" t="str">
        <f>IF(第1週!$A$6=1,予定一覧!R52&amp;予定一覧!R53,IF(第1週!$A$14=1,予定一覧!R142&amp;予定一覧!R143,IF(第1週!$A$22=1,予定一覧!R187&amp;予定一覧!R188,IF(第1週!$A$30=1,予定一覧!R232&amp;予定一覧!R233,IF(第1週!$A$38=1,予定一覧!R277&amp;予定一覧!R278,IF(第1週!$A$46=1,予定一覧!R322&amp;予定一覧!R323,IF(第1週!$A$54=1,予定一覧!R367&amp;予定一覧!R368,"")))))))</f>
        <v>○</v>
      </c>
      <c r="S17" s="389" t="str">
        <f>IF(第1週!$A$6=1,予定一覧!S52&amp;予定一覧!S53,IF(第1週!$A$14=1,予定一覧!S142&amp;予定一覧!S143,IF(第1週!$A$22=1,予定一覧!S187&amp;予定一覧!S188,IF(第1週!$A$30=1,予定一覧!S232&amp;予定一覧!S233,IF(第1週!$A$38=1,予定一覧!S277&amp;予定一覧!S278,IF(第1週!$A$46=1,予定一覧!S322&amp;予定一覧!S323,IF(第1週!$A$54=1,予定一覧!S367&amp;予定一覧!S368,"")))))))</f>
        <v/>
      </c>
      <c r="T17" s="389" t="str">
        <f>IF(第1週!$A$6=1,予定一覧!T52&amp;予定一覧!T53,IF(第1週!$A$14=1,予定一覧!T142&amp;予定一覧!T143,IF(第1週!$A$22=1,予定一覧!T187&amp;予定一覧!T188,IF(第1週!$A$30=1,予定一覧!T232&amp;予定一覧!T233,IF(第1週!$A$38=1,予定一覧!T277&amp;予定一覧!T278,IF(第1週!$A$46=1,予定一覧!T322&amp;予定一覧!T323,IF(第1週!$A$54=1,予定一覧!T367&amp;予定一覧!T368,"")))))))</f>
        <v>○</v>
      </c>
      <c r="U17" s="389" t="str">
        <f>IF(第1週!$A$6=1,予定一覧!U52&amp;予定一覧!U53,IF(第1週!$A$14=1,予定一覧!U142&amp;予定一覧!U143,IF(第1週!$A$22=1,予定一覧!U187&amp;予定一覧!U188,IF(第1週!$A$30=1,予定一覧!U232&amp;予定一覧!U233,IF(第1週!$A$38=1,予定一覧!U277&amp;予定一覧!U278,IF(第1週!$A$46=1,予定一覧!U322&amp;予定一覧!U323,IF(第1週!$A$54=1,予定一覧!U367&amp;予定一覧!U368,"")))))))</f>
        <v>○</v>
      </c>
      <c r="V17" s="389" t="str">
        <f>IF(第1週!$A$6=1,予定一覧!V52&amp;予定一覧!V53,IF(第1週!$A$14=1,予定一覧!V142&amp;予定一覧!V143,IF(第1週!$A$22=1,予定一覧!V187&amp;予定一覧!V188,IF(第1週!$A$30=1,予定一覧!V232&amp;予定一覧!V233,IF(第1週!$A$38=1,予定一覧!V277&amp;予定一覧!V278,IF(第1週!$A$46=1,予定一覧!V322&amp;予定一覧!V323,IF(第1週!$A$54=1,予定一覧!V367&amp;予定一覧!V368,"")))))))</f>
        <v>○</v>
      </c>
      <c r="W17" s="389" t="str">
        <f>IF(第1週!$A$6=1,予定一覧!W52&amp;予定一覧!W53,IF(第1週!$A$14=1,予定一覧!W142&amp;予定一覧!W143,IF(第1週!$A$22=1,予定一覧!W187&amp;予定一覧!W188,IF(第1週!$A$30=1,予定一覧!W232&amp;予定一覧!W233,IF(第1週!$A$38=1,予定一覧!W277&amp;予定一覧!W278,IF(第1週!$A$46=1,予定一覧!W322&amp;予定一覧!W323,IF(第1週!$A$54=1,予定一覧!W367&amp;予定一覧!W368,"")))))))</f>
        <v>○</v>
      </c>
      <c r="X17" s="389" t="str">
        <f>IF(第1週!$A$6=1,予定一覧!X52&amp;予定一覧!X53,IF(第1週!$A$14=1,予定一覧!X142&amp;予定一覧!X143,IF(第1週!$A$22=1,予定一覧!X187&amp;予定一覧!X188,IF(第1週!$A$30=1,予定一覧!X232&amp;予定一覧!X233,IF(第1週!$A$38=1,予定一覧!X277&amp;予定一覧!X278,IF(第1週!$A$46=1,予定一覧!X322&amp;予定一覧!X323,IF(第1週!$A$54=1,予定一覧!X367&amp;予定一覧!X368,"")))))))</f>
        <v>○</v>
      </c>
      <c r="Y17" s="389" t="str">
        <f>IF(第1週!$A$6=1,予定一覧!Y52&amp;予定一覧!Y53,IF(第1週!$A$14=1,予定一覧!Y142&amp;予定一覧!Y143,IF(第1週!$A$22=1,予定一覧!Y187&amp;予定一覧!Y188,IF(第1週!$A$30=1,予定一覧!Y232&amp;予定一覧!Y233,IF(第1週!$A$38=1,予定一覧!Y277&amp;予定一覧!Y278,IF(第1週!$A$46=1,予定一覧!Y322&amp;予定一覧!Y323,IF(第1週!$A$54=1,予定一覧!Y367&amp;予定一覧!Y368,"")))))))</f>
        <v/>
      </c>
      <c r="Z17" s="389" t="str">
        <f>IF(第1週!$A$6=1,予定一覧!Z52&amp;予定一覧!Z53,IF(第1週!$A$14=1,予定一覧!Z142&amp;予定一覧!Z143,IF(第1週!$A$22=1,予定一覧!Z187&amp;予定一覧!Z188,IF(第1週!$A$30=1,予定一覧!Z232&amp;予定一覧!Z233,IF(第1週!$A$38=1,予定一覧!Z277&amp;予定一覧!Z278,IF(第1週!$A$46=1,予定一覧!Z322&amp;予定一覧!Z323,IF(第1週!$A$54=1,予定一覧!Z367&amp;予定一覧!Z368,"")))))))</f>
        <v>○</v>
      </c>
      <c r="AA17" s="389" t="str">
        <f>IF(第1週!$A$6=1,予定一覧!AA52&amp;予定一覧!AA53,IF(第1週!$A$14=1,予定一覧!AA142&amp;予定一覧!AA143,IF(第1週!$A$22=1,予定一覧!AA187&amp;予定一覧!AA188,IF(第1週!$A$30=1,予定一覧!AA232&amp;予定一覧!AA233,IF(第1週!$A$38=1,予定一覧!AA277&amp;予定一覧!AA278,IF(第1週!$A$46=1,予定一覧!AA322&amp;予定一覧!AA323,IF(第1週!$A$54=1,予定一覧!AA367&amp;予定一覧!AA368,"")))))))</f>
        <v>内勤</v>
      </c>
      <c r="AB17" s="389" t="str">
        <f>IF(第1週!$A$6=1,予定一覧!AB52&amp;予定一覧!AB53,IF(第1週!$A$14=1,予定一覧!AB142&amp;予定一覧!AB143,IF(第1週!$A$22=1,予定一覧!AB187&amp;予定一覧!AB188,IF(第1週!$A$30=1,予定一覧!AB232&amp;予定一覧!AB233,IF(第1週!$A$38=1,予定一覧!AB277&amp;予定一覧!AB278,IF(第1週!$A$46=1,予定一覧!AB322&amp;予定一覧!AB323,IF(第1週!$A$54=1,予定一覧!AB367&amp;予定一覧!AB368,"")))))))</f>
        <v>○</v>
      </c>
      <c r="AC17" s="389" t="str">
        <f>IF(第1週!$A$6=1,予定一覧!AC52&amp;予定一覧!AC53,IF(第1週!$A$14=1,予定一覧!AC142&amp;予定一覧!AC143,IF(第1週!$A$22=1,予定一覧!AC187&amp;予定一覧!AC188,IF(第1週!$A$30=1,予定一覧!AC232&amp;予定一覧!AC233,IF(第1週!$A$38=1,予定一覧!AC277&amp;予定一覧!AC278,IF(第1週!$A$46=1,予定一覧!AC322&amp;予定一覧!AC323,IF(第1週!$A$54=1,予定一覧!AC367&amp;予定一覧!AC368,"")))))))</f>
        <v>○</v>
      </c>
      <c r="AD17" s="389" t="str">
        <f>IF(第1週!$A$6=1,予定一覧!AD52&amp;予定一覧!AD53,IF(第1週!$A$14=1,予定一覧!AD142&amp;予定一覧!AD143,IF(第1週!$A$22=1,予定一覧!AD187&amp;予定一覧!AD188,IF(第1週!$A$30=1,予定一覧!AD232&amp;予定一覧!AD233,IF(第1週!$A$38=1,予定一覧!AD277&amp;予定一覧!AD278,IF(第1週!$A$46=1,予定一覧!AD322&amp;予定一覧!AD323,IF(第1週!$A$54=1,予定一覧!AD367&amp;予定一覧!AD368,"")))))))</f>
        <v>○</v>
      </c>
      <c r="AE17" s="389" t="str">
        <f>IF(第1週!$A$6=1,予定一覧!AE52&amp;予定一覧!AE53,IF(第1週!$A$14=1,予定一覧!AE142&amp;予定一覧!AE143,IF(第1週!$A$22=1,予定一覧!AE187&amp;予定一覧!AE188,IF(第1週!$A$30=1,予定一覧!AE232&amp;予定一覧!AE233,IF(第1週!$A$38=1,予定一覧!AE277&amp;予定一覧!AE278,IF(第1週!$A$46=1,予定一覧!AE322&amp;予定一覧!AE323,IF(第1週!$A$54=1,予定一覧!AE367&amp;予定一覧!AE368,"")))))))</f>
        <v>内勤</v>
      </c>
      <c r="AF17" s="389" t="str">
        <f>IF(第1週!$A$6=1,予定一覧!AF52&amp;予定一覧!AF53,IF(第1週!$A$14=1,予定一覧!AF142&amp;予定一覧!AF143,IF(第1週!$A$22=1,予定一覧!AF187&amp;予定一覧!AF188,IF(第1週!$A$30=1,予定一覧!AF232&amp;予定一覧!AF233,IF(第1週!$A$38=1,予定一覧!AF277&amp;予定一覧!AF278,IF(第1週!$A$46=1,予定一覧!AF322&amp;予定一覧!AF323,IF(第1週!$A$54=1,予定一覧!AF367&amp;予定一覧!AF368,"")))))))</f>
        <v/>
      </c>
      <c r="AG17" s="389" t="str">
        <f>IF(第1週!$A$6=1,予定一覧!AG52&amp;予定一覧!AG53,IF(第1週!$A$14=1,予定一覧!AG142&amp;予定一覧!AG143,IF(第1週!$A$22=1,予定一覧!AG187&amp;予定一覧!AG188,IF(第1週!$A$30=1,予定一覧!AG232&amp;予定一覧!AG233,IF(第1週!$A$38=1,予定一覧!AG277&amp;予定一覧!AG278,IF(第1週!$A$46=1,予定一覧!AG322&amp;予定一覧!AG323,IF(第1週!$A$54=1,予定一覧!AG367&amp;予定一覧!AG368,"")))))))</f>
        <v/>
      </c>
      <c r="AH17" s="389" t="str">
        <f>IF(第1週!$A$6=1,予定一覧!AH52&amp;予定一覧!AH53,IF(第1週!$A$14=1,予定一覧!AH142&amp;予定一覧!AH143,IF(第1週!$A$22=1,予定一覧!AH187&amp;予定一覧!AH188,IF(第1週!$A$30=1,予定一覧!AH232&amp;予定一覧!AH233,IF(第1週!$A$38=1,予定一覧!AH277&amp;予定一覧!AH278,IF(第1週!$A$46=1,予定一覧!AH322&amp;予定一覧!AH323,IF(第1週!$A$54=1,予定一覧!AH367&amp;予定一覧!AH368,"")))))))</f>
        <v>内勤</v>
      </c>
      <c r="AI17" s="389" t="str">
        <f>IF(第1週!$A$6=1,予定一覧!AI52&amp;予定一覧!AI53,IF(第1週!$A$14=1,予定一覧!AI142&amp;予定一覧!AI143,IF(第1週!$A$22=1,予定一覧!AI187&amp;予定一覧!AI188,IF(第1週!$A$30=1,予定一覧!AI232&amp;予定一覧!AI233,IF(第1週!$A$38=1,予定一覧!AI277&amp;予定一覧!AI278,IF(第1週!$A$46=1,予定一覧!AI322&amp;予定一覧!AI323,IF(第1週!$A$54=1,予定一覧!AI367&amp;予定一覧!AI368,"")))))))</f>
        <v/>
      </c>
      <c r="AJ17" s="390" t="str">
        <f>IF(第1週!$A$6=1,予定一覧!AJ52&amp;予定一覧!AJ53,IF(第1週!$A$14=1,予定一覧!AJ142&amp;予定一覧!AJ143,IF(第1週!$A$22=1,予定一覧!AJ187&amp;予定一覧!AJ188,IF(第1週!$A$30=1,予定一覧!AJ232&amp;予定一覧!AJ233,IF(第1週!$A$38=1,予定一覧!AJ277&amp;予定一覧!AJ278,IF(第1週!$A$46=1,予定一覧!AJ322&amp;予定一覧!AJ323,IF(第1週!$A$54=1,予定一覧!AJ367&amp;予定一覧!AJ368,"")))))))</f>
        <v>内勤</v>
      </c>
      <c r="AL17" s="239"/>
      <c r="AM17" s="239"/>
      <c r="AN17" s="239"/>
      <c r="AO17" s="251"/>
      <c r="AP17" s="239"/>
      <c r="AQ17" s="239"/>
      <c r="AR17" s="239"/>
      <c r="AS17" s="239"/>
      <c r="AT17" s="239"/>
      <c r="AU17" s="239"/>
      <c r="AV17" s="239"/>
      <c r="AW17" s="239"/>
      <c r="FQ17" s="404"/>
      <c r="FR17" s="404"/>
      <c r="FS17" s="404"/>
      <c r="FT17" s="404"/>
      <c r="FU17" s="404"/>
      <c r="FV17" s="404"/>
      <c r="FW17" s="404"/>
      <c r="FX17" s="404"/>
      <c r="FY17" s="404"/>
      <c r="FZ17" s="404"/>
      <c r="GA17" s="404"/>
      <c r="GB17" s="404"/>
      <c r="GC17" s="404"/>
      <c r="GD17" s="404"/>
      <c r="GE17" s="404"/>
      <c r="GF17" s="404"/>
      <c r="GG17" s="404"/>
      <c r="GH17" s="404"/>
      <c r="GI17" s="404"/>
      <c r="GJ17" s="404"/>
      <c r="GK17" s="404"/>
      <c r="GL17" s="404"/>
      <c r="GM17" s="404"/>
      <c r="GN17" s="404"/>
      <c r="GO17" s="404"/>
      <c r="GP17" s="404"/>
      <c r="GQ17" s="404"/>
      <c r="GR17" s="404"/>
      <c r="GS17" s="404"/>
      <c r="GT17" s="404"/>
      <c r="GU17" s="404"/>
      <c r="GV17" s="404"/>
      <c r="GW17" s="404"/>
      <c r="GX17" s="404"/>
    </row>
    <row r="18" spans="1:206" ht="30" customHeight="1" x14ac:dyDescent="0.15">
      <c r="A18" s="274"/>
      <c r="B18" s="635" t="str">
        <f>IF(リスト!$D$14="","",リスト!$D$14)</f>
        <v>髙比良</v>
      </c>
      <c r="C18" s="636"/>
      <c r="D18" s="636"/>
      <c r="E18" s="637"/>
      <c r="F18" s="388" t="str">
        <f>IF(第1週!$A$6=1,予定一覧!F54&amp;予定一覧!F55,IF(第1週!$A$14=1,予定一覧!F144&amp;予定一覧!F145,IF(第1週!$A$22=1,予定一覧!F189&amp;予定一覧!F190,IF(第1週!$A$30=1,予定一覧!F234&amp;予定一覧!F235,IF(第1週!$A$38=1,予定一覧!F279&amp;予定一覧!F280,IF(第1週!$A$46=1,予定一覧!F324&amp;予定一覧!F325,IF(第1週!$A$54=1,予定一覧!F369&amp;予定一覧!F370,"")))))))</f>
        <v/>
      </c>
      <c r="G18" s="389" t="str">
        <f>IF(第1週!$A$6=1,予定一覧!G54&amp;予定一覧!G55,IF(第1週!$A$14=1,予定一覧!G144&amp;予定一覧!G145,IF(第1週!$A$22=1,予定一覧!G189&amp;予定一覧!G190,IF(第1週!$A$30=1,予定一覧!G234&amp;予定一覧!G235,IF(第1週!$A$38=1,予定一覧!G279&amp;予定一覧!G280,IF(第1週!$A$46=1,予定一覧!G324&amp;予定一覧!G325,IF(第1週!$A$54=1,予定一覧!G369&amp;予定一覧!G370,"")))))))</f>
        <v>在宅</v>
      </c>
      <c r="H18" s="389" t="str">
        <f>IF(第1週!$A$6=1,予定一覧!H54&amp;予定一覧!H55,IF(第1週!$A$14=1,予定一覧!H144&amp;予定一覧!H145,IF(第1週!$A$22=1,予定一覧!H189&amp;予定一覧!H190,IF(第1週!$A$30=1,予定一覧!H234&amp;予定一覧!H235,IF(第1週!$A$38=1,予定一覧!H279&amp;予定一覧!H280,IF(第1週!$A$46=1,予定一覧!H324&amp;予定一覧!H325,IF(第1週!$A$54=1,予定一覧!H369&amp;予定一覧!H370,"")))))))</f>
        <v>休暇</v>
      </c>
      <c r="I18" s="389" t="str">
        <f>IF(第1週!$A$6=1,予定一覧!I54&amp;予定一覧!I55,IF(第1週!$A$14=1,予定一覧!I144&amp;予定一覧!I145,IF(第1週!$A$22=1,予定一覧!I189&amp;予定一覧!I190,IF(第1週!$A$30=1,予定一覧!I234&amp;予定一覧!I235,IF(第1週!$A$38=1,予定一覧!I279&amp;予定一覧!I280,IF(第1週!$A$46=1,予定一覧!I324&amp;予定一覧!I325,IF(第1週!$A$54=1,予定一覧!I369&amp;予定一覧!I370,"")))))))</f>
        <v>休暇</v>
      </c>
      <c r="J18" s="389" t="str">
        <f>IF(第1週!$A$6=1,予定一覧!J54&amp;予定一覧!J55,IF(第1週!$A$14=1,予定一覧!J144&amp;予定一覧!J145,IF(第1週!$A$22=1,予定一覧!J189&amp;予定一覧!J190,IF(第1週!$A$30=1,予定一覧!J234&amp;予定一覧!J235,IF(第1週!$A$38=1,予定一覧!J279&amp;予定一覧!J280,IF(第1週!$A$46=1,予定一覧!J324&amp;予定一覧!J325,IF(第1週!$A$54=1,予定一覧!J369&amp;予定一覧!J370,"")))))))</f>
        <v>休暇</v>
      </c>
      <c r="K18" s="389" t="str">
        <f>IF(第1週!$A$6=1,予定一覧!K54&amp;予定一覧!K55,IF(第1週!$A$14=1,予定一覧!K144&amp;予定一覧!K145,IF(第1週!$A$22=1,予定一覧!K189&amp;予定一覧!K190,IF(第1週!$A$30=1,予定一覧!K234&amp;予定一覧!K235,IF(第1週!$A$38=1,予定一覧!K279&amp;予定一覧!K280,IF(第1週!$A$46=1,予定一覧!K324&amp;予定一覧!K325,IF(第1週!$A$54=1,予定一覧!K369&amp;予定一覧!K370,"")))))))</f>
        <v/>
      </c>
      <c r="L18" s="389" t="str">
        <f>IF(第1週!$A$6=1,予定一覧!L54&amp;予定一覧!L55,IF(第1週!$A$14=1,予定一覧!L144&amp;予定一覧!L145,IF(第1週!$A$22=1,予定一覧!L189&amp;予定一覧!L190,IF(第1週!$A$30=1,予定一覧!L234&amp;予定一覧!L235,IF(第1週!$A$38=1,予定一覧!L279&amp;予定一覧!L280,IF(第1週!$A$46=1,予定一覧!L324&amp;予定一覧!L325,IF(第1週!$A$54=1,予定一覧!L369&amp;予定一覧!L370,"")))))))</f>
        <v/>
      </c>
      <c r="M18" s="389" t="str">
        <f>IF(第1週!$A$6=1,予定一覧!M54&amp;予定一覧!M55,IF(第1週!$A$14=1,予定一覧!M144&amp;予定一覧!M145,IF(第1週!$A$22=1,予定一覧!M189&amp;予定一覧!M190,IF(第1週!$A$30=1,予定一覧!M234&amp;予定一覧!M235,IF(第1週!$A$38=1,予定一覧!M279&amp;予定一覧!M280,IF(第1週!$A$46=1,予定一覧!M324&amp;予定一覧!M325,IF(第1週!$A$54=1,予定一覧!M369&amp;予定一覧!M370,"")))))))</f>
        <v>内勤</v>
      </c>
      <c r="N18" s="389" t="str">
        <f>IF(第1週!$A$6=1,予定一覧!N54&amp;予定一覧!N55,IF(第1週!$A$14=1,予定一覧!N144&amp;予定一覧!N145,IF(第1週!$A$22=1,予定一覧!N189&amp;予定一覧!N190,IF(第1週!$A$30=1,予定一覧!N234&amp;予定一覧!N235,IF(第1週!$A$38=1,予定一覧!N279&amp;予定一覧!N280,IF(第1週!$A$46=1,予定一覧!N324&amp;予定一覧!N325,IF(第1週!$A$54=1,予定一覧!N369&amp;予定一覧!N370,"")))))))</f>
        <v>内勤</v>
      </c>
      <c r="O18" s="389" t="str">
        <f>IF(第1週!$A$6=1,予定一覧!O54&amp;予定一覧!O55,IF(第1週!$A$14=1,予定一覧!O144&amp;予定一覧!O145,IF(第1週!$A$22=1,予定一覧!O189&amp;予定一覧!O190,IF(第1週!$A$30=1,予定一覧!O234&amp;予定一覧!O235,IF(第1週!$A$38=1,予定一覧!O279&amp;予定一覧!O280,IF(第1週!$A$46=1,予定一覧!O324&amp;予定一覧!O325,IF(第1週!$A$54=1,予定一覧!O369&amp;予定一覧!O370,"")))))))</f>
        <v>内勤</v>
      </c>
      <c r="P18" s="389" t="str">
        <f>IF(第1週!$A$6=1,予定一覧!P54&amp;予定一覧!P55,IF(第1週!$A$14=1,予定一覧!P144&amp;予定一覧!P145,IF(第1週!$A$22=1,予定一覧!P189&amp;予定一覧!P190,IF(第1週!$A$30=1,予定一覧!P234&amp;予定一覧!P235,IF(第1週!$A$38=1,予定一覧!P279&amp;予定一覧!P280,IF(第1週!$A$46=1,予定一覧!P324&amp;予定一覧!P325,IF(第1週!$A$54=1,予定一覧!P369&amp;予定一覧!P370,"")))))))</f>
        <v/>
      </c>
      <c r="Q18" s="389" t="str">
        <f>IF(第1週!$A$6=1,予定一覧!Q54&amp;予定一覧!Q55,IF(第1週!$A$14=1,予定一覧!Q144&amp;予定一覧!Q145,IF(第1週!$A$22=1,予定一覧!Q189&amp;予定一覧!Q190,IF(第1週!$A$30=1,予定一覧!Q234&amp;予定一覧!Q235,IF(第1週!$A$38=1,予定一覧!Q279&amp;予定一覧!Q280,IF(第1週!$A$46=1,予定一覧!Q324&amp;予定一覧!Q325,IF(第1週!$A$54=1,予定一覧!Q369&amp;予定一覧!Q370,"")))))))</f>
        <v>○</v>
      </c>
      <c r="R18" s="389" t="str">
        <f>IF(第1週!$A$6=1,予定一覧!R54&amp;予定一覧!R55,IF(第1週!$A$14=1,予定一覧!R144&amp;予定一覧!R145,IF(第1週!$A$22=1,予定一覧!R189&amp;予定一覧!R190,IF(第1週!$A$30=1,予定一覧!R234&amp;予定一覧!R235,IF(第1週!$A$38=1,予定一覧!R279&amp;予定一覧!R280,IF(第1週!$A$46=1,予定一覧!R324&amp;予定一覧!R325,IF(第1週!$A$54=1,予定一覧!R369&amp;予定一覧!R370,"")))))))</f>
        <v/>
      </c>
      <c r="S18" s="389" t="str">
        <f>IF(第1週!$A$6=1,予定一覧!S54&amp;予定一覧!S55,IF(第1週!$A$14=1,予定一覧!S144&amp;予定一覧!S145,IF(第1週!$A$22=1,予定一覧!S189&amp;予定一覧!S190,IF(第1週!$A$30=1,予定一覧!S234&amp;予定一覧!S235,IF(第1週!$A$38=1,予定一覧!S279&amp;予定一覧!S280,IF(第1週!$A$46=1,予定一覧!S324&amp;予定一覧!S325,IF(第1週!$A$54=1,予定一覧!S369&amp;予定一覧!S370,"")))))))</f>
        <v/>
      </c>
      <c r="T18" s="389" t="str">
        <f>IF(第1週!$A$6=1,予定一覧!T54&amp;予定一覧!T55,IF(第1週!$A$14=1,予定一覧!T144&amp;予定一覧!T145,IF(第1週!$A$22=1,予定一覧!T189&amp;予定一覧!T190,IF(第1週!$A$30=1,予定一覧!T234&amp;予定一覧!T235,IF(第1週!$A$38=1,予定一覧!T279&amp;予定一覧!T280,IF(第1週!$A$46=1,予定一覧!T324&amp;予定一覧!T325,IF(第1週!$A$54=1,予定一覧!T369&amp;予定一覧!T370,"")))))))</f>
        <v>○</v>
      </c>
      <c r="U18" s="389" t="str">
        <f>IF(第1週!$A$6=1,予定一覧!U54&amp;予定一覧!U55,IF(第1週!$A$14=1,予定一覧!U144&amp;予定一覧!U145,IF(第1週!$A$22=1,予定一覧!U189&amp;予定一覧!U190,IF(第1週!$A$30=1,予定一覧!U234&amp;予定一覧!U235,IF(第1週!$A$38=1,予定一覧!U279&amp;予定一覧!U280,IF(第1週!$A$46=1,予定一覧!U324&amp;予定一覧!U325,IF(第1週!$A$54=1,予定一覧!U369&amp;予定一覧!U370,"")))))))</f>
        <v>○</v>
      </c>
      <c r="V18" s="389" t="str">
        <f>IF(第1週!$A$6=1,予定一覧!V54&amp;予定一覧!V55,IF(第1週!$A$14=1,予定一覧!V144&amp;予定一覧!V145,IF(第1週!$A$22=1,予定一覧!V189&amp;予定一覧!V190,IF(第1週!$A$30=1,予定一覧!V234&amp;予定一覧!V235,IF(第1週!$A$38=1,予定一覧!V279&amp;予定一覧!V280,IF(第1週!$A$46=1,予定一覧!V324&amp;予定一覧!V325,IF(第1週!$A$54=1,予定一覧!V369&amp;予定一覧!V370,"")))))))</f>
        <v>○</v>
      </c>
      <c r="W18" s="389" t="str">
        <f>IF(第1週!$A$6=1,予定一覧!W54&amp;予定一覧!W55,IF(第1週!$A$14=1,予定一覧!W144&amp;予定一覧!W145,IF(第1週!$A$22=1,予定一覧!W189&amp;予定一覧!W190,IF(第1週!$A$30=1,予定一覧!W234&amp;予定一覧!W235,IF(第1週!$A$38=1,予定一覧!W279&amp;予定一覧!W280,IF(第1週!$A$46=1,予定一覧!W324&amp;予定一覧!W325,IF(第1週!$A$54=1,予定一覧!W369&amp;予定一覧!W370,"")))))))</f>
        <v>○</v>
      </c>
      <c r="X18" s="389" t="str">
        <f>IF(第1週!$A$6=1,予定一覧!X54&amp;予定一覧!X55,IF(第1週!$A$14=1,予定一覧!X144&amp;予定一覧!X145,IF(第1週!$A$22=1,予定一覧!X189&amp;予定一覧!X190,IF(第1週!$A$30=1,予定一覧!X234&amp;予定一覧!X235,IF(第1週!$A$38=1,予定一覧!X279&amp;予定一覧!X280,IF(第1週!$A$46=1,予定一覧!X324&amp;予定一覧!X325,IF(第1週!$A$54=1,予定一覧!X369&amp;予定一覧!X370,"")))))))</f>
        <v>○</v>
      </c>
      <c r="Y18" s="389" t="str">
        <f>IF(第1週!$A$6=1,予定一覧!Y54&amp;予定一覧!Y55,IF(第1週!$A$14=1,予定一覧!Y144&amp;予定一覧!Y145,IF(第1週!$A$22=1,予定一覧!Y189&amp;予定一覧!Y190,IF(第1週!$A$30=1,予定一覧!Y234&amp;予定一覧!Y235,IF(第1週!$A$38=1,予定一覧!Y279&amp;予定一覧!Y280,IF(第1週!$A$46=1,予定一覧!Y324&amp;予定一覧!Y325,IF(第1週!$A$54=1,予定一覧!Y369&amp;予定一覧!Y370,"")))))))</f>
        <v/>
      </c>
      <c r="Z18" s="389" t="str">
        <f>IF(第1週!$A$6=1,予定一覧!Z54&amp;予定一覧!Z55,IF(第1週!$A$14=1,予定一覧!Z144&amp;予定一覧!Z145,IF(第1週!$A$22=1,予定一覧!Z189&amp;予定一覧!Z190,IF(第1週!$A$30=1,予定一覧!Z234&amp;予定一覧!Z235,IF(第1週!$A$38=1,予定一覧!Z279&amp;予定一覧!Z280,IF(第1週!$A$46=1,予定一覧!Z324&amp;予定一覧!Z325,IF(第1週!$A$54=1,予定一覧!Z369&amp;予定一覧!Z370,"")))))))</f>
        <v>○</v>
      </c>
      <c r="AA18" s="389" t="str">
        <f>IF(第1週!$A$6=1,予定一覧!AA54&amp;予定一覧!AA55,IF(第1週!$A$14=1,予定一覧!AA144&amp;予定一覧!AA145,IF(第1週!$A$22=1,予定一覧!AA189&amp;予定一覧!AA190,IF(第1週!$A$30=1,予定一覧!AA234&amp;予定一覧!AA235,IF(第1週!$A$38=1,予定一覧!AA279&amp;予定一覧!AA280,IF(第1週!$A$46=1,予定一覧!AA324&amp;予定一覧!AA325,IF(第1週!$A$54=1,予定一覧!AA369&amp;予定一覧!AA370,"")))))))</f>
        <v>内勤</v>
      </c>
      <c r="AB18" s="389" t="str">
        <f>IF(第1週!$A$6=1,予定一覧!AB54&amp;予定一覧!AB55,IF(第1週!$A$14=1,予定一覧!AB144&amp;予定一覧!AB145,IF(第1週!$A$22=1,予定一覧!AB189&amp;予定一覧!AB190,IF(第1週!$A$30=1,予定一覧!AB234&amp;予定一覧!AB235,IF(第1週!$A$38=1,予定一覧!AB279&amp;予定一覧!AB280,IF(第1週!$A$46=1,予定一覧!AB324&amp;予定一覧!AB325,IF(第1週!$A$54=1,予定一覧!AB369&amp;予定一覧!AB370,"")))))))</f>
        <v>○</v>
      </c>
      <c r="AC18" s="389" t="str">
        <f>IF(第1週!$A$6=1,予定一覧!AC54&amp;予定一覧!AC55,IF(第1週!$A$14=1,予定一覧!AC144&amp;予定一覧!AC145,IF(第1週!$A$22=1,予定一覧!AC189&amp;予定一覧!AC190,IF(第1週!$A$30=1,予定一覧!AC234&amp;予定一覧!AC235,IF(第1週!$A$38=1,予定一覧!AC279&amp;予定一覧!AC280,IF(第1週!$A$46=1,予定一覧!AC324&amp;予定一覧!AC325,IF(第1週!$A$54=1,予定一覧!AC369&amp;予定一覧!AC370,"")))))))</f>
        <v>○</v>
      </c>
      <c r="AD18" s="389" t="str">
        <f>IF(第1週!$A$6=1,予定一覧!AD54&amp;予定一覧!AD55,IF(第1週!$A$14=1,予定一覧!AD144&amp;予定一覧!AD145,IF(第1週!$A$22=1,予定一覧!AD189&amp;予定一覧!AD190,IF(第1週!$A$30=1,予定一覧!AD234&amp;予定一覧!AD235,IF(第1週!$A$38=1,予定一覧!AD279&amp;予定一覧!AD280,IF(第1週!$A$46=1,予定一覧!AD324&amp;予定一覧!AD325,IF(第1週!$A$54=1,予定一覧!AD369&amp;予定一覧!AD370,"")))))))</f>
        <v>○</v>
      </c>
      <c r="AE18" s="389" t="str">
        <f>IF(第1週!$A$6=1,予定一覧!AE54&amp;予定一覧!AE55,IF(第1週!$A$14=1,予定一覧!AE144&amp;予定一覧!AE145,IF(第1週!$A$22=1,予定一覧!AE189&amp;予定一覧!AE190,IF(第1週!$A$30=1,予定一覧!AE234&amp;予定一覧!AE235,IF(第1週!$A$38=1,予定一覧!AE279&amp;予定一覧!AE280,IF(第1週!$A$46=1,予定一覧!AE324&amp;予定一覧!AE325,IF(第1週!$A$54=1,予定一覧!AE369&amp;予定一覧!AE370,"")))))))</f>
        <v>○</v>
      </c>
      <c r="AF18" s="389" t="str">
        <f>IF(第1週!$A$6=1,予定一覧!AF54&amp;予定一覧!AF55,IF(第1週!$A$14=1,予定一覧!AF144&amp;予定一覧!AF145,IF(第1週!$A$22=1,予定一覧!AF189&amp;予定一覧!AF190,IF(第1週!$A$30=1,予定一覧!AF234&amp;予定一覧!AF235,IF(第1週!$A$38=1,予定一覧!AF279&amp;予定一覧!AF280,IF(第1週!$A$46=1,予定一覧!AF324&amp;予定一覧!AF325,IF(第1週!$A$54=1,予定一覧!AF369&amp;予定一覧!AF370,"")))))))</f>
        <v/>
      </c>
      <c r="AG18" s="389" t="str">
        <f>IF(第1週!$A$6=1,予定一覧!AG54&amp;予定一覧!AG55,IF(第1週!$A$14=1,予定一覧!AG144&amp;予定一覧!AG145,IF(第1週!$A$22=1,予定一覧!AG189&amp;予定一覧!AG190,IF(第1週!$A$30=1,予定一覧!AG234&amp;予定一覧!AG235,IF(第1週!$A$38=1,予定一覧!AG279&amp;予定一覧!AG280,IF(第1週!$A$46=1,予定一覧!AG324&amp;予定一覧!AG325,IF(第1週!$A$54=1,予定一覧!AG369&amp;予定一覧!AG370,"")))))))</f>
        <v/>
      </c>
      <c r="AH18" s="389" t="str">
        <f>IF(第1週!$A$6=1,予定一覧!AH54&amp;予定一覧!AH55,IF(第1週!$A$14=1,予定一覧!AH144&amp;予定一覧!AH145,IF(第1週!$A$22=1,予定一覧!AH189&amp;予定一覧!AH190,IF(第1週!$A$30=1,予定一覧!AH234&amp;予定一覧!AH235,IF(第1週!$A$38=1,予定一覧!AH279&amp;予定一覧!AH280,IF(第1週!$A$46=1,予定一覧!AH324&amp;予定一覧!AH325,IF(第1週!$A$54=1,予定一覧!AH369&amp;予定一覧!AH370,"")))))))</f>
        <v>○</v>
      </c>
      <c r="AI18" s="389" t="str">
        <f>IF(第1週!$A$6=1,予定一覧!AI54&amp;予定一覧!AI55,IF(第1週!$A$14=1,予定一覧!AI144&amp;予定一覧!AI145,IF(第1週!$A$22=1,予定一覧!AI189&amp;予定一覧!AI190,IF(第1週!$A$30=1,予定一覧!AI234&amp;予定一覧!AI235,IF(第1週!$A$38=1,予定一覧!AI279&amp;予定一覧!AI280,IF(第1週!$A$46=1,予定一覧!AI324&amp;予定一覧!AI325,IF(第1週!$A$54=1,予定一覧!AI369&amp;予定一覧!AI370,"")))))))</f>
        <v/>
      </c>
      <c r="AJ18" s="390" t="str">
        <f>IF(第1週!$A$6=1,予定一覧!AJ54&amp;予定一覧!AJ55,IF(第1週!$A$14=1,予定一覧!AJ144&amp;予定一覧!AJ145,IF(第1週!$A$22=1,予定一覧!AJ189&amp;予定一覧!AJ190,IF(第1週!$A$30=1,予定一覧!AJ234&amp;予定一覧!AJ235,IF(第1週!$A$38=1,予定一覧!AJ279&amp;予定一覧!AJ280,IF(第1週!$A$46=1,予定一覧!AJ324&amp;予定一覧!AJ325,IF(第1週!$A$54=1,予定一覧!AJ369&amp;予定一覧!AJ370,"")))))))</f>
        <v>○</v>
      </c>
      <c r="AK18" s="404"/>
      <c r="AL18" s="405"/>
      <c r="AM18" s="405"/>
      <c r="AN18" s="405"/>
      <c r="AO18" s="406"/>
      <c r="AP18" s="405"/>
      <c r="AQ18" s="405"/>
      <c r="AR18" s="405"/>
      <c r="AS18" s="405"/>
      <c r="AT18" s="405"/>
      <c r="AU18" s="405"/>
      <c r="AV18" s="405"/>
      <c r="AW18" s="405"/>
      <c r="AX18" s="404"/>
      <c r="AY18" s="404"/>
      <c r="AZ18" s="404"/>
      <c r="BA18" s="404"/>
      <c r="BB18" s="404"/>
      <c r="BC18" s="404"/>
      <c r="BD18" s="404"/>
      <c r="BE18" s="404"/>
      <c r="BF18" s="404"/>
      <c r="BG18" s="404"/>
      <c r="BH18" s="404"/>
      <c r="BI18" s="404"/>
      <c r="BJ18" s="404"/>
      <c r="BK18" s="404"/>
      <c r="BL18" s="404"/>
      <c r="BM18" s="404"/>
      <c r="BN18" s="404"/>
      <c r="BO18" s="404"/>
      <c r="BP18" s="404"/>
      <c r="BQ18" s="404"/>
      <c r="BR18" s="404"/>
      <c r="BS18" s="404"/>
      <c r="BT18" s="404"/>
      <c r="BU18" s="404"/>
      <c r="BV18" s="404"/>
      <c r="BW18" s="404"/>
      <c r="BX18" s="404"/>
      <c r="BY18" s="404"/>
      <c r="BZ18" s="404"/>
      <c r="CA18" s="404"/>
      <c r="CB18" s="404"/>
      <c r="CC18" s="404"/>
      <c r="CD18" s="404"/>
      <c r="CE18" s="404"/>
      <c r="CF18" s="404"/>
      <c r="CG18" s="404"/>
      <c r="CH18" s="404"/>
      <c r="CI18" s="404"/>
      <c r="CJ18" s="404"/>
      <c r="CK18" s="404"/>
      <c r="CL18" s="404"/>
      <c r="CM18" s="404"/>
      <c r="CN18" s="404"/>
      <c r="CO18" s="404"/>
      <c r="CP18" s="404"/>
      <c r="CQ18" s="404"/>
      <c r="CR18" s="404"/>
      <c r="CS18" s="404"/>
      <c r="CT18" s="404"/>
      <c r="CU18" s="404"/>
      <c r="CV18" s="404"/>
      <c r="CW18" s="404"/>
      <c r="CX18" s="404"/>
      <c r="CY18" s="404"/>
      <c r="CZ18" s="404"/>
      <c r="DA18" s="404"/>
      <c r="DB18" s="404"/>
      <c r="DC18" s="404"/>
      <c r="DD18" s="404"/>
      <c r="DE18" s="404"/>
      <c r="DF18" s="404"/>
      <c r="DG18" s="404"/>
      <c r="DH18" s="404"/>
      <c r="DI18" s="404"/>
      <c r="DJ18" s="404"/>
      <c r="DK18" s="404"/>
      <c r="DL18" s="404"/>
      <c r="DM18" s="404"/>
      <c r="DN18" s="404"/>
      <c r="DO18" s="404"/>
      <c r="DP18" s="404"/>
      <c r="DQ18" s="404"/>
      <c r="DR18" s="404"/>
      <c r="DS18" s="404"/>
      <c r="DT18" s="404"/>
      <c r="DU18" s="404"/>
      <c r="DV18" s="404"/>
      <c r="DW18" s="404"/>
      <c r="DX18" s="404"/>
      <c r="DY18" s="404"/>
      <c r="DZ18" s="404"/>
      <c r="EA18" s="404"/>
      <c r="EB18" s="404"/>
      <c r="EC18" s="404"/>
      <c r="ED18" s="404"/>
      <c r="EE18" s="404"/>
      <c r="EF18" s="404"/>
      <c r="EG18" s="404"/>
      <c r="EH18" s="404"/>
      <c r="EI18" s="404"/>
      <c r="EJ18" s="404"/>
      <c r="EK18" s="404"/>
      <c r="EL18" s="404"/>
      <c r="EM18" s="404"/>
      <c r="EN18" s="404"/>
      <c r="EO18" s="404"/>
      <c r="EP18" s="404"/>
      <c r="EQ18" s="404"/>
      <c r="ER18" s="404"/>
      <c r="ES18" s="404"/>
      <c r="ET18" s="404"/>
      <c r="EU18" s="404"/>
      <c r="EV18" s="404"/>
      <c r="EW18" s="404"/>
      <c r="EX18" s="404"/>
      <c r="EY18" s="404"/>
      <c r="EZ18" s="404"/>
      <c r="FA18" s="404"/>
      <c r="FB18" s="404"/>
      <c r="FC18" s="404"/>
      <c r="FD18" s="404"/>
      <c r="FE18" s="404"/>
      <c r="FF18" s="404"/>
      <c r="FG18" s="404"/>
      <c r="FH18" s="404"/>
      <c r="FI18" s="404"/>
      <c r="FJ18" s="404"/>
      <c r="FK18" s="404"/>
      <c r="FL18" s="404"/>
      <c r="FM18" s="404"/>
      <c r="FN18" s="404"/>
      <c r="FO18" s="404"/>
      <c r="FP18" s="404"/>
      <c r="FQ18" s="404"/>
      <c r="FR18" s="404"/>
      <c r="FS18" s="404"/>
      <c r="FT18" s="404"/>
      <c r="FU18" s="404"/>
      <c r="FV18" s="404"/>
      <c r="FW18" s="404"/>
      <c r="FX18" s="404"/>
      <c r="FY18" s="404"/>
      <c r="FZ18" s="404"/>
      <c r="GA18" s="404"/>
      <c r="GB18" s="404"/>
      <c r="GC18" s="404"/>
      <c r="GD18" s="404"/>
      <c r="GE18" s="404"/>
      <c r="GF18" s="404"/>
      <c r="GG18" s="404"/>
      <c r="GH18" s="404"/>
      <c r="GI18" s="404"/>
      <c r="GJ18" s="404"/>
      <c r="GK18" s="404"/>
      <c r="GL18" s="404"/>
      <c r="GM18" s="404"/>
      <c r="GN18" s="404"/>
      <c r="GO18" s="404"/>
      <c r="GP18" s="404"/>
      <c r="GQ18" s="404"/>
      <c r="GR18" s="404"/>
      <c r="GS18" s="404"/>
      <c r="GT18" s="404"/>
      <c r="GU18" s="404"/>
      <c r="GV18" s="404"/>
      <c r="GW18" s="404"/>
      <c r="GX18" s="404"/>
    </row>
    <row r="19" spans="1:206" ht="30" customHeight="1" x14ac:dyDescent="0.15">
      <c r="A19" s="274"/>
      <c r="B19" s="635" t="str">
        <f>IF(リスト!$D$15="","",リスト!$D$15)</f>
        <v>平　松</v>
      </c>
      <c r="C19" s="636"/>
      <c r="D19" s="636"/>
      <c r="E19" s="637"/>
      <c r="F19" s="388" t="str">
        <f>IF(第1週!$A$6=1,予定一覧!F56&amp;予定一覧!F57,IF(第1週!$A$14=1,予定一覧!F146&amp;予定一覧!F147,IF(第1週!$A$22=1,予定一覧!F191&amp;予定一覧!F192,IF(第1週!$A$30=1,予定一覧!F236&amp;予定一覧!F237,IF(第1週!$A$38=1,予定一覧!F281&amp;予定一覧!F282,IF(第1週!$A$46=1,予定一覧!F326&amp;予定一覧!F327,IF(第1週!$A$54=1,予定一覧!F371&amp;予定一覧!F372,"")))))))</f>
        <v/>
      </c>
      <c r="G19" s="389" t="str">
        <f>IF(第1週!$A$6=1,予定一覧!G56&amp;予定一覧!G57,IF(第1週!$A$14=1,予定一覧!G146&amp;予定一覧!G147,IF(第1週!$A$22=1,予定一覧!G191&amp;予定一覧!G192,IF(第1週!$A$30=1,予定一覧!G236&amp;予定一覧!G237,IF(第1週!$A$38=1,予定一覧!G281&amp;予定一覧!G282,IF(第1週!$A$46=1,予定一覧!G326&amp;予定一覧!G327,IF(第1週!$A$54=1,予定一覧!G371&amp;予定一覧!G372,"")))))))</f>
        <v>内勤</v>
      </c>
      <c r="H19" s="389" t="str">
        <f>IF(第1週!$A$6=1,予定一覧!H56&amp;予定一覧!H57,IF(第1週!$A$14=1,予定一覧!H146&amp;予定一覧!H147,IF(第1週!$A$22=1,予定一覧!H191&amp;予定一覧!H192,IF(第1週!$A$30=1,予定一覧!H236&amp;予定一覧!H237,IF(第1週!$A$38=1,予定一覧!H281&amp;予定一覧!H282,IF(第1週!$A$46=1,予定一覧!H326&amp;予定一覧!H327,IF(第1週!$A$54=1,予定一覧!H371&amp;予定一覧!H372,"")))))))</f>
        <v>内勤</v>
      </c>
      <c r="I19" s="389" t="str">
        <f>IF(第1週!$A$6=1,予定一覧!I56&amp;予定一覧!I57,IF(第1週!$A$14=1,予定一覧!I146&amp;予定一覧!I147,IF(第1週!$A$22=1,予定一覧!I191&amp;予定一覧!I192,IF(第1週!$A$30=1,予定一覧!I236&amp;予定一覧!I237,IF(第1週!$A$38=1,予定一覧!I281&amp;予定一覧!I282,IF(第1週!$A$46=1,予定一覧!I326&amp;予定一覧!I327,IF(第1週!$A$54=1,予定一覧!I371&amp;予定一覧!I372,"")))))))</f>
        <v>内勤</v>
      </c>
      <c r="J19" s="389" t="str">
        <f>IF(第1週!$A$6=1,予定一覧!J56&amp;予定一覧!J57,IF(第1週!$A$14=1,予定一覧!J146&amp;予定一覧!J147,IF(第1週!$A$22=1,予定一覧!J191&amp;予定一覧!J192,IF(第1週!$A$30=1,予定一覧!J236&amp;予定一覧!J237,IF(第1週!$A$38=1,予定一覧!J281&amp;予定一覧!J282,IF(第1週!$A$46=1,予定一覧!J326&amp;予定一覧!J327,IF(第1週!$A$54=1,予定一覧!J371&amp;予定一覧!J372,"")))))))</f>
        <v>内勤</v>
      </c>
      <c r="K19" s="389" t="str">
        <f>IF(第1週!$A$6=1,予定一覧!K56&amp;予定一覧!K57,IF(第1週!$A$14=1,予定一覧!K146&amp;予定一覧!K147,IF(第1週!$A$22=1,予定一覧!K191&amp;予定一覧!K192,IF(第1週!$A$30=1,予定一覧!K236&amp;予定一覧!K237,IF(第1週!$A$38=1,予定一覧!K281&amp;予定一覧!K282,IF(第1週!$A$46=1,予定一覧!K326&amp;予定一覧!K327,IF(第1週!$A$54=1,予定一覧!K371&amp;予定一覧!K372,"")))))))</f>
        <v/>
      </c>
      <c r="L19" s="389" t="str">
        <f>IF(第1週!$A$6=1,予定一覧!L56&amp;予定一覧!L57,IF(第1週!$A$14=1,予定一覧!L146&amp;予定一覧!L147,IF(第1週!$A$22=1,予定一覧!L191&amp;予定一覧!L192,IF(第1週!$A$30=1,予定一覧!L236&amp;予定一覧!L237,IF(第1週!$A$38=1,予定一覧!L281&amp;予定一覧!L282,IF(第1週!$A$46=1,予定一覧!L326&amp;予定一覧!L327,IF(第1週!$A$54=1,予定一覧!L371&amp;予定一覧!L372,"")))))))</f>
        <v/>
      </c>
      <c r="M19" s="389" t="str">
        <f>IF(第1週!$A$6=1,予定一覧!M56&amp;予定一覧!M57,IF(第1週!$A$14=1,予定一覧!M146&amp;予定一覧!M147,IF(第1週!$A$22=1,予定一覧!M191&amp;予定一覧!M192,IF(第1週!$A$30=1,予定一覧!M236&amp;予定一覧!M237,IF(第1週!$A$38=1,予定一覧!M281&amp;予定一覧!M282,IF(第1週!$A$46=1,予定一覧!M326&amp;予定一覧!M327,IF(第1週!$A$54=1,予定一覧!M371&amp;予定一覧!M372,"")))))))</f>
        <v>内勤</v>
      </c>
      <c r="N19" s="389" t="str">
        <f>IF(第1週!$A$6=1,予定一覧!N56&amp;予定一覧!N57,IF(第1週!$A$14=1,予定一覧!N146&amp;予定一覧!N147,IF(第1週!$A$22=1,予定一覧!N191&amp;予定一覧!N192,IF(第1週!$A$30=1,予定一覧!N236&amp;予定一覧!N237,IF(第1週!$A$38=1,予定一覧!N281&amp;予定一覧!N282,IF(第1週!$A$46=1,予定一覧!N326&amp;予定一覧!N327,IF(第1週!$A$54=1,予定一覧!N371&amp;予定一覧!N372,"")))))))</f>
        <v>内勤</v>
      </c>
      <c r="O19" s="389" t="str">
        <f>IF(第1週!$A$6=1,予定一覧!O56&amp;予定一覧!O57,IF(第1週!$A$14=1,予定一覧!O146&amp;予定一覧!O147,IF(第1週!$A$22=1,予定一覧!O191&amp;予定一覧!O192,IF(第1週!$A$30=1,予定一覧!O236&amp;予定一覧!O237,IF(第1週!$A$38=1,予定一覧!O281&amp;予定一覧!O282,IF(第1週!$A$46=1,予定一覧!O326&amp;予定一覧!O327,IF(第1週!$A$54=1,予定一覧!O371&amp;予定一覧!O372,"")))))))</f>
        <v>内勤</v>
      </c>
      <c r="P19" s="389" t="str">
        <f>IF(第1週!$A$6=1,予定一覧!P56&amp;予定一覧!P57,IF(第1週!$A$14=1,予定一覧!P146&amp;予定一覧!P147,IF(第1週!$A$22=1,予定一覧!P191&amp;予定一覧!P192,IF(第1週!$A$30=1,予定一覧!P236&amp;予定一覧!P237,IF(第1週!$A$38=1,予定一覧!P281&amp;予定一覧!P282,IF(第1週!$A$46=1,予定一覧!P326&amp;予定一覧!P327,IF(第1週!$A$54=1,予定一覧!P371&amp;予定一覧!P372,"")))))))</f>
        <v>内勤</v>
      </c>
      <c r="Q19" s="389" t="str">
        <f>IF(第1週!$A$6=1,予定一覧!Q56&amp;予定一覧!Q57,IF(第1週!$A$14=1,予定一覧!Q146&amp;予定一覧!Q147,IF(第1週!$A$22=1,予定一覧!Q191&amp;予定一覧!Q192,IF(第1週!$A$30=1,予定一覧!Q236&amp;予定一覧!Q237,IF(第1週!$A$38=1,予定一覧!Q281&amp;予定一覧!Q282,IF(第1週!$A$46=1,予定一覧!Q326&amp;予定一覧!Q327,IF(第1週!$A$54=1,予定一覧!Q371&amp;予定一覧!Q372,"")))))))</f>
        <v>内勤</v>
      </c>
      <c r="R19" s="389" t="str">
        <f>IF(第1週!$A$6=1,予定一覧!R56&amp;予定一覧!R57,IF(第1週!$A$14=1,予定一覧!R146&amp;予定一覧!R147,IF(第1週!$A$22=1,予定一覧!R191&amp;予定一覧!R192,IF(第1週!$A$30=1,予定一覧!R236&amp;予定一覧!R237,IF(第1週!$A$38=1,予定一覧!R281&amp;予定一覧!R282,IF(第1週!$A$46=1,予定一覧!R326&amp;予定一覧!R327,IF(第1週!$A$54=1,予定一覧!R371&amp;予定一覧!R372,"")))))))</f>
        <v/>
      </c>
      <c r="S19" s="389" t="str">
        <f>IF(第1週!$A$6=1,予定一覧!S56&amp;予定一覧!S57,IF(第1週!$A$14=1,予定一覧!S146&amp;予定一覧!S147,IF(第1週!$A$22=1,予定一覧!S191&amp;予定一覧!S192,IF(第1週!$A$30=1,予定一覧!S236&amp;予定一覧!S237,IF(第1週!$A$38=1,予定一覧!S281&amp;予定一覧!S282,IF(第1週!$A$46=1,予定一覧!S326&amp;予定一覧!S327,IF(第1週!$A$54=1,予定一覧!S371&amp;予定一覧!S372,"")))))))</f>
        <v/>
      </c>
      <c r="T19" s="389" t="str">
        <f>IF(第1週!$A$6=1,予定一覧!T56&amp;予定一覧!T57,IF(第1週!$A$14=1,予定一覧!T146&amp;予定一覧!T147,IF(第1週!$A$22=1,予定一覧!T191&amp;予定一覧!T192,IF(第1週!$A$30=1,予定一覧!T236&amp;予定一覧!T237,IF(第1週!$A$38=1,予定一覧!T281&amp;予定一覧!T282,IF(第1週!$A$46=1,予定一覧!T326&amp;予定一覧!T327,IF(第1週!$A$54=1,予定一覧!T371&amp;予定一覧!T372,"")))))))</f>
        <v>内勤</v>
      </c>
      <c r="U19" s="389" t="str">
        <f>IF(第1週!$A$6=1,予定一覧!U56&amp;予定一覧!U57,IF(第1週!$A$14=1,予定一覧!U146&amp;予定一覧!U147,IF(第1週!$A$22=1,予定一覧!U191&amp;予定一覧!U192,IF(第1週!$A$30=1,予定一覧!U236&amp;予定一覧!U237,IF(第1週!$A$38=1,予定一覧!U281&amp;予定一覧!U282,IF(第1週!$A$46=1,予定一覧!U326&amp;予定一覧!U327,IF(第1週!$A$54=1,予定一覧!U371&amp;予定一覧!U372,"")))))))</f>
        <v>内勤</v>
      </c>
      <c r="V19" s="389" t="str">
        <f>IF(第1週!$A$6=1,予定一覧!V56&amp;予定一覧!V57,IF(第1週!$A$14=1,予定一覧!V146&amp;予定一覧!V147,IF(第1週!$A$22=1,予定一覧!V191&amp;予定一覧!V192,IF(第1週!$A$30=1,予定一覧!V236&amp;予定一覧!V237,IF(第1週!$A$38=1,予定一覧!V281&amp;予定一覧!V282,IF(第1週!$A$46=1,予定一覧!V326&amp;予定一覧!V327,IF(第1週!$A$54=1,予定一覧!V371&amp;予定一覧!V372,"")))))))</f>
        <v>内勤</v>
      </c>
      <c r="W19" s="389" t="str">
        <f>IF(第1週!$A$6=1,予定一覧!W56&amp;予定一覧!W57,IF(第1週!$A$14=1,予定一覧!W146&amp;予定一覧!W147,IF(第1週!$A$22=1,予定一覧!W191&amp;予定一覧!W192,IF(第1週!$A$30=1,予定一覧!W236&amp;予定一覧!W237,IF(第1週!$A$38=1,予定一覧!W281&amp;予定一覧!W282,IF(第1週!$A$46=1,予定一覧!W326&amp;予定一覧!W327,IF(第1週!$A$54=1,予定一覧!W371&amp;予定一覧!W372,"")))))))</f>
        <v>内勤</v>
      </c>
      <c r="X19" s="389" t="str">
        <f>IF(第1週!$A$6=1,予定一覧!X56&amp;予定一覧!X57,IF(第1週!$A$14=1,予定一覧!X146&amp;予定一覧!X147,IF(第1週!$A$22=1,予定一覧!X191&amp;予定一覧!X192,IF(第1週!$A$30=1,予定一覧!X236&amp;予定一覧!X237,IF(第1週!$A$38=1,予定一覧!X281&amp;予定一覧!X282,IF(第1週!$A$46=1,予定一覧!X326&amp;予定一覧!X327,IF(第1週!$A$54=1,予定一覧!X371&amp;予定一覧!X372,"")))))))</f>
        <v>内勤</v>
      </c>
      <c r="Y19" s="389" t="str">
        <f>IF(第1週!$A$6=1,予定一覧!Y56&amp;予定一覧!Y57,IF(第1週!$A$14=1,予定一覧!Y146&amp;予定一覧!Y147,IF(第1週!$A$22=1,予定一覧!Y191&amp;予定一覧!Y192,IF(第1週!$A$30=1,予定一覧!Y236&amp;予定一覧!Y237,IF(第1週!$A$38=1,予定一覧!Y281&amp;予定一覧!Y282,IF(第1週!$A$46=1,予定一覧!Y326&amp;予定一覧!Y327,IF(第1週!$A$54=1,予定一覧!Y371&amp;予定一覧!Y372,"")))))))</f>
        <v/>
      </c>
      <c r="Z19" s="389" t="str">
        <f>IF(第1週!$A$6=1,予定一覧!Z56&amp;予定一覧!Z57,IF(第1週!$A$14=1,予定一覧!Z146&amp;予定一覧!Z147,IF(第1週!$A$22=1,予定一覧!Z191&amp;予定一覧!Z192,IF(第1週!$A$30=1,予定一覧!Z236&amp;予定一覧!Z237,IF(第1週!$A$38=1,予定一覧!Z281&amp;予定一覧!Z282,IF(第1週!$A$46=1,予定一覧!Z326&amp;予定一覧!Z327,IF(第1週!$A$54=1,予定一覧!Z371&amp;予定一覧!Z372,"")))))))</f>
        <v/>
      </c>
      <c r="AA19" s="389" t="str">
        <f>IF(第1週!$A$6=1,予定一覧!AA56&amp;予定一覧!AA57,IF(第1週!$A$14=1,予定一覧!AA146&amp;予定一覧!AA147,IF(第1週!$A$22=1,予定一覧!AA191&amp;予定一覧!AA192,IF(第1週!$A$30=1,予定一覧!AA236&amp;予定一覧!AA237,IF(第1週!$A$38=1,予定一覧!AA281&amp;予定一覧!AA282,IF(第1週!$A$46=1,予定一覧!AA326&amp;予定一覧!AA327,IF(第1週!$A$54=1,予定一覧!AA371&amp;予定一覧!AA372,"")))))))</f>
        <v>内勤</v>
      </c>
      <c r="AB19" s="389" t="str">
        <f>IF(第1週!$A$6=1,予定一覧!AB56&amp;予定一覧!AB57,IF(第1週!$A$14=1,予定一覧!AB146&amp;予定一覧!AB147,IF(第1週!$A$22=1,予定一覧!AB191&amp;予定一覧!AB192,IF(第1週!$A$30=1,予定一覧!AB236&amp;予定一覧!AB237,IF(第1週!$A$38=1,予定一覧!AB281&amp;予定一覧!AB282,IF(第1週!$A$46=1,予定一覧!AB326&amp;予定一覧!AB327,IF(第1週!$A$54=1,予定一覧!AB371&amp;予定一覧!AB372,"")))))))</f>
        <v>内勤</v>
      </c>
      <c r="AC19" s="389" t="str">
        <f>IF(第1週!$A$6=1,予定一覧!AC56&amp;予定一覧!AC57,IF(第1週!$A$14=1,予定一覧!AC146&amp;予定一覧!AC147,IF(第1週!$A$22=1,予定一覧!AC191&amp;予定一覧!AC192,IF(第1週!$A$30=1,予定一覧!AC236&amp;予定一覧!AC237,IF(第1週!$A$38=1,予定一覧!AC281&amp;予定一覧!AC282,IF(第1週!$A$46=1,予定一覧!AC326&amp;予定一覧!AC327,IF(第1週!$A$54=1,予定一覧!AC371&amp;予定一覧!AC372,"")))))))</f>
        <v>内勤</v>
      </c>
      <c r="AD19" s="389" t="str">
        <f>IF(第1週!$A$6=1,予定一覧!AD56&amp;予定一覧!AD57,IF(第1週!$A$14=1,予定一覧!AD146&amp;予定一覧!AD147,IF(第1週!$A$22=1,予定一覧!AD191&amp;予定一覧!AD192,IF(第1週!$A$30=1,予定一覧!AD236&amp;予定一覧!AD237,IF(第1週!$A$38=1,予定一覧!AD281&amp;予定一覧!AD282,IF(第1週!$A$46=1,予定一覧!AD326&amp;予定一覧!AD327,IF(第1週!$A$54=1,予定一覧!AD371&amp;予定一覧!AD372,"")))))))</f>
        <v>内勤</v>
      </c>
      <c r="AE19" s="389" t="str">
        <f>IF(第1週!$A$6=1,予定一覧!AE56&amp;予定一覧!AE57,IF(第1週!$A$14=1,予定一覧!AE146&amp;予定一覧!AE147,IF(第1週!$A$22=1,予定一覧!AE191&amp;予定一覧!AE192,IF(第1週!$A$30=1,予定一覧!AE236&amp;予定一覧!AE237,IF(第1週!$A$38=1,予定一覧!AE281&amp;予定一覧!AE282,IF(第1週!$A$46=1,予定一覧!AE326&amp;予定一覧!AE327,IF(第1週!$A$54=1,予定一覧!AE371&amp;予定一覧!AE372,"")))))))</f>
        <v>内勤</v>
      </c>
      <c r="AF19" s="389" t="str">
        <f>IF(第1週!$A$6=1,予定一覧!AF56&amp;予定一覧!AF57,IF(第1週!$A$14=1,予定一覧!AF146&amp;予定一覧!AF147,IF(第1週!$A$22=1,予定一覧!AF191&amp;予定一覧!AF192,IF(第1週!$A$30=1,予定一覧!AF236&amp;予定一覧!AF237,IF(第1週!$A$38=1,予定一覧!AF281&amp;予定一覧!AF282,IF(第1週!$A$46=1,予定一覧!AF326&amp;予定一覧!AF327,IF(第1週!$A$54=1,予定一覧!AF371&amp;予定一覧!AF372,"")))))))</f>
        <v/>
      </c>
      <c r="AG19" s="389" t="str">
        <f>IF(第1週!$A$6=1,予定一覧!AG56&amp;予定一覧!AG57,IF(第1週!$A$14=1,予定一覧!AG146&amp;予定一覧!AG147,IF(第1週!$A$22=1,予定一覧!AG191&amp;予定一覧!AG192,IF(第1週!$A$30=1,予定一覧!AG236&amp;予定一覧!AG237,IF(第1週!$A$38=1,予定一覧!AG281&amp;予定一覧!AG282,IF(第1週!$A$46=1,予定一覧!AG326&amp;予定一覧!AG327,IF(第1週!$A$54=1,予定一覧!AG371&amp;予定一覧!AG372,"")))))))</f>
        <v/>
      </c>
      <c r="AH19" s="389" t="str">
        <f>IF(第1週!$A$6=1,予定一覧!AH56&amp;予定一覧!AH57,IF(第1週!$A$14=1,予定一覧!AH146&amp;予定一覧!AH147,IF(第1週!$A$22=1,予定一覧!AH191&amp;予定一覧!AH192,IF(第1週!$A$30=1,予定一覧!AH236&amp;予定一覧!AH237,IF(第1週!$A$38=1,予定一覧!AH281&amp;予定一覧!AH282,IF(第1週!$A$46=1,予定一覧!AH326&amp;予定一覧!AH327,IF(第1週!$A$54=1,予定一覧!AH371&amp;予定一覧!AH372,"")))))))</f>
        <v>内勤</v>
      </c>
      <c r="AI19" s="389" t="str">
        <f>IF(第1週!$A$6=1,予定一覧!AI56&amp;予定一覧!AI57,IF(第1週!$A$14=1,予定一覧!AI146&amp;予定一覧!AI147,IF(第1週!$A$22=1,予定一覧!AI191&amp;予定一覧!AI192,IF(第1週!$A$30=1,予定一覧!AI236&amp;予定一覧!AI237,IF(第1週!$A$38=1,予定一覧!AI281&amp;予定一覧!AI282,IF(第1週!$A$46=1,予定一覧!AI326&amp;予定一覧!AI327,IF(第1週!$A$54=1,予定一覧!AI371&amp;予定一覧!AI372,"")))))))</f>
        <v/>
      </c>
      <c r="AJ19" s="390" t="str">
        <f>IF(第1週!$A$6=1,予定一覧!AJ56&amp;予定一覧!AJ57,IF(第1週!$A$14=1,予定一覧!AJ146&amp;予定一覧!AJ147,IF(第1週!$A$22=1,予定一覧!AJ191&amp;予定一覧!AJ192,IF(第1週!$A$30=1,予定一覧!AJ236&amp;予定一覧!AJ237,IF(第1週!$A$38=1,予定一覧!AJ281&amp;予定一覧!AJ282,IF(第1週!$A$46=1,予定一覧!AJ326&amp;予定一覧!AJ327,IF(第1週!$A$54=1,予定一覧!AJ371&amp;予定一覧!AJ372,"")))))))</f>
        <v>内勤</v>
      </c>
      <c r="AK19" s="404"/>
      <c r="AL19" s="405"/>
      <c r="AM19" s="405"/>
      <c r="AN19" s="405"/>
      <c r="AO19" s="406"/>
      <c r="AP19" s="405"/>
      <c r="AQ19" s="405"/>
      <c r="AR19" s="405"/>
      <c r="AS19" s="405"/>
      <c r="AT19" s="405"/>
      <c r="AU19" s="405"/>
      <c r="AV19" s="405"/>
      <c r="AW19" s="405"/>
      <c r="AX19" s="404"/>
      <c r="AY19" s="404"/>
      <c r="AZ19" s="404"/>
      <c r="BA19" s="404"/>
      <c r="BB19" s="404"/>
      <c r="BC19" s="404"/>
      <c r="BD19" s="404"/>
      <c r="BE19" s="404"/>
      <c r="BF19" s="404"/>
      <c r="BG19" s="404"/>
      <c r="BH19" s="404"/>
      <c r="BI19" s="404"/>
      <c r="BJ19" s="404"/>
      <c r="BK19" s="404"/>
      <c r="BL19" s="404"/>
      <c r="BM19" s="404"/>
      <c r="BN19" s="404"/>
      <c r="BO19" s="404"/>
      <c r="BP19" s="404"/>
      <c r="BQ19" s="404"/>
      <c r="BR19" s="404"/>
      <c r="BS19" s="404"/>
      <c r="BT19" s="404"/>
      <c r="BU19" s="404"/>
      <c r="BV19" s="404"/>
      <c r="BW19" s="404"/>
      <c r="BX19" s="404"/>
      <c r="BY19" s="404"/>
      <c r="BZ19" s="404"/>
      <c r="CA19" s="404"/>
      <c r="CB19" s="404"/>
      <c r="CC19" s="404"/>
      <c r="CD19" s="404"/>
      <c r="CE19" s="404"/>
      <c r="CF19" s="404"/>
      <c r="CG19" s="404"/>
      <c r="CH19" s="404"/>
      <c r="CI19" s="404"/>
      <c r="CJ19" s="404"/>
      <c r="CK19" s="404"/>
      <c r="CL19" s="404"/>
      <c r="CM19" s="404"/>
      <c r="CN19" s="404"/>
      <c r="CO19" s="404"/>
      <c r="CP19" s="404"/>
      <c r="CQ19" s="404"/>
      <c r="CR19" s="404"/>
      <c r="CS19" s="404"/>
      <c r="CT19" s="404"/>
      <c r="CU19" s="404"/>
      <c r="CV19" s="404"/>
      <c r="CW19" s="404"/>
      <c r="CX19" s="404"/>
      <c r="CY19" s="404"/>
      <c r="CZ19" s="404"/>
      <c r="DA19" s="404"/>
      <c r="DB19" s="404"/>
      <c r="DC19" s="404"/>
      <c r="DD19" s="404"/>
      <c r="DE19" s="404"/>
      <c r="DF19" s="404"/>
      <c r="DG19" s="404"/>
      <c r="DH19" s="404"/>
      <c r="DI19" s="404"/>
      <c r="DJ19" s="404"/>
      <c r="DK19" s="404"/>
      <c r="DL19" s="404"/>
      <c r="DM19" s="404"/>
      <c r="DN19" s="404"/>
      <c r="DO19" s="404"/>
      <c r="DP19" s="404"/>
      <c r="DQ19" s="404"/>
      <c r="DR19" s="404"/>
      <c r="DS19" s="404"/>
      <c r="DT19" s="404"/>
      <c r="DU19" s="404"/>
      <c r="DV19" s="404"/>
      <c r="DW19" s="404"/>
      <c r="DX19" s="404"/>
      <c r="DY19" s="404"/>
      <c r="DZ19" s="404"/>
      <c r="EA19" s="404"/>
      <c r="EB19" s="404"/>
      <c r="EC19" s="404"/>
      <c r="ED19" s="404"/>
      <c r="EE19" s="404"/>
      <c r="EF19" s="404"/>
      <c r="EG19" s="404"/>
      <c r="EH19" s="404"/>
      <c r="EI19" s="404"/>
      <c r="EJ19" s="404"/>
      <c r="EK19" s="404"/>
      <c r="EL19" s="404"/>
      <c r="EM19" s="404"/>
      <c r="EN19" s="404"/>
      <c r="EO19" s="404"/>
      <c r="EP19" s="404"/>
      <c r="EQ19" s="404"/>
      <c r="ER19" s="404"/>
      <c r="ES19" s="404"/>
      <c r="ET19" s="404"/>
      <c r="EU19" s="404"/>
      <c r="EV19" s="404"/>
      <c r="EW19" s="404"/>
      <c r="EX19" s="404"/>
      <c r="EY19" s="404"/>
      <c r="EZ19" s="404"/>
      <c r="FA19" s="404"/>
      <c r="FB19" s="404"/>
      <c r="FC19" s="404"/>
      <c r="FD19" s="404"/>
      <c r="FE19" s="404"/>
      <c r="FF19" s="404"/>
      <c r="FG19" s="404"/>
      <c r="FH19" s="404"/>
      <c r="FI19" s="404"/>
      <c r="FJ19" s="404"/>
      <c r="FK19" s="404"/>
      <c r="FL19" s="404"/>
      <c r="FM19" s="404"/>
      <c r="FN19" s="404"/>
      <c r="FO19" s="404"/>
      <c r="FP19" s="404"/>
      <c r="FQ19" s="404"/>
      <c r="FR19" s="404"/>
      <c r="FS19" s="404"/>
      <c r="FT19" s="404"/>
      <c r="FU19" s="404"/>
      <c r="FV19" s="404"/>
      <c r="FW19" s="404"/>
      <c r="FX19" s="404"/>
      <c r="FY19" s="404"/>
      <c r="FZ19" s="404"/>
      <c r="GA19" s="404"/>
      <c r="GB19" s="404"/>
      <c r="GC19" s="404"/>
      <c r="GD19" s="404"/>
      <c r="GE19" s="404"/>
      <c r="GF19" s="404"/>
      <c r="GG19" s="404"/>
      <c r="GH19" s="404"/>
      <c r="GI19" s="404"/>
      <c r="GJ19" s="404"/>
      <c r="GK19" s="404"/>
      <c r="GL19" s="404"/>
      <c r="GM19" s="404"/>
      <c r="GN19" s="404"/>
      <c r="GO19" s="404"/>
      <c r="GP19" s="404"/>
      <c r="GQ19" s="404"/>
      <c r="GR19" s="404"/>
      <c r="GS19" s="404"/>
      <c r="GT19" s="404"/>
      <c r="GU19" s="404"/>
      <c r="GV19" s="404"/>
      <c r="GW19" s="404"/>
      <c r="GX19" s="404"/>
    </row>
    <row r="20" spans="1:206" ht="30" customHeight="1" x14ac:dyDescent="0.15">
      <c r="A20" s="274"/>
      <c r="B20" s="613" t="str">
        <f>IF(リスト!$D$16="","",リスト!$D$16)</f>
        <v>中　嶋</v>
      </c>
      <c r="C20" s="614"/>
      <c r="D20" s="614"/>
      <c r="E20" s="615"/>
      <c r="F20" s="388" t="str">
        <f>IF(第1週!$A$6=1,予定一覧!F58&amp;予定一覧!F59,IF(第1週!$A$14=1,予定一覧!F148&amp;予定一覧!F149,IF(第1週!$A$22=1,予定一覧!F193&amp;予定一覧!F194,IF(第1週!$A$30=1,予定一覧!F238&amp;予定一覧!F239,IF(第1週!$A$38=1,予定一覧!F283&amp;予定一覧!F284,IF(第1週!$A$46=1,予定一覧!F328&amp;予定一覧!F329,IF(第1週!$A$54=1,予定一覧!F373&amp;予定一覧!F374,"")))))))</f>
        <v/>
      </c>
      <c r="G20" s="389" t="str">
        <f>IF(第1週!$A$6=1,予定一覧!G58&amp;予定一覧!G59,IF(第1週!$A$14=1,予定一覧!G148&amp;予定一覧!G149,IF(第1週!$A$22=1,予定一覧!G193&amp;予定一覧!G194,IF(第1週!$A$30=1,予定一覧!G238&amp;予定一覧!G239,IF(第1週!$A$38=1,予定一覧!G283&amp;予定一覧!G284,IF(第1週!$A$46=1,予定一覧!G328&amp;予定一覧!G329,IF(第1週!$A$54=1,予定一覧!G373&amp;予定一覧!G374,"")))))))</f>
        <v>○</v>
      </c>
      <c r="H20" s="389" t="str">
        <f>IF(第1週!$A$6=1,予定一覧!H58&amp;予定一覧!H59,IF(第1週!$A$14=1,予定一覧!H148&amp;予定一覧!H149,IF(第1週!$A$22=1,予定一覧!H193&amp;予定一覧!H194,IF(第1週!$A$30=1,予定一覧!H238&amp;予定一覧!H239,IF(第1週!$A$38=1,予定一覧!H283&amp;予定一覧!H284,IF(第1週!$A$46=1,予定一覧!H328&amp;予定一覧!H329,IF(第1週!$A$54=1,予定一覧!H373&amp;予定一覧!H374,"")))))))</f>
        <v>内勤</v>
      </c>
      <c r="I20" s="389" t="str">
        <f>IF(第1週!$A$6=1,予定一覧!I58&amp;予定一覧!I59,IF(第1週!$A$14=1,予定一覧!I148&amp;予定一覧!I149,IF(第1週!$A$22=1,予定一覧!I193&amp;予定一覧!I194,IF(第1週!$A$30=1,予定一覧!I238&amp;予定一覧!I239,IF(第1週!$A$38=1,予定一覧!I283&amp;予定一覧!I284,IF(第1週!$A$46=1,予定一覧!I328&amp;予定一覧!I329,IF(第1週!$A$54=1,予定一覧!I373&amp;予定一覧!I374,"")))))))</f>
        <v>○</v>
      </c>
      <c r="J20" s="389" t="str">
        <f>IF(第1週!$A$6=1,予定一覧!J58&amp;予定一覧!J59,IF(第1週!$A$14=1,予定一覧!J148&amp;予定一覧!J149,IF(第1週!$A$22=1,予定一覧!J193&amp;予定一覧!J194,IF(第1週!$A$30=1,予定一覧!J238&amp;予定一覧!J239,IF(第1週!$A$38=1,予定一覧!J283&amp;予定一覧!J284,IF(第1週!$A$46=1,予定一覧!J328&amp;予定一覧!J329,IF(第1週!$A$54=1,予定一覧!J373&amp;予定一覧!J374,"")))))))</f>
        <v>○</v>
      </c>
      <c r="K20" s="389" t="str">
        <f>IF(第1週!$A$6=1,予定一覧!K58&amp;予定一覧!K59,IF(第1週!$A$14=1,予定一覧!K148&amp;予定一覧!K149,IF(第1週!$A$22=1,予定一覧!K193&amp;予定一覧!K194,IF(第1週!$A$30=1,予定一覧!K238&amp;予定一覧!K239,IF(第1週!$A$38=1,予定一覧!K283&amp;予定一覧!K284,IF(第1週!$A$46=1,予定一覧!K328&amp;予定一覧!K329,IF(第1週!$A$54=1,予定一覧!K373&amp;予定一覧!K374,"")))))))</f>
        <v/>
      </c>
      <c r="L20" s="389" t="str">
        <f>IF(第1週!$A$6=1,予定一覧!L58&amp;予定一覧!L59,IF(第1週!$A$14=1,予定一覧!L148&amp;予定一覧!L149,IF(第1週!$A$22=1,予定一覧!L193&amp;予定一覧!L194,IF(第1週!$A$30=1,予定一覧!L238&amp;予定一覧!L239,IF(第1週!$A$38=1,予定一覧!L283&amp;予定一覧!L284,IF(第1週!$A$46=1,予定一覧!L328&amp;予定一覧!L329,IF(第1週!$A$54=1,予定一覧!L373&amp;予定一覧!L374,"")))))))</f>
        <v/>
      </c>
      <c r="M20" s="389" t="str">
        <f>IF(第1週!$A$6=1,予定一覧!M58&amp;予定一覧!M59,IF(第1週!$A$14=1,予定一覧!M148&amp;予定一覧!M149,IF(第1週!$A$22=1,予定一覧!M193&amp;予定一覧!M194,IF(第1週!$A$30=1,予定一覧!M238&amp;予定一覧!M239,IF(第1週!$A$38=1,予定一覧!M283&amp;予定一覧!M284,IF(第1週!$A$46=1,予定一覧!M328&amp;予定一覧!M329,IF(第1週!$A$54=1,予定一覧!M373&amp;予定一覧!M374,"")))))))</f>
        <v>○</v>
      </c>
      <c r="N20" s="389" t="str">
        <f>IF(第1週!$A$6=1,予定一覧!N58&amp;予定一覧!N59,IF(第1週!$A$14=1,予定一覧!N148&amp;予定一覧!N149,IF(第1週!$A$22=1,予定一覧!N193&amp;予定一覧!N194,IF(第1週!$A$30=1,予定一覧!N238&amp;予定一覧!N239,IF(第1週!$A$38=1,予定一覧!N283&amp;予定一覧!N284,IF(第1週!$A$46=1,予定一覧!N328&amp;予定一覧!N329,IF(第1週!$A$54=1,予定一覧!N373&amp;予定一覧!N374,"")))))))</f>
        <v>○</v>
      </c>
      <c r="O20" s="389" t="str">
        <f>IF(第1週!$A$6=1,予定一覧!O58&amp;予定一覧!O59,IF(第1週!$A$14=1,予定一覧!O148&amp;予定一覧!O149,IF(第1週!$A$22=1,予定一覧!O193&amp;予定一覧!O194,IF(第1週!$A$30=1,予定一覧!O238&amp;予定一覧!O239,IF(第1週!$A$38=1,予定一覧!O283&amp;予定一覧!O284,IF(第1週!$A$46=1,予定一覧!O328&amp;予定一覧!O329,IF(第1週!$A$54=1,予定一覧!O373&amp;予定一覧!O374,"")))))))</f>
        <v>○</v>
      </c>
      <c r="P20" s="389" t="str">
        <f>IF(第1週!$A$6=1,予定一覧!P58&amp;予定一覧!P59,IF(第1週!$A$14=1,予定一覧!P148&amp;予定一覧!P149,IF(第1週!$A$22=1,予定一覧!P193&amp;予定一覧!P194,IF(第1週!$A$30=1,予定一覧!P238&amp;予定一覧!P239,IF(第1週!$A$38=1,予定一覧!P283&amp;予定一覧!P284,IF(第1週!$A$46=1,予定一覧!P328&amp;予定一覧!P329,IF(第1週!$A$54=1,予定一覧!P373&amp;予定一覧!P374,"")))))))</f>
        <v>○</v>
      </c>
      <c r="Q20" s="389" t="str">
        <f>IF(第1週!$A$6=1,予定一覧!Q58&amp;予定一覧!Q59,IF(第1週!$A$14=1,予定一覧!Q148&amp;予定一覧!Q149,IF(第1週!$A$22=1,予定一覧!Q193&amp;予定一覧!Q194,IF(第1週!$A$30=1,予定一覧!Q238&amp;予定一覧!Q239,IF(第1週!$A$38=1,予定一覧!Q283&amp;予定一覧!Q284,IF(第1週!$A$46=1,予定一覧!Q328&amp;予定一覧!Q329,IF(第1週!$A$54=1,予定一覧!Q373&amp;予定一覧!Q374,"")))))))</f>
        <v>○</v>
      </c>
      <c r="R20" s="389" t="str">
        <f>IF(第1週!$A$6=1,予定一覧!R58&amp;予定一覧!R59,IF(第1週!$A$14=1,予定一覧!R148&amp;予定一覧!R149,IF(第1週!$A$22=1,予定一覧!R193&amp;予定一覧!R194,IF(第1週!$A$30=1,予定一覧!R238&amp;予定一覧!R239,IF(第1週!$A$38=1,予定一覧!R283&amp;予定一覧!R284,IF(第1週!$A$46=1,予定一覧!R328&amp;予定一覧!R329,IF(第1週!$A$54=1,予定一覧!R373&amp;予定一覧!R374,"")))))))</f>
        <v>○</v>
      </c>
      <c r="S20" s="389" t="str">
        <f>IF(第1週!$A$6=1,予定一覧!S58&amp;予定一覧!S59,IF(第1週!$A$14=1,予定一覧!S148&amp;予定一覧!S149,IF(第1週!$A$22=1,予定一覧!S193&amp;予定一覧!S194,IF(第1週!$A$30=1,予定一覧!S238&amp;予定一覧!S239,IF(第1週!$A$38=1,予定一覧!S283&amp;予定一覧!S284,IF(第1週!$A$46=1,予定一覧!S328&amp;予定一覧!S329,IF(第1週!$A$54=1,予定一覧!S373&amp;予定一覧!S374,"")))))))</f>
        <v/>
      </c>
      <c r="T20" s="389" t="str">
        <f>IF(第1週!$A$6=1,予定一覧!T58&amp;予定一覧!T59,IF(第1週!$A$14=1,予定一覧!T148&amp;予定一覧!T149,IF(第1週!$A$22=1,予定一覧!T193&amp;予定一覧!T194,IF(第1週!$A$30=1,予定一覧!T238&amp;予定一覧!T239,IF(第1週!$A$38=1,予定一覧!T283&amp;予定一覧!T284,IF(第1週!$A$46=1,予定一覧!T328&amp;予定一覧!T329,IF(第1週!$A$54=1,予定一覧!T373&amp;予定一覧!T374,"")))))))</f>
        <v>○</v>
      </c>
      <c r="U20" s="389" t="str">
        <f>IF(第1週!$A$6=1,予定一覧!U58&amp;予定一覧!U59,IF(第1週!$A$14=1,予定一覧!U148&amp;予定一覧!U149,IF(第1週!$A$22=1,予定一覧!U193&amp;予定一覧!U194,IF(第1週!$A$30=1,予定一覧!U238&amp;予定一覧!U239,IF(第1週!$A$38=1,予定一覧!U283&amp;予定一覧!U284,IF(第1週!$A$46=1,予定一覧!U328&amp;予定一覧!U329,IF(第1週!$A$54=1,予定一覧!U373&amp;予定一覧!U374,"")))))))</f>
        <v>○</v>
      </c>
      <c r="V20" s="389" t="str">
        <f>IF(第1週!$A$6=1,予定一覧!V58&amp;予定一覧!V59,IF(第1週!$A$14=1,予定一覧!V148&amp;予定一覧!V149,IF(第1週!$A$22=1,予定一覧!V193&amp;予定一覧!V194,IF(第1週!$A$30=1,予定一覧!V238&amp;予定一覧!V239,IF(第1週!$A$38=1,予定一覧!V283&amp;予定一覧!V284,IF(第1週!$A$46=1,予定一覧!V328&amp;予定一覧!V329,IF(第1週!$A$54=1,予定一覧!V373&amp;予定一覧!V374,"")))))))</f>
        <v>○</v>
      </c>
      <c r="W20" s="389" t="str">
        <f>IF(第1週!$A$6=1,予定一覧!W58&amp;予定一覧!W59,IF(第1週!$A$14=1,予定一覧!W148&amp;予定一覧!W149,IF(第1週!$A$22=1,予定一覧!W193&amp;予定一覧!W194,IF(第1週!$A$30=1,予定一覧!W238&amp;予定一覧!W239,IF(第1週!$A$38=1,予定一覧!W283&amp;予定一覧!W284,IF(第1週!$A$46=1,予定一覧!W328&amp;予定一覧!W329,IF(第1週!$A$54=1,予定一覧!W373&amp;予定一覧!W374,"")))))))</f>
        <v>○</v>
      </c>
      <c r="X20" s="389" t="str">
        <f>IF(第1週!$A$6=1,予定一覧!X58&amp;予定一覧!X59,IF(第1週!$A$14=1,予定一覧!X148&amp;予定一覧!X149,IF(第1週!$A$22=1,予定一覧!X193&amp;予定一覧!X194,IF(第1週!$A$30=1,予定一覧!X238&amp;予定一覧!X239,IF(第1週!$A$38=1,予定一覧!X283&amp;予定一覧!X284,IF(第1週!$A$46=1,予定一覧!X328&amp;予定一覧!X329,IF(第1週!$A$54=1,予定一覧!X373&amp;予定一覧!X374,"")))))))</f>
        <v>○</v>
      </c>
      <c r="Y20" s="389" t="str">
        <f>IF(第1週!$A$6=1,予定一覧!Y58&amp;予定一覧!Y59,IF(第1週!$A$14=1,予定一覧!Y148&amp;予定一覧!Y149,IF(第1週!$A$22=1,予定一覧!Y193&amp;予定一覧!Y194,IF(第1週!$A$30=1,予定一覧!Y238&amp;予定一覧!Y239,IF(第1週!$A$38=1,予定一覧!Y283&amp;予定一覧!Y284,IF(第1週!$A$46=1,予定一覧!Y328&amp;予定一覧!Y329,IF(第1週!$A$54=1,予定一覧!Y373&amp;予定一覧!Y374,"")))))))</f>
        <v/>
      </c>
      <c r="Z20" s="389" t="str">
        <f>IF(第1週!$A$6=1,予定一覧!Z58&amp;予定一覧!Z59,IF(第1週!$A$14=1,予定一覧!Z148&amp;予定一覧!Z149,IF(第1週!$A$22=1,予定一覧!Z193&amp;予定一覧!Z194,IF(第1週!$A$30=1,予定一覧!Z238&amp;予定一覧!Z239,IF(第1週!$A$38=1,予定一覧!Z283&amp;予定一覧!Z284,IF(第1週!$A$46=1,予定一覧!Z328&amp;予定一覧!Z329,IF(第1週!$A$54=1,予定一覧!Z373&amp;予定一覧!Z374,"")))))))</f>
        <v>○</v>
      </c>
      <c r="AA20" s="389" t="str">
        <f>IF(第1週!$A$6=1,予定一覧!AA58&amp;予定一覧!AA59,IF(第1週!$A$14=1,予定一覧!AA148&amp;予定一覧!AA149,IF(第1週!$A$22=1,予定一覧!AA193&amp;予定一覧!AA194,IF(第1週!$A$30=1,予定一覧!AA238&amp;予定一覧!AA239,IF(第1週!$A$38=1,予定一覧!AA283&amp;予定一覧!AA284,IF(第1週!$A$46=1,予定一覧!AA328&amp;予定一覧!AA329,IF(第1週!$A$54=1,予定一覧!AA373&amp;予定一覧!AA374,"")))))))</f>
        <v>○</v>
      </c>
      <c r="AB20" s="389" t="str">
        <f>IF(第1週!$A$6=1,予定一覧!AB58&amp;予定一覧!AB59,IF(第1週!$A$14=1,予定一覧!AB148&amp;予定一覧!AB149,IF(第1週!$A$22=1,予定一覧!AB193&amp;予定一覧!AB194,IF(第1週!$A$30=1,予定一覧!AB238&amp;予定一覧!AB239,IF(第1週!$A$38=1,予定一覧!AB283&amp;予定一覧!AB284,IF(第1週!$A$46=1,予定一覧!AB328&amp;予定一覧!AB329,IF(第1週!$A$54=1,予定一覧!AB373&amp;予定一覧!AB374,"")))))))</f>
        <v>○</v>
      </c>
      <c r="AC20" s="389" t="str">
        <f>IF(第1週!$A$6=1,予定一覧!AC58&amp;予定一覧!AC59,IF(第1週!$A$14=1,予定一覧!AC148&amp;予定一覧!AC149,IF(第1週!$A$22=1,予定一覧!AC193&amp;予定一覧!AC194,IF(第1週!$A$30=1,予定一覧!AC238&amp;予定一覧!AC239,IF(第1週!$A$38=1,予定一覧!AC283&amp;予定一覧!AC284,IF(第1週!$A$46=1,予定一覧!AC328&amp;予定一覧!AC329,IF(第1週!$A$54=1,予定一覧!AC373&amp;予定一覧!AC374,"")))))))</f>
        <v>○</v>
      </c>
      <c r="AD20" s="389" t="str">
        <f>IF(第1週!$A$6=1,予定一覧!AD58&amp;予定一覧!AD59,IF(第1週!$A$14=1,予定一覧!AD148&amp;予定一覧!AD149,IF(第1週!$A$22=1,予定一覧!AD193&amp;予定一覧!AD194,IF(第1週!$A$30=1,予定一覧!AD238&amp;予定一覧!AD239,IF(第1週!$A$38=1,予定一覧!AD283&amp;予定一覧!AD284,IF(第1週!$A$46=1,予定一覧!AD328&amp;予定一覧!AD329,IF(第1週!$A$54=1,予定一覧!AD373&amp;予定一覧!AD374,"")))))))</f>
        <v>○</v>
      </c>
      <c r="AE20" s="389" t="str">
        <f>IF(第1週!$A$6=1,予定一覧!AE58&amp;予定一覧!AE59,IF(第1週!$A$14=1,予定一覧!AE148&amp;予定一覧!AE149,IF(第1週!$A$22=1,予定一覧!AE193&amp;予定一覧!AE194,IF(第1週!$A$30=1,予定一覧!AE238&amp;予定一覧!AE239,IF(第1週!$A$38=1,予定一覧!AE283&amp;予定一覧!AE284,IF(第1週!$A$46=1,予定一覧!AE328&amp;予定一覧!AE329,IF(第1週!$A$54=1,予定一覧!AE373&amp;予定一覧!AE374,"")))))))</f>
        <v>○</v>
      </c>
      <c r="AF20" s="389" t="str">
        <f>IF(第1週!$A$6=1,予定一覧!AF58&amp;予定一覧!AF59,IF(第1週!$A$14=1,予定一覧!AF148&amp;予定一覧!AF149,IF(第1週!$A$22=1,予定一覧!AF193&amp;予定一覧!AF194,IF(第1週!$A$30=1,予定一覧!AF238&amp;予定一覧!AF239,IF(第1週!$A$38=1,予定一覧!AF283&amp;予定一覧!AF284,IF(第1週!$A$46=1,予定一覧!AF328&amp;予定一覧!AF329,IF(第1週!$A$54=1,予定一覧!AF373&amp;予定一覧!AF374,"")))))))</f>
        <v/>
      </c>
      <c r="AG20" s="389" t="str">
        <f>IF(第1週!$A$6=1,予定一覧!AG58&amp;予定一覧!AG59,IF(第1週!$A$14=1,予定一覧!AG148&amp;予定一覧!AG149,IF(第1週!$A$22=1,予定一覧!AG193&amp;予定一覧!AG194,IF(第1週!$A$30=1,予定一覧!AG238&amp;予定一覧!AG239,IF(第1週!$A$38=1,予定一覧!AG283&amp;予定一覧!AG284,IF(第1週!$A$46=1,予定一覧!AG328&amp;予定一覧!AG329,IF(第1週!$A$54=1,予定一覧!AG373&amp;予定一覧!AG374,"")))))))</f>
        <v/>
      </c>
      <c r="AH20" s="389" t="str">
        <f>IF(第1週!$A$6=1,予定一覧!AH58&amp;予定一覧!AH59,IF(第1週!$A$14=1,予定一覧!AH148&amp;予定一覧!AH149,IF(第1週!$A$22=1,予定一覧!AH193&amp;予定一覧!AH194,IF(第1週!$A$30=1,予定一覧!AH238&amp;予定一覧!AH239,IF(第1週!$A$38=1,予定一覧!AH283&amp;予定一覧!AH284,IF(第1週!$A$46=1,予定一覧!AH328&amp;予定一覧!AH329,IF(第1週!$A$54=1,予定一覧!AH373&amp;予定一覧!AH374,"")))))))</f>
        <v>内勤</v>
      </c>
      <c r="AI20" s="389" t="str">
        <f>IF(第1週!$A$6=1,予定一覧!AI58&amp;予定一覧!AI59,IF(第1週!$A$14=1,予定一覧!AI148&amp;予定一覧!AI149,IF(第1週!$A$22=1,予定一覧!AI193&amp;予定一覧!AI194,IF(第1週!$A$30=1,予定一覧!AI238&amp;予定一覧!AI239,IF(第1週!$A$38=1,予定一覧!AI283&amp;予定一覧!AI284,IF(第1週!$A$46=1,予定一覧!AI328&amp;予定一覧!AI329,IF(第1週!$A$54=1,予定一覧!AI373&amp;予定一覧!AI374,"")))))))</f>
        <v/>
      </c>
      <c r="AJ20" s="390" t="str">
        <f>IF(第1週!$A$6=1,予定一覧!AJ58&amp;予定一覧!AJ59,IF(第1週!$A$14=1,予定一覧!AJ148&amp;予定一覧!AJ149,IF(第1週!$A$22=1,予定一覧!AJ193&amp;予定一覧!AJ194,IF(第1週!$A$30=1,予定一覧!AJ238&amp;予定一覧!AJ239,IF(第1週!$A$38=1,予定一覧!AJ283&amp;予定一覧!AJ284,IF(第1週!$A$46=1,予定一覧!AJ328&amp;予定一覧!AJ329,IF(第1週!$A$54=1,予定一覧!AJ373&amp;予定一覧!AJ374,"")))))))</f>
        <v>○</v>
      </c>
      <c r="AL20" s="239"/>
      <c r="AM20" s="239"/>
      <c r="AN20" s="239"/>
      <c r="AO20" s="251"/>
      <c r="AP20" s="239"/>
      <c r="AQ20" s="239"/>
      <c r="AR20" s="239"/>
      <c r="AS20" s="239"/>
      <c r="AT20" s="239"/>
      <c r="AU20" s="239"/>
      <c r="AV20" s="239"/>
      <c r="AW20" s="239"/>
    </row>
    <row r="21" spans="1:206" ht="30" customHeight="1" x14ac:dyDescent="0.15">
      <c r="A21" s="274"/>
      <c r="B21" s="613" t="str">
        <f>IF(リスト!$D$17="","",リスト!$D$17)</f>
        <v>藤　本</v>
      </c>
      <c r="C21" s="614"/>
      <c r="D21" s="614"/>
      <c r="E21" s="615"/>
      <c r="F21" s="388" t="str">
        <f>IF(第1週!$A$6=1,予定一覧!F60&amp;予定一覧!F61,IF(第1週!$A$14=1,予定一覧!F150&amp;予定一覧!F151,IF(第1週!$A$22=1,予定一覧!F195&amp;予定一覧!F196,IF(第1週!$A$30=1,予定一覧!F240&amp;予定一覧!F241,IF(第1週!$A$38=1,予定一覧!F285&amp;予定一覧!F286,IF(第1週!$A$46=1,予定一覧!F330&amp;予定一覧!F331,IF(第1週!$A$54=1,予定一覧!F375&amp;予定一覧!F376,"")))))))</f>
        <v/>
      </c>
      <c r="G21" s="389" t="str">
        <f>IF(第1週!$A$6=1,予定一覧!G60&amp;予定一覧!G61,IF(第1週!$A$14=1,予定一覧!G150&amp;予定一覧!G151,IF(第1週!$A$22=1,予定一覧!G195&amp;予定一覧!G196,IF(第1週!$A$30=1,予定一覧!G240&amp;予定一覧!G241,IF(第1週!$A$38=1,予定一覧!G285&amp;予定一覧!G286,IF(第1週!$A$46=1,予定一覧!G330&amp;予定一覧!G331,IF(第1週!$A$54=1,予定一覧!G375&amp;予定一覧!G376,"")))))))</f>
        <v>○</v>
      </c>
      <c r="H21" s="389" t="str">
        <f>IF(第1週!$A$6=1,予定一覧!H60&amp;予定一覧!H61,IF(第1週!$A$14=1,予定一覧!H150&amp;予定一覧!H151,IF(第1週!$A$22=1,予定一覧!H195&amp;予定一覧!H196,IF(第1週!$A$30=1,予定一覧!H240&amp;予定一覧!H241,IF(第1週!$A$38=1,予定一覧!H285&amp;予定一覧!H286,IF(第1週!$A$46=1,予定一覧!H330&amp;予定一覧!H331,IF(第1週!$A$54=1,予定一覧!H375&amp;予定一覧!H376,"")))))))</f>
        <v>内勤</v>
      </c>
      <c r="I21" s="389" t="str">
        <f>IF(第1週!$A$6=1,予定一覧!I60&amp;予定一覧!I61,IF(第1週!$A$14=1,予定一覧!I150&amp;予定一覧!I151,IF(第1週!$A$22=1,予定一覧!I195&amp;予定一覧!I196,IF(第1週!$A$30=1,予定一覧!I240&amp;予定一覧!I241,IF(第1週!$A$38=1,予定一覧!I285&amp;予定一覧!I286,IF(第1週!$A$46=1,予定一覧!I330&amp;予定一覧!I331,IF(第1週!$A$54=1,予定一覧!I375&amp;予定一覧!I376,"")))))))</f>
        <v>○</v>
      </c>
      <c r="J21" s="389" t="str">
        <f>IF(第1週!$A$6=1,予定一覧!J60&amp;予定一覧!J61,IF(第1週!$A$14=1,予定一覧!J150&amp;予定一覧!J151,IF(第1週!$A$22=1,予定一覧!J195&amp;予定一覧!J196,IF(第1週!$A$30=1,予定一覧!J240&amp;予定一覧!J241,IF(第1週!$A$38=1,予定一覧!J285&amp;予定一覧!J286,IF(第1週!$A$46=1,予定一覧!J330&amp;予定一覧!J331,IF(第1週!$A$54=1,予定一覧!J375&amp;予定一覧!J376,"")))))))</f>
        <v>○</v>
      </c>
      <c r="K21" s="389" t="str">
        <f>IF(第1週!$A$6=1,予定一覧!K60&amp;予定一覧!K61,IF(第1週!$A$14=1,予定一覧!K150&amp;予定一覧!K151,IF(第1週!$A$22=1,予定一覧!K195&amp;予定一覧!K196,IF(第1週!$A$30=1,予定一覧!K240&amp;予定一覧!K241,IF(第1週!$A$38=1,予定一覧!K285&amp;予定一覧!K286,IF(第1週!$A$46=1,予定一覧!K330&amp;予定一覧!K331,IF(第1週!$A$54=1,予定一覧!K375&amp;予定一覧!K376,"")))))))</f>
        <v/>
      </c>
      <c r="L21" s="389" t="str">
        <f>IF(第1週!$A$6=1,予定一覧!L60&amp;予定一覧!L61,IF(第1週!$A$14=1,予定一覧!L150&amp;予定一覧!L151,IF(第1週!$A$22=1,予定一覧!L195&amp;予定一覧!L196,IF(第1週!$A$30=1,予定一覧!L240&amp;予定一覧!L241,IF(第1週!$A$38=1,予定一覧!L285&amp;予定一覧!L286,IF(第1週!$A$46=1,予定一覧!L330&amp;予定一覧!L331,IF(第1週!$A$54=1,予定一覧!L375&amp;予定一覧!L376,"")))))))</f>
        <v/>
      </c>
      <c r="M21" s="389" t="str">
        <f>IF(第1週!$A$6=1,予定一覧!M60&amp;予定一覧!M61,IF(第1週!$A$14=1,予定一覧!M150&amp;予定一覧!M151,IF(第1週!$A$22=1,予定一覧!M195&amp;予定一覧!M196,IF(第1週!$A$30=1,予定一覧!M240&amp;予定一覧!M241,IF(第1週!$A$38=1,予定一覧!M285&amp;予定一覧!M286,IF(第1週!$A$46=1,予定一覧!M330&amp;予定一覧!M331,IF(第1週!$A$54=1,予定一覧!M375&amp;予定一覧!M376,"")))))))</f>
        <v>○</v>
      </c>
      <c r="N21" s="389" t="str">
        <f>IF(第1週!$A$6=1,予定一覧!N60&amp;予定一覧!N61,IF(第1週!$A$14=1,予定一覧!N150&amp;予定一覧!N151,IF(第1週!$A$22=1,予定一覧!N195&amp;予定一覧!N196,IF(第1週!$A$30=1,予定一覧!N240&amp;予定一覧!N241,IF(第1週!$A$38=1,予定一覧!N285&amp;予定一覧!N286,IF(第1週!$A$46=1,予定一覧!N330&amp;予定一覧!N331,IF(第1週!$A$54=1,予定一覧!N375&amp;予定一覧!N376,"")))))))</f>
        <v>○</v>
      </c>
      <c r="O21" s="389" t="str">
        <f>IF(第1週!$A$6=1,予定一覧!O60&amp;予定一覧!O61,IF(第1週!$A$14=1,予定一覧!O150&amp;予定一覧!O151,IF(第1週!$A$22=1,予定一覧!O195&amp;予定一覧!O196,IF(第1週!$A$30=1,予定一覧!O240&amp;予定一覧!O241,IF(第1週!$A$38=1,予定一覧!O285&amp;予定一覧!O286,IF(第1週!$A$46=1,予定一覧!O330&amp;予定一覧!O331,IF(第1週!$A$54=1,予定一覧!O375&amp;予定一覧!O376,"")))))))</f>
        <v>休暇</v>
      </c>
      <c r="P21" s="389" t="str">
        <f>IF(第1週!$A$6=1,予定一覧!P60&amp;予定一覧!P61,IF(第1週!$A$14=1,予定一覧!P150&amp;予定一覧!P151,IF(第1週!$A$22=1,予定一覧!P195&amp;予定一覧!P196,IF(第1週!$A$30=1,予定一覧!P240&amp;予定一覧!P241,IF(第1週!$A$38=1,予定一覧!P285&amp;予定一覧!P286,IF(第1週!$A$46=1,予定一覧!P330&amp;予定一覧!P331,IF(第1週!$A$54=1,予定一覧!P375&amp;予定一覧!P376,"")))))))</f>
        <v>休暇</v>
      </c>
      <c r="Q21" s="389" t="str">
        <f>IF(第1週!$A$6=1,予定一覧!Q60&amp;予定一覧!Q61,IF(第1週!$A$14=1,予定一覧!Q150&amp;予定一覧!Q151,IF(第1週!$A$22=1,予定一覧!Q195&amp;予定一覧!Q196,IF(第1週!$A$30=1,予定一覧!Q240&amp;予定一覧!Q241,IF(第1週!$A$38=1,予定一覧!Q285&amp;予定一覧!Q286,IF(第1週!$A$46=1,予定一覧!Q330&amp;予定一覧!Q331,IF(第1週!$A$54=1,予定一覧!Q375&amp;予定一覧!Q376,"")))))))</f>
        <v>○</v>
      </c>
      <c r="R21" s="389" t="str">
        <f>IF(第1週!$A$6=1,予定一覧!R60&amp;予定一覧!R61,IF(第1週!$A$14=1,予定一覧!R150&amp;予定一覧!R151,IF(第1週!$A$22=1,予定一覧!R195&amp;予定一覧!R196,IF(第1週!$A$30=1,予定一覧!R240&amp;予定一覧!R241,IF(第1週!$A$38=1,予定一覧!R285&amp;予定一覧!R286,IF(第1週!$A$46=1,予定一覧!R330&amp;予定一覧!R331,IF(第1週!$A$54=1,予定一覧!R375&amp;予定一覧!R376,"")))))))</f>
        <v/>
      </c>
      <c r="S21" s="389" t="str">
        <f>IF(第1週!$A$6=1,予定一覧!S60&amp;予定一覧!S61,IF(第1週!$A$14=1,予定一覧!S150&amp;予定一覧!S151,IF(第1週!$A$22=1,予定一覧!S195&amp;予定一覧!S196,IF(第1週!$A$30=1,予定一覧!S240&amp;予定一覧!S241,IF(第1週!$A$38=1,予定一覧!S285&amp;予定一覧!S286,IF(第1週!$A$46=1,予定一覧!S330&amp;予定一覧!S331,IF(第1週!$A$54=1,予定一覧!S375&amp;予定一覧!S376,"")))))))</f>
        <v>○</v>
      </c>
      <c r="T21" s="389" t="str">
        <f>IF(第1週!$A$6=1,予定一覧!T60&amp;予定一覧!T61,IF(第1週!$A$14=1,予定一覧!T150&amp;予定一覧!T151,IF(第1週!$A$22=1,予定一覧!T195&amp;予定一覧!T196,IF(第1週!$A$30=1,予定一覧!T240&amp;予定一覧!T241,IF(第1週!$A$38=1,予定一覧!T285&amp;予定一覧!T286,IF(第1週!$A$46=1,予定一覧!T330&amp;予定一覧!T331,IF(第1週!$A$54=1,予定一覧!T375&amp;予定一覧!T376,"")))))))</f>
        <v>○</v>
      </c>
      <c r="U21" s="389" t="str">
        <f>IF(第1週!$A$6=1,予定一覧!U60&amp;予定一覧!U61,IF(第1週!$A$14=1,予定一覧!U150&amp;予定一覧!U151,IF(第1週!$A$22=1,予定一覧!U195&amp;予定一覧!U196,IF(第1週!$A$30=1,予定一覧!U240&amp;予定一覧!U241,IF(第1週!$A$38=1,予定一覧!U285&amp;予定一覧!U286,IF(第1週!$A$46=1,予定一覧!U330&amp;予定一覧!U331,IF(第1週!$A$54=1,予定一覧!U375&amp;予定一覧!U376,"")))))))</f>
        <v>○</v>
      </c>
      <c r="V21" s="389" t="str">
        <f>IF(第1週!$A$6=1,予定一覧!V60&amp;予定一覧!V61,IF(第1週!$A$14=1,予定一覧!V150&amp;予定一覧!V151,IF(第1週!$A$22=1,予定一覧!V195&amp;予定一覧!V196,IF(第1週!$A$30=1,予定一覧!V240&amp;予定一覧!V241,IF(第1週!$A$38=1,予定一覧!V285&amp;予定一覧!V286,IF(第1週!$A$46=1,予定一覧!V330&amp;予定一覧!V331,IF(第1週!$A$54=1,予定一覧!V375&amp;予定一覧!V376,"")))))))</f>
        <v>○</v>
      </c>
      <c r="W21" s="389" t="str">
        <f>IF(第1週!$A$6=1,予定一覧!W60&amp;予定一覧!W61,IF(第1週!$A$14=1,予定一覧!W150&amp;予定一覧!W151,IF(第1週!$A$22=1,予定一覧!W195&amp;予定一覧!W196,IF(第1週!$A$30=1,予定一覧!W240&amp;予定一覧!W241,IF(第1週!$A$38=1,予定一覧!W285&amp;予定一覧!W286,IF(第1週!$A$46=1,予定一覧!W330&amp;予定一覧!W331,IF(第1週!$A$54=1,予定一覧!W375&amp;予定一覧!W376,"")))))))</f>
        <v>○</v>
      </c>
      <c r="X21" s="389" t="str">
        <f>IF(第1週!$A$6=1,予定一覧!X60&amp;予定一覧!X61,IF(第1週!$A$14=1,予定一覧!X150&amp;予定一覧!X151,IF(第1週!$A$22=1,予定一覧!X195&amp;予定一覧!X196,IF(第1週!$A$30=1,予定一覧!X240&amp;予定一覧!X241,IF(第1週!$A$38=1,予定一覧!X285&amp;予定一覧!X286,IF(第1週!$A$46=1,予定一覧!X330&amp;予定一覧!X331,IF(第1週!$A$54=1,予定一覧!X375&amp;予定一覧!X376,"")))))))</f>
        <v>休暇</v>
      </c>
      <c r="Y21" s="389" t="str">
        <f>IF(第1週!$A$6=1,予定一覧!Y60&amp;予定一覧!Y61,IF(第1週!$A$14=1,予定一覧!Y150&amp;予定一覧!Y151,IF(第1週!$A$22=1,予定一覧!Y195&amp;予定一覧!Y196,IF(第1週!$A$30=1,予定一覧!Y240&amp;予定一覧!Y241,IF(第1週!$A$38=1,予定一覧!Y285&amp;予定一覧!Y286,IF(第1週!$A$46=1,予定一覧!Y330&amp;予定一覧!Y331,IF(第1週!$A$54=1,予定一覧!Y375&amp;予定一覧!Y376,"")))))))</f>
        <v>休み</v>
      </c>
      <c r="Z21" s="389" t="str">
        <f>IF(第1週!$A$6=1,予定一覧!Z60&amp;予定一覧!Z61,IF(第1週!$A$14=1,予定一覧!Z150&amp;予定一覧!Z151,IF(第1週!$A$22=1,予定一覧!Z195&amp;予定一覧!Z196,IF(第1週!$A$30=1,予定一覧!Z240&amp;予定一覧!Z241,IF(第1週!$A$38=1,予定一覧!Z285&amp;予定一覧!Z286,IF(第1週!$A$46=1,予定一覧!Z330&amp;予定一覧!Z331,IF(第1週!$A$54=1,予定一覧!Z375&amp;予定一覧!Z376,"")))))))</f>
        <v>○</v>
      </c>
      <c r="AA21" s="389" t="str">
        <f>IF(第1週!$A$6=1,予定一覧!AA60&amp;予定一覧!AA61,IF(第1週!$A$14=1,予定一覧!AA150&amp;予定一覧!AA151,IF(第1週!$A$22=1,予定一覧!AA195&amp;予定一覧!AA196,IF(第1週!$A$30=1,予定一覧!AA240&amp;予定一覧!AA241,IF(第1週!$A$38=1,予定一覧!AA285&amp;予定一覧!AA286,IF(第1週!$A$46=1,予定一覧!AA330&amp;予定一覧!AA331,IF(第1週!$A$54=1,予定一覧!AA375&amp;予定一覧!AA376,"")))))))</f>
        <v>○</v>
      </c>
      <c r="AB21" s="389" t="str">
        <f>IF(第1週!$A$6=1,予定一覧!AB60&amp;予定一覧!AB61,IF(第1週!$A$14=1,予定一覧!AB150&amp;予定一覧!AB151,IF(第1週!$A$22=1,予定一覧!AB195&amp;予定一覧!AB196,IF(第1週!$A$30=1,予定一覧!AB240&amp;予定一覧!AB241,IF(第1週!$A$38=1,予定一覧!AB285&amp;予定一覧!AB286,IF(第1週!$A$46=1,予定一覧!AB330&amp;予定一覧!AB331,IF(第1週!$A$54=1,予定一覧!AB375&amp;予定一覧!AB376,"")))))))</f>
        <v>○</v>
      </c>
      <c r="AC21" s="389" t="str">
        <f>IF(第1週!$A$6=1,予定一覧!AC60&amp;予定一覧!AC61,IF(第1週!$A$14=1,予定一覧!AC150&amp;予定一覧!AC151,IF(第1週!$A$22=1,予定一覧!AC195&amp;予定一覧!AC196,IF(第1週!$A$30=1,予定一覧!AC240&amp;予定一覧!AC241,IF(第1週!$A$38=1,予定一覧!AC285&amp;予定一覧!AC286,IF(第1週!$A$46=1,予定一覧!AC330&amp;予定一覧!AC331,IF(第1週!$A$54=1,予定一覧!AC375&amp;予定一覧!AC376,"")))))))</f>
        <v>○</v>
      </c>
      <c r="AD21" s="389" t="str">
        <f>IF(第1週!$A$6=1,予定一覧!AD60&amp;予定一覧!AD61,IF(第1週!$A$14=1,予定一覧!AD150&amp;予定一覧!AD151,IF(第1週!$A$22=1,予定一覧!AD195&amp;予定一覧!AD196,IF(第1週!$A$30=1,予定一覧!AD240&amp;予定一覧!AD241,IF(第1週!$A$38=1,予定一覧!AD285&amp;予定一覧!AD286,IF(第1週!$A$46=1,予定一覧!AD330&amp;予定一覧!AD331,IF(第1週!$A$54=1,予定一覧!AD375&amp;予定一覧!AD376,"")))))))</f>
        <v>○</v>
      </c>
      <c r="AE21" s="389" t="str">
        <f>IF(第1週!$A$6=1,予定一覧!AE60&amp;予定一覧!AE61,IF(第1週!$A$14=1,予定一覧!AE150&amp;予定一覧!AE151,IF(第1週!$A$22=1,予定一覧!AE195&amp;予定一覧!AE196,IF(第1週!$A$30=1,予定一覧!AE240&amp;予定一覧!AE241,IF(第1週!$A$38=1,予定一覧!AE285&amp;予定一覧!AE286,IF(第1週!$A$46=1,予定一覧!AE330&amp;予定一覧!AE331,IF(第1週!$A$54=1,予定一覧!AE375&amp;予定一覧!AE376,"")))))))</f>
        <v>○</v>
      </c>
      <c r="AF21" s="389" t="str">
        <f>IF(第1週!$A$6=1,予定一覧!AF60&amp;予定一覧!AF61,IF(第1週!$A$14=1,予定一覧!AF150&amp;予定一覧!AF151,IF(第1週!$A$22=1,予定一覧!AF195&amp;予定一覧!AF196,IF(第1週!$A$30=1,予定一覧!AF240&amp;予定一覧!AF241,IF(第1週!$A$38=1,予定一覧!AF285&amp;予定一覧!AF286,IF(第1週!$A$46=1,予定一覧!AF330&amp;予定一覧!AF331,IF(第1週!$A$54=1,予定一覧!AF375&amp;予定一覧!AF376,"")))))))</f>
        <v/>
      </c>
      <c r="AG21" s="389" t="str">
        <f>IF(第1週!$A$6=1,予定一覧!AG60&amp;予定一覧!AG61,IF(第1週!$A$14=1,予定一覧!AG150&amp;予定一覧!AG151,IF(第1週!$A$22=1,予定一覧!AG195&amp;予定一覧!AG196,IF(第1週!$A$30=1,予定一覧!AG240&amp;予定一覧!AG241,IF(第1週!$A$38=1,予定一覧!AG285&amp;予定一覧!AG286,IF(第1週!$A$46=1,予定一覧!AG330&amp;予定一覧!AG331,IF(第1週!$A$54=1,予定一覧!AG375&amp;予定一覧!AG376,"")))))))</f>
        <v/>
      </c>
      <c r="AH21" s="389" t="str">
        <f>IF(第1週!$A$6=1,予定一覧!AH60&amp;予定一覧!AH61,IF(第1週!$A$14=1,予定一覧!AH150&amp;予定一覧!AH151,IF(第1週!$A$22=1,予定一覧!AH195&amp;予定一覧!AH196,IF(第1週!$A$30=1,予定一覧!AH240&amp;予定一覧!AH241,IF(第1週!$A$38=1,予定一覧!AH285&amp;予定一覧!AH286,IF(第1週!$A$46=1,予定一覧!AH330&amp;予定一覧!AH331,IF(第1週!$A$54=1,予定一覧!AH375&amp;予定一覧!AH376,"")))))))</f>
        <v>内勤</v>
      </c>
      <c r="AI21" s="389" t="str">
        <f>IF(第1週!$A$6=1,予定一覧!AI60&amp;予定一覧!AI61,IF(第1週!$A$14=1,予定一覧!AI150&amp;予定一覧!AI151,IF(第1週!$A$22=1,予定一覧!AI195&amp;予定一覧!AI196,IF(第1週!$A$30=1,予定一覧!AI240&amp;予定一覧!AI241,IF(第1週!$A$38=1,予定一覧!AI285&amp;予定一覧!AI286,IF(第1週!$A$46=1,予定一覧!AI330&amp;予定一覧!AI331,IF(第1週!$A$54=1,予定一覧!AI375&amp;予定一覧!AI376,"")))))))</f>
        <v/>
      </c>
      <c r="AJ21" s="390" t="str">
        <f>IF(第1週!$A$6=1,予定一覧!AJ60&amp;予定一覧!AJ61,IF(第1週!$A$14=1,予定一覧!AJ150&amp;予定一覧!AJ151,IF(第1週!$A$22=1,予定一覧!AJ195&amp;予定一覧!AJ196,IF(第1週!$A$30=1,予定一覧!AJ240&amp;予定一覧!AJ241,IF(第1週!$A$38=1,予定一覧!AJ285&amp;予定一覧!AJ286,IF(第1週!$A$46=1,予定一覧!AJ330&amp;予定一覧!AJ331,IF(第1週!$A$54=1,予定一覧!AJ375&amp;予定一覧!AJ376,"")))))))</f>
        <v>内勤</v>
      </c>
      <c r="AL21" s="239"/>
      <c r="AM21" s="239"/>
      <c r="AN21" s="239"/>
      <c r="AO21" s="251"/>
      <c r="AP21" s="239"/>
      <c r="AQ21" s="239"/>
      <c r="AR21" s="239"/>
      <c r="AS21" s="239"/>
      <c r="AT21" s="239"/>
      <c r="AU21" s="239"/>
      <c r="AV21" s="239"/>
      <c r="AW21" s="239"/>
      <c r="FQ21" s="404"/>
      <c r="FR21" s="404"/>
      <c r="FS21" s="404"/>
      <c r="FT21" s="404"/>
      <c r="FU21" s="404"/>
      <c r="FV21" s="404"/>
      <c r="FW21" s="404"/>
      <c r="FX21" s="404"/>
      <c r="FY21" s="404"/>
      <c r="FZ21" s="404"/>
      <c r="GA21" s="404"/>
      <c r="GB21" s="404"/>
      <c r="GC21" s="404"/>
      <c r="GD21" s="404"/>
      <c r="GE21" s="404"/>
      <c r="GF21" s="404"/>
      <c r="GG21" s="404"/>
      <c r="GH21" s="404"/>
      <c r="GI21" s="404"/>
      <c r="GJ21" s="404"/>
      <c r="GK21" s="404"/>
      <c r="GL21" s="404"/>
      <c r="GM21" s="404"/>
      <c r="GN21" s="404"/>
      <c r="GO21" s="404"/>
      <c r="GP21" s="404"/>
      <c r="GQ21" s="404"/>
      <c r="GR21" s="404"/>
      <c r="GS21" s="404"/>
      <c r="GT21" s="404"/>
      <c r="GU21" s="404"/>
      <c r="GV21" s="404"/>
      <c r="GW21" s="404"/>
      <c r="GX21" s="404"/>
    </row>
    <row r="22" spans="1:206" ht="30" customHeight="1" x14ac:dyDescent="0.15">
      <c r="A22" s="274"/>
      <c r="B22" s="613" t="str">
        <f>IF(リスト!$D$18="","",リスト!$D$18)</f>
        <v>幸　岡</v>
      </c>
      <c r="C22" s="614"/>
      <c r="D22" s="614"/>
      <c r="E22" s="615"/>
      <c r="F22" s="388" t="str">
        <f>IF(第1週!$A$6=1,予定一覧!F62&amp;予定一覧!F63,IF(第1週!$A$14=1,予定一覧!F152&amp;予定一覧!F153,IF(第1週!$A$22=1,予定一覧!F197&amp;予定一覧!F198,IF(第1週!$A$30=1,予定一覧!F242&amp;予定一覧!F243,IF(第1週!$A$38=1,予定一覧!F287&amp;予定一覧!F288,IF(第1週!$A$46=1,予定一覧!F332&amp;予定一覧!F333,IF(第1週!$A$54=1,予定一覧!F377&amp;予定一覧!F378,"")))))))</f>
        <v/>
      </c>
      <c r="G22" s="389" t="str">
        <f>IF(第1週!$A$6=1,予定一覧!G62&amp;予定一覧!G63,IF(第1週!$A$14=1,予定一覧!G152&amp;予定一覧!G153,IF(第1週!$A$22=1,予定一覧!G197&amp;予定一覧!G198,IF(第1週!$A$30=1,予定一覧!G242&amp;予定一覧!G243,IF(第1週!$A$38=1,予定一覧!G287&amp;予定一覧!G288,IF(第1週!$A$46=1,予定一覧!G332&amp;予定一覧!G333,IF(第1週!$A$54=1,予定一覧!G377&amp;予定一覧!G378,"")))))))</f>
        <v>○</v>
      </c>
      <c r="H22" s="389" t="str">
        <f>IF(第1週!$A$6=1,予定一覧!H62&amp;予定一覧!H63,IF(第1週!$A$14=1,予定一覧!H152&amp;予定一覧!H153,IF(第1週!$A$22=1,予定一覧!H197&amp;予定一覧!H198,IF(第1週!$A$30=1,予定一覧!H242&amp;予定一覧!H243,IF(第1週!$A$38=1,予定一覧!H287&amp;予定一覧!H288,IF(第1週!$A$46=1,予定一覧!H332&amp;予定一覧!H333,IF(第1週!$A$54=1,予定一覧!H377&amp;予定一覧!H378,"")))))))</f>
        <v>○</v>
      </c>
      <c r="I22" s="389" t="str">
        <f>IF(第1週!$A$6=1,予定一覧!I62&amp;予定一覧!I63,IF(第1週!$A$14=1,予定一覧!I152&amp;予定一覧!I153,IF(第1週!$A$22=1,予定一覧!I197&amp;予定一覧!I198,IF(第1週!$A$30=1,予定一覧!I242&amp;予定一覧!I243,IF(第1週!$A$38=1,予定一覧!I287&amp;予定一覧!I288,IF(第1週!$A$46=1,予定一覧!I332&amp;予定一覧!I333,IF(第1週!$A$54=1,予定一覧!I377&amp;予定一覧!I378,"")))))))</f>
        <v>○</v>
      </c>
      <c r="J22" s="389" t="str">
        <f>IF(第1週!$A$6=1,予定一覧!J62&amp;予定一覧!J63,IF(第1週!$A$14=1,予定一覧!J152&amp;予定一覧!J153,IF(第1週!$A$22=1,予定一覧!J197&amp;予定一覧!J198,IF(第1週!$A$30=1,予定一覧!J242&amp;予定一覧!J243,IF(第1週!$A$38=1,予定一覧!J287&amp;予定一覧!J288,IF(第1週!$A$46=1,予定一覧!J332&amp;予定一覧!J333,IF(第1週!$A$54=1,予定一覧!J377&amp;予定一覧!J378,"")))))))</f>
        <v>○</v>
      </c>
      <c r="K22" s="389" t="str">
        <f>IF(第1週!$A$6=1,予定一覧!K62&amp;予定一覧!K63,IF(第1週!$A$14=1,予定一覧!K152&amp;予定一覧!K153,IF(第1週!$A$22=1,予定一覧!K197&amp;予定一覧!K198,IF(第1週!$A$30=1,予定一覧!K242&amp;予定一覧!K243,IF(第1週!$A$38=1,予定一覧!K287&amp;予定一覧!K288,IF(第1週!$A$46=1,予定一覧!K332&amp;予定一覧!K333,IF(第1週!$A$54=1,予定一覧!K377&amp;予定一覧!K378,"")))))))</f>
        <v/>
      </c>
      <c r="L22" s="389" t="str">
        <f>IF(第1週!$A$6=1,予定一覧!L62&amp;予定一覧!L63,IF(第1週!$A$14=1,予定一覧!L152&amp;予定一覧!L153,IF(第1週!$A$22=1,予定一覧!L197&amp;予定一覧!L198,IF(第1週!$A$30=1,予定一覧!L242&amp;予定一覧!L243,IF(第1週!$A$38=1,予定一覧!L287&amp;予定一覧!L288,IF(第1週!$A$46=1,予定一覧!L332&amp;予定一覧!L333,IF(第1週!$A$54=1,予定一覧!L377&amp;予定一覧!L378,"")))))))</f>
        <v/>
      </c>
      <c r="M22" s="389" t="str">
        <f>IF(第1週!$A$6=1,予定一覧!M62&amp;予定一覧!M63,IF(第1週!$A$14=1,予定一覧!M152&amp;予定一覧!M153,IF(第1週!$A$22=1,予定一覧!M197&amp;予定一覧!M198,IF(第1週!$A$30=1,予定一覧!M242&amp;予定一覧!M243,IF(第1週!$A$38=1,予定一覧!M287&amp;予定一覧!M288,IF(第1週!$A$46=1,予定一覧!M332&amp;予定一覧!M333,IF(第1週!$A$54=1,予定一覧!M377&amp;予定一覧!M378,"")))))))</f>
        <v>○</v>
      </c>
      <c r="N22" s="389" t="str">
        <f>IF(第1週!$A$6=1,予定一覧!N62&amp;予定一覧!N63,IF(第1週!$A$14=1,予定一覧!N152&amp;予定一覧!N153,IF(第1週!$A$22=1,予定一覧!N197&amp;予定一覧!N198,IF(第1週!$A$30=1,予定一覧!N242&amp;予定一覧!N243,IF(第1週!$A$38=1,予定一覧!N287&amp;予定一覧!N288,IF(第1週!$A$46=1,予定一覧!N332&amp;予定一覧!N333,IF(第1週!$A$54=1,予定一覧!N377&amp;予定一覧!N378,"")))))))</f>
        <v>○</v>
      </c>
      <c r="O22" s="389" t="str">
        <f>IF(第1週!$A$6=1,予定一覧!O62&amp;予定一覧!O63,IF(第1週!$A$14=1,予定一覧!O152&amp;予定一覧!O153,IF(第1週!$A$22=1,予定一覧!O197&amp;予定一覧!O198,IF(第1週!$A$30=1,予定一覧!O242&amp;予定一覧!O243,IF(第1週!$A$38=1,予定一覧!O287&amp;予定一覧!O288,IF(第1週!$A$46=1,予定一覧!O332&amp;予定一覧!O333,IF(第1週!$A$54=1,予定一覧!O377&amp;予定一覧!O378,"")))))))</f>
        <v>○</v>
      </c>
      <c r="P22" s="389" t="str">
        <f>IF(第1週!$A$6=1,予定一覧!P62&amp;予定一覧!P63,IF(第1週!$A$14=1,予定一覧!P152&amp;予定一覧!P153,IF(第1週!$A$22=1,予定一覧!P197&amp;予定一覧!P198,IF(第1週!$A$30=1,予定一覧!P242&amp;予定一覧!P243,IF(第1週!$A$38=1,予定一覧!P287&amp;予定一覧!P288,IF(第1週!$A$46=1,予定一覧!P332&amp;予定一覧!P333,IF(第1週!$A$54=1,予定一覧!P377&amp;予定一覧!P378,"")))))))</f>
        <v>○</v>
      </c>
      <c r="Q22" s="389" t="str">
        <f>IF(第1週!$A$6=1,予定一覧!Q62&amp;予定一覧!Q63,IF(第1週!$A$14=1,予定一覧!Q152&amp;予定一覧!Q153,IF(第1週!$A$22=1,予定一覧!Q197&amp;予定一覧!Q198,IF(第1週!$A$30=1,予定一覧!Q242&amp;予定一覧!Q243,IF(第1週!$A$38=1,予定一覧!Q287&amp;予定一覧!Q288,IF(第1週!$A$46=1,予定一覧!Q332&amp;予定一覧!Q333,IF(第1週!$A$54=1,予定一覧!Q377&amp;予定一覧!Q378,"")))))))</f>
        <v>○</v>
      </c>
      <c r="R22" s="389" t="str">
        <f>IF(第1週!$A$6=1,予定一覧!R62&amp;予定一覧!R63,IF(第1週!$A$14=1,予定一覧!R152&amp;予定一覧!R153,IF(第1週!$A$22=1,予定一覧!R197&amp;予定一覧!R198,IF(第1週!$A$30=1,予定一覧!R242&amp;予定一覧!R243,IF(第1週!$A$38=1,予定一覧!R287&amp;予定一覧!R288,IF(第1週!$A$46=1,予定一覧!R332&amp;予定一覧!R333,IF(第1週!$A$54=1,予定一覧!R377&amp;予定一覧!R378,"")))))))</f>
        <v>○</v>
      </c>
      <c r="S22" s="389" t="str">
        <f>IF(第1週!$A$6=1,予定一覧!S62&amp;予定一覧!S63,IF(第1週!$A$14=1,予定一覧!S152&amp;予定一覧!S153,IF(第1週!$A$22=1,予定一覧!S197&amp;予定一覧!S198,IF(第1週!$A$30=1,予定一覧!S242&amp;予定一覧!S243,IF(第1週!$A$38=1,予定一覧!S287&amp;予定一覧!S288,IF(第1週!$A$46=1,予定一覧!S332&amp;予定一覧!S333,IF(第1週!$A$54=1,予定一覧!S377&amp;予定一覧!S378,"")))))))</f>
        <v/>
      </c>
      <c r="T22" s="389" t="str">
        <f>IF(第1週!$A$6=1,予定一覧!T62&amp;予定一覧!T63,IF(第1週!$A$14=1,予定一覧!T152&amp;予定一覧!T153,IF(第1週!$A$22=1,予定一覧!T197&amp;予定一覧!T198,IF(第1週!$A$30=1,予定一覧!T242&amp;予定一覧!T243,IF(第1週!$A$38=1,予定一覧!T287&amp;予定一覧!T288,IF(第1週!$A$46=1,予定一覧!T332&amp;予定一覧!T333,IF(第1週!$A$54=1,予定一覧!T377&amp;予定一覧!T378,"")))))))</f>
        <v>○</v>
      </c>
      <c r="U22" s="389" t="str">
        <f>IF(第1週!$A$6=1,予定一覧!U62&amp;予定一覧!U63,IF(第1週!$A$14=1,予定一覧!U152&amp;予定一覧!U153,IF(第1週!$A$22=1,予定一覧!U197&amp;予定一覧!U198,IF(第1週!$A$30=1,予定一覧!U242&amp;予定一覧!U243,IF(第1週!$A$38=1,予定一覧!U287&amp;予定一覧!U288,IF(第1週!$A$46=1,予定一覧!U332&amp;予定一覧!U333,IF(第1週!$A$54=1,予定一覧!U377&amp;予定一覧!U378,"")))))))</f>
        <v>○</v>
      </c>
      <c r="V22" s="389" t="str">
        <f>IF(第1週!$A$6=1,予定一覧!V62&amp;予定一覧!V63,IF(第1週!$A$14=1,予定一覧!V152&amp;予定一覧!V153,IF(第1週!$A$22=1,予定一覧!V197&amp;予定一覧!V198,IF(第1週!$A$30=1,予定一覧!V242&amp;予定一覧!V243,IF(第1週!$A$38=1,予定一覧!V287&amp;予定一覧!V288,IF(第1週!$A$46=1,予定一覧!V332&amp;予定一覧!V333,IF(第1週!$A$54=1,予定一覧!V377&amp;予定一覧!V378,"")))))))</f>
        <v>○</v>
      </c>
      <c r="W22" s="389" t="str">
        <f>IF(第1週!$A$6=1,予定一覧!W62&amp;予定一覧!W63,IF(第1週!$A$14=1,予定一覧!W152&amp;予定一覧!W153,IF(第1週!$A$22=1,予定一覧!W197&amp;予定一覧!W198,IF(第1週!$A$30=1,予定一覧!W242&amp;予定一覧!W243,IF(第1週!$A$38=1,予定一覧!W287&amp;予定一覧!W288,IF(第1週!$A$46=1,予定一覧!W332&amp;予定一覧!W333,IF(第1週!$A$54=1,予定一覧!W377&amp;予定一覧!W378,"")))))))</f>
        <v>○</v>
      </c>
      <c r="X22" s="389" t="str">
        <f>IF(第1週!$A$6=1,予定一覧!X62&amp;予定一覧!X63,IF(第1週!$A$14=1,予定一覧!X152&amp;予定一覧!X153,IF(第1週!$A$22=1,予定一覧!X197&amp;予定一覧!X198,IF(第1週!$A$30=1,予定一覧!X242&amp;予定一覧!X243,IF(第1週!$A$38=1,予定一覧!X287&amp;予定一覧!X288,IF(第1週!$A$46=1,予定一覧!X332&amp;予定一覧!X333,IF(第1週!$A$54=1,予定一覧!X377&amp;予定一覧!X378,"")))))))</f>
        <v>○</v>
      </c>
      <c r="Y22" s="389" t="str">
        <f>IF(第1週!$A$6=1,予定一覧!Y62&amp;予定一覧!Y63,IF(第1週!$A$14=1,予定一覧!Y152&amp;予定一覧!Y153,IF(第1週!$A$22=1,予定一覧!Y197&amp;予定一覧!Y198,IF(第1週!$A$30=1,予定一覧!Y242&amp;予定一覧!Y243,IF(第1週!$A$38=1,予定一覧!Y287&amp;予定一覧!Y288,IF(第1週!$A$46=1,予定一覧!Y332&amp;予定一覧!Y333,IF(第1週!$A$54=1,予定一覧!Y377&amp;予定一覧!Y378,"")))))))</f>
        <v/>
      </c>
      <c r="Z22" s="389" t="str">
        <f>IF(第1週!$A$6=1,予定一覧!Z62&amp;予定一覧!Z63,IF(第1週!$A$14=1,予定一覧!Z152&amp;予定一覧!Z153,IF(第1週!$A$22=1,予定一覧!Z197&amp;予定一覧!Z198,IF(第1週!$A$30=1,予定一覧!Z242&amp;予定一覧!Z243,IF(第1週!$A$38=1,予定一覧!Z287&amp;予定一覧!Z288,IF(第1週!$A$46=1,予定一覧!Z332&amp;予定一覧!Z333,IF(第1週!$A$54=1,予定一覧!Z377&amp;予定一覧!Z378,"")))))))</f>
        <v>休み</v>
      </c>
      <c r="AA22" s="389" t="str">
        <f>IF(第1週!$A$6=1,予定一覧!AA62&amp;予定一覧!AA63,IF(第1週!$A$14=1,予定一覧!AA152&amp;予定一覧!AA153,IF(第1週!$A$22=1,予定一覧!AA197&amp;予定一覧!AA198,IF(第1週!$A$30=1,予定一覧!AA242&amp;予定一覧!AA243,IF(第1週!$A$38=1,予定一覧!AA287&amp;予定一覧!AA288,IF(第1週!$A$46=1,予定一覧!AA332&amp;予定一覧!AA333,IF(第1週!$A$54=1,予定一覧!AA377&amp;予定一覧!AA378,"")))))))</f>
        <v>○</v>
      </c>
      <c r="AB22" s="389" t="str">
        <f>IF(第1週!$A$6=1,予定一覧!AB62&amp;予定一覧!AB63,IF(第1週!$A$14=1,予定一覧!AB152&amp;予定一覧!AB153,IF(第1週!$A$22=1,予定一覧!AB197&amp;予定一覧!AB198,IF(第1週!$A$30=1,予定一覧!AB242&amp;予定一覧!AB243,IF(第1週!$A$38=1,予定一覧!AB287&amp;予定一覧!AB288,IF(第1週!$A$46=1,予定一覧!AB332&amp;予定一覧!AB333,IF(第1週!$A$54=1,予定一覧!AB377&amp;予定一覧!AB378,"")))))))</f>
        <v>○</v>
      </c>
      <c r="AC22" s="389" t="str">
        <f>IF(第1週!$A$6=1,予定一覧!AC62&amp;予定一覧!AC63,IF(第1週!$A$14=1,予定一覧!AC152&amp;予定一覧!AC153,IF(第1週!$A$22=1,予定一覧!AC197&amp;予定一覧!AC198,IF(第1週!$A$30=1,予定一覧!AC242&amp;予定一覧!AC243,IF(第1週!$A$38=1,予定一覧!AC287&amp;予定一覧!AC288,IF(第1週!$A$46=1,予定一覧!AC332&amp;予定一覧!AC333,IF(第1週!$A$54=1,予定一覧!AC377&amp;予定一覧!AC378,"")))))))</f>
        <v>○</v>
      </c>
      <c r="AD22" s="389" t="str">
        <f>IF(第1週!$A$6=1,予定一覧!AD62&amp;予定一覧!AD63,IF(第1週!$A$14=1,予定一覧!AD152&amp;予定一覧!AD153,IF(第1週!$A$22=1,予定一覧!AD197&amp;予定一覧!AD198,IF(第1週!$A$30=1,予定一覧!AD242&amp;予定一覧!AD243,IF(第1週!$A$38=1,予定一覧!AD287&amp;予定一覧!AD288,IF(第1週!$A$46=1,予定一覧!AD332&amp;予定一覧!AD333,IF(第1週!$A$54=1,予定一覧!AD377&amp;予定一覧!AD378,"")))))))</f>
        <v>○</v>
      </c>
      <c r="AE22" s="389" t="str">
        <f>IF(第1週!$A$6=1,予定一覧!AE62&amp;予定一覧!AE63,IF(第1週!$A$14=1,予定一覧!AE152&amp;予定一覧!AE153,IF(第1週!$A$22=1,予定一覧!AE197&amp;予定一覧!AE198,IF(第1週!$A$30=1,予定一覧!AE242&amp;予定一覧!AE243,IF(第1週!$A$38=1,予定一覧!AE287&amp;予定一覧!AE288,IF(第1週!$A$46=1,予定一覧!AE332&amp;予定一覧!AE333,IF(第1週!$A$54=1,予定一覧!AE377&amp;予定一覧!AE378,"")))))))</f>
        <v>○</v>
      </c>
      <c r="AF22" s="389" t="str">
        <f>IF(第1週!$A$6=1,予定一覧!AF62&amp;予定一覧!AF63,IF(第1週!$A$14=1,予定一覧!AF152&amp;予定一覧!AF153,IF(第1週!$A$22=1,予定一覧!AF197&amp;予定一覧!AF198,IF(第1週!$A$30=1,予定一覧!AF242&amp;予定一覧!AF243,IF(第1週!$A$38=1,予定一覧!AF287&amp;予定一覧!AF288,IF(第1週!$A$46=1,予定一覧!AF332&amp;予定一覧!AF333,IF(第1週!$A$54=1,予定一覧!AF377&amp;予定一覧!AF378,"")))))))</f>
        <v/>
      </c>
      <c r="AG22" s="389" t="str">
        <f>IF(第1週!$A$6=1,予定一覧!AG62&amp;予定一覧!AG63,IF(第1週!$A$14=1,予定一覧!AG152&amp;予定一覧!AG153,IF(第1週!$A$22=1,予定一覧!AG197&amp;予定一覧!AG198,IF(第1週!$A$30=1,予定一覧!AG242&amp;予定一覧!AG243,IF(第1週!$A$38=1,予定一覧!AG287&amp;予定一覧!AG288,IF(第1週!$A$46=1,予定一覧!AG332&amp;予定一覧!AG333,IF(第1週!$A$54=1,予定一覧!AG377&amp;予定一覧!AG378,"")))))))</f>
        <v/>
      </c>
      <c r="AH22" s="389" t="str">
        <f>IF(第1週!$A$6=1,予定一覧!AH62&amp;予定一覧!AH63,IF(第1週!$A$14=1,予定一覧!AH152&amp;予定一覧!AH153,IF(第1週!$A$22=1,予定一覧!AH197&amp;予定一覧!AH198,IF(第1週!$A$30=1,予定一覧!AH242&amp;予定一覧!AH243,IF(第1週!$A$38=1,予定一覧!AH287&amp;予定一覧!AH288,IF(第1週!$A$46=1,予定一覧!AH332&amp;予定一覧!AH333,IF(第1週!$A$54=1,予定一覧!AH377&amp;予定一覧!AH378,"")))))))</f>
        <v>内勤</v>
      </c>
      <c r="AI22" s="389" t="str">
        <f>IF(第1週!$A$6=1,予定一覧!AI62&amp;予定一覧!AI63,IF(第1週!$A$14=1,予定一覧!AI152&amp;予定一覧!AI153,IF(第1週!$A$22=1,予定一覧!AI197&amp;予定一覧!AI198,IF(第1週!$A$30=1,予定一覧!AI242&amp;予定一覧!AI243,IF(第1週!$A$38=1,予定一覧!AI287&amp;予定一覧!AI288,IF(第1週!$A$46=1,予定一覧!AI332&amp;予定一覧!AI333,IF(第1週!$A$54=1,予定一覧!AI377&amp;予定一覧!AI378,"")))))))</f>
        <v/>
      </c>
      <c r="AJ22" s="390" t="str">
        <f>IF(第1週!$A$6=1,予定一覧!AJ62&amp;予定一覧!AJ63,IF(第1週!$A$14=1,予定一覧!AJ152&amp;予定一覧!AJ153,IF(第1週!$A$22=1,予定一覧!AJ197&amp;予定一覧!AJ198,IF(第1週!$A$30=1,予定一覧!AJ242&amp;予定一覧!AJ243,IF(第1週!$A$38=1,予定一覧!AJ287&amp;予定一覧!AJ288,IF(第1週!$A$46=1,予定一覧!AJ332&amp;予定一覧!AJ333,IF(第1週!$A$54=1,予定一覧!AJ377&amp;予定一覧!AJ378,"")))))))</f>
        <v>内勤</v>
      </c>
      <c r="AL22" s="239"/>
      <c r="AM22" s="239"/>
      <c r="AN22" s="239"/>
      <c r="AO22" s="251"/>
      <c r="AP22" s="239"/>
      <c r="AQ22" s="239"/>
      <c r="AR22" s="239"/>
      <c r="AS22" s="239"/>
      <c r="AT22" s="239"/>
      <c r="AU22" s="239"/>
      <c r="AV22" s="275"/>
      <c r="AW22" s="276"/>
      <c r="AX22" s="276"/>
      <c r="AY22" s="276"/>
      <c r="AZ22" s="277"/>
      <c r="BA22" s="259"/>
      <c r="BB22" s="260"/>
      <c r="BC22" s="261"/>
      <c r="BD22" s="260"/>
      <c r="BE22" s="260"/>
      <c r="BF22" s="260"/>
      <c r="BG22" s="260"/>
      <c r="BH22" s="260"/>
      <c r="BI22" s="260"/>
      <c r="BJ22" s="260"/>
      <c r="BK22" s="260"/>
      <c r="BL22" s="260"/>
      <c r="BM22" s="260"/>
      <c r="BN22" s="260"/>
      <c r="BO22" s="260"/>
      <c r="BP22" s="260"/>
      <c r="BQ22" s="260"/>
      <c r="BR22" s="260"/>
      <c r="BS22" s="260"/>
      <c r="BT22" s="260"/>
      <c r="BU22" s="260"/>
      <c r="BV22" s="260"/>
      <c r="BW22" s="260"/>
      <c r="BX22" s="260"/>
      <c r="BY22" s="260"/>
      <c r="BZ22" s="260"/>
      <c r="CA22" s="260"/>
      <c r="CB22" s="260"/>
      <c r="CC22" s="260"/>
      <c r="CD22" s="260"/>
      <c r="CE22" s="262"/>
    </row>
    <row r="23" spans="1:206" ht="30" customHeight="1" x14ac:dyDescent="0.15">
      <c r="A23" s="274"/>
      <c r="B23" s="613" t="str">
        <f>IF(リスト!$D$19="","",リスト!$D$19)</f>
        <v>宮　地</v>
      </c>
      <c r="C23" s="614"/>
      <c r="D23" s="614"/>
      <c r="E23" s="615"/>
      <c r="F23" s="388" t="str">
        <f>IF(第1週!$A$6=1,予定一覧!F64&amp;予定一覧!F65,IF(第1週!$A$14=1,予定一覧!F154&amp;予定一覧!F155,IF(第1週!$A$22=1,予定一覧!F199&amp;予定一覧!F200,IF(第1週!$A$30=1,予定一覧!F244&amp;予定一覧!F245,IF(第1週!$A$38=1,予定一覧!F289&amp;予定一覧!F290,IF(第1週!$A$46=1,予定一覧!F334&amp;予定一覧!F335,IF(第1週!$A$54=1,予定一覧!F379&amp;予定一覧!F380,"")))))))</f>
        <v/>
      </c>
      <c r="G23" s="389" t="str">
        <f>IF(第1週!$A$6=1,予定一覧!G64&amp;予定一覧!G65,IF(第1週!$A$14=1,予定一覧!G154&amp;予定一覧!G155,IF(第1週!$A$22=1,予定一覧!G199&amp;予定一覧!G200,IF(第1週!$A$30=1,予定一覧!G244&amp;予定一覧!G245,IF(第1週!$A$38=1,予定一覧!G289&amp;予定一覧!G290,IF(第1週!$A$46=1,予定一覧!G334&amp;予定一覧!G335,IF(第1週!$A$54=1,予定一覧!G379&amp;予定一覧!G380,"")))))))</f>
        <v>○</v>
      </c>
      <c r="H23" s="389" t="str">
        <f>IF(第1週!$A$6=1,予定一覧!H64&amp;予定一覧!H65,IF(第1週!$A$14=1,予定一覧!H154&amp;予定一覧!H155,IF(第1週!$A$22=1,予定一覧!H199&amp;予定一覧!H200,IF(第1週!$A$30=1,予定一覧!H244&amp;予定一覧!H245,IF(第1週!$A$38=1,予定一覧!H289&amp;予定一覧!H290,IF(第1週!$A$46=1,予定一覧!H334&amp;予定一覧!H335,IF(第1週!$A$54=1,予定一覧!H379&amp;予定一覧!H380,"")))))))</f>
        <v>○</v>
      </c>
      <c r="I23" s="389" t="str">
        <f>IF(第1週!$A$6=1,予定一覧!I64&amp;予定一覧!I65,IF(第1週!$A$14=1,予定一覧!I154&amp;予定一覧!I155,IF(第1週!$A$22=1,予定一覧!I199&amp;予定一覧!I200,IF(第1週!$A$30=1,予定一覧!I244&amp;予定一覧!I245,IF(第1週!$A$38=1,予定一覧!I289&amp;予定一覧!I290,IF(第1週!$A$46=1,予定一覧!I334&amp;予定一覧!I335,IF(第1週!$A$54=1,予定一覧!I379&amp;予定一覧!I380,"")))))))</f>
        <v>○</v>
      </c>
      <c r="J23" s="389" t="str">
        <f>IF(第1週!$A$6=1,予定一覧!J64&amp;予定一覧!J65,IF(第1週!$A$14=1,予定一覧!J154&amp;予定一覧!J155,IF(第1週!$A$22=1,予定一覧!J199&amp;予定一覧!J200,IF(第1週!$A$30=1,予定一覧!J244&amp;予定一覧!J245,IF(第1週!$A$38=1,予定一覧!J289&amp;予定一覧!J290,IF(第1週!$A$46=1,予定一覧!J334&amp;予定一覧!J335,IF(第1週!$A$54=1,予定一覧!J379&amp;予定一覧!J380,"")))))))</f>
        <v>休暇</v>
      </c>
      <c r="K23" s="389" t="str">
        <f>IF(第1週!$A$6=1,予定一覧!K64&amp;予定一覧!K65,IF(第1週!$A$14=1,予定一覧!K154&amp;予定一覧!K155,IF(第1週!$A$22=1,予定一覧!K199&amp;予定一覧!K200,IF(第1週!$A$30=1,予定一覧!K244&amp;予定一覧!K245,IF(第1週!$A$38=1,予定一覧!K289&amp;予定一覧!K290,IF(第1週!$A$46=1,予定一覧!K334&amp;予定一覧!K335,IF(第1週!$A$54=1,予定一覧!K379&amp;予定一覧!K380,"")))))))</f>
        <v/>
      </c>
      <c r="L23" s="389" t="str">
        <f>IF(第1週!$A$6=1,予定一覧!L64&amp;予定一覧!L65,IF(第1週!$A$14=1,予定一覧!L154&amp;予定一覧!L155,IF(第1週!$A$22=1,予定一覧!L199&amp;予定一覧!L200,IF(第1週!$A$30=1,予定一覧!L244&amp;予定一覧!L245,IF(第1週!$A$38=1,予定一覧!L289&amp;予定一覧!L290,IF(第1週!$A$46=1,予定一覧!L334&amp;予定一覧!L335,IF(第1週!$A$54=1,予定一覧!L379&amp;予定一覧!L380,"")))))))</f>
        <v/>
      </c>
      <c r="M23" s="389" t="str">
        <f>IF(第1週!$A$6=1,予定一覧!M64&amp;予定一覧!M65,IF(第1週!$A$14=1,予定一覧!M154&amp;予定一覧!M155,IF(第1週!$A$22=1,予定一覧!M199&amp;予定一覧!M200,IF(第1週!$A$30=1,予定一覧!M244&amp;予定一覧!M245,IF(第1週!$A$38=1,予定一覧!M289&amp;予定一覧!M290,IF(第1週!$A$46=1,予定一覧!M334&amp;予定一覧!M335,IF(第1週!$A$54=1,予定一覧!M379&amp;予定一覧!M380,"")))))))</f>
        <v>○</v>
      </c>
      <c r="N23" s="389" t="str">
        <f>IF(第1週!$A$6=1,予定一覧!N64&amp;予定一覧!N65,IF(第1週!$A$14=1,予定一覧!N154&amp;予定一覧!N155,IF(第1週!$A$22=1,予定一覧!N199&amp;予定一覧!N200,IF(第1週!$A$30=1,予定一覧!N244&amp;予定一覧!N245,IF(第1週!$A$38=1,予定一覧!N289&amp;予定一覧!N290,IF(第1週!$A$46=1,予定一覧!N334&amp;予定一覧!N335,IF(第1週!$A$54=1,予定一覧!N379&amp;予定一覧!N380,"")))))))</f>
        <v>○</v>
      </c>
      <c r="O23" s="389" t="str">
        <f>IF(第1週!$A$6=1,予定一覧!O64&amp;予定一覧!O65,IF(第1週!$A$14=1,予定一覧!O154&amp;予定一覧!O155,IF(第1週!$A$22=1,予定一覧!O199&amp;予定一覧!O200,IF(第1週!$A$30=1,予定一覧!O244&amp;予定一覧!O245,IF(第1週!$A$38=1,予定一覧!O289&amp;予定一覧!O290,IF(第1週!$A$46=1,予定一覧!O334&amp;予定一覧!O335,IF(第1週!$A$54=1,予定一覧!O379&amp;予定一覧!O380,"")))))))</f>
        <v>○</v>
      </c>
      <c r="P23" s="389" t="str">
        <f>IF(第1週!$A$6=1,予定一覧!P64&amp;予定一覧!P65,IF(第1週!$A$14=1,予定一覧!P154&amp;予定一覧!P155,IF(第1週!$A$22=1,予定一覧!P199&amp;予定一覧!P200,IF(第1週!$A$30=1,予定一覧!P244&amp;予定一覧!P245,IF(第1週!$A$38=1,予定一覧!P289&amp;予定一覧!P290,IF(第1週!$A$46=1,予定一覧!P334&amp;予定一覧!P335,IF(第1週!$A$54=1,予定一覧!P379&amp;予定一覧!P380,"")))))))</f>
        <v>○</v>
      </c>
      <c r="Q23" s="389" t="str">
        <f>IF(第1週!$A$6=1,予定一覧!Q64&amp;予定一覧!Q65,IF(第1週!$A$14=1,予定一覧!Q154&amp;予定一覧!Q155,IF(第1週!$A$22=1,予定一覧!Q199&amp;予定一覧!Q200,IF(第1週!$A$30=1,予定一覧!Q244&amp;予定一覧!Q245,IF(第1週!$A$38=1,予定一覧!Q289&amp;予定一覧!Q290,IF(第1週!$A$46=1,予定一覧!Q334&amp;予定一覧!Q335,IF(第1週!$A$54=1,予定一覧!Q379&amp;予定一覧!Q380,"")))))))</f>
        <v>内勤</v>
      </c>
      <c r="R23" s="389" t="str">
        <f>IF(第1週!$A$6=1,予定一覧!R64&amp;予定一覧!R65,IF(第1週!$A$14=1,予定一覧!R154&amp;予定一覧!R155,IF(第1週!$A$22=1,予定一覧!R199&amp;予定一覧!R200,IF(第1週!$A$30=1,予定一覧!R244&amp;予定一覧!R245,IF(第1週!$A$38=1,予定一覧!R289&amp;予定一覧!R290,IF(第1週!$A$46=1,予定一覧!R334&amp;予定一覧!R335,IF(第1週!$A$54=1,予定一覧!R379&amp;予定一覧!R380,"")))))))</f>
        <v/>
      </c>
      <c r="S23" s="389" t="str">
        <f>IF(第1週!$A$6=1,予定一覧!S64&amp;予定一覧!S65,IF(第1週!$A$14=1,予定一覧!S154&amp;予定一覧!S155,IF(第1週!$A$22=1,予定一覧!S199&amp;予定一覧!S200,IF(第1週!$A$30=1,予定一覧!S244&amp;予定一覧!S245,IF(第1週!$A$38=1,予定一覧!S289&amp;予定一覧!S290,IF(第1週!$A$46=1,予定一覧!S334&amp;予定一覧!S335,IF(第1週!$A$54=1,予定一覧!S379&amp;予定一覧!S380,"")))))))</f>
        <v>○</v>
      </c>
      <c r="T23" s="389" t="str">
        <f>IF(第1週!$A$6=1,予定一覧!T64&amp;予定一覧!T65,IF(第1週!$A$14=1,予定一覧!T154&amp;予定一覧!T155,IF(第1週!$A$22=1,予定一覧!T199&amp;予定一覧!T200,IF(第1週!$A$30=1,予定一覧!T244&amp;予定一覧!T245,IF(第1週!$A$38=1,予定一覧!T289&amp;予定一覧!T290,IF(第1週!$A$46=1,予定一覧!T334&amp;予定一覧!T335,IF(第1週!$A$54=1,予定一覧!T379&amp;予定一覧!T380,"")))))))</f>
        <v>○</v>
      </c>
      <c r="U23" s="389" t="str">
        <f>IF(第1週!$A$6=1,予定一覧!U64&amp;予定一覧!U65,IF(第1週!$A$14=1,予定一覧!U154&amp;予定一覧!U155,IF(第1週!$A$22=1,予定一覧!U199&amp;予定一覧!U200,IF(第1週!$A$30=1,予定一覧!U244&amp;予定一覧!U245,IF(第1週!$A$38=1,予定一覧!U289&amp;予定一覧!U290,IF(第1週!$A$46=1,予定一覧!U334&amp;予定一覧!U335,IF(第1週!$A$54=1,予定一覧!U379&amp;予定一覧!U380,"")))))))</f>
        <v>○</v>
      </c>
      <c r="V23" s="389" t="str">
        <f>IF(第1週!$A$6=1,予定一覧!V64&amp;予定一覧!V65,IF(第1週!$A$14=1,予定一覧!V154&amp;予定一覧!V155,IF(第1週!$A$22=1,予定一覧!V199&amp;予定一覧!V200,IF(第1週!$A$30=1,予定一覧!V244&amp;予定一覧!V245,IF(第1週!$A$38=1,予定一覧!V289&amp;予定一覧!V290,IF(第1週!$A$46=1,予定一覧!V334&amp;予定一覧!V335,IF(第1週!$A$54=1,予定一覧!V379&amp;予定一覧!V380,"")))))))</f>
        <v>○</v>
      </c>
      <c r="W23" s="389" t="str">
        <f>IF(第1週!$A$6=1,予定一覧!W64&amp;予定一覧!W65,IF(第1週!$A$14=1,予定一覧!W154&amp;予定一覧!W155,IF(第1週!$A$22=1,予定一覧!W199&amp;予定一覧!W200,IF(第1週!$A$30=1,予定一覧!W244&amp;予定一覧!W245,IF(第1週!$A$38=1,予定一覧!W289&amp;予定一覧!W290,IF(第1週!$A$46=1,予定一覧!W334&amp;予定一覧!W335,IF(第1週!$A$54=1,予定一覧!W379&amp;予定一覧!W380,"")))))))</f>
        <v>○</v>
      </c>
      <c r="X23" s="389" t="str">
        <f>IF(第1週!$A$6=1,予定一覧!X64&amp;予定一覧!X65,IF(第1週!$A$14=1,予定一覧!X154&amp;予定一覧!X155,IF(第1週!$A$22=1,予定一覧!X199&amp;予定一覧!X200,IF(第1週!$A$30=1,予定一覧!X244&amp;予定一覧!X245,IF(第1週!$A$38=1,予定一覧!X289&amp;予定一覧!X290,IF(第1週!$A$46=1,予定一覧!X234&amp;予定一覧!X335,IF(第1週!$A$54=1,予定一覧!X379&amp;予定一覧!X380,"")))))))</f>
        <v>○</v>
      </c>
      <c r="Y23" s="389" t="str">
        <f>IF(第1週!$A$6=1,予定一覧!Y64&amp;予定一覧!Y65,IF(第1週!$A$14=1,予定一覧!Y154&amp;予定一覧!Y155,IF(第1週!$A$22=1,予定一覧!Y199&amp;予定一覧!Y200,IF(第1週!$A$30=1,予定一覧!Y244&amp;予定一覧!Y245,IF(第1週!$A$38=1,予定一覧!Y289&amp;予定一覧!Y290,IF(第1週!$A$46=1,予定一覧!Y334&amp;予定一覧!Y335,IF(第1週!$A$54=1,予定一覧!Y379&amp;予定一覧!Y380,"")))))))</f>
        <v/>
      </c>
      <c r="Z23" s="389" t="str">
        <f>IF(第1週!$A$6=1,予定一覧!Z64&amp;予定一覧!Z65,IF(第1週!$A$14=1,予定一覧!Z154&amp;予定一覧!Z155,IF(第1週!$A$22=1,予定一覧!Z199&amp;予定一覧!Z200,IF(第1週!$A$30=1,予定一覧!Z244&amp;予定一覧!Z245,IF(第1週!$A$38=1,予定一覧!Z289&amp;予定一覧!Z290,IF(第1週!$A$46=1,予定一覧!Z334&amp;予定一覧!Z335,IF(第1週!$A$54=1,予定一覧!Z379&amp;予定一覧!Z380,"")))))))</f>
        <v>○</v>
      </c>
      <c r="AA23" s="389" t="str">
        <f>IF(第1週!$A$6=1,予定一覧!AA64&amp;予定一覧!AA65,IF(第1週!$A$14=1,予定一覧!AA154&amp;予定一覧!AA155,IF(第1週!$A$22=1,予定一覧!AA199&amp;予定一覧!AA200,IF(第1週!$A$30=1,予定一覧!AA244&amp;予定一覧!AA245,IF(第1週!$A$38=1,予定一覧!AA289&amp;予定一覧!AA290,IF(第1週!$A$46=1,予定一覧!AA334&amp;予定一覧!AA335,IF(第1週!$A$54=1,予定一覧!AA379&amp;予定一覧!AA380,"")))))))</f>
        <v>○</v>
      </c>
      <c r="AB23" s="389" t="str">
        <f>IF(第1週!$A$6=1,予定一覧!AB64&amp;予定一覧!AB65,IF(第1週!$A$14=1,予定一覧!AB154&amp;予定一覧!AB155,IF(第1週!$A$22=1,予定一覧!AB199&amp;予定一覧!AB200,IF(第1週!$A$30=1,予定一覧!AB244&amp;予定一覧!AB245,IF(第1週!$A$38=1,予定一覧!AB289&amp;予定一覧!AB290,IF(第1週!$A$46=1,予定一覧!AB334&amp;予定一覧!AB335,IF(第1週!$A$54=1,予定一覧!AB379&amp;予定一覧!AB380,"")))))))</f>
        <v>○</v>
      </c>
      <c r="AC23" s="389" t="str">
        <f>IF(第1週!$A$6=1,予定一覧!AC64&amp;予定一覧!AC65,IF(第1週!$A$14=1,予定一覧!AC154&amp;予定一覧!AC155,IF(第1週!$A$22=1,予定一覧!AC199&amp;予定一覧!AC200,IF(第1週!$A$30=1,予定一覧!AC244&amp;予定一覧!AC245,IF(第1週!$A$38=1,予定一覧!AC289&amp;予定一覧!AC290,IF(第1週!$A$46=1,予定一覧!AC334&amp;予定一覧!AC335,IF(第1週!$A$54=1,予定一覧!AC379&amp;予定一覧!AC380,"")))))))</f>
        <v>内勤</v>
      </c>
      <c r="AD23" s="389" t="str">
        <f>IF(第1週!$A$6=1,予定一覧!AD64&amp;予定一覧!AD65,IF(第1週!$A$14=1,予定一覧!AD154&amp;予定一覧!AD155,IF(第1週!$A$22=1,予定一覧!AD199&amp;予定一覧!AD200,IF(第1週!$A$30=1,予定一覧!AD244&amp;予定一覧!AD245,IF(第1週!$A$38=1,予定一覧!AD289&amp;予定一覧!AD290,IF(第1週!$A$46=1,予定一覧!AD334&amp;予定一覧!AD335,IF(第1週!$A$54=1,予定一覧!AD379&amp;予定一覧!AD380,"")))))))</f>
        <v>○</v>
      </c>
      <c r="AE23" s="389" t="str">
        <f>IF(第1週!$A$6=1,予定一覧!AE64&amp;予定一覧!AE65,IF(第1週!$A$14=1,予定一覧!AE154&amp;予定一覧!AE155,IF(第1週!$A$22=1,予定一覧!AE199&amp;予定一覧!AE200,IF(第1週!$A$30=1,予定一覧!AE244&amp;予定一覧!AE245,IF(第1週!$A$38=1,予定一覧!AE289&amp;予定一覧!AE290,IF(第1週!$A$46=1,予定一覧!AE334&amp;予定一覧!AE335,IF(第1週!$A$54=1,予定一覧!AE379&amp;予定一覧!AE380,"")))))))</f>
        <v>内勤</v>
      </c>
      <c r="AF23" s="389" t="str">
        <f>IF(第1週!$A$6=1,予定一覧!AF64&amp;予定一覧!AF65,IF(第1週!$A$14=1,予定一覧!AF154&amp;予定一覧!AF155,IF(第1週!$A$22=1,予定一覧!AF199&amp;予定一覧!AF200,IF(第1週!$A$30=1,予定一覧!AF244&amp;予定一覧!AF245,IF(第1週!$A$38=1,予定一覧!AF289&amp;予定一覧!AF290,IF(第1週!$A$46=1,予定一覧!AF334&amp;予定一覧!AF335,IF(第1週!$A$54=1,予定一覧!AF379&amp;予定一覧!AF380,"")))))))</f>
        <v/>
      </c>
      <c r="AG23" s="389" t="str">
        <f>IF(第1週!$A$6=1,予定一覧!AG64&amp;予定一覧!AG65,IF(第1週!$A$14=1,予定一覧!AG154&amp;予定一覧!AG155,IF(第1週!$A$22=1,予定一覧!AG199&amp;予定一覧!AG200,IF(第1週!$A$30=1,予定一覧!AG244&amp;予定一覧!AG245,IF(第1週!$A$38=1,予定一覧!AG289&amp;予定一覧!AG290,IF(第1週!$A$46=1,予定一覧!AG334&amp;予定一覧!AG335,IF(第1週!$A$54=1,予定一覧!AG379&amp;予定一覧!AG380,"")))))))</f>
        <v/>
      </c>
      <c r="AH23" s="389" t="str">
        <f>IF(第1週!$A$6=1,予定一覧!AH64&amp;予定一覧!AH65,IF(第1週!$A$14=1,予定一覧!AH154&amp;予定一覧!AH155,IF(第1週!$A$22=1,予定一覧!AH199&amp;予定一覧!AH200,IF(第1週!$A$30=1,予定一覧!AH244&amp;予定一覧!AH245,IF(第1週!$A$38=1,予定一覧!AH289&amp;予定一覧!AH290,IF(第1週!$A$46=1,予定一覧!AH334&amp;予定一覧!AH335,IF(第1週!$A$54=1,予定一覧!AH379&amp;予定一覧!AH380,"")))))))</f>
        <v>内勤</v>
      </c>
      <c r="AI23" s="389" t="str">
        <f>IF(第1週!$A$6=1,予定一覧!AI64&amp;予定一覧!AI65,IF(第1週!$A$14=1,予定一覧!AI154&amp;予定一覧!AI155,IF(第1週!$A$22=1,予定一覧!AI199&amp;予定一覧!AI200,IF(第1週!$A$30=1,予定一覧!AI244&amp;予定一覧!AI245,IF(第1週!$A$38=1,予定一覧!AI289&amp;予定一覧!AI290,IF(第1週!$A$46=1,予定一覧!AI334&amp;予定一覧!AI335,IF(第1週!$A$54=1,予定一覧!AI379&amp;予定一覧!AI380,"")))))))</f>
        <v/>
      </c>
      <c r="AJ23" s="390" t="str">
        <f>IF(第1週!$A$6=1,予定一覧!AJ64&amp;予定一覧!AJ65,IF(第1週!$A$14=1,予定一覧!AJ154&amp;予定一覧!AJ155,IF(第1週!$A$22=1,予定一覧!AJ199&amp;予定一覧!AJ200,IF(第1週!$A$30=1,予定一覧!AJ244&amp;予定一覧!AJ245,IF(第1週!$A$38=1,予定一覧!AJ289&amp;予定一覧!AJ290,IF(第1週!$A$46=1,予定一覧!AJ334&amp;予定一覧!AJ335,IF(第1週!$A$54=1,予定一覧!AJ379&amp;予定一覧!AJ380,"")))))))</f>
        <v>内勤</v>
      </c>
      <c r="AL23" s="239"/>
      <c r="AM23" s="239"/>
      <c r="AN23" s="239"/>
      <c r="AO23" s="251"/>
      <c r="AP23" s="239"/>
      <c r="AQ23" s="239"/>
      <c r="AR23" s="239"/>
      <c r="AS23" s="239"/>
      <c r="AT23" s="239"/>
      <c r="AU23" s="239"/>
      <c r="AV23" s="275"/>
      <c r="AW23" s="276"/>
      <c r="AX23" s="276"/>
      <c r="AY23" s="276"/>
      <c r="AZ23" s="277"/>
      <c r="BA23" s="259"/>
      <c r="BB23" s="260"/>
      <c r="BC23" s="261"/>
      <c r="BD23" s="260"/>
      <c r="BE23" s="260"/>
      <c r="BF23" s="260"/>
      <c r="BG23" s="260"/>
      <c r="BH23" s="260"/>
      <c r="BI23" s="260"/>
      <c r="BJ23" s="260"/>
      <c r="BK23" s="260"/>
      <c r="BL23" s="260"/>
      <c r="BM23" s="260"/>
      <c r="BN23" s="260"/>
      <c r="BO23" s="260"/>
      <c r="BP23" s="260"/>
      <c r="BQ23" s="260"/>
      <c r="BR23" s="260"/>
      <c r="BS23" s="260"/>
      <c r="BT23" s="260"/>
      <c r="BU23" s="260"/>
      <c r="BV23" s="260"/>
      <c r="BW23" s="260"/>
      <c r="BX23" s="260"/>
      <c r="BY23" s="260"/>
      <c r="BZ23" s="260"/>
      <c r="CA23" s="260"/>
      <c r="CB23" s="260"/>
      <c r="CC23" s="260"/>
      <c r="CD23" s="260"/>
      <c r="CE23" s="262"/>
    </row>
    <row r="24" spans="1:206" ht="30" customHeight="1" x14ac:dyDescent="0.15">
      <c r="A24" s="274"/>
      <c r="B24" s="613" t="str">
        <f>IF(リスト!$D$20="","",リスト!$D$20)</f>
        <v>西　山</v>
      </c>
      <c r="C24" s="614"/>
      <c r="D24" s="614"/>
      <c r="E24" s="615"/>
      <c r="F24" s="388" t="str">
        <f>IF(第1週!$A$6=1,予定一覧!F66&amp;予定一覧!F67,IF(第1週!$A$14=1,予定一覧!F156&amp;予定一覧!F157,IF(第1週!$A$22=1,予定一覧!F201&amp;予定一覧!F202,IF(第1週!$A$30=1,予定一覧!F246&amp;予定一覧!F247,IF(第1週!$A$38=1,予定一覧!F291&amp;予定一覧!F292,IF(第1週!$A$46=1,予定一覧!F336&amp;予定一覧!F337,IF(第1週!$A$54=1,予定一覧!F381&amp;予定一覧!F382,"")))))))</f>
        <v/>
      </c>
      <c r="G24" s="389" t="str">
        <f>IF(第1週!$A$6=1,予定一覧!G66&amp;予定一覧!G67,IF(第1週!$A$14=1,予定一覧!G156&amp;予定一覧!G157,IF(第1週!$A$22=1,予定一覧!G201&amp;予定一覧!G202,IF(第1週!$A$30=1,予定一覧!G246&amp;予定一覧!G247,IF(第1週!$A$38=1,予定一覧!G291&amp;予定一覧!G292,IF(第1週!$A$46=1,予定一覧!G336&amp;予定一覧!G337,IF(第1週!$A$54=1,予定一覧!G381&amp;予定一覧!G382,"")))))))</f>
        <v>内勤</v>
      </c>
      <c r="H24" s="389" t="str">
        <f>IF(第1週!$A$6=1,予定一覧!H66&amp;予定一覧!H67,IF(第1週!$A$14=1,予定一覧!H156&amp;予定一覧!H157,IF(第1週!$A$22=1,予定一覧!H201&amp;予定一覧!H202,IF(第1週!$A$30=1,予定一覧!H246&amp;予定一覧!H247,IF(第1週!$A$38=1,予定一覧!H291&amp;予定一覧!H292,IF(第1週!$A$46=1,予定一覧!H336&amp;予定一覧!H337,IF(第1週!$A$54=1,予定一覧!H381&amp;予定一覧!H382,"")))))))</f>
        <v>内勤</v>
      </c>
      <c r="I24" s="389" t="str">
        <f>IF(第1週!$A$6=1,予定一覧!I66&amp;予定一覧!I67,IF(第1週!$A$14=1,予定一覧!I156&amp;予定一覧!I157,IF(第1週!$A$22=1,予定一覧!I201&amp;予定一覧!I202,IF(第1週!$A$30=1,予定一覧!I246&amp;予定一覧!I247,IF(第1週!$A$38=1,予定一覧!I291&amp;予定一覧!I292,IF(第1週!$A$46=1,予定一覧!I336&amp;予定一覧!I337,IF(第1週!$A$54=1,予定一覧!I381&amp;予定一覧!I382,"")))))))</f>
        <v>○</v>
      </c>
      <c r="J24" s="389" t="str">
        <f>IF(第1週!$A$6=1,予定一覧!J66&amp;予定一覧!J67,IF(第1週!$A$14=1,予定一覧!J156&amp;予定一覧!J157,IF(第1週!$A$22=1,予定一覧!J201&amp;予定一覧!J202,IF(第1週!$A$30=1,予定一覧!J246&amp;予定一覧!J247,IF(第1週!$A$38=1,予定一覧!J291&amp;予定一覧!J292,IF(第1週!$A$46=1,予定一覧!J336&amp;予定一覧!J337,IF(第1週!$A$54=1,予定一覧!J381&amp;予定一覧!J382,"")))))))</f>
        <v>○</v>
      </c>
      <c r="K24" s="389" t="str">
        <f>IF(第1週!$A$6=1,予定一覧!K66&amp;予定一覧!K67,IF(第1週!$A$14=1,予定一覧!K156&amp;予定一覧!K157,IF(第1週!$A$22=1,予定一覧!K201&amp;予定一覧!K202,IF(第1週!$A$30=1,予定一覧!K246&amp;予定一覧!K247,IF(第1週!$A$38=1,予定一覧!K291&amp;予定一覧!K292,IF(第1週!$A$46=1,予定一覧!K336&amp;予定一覧!K337,IF(第1週!$A$54=1,予定一覧!K381&amp;予定一覧!K382,"")))))))</f>
        <v/>
      </c>
      <c r="L24" s="389" t="str">
        <f>IF(第1週!$A$6=1,予定一覧!L66&amp;予定一覧!L67,IF(第1週!$A$14=1,予定一覧!L156&amp;予定一覧!L157,IF(第1週!$A$22=1,予定一覧!L201&amp;予定一覧!L202,IF(第1週!$A$30=1,予定一覧!L246&amp;予定一覧!L247,IF(第1週!$A$38=1,予定一覧!L291&amp;予定一覧!L292,IF(第1週!$A$46=1,予定一覧!L336&amp;予定一覧!L337,IF(第1週!$A$54=1,予定一覧!L381&amp;予定一覧!L382,"")))))))</f>
        <v/>
      </c>
      <c r="M24" s="389" t="str">
        <f>IF(第1週!$A$6=1,予定一覧!M66&amp;予定一覧!M67,IF(第1週!$A$14=1,予定一覧!M156&amp;予定一覧!M157,IF(第1週!$A$22=1,予定一覧!M201&amp;予定一覧!M202,IF(第1週!$A$30=1,予定一覧!M246&amp;予定一覧!M247,IF(第1週!$A$38=1,予定一覧!M291&amp;予定一覧!M292,IF(第1週!$A$46=1,予定一覧!M336&amp;予定一覧!M337,IF(第1週!$A$54=1,予定一覧!M381&amp;予定一覧!M382,"")))))))</f>
        <v>○</v>
      </c>
      <c r="N24" s="389" t="str">
        <f>IF(第1週!$A$6=1,予定一覧!N66&amp;予定一覧!N67,IF(第1週!$A$14=1,予定一覧!N156&amp;予定一覧!N157,IF(第1週!$A$22=1,予定一覧!N201&amp;予定一覧!N202,IF(第1週!$A$30=1,予定一覧!N246&amp;予定一覧!N247,IF(第1週!$A$38=1,予定一覧!N291&amp;予定一覧!N292,IF(第1週!$A$46=1,予定一覧!N336&amp;予定一覧!N337,IF(第1週!$A$54=1,予定一覧!N381&amp;予定一覧!N382,"")))))))</f>
        <v>○</v>
      </c>
      <c r="O24" s="389" t="str">
        <f>IF(第1週!$A$6=1,予定一覧!O66&amp;予定一覧!O67,IF(第1週!$A$14=1,予定一覧!O156&amp;予定一覧!O157,IF(第1週!$A$22=1,予定一覧!O201&amp;予定一覧!O202,IF(第1週!$A$30=1,予定一覧!O246&amp;予定一覧!O247,IF(第1週!$A$38=1,予定一覧!O291&amp;予定一覧!O292,IF(第1週!$A$46=1,予定一覧!O336&amp;予定一覧!O337,IF(第1週!$A$54=1,予定一覧!O381&amp;予定一覧!O382,"")))))))</f>
        <v>内勤</v>
      </c>
      <c r="P24" s="389" t="str">
        <f>IF(第1週!$A$6=1,予定一覧!P66&amp;予定一覧!P67,IF(第1週!$A$14=1,予定一覧!P156&amp;予定一覧!P157,IF(第1週!$A$22=1,予定一覧!P201&amp;予定一覧!P202,IF(第1週!$A$30=1,予定一覧!P246&amp;予定一覧!P247,IF(第1週!$A$38=1,予定一覧!P291&amp;予定一覧!P292,IF(第1週!$A$46=1,予定一覧!P336&amp;予定一覧!P337,IF(第1週!$A$54=1,予定一覧!P381&amp;予定一覧!P382,"")))))))</f>
        <v>○</v>
      </c>
      <c r="Q24" s="389" t="str">
        <f>IF(第1週!$A$6=1,予定一覧!Q66&amp;予定一覧!Q67,IF(第1週!$A$14=1,予定一覧!Q156&amp;予定一覧!Q157,IF(第1週!$A$22=1,予定一覧!Q201&amp;予定一覧!Q202,IF(第1週!$A$30=1,予定一覧!Q246&amp;予定一覧!Q247,IF(第1週!$A$38=1,予定一覧!Q291&amp;予定一覧!Q292,IF(第1週!$A$46=1,予定一覧!Q336&amp;予定一覧!Q337,IF(第1週!$A$54=1,予定一覧!Q381&amp;予定一覧!Q382,"")))))))</f>
        <v>○</v>
      </c>
      <c r="R24" s="389" t="str">
        <f>IF(第1週!$A$6=1,予定一覧!R66&amp;予定一覧!R67,IF(第1週!$A$14=1,予定一覧!R156&amp;予定一覧!R157,IF(第1週!$A$22=1,予定一覧!R201&amp;予定一覧!R202,IF(第1週!$A$30=1,予定一覧!R246&amp;予定一覧!R247,IF(第1週!$A$38=1,予定一覧!R291&amp;予定一覧!R292,IF(第1週!$A$46=1,予定一覧!R336&amp;予定一覧!R337,IF(第1週!$A$54=1,予定一覧!R381&amp;予定一覧!R382,"")))))))</f>
        <v>○</v>
      </c>
      <c r="S24" s="389" t="str">
        <f>IF(第1週!$A$6=1,予定一覧!S66&amp;予定一覧!S67,IF(第1週!$A$14=1,予定一覧!S156&amp;予定一覧!S157,IF(第1週!$A$22=1,予定一覧!S201&amp;予定一覧!S202,IF(第1週!$A$30=1,予定一覧!S246&amp;予定一覧!S247,IF(第1週!$A$38=1,予定一覧!S291&amp;予定一覧!S292,IF(第1週!$A$46=1,予定一覧!S336&amp;予定一覧!S337,IF(第1週!$A$54=1,予定一覧!S381&amp;予定一覧!S382,"")))))))</f>
        <v/>
      </c>
      <c r="T24" s="389" t="str">
        <f>IF(第1週!$A$6=1,予定一覧!T66&amp;予定一覧!T67,IF(第1週!$A$14=1,予定一覧!T156&amp;予定一覧!T157,IF(第1週!$A$22=1,予定一覧!T201&amp;予定一覧!T202,IF(第1週!$A$30=1,予定一覧!T246&amp;予定一覧!T247,IF(第1週!$A$38=1,予定一覧!T291&amp;予定一覧!T292,IF(第1週!$A$46=1,予定一覧!T336&amp;予定一覧!T337,IF(第1週!$A$54=1,予定一覧!T381&amp;予定一覧!T382,"")))))))</f>
        <v>○</v>
      </c>
      <c r="U24" s="389" t="str">
        <f>IF(第1週!$A$6=1,予定一覧!U66&amp;予定一覧!U67,IF(第1週!$A$14=1,予定一覧!U156&amp;予定一覧!U157,IF(第1週!$A$22=1,予定一覧!U201&amp;予定一覧!U202,IF(第1週!$A$30=1,予定一覧!U246&amp;予定一覧!U247,IF(第1週!$A$38=1,予定一覧!U291&amp;予定一覧!U292,IF(第1週!$A$46=1,予定一覧!U336&amp;予定一覧!U337,IF(第1週!$A$54=1,予定一覧!U381&amp;予定一覧!U382,"")))))))</f>
        <v>○</v>
      </c>
      <c r="V24" s="389" t="str">
        <f>IF(第1週!$A$6=1,予定一覧!V66&amp;予定一覧!V67,IF(第1週!$A$14=1,予定一覧!V156&amp;予定一覧!V157,IF(第1週!$A$22=1,予定一覧!V201&amp;予定一覧!V202,IF(第1週!$A$30=1,予定一覧!V246&amp;予定一覧!V247,IF(第1週!$A$38=1,予定一覧!V291&amp;予定一覧!V292,IF(第1週!$A$46=1,予定一覧!V336&amp;予定一覧!V337,IF(第1週!$A$54=1,予定一覧!V381&amp;予定一覧!V382,"")))))))</f>
        <v>○</v>
      </c>
      <c r="W24" s="389" t="str">
        <f>IF(第1週!$A$6=1,予定一覧!W66&amp;予定一覧!W67,IF(第1週!$A$14=1,予定一覧!W156&amp;予定一覧!W157,IF(第1週!$A$22=1,予定一覧!W201&amp;予定一覧!W202,IF(第1週!$A$30=1,予定一覧!W246&amp;予定一覧!W247,IF(第1週!$A$38=1,予定一覧!W291&amp;予定一覧!W292,IF(第1週!$A$46=1,予定一覧!W336&amp;予定一覧!W337,IF(第1週!$A$54=1,予定一覧!W381&amp;予定一覧!W382,"")))))))</f>
        <v>○</v>
      </c>
      <c r="X24" s="389" t="str">
        <f>IF(第1週!$A$6=1,予定一覧!X66&amp;予定一覧!X67,IF(第1週!$A$14=1,予定一覧!X156&amp;予定一覧!X157,IF(第1週!$A$22=1,予定一覧!X201&amp;予定一覧!X202,IF(第1週!$A$30=1,予定一覧!X246&amp;予定一覧!X247,IF(第1週!$A$38=1,予定一覧!X291&amp;予定一覧!X292,IF(第1週!$A$46=1,予定一覧!X336&amp;予定一覧!X337,IF(第1週!$A$54=1,予定一覧!X381&amp;予定一覧!X382,"")))))))</f>
        <v>○</v>
      </c>
      <c r="Y24" s="389" t="str">
        <f>IF(第1週!$A$6=1,予定一覧!Y66&amp;予定一覧!Y67,IF(第1週!$A$14=1,予定一覧!Y156&amp;予定一覧!Y157,IF(第1週!$A$22=1,予定一覧!Y201&amp;予定一覧!Y202,IF(第1週!$A$30=1,予定一覧!Y246&amp;予定一覧!Y247,IF(第1週!$A$38=1,予定一覧!Y291&amp;予定一覧!Y292,IF(第1週!$A$46=1,予定一覧!Y336&amp;予定一覧!Y337,IF(第1週!$A$54=1,予定一覧!Y381&amp;予定一覧!Y382,"")))))))</f>
        <v/>
      </c>
      <c r="Z24" s="389" t="str">
        <f>IF(第1週!$A$6=1,予定一覧!Z66&amp;予定一覧!Z67,IF(第1週!$A$14=1,予定一覧!Z156&amp;予定一覧!Z157,IF(第1週!$A$22=1,予定一覧!Z201&amp;予定一覧!Z202,IF(第1週!$A$30=1,予定一覧!Z246&amp;予定一覧!Z247,IF(第1週!$A$38=1,予定一覧!Z291&amp;予定一覧!Z292,IF(第1週!$A$46=1,予定一覧!Z336&amp;予定一覧!Z337,IF(第1週!$A$54=1,予定一覧!Z381&amp;予定一覧!Z382,"")))))))</f>
        <v/>
      </c>
      <c r="AA24" s="389" t="str">
        <f>IF(第1週!$A$6=1,予定一覧!AA66&amp;予定一覧!AA67,IF(第1週!$A$14=1,予定一覧!AA156&amp;予定一覧!AA157,IF(第1週!$A$22=1,予定一覧!AA201&amp;予定一覧!AA202,IF(第1週!$A$30=1,予定一覧!AA246&amp;予定一覧!AA247,IF(第1週!$A$38=1,予定一覧!AA291&amp;予定一覧!AA292,IF(第1週!$A$46=1,予定一覧!AA336&amp;予定一覧!AA337,IF(第1週!$A$54=1,予定一覧!AA381&amp;予定一覧!AA382,"")))))))</f>
        <v>○</v>
      </c>
      <c r="AB24" s="389" t="str">
        <f>IF(第1週!$A$6=1,予定一覧!AB66&amp;予定一覧!AB67,IF(第1週!$A$14=1,予定一覧!AB156&amp;予定一覧!AB157,IF(第1週!$A$22=1,予定一覧!AB201&amp;予定一覧!AB202,IF(第1週!$A$30=1,予定一覧!AB246&amp;予定一覧!AB247,IF(第1週!$A$38=1,予定一覧!AB291&amp;予定一覧!AB292,IF(第1週!$A$46=1,予定一覧!AB336&amp;予定一覧!AB337,IF(第1週!$A$54=1,予定一覧!AB381&amp;予定一覧!AB382,"")))))))</f>
        <v>○</v>
      </c>
      <c r="AC24" s="389" t="str">
        <f>IF(第1週!$A$6=1,予定一覧!AC66&amp;予定一覧!AC67,IF(第1週!$A$14=1,予定一覧!AC156&amp;予定一覧!AC157,IF(第1週!$A$22=1,予定一覧!AC201&amp;予定一覧!AC202,IF(第1週!$A$30=1,予定一覧!AC246&amp;予定一覧!AC247,IF(第1週!$A$38=1,予定一覧!AC291&amp;予定一覧!AC292,IF(第1週!$A$46=1,予定一覧!AC336&amp;予定一覧!AC337,IF(第1週!$A$54=1,予定一覧!AC381&amp;予定一覧!AC382,"")))))))</f>
        <v>○</v>
      </c>
      <c r="AD24" s="389" t="str">
        <f>IF(第1週!$A$6=1,予定一覧!AD66&amp;予定一覧!AD67,IF(第1週!$A$14=1,予定一覧!AD156&amp;予定一覧!AD157,IF(第1週!$A$22=1,予定一覧!AD201&amp;予定一覧!AD202,IF(第1週!$A$30=1,予定一覧!AD246&amp;予定一覧!AD247,IF(第1週!$A$38=1,予定一覧!AD291&amp;予定一覧!AD292,IF(第1週!$A$46=1,予定一覧!AD336&amp;予定一覧!AD337,IF(第1週!$A$54=1,予定一覧!AD381&amp;予定一覧!AD382,"")))))))</f>
        <v>○</v>
      </c>
      <c r="AE24" s="389" t="str">
        <f>IF(第1週!$A$6=1,予定一覧!AE66&amp;予定一覧!AE67,IF(第1週!$A$14=1,予定一覧!AE156&amp;予定一覧!AE157,IF(第1週!$A$22=1,予定一覧!AE201&amp;予定一覧!AE202,IF(第1週!$A$30=1,予定一覧!AE246&amp;予定一覧!AE247,IF(第1週!$A$38=1,予定一覧!AE291&amp;予定一覧!AE292,IF(第1週!$A$46=1,予定一覧!AE336&amp;予定一覧!AE337,IF(第1週!$A$54=1,予定一覧!AE381&amp;予定一覧!AE382,"")))))))</f>
        <v>内勤</v>
      </c>
      <c r="AF24" s="389" t="str">
        <f>IF(第1週!$A$6=1,予定一覧!AF66&amp;予定一覧!AF67,IF(第1週!$A$14=1,予定一覧!AF156&amp;予定一覧!AF157,IF(第1週!$A$22=1,予定一覧!AF201&amp;予定一覧!AF202,IF(第1週!$A$30=1,予定一覧!AF246&amp;予定一覧!AF247,IF(第1週!$A$38=1,予定一覧!AF291&amp;予定一覧!AF292,IF(第1週!$A$46=1,予定一覧!AF336&amp;予定一覧!AF337,IF(第1週!$A$54=1,予定一覧!AF381&amp;予定一覧!AF382,"")))))))</f>
        <v/>
      </c>
      <c r="AG24" s="389" t="str">
        <f>IF(第1週!$A$6=1,予定一覧!AG66&amp;予定一覧!AG67,IF(第1週!$A$14=1,予定一覧!AG156&amp;予定一覧!AG157,IF(第1週!$A$22=1,予定一覧!AG201&amp;予定一覧!AG202,IF(第1週!$A$30=1,予定一覧!AG246&amp;予定一覧!AG247,IF(第1週!$A$38=1,予定一覧!AG291&amp;予定一覧!AG292,IF(第1週!$A$46=1,予定一覧!AG336&amp;予定一覧!AG337,IF(第1週!$A$54=1,予定一覧!AG381&amp;予定一覧!AG382,"")))))))</f>
        <v/>
      </c>
      <c r="AH24" s="389" t="str">
        <f>IF(第1週!$A$6=1,予定一覧!AH66&amp;予定一覧!AH67,IF(第1週!$A$14=1,予定一覧!AH156&amp;予定一覧!AH157,IF(第1週!$A$22=1,予定一覧!AH201&amp;予定一覧!AH202,IF(第1週!$A$30=1,予定一覧!AH246&amp;予定一覧!AH247,IF(第1週!$A$38=1,予定一覧!AH291&amp;予定一覧!AH292,IF(第1週!$A$46=1,予定一覧!AH336&amp;予定一覧!AH337,IF(第1週!$A$54=1,予定一覧!AH381&amp;予定一覧!AH382,"")))))))</f>
        <v>欠勤</v>
      </c>
      <c r="AI24" s="389" t="str">
        <f>IF(第1週!$A$6=1,予定一覧!AI66&amp;予定一覧!AI67,IF(第1週!$A$14=1,予定一覧!AI156&amp;予定一覧!AI157,IF(第1週!$A$22=1,予定一覧!AI201&amp;予定一覧!AI202,IF(第1週!$A$30=1,予定一覧!AI246&amp;予定一覧!AI247,IF(第1週!$A$38=1,予定一覧!AI291&amp;予定一覧!AI292,IF(第1週!$A$46=1,予定一覧!AI336&amp;予定一覧!AI337,IF(第1週!$A$54=1,予定一覧!AI381&amp;予定一覧!AI382,"")))))))</f>
        <v/>
      </c>
      <c r="AJ24" s="390" t="str">
        <f>IF(第1週!$A$6=1,予定一覧!AJ66&amp;予定一覧!AJ67,IF(第1週!$A$14=1,予定一覧!AJ156&amp;予定一覧!AJ157,IF(第1週!$A$22=1,予定一覧!AJ201&amp;予定一覧!AJ202,IF(第1週!$A$30=1,予定一覧!AJ246&amp;予定一覧!AJ247,IF(第1週!$A$38=1,予定一覧!AJ291&amp;予定一覧!AJ292,IF(第1週!$A$46=1,予定一覧!AJ336&amp;予定一覧!AJ337,IF(第1週!$A$54=1,予定一覧!AJ381&amp;予定一覧!AJ382,"")))))))</f>
        <v>内勤</v>
      </c>
      <c r="AL24" s="239"/>
      <c r="AM24" s="239"/>
      <c r="AN24" s="239"/>
      <c r="AO24" s="251"/>
      <c r="AP24" s="239"/>
      <c r="AQ24" s="239"/>
      <c r="AR24" s="239"/>
      <c r="AS24" s="239"/>
      <c r="AT24" s="239"/>
      <c r="AU24" s="239"/>
      <c r="AV24" s="275"/>
      <c r="AW24" s="276"/>
      <c r="AX24" s="276"/>
      <c r="AY24" s="276"/>
      <c r="AZ24" s="277"/>
      <c r="BA24" s="259"/>
      <c r="BB24" s="260"/>
      <c r="BC24" s="261"/>
      <c r="BD24" s="260"/>
      <c r="BE24" s="260"/>
      <c r="BF24" s="260"/>
      <c r="BG24" s="260"/>
      <c r="BH24" s="260"/>
      <c r="BI24" s="260"/>
      <c r="BJ24" s="260"/>
      <c r="BK24" s="260"/>
      <c r="BL24" s="260"/>
      <c r="BM24" s="260"/>
      <c r="BN24" s="260"/>
      <c r="BO24" s="260"/>
      <c r="BP24" s="260"/>
      <c r="BQ24" s="260"/>
      <c r="BR24" s="260"/>
      <c r="BS24" s="260"/>
      <c r="BT24" s="260"/>
      <c r="BU24" s="260"/>
      <c r="BV24" s="260"/>
      <c r="BW24" s="260"/>
      <c r="BX24" s="260"/>
      <c r="BY24" s="260"/>
      <c r="BZ24" s="260"/>
      <c r="CA24" s="260"/>
      <c r="CB24" s="260"/>
      <c r="CC24" s="260"/>
      <c r="CD24" s="260"/>
      <c r="CE24" s="262"/>
      <c r="CF24" s="254"/>
      <c r="CG24" s="255"/>
      <c r="CH24" s="256"/>
      <c r="EU24" s="402"/>
    </row>
    <row r="25" spans="1:206" ht="30" customHeight="1" x14ac:dyDescent="0.15">
      <c r="A25" s="274"/>
      <c r="B25" s="613" t="str">
        <f>IF(リスト!$D$21="","",リスト!$D$21)</f>
        <v/>
      </c>
      <c r="C25" s="614"/>
      <c r="D25" s="614"/>
      <c r="E25" s="615"/>
      <c r="F25" s="388" t="str">
        <f>IF(第1週!$A$6=1,予定一覧!F68&amp;予定一覧!F69,IF(第1週!$A$14=1,予定一覧!F158&amp;予定一覧!F159,IF(第1週!$A$22=1,予定一覧!F203&amp;予定一覧!F204,IF(第1週!$A$30=1,予定一覧!F248&amp;予定一覧!F249,IF(第1週!$A$38=1,予定一覧!F293&amp;予定一覧!F294,IF(第1週!$A$46=1,予定一覧!F338&amp;予定一覧!F339,IF(第1週!$A$54=1,予定一覧!F383&amp;予定一覧!F384,"")))))))</f>
        <v/>
      </c>
      <c r="G25" s="389" t="str">
        <f>IF(第1週!$A$6=1,予定一覧!G68&amp;予定一覧!G69,IF(第1週!$A$14=1,予定一覧!G158&amp;予定一覧!G159,IF(第1週!$A$22=1,予定一覧!G203&amp;予定一覧!G204,IF(第1週!$A$30=1,予定一覧!G248&amp;予定一覧!G249,IF(第1週!$A$38=1,予定一覧!G293&amp;予定一覧!G294,IF(第1週!$A$46=1,予定一覧!G338&amp;予定一覧!G339,IF(第1週!$A$54=1,予定一覧!G383&amp;予定一覧!G384,"")))))))</f>
        <v/>
      </c>
      <c r="H25" s="389" t="str">
        <f>IF(第1週!$A$6=1,予定一覧!H68&amp;予定一覧!H69,IF(第1週!$A$14=1,予定一覧!H158&amp;予定一覧!H159,IF(第1週!$A$22=1,予定一覧!H203&amp;予定一覧!H204,IF(第1週!$A$30=1,予定一覧!H248&amp;予定一覧!H249,IF(第1週!$A$38=1,予定一覧!H293&amp;予定一覧!H294,IF(第1週!$A$46=1,予定一覧!H338&amp;予定一覧!H339,IF(第1週!$A$54=1,予定一覧!H383&amp;予定一覧!H384,"")))))))</f>
        <v/>
      </c>
      <c r="I25" s="389" t="str">
        <f>IF(第1週!$A$6=1,予定一覧!I68&amp;予定一覧!I69,IF(第1週!$A$14=1,予定一覧!I158&amp;予定一覧!I159,IF(第1週!$A$22=1,予定一覧!I203&amp;予定一覧!I204,IF(第1週!$A$30=1,予定一覧!I248&amp;予定一覧!I249,IF(第1週!$A$38=1,予定一覧!I293&amp;予定一覧!I294,IF(第1週!$A$46=1,予定一覧!I338&amp;予定一覧!I339,IF(第1週!$A$54=1,予定一覧!I383&amp;予定一覧!I384,"")))))))</f>
        <v/>
      </c>
      <c r="J25" s="389" t="str">
        <f>IF(第1週!$A$6=1,予定一覧!J68&amp;予定一覧!J69,IF(第1週!$A$14=1,予定一覧!J158&amp;予定一覧!J159,IF(第1週!$A$22=1,予定一覧!J203&amp;予定一覧!J204,IF(第1週!$A$30=1,予定一覧!J248&amp;予定一覧!J249,IF(第1週!$A$38=1,予定一覧!J293&amp;予定一覧!J294,IF(第1週!$A$46=1,予定一覧!J338&amp;予定一覧!J339,IF(第1週!$A$54=1,予定一覧!J383&amp;予定一覧!J384,"")))))))</f>
        <v>○</v>
      </c>
      <c r="K25" s="389" t="str">
        <f>IF(第1週!$A$6=1,予定一覧!K68&amp;予定一覧!K69,IF(第1週!$A$14=1,予定一覧!K158&amp;予定一覧!K159,IF(第1週!$A$22=1,予定一覧!K203&amp;予定一覧!K204,IF(第1週!$A$30=1,予定一覧!K248&amp;予定一覧!K249,IF(第1週!$A$38=1,予定一覧!K293&amp;予定一覧!K294,IF(第1週!$A$46=1,予定一覧!K338&amp;予定一覧!K339,IF(第1週!$A$54=1,予定一覧!K383&amp;予定一覧!K384,"")))))))</f>
        <v/>
      </c>
      <c r="L25" s="389" t="str">
        <f>IF(第1週!$A$6=1,予定一覧!L68&amp;予定一覧!L69,IF(第1週!$A$14=1,予定一覧!L158&amp;予定一覧!L159,IF(第1週!$A$22=1,予定一覧!L203&amp;予定一覧!L204,IF(第1週!$A$30=1,予定一覧!L248&amp;予定一覧!L249,IF(第1週!$A$38=1,予定一覧!L293&amp;予定一覧!L294,IF(第1週!$A$46=1,予定一覧!L338&amp;予定一覧!L339,IF(第1週!$A$54=1,予定一覧!L383&amp;予定一覧!L384,"")))))))</f>
        <v/>
      </c>
      <c r="M25" s="389" t="str">
        <f>IF(第1週!$A$6=1,予定一覧!M68&amp;予定一覧!M69,IF(第1週!$A$14=1,予定一覧!M158&amp;予定一覧!M159,IF(第1週!$A$22=1,予定一覧!M203&amp;予定一覧!M204,IF(第1週!$A$30=1,予定一覧!M248&amp;予定一覧!M249,IF(第1週!$A$38=1,予定一覧!M293&amp;予定一覧!M294,IF(第1週!$A$46=1,予定一覧!M338&amp;予定一覧!M339,IF(第1週!$A$54=1,予定一覧!M383&amp;予定一覧!M384,"")))))))</f>
        <v/>
      </c>
      <c r="N25" s="389" t="str">
        <f>IF(第1週!$A$6=1,予定一覧!N68&amp;予定一覧!N69,IF(第1週!$A$14=1,予定一覧!N158&amp;予定一覧!N159,IF(第1週!$A$22=1,予定一覧!N203&amp;予定一覧!N204,IF(第1週!$A$30=1,予定一覧!N248&amp;予定一覧!N249,IF(第1週!$A$38=1,予定一覧!N293&amp;予定一覧!N294,IF(第1週!$A$46=1,予定一覧!N338&amp;予定一覧!N339,IF(第1週!$A$54=1,予定一覧!N383&amp;予定一覧!N384,"")))))))</f>
        <v>○</v>
      </c>
      <c r="O25" s="389" t="str">
        <f>IF(第1週!$A$6=1,予定一覧!O68&amp;予定一覧!O69,IF(第1週!$A$14=1,予定一覧!O158&amp;予定一覧!O159,IF(第1週!$A$22=1,予定一覧!O203&amp;予定一覧!O204,IF(第1週!$A$30=1,予定一覧!O248&amp;予定一覧!O249,IF(第1週!$A$38=1,予定一覧!O293&amp;予定一覧!O294,IF(第1週!$A$46=1,予定一覧!O338&amp;予定一覧!O339,IF(第1週!$A$54=1,予定一覧!O383&amp;予定一覧!O384,"")))))))</f>
        <v/>
      </c>
      <c r="P25" s="389" t="str">
        <f>IF(第1週!$A$6=1,予定一覧!P68&amp;予定一覧!P69,IF(第1週!$A$14=1,予定一覧!P158&amp;予定一覧!P159,IF(第1週!$A$22=1,予定一覧!P203&amp;予定一覧!P204,IF(第1週!$A$30=1,予定一覧!P248&amp;予定一覧!P249,IF(第1週!$A$38=1,予定一覧!P293&amp;予定一覧!P294,IF(第1週!$A$46=1,予定一覧!P338&amp;予定一覧!P339,IF(第1週!$A$54=1,予定一覧!P383&amp;予定一覧!P384,"")))))))</f>
        <v/>
      </c>
      <c r="Q25" s="389" t="str">
        <f>IF(第1週!$A$6=1,予定一覧!Q68&amp;予定一覧!Q69,IF(第1週!$A$14=1,予定一覧!Q158&amp;予定一覧!Q159,IF(第1週!$A$22=1,予定一覧!Q193&amp;予定一覧!Q204,IF(第1週!$A$30=1,予定一覧!Q248&amp;予定一覧!Q249,IF(第1週!$A$38=1,予定一覧!Q293&amp;予定一覧!Q294,IF(第1週!$A$46=1,予定一覧!Q338&amp;予定一覧!Q339,IF(第1週!$A$54=1,予定一覧!Q383&amp;予定一覧!Q384,"")))))))</f>
        <v>○</v>
      </c>
      <c r="R25" s="389" t="str">
        <f>IF(第1週!$A$6=1,予定一覧!R68&amp;予定一覧!R69,IF(第1週!$A$14=1,予定一覧!R158&amp;予定一覧!R159,IF(第1週!$A$22=1,予定一覧!R203&amp;予定一覧!R204,IF(第1週!$A$30=1,予定一覧!R248&amp;予定一覧!R249,IF(第1週!$A$38=1,予定一覧!R293&amp;予定一覧!R294,IF(第1週!$A$46=1,予定一覧!R338&amp;予定一覧!R339,IF(第1週!$A$54=1,予定一覧!R383&amp;予定一覧!R384,"")))))))</f>
        <v/>
      </c>
      <c r="S25" s="389" t="str">
        <f>IF(第1週!$A$6=1,予定一覧!S68&amp;予定一覧!S69,IF(第1週!$A$14=1,予定一覧!S158&amp;予定一覧!S159,IF(第1週!$A$22=1,予定一覧!S203&amp;予定一覧!S204,IF(第1週!$A$30=1,予定一覧!S248&amp;予定一覧!S249,IF(第1週!$A$38=1,予定一覧!S293&amp;予定一覧!S294,IF(第1週!$A$46=1,予定一覧!S338&amp;予定一覧!S339,IF(第1週!$A$54=1,予定一覧!S383&amp;予定一覧!S384,"")))))))</f>
        <v/>
      </c>
      <c r="T25" s="389" t="str">
        <f>IF(第1週!$A$6=1,予定一覧!T68&amp;予定一覧!T69,IF(第1週!$A$14=1,予定一覧!T158&amp;予定一覧!T159,IF(第1週!$A$22=1,予定一覧!T203&amp;予定一覧!T204,IF(第1週!$A$30=1,予定一覧!T248&amp;予定一覧!T249,IF(第1週!$A$38=1,予定一覧!T293&amp;予定一覧!T294,IF(第1週!$A$46=1,予定一覧!T338&amp;予定一覧!T339,IF(第1週!$A$54=1,予定一覧!T383&amp;予定一覧!T384,"")))))))</f>
        <v>○</v>
      </c>
      <c r="U25" s="389" t="str">
        <f>IF(第1週!$A$6=1,予定一覧!U68&amp;予定一覧!U69,IF(第1週!$A$14=1,予定一覧!U158&amp;予定一覧!U159,IF(第1週!$A$22=1,予定一覧!U203&amp;予定一覧!U204,IF(第1週!$A$30=1,予定一覧!U248&amp;予定一覧!U249,IF(第1週!$A$38=1,予定一覧!U293&amp;予定一覧!U294,IF(第1週!$A$46=1,予定一覧!U338&amp;予定一覧!U339,IF(第1週!$A$54=1,予定一覧!U383&amp;予定一覧!U384,"")))))))</f>
        <v>○</v>
      </c>
      <c r="V25" s="389" t="str">
        <f>IF(第1週!$A$6=1,予定一覧!V68&amp;予定一覧!V69,IF(第1週!$A$14=1,予定一覧!V158&amp;予定一覧!V159,IF(第1週!$A$22=1,予定一覧!V203&amp;予定一覧!V204,IF(第1週!$A$30=1,予定一覧!V248&amp;予定一覧!V249,IF(第1週!$A$38=1,予定一覧!V293&amp;予定一覧!V294,IF(第1週!$A$46=1,予定一覧!V338&amp;予定一覧!V339,IF(第1週!$A$54=1,予定一覧!V383&amp;予定一覧!V384,"")))))))</f>
        <v/>
      </c>
      <c r="W25" s="389" t="str">
        <f>IF(第1週!$A$6=1,予定一覧!W68&amp;予定一覧!W69,IF(第1週!$A$14=1,予定一覧!W158&amp;予定一覧!W159,IF(第1週!$A$22=1,予定一覧!W203&amp;予定一覧!W204,IF(第1週!$A$30=1,予定一覧!W248&amp;予定一覧!W249,IF(第1週!$A$38=1,予定一覧!W293&amp;予定一覧!W294,IF(第1週!$A$46=1,予定一覧!W338&amp;予定一覧!W339,IF(第1週!$A$54=1,予定一覧!W383&amp;予定一覧!W384,"")))))))</f>
        <v/>
      </c>
      <c r="X25" s="389" t="str">
        <f>IF(第1週!$A$6=1,予定一覧!X68&amp;予定一覧!X69,IF(第1週!$A$14=1,予定一覧!X158&amp;予定一覧!X159,IF(第1週!$A$22=1,予定一覧!X203&amp;予定一覧!X204,IF(第1週!$A$30=1,予定一覧!X248&amp;予定一覧!X249,IF(第1週!$A$38=1,予定一覧!X293&amp;予定一覧!X294,IF(第1週!$A$46=1,予定一覧!X338&amp;予定一覧!X339,IF(第1週!$A$54=1,予定一覧!X383&amp;予定一覧!X384,"")))))))</f>
        <v/>
      </c>
      <c r="Y25" s="389" t="str">
        <f>IF(第1週!$A$6=1,予定一覧!Y68&amp;予定一覧!Y69,IF(第1週!$A$14=1,予定一覧!Y158&amp;予定一覧!Y159,IF(第1週!$A$22=1,予定一覧!Y203&amp;予定一覧!Y204,IF(第1週!$A$30=1,予定一覧!Y248&amp;予定一覧!Y249,IF(第1週!$A$38=1,予定一覧!Y293&amp;予定一覧!Y294,IF(第1週!$A$46=1,予定一覧!Y338&amp;予定一覧!Y339,IF(第1週!$A$54=1,予定一覧!Y383&amp;予定一覧!Y384,"")))))))</f>
        <v/>
      </c>
      <c r="Z25" s="389" t="str">
        <f>IF(第1週!$A$6=1,予定一覧!Z68&amp;予定一覧!Z69,IF(第1週!$A$14=1,予定一覧!Z158&amp;予定一覧!Z159,IF(第1週!$A$22=1,予定一覧!Z203&amp;予定一覧!Z204,IF(第1週!$A$30=1,予定一覧!Z248&amp;予定一覧!Z249,IF(第1週!$A$38=1,予定一覧!Z293&amp;予定一覧!Z294,IF(第1週!$A$46=1,予定一覧!Z338&amp;予定一覧!Z339,IF(第1週!$A$54=1,予定一覧!Z383&amp;予定一覧!Z384,"")))))))</f>
        <v/>
      </c>
      <c r="AA25" s="389" t="str">
        <f>IF(第1週!$A$6=1,予定一覧!AA68&amp;予定一覧!AA69,IF(第1週!$A$14=1,予定一覧!AA158&amp;予定一覧!AA159,IF(第1週!$A$22=1,予定一覧!AA203&amp;予定一覧!AA204,IF(第1週!$A$30=1,予定一覧!AA248&amp;予定一覧!AA249,IF(第1週!$A$38=1,予定一覧!AA293&amp;予定一覧!AA294,IF(第1週!$A$46=1,予定一覧!AA338&amp;予定一覧!AA339,IF(第1週!$A$54=1,予定一覧!AA383&amp;予定一覧!AA384,"")))))))</f>
        <v/>
      </c>
      <c r="AB25" s="389" t="str">
        <f>IF(第1週!$A$6=1,予定一覧!AB68&amp;予定一覧!AB69,IF(第1週!$A$14=1,予定一覧!AB158&amp;予定一覧!AB159,IF(第1週!$A$22=1,予定一覧!AB203&amp;予定一覧!AB204,IF(第1週!$A$30=1,予定一覧!AB248&amp;予定一覧!AB249,IF(第1週!$A$38=1,予定一覧!AB293&amp;予定一覧!AB294,IF(第1週!$A$46=1,予定一覧!AB338&amp;予定一覧!AB339,IF(第1週!$A$54=1,予定一覧!AB383&amp;予定一覧!AB384,"")))))))</f>
        <v/>
      </c>
      <c r="AC25" s="389" t="str">
        <f>IF(第1週!$A$6=1,予定一覧!AC68&amp;予定一覧!AC69,IF(第1週!$A$14=1,予定一覧!AC158&amp;予定一覧!AC159,IF(第1週!$A$22=1,予定一覧!AC203&amp;予定一覧!AC204,IF(第1週!$A$30=1,予定一覧!AC248&amp;予定一覧!AC249,IF(第1週!$A$38=1,予定一覧!AC293&amp;予定一覧!AC294,IF(第1週!$A$46=1,予定一覧!AC338&amp;予定一覧!AC339,IF(第1週!$A$54=1,予定一覧!AC383&amp;予定一覧!AC384,"")))))))</f>
        <v/>
      </c>
      <c r="AD25" s="389" t="str">
        <f>IF(第1週!$A$6=1,予定一覧!AD68&amp;予定一覧!AD69,IF(第1週!$A$14=1,予定一覧!AD158&amp;予定一覧!AD159,IF(第1週!$A$22=1,予定一覧!AD203&amp;予定一覧!AD204,IF(第1週!$A$30=1,予定一覧!AD248&amp;予定一覧!AD249,IF(第1週!$A$38=1,予定一覧!AD293&amp;予定一覧!AD294,IF(第1週!$A$46=1,予定一覧!AD338&amp;予定一覧!AD339,IF(第1週!$A$54=1,予定一覧!AD383&amp;予定一覧!AD384,"")))))))</f>
        <v/>
      </c>
      <c r="AE25" s="389" t="str">
        <f>IF(第1週!$A$6=1,予定一覧!AE68&amp;予定一覧!AE69,IF(第1週!$A$14=1,予定一覧!AE158&amp;予定一覧!AE159,IF(第1週!$A$22=1,予定一覧!AE203&amp;予定一覧!AE204,IF(第1週!$A$30=1,予定一覧!AE248&amp;予定一覧!AE249,IF(第1週!$A$38=1,予定一覧!AE293&amp;予定一覧!AE294,IF(第1週!$A$46=1,予定一覧!AE338&amp;予定一覧!AE339,IF(第1週!$A$54=1,予定一覧!AE383&amp;予定一覧!AE384,"")))))))</f>
        <v/>
      </c>
      <c r="AF25" s="389" t="str">
        <f>IF(第1週!$A$6=1,予定一覧!AF68&amp;予定一覧!AF69,IF(第1週!$A$14=1,予定一覧!AF158&amp;予定一覧!AF159,IF(第1週!$A$22=1,予定一覧!AF203&amp;予定一覧!AF204,IF(第1週!$A$30=1,予定一覧!AF248&amp;予定一覧!AF249,IF(第1週!$A$38=1,予定一覧!AF293&amp;予定一覧!AF294,IF(第1週!$A$46=1,予定一覧!AF338&amp;予定一覧!AF339,IF(第1週!$A$54=1,予定一覧!AF383&amp;予定一覧!AF384,"")))))))</f>
        <v/>
      </c>
      <c r="AG25" s="389" t="str">
        <f>IF(第1週!$A$6=1,予定一覧!AG68&amp;予定一覧!AG69,IF(第1週!$A$14=1,予定一覧!AG158&amp;予定一覧!AG159,IF(第1週!$A$22=1,予定一覧!AG203&amp;予定一覧!AG204,IF(第1週!$A$30=1,予定一覧!AG248&amp;予定一覧!AG249,IF(第1週!$A$38=1,予定一覧!AG293&amp;予定一覧!AG294,IF(第1週!$A$46=1,予定一覧!AG338&amp;予定一覧!AG339,IF(第1週!$A$54=1,予定一覧!AG383&amp;予定一覧!AG384,"")))))))</f>
        <v/>
      </c>
      <c r="AH25" s="389" t="str">
        <f>IF(第1週!$A$6=1,予定一覧!AH68&amp;予定一覧!AH69,IF(第1週!$A$14=1,予定一覧!AH158&amp;予定一覧!AH159,IF(第1週!$A$22=1,予定一覧!AH203&amp;予定一覧!AH204,IF(第1週!$A$30=1,予定一覧!AH248&amp;予定一覧!AH249,IF(第1週!$A$38=1,予定一覧!AH293&amp;予定一覧!AH294,IF(第1週!$A$46=1,予定一覧!AH338&amp;予定一覧!AH339,IF(第1週!$A$54=1,予定一覧!AH383&amp;予定一覧!AH384,"")))))))</f>
        <v/>
      </c>
      <c r="AI25" s="389" t="str">
        <f>IF(第1週!$A$6=1,予定一覧!AI68&amp;予定一覧!AI69,IF(第1週!$A$14=1,予定一覧!AI158&amp;予定一覧!AI159,IF(第1週!$A$22=1,予定一覧!AI203&amp;予定一覧!AI204,IF(第1週!$A$30=1,予定一覧!AI248&amp;予定一覧!AI249,IF(第1週!$A$38=1,予定一覧!AI293&amp;予定一覧!AI294,IF(第1週!$A$46=1,予定一覧!AI338&amp;予定一覧!AI339,IF(第1週!$A$54=1,予定一覧!AI383&amp;予定一覧!AI384,"")))))))</f>
        <v/>
      </c>
      <c r="AJ25" s="390" t="str">
        <f>IF(第1週!$A$6=1,予定一覧!AJ68&amp;予定一覧!AJ69,IF(第1週!$A$14=1,予定一覧!AJ158&amp;予定一覧!AJ159,IF(第1週!$A$22=1,予定一覧!AJ203&amp;予定一覧!AJ204,IF(第1週!$A$30=1,予定一覧!AJ248&amp;予定一覧!AJ249,IF(第1週!$A$38=1,予定一覧!AJ293&amp;予定一覧!AJ294,IF(第1週!$A$46=1,予定一覧!AJ338&amp;予定一覧!AJ339,IF(第1週!$A$54=1,予定一覧!AJ383&amp;予定一覧!AJ384,"")))))))</f>
        <v>○</v>
      </c>
      <c r="AL25" s="239"/>
      <c r="AM25" s="239"/>
      <c r="AN25" s="239"/>
      <c r="AO25" s="251"/>
      <c r="AP25" s="239"/>
      <c r="AQ25" s="239"/>
      <c r="AR25" s="239"/>
      <c r="AS25" s="239"/>
      <c r="AT25" s="239"/>
      <c r="AU25" s="239"/>
      <c r="AV25" s="275"/>
      <c r="AW25" s="276"/>
      <c r="AX25" s="276"/>
      <c r="AY25" s="276"/>
      <c r="AZ25" s="277"/>
      <c r="BA25" s="259"/>
      <c r="BB25" s="260"/>
      <c r="BC25" s="261"/>
      <c r="BD25" s="260"/>
      <c r="BE25" s="260"/>
      <c r="BF25" s="260"/>
      <c r="BG25" s="260"/>
      <c r="BH25" s="260"/>
      <c r="BI25" s="260"/>
      <c r="BJ25" s="260"/>
      <c r="BK25" s="260"/>
      <c r="BL25" s="260"/>
      <c r="BM25" s="260"/>
      <c r="BN25" s="260"/>
      <c r="BO25" s="260"/>
      <c r="BP25" s="260"/>
      <c r="BQ25" s="260"/>
      <c r="BR25" s="260"/>
      <c r="BS25" s="260"/>
      <c r="BT25" s="260"/>
      <c r="BU25" s="260"/>
      <c r="BV25" s="260"/>
      <c r="BW25" s="260"/>
      <c r="BX25" s="260"/>
      <c r="BY25" s="260"/>
      <c r="BZ25" s="260"/>
      <c r="CA25" s="260"/>
      <c r="CB25" s="260"/>
      <c r="CC25" s="260"/>
      <c r="CD25" s="260"/>
      <c r="CE25" s="262"/>
      <c r="CF25" s="254"/>
      <c r="CG25" s="255"/>
      <c r="CH25" s="256"/>
      <c r="FQ25" s="404"/>
      <c r="FR25" s="404"/>
      <c r="FS25" s="404"/>
      <c r="FT25" s="404"/>
      <c r="FU25" s="404"/>
      <c r="FV25" s="404"/>
      <c r="FW25" s="404"/>
      <c r="FX25" s="404"/>
      <c r="FY25" s="404"/>
      <c r="FZ25" s="404"/>
      <c r="GA25" s="404"/>
      <c r="GB25" s="404"/>
      <c r="GC25" s="404"/>
      <c r="GD25" s="404"/>
      <c r="GE25" s="404"/>
      <c r="GF25" s="404"/>
      <c r="GG25" s="404"/>
      <c r="GH25" s="404"/>
      <c r="GI25" s="404"/>
      <c r="GJ25" s="404"/>
      <c r="GK25" s="404"/>
      <c r="GL25" s="404"/>
      <c r="GM25" s="404"/>
      <c r="GN25" s="404"/>
      <c r="GO25" s="404"/>
      <c r="GP25" s="404"/>
      <c r="GQ25" s="404"/>
      <c r="GR25" s="404"/>
      <c r="GS25" s="404"/>
      <c r="GT25" s="404"/>
      <c r="GU25" s="404"/>
      <c r="GV25" s="404"/>
      <c r="GW25" s="404"/>
      <c r="GX25" s="404"/>
    </row>
    <row r="26" spans="1:206" ht="30" customHeight="1" thickBot="1" x14ac:dyDescent="0.2">
      <c r="A26" s="274"/>
      <c r="B26" s="640" t="str">
        <f>IF(リスト!$D$22="","",リスト!$D$22)</f>
        <v/>
      </c>
      <c r="C26" s="641"/>
      <c r="D26" s="641"/>
      <c r="E26" s="642"/>
      <c r="F26" s="438" t="str">
        <f>IF(第1週!$A$6=1,予定一覧!F70&amp;予定一覧!F71,IF(第1週!$A$14=1,予定一覧!F160&amp;予定一覧!F161,IF(第1週!$A$22=1,予定一覧!F205&amp;予定一覧!F206,IF(第1週!$A$30=1,予定一覧!F250&amp;予定一覧!F251,IF(第1週!$A$38=1,予定一覧!F295&amp;予定一覧!F296,IF(第1週!$A$46=1,予定一覧!F340&amp;予定一覧!F341,IF(第1週!$A$54=1,予定一覧!F385&amp;予定一覧!F386,"")))))))</f>
        <v/>
      </c>
      <c r="G26" s="439" t="str">
        <f>IF(第1週!$A$6=1,予定一覧!G70&amp;予定一覧!G71,IF(第1週!$A$14=1,予定一覧!G160&amp;予定一覧!G161,IF(第1週!$A$22=1,予定一覧!G205&amp;予定一覧!G206,IF(第1週!$A$30=1,予定一覧!G250&amp;予定一覧!G251,IF(第1週!$A$38=1,予定一覧!G295&amp;予定一覧!G296,IF(第1週!$A$46=1,予定一覧!G340&amp;予定一覧!G341,IF(第1週!$A$54=1,予定一覧!G385&amp;予定一覧!G386,"")))))))</f>
        <v/>
      </c>
      <c r="H26" s="439" t="str">
        <f>IF(第1週!$A$6=1,予定一覧!H70&amp;予定一覧!H71,IF(第1週!$A$14=1,予定一覧!H160&amp;予定一覧!H161,IF(第1週!$A$22=1,予定一覧!H205&amp;予定一覧!H206,IF(第1週!$A$30=1,予定一覧!H250&amp;予定一覧!H251,IF(第1週!$A$38=1,予定一覧!H295&amp;予定一覧!H296,IF(第1週!$A$46=1,予定一覧!H340&amp;予定一覧!H341,IF(第1週!$A$54=1,予定一覧!H385&amp;予定一覧!H386,"")))))))</f>
        <v/>
      </c>
      <c r="I26" s="439" t="str">
        <f>IF(第1週!$A$6=1,予定一覧!I70&amp;予定一覧!I71,IF(第1週!$A$14=1,予定一覧!I160&amp;予定一覧!I161,IF(第1週!$A$22=1,予定一覧!I205&amp;予定一覧!I206,IF(第1週!$A$30=1,予定一覧!I250&amp;予定一覧!I251,IF(第1週!$A$38=1,予定一覧!I295&amp;予定一覧!I296,IF(第1週!$A$46=1,予定一覧!I340&amp;予定一覧!I341,IF(第1週!$A$54=1,予定一覧!I385&amp;予定一覧!I386,"")))))))</f>
        <v/>
      </c>
      <c r="J26" s="439" t="str">
        <f>IF(第1週!$A$6=1,予定一覧!J70&amp;予定一覧!J71,IF(第1週!$A$14=1,予定一覧!J160&amp;予定一覧!J161,IF(第1週!$A$22=1,予定一覧!J205&amp;予定一覧!J206,IF(第1週!$A$30=1,予定一覧!J250&amp;予定一覧!J251,IF(第1週!$A$38=1,予定一覧!J295&amp;予定一覧!J296,IF(第1週!$A$46=1,予定一覧!J340&amp;予定一覧!J341,IF(第1週!$A$54=1,予定一覧!J385&amp;予定一覧!J386,"")))))))</f>
        <v/>
      </c>
      <c r="K26" s="439" t="str">
        <f>IF(第1週!$A$6=1,予定一覧!K70&amp;予定一覧!K71,IF(第1週!$A$14=1,予定一覧!K160&amp;予定一覧!K161,IF(第1週!$A$22=1,予定一覧!K205&amp;予定一覧!K206,IF(第1週!$A$30=1,予定一覧!K250&amp;予定一覧!K251,IF(第1週!$A$38=1,予定一覧!K295&amp;予定一覧!K296,IF(第1週!$A$46=1,予定一覧!K340&amp;予定一覧!K341,IF(第1週!$A$54=1,予定一覧!K385&amp;予定一覧!K386,"")))))))</f>
        <v/>
      </c>
      <c r="L26" s="439" t="str">
        <f>IF(第1週!$A$6=1,予定一覧!L70&amp;予定一覧!L71,IF(第1週!$A$14=1,予定一覧!L160&amp;予定一覧!L161,IF(第1週!$A$22=1,予定一覧!L205&amp;予定一覧!L206,IF(第1週!$A$30=1,予定一覧!L250&amp;予定一覧!L251,IF(第1週!$A$38=1,予定一覧!L295&amp;予定一覧!L296,IF(第1週!$A$46=1,予定一覧!L340&amp;予定一覧!L341,IF(第1週!$A$54=1,予定一覧!L385&amp;予定一覧!L386,"")))))))</f>
        <v/>
      </c>
      <c r="M26" s="439" t="str">
        <f>IF(第1週!$A$6=1,予定一覧!M70&amp;予定一覧!M71,IF(第1週!$A$14=1,予定一覧!M160&amp;予定一覧!M161,IF(第1週!$A$22=1,予定一覧!M205&amp;予定一覧!M206,IF(第1週!$A$30=1,予定一覧!M250&amp;予定一覧!M251,IF(第1週!$A$38=1,予定一覧!M295&amp;予定一覧!M296,IF(第1週!$A$46=1,予定一覧!M340&amp;予定一覧!M341,IF(第1週!$A$54=1,予定一覧!M385&amp;予定一覧!M386,"")))))))</f>
        <v/>
      </c>
      <c r="N26" s="439" t="str">
        <f>IF(第1週!$A$6=1,予定一覧!N70&amp;予定一覧!N71,IF(第1週!$A$14=1,予定一覧!N160&amp;予定一覧!N161,IF(第1週!$A$22=1,予定一覧!N205&amp;予定一覧!N206,IF(第1週!$A$30=1,予定一覧!N250&amp;予定一覧!N251,IF(第1週!$A$38=1,予定一覧!N295&amp;予定一覧!N296,IF(第1週!$A$46=1,予定一覧!N340&amp;予定一覧!N341,IF(第1週!$A$54=1,予定一覧!N385&amp;予定一覧!N386,"")))))))</f>
        <v/>
      </c>
      <c r="O26" s="439" t="str">
        <f>IF(第1週!$A$6=1,予定一覧!O70&amp;予定一覧!O71,IF(第1週!$A$14=1,予定一覧!O160&amp;予定一覧!O161,IF(第1週!$A$22=1,予定一覧!O205&amp;予定一覧!O206,IF(第1週!$A$30=1,予定一覧!O250&amp;予定一覧!O251,IF(第1週!$A$38=1,予定一覧!O295&amp;予定一覧!O296,IF(第1週!$A$46=1,予定一覧!O340&amp;予定一覧!O341,IF(第1週!$A$54=1,予定一覧!O385&amp;予定一覧!O386,"")))))))</f>
        <v/>
      </c>
      <c r="P26" s="439" t="str">
        <f>IF(第1週!$A$6=1,予定一覧!P70&amp;予定一覧!P71,IF(第1週!$A$14=1,予定一覧!P160&amp;予定一覧!P161,IF(第1週!$A$22=1,予定一覧!P205&amp;予定一覧!P206,IF(第1週!$A$30=1,予定一覧!P250&amp;予定一覧!P251,IF(第1週!$A$38=1,予定一覧!P295&amp;予定一覧!P296,IF(第1週!$A$46=1,予定一覧!P340&amp;予定一覧!P341,IF(第1週!$A$54=1,予定一覧!P385&amp;予定一覧!P386,"")))))))</f>
        <v/>
      </c>
      <c r="Q26" s="439" t="str">
        <f>IF(第1週!$A$6=1,予定一覧!Q70&amp;予定一覧!Q71,IF(第1週!$A$14=1,予定一覧!Q160&amp;予定一覧!Q161,IF(第1週!$A$22=1,予定一覧!Q205&amp;予定一覧!Q206,IF(第1週!$A$30=1,予定一覧!Q250&amp;予定一覧!Q251,IF(第1週!$A$38=1,予定一覧!Q295&amp;予定一覧!Q296,IF(第1週!$A$46=1,予定一覧!Q340&amp;予定一覧!Q341,IF(第1週!$A$54=1,予定一覧!Q385&amp;予定一覧!Q386,"")))))))</f>
        <v>○</v>
      </c>
      <c r="R26" s="439" t="str">
        <f>IF(第1週!$A$6=1,予定一覧!R70&amp;予定一覧!R71,IF(第1週!$A$14=1,予定一覧!R160&amp;予定一覧!R161,IF(第1週!$A$22=1,予定一覧!R205&amp;予定一覧!R206,IF(第1週!$A$30=1,予定一覧!R250&amp;予定一覧!R251,IF(第1週!$A$38=1,予定一覧!R295&amp;予定一覧!R296,IF(第1週!$A$46=1,予定一覧!R340&amp;予定一覧!R341,IF(第1週!$A$54=1,予定一覧!R385&amp;予定一覧!R386,"")))))))</f>
        <v/>
      </c>
      <c r="S26" s="439" t="str">
        <f>IF(第1週!$A$6=1,予定一覧!S70&amp;予定一覧!S71,IF(第1週!$A$14=1,予定一覧!S160&amp;予定一覧!S161,IF(第1週!$A$22=1,予定一覧!S205&amp;予定一覧!S206,IF(第1週!$A$30=1,予定一覧!S250&amp;予定一覧!S251,IF(第1週!$A$38=1,予定一覧!S295&amp;予定一覧!S296,IF(第1週!$A$46=1,予定一覧!S340&amp;予定一覧!S341,IF(第1週!$A$54=1,予定一覧!S385&amp;予定一覧!S386,"")))))))</f>
        <v/>
      </c>
      <c r="T26" s="439" t="str">
        <f>IF(第1週!$A$6=1,予定一覧!T70&amp;予定一覧!T71,IF(第1週!$A$14=1,予定一覧!T160&amp;予定一覧!T161,IF(第1週!$A$22=1,予定一覧!T205&amp;予定一覧!T206,IF(第1週!$A$30=1,予定一覧!T250&amp;予定一覧!T251,IF(第1週!$A$38=1,予定一覧!T295&amp;予定一覧!T296,IF(第1週!$A$46=1,予定一覧!T340&amp;予定一覧!T341,IF(第1週!$A$54=1,予定一覧!T385&amp;予定一覧!T386,"")))))))</f>
        <v/>
      </c>
      <c r="U26" s="439" t="str">
        <f>IF(第1週!$A$6=1,予定一覧!U70&amp;予定一覧!U71,IF(第1週!$A$14=1,予定一覧!U160&amp;予定一覧!U161,IF(第1週!$A$22=1,予定一覧!U205&amp;予定一覧!U206,IF(第1週!$A$30=1,予定一覧!U250&amp;予定一覧!U251,IF(第1週!$A$38=1,予定一覧!U295&amp;予定一覧!U296,IF(第1週!$A$46=1,予定一覧!U340&amp;予定一覧!U341,IF(第1週!$A$54=1,予定一覧!U385&amp;予定一覧!U386,"")))))))</f>
        <v/>
      </c>
      <c r="V26" s="439" t="str">
        <f>IF(第1週!$A$6=1,予定一覧!V70&amp;予定一覧!V71,IF(第1週!$A$14=1,予定一覧!V160&amp;予定一覧!V161,IF(第1週!$A$22=1,予定一覧!V205&amp;予定一覧!V206,IF(第1週!$A$30=1,予定一覧!V250&amp;予定一覧!V251,IF(第1週!$A$38=1,予定一覧!V295&amp;予定一覧!V296,IF(第1週!$A$46=1,予定一覧!V340&amp;予定一覧!V341,IF(第1週!$A$54=1,予定一覧!V385&amp;予定一覧!V386,"")))))))</f>
        <v/>
      </c>
      <c r="W26" s="439" t="str">
        <f>IF(第1週!$A$6=1,予定一覧!W70&amp;予定一覧!W71,IF(第1週!$A$14=1,予定一覧!W160&amp;予定一覧!W161,IF(第1週!$A$22=1,予定一覧!W205&amp;予定一覧!W206,IF(第1週!$A$30=1,予定一覧!W250&amp;予定一覧!W251,IF(第1週!$A$38=1,予定一覧!W295&amp;予定一覧!W296,IF(第1週!$A$46=1,予定一覧!W340&amp;予定一覧!W341,IF(第1週!$A$54=1,予定一覧!W385&amp;予定一覧!W386,"")))))))</f>
        <v/>
      </c>
      <c r="X26" s="439" t="str">
        <f>IF(第1週!$A$6=1,予定一覧!X70&amp;予定一覧!X71,IF(第1週!$A$14=1,予定一覧!X160&amp;予定一覧!X161,IF(第1週!$A$22=1,予定一覧!X205&amp;予定一覧!X206,IF(第1週!$A$30=1,予定一覧!X250&amp;予定一覧!X251,IF(第1週!$A$38=1,予定一覧!X295&amp;予定一覧!X296,IF(第1週!$A$46=1,予定一覧!X340&amp;予定一覧!X341,IF(第1週!$A$54=1,予定一覧!X385&amp;予定一覧!X386,"")))))))</f>
        <v>○</v>
      </c>
      <c r="Y26" s="439" t="str">
        <f>IF(第1週!$A$6=1,予定一覧!Y70&amp;予定一覧!Y71,IF(第1週!$A$14=1,予定一覧!Y160&amp;予定一覧!Y161,IF(第1週!$A$22=1,予定一覧!Y205&amp;予定一覧!Y206,IF(第1週!$A$30=1,予定一覧!Y250&amp;予定一覧!Y251,IF(第1週!$A$38=1,予定一覧!Y295&amp;予定一覧!Y296,IF(第1週!$A$46=1,予定一覧!Y340&amp;予定一覧!Y341,IF(第1週!$A$54=1,予定一覧!Y385&amp;予定一覧!Y386,"")))))))</f>
        <v/>
      </c>
      <c r="Z26" s="439" t="str">
        <f>IF(第1週!$A$6=1,予定一覧!Z70&amp;予定一覧!Z71,IF(第1週!$A$14=1,予定一覧!Z160&amp;予定一覧!Z161,IF(第1週!$A$22=1,予定一覧!Z205&amp;予定一覧!Z206,IF(第1週!$A$30=1,予定一覧!Z250&amp;予定一覧!Z251,IF(第1週!$A$38=1,予定一覧!Z295&amp;予定一覧!Z296,IF(第1週!$A$46=1,予定一覧!Z340&amp;予定一覧!Z341,IF(第1週!$A$54=1,予定一覧!Z385&amp;予定一覧!Z386,"")))))))</f>
        <v/>
      </c>
      <c r="AA26" s="439" t="str">
        <f>IF(第1週!$A$6=1,予定一覧!AA70&amp;予定一覧!AA71,IF(第1週!$A$14=1,予定一覧!AA160&amp;予定一覧!AA161,IF(第1週!$A$22=1,予定一覧!AA205&amp;予定一覧!AA206,IF(第1週!$A$30=1,予定一覧!AA250&amp;予定一覧!AA251,IF(第1週!$A$38=1,予定一覧!AA295&amp;予定一覧!AA296,IF(第1週!$A$46=1,予定一覧!AA340&amp;予定一覧!AA341,IF(第1週!$A$54=1,予定一覧!AA385&amp;予定一覧!AA386,"")))))))</f>
        <v/>
      </c>
      <c r="AB26" s="439" t="str">
        <f>IF(第1週!$A$6=1,予定一覧!AB70&amp;予定一覧!AB71,IF(第1週!$A$14=1,予定一覧!AB160&amp;予定一覧!AB161,IF(第1週!$A$22=1,予定一覧!AB205&amp;予定一覧!AB206,IF(第1週!$A$30=1,予定一覧!AB250&amp;予定一覧!AB251,IF(第1週!$A$38=1,予定一覧!AB295&amp;予定一覧!AB296,IF(第1週!$A$46=1,予定一覧!AB340&amp;予定一覧!AB341,IF(第1週!$A$54=1,予定一覧!AB385&amp;予定一覧!AB386,"")))))))</f>
        <v/>
      </c>
      <c r="AC26" s="439" t="str">
        <f>IF(第1週!$A$6=1,予定一覧!AC70&amp;予定一覧!AC71,IF(第1週!$A$14=1,予定一覧!AC160&amp;予定一覧!AC161,IF(第1週!$A$22=1,予定一覧!AC205&amp;予定一覧!AC206,IF(第1週!$A$30=1,予定一覧!AC250&amp;予定一覧!AC251,IF(第1週!$A$38=1,予定一覧!AC295&amp;予定一覧!AC296,IF(第1週!$A$46=1,予定一覧!AC340&amp;予定一覧!AC341,IF(第1週!$A$54=1,予定一覧!AC385&amp;予定一覧!AC386,"")))))))</f>
        <v/>
      </c>
      <c r="AD26" s="439" t="str">
        <f>IF(第1週!$A$6=1,予定一覧!AD70&amp;予定一覧!AD71,IF(第1週!$A$14=1,予定一覧!AD160&amp;予定一覧!AD161,IF(第1週!$A$22=1,予定一覧!AD205&amp;予定一覧!AD206,IF(第1週!$A$30=1,予定一覧!AD250&amp;予定一覧!AD251,IF(第1週!$A$38=1,予定一覧!AD295&amp;予定一覧!AD296,IF(第1週!$A$46=1,予定一覧!AD340&amp;予定一覧!AD341,IF(第1週!$A$54=1,予定一覧!AD385&amp;予定一覧!AD386,"")))))))</f>
        <v/>
      </c>
      <c r="AE26" s="439" t="str">
        <f>IF(第1週!$A$6=1,予定一覧!AE70&amp;予定一覧!AE71,IF(第1週!$A$14=1,予定一覧!AE160&amp;予定一覧!AE161,IF(第1週!$A$22=1,予定一覧!AE205&amp;予定一覧!AE206,IF(第1週!$A$30=1,予定一覧!AE250&amp;予定一覧!AE251,IF(第1週!$A$38=1,予定一覧!AE295&amp;予定一覧!AE296,IF(第1週!$A$46=1,予定一覧!AE340&amp;予定一覧!AE341,IF(第1週!$A$54=1,予定一覧!AE385&amp;予定一覧!AE386,"")))))))</f>
        <v/>
      </c>
      <c r="AF26" s="439" t="str">
        <f>IF(第1週!$A$6=1,予定一覧!AF70&amp;予定一覧!AF71,IF(第1週!$A$14=1,予定一覧!AF160&amp;予定一覧!AF161,IF(第1週!$A$22=1,予定一覧!AF205&amp;予定一覧!AF206,IF(第1週!$A$30=1,予定一覧!AF250&amp;予定一覧!AF251,IF(第1週!$A$38=1,予定一覧!AF295&amp;予定一覧!AF296,IF(第1週!$A$46=1,予定一覧!AF340&amp;予定一覧!AF341,IF(第1週!$A$54=1,予定一覧!AF385&amp;予定一覧!AF386,"")))))))</f>
        <v/>
      </c>
      <c r="AG26" s="439" t="str">
        <f>IF(第1週!$A$6=1,予定一覧!AG70&amp;予定一覧!AG71,IF(第1週!$A$14=1,予定一覧!AG160&amp;予定一覧!AG161,IF(第1週!$A$22=1,予定一覧!AG205&amp;予定一覧!AG206,IF(第1週!$A$30=1,予定一覧!AG250&amp;予定一覧!AG251,IF(第1週!$A$38=1,予定一覧!AG295&amp;予定一覧!AG296,IF(第1週!$A$46=1,予定一覧!AG340&amp;予定一覧!AG341,IF(第1週!$A$54=1,予定一覧!AG385&amp;予定一覧!AG386,"")))))))</f>
        <v/>
      </c>
      <c r="AH26" s="439" t="str">
        <f>IF(第1週!$A$6=1,予定一覧!AH70&amp;予定一覧!AH71,IF(第1週!$A$14=1,予定一覧!AH160&amp;予定一覧!AH161,IF(第1週!$A$22=1,予定一覧!AH205&amp;予定一覧!AH206,IF(第1週!$A$30=1,予定一覧!AH250&amp;予定一覧!AH251,IF(第1週!$A$38=1,予定一覧!AH295&amp;予定一覧!AH296,IF(第1週!$A$46=1,予定一覧!AH340&amp;予定一覧!AH341,IF(第1週!$A$54=1,予定一覧!AH385&amp;予定一覧!AH386,"")))))))</f>
        <v/>
      </c>
      <c r="AI26" s="439" t="str">
        <f>IF(第1週!$A$6=1,予定一覧!AI70&amp;予定一覧!AI71,IF(第1週!$A$14=1,予定一覧!AI160&amp;予定一覧!AI161,IF(第1週!$A$22=1,予定一覧!AI205&amp;予定一覧!AI206,IF(第1週!$A$30=1,予定一覧!AI250&amp;予定一覧!AI251,IF(第1週!$A$38=1,予定一覧!AI295&amp;予定一覧!AI296,IF(第1週!$A$46=1,予定一覧!AI340&amp;予定一覧!AI341,IF(第1週!$A$54=1,予定一覧!AI385&amp;予定一覧!AI386,"")))))))</f>
        <v/>
      </c>
      <c r="AJ26" s="440" t="str">
        <f>IF(第1週!$A$6=1,予定一覧!AJ70&amp;予定一覧!AJ71,IF(第1週!$A$14=1,予定一覧!AJ160&amp;予定一覧!AJ161,IF(第1週!$A$22=1,予定一覧!AJ205&amp;予定一覧!AJ206,IF(第1週!$A$30=1,予定一覧!AJ250&amp;予定一覧!AJ251,IF(第1週!$A$38=1,予定一覧!AJ295&amp;予定一覧!AJ296,IF(第1週!$A$46=1,予定一覧!AJ340&amp;予定一覧!AJ341,IF(第1週!$A$54=1,予定一覧!AJ385&amp;予定一覧!AJ386,"")))))))</f>
        <v/>
      </c>
      <c r="AK26" s="404"/>
      <c r="AL26" s="405"/>
      <c r="AM26" s="405"/>
      <c r="AN26" s="405"/>
      <c r="AO26" s="404"/>
      <c r="AP26" s="404"/>
      <c r="AQ26" s="404"/>
      <c r="AR26" s="404"/>
      <c r="AS26" s="404"/>
      <c r="AT26" s="404"/>
      <c r="AU26" s="404"/>
      <c r="AV26" s="407"/>
      <c r="AW26" s="408"/>
      <c r="AX26" s="408"/>
      <c r="AY26" s="408"/>
      <c r="AZ26" s="409"/>
      <c r="BA26" s="410"/>
      <c r="BB26" s="411"/>
      <c r="BC26" s="412"/>
      <c r="BD26" s="411"/>
      <c r="BE26" s="411"/>
      <c r="BF26" s="411"/>
      <c r="BG26" s="411"/>
      <c r="BH26" s="411"/>
      <c r="BI26" s="411"/>
      <c r="BJ26" s="411"/>
      <c r="BK26" s="411"/>
      <c r="BL26" s="411"/>
      <c r="BM26" s="411"/>
      <c r="BN26" s="411"/>
      <c r="BO26" s="411"/>
      <c r="BP26" s="411"/>
      <c r="BQ26" s="411"/>
      <c r="BR26" s="411"/>
      <c r="BS26" s="411"/>
      <c r="BT26" s="411"/>
      <c r="BU26" s="411"/>
      <c r="BV26" s="411"/>
      <c r="BW26" s="411"/>
      <c r="BX26" s="411"/>
      <c r="BY26" s="411"/>
      <c r="BZ26" s="411"/>
      <c r="CA26" s="411"/>
      <c r="CB26" s="411"/>
      <c r="CC26" s="411"/>
      <c r="CD26" s="411"/>
      <c r="CE26" s="413"/>
      <c r="CF26" s="414"/>
      <c r="CG26" s="415"/>
      <c r="CH26" s="416"/>
      <c r="CI26" s="404"/>
      <c r="CJ26" s="404"/>
      <c r="CK26" s="404"/>
      <c r="CL26" s="404"/>
      <c r="CM26" s="404"/>
      <c r="CN26" s="404"/>
      <c r="CO26" s="404"/>
      <c r="CP26" s="404"/>
      <c r="CQ26" s="404"/>
      <c r="CR26" s="404"/>
      <c r="CS26" s="404"/>
      <c r="CT26" s="404"/>
      <c r="CU26" s="404"/>
      <c r="CV26" s="404"/>
      <c r="CW26" s="404"/>
      <c r="CX26" s="404"/>
      <c r="CY26" s="404"/>
      <c r="CZ26" s="404"/>
      <c r="DA26" s="404"/>
      <c r="DB26" s="404"/>
      <c r="DC26" s="404"/>
      <c r="DD26" s="404"/>
      <c r="DE26" s="404"/>
      <c r="DF26" s="404"/>
      <c r="DG26" s="404"/>
      <c r="DH26" s="404"/>
      <c r="DI26" s="404"/>
      <c r="DJ26" s="404"/>
      <c r="DK26" s="404"/>
      <c r="DL26" s="404"/>
      <c r="DM26" s="404"/>
      <c r="DN26" s="404"/>
      <c r="DO26" s="404"/>
      <c r="DP26" s="404"/>
      <c r="DQ26" s="404"/>
      <c r="DR26" s="404"/>
      <c r="DS26" s="404"/>
      <c r="DT26" s="404"/>
      <c r="DU26" s="404"/>
      <c r="DV26" s="404"/>
      <c r="DW26" s="404"/>
      <c r="DX26" s="404"/>
      <c r="DY26" s="404"/>
      <c r="DZ26" s="404"/>
      <c r="EA26" s="404"/>
      <c r="EB26" s="404"/>
      <c r="EC26" s="404"/>
      <c r="ED26" s="404"/>
      <c r="EE26" s="404"/>
      <c r="EF26" s="404"/>
      <c r="EG26" s="404"/>
      <c r="EH26" s="404"/>
      <c r="EI26" s="404"/>
      <c r="EJ26" s="404"/>
      <c r="EK26" s="404"/>
      <c r="EL26" s="404"/>
      <c r="EM26" s="404"/>
      <c r="EN26" s="404"/>
      <c r="EO26" s="404"/>
      <c r="EP26" s="404"/>
      <c r="EQ26" s="404"/>
      <c r="ER26" s="404"/>
      <c r="ES26" s="404"/>
      <c r="ET26" s="404"/>
      <c r="EU26" s="404"/>
      <c r="EV26" s="404"/>
      <c r="EW26" s="404"/>
      <c r="EX26" s="404"/>
      <c r="EY26" s="404"/>
      <c r="EZ26" s="404"/>
      <c r="FA26" s="404"/>
      <c r="FB26" s="404"/>
      <c r="FC26" s="404"/>
      <c r="FD26" s="404"/>
      <c r="FE26" s="404"/>
      <c r="FF26" s="404"/>
      <c r="FG26" s="404"/>
      <c r="FH26" s="404"/>
      <c r="FI26" s="404"/>
      <c r="FJ26" s="404"/>
      <c r="FK26" s="404"/>
      <c r="FL26" s="404"/>
      <c r="FM26" s="404"/>
      <c r="FN26" s="404"/>
      <c r="FO26" s="404"/>
      <c r="FP26" s="404"/>
      <c r="FQ26" s="404"/>
      <c r="FR26" s="404"/>
      <c r="FS26" s="404"/>
      <c r="FT26" s="404"/>
      <c r="FU26" s="404"/>
      <c r="FV26" s="404"/>
      <c r="FW26" s="404"/>
      <c r="FX26" s="404"/>
      <c r="FY26" s="404"/>
      <c r="FZ26" s="404"/>
      <c r="GA26" s="404"/>
      <c r="GB26" s="404"/>
      <c r="GC26" s="404"/>
      <c r="GD26" s="404"/>
      <c r="GE26" s="404"/>
      <c r="GF26" s="404"/>
      <c r="GG26" s="404"/>
      <c r="GH26" s="404"/>
      <c r="GI26" s="404"/>
      <c r="GJ26" s="404"/>
      <c r="GK26" s="404"/>
      <c r="GL26" s="404"/>
      <c r="GM26" s="404"/>
      <c r="GN26" s="404"/>
      <c r="GO26" s="404"/>
      <c r="GP26" s="404"/>
      <c r="GQ26" s="404"/>
      <c r="GR26" s="404"/>
      <c r="GS26" s="404"/>
      <c r="GT26" s="404"/>
      <c r="GU26" s="404"/>
      <c r="GV26" s="404"/>
      <c r="GW26" s="404"/>
      <c r="GX26" s="404"/>
    </row>
    <row r="27" spans="1:206" ht="15" customHeight="1" x14ac:dyDescent="0.15">
      <c r="A27" s="279"/>
      <c r="B27" s="403"/>
      <c r="C27" s="403"/>
      <c r="D27" s="403"/>
      <c r="E27" s="403"/>
      <c r="F27" s="403"/>
      <c r="G27" s="403"/>
      <c r="H27" s="403"/>
      <c r="I27" s="403"/>
      <c r="J27" s="403"/>
      <c r="K27" s="403"/>
      <c r="L27" s="403"/>
      <c r="M27" s="403"/>
      <c r="N27" s="403"/>
      <c r="O27" s="403"/>
      <c r="P27" s="403"/>
      <c r="Q27" s="403"/>
      <c r="R27" s="403"/>
      <c r="S27" s="403"/>
      <c r="T27" s="403"/>
      <c r="U27" s="403"/>
      <c r="V27" s="403"/>
      <c r="W27" s="403"/>
      <c r="X27" s="403"/>
      <c r="Y27" s="403"/>
      <c r="Z27" s="403"/>
      <c r="AA27" s="403"/>
      <c r="AB27" s="403"/>
      <c r="AC27" s="403"/>
      <c r="AD27" s="403"/>
      <c r="AE27" s="403"/>
      <c r="AF27" s="403"/>
      <c r="AG27" s="403"/>
      <c r="AH27" s="403"/>
      <c r="AI27" s="403"/>
      <c r="AJ27" s="441" t="s">
        <v>812</v>
      </c>
      <c r="AK27" s="404"/>
      <c r="AL27" s="405"/>
      <c r="AM27" s="405"/>
      <c r="AN27" s="405"/>
      <c r="AO27" s="404"/>
      <c r="AP27" s="404"/>
      <c r="AQ27" s="404"/>
      <c r="AR27" s="404"/>
      <c r="AS27" s="404"/>
      <c r="AT27" s="404"/>
      <c r="AU27" s="404"/>
      <c r="AV27" s="407"/>
      <c r="AW27" s="408"/>
      <c r="AX27" s="408"/>
      <c r="AY27" s="408"/>
      <c r="AZ27" s="409"/>
      <c r="BA27" s="410"/>
      <c r="BB27" s="411"/>
      <c r="BC27" s="412"/>
      <c r="BD27" s="411"/>
      <c r="BE27" s="411"/>
      <c r="BF27" s="411"/>
      <c r="BG27" s="411"/>
      <c r="BH27" s="411"/>
      <c r="BI27" s="411"/>
      <c r="BJ27" s="411"/>
      <c r="BK27" s="411"/>
      <c r="BL27" s="411"/>
      <c r="BM27" s="411"/>
      <c r="BN27" s="411"/>
      <c r="BO27" s="411"/>
      <c r="BP27" s="411"/>
      <c r="BQ27" s="411"/>
      <c r="BR27" s="411"/>
      <c r="BS27" s="411"/>
      <c r="BT27" s="411"/>
      <c r="BU27" s="411"/>
      <c r="BV27" s="411"/>
      <c r="BW27" s="411"/>
      <c r="BX27" s="411"/>
      <c r="BY27" s="411"/>
      <c r="BZ27" s="411"/>
      <c r="CA27" s="411"/>
      <c r="CB27" s="411"/>
      <c r="CC27" s="411"/>
      <c r="CD27" s="411"/>
      <c r="CE27" s="413"/>
      <c r="CF27" s="414"/>
      <c r="CG27" s="415"/>
      <c r="CH27" s="416"/>
      <c r="CI27" s="404"/>
      <c r="CJ27" s="404"/>
      <c r="CK27" s="404"/>
      <c r="CL27" s="404"/>
      <c r="CM27" s="404"/>
      <c r="CN27" s="404"/>
      <c r="CO27" s="404"/>
      <c r="CP27" s="404"/>
      <c r="CQ27" s="404"/>
      <c r="CR27" s="404"/>
      <c r="CS27" s="404"/>
      <c r="CT27" s="404"/>
      <c r="CU27" s="404"/>
      <c r="CV27" s="404"/>
      <c r="CW27" s="404"/>
      <c r="CX27" s="404"/>
      <c r="CY27" s="404"/>
      <c r="CZ27" s="404"/>
      <c r="DA27" s="404"/>
      <c r="DB27" s="404"/>
      <c r="DC27" s="404"/>
      <c r="DD27" s="404"/>
      <c r="DE27" s="404"/>
      <c r="DF27" s="404"/>
      <c r="DG27" s="404"/>
      <c r="DH27" s="404"/>
      <c r="DI27" s="404"/>
      <c r="DJ27" s="404"/>
      <c r="DK27" s="404"/>
      <c r="DL27" s="404"/>
      <c r="DM27" s="404"/>
      <c r="DN27" s="404"/>
      <c r="DO27" s="404"/>
      <c r="DP27" s="404"/>
      <c r="DQ27" s="404"/>
      <c r="DR27" s="404"/>
      <c r="DS27" s="404"/>
      <c r="DT27" s="404"/>
      <c r="DU27" s="404"/>
      <c r="DV27" s="404"/>
      <c r="DW27" s="404"/>
      <c r="DX27" s="404"/>
      <c r="DY27" s="404"/>
      <c r="DZ27" s="404"/>
      <c r="EA27" s="404"/>
      <c r="EB27" s="404"/>
      <c r="EC27" s="404"/>
      <c r="ED27" s="404"/>
      <c r="EE27" s="404"/>
      <c r="EF27" s="404"/>
      <c r="EG27" s="404"/>
      <c r="EH27" s="404"/>
      <c r="EI27" s="404"/>
      <c r="EJ27" s="404"/>
      <c r="EK27" s="404"/>
      <c r="EL27" s="404"/>
      <c r="EM27" s="404"/>
      <c r="EN27" s="404"/>
      <c r="EO27" s="404"/>
      <c r="EP27" s="404"/>
      <c r="EQ27" s="404"/>
      <c r="ER27" s="404"/>
      <c r="ES27" s="404"/>
      <c r="ET27" s="404"/>
      <c r="EU27" s="404"/>
      <c r="EV27" s="404"/>
      <c r="EW27" s="404"/>
      <c r="EX27" s="404"/>
      <c r="EY27" s="404"/>
      <c r="EZ27" s="404"/>
      <c r="FA27" s="404"/>
      <c r="FB27" s="404"/>
      <c r="FC27" s="404"/>
      <c r="FD27" s="404"/>
      <c r="FE27" s="404"/>
      <c r="FF27" s="404"/>
      <c r="FG27" s="404"/>
      <c r="FH27" s="404"/>
      <c r="FI27" s="404"/>
      <c r="FJ27" s="404"/>
      <c r="FK27" s="404"/>
      <c r="FL27" s="404"/>
      <c r="FM27" s="404"/>
      <c r="FN27" s="404"/>
      <c r="FO27" s="404"/>
      <c r="FP27" s="404"/>
      <c r="FQ27" s="404"/>
      <c r="FR27" s="404"/>
      <c r="FS27" s="404"/>
      <c r="FT27" s="404"/>
      <c r="FU27" s="404"/>
      <c r="FV27" s="404"/>
      <c r="FW27" s="404"/>
      <c r="FX27" s="404"/>
      <c r="FY27" s="404"/>
      <c r="FZ27" s="404"/>
      <c r="GA27" s="404"/>
      <c r="GB27" s="404"/>
      <c r="GC27" s="404"/>
      <c r="GD27" s="404"/>
      <c r="GE27" s="404"/>
      <c r="GF27" s="404"/>
      <c r="GG27" s="404"/>
      <c r="GH27" s="404"/>
      <c r="GI27" s="404"/>
      <c r="GJ27" s="404"/>
      <c r="GK27" s="404"/>
      <c r="GL27" s="404"/>
      <c r="GM27" s="404"/>
      <c r="GN27" s="404"/>
      <c r="GO27" s="404"/>
      <c r="GP27" s="404"/>
      <c r="GQ27" s="404"/>
      <c r="GR27" s="404"/>
      <c r="GS27" s="404"/>
      <c r="GT27" s="404"/>
      <c r="GU27" s="404"/>
      <c r="GV27" s="404"/>
      <c r="GW27" s="404"/>
      <c r="GX27" s="404"/>
    </row>
    <row r="28" spans="1:206" ht="7.5" customHeight="1" x14ac:dyDescent="0.15">
      <c r="A28" s="551" t="s">
        <v>125</v>
      </c>
      <c r="B28" s="346"/>
      <c r="C28" s="346"/>
      <c r="D28" s="346"/>
      <c r="E28" s="346"/>
      <c r="F28" s="346"/>
      <c r="G28" s="346"/>
      <c r="H28" s="346"/>
      <c r="I28" s="346"/>
      <c r="J28" s="346"/>
      <c r="K28" s="346"/>
      <c r="L28" s="346"/>
      <c r="M28" s="346"/>
      <c r="N28" s="346"/>
      <c r="O28" s="346"/>
      <c r="P28" s="346"/>
      <c r="Q28" s="346"/>
      <c r="R28" s="346"/>
      <c r="S28" s="346"/>
      <c r="T28" s="346"/>
      <c r="U28" s="346"/>
      <c r="V28" s="346"/>
      <c r="W28" s="346"/>
      <c r="X28" s="346"/>
      <c r="Y28" s="346"/>
      <c r="Z28" s="346"/>
      <c r="AA28" s="346"/>
      <c r="AB28" s="346"/>
      <c r="AC28" s="346"/>
      <c r="AD28" s="346"/>
      <c r="AE28" s="346"/>
      <c r="AF28" s="346"/>
      <c r="AG28" s="346"/>
      <c r="AH28" s="346"/>
      <c r="AI28" s="346"/>
      <c r="AJ28" s="346"/>
      <c r="AK28" s="238"/>
      <c r="AL28" s="239"/>
    </row>
    <row r="29" spans="1:206" ht="7.5" customHeight="1" x14ac:dyDescent="0.15">
      <c r="A29" s="552"/>
      <c r="B29" s="347"/>
      <c r="C29" s="347"/>
      <c r="D29" s="347"/>
      <c r="E29" s="347"/>
      <c r="F29" s="348"/>
      <c r="G29" s="348"/>
      <c r="H29" s="348"/>
      <c r="I29" s="348"/>
      <c r="J29" s="348"/>
      <c r="K29" s="348"/>
      <c r="L29" s="348"/>
      <c r="M29" s="348"/>
      <c r="N29" s="348"/>
      <c r="O29" s="554">
        <f>第1週!$FR$2</f>
        <v>2025</v>
      </c>
      <c r="P29" s="555"/>
      <c r="Q29" s="555"/>
      <c r="R29" s="555"/>
      <c r="S29" s="349" t="s">
        <v>123</v>
      </c>
      <c r="T29" s="556">
        <f>第1週!$GB$2</f>
        <v>4</v>
      </c>
      <c r="U29" s="557"/>
      <c r="V29" s="347" t="s">
        <v>124</v>
      </c>
      <c r="W29" s="347"/>
      <c r="X29" s="347"/>
      <c r="Y29" s="347"/>
      <c r="Z29" s="347"/>
      <c r="AA29" s="347"/>
      <c r="AB29" s="347"/>
      <c r="AC29" s="347"/>
      <c r="AD29" s="350"/>
      <c r="AE29" s="350"/>
      <c r="AF29" s="348"/>
      <c r="AG29" s="350"/>
      <c r="AH29" s="350"/>
      <c r="AI29" s="350"/>
      <c r="AJ29" s="350"/>
      <c r="AL29" s="242"/>
      <c r="FQ29" s="404"/>
      <c r="FR29" s="404"/>
      <c r="FS29" s="404"/>
      <c r="FT29" s="404"/>
      <c r="FU29" s="404"/>
      <c r="FV29" s="404"/>
      <c r="FW29" s="404"/>
      <c r="FX29" s="404"/>
      <c r="FY29" s="404"/>
      <c r="FZ29" s="404"/>
      <c r="GA29" s="404"/>
      <c r="GB29" s="404"/>
      <c r="GC29" s="404"/>
      <c r="GD29" s="404"/>
      <c r="GE29" s="404"/>
      <c r="GF29" s="404"/>
      <c r="GG29" s="404"/>
      <c r="GH29" s="404"/>
      <c r="GI29" s="404"/>
      <c r="GJ29" s="404"/>
      <c r="GK29" s="404"/>
      <c r="GL29" s="404"/>
      <c r="GM29" s="404"/>
      <c r="GN29" s="404"/>
      <c r="GO29" s="404"/>
      <c r="GP29" s="404"/>
      <c r="GQ29" s="404"/>
      <c r="GR29" s="404"/>
      <c r="GS29" s="404"/>
      <c r="GT29" s="404"/>
      <c r="GU29" s="404"/>
      <c r="GV29" s="404"/>
      <c r="GW29" s="404"/>
      <c r="GX29" s="404"/>
    </row>
    <row r="30" spans="1:206" ht="7.5" customHeight="1" thickBot="1" x14ac:dyDescent="0.2">
      <c r="A30" s="552"/>
      <c r="B30" s="351"/>
      <c r="C30" s="351"/>
      <c r="D30" s="351"/>
      <c r="E30" s="351"/>
      <c r="F30" s="244"/>
      <c r="G30" s="237"/>
      <c r="I30" s="237"/>
      <c r="J30" s="237"/>
      <c r="K30" s="237"/>
      <c r="L30" s="237"/>
      <c r="M30" s="237"/>
      <c r="N30" s="237"/>
      <c r="O30" s="237"/>
      <c r="P30" s="237"/>
      <c r="Q30" s="237"/>
      <c r="R30" s="237"/>
      <c r="S30" s="237"/>
      <c r="T30" s="237"/>
      <c r="U30" s="237"/>
      <c r="V30" s="237"/>
      <c r="W30" s="237"/>
      <c r="X30" s="237"/>
      <c r="Y30" s="237"/>
      <c r="Z30" s="237"/>
      <c r="AA30" s="237"/>
      <c r="AB30" s="237"/>
      <c r="AC30" s="237"/>
      <c r="AD30" s="237"/>
      <c r="AE30" s="237"/>
      <c r="AF30" s="237"/>
      <c r="AG30" s="237"/>
      <c r="AH30" s="237"/>
      <c r="AI30" s="237"/>
      <c r="AJ30" s="237"/>
      <c r="AL30" s="239"/>
    </row>
    <row r="31" spans="1:206" ht="7.5" customHeight="1" x14ac:dyDescent="0.15">
      <c r="A31" s="552"/>
      <c r="B31" s="558" t="s">
        <v>134</v>
      </c>
      <c r="C31" s="559"/>
      <c r="D31" s="559"/>
      <c r="E31" s="560"/>
      <c r="F31" s="564">
        <f>AM31</f>
        <v>45748</v>
      </c>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6"/>
      <c r="AL31" s="239"/>
      <c r="AM31" s="257">
        <f>DATE(O29,T29,1)</f>
        <v>45748</v>
      </c>
      <c r="AN31" s="239"/>
      <c r="AO31" s="239"/>
      <c r="AP31" s="239"/>
      <c r="AQ31" s="239"/>
      <c r="AR31" s="239"/>
      <c r="AS31" s="239"/>
      <c r="AT31" s="239"/>
      <c r="AU31" s="239"/>
      <c r="AV31" s="239"/>
      <c r="AW31" s="239"/>
    </row>
    <row r="32" spans="1:206" ht="7.5" customHeight="1" x14ac:dyDescent="0.15">
      <c r="A32" s="552"/>
      <c r="B32" s="561"/>
      <c r="C32" s="562"/>
      <c r="D32" s="562"/>
      <c r="E32" s="563"/>
      <c r="F32" s="319">
        <f>IF(F31="","",F31)</f>
        <v>45748</v>
      </c>
      <c r="G32" s="320">
        <f>IF(F32="","",F32+1)</f>
        <v>45749</v>
      </c>
      <c r="H32" s="321">
        <f t="shared" ref="H32:AG32" si="28">IF(G32="","",G32+1)</f>
        <v>45750</v>
      </c>
      <c r="I32" s="320">
        <f t="shared" si="28"/>
        <v>45751</v>
      </c>
      <c r="J32" s="320">
        <f t="shared" si="28"/>
        <v>45752</v>
      </c>
      <c r="K32" s="320">
        <f t="shared" si="28"/>
        <v>45753</v>
      </c>
      <c r="L32" s="320">
        <f t="shared" si="28"/>
        <v>45754</v>
      </c>
      <c r="M32" s="320">
        <f t="shared" si="28"/>
        <v>45755</v>
      </c>
      <c r="N32" s="320">
        <f t="shared" si="28"/>
        <v>45756</v>
      </c>
      <c r="O32" s="320">
        <f t="shared" si="28"/>
        <v>45757</v>
      </c>
      <c r="P32" s="320">
        <f t="shared" si="28"/>
        <v>45758</v>
      </c>
      <c r="Q32" s="320">
        <f t="shared" si="28"/>
        <v>45759</v>
      </c>
      <c r="R32" s="320">
        <f t="shared" si="28"/>
        <v>45760</v>
      </c>
      <c r="S32" s="320">
        <f t="shared" si="28"/>
        <v>45761</v>
      </c>
      <c r="T32" s="320">
        <f t="shared" si="28"/>
        <v>45762</v>
      </c>
      <c r="U32" s="320">
        <f t="shared" si="28"/>
        <v>45763</v>
      </c>
      <c r="V32" s="320">
        <f t="shared" si="28"/>
        <v>45764</v>
      </c>
      <c r="W32" s="320">
        <f t="shared" si="28"/>
        <v>45765</v>
      </c>
      <c r="X32" s="320">
        <f t="shared" si="28"/>
        <v>45766</v>
      </c>
      <c r="Y32" s="320">
        <f t="shared" si="28"/>
        <v>45767</v>
      </c>
      <c r="Z32" s="320">
        <f t="shared" si="28"/>
        <v>45768</v>
      </c>
      <c r="AA32" s="320">
        <f t="shared" si="28"/>
        <v>45769</v>
      </c>
      <c r="AB32" s="320">
        <f t="shared" si="28"/>
        <v>45770</v>
      </c>
      <c r="AC32" s="320">
        <f t="shared" si="28"/>
        <v>45771</v>
      </c>
      <c r="AD32" s="320">
        <f t="shared" si="28"/>
        <v>45772</v>
      </c>
      <c r="AE32" s="320">
        <f t="shared" si="28"/>
        <v>45773</v>
      </c>
      <c r="AF32" s="320">
        <f t="shared" si="28"/>
        <v>45774</v>
      </c>
      <c r="AG32" s="320">
        <f t="shared" si="28"/>
        <v>45775</v>
      </c>
      <c r="AH32" s="320">
        <f>IF(AQ32=1,"",AM32)</f>
        <v>45776</v>
      </c>
      <c r="AI32" s="320">
        <f>IF(AR32=1,"",IF(AR32=2,"",AN32))</f>
        <v>45777</v>
      </c>
      <c r="AJ32" s="322" t="str">
        <f>IF(AS32=1,"",IF(AS32=2,"",IF(AS32=3,"",AO32)))</f>
        <v/>
      </c>
      <c r="AL32" s="239"/>
      <c r="AM32" s="248">
        <f>IF(AG32="","",AG32+1)</f>
        <v>45776</v>
      </c>
      <c r="AN32" s="248">
        <f>IF(AM32="","",AM32+1)</f>
        <v>45777</v>
      </c>
      <c r="AO32" s="248">
        <f>IF(AN32="","",AN32+1)</f>
        <v>45778</v>
      </c>
      <c r="AP32" s="239"/>
      <c r="AQ32" s="249">
        <f>DAY(AM32)</f>
        <v>29</v>
      </c>
      <c r="AR32" s="249">
        <f>DAY(AN32)</f>
        <v>30</v>
      </c>
      <c r="AS32" s="250">
        <f>DAY(AO32)</f>
        <v>1</v>
      </c>
      <c r="AT32" s="239"/>
      <c r="AU32" s="239"/>
      <c r="AV32" s="239"/>
      <c r="AW32" s="239"/>
      <c r="EU32" s="402"/>
    </row>
    <row r="33" spans="1:206" ht="7.5" customHeight="1" thickBot="1" x14ac:dyDescent="0.2">
      <c r="A33" s="552"/>
      <c r="B33" s="561"/>
      <c r="C33" s="562"/>
      <c r="D33" s="562"/>
      <c r="E33" s="563"/>
      <c r="F33" s="323" t="str">
        <f>IF(F32="","",CHOOSE(WEEKDAY(F$32),"日","月","火","水","木","金","土"))</f>
        <v>火</v>
      </c>
      <c r="G33" s="324" t="str">
        <f>IF(G32="","",CHOOSE(WEEKDAY(G$32),"日","月","火","水","木","金","土"))</f>
        <v>水</v>
      </c>
      <c r="H33" s="325" t="str">
        <f t="shared" ref="H33:AJ33" si="29">IF(H32="","",CHOOSE(WEEKDAY(H$32),"日","月","火","水","木","金","土"))</f>
        <v>木</v>
      </c>
      <c r="I33" s="324" t="str">
        <f t="shared" si="29"/>
        <v>金</v>
      </c>
      <c r="J33" s="324" t="str">
        <f t="shared" si="29"/>
        <v>土</v>
      </c>
      <c r="K33" s="324" t="str">
        <f t="shared" si="29"/>
        <v>日</v>
      </c>
      <c r="L33" s="324" t="str">
        <f t="shared" si="29"/>
        <v>月</v>
      </c>
      <c r="M33" s="324" t="str">
        <f t="shared" si="29"/>
        <v>火</v>
      </c>
      <c r="N33" s="324" t="str">
        <f t="shared" si="29"/>
        <v>水</v>
      </c>
      <c r="O33" s="324" t="str">
        <f t="shared" si="29"/>
        <v>木</v>
      </c>
      <c r="P33" s="324" t="str">
        <f t="shared" si="29"/>
        <v>金</v>
      </c>
      <c r="Q33" s="324" t="str">
        <f t="shared" si="29"/>
        <v>土</v>
      </c>
      <c r="R33" s="324" t="str">
        <f t="shared" si="29"/>
        <v>日</v>
      </c>
      <c r="S33" s="324" t="str">
        <f t="shared" si="29"/>
        <v>月</v>
      </c>
      <c r="T33" s="324" t="str">
        <f t="shared" si="29"/>
        <v>火</v>
      </c>
      <c r="U33" s="324" t="str">
        <f t="shared" si="29"/>
        <v>水</v>
      </c>
      <c r="V33" s="324" t="str">
        <f t="shared" si="29"/>
        <v>木</v>
      </c>
      <c r="W33" s="324" t="str">
        <f t="shared" si="29"/>
        <v>金</v>
      </c>
      <c r="X33" s="324" t="str">
        <f t="shared" si="29"/>
        <v>土</v>
      </c>
      <c r="Y33" s="324" t="str">
        <f t="shared" si="29"/>
        <v>日</v>
      </c>
      <c r="Z33" s="324" t="str">
        <f t="shared" si="29"/>
        <v>月</v>
      </c>
      <c r="AA33" s="324" t="str">
        <f t="shared" si="29"/>
        <v>火</v>
      </c>
      <c r="AB33" s="324" t="str">
        <f t="shared" si="29"/>
        <v>水</v>
      </c>
      <c r="AC33" s="324" t="str">
        <f t="shared" si="29"/>
        <v>木</v>
      </c>
      <c r="AD33" s="324" t="str">
        <f t="shared" si="29"/>
        <v>金</v>
      </c>
      <c r="AE33" s="324" t="str">
        <f t="shared" si="29"/>
        <v>土</v>
      </c>
      <c r="AF33" s="324" t="str">
        <f t="shared" si="29"/>
        <v>日</v>
      </c>
      <c r="AG33" s="324" t="str">
        <f t="shared" si="29"/>
        <v>月</v>
      </c>
      <c r="AH33" s="324" t="str">
        <f>IF(AH32="","",CHOOSE(WEEKDAY(AH$32),"日","月","火","水","木","金","土"))</f>
        <v>火</v>
      </c>
      <c r="AI33" s="324" t="str">
        <f t="shared" si="29"/>
        <v>水</v>
      </c>
      <c r="AJ33" s="326" t="str">
        <f t="shared" si="29"/>
        <v/>
      </c>
      <c r="AL33" s="239"/>
      <c r="AM33" s="251"/>
      <c r="AN33" s="251"/>
      <c r="AO33" s="252"/>
      <c r="AP33" s="239"/>
      <c r="AQ33" s="239"/>
      <c r="AR33" s="239"/>
      <c r="AS33" s="239"/>
      <c r="AT33" s="239"/>
      <c r="AU33" s="239"/>
      <c r="AV33" s="239"/>
      <c r="AW33" s="239"/>
      <c r="FQ33" s="404"/>
      <c r="FR33" s="404"/>
      <c r="FS33" s="404"/>
      <c r="FT33" s="404"/>
      <c r="FU33" s="404"/>
      <c r="FV33" s="404"/>
      <c r="FW33" s="404"/>
      <c r="FX33" s="404"/>
      <c r="FY33" s="404"/>
      <c r="FZ33" s="404"/>
      <c r="GA33" s="404"/>
      <c r="GB33" s="404"/>
      <c r="GC33" s="404"/>
      <c r="GD33" s="404"/>
      <c r="GE33" s="404"/>
      <c r="GF33" s="404"/>
      <c r="GG33" s="404"/>
      <c r="GH33" s="404"/>
      <c r="GI33" s="404"/>
      <c r="GJ33" s="404"/>
      <c r="GK33" s="404"/>
      <c r="GL33" s="404"/>
      <c r="GM33" s="404"/>
      <c r="GN33" s="404"/>
      <c r="GO33" s="404"/>
      <c r="GP33" s="404"/>
      <c r="GQ33" s="404"/>
      <c r="GR33" s="404"/>
      <c r="GS33" s="404"/>
      <c r="GT33" s="404"/>
      <c r="GU33" s="404"/>
      <c r="GV33" s="404"/>
      <c r="GW33" s="404"/>
      <c r="GX33" s="404"/>
    </row>
    <row r="34" spans="1:206" ht="7.5" customHeight="1" x14ac:dyDescent="0.15">
      <c r="A34" s="552"/>
      <c r="B34" s="591" t="str">
        <f>IF(リスト!$D$4="","",リスト!$D$4)</f>
        <v>山　内</v>
      </c>
      <c r="C34" s="592"/>
      <c r="D34" s="592"/>
      <c r="E34" s="593"/>
      <c r="F34" s="417" t="str">
        <f>IF(第1週!$HQ$5="","",第1週!$HQ$5)</f>
        <v/>
      </c>
      <c r="G34" s="418" t="str">
        <f>IF(第1週!$HQ$13="","",第1週!$HQ$13)</f>
        <v/>
      </c>
      <c r="H34" s="419" t="str">
        <f>IF(第1週!$HQ$21="","",第1週!$HQ$21)</f>
        <v/>
      </c>
      <c r="I34" s="418" t="str">
        <f>IF(第1週!$HQ$29="","",第1週!$HQ$29)</f>
        <v/>
      </c>
      <c r="J34" s="418" t="str">
        <f>IF(第1週!$HQ$37="","",第1週!$HQ$37)</f>
        <v/>
      </c>
      <c r="K34" s="418" t="str">
        <f>IF(第1週!$HQ$45="","",第1週!$HQ$45)</f>
        <v/>
      </c>
      <c r="L34" s="418" t="str">
        <f>IF(第1週!$HQ$53="","",第1週!$HQ$53)</f>
        <v/>
      </c>
      <c r="M34" s="418" t="str">
        <f>IF(第2週!$HR$5="","",第2週!$HR$5)</f>
        <v/>
      </c>
      <c r="N34" s="418" t="str">
        <f>IF(第2週!$HR$13="","",第2週!$HR$13)</f>
        <v/>
      </c>
      <c r="O34" s="418" t="str">
        <f>IF(第2週!$HR$21="","",第2週!$HR$21)</f>
        <v/>
      </c>
      <c r="P34" s="418" t="str">
        <f>IF(第2週!$HR$29="","",第2週!$HR$29)</f>
        <v/>
      </c>
      <c r="Q34" s="418" t="str">
        <f>IF(第2週!$HR$37="","",第2週!$HR$37)</f>
        <v/>
      </c>
      <c r="R34" s="418" t="str">
        <f>IF(第2週!$HR$45="","",第2週!$HR$45)</f>
        <v/>
      </c>
      <c r="S34" s="418" t="str">
        <f>IF(第2週!$HR$53="","",第2週!$HR$53)</f>
        <v/>
      </c>
      <c r="T34" s="418" t="str">
        <f>IF(第3週!$HQ$5="","",第3週!$HQ$5)</f>
        <v/>
      </c>
      <c r="U34" s="418" t="str">
        <f>IF(第3週!$HQ$13="","",第3週!$HQ$13)</f>
        <v/>
      </c>
      <c r="V34" s="418" t="str">
        <f>IF(第3週!$HQ$21="","",第3週!$HQ$21)</f>
        <v/>
      </c>
      <c r="W34" s="418" t="str">
        <f>IF(第3週!$HQ$29="","",第3週!$HQ$29)</f>
        <v/>
      </c>
      <c r="X34" s="418" t="str">
        <f>IF(第3週!$HQ$37="","",第3週!$HQ$37)</f>
        <v/>
      </c>
      <c r="Y34" s="418" t="str">
        <f>IF(第3週!$HQ$45="","",第3週!$HQ$45)</f>
        <v/>
      </c>
      <c r="Z34" s="418" t="str">
        <f>IF(第3週!$HQ$53="","",第3週!$HQ$53)</f>
        <v/>
      </c>
      <c r="AA34" s="418" t="str">
        <f>IF(第4週!$HQ$5="","",第4週!$HQ$5)</f>
        <v/>
      </c>
      <c r="AB34" s="418" t="str">
        <f>IF(第4週!$HQ$13="","",第4週!$HQ$13)</f>
        <v/>
      </c>
      <c r="AC34" s="418" t="str">
        <f>IF(第4週!$HQ$21="","",第4週!$HQ$21)</f>
        <v/>
      </c>
      <c r="AD34" s="418" t="str">
        <f>IF(第4週!$HQ$29="","",第4週!$HQ$29)</f>
        <v/>
      </c>
      <c r="AE34" s="418" t="str">
        <f>IF(第4週!$HQ$37="","",第4週!$HQ$37)</f>
        <v/>
      </c>
      <c r="AF34" s="418" t="str">
        <f>IF(第4週!$HQ$45="","",第4週!$HQ$45)</f>
        <v/>
      </c>
      <c r="AG34" s="418" t="str">
        <f>IF(第4週!$HQ$53="","",第4週!$HQ$53)</f>
        <v/>
      </c>
      <c r="AH34" s="418" t="str">
        <f>IF(第5週!$HQ$5="","",第5週!$HQ$5)</f>
        <v/>
      </c>
      <c r="AI34" s="418" t="str">
        <f>IF(第5週!$HQ$13="","",第5週!$HQ$13)</f>
        <v/>
      </c>
      <c r="AJ34" s="420" t="str">
        <f>IF(第5週!$HQ$21="","",第5週!$HQ$21)</f>
        <v/>
      </c>
      <c r="AK34" s="404"/>
      <c r="AL34" s="405"/>
      <c r="AM34" s="406"/>
      <c r="AN34" s="406"/>
      <c r="AO34" s="421"/>
      <c r="AP34" s="405"/>
      <c r="AQ34" s="405"/>
      <c r="AR34" s="405"/>
      <c r="AS34" s="405"/>
      <c r="AT34" s="405"/>
      <c r="AU34" s="405"/>
      <c r="AV34" s="405"/>
      <c r="AW34" s="405"/>
      <c r="AX34" s="404"/>
      <c r="AY34" s="404"/>
      <c r="AZ34" s="404"/>
      <c r="BA34" s="404"/>
      <c r="BB34" s="404"/>
      <c r="BC34" s="404"/>
      <c r="BD34" s="404"/>
      <c r="BE34" s="404"/>
      <c r="BF34" s="404"/>
      <c r="BG34" s="404"/>
      <c r="BH34" s="404"/>
      <c r="BI34" s="404"/>
      <c r="BJ34" s="404"/>
      <c r="BK34" s="404"/>
      <c r="BL34" s="404"/>
      <c r="BM34" s="404"/>
      <c r="BN34" s="404"/>
      <c r="BO34" s="404"/>
      <c r="BP34" s="404"/>
      <c r="BQ34" s="404"/>
      <c r="BR34" s="404"/>
      <c r="BS34" s="404"/>
      <c r="BT34" s="404"/>
      <c r="BU34" s="404"/>
      <c r="BV34" s="404"/>
      <c r="BW34" s="404"/>
      <c r="BX34" s="404"/>
      <c r="BY34" s="404"/>
      <c r="BZ34" s="404"/>
      <c r="CA34" s="404"/>
      <c r="CB34" s="404"/>
      <c r="CC34" s="404"/>
      <c r="CD34" s="404"/>
      <c r="CE34" s="404"/>
      <c r="CF34" s="404"/>
      <c r="CG34" s="404"/>
      <c r="CH34" s="404"/>
      <c r="CI34" s="404"/>
      <c r="CJ34" s="404"/>
      <c r="CK34" s="404"/>
      <c r="CL34" s="404"/>
      <c r="CM34" s="404"/>
      <c r="CN34" s="404"/>
      <c r="CO34" s="404"/>
      <c r="CP34" s="404"/>
      <c r="CQ34" s="404"/>
      <c r="CR34" s="404"/>
      <c r="CS34" s="404"/>
      <c r="CT34" s="404"/>
      <c r="CU34" s="404"/>
      <c r="CV34" s="404"/>
      <c r="CW34" s="404"/>
      <c r="CX34" s="404"/>
      <c r="CY34" s="404"/>
      <c r="CZ34" s="404"/>
      <c r="DA34" s="404"/>
      <c r="DB34" s="404"/>
      <c r="DC34" s="404"/>
      <c r="DD34" s="404"/>
      <c r="DE34" s="404"/>
      <c r="DF34" s="404"/>
      <c r="DG34" s="404"/>
      <c r="DH34" s="404"/>
      <c r="DI34" s="404"/>
      <c r="DJ34" s="404"/>
      <c r="DK34" s="404"/>
      <c r="DL34" s="404"/>
      <c r="DM34" s="404"/>
      <c r="DN34" s="404"/>
      <c r="DO34" s="404"/>
      <c r="DP34" s="404"/>
      <c r="DQ34" s="404"/>
      <c r="DR34" s="404"/>
      <c r="DS34" s="404"/>
      <c r="DT34" s="404"/>
      <c r="DU34" s="404"/>
      <c r="DV34" s="404"/>
      <c r="DW34" s="404"/>
      <c r="DX34" s="404"/>
      <c r="DY34" s="404"/>
      <c r="DZ34" s="404"/>
      <c r="EA34" s="404"/>
      <c r="EB34" s="404"/>
      <c r="EC34" s="404"/>
      <c r="ED34" s="404"/>
      <c r="EE34" s="404"/>
      <c r="EF34" s="404"/>
      <c r="EG34" s="404"/>
      <c r="EH34" s="404"/>
      <c r="EI34" s="404"/>
      <c r="EJ34" s="404"/>
      <c r="EK34" s="404"/>
      <c r="EL34" s="404"/>
      <c r="EM34" s="404"/>
      <c r="EN34" s="404"/>
      <c r="EO34" s="404"/>
      <c r="EP34" s="404"/>
      <c r="EQ34" s="404"/>
      <c r="ER34" s="404"/>
      <c r="ES34" s="404"/>
      <c r="ET34" s="404"/>
      <c r="EU34" s="404"/>
      <c r="EV34" s="404"/>
      <c r="EW34" s="404"/>
      <c r="EX34" s="404"/>
      <c r="EY34" s="404"/>
      <c r="EZ34" s="404"/>
      <c r="FA34" s="404"/>
      <c r="FB34" s="404"/>
      <c r="FC34" s="404"/>
      <c r="FD34" s="404"/>
      <c r="FE34" s="404"/>
      <c r="FF34" s="404"/>
      <c r="FG34" s="404"/>
      <c r="FH34" s="404"/>
      <c r="FI34" s="404"/>
      <c r="FJ34" s="404"/>
      <c r="FK34" s="404"/>
      <c r="FL34" s="404"/>
      <c r="FM34" s="404"/>
      <c r="FN34" s="404"/>
      <c r="FO34" s="404"/>
      <c r="FP34" s="404"/>
      <c r="FQ34" s="404"/>
      <c r="FR34" s="404"/>
      <c r="FS34" s="404"/>
      <c r="FT34" s="404"/>
      <c r="FU34" s="404"/>
      <c r="FV34" s="404"/>
      <c r="FW34" s="404"/>
      <c r="FX34" s="404"/>
      <c r="FY34" s="404"/>
      <c r="FZ34" s="404"/>
      <c r="GA34" s="404"/>
      <c r="GB34" s="404"/>
      <c r="GC34" s="404"/>
      <c r="GD34" s="404"/>
      <c r="GE34" s="404"/>
      <c r="GF34" s="404"/>
      <c r="GG34" s="404"/>
      <c r="GH34" s="404"/>
      <c r="GI34" s="404"/>
      <c r="GJ34" s="404"/>
      <c r="GK34" s="404"/>
      <c r="GL34" s="404"/>
      <c r="GM34" s="404"/>
      <c r="GN34" s="404"/>
      <c r="GO34" s="404"/>
      <c r="GP34" s="404"/>
      <c r="GQ34" s="404"/>
      <c r="GR34" s="404"/>
      <c r="GS34" s="404"/>
      <c r="GT34" s="404"/>
      <c r="GU34" s="404"/>
      <c r="GV34" s="404"/>
      <c r="GW34" s="404"/>
      <c r="GX34" s="404"/>
    </row>
    <row r="35" spans="1:206" ht="7.5" customHeight="1" x14ac:dyDescent="0.15">
      <c r="A35" s="552"/>
      <c r="B35" s="594"/>
      <c r="C35" s="595"/>
      <c r="D35" s="595"/>
      <c r="E35" s="596"/>
      <c r="F35" s="422" t="str">
        <f>IF(第1週!$HQ$6="","",第1週!$HQ$6)</f>
        <v/>
      </c>
      <c r="G35" s="423" t="str">
        <f>IF(第1週!$HQ$14="","",第1週!$HQ$14)</f>
        <v>内勤</v>
      </c>
      <c r="H35" s="424" t="str">
        <f>IF(第1週!$HQ$22="","",第1週!$HQ$22)</f>
        <v>内勤</v>
      </c>
      <c r="I35" s="423" t="str">
        <f>IF(第1週!$HQ$30="","",第1週!$HQ$30)</f>
        <v>内勤</v>
      </c>
      <c r="J35" s="423" t="str">
        <f>IF(第1週!$HQ$38="","",第1週!$HQ$38)</f>
        <v>内勤</v>
      </c>
      <c r="K35" s="423" t="str">
        <f>IF(第1週!$HQ$46="","",第1週!$HQ$46)</f>
        <v/>
      </c>
      <c r="L35" s="423" t="str">
        <f>IF(第1週!$HQ$54="","",第1週!$HQ$54)</f>
        <v/>
      </c>
      <c r="M35" s="423" t="str">
        <f>IF(第2週!$HR$6="","",第2週!$HR$6)</f>
        <v>内勤</v>
      </c>
      <c r="N35" s="423" t="str">
        <f>IF(第2週!$HR$14="","",第2週!$HR$14)</f>
        <v>○</v>
      </c>
      <c r="O35" s="423" t="str">
        <f>IF(第2週!$HR$22="","",第2週!$HR$22)</f>
        <v>内勤</v>
      </c>
      <c r="P35" s="423" t="str">
        <f>IF(第2週!$HR$30="","",第2週!$HR$30)</f>
        <v>内勤</v>
      </c>
      <c r="Q35" s="423" t="str">
        <f>IF(第2週!$HR$38="","",第2週!$HR$38)</f>
        <v>内勤</v>
      </c>
      <c r="R35" s="423" t="str">
        <f>IF(第2週!$HR$46="","",第2週!$HR$46)</f>
        <v/>
      </c>
      <c r="S35" s="423" t="str">
        <f>IF(第2週!$HR$54="","",第2週!$HR$54)</f>
        <v/>
      </c>
      <c r="T35" s="423" t="str">
        <f>IF(第3週!$HQ$6="","",第3週!$HQ$6)</f>
        <v>○</v>
      </c>
      <c r="U35" s="423" t="str">
        <f>IF(第3週!$HQ$14="","",第3週!$HQ$14)</f>
        <v>内勤</v>
      </c>
      <c r="V35" s="423" t="str">
        <f>IF(第3週!$HQ$22="","",第3週!$HQ$22)</f>
        <v>内勤</v>
      </c>
      <c r="W35" s="423" t="str">
        <f>IF(第3週!$HQ$30="","",第3週!$HQ$30)</f>
        <v>内勤</v>
      </c>
      <c r="X35" s="423" t="str">
        <f>IF(第3週!$HQ$38="","",第3週!$HQ$38)</f>
        <v>内勤</v>
      </c>
      <c r="Y35" s="423" t="str">
        <f>IF(第3週!$HQ$46="","",第3週!$HQ$46)</f>
        <v/>
      </c>
      <c r="Z35" s="423" t="str">
        <f>IF(第3週!$HQ$54="","",第3週!$HQ$54)</f>
        <v/>
      </c>
      <c r="AA35" s="423" t="str">
        <f>IF(第4週!$HQ$6="","",第4週!$HQ$6)</f>
        <v>内勤</v>
      </c>
      <c r="AB35" s="423" t="str">
        <f>IF(第4週!$HQ$14="","",第4週!$HQ$14)</f>
        <v>内勤</v>
      </c>
      <c r="AC35" s="423" t="str">
        <f>IF(第4週!$HQ$22="","",第4週!$HQ$22)</f>
        <v>○</v>
      </c>
      <c r="AD35" s="423" t="str">
        <f>IF(第4週!$HQ$30="","",第4週!$HQ$30)</f>
        <v>内勤</v>
      </c>
      <c r="AE35" s="423" t="str">
        <f>IF(第4週!$HQ$38="","",第4週!$HQ$38)</f>
        <v>内勤</v>
      </c>
      <c r="AF35" s="423" t="str">
        <f>IF(第4週!$HQ$46="","",第4週!$HQ$46)</f>
        <v/>
      </c>
      <c r="AG35" s="423" t="str">
        <f>IF(第4週!$HQ$54="","",第4週!$HQ$54)</f>
        <v/>
      </c>
      <c r="AH35" s="423" t="str">
        <f>IF(第5週!$HQ$6="","",第5週!$HQ$6)</f>
        <v>内勤</v>
      </c>
      <c r="AI35" s="423" t="str">
        <f>IF(第5週!$HQ$14="","",第5週!$HQ$14)</f>
        <v/>
      </c>
      <c r="AJ35" s="425" t="str">
        <f>IF(第5週!$HQ$22="","",第5週!$HQ$22)</f>
        <v>内勤</v>
      </c>
      <c r="AK35" s="404"/>
      <c r="AL35" s="405"/>
      <c r="AM35" s="405" t="s">
        <v>121</v>
      </c>
      <c r="AN35" s="405"/>
      <c r="AO35" s="426"/>
      <c r="AP35" s="405"/>
      <c r="AQ35" s="405"/>
      <c r="AR35" s="405"/>
      <c r="AS35" s="405"/>
      <c r="AT35" s="405"/>
      <c r="AU35" s="405"/>
      <c r="AV35" s="405"/>
      <c r="AW35" s="405"/>
      <c r="AX35" s="404"/>
      <c r="AY35" s="404"/>
      <c r="AZ35" s="404"/>
      <c r="BA35" s="404"/>
      <c r="BB35" s="404"/>
      <c r="BC35" s="404"/>
      <c r="BD35" s="404"/>
      <c r="BE35" s="404"/>
      <c r="BF35" s="404"/>
      <c r="BG35" s="404"/>
      <c r="BH35" s="404"/>
      <c r="BI35" s="404"/>
      <c r="BJ35" s="404"/>
      <c r="BK35" s="404"/>
      <c r="BL35" s="404"/>
      <c r="BM35" s="404"/>
      <c r="BN35" s="404"/>
      <c r="BO35" s="404"/>
      <c r="BP35" s="404"/>
      <c r="BQ35" s="404"/>
      <c r="BR35" s="404"/>
      <c r="BS35" s="404"/>
      <c r="BT35" s="404"/>
      <c r="BU35" s="404"/>
      <c r="BV35" s="404"/>
      <c r="BW35" s="404"/>
      <c r="BX35" s="404"/>
      <c r="BY35" s="404"/>
      <c r="BZ35" s="404"/>
      <c r="CA35" s="404"/>
      <c r="CB35" s="404"/>
      <c r="CC35" s="404"/>
      <c r="CD35" s="404"/>
      <c r="CE35" s="404"/>
      <c r="CF35" s="404"/>
      <c r="CG35" s="404"/>
      <c r="CH35" s="404"/>
      <c r="CI35" s="404"/>
      <c r="CJ35" s="404"/>
      <c r="CK35" s="404"/>
      <c r="CL35" s="404"/>
      <c r="CM35" s="404"/>
      <c r="CN35" s="404"/>
      <c r="CO35" s="404"/>
      <c r="CP35" s="404"/>
      <c r="CQ35" s="404"/>
      <c r="CR35" s="404"/>
      <c r="CS35" s="404"/>
      <c r="CT35" s="404"/>
      <c r="CU35" s="404"/>
      <c r="CV35" s="404"/>
      <c r="CW35" s="404"/>
      <c r="CX35" s="404"/>
      <c r="CY35" s="404"/>
      <c r="CZ35" s="404"/>
      <c r="DA35" s="404"/>
      <c r="DB35" s="404"/>
      <c r="DC35" s="404"/>
      <c r="DD35" s="404"/>
      <c r="DE35" s="404"/>
      <c r="DF35" s="404"/>
      <c r="DG35" s="404"/>
      <c r="DH35" s="404"/>
      <c r="DI35" s="404"/>
      <c r="DJ35" s="404"/>
      <c r="DK35" s="404"/>
      <c r="DL35" s="404"/>
      <c r="DM35" s="404"/>
      <c r="DN35" s="404"/>
      <c r="DO35" s="404"/>
      <c r="DP35" s="404"/>
      <c r="DQ35" s="404"/>
      <c r="DR35" s="404"/>
      <c r="DS35" s="404"/>
      <c r="DT35" s="404"/>
      <c r="DU35" s="404"/>
      <c r="DV35" s="404"/>
      <c r="DW35" s="404"/>
      <c r="DX35" s="404"/>
      <c r="DY35" s="404"/>
      <c r="DZ35" s="404"/>
      <c r="EA35" s="404"/>
      <c r="EB35" s="404"/>
      <c r="EC35" s="404"/>
      <c r="ED35" s="404"/>
      <c r="EE35" s="404"/>
      <c r="EF35" s="404"/>
      <c r="EG35" s="404"/>
      <c r="EH35" s="404"/>
      <c r="EI35" s="404"/>
      <c r="EJ35" s="404"/>
      <c r="EK35" s="404"/>
      <c r="EL35" s="404"/>
      <c r="EM35" s="404"/>
      <c r="EN35" s="404"/>
      <c r="EO35" s="404"/>
      <c r="EP35" s="404"/>
      <c r="EQ35" s="404"/>
      <c r="ER35" s="404"/>
      <c r="ES35" s="404"/>
      <c r="ET35" s="404"/>
      <c r="EU35" s="404"/>
      <c r="EV35" s="404"/>
      <c r="EW35" s="404"/>
      <c r="EX35" s="404"/>
      <c r="EY35" s="404"/>
      <c r="EZ35" s="404"/>
      <c r="FA35" s="404"/>
      <c r="FB35" s="404"/>
      <c r="FC35" s="404"/>
      <c r="FD35" s="404"/>
      <c r="FE35" s="404"/>
      <c r="FF35" s="404"/>
      <c r="FG35" s="404"/>
      <c r="FH35" s="404"/>
      <c r="FI35" s="404"/>
      <c r="FJ35" s="404"/>
      <c r="FK35" s="404"/>
      <c r="FL35" s="404"/>
      <c r="FM35" s="404"/>
      <c r="FN35" s="404"/>
      <c r="FO35" s="404"/>
      <c r="FP35" s="404"/>
      <c r="FQ35" s="404"/>
      <c r="FR35" s="404"/>
      <c r="FS35" s="404"/>
      <c r="FT35" s="404"/>
      <c r="FU35" s="404"/>
      <c r="FV35" s="404"/>
      <c r="FW35" s="404"/>
      <c r="FX35" s="404"/>
      <c r="FY35" s="404"/>
      <c r="FZ35" s="404"/>
      <c r="GA35" s="404"/>
      <c r="GB35" s="404"/>
      <c r="GC35" s="404"/>
      <c r="GD35" s="404"/>
      <c r="GE35" s="404"/>
      <c r="GF35" s="404"/>
      <c r="GG35" s="404"/>
      <c r="GH35" s="404"/>
      <c r="GI35" s="404"/>
      <c r="GJ35" s="404"/>
      <c r="GK35" s="404"/>
      <c r="GL35" s="404"/>
      <c r="GM35" s="404"/>
      <c r="GN35" s="404"/>
      <c r="GO35" s="404"/>
      <c r="GP35" s="404"/>
      <c r="GQ35" s="404"/>
      <c r="GR35" s="404"/>
      <c r="GS35" s="404"/>
      <c r="GT35" s="404"/>
      <c r="GU35" s="404"/>
      <c r="GV35" s="404"/>
      <c r="GW35" s="404"/>
      <c r="GX35" s="404"/>
    </row>
    <row r="36" spans="1:206" ht="7.5" customHeight="1" x14ac:dyDescent="0.15">
      <c r="A36" s="552"/>
      <c r="B36" s="573" t="str">
        <f>IF(リスト!$D$5="","",リスト!$D$5)</f>
        <v>内　方</v>
      </c>
      <c r="C36" s="574"/>
      <c r="D36" s="574"/>
      <c r="E36" s="575"/>
      <c r="F36" s="335" t="str">
        <f>IF(第1週!$HR$5="","",第1週!$HR$5)</f>
        <v/>
      </c>
      <c r="G36" s="336" t="str">
        <f>IF(第1週!$HR$13="","",第1週!$HR$13)</f>
        <v/>
      </c>
      <c r="H36" s="337" t="str">
        <f>IF(第1週!$HR$21="","",第1週!$HR$21)</f>
        <v/>
      </c>
      <c r="I36" s="336" t="str">
        <f>IF(第1週!$HR$29="","",第1週!$HR$29)</f>
        <v/>
      </c>
      <c r="J36" s="336" t="str">
        <f>IF(第1週!$HR$37="","",第1週!$HR$37)</f>
        <v/>
      </c>
      <c r="K36" s="336" t="str">
        <f>IF(第1週!$HR$45="","",第1週!$HR$45)</f>
        <v/>
      </c>
      <c r="L36" s="336" t="str">
        <f>IF(第1週!$HR$53="","",第1週!$HR$53)</f>
        <v/>
      </c>
      <c r="M36" s="336" t="str">
        <f>IF(第2週!$HS$5="","",第2週!$HS$5)</f>
        <v/>
      </c>
      <c r="N36" s="336" t="str">
        <f>IF(第2週!$HS$13="","",第2週!$HS$13)</f>
        <v/>
      </c>
      <c r="O36" s="336" t="str">
        <f>IF(第2週!$HS$21="","",第2週!$HS$21)</f>
        <v/>
      </c>
      <c r="P36" s="336" t="str">
        <f>IF(第2週!$HS$29="","",第2週!$HS$29)</f>
        <v/>
      </c>
      <c r="Q36" s="336" t="str">
        <f>IF(第2週!$HS$37="","",第2週!$HS$37)</f>
        <v/>
      </c>
      <c r="R36" s="336" t="str">
        <f>IF(第2週!$HS$45="","",第2週!$HS$45)</f>
        <v/>
      </c>
      <c r="S36" s="336" t="str">
        <f>IF(第2週!$HS$53="","",第2週!$HS$53)</f>
        <v/>
      </c>
      <c r="T36" s="336" t="str">
        <f>IF(第3週!$HR$5="","",第3週!$HR$5)</f>
        <v/>
      </c>
      <c r="U36" s="336" t="str">
        <f>IF(第3週!$HR$13="","",第3週!$HR$13)</f>
        <v/>
      </c>
      <c r="V36" s="336" t="str">
        <f>IF(第3週!$HR$21="","",第3週!$HR$21)</f>
        <v/>
      </c>
      <c r="W36" s="336" t="str">
        <f>IF(第3週!$HR$29="","",第3週!$HR$29)</f>
        <v/>
      </c>
      <c r="X36" s="336" t="str">
        <f>IF(第3週!$HR$37="","",第3週!$HR$37)</f>
        <v/>
      </c>
      <c r="Y36" s="336" t="str">
        <f>IF(第3週!$HR$45="","",第3週!$HR$45)</f>
        <v/>
      </c>
      <c r="Z36" s="336" t="str">
        <f>IF(第3週!$HR$53="","",第3週!$HR$53)</f>
        <v/>
      </c>
      <c r="AA36" s="336" t="str">
        <f>IF(第4週!$HR$5="","",第4週!$HR$5)</f>
        <v/>
      </c>
      <c r="AB36" s="336" t="str">
        <f>IF(第4週!$HR$13="","",第4週!$HR$13)</f>
        <v/>
      </c>
      <c r="AC36" s="336" t="str">
        <f>IF(第4週!$HR$21="","",第4週!$HR$21)</f>
        <v/>
      </c>
      <c r="AD36" s="336" t="str">
        <f>IF(第4週!$HR$29="","",第4週!$HR$29)</f>
        <v/>
      </c>
      <c r="AE36" s="336" t="str">
        <f>IF(第4週!$HR$37="","",第4週!$HR$37)</f>
        <v/>
      </c>
      <c r="AF36" s="336" t="str">
        <f>IF(第4週!$HR$45="","",第4週!$HR$45)</f>
        <v/>
      </c>
      <c r="AG36" s="336" t="str">
        <f>IF(第4週!$HR$53="","",第4週!$HR$53)</f>
        <v/>
      </c>
      <c r="AH36" s="336" t="str">
        <f>IF(第5週!$HR$5="","",第5週!$HR$5)</f>
        <v/>
      </c>
      <c r="AI36" s="336" t="str">
        <f>IF(第5週!$HR$13="","",第5週!$HR$13)</f>
        <v/>
      </c>
      <c r="AJ36" s="338" t="str">
        <f>IF(第5週!$HR$21="","",第5週!$HR$21)</f>
        <v/>
      </c>
      <c r="AL36" s="239"/>
      <c r="AM36" s="239"/>
      <c r="AN36" s="239"/>
      <c r="AO36" s="253"/>
      <c r="AP36" s="239"/>
      <c r="AQ36" s="239"/>
      <c r="AR36" s="239"/>
      <c r="AS36" s="239"/>
      <c r="AT36" s="239"/>
      <c r="AU36" s="239"/>
      <c r="AV36" s="239"/>
      <c r="AW36" s="239"/>
    </row>
    <row r="37" spans="1:206" ht="7.5" customHeight="1" x14ac:dyDescent="0.15">
      <c r="A37" s="552"/>
      <c r="B37" s="576"/>
      <c r="C37" s="577"/>
      <c r="D37" s="577"/>
      <c r="E37" s="578"/>
      <c r="F37" s="339" t="str">
        <f>IF(第1週!$HR$6="","",第1週!$HR$6)</f>
        <v/>
      </c>
      <c r="G37" s="340" t="str">
        <f>IF(第1週!$HR$14="","",第1週!$HR$14)</f>
        <v>内勤</v>
      </c>
      <c r="H37" s="341" t="str">
        <f>IF(第1週!$HR$22="","",第1週!$HR$22)</f>
        <v>内勤</v>
      </c>
      <c r="I37" s="340" t="str">
        <f>IF(第1週!$HR$30="","",第1週!$HR$30)</f>
        <v>内勤</v>
      </c>
      <c r="J37" s="340" t="str">
        <f>IF(第1週!$HR$38="","",第1週!$HR$38)</f>
        <v>○</v>
      </c>
      <c r="K37" s="340" t="str">
        <f>IF(第1週!$HR$46="","",第1週!$HR$46)</f>
        <v/>
      </c>
      <c r="L37" s="340" t="str">
        <f>IF(第1週!$HR$54="","",第1週!$HR$54)</f>
        <v/>
      </c>
      <c r="M37" s="340" t="str">
        <f>IF(第2週!$HS$6="","",第2週!$HS$6)</f>
        <v>○</v>
      </c>
      <c r="N37" s="340" t="str">
        <f>IF(第2週!$HS$14="","",第2週!$HS$14)</f>
        <v>○</v>
      </c>
      <c r="O37" s="340" t="str">
        <f>IF(第2週!$HS$22="","",第2週!$HS$22)</f>
        <v>内勤</v>
      </c>
      <c r="P37" s="340" t="str">
        <f>IF(第2週!$HS$30="","",第2週!$HS$30)</f>
        <v>内勤</v>
      </c>
      <c r="Q37" s="340" t="str">
        <f>IF(第2週!$HS$38="","",第2週!$HS$38)</f>
        <v>内勤</v>
      </c>
      <c r="R37" s="340" t="str">
        <f>IF(第2週!$HS$46="","",第2週!$HS$46)</f>
        <v/>
      </c>
      <c r="S37" s="340" t="str">
        <f>IF(第2週!$HS$54="","",第2週!$HS$54)</f>
        <v/>
      </c>
      <c r="T37" s="340" t="str">
        <f>IF(第3週!$HR$6="","",第3週!$HR$6)</f>
        <v>内勤</v>
      </c>
      <c r="U37" s="340" t="str">
        <f>IF(第3週!$HR$14="","",第3週!$HR$14)</f>
        <v>内勤</v>
      </c>
      <c r="V37" s="340" t="str">
        <f>IF(第3週!$HR$22="","",第3週!$HR$22)</f>
        <v>内勤</v>
      </c>
      <c r="W37" s="340" t="str">
        <f>IF(第3週!$HR$30="","",第3週!$HR$30)</f>
        <v>内勤</v>
      </c>
      <c r="X37" s="340" t="str">
        <f>IF(第3週!$HR$38="","",第3週!$HR$38)</f>
        <v>内勤</v>
      </c>
      <c r="Y37" s="340" t="str">
        <f>IF(第3週!$HR$46="","",第3週!$HR$46)</f>
        <v/>
      </c>
      <c r="Z37" s="340" t="str">
        <f>IF(第3週!$HR$54="","",第3週!$HR$54)</f>
        <v/>
      </c>
      <c r="AA37" s="340" t="str">
        <f>IF(第4週!$HR$6="","",第4週!$HR$6)</f>
        <v>内勤</v>
      </c>
      <c r="AB37" s="340" t="str">
        <f>IF(第4週!$HR$14="","",第4週!$HR$14)</f>
        <v>内勤</v>
      </c>
      <c r="AC37" s="340" t="str">
        <f>IF(第4週!$HR$22="","",第4週!$HR$22)</f>
        <v>○</v>
      </c>
      <c r="AD37" s="340" t="str">
        <f>IF(第4週!$HR$30="","",第4週!$HR$30)</f>
        <v>内勤</v>
      </c>
      <c r="AE37" s="340" t="str">
        <f>IF(第4週!$HR$38="","",第4週!$HR$38)</f>
        <v>内勤</v>
      </c>
      <c r="AF37" s="340" t="str">
        <f>IF(第4週!$HR$46="","",第4週!$HR$46)</f>
        <v/>
      </c>
      <c r="AG37" s="340" t="str">
        <f>IF(第4週!$HR$54="","",第4週!$HR$54)</f>
        <v/>
      </c>
      <c r="AH37" s="340" t="str">
        <f>IF(第5週!$HR$6="","",第5週!$HR$6)</f>
        <v>内勤</v>
      </c>
      <c r="AI37" s="340" t="str">
        <f>IF(第5週!$HR$14="","",第5週!$HR$14)</f>
        <v/>
      </c>
      <c r="AJ37" s="334" t="str">
        <f>IF(第5週!$HR$22="","",第5週!$HR$22)</f>
        <v>内勤</v>
      </c>
      <c r="AL37" s="239"/>
      <c r="AM37" s="239"/>
      <c r="AN37" s="239"/>
      <c r="AO37" s="251"/>
      <c r="AP37" s="239"/>
      <c r="AQ37" s="239"/>
      <c r="AR37" s="239"/>
      <c r="AS37" s="239"/>
      <c r="AT37" s="239"/>
      <c r="AU37" s="239"/>
      <c r="AV37" s="239"/>
      <c r="AW37" s="239"/>
      <c r="FQ37" s="404"/>
      <c r="FR37" s="404"/>
      <c r="FS37" s="404"/>
      <c r="FT37" s="404"/>
      <c r="FU37" s="404"/>
      <c r="FV37" s="404"/>
      <c r="FW37" s="404"/>
      <c r="FX37" s="404"/>
      <c r="FY37" s="404"/>
      <c r="FZ37" s="404"/>
      <c r="GA37" s="404"/>
      <c r="GB37" s="404"/>
      <c r="GC37" s="404"/>
      <c r="GD37" s="404"/>
      <c r="GE37" s="404"/>
      <c r="GF37" s="404"/>
      <c r="GG37" s="404"/>
      <c r="GH37" s="404"/>
      <c r="GI37" s="404"/>
      <c r="GJ37" s="404"/>
      <c r="GK37" s="404"/>
      <c r="GL37" s="404"/>
      <c r="GM37" s="404"/>
      <c r="GN37" s="404"/>
      <c r="GO37" s="404"/>
      <c r="GP37" s="404"/>
      <c r="GQ37" s="404"/>
      <c r="GR37" s="404"/>
      <c r="GS37" s="404"/>
      <c r="GT37" s="404"/>
      <c r="GU37" s="404"/>
      <c r="GV37" s="404"/>
      <c r="GW37" s="404"/>
      <c r="GX37" s="404"/>
    </row>
    <row r="38" spans="1:206" ht="7.5" customHeight="1" x14ac:dyDescent="0.15">
      <c r="A38" s="552"/>
      <c r="B38" s="573" t="str">
        <f>IF(リスト!$D$6="","",リスト!$D$6)</f>
        <v>平　澤</v>
      </c>
      <c r="C38" s="574"/>
      <c r="D38" s="574"/>
      <c r="E38" s="575"/>
      <c r="F38" s="335" t="str">
        <f>IF(第1週!$HS$5="","",第1週!$HS$5)</f>
        <v/>
      </c>
      <c r="G38" s="336" t="str">
        <f>IF(第1週!$HS$13="","",第1週!$HS$13)</f>
        <v/>
      </c>
      <c r="H38" s="337" t="str">
        <f>IF(第1週!$HS$21="","",第1週!$HS$21)</f>
        <v/>
      </c>
      <c r="I38" s="336" t="str">
        <f>IF(第1週!$HS$29="","",第1週!$HS$29)</f>
        <v/>
      </c>
      <c r="J38" s="336" t="str">
        <f>IF(第1週!$HS$37="","",第1週!$HS$37)</f>
        <v/>
      </c>
      <c r="K38" s="336" t="str">
        <f>IF(第1週!$HS$45="","",第1週!$HS$45)</f>
        <v/>
      </c>
      <c r="L38" s="336" t="str">
        <f>IF(第1週!$HS$53="","",第1週!$HS$53)</f>
        <v/>
      </c>
      <c r="M38" s="336" t="str">
        <f>IF(第2週!$HT$5="","",第2週!$HT$5)</f>
        <v/>
      </c>
      <c r="N38" s="336" t="str">
        <f>IF(第2週!$HT$13="","",第2週!$HT$13)</f>
        <v/>
      </c>
      <c r="O38" s="336" t="str">
        <f>IF(第2週!$HT$21="","",第2週!$HT$21)</f>
        <v/>
      </c>
      <c r="P38" s="336" t="str">
        <f>IF(第2週!$HT$29="","",第2週!$HT$29)</f>
        <v/>
      </c>
      <c r="Q38" s="336" t="str">
        <f>IF(第2週!$HT$37="","",第2週!$HT$37)</f>
        <v/>
      </c>
      <c r="R38" s="336" t="str">
        <f>IF(第2週!$HT$45="","",第2週!$HT$45)</f>
        <v/>
      </c>
      <c r="S38" s="336" t="str">
        <f>IF(第2週!$HT$53="","",第2週!$HT$53)</f>
        <v/>
      </c>
      <c r="T38" s="336" t="str">
        <f>IF(第3週!$HS$5="","",第3週!$HS$5)</f>
        <v/>
      </c>
      <c r="U38" s="336" t="str">
        <f>IF(第3週!$HS$13="","",第3週!$HS$13)</f>
        <v/>
      </c>
      <c r="V38" s="336" t="str">
        <f>IF(第3週!$HS$21="","",第3週!$HS$21)</f>
        <v/>
      </c>
      <c r="W38" s="336" t="str">
        <f>IF(第3週!$HS$29="","",第3週!$HS$29)</f>
        <v/>
      </c>
      <c r="X38" s="336" t="str">
        <f>IF(第3週!$HS$37="","",第3週!$HS$37)</f>
        <v/>
      </c>
      <c r="Y38" s="336" t="str">
        <f>IF(第3週!$HS$45="","",第3週!$HS$45)</f>
        <v/>
      </c>
      <c r="Z38" s="336" t="str">
        <f>IF(第3週!$HS$53="","",第3週!$HS$53)</f>
        <v/>
      </c>
      <c r="AA38" s="336" t="str">
        <f>IF(第4週!$HS$5="","",第4週!$HS$5)</f>
        <v/>
      </c>
      <c r="AB38" s="336" t="str">
        <f>IF(第4週!$HS$13="","",第4週!$HS$13)</f>
        <v/>
      </c>
      <c r="AC38" s="336" t="str">
        <f>IF(第4週!$HS$21="","",第4週!$HS$21)</f>
        <v/>
      </c>
      <c r="AD38" s="336" t="str">
        <f>IF(第4週!$HS$29="","",第4週!$HS$29)</f>
        <v/>
      </c>
      <c r="AE38" s="336" t="str">
        <f>IF(第4週!$HS$37="","",第4週!$HS$37)</f>
        <v/>
      </c>
      <c r="AF38" s="336" t="str">
        <f>IF(第4週!$HS$45="","",第4週!$HS$45)</f>
        <v/>
      </c>
      <c r="AG38" s="336" t="str">
        <f>IF(第4週!$HS$53="","",第4週!$HS$53)</f>
        <v/>
      </c>
      <c r="AH38" s="336" t="str">
        <f>IF(第5週!$HS$5="","",第5週!$HS$5)</f>
        <v/>
      </c>
      <c r="AI38" s="336" t="str">
        <f>IF(第5週!$HS$13="","",第5週!$HS$13)</f>
        <v/>
      </c>
      <c r="AJ38" s="338" t="str">
        <f>IF(第5週!$HS$21="","",第5週!$HS$21)</f>
        <v/>
      </c>
      <c r="AL38" s="239"/>
      <c r="AM38" s="239"/>
      <c r="AN38" s="239"/>
      <c r="AO38" s="251"/>
      <c r="AP38" s="239"/>
      <c r="AQ38" s="239"/>
      <c r="AR38" s="239"/>
      <c r="AS38" s="239"/>
      <c r="AT38" s="239"/>
      <c r="AU38" s="239"/>
      <c r="AV38" s="239"/>
      <c r="AW38" s="239"/>
    </row>
    <row r="39" spans="1:206" ht="7.5" customHeight="1" x14ac:dyDescent="0.15">
      <c r="A39" s="552"/>
      <c r="B39" s="576"/>
      <c r="C39" s="577"/>
      <c r="D39" s="577"/>
      <c r="E39" s="578"/>
      <c r="F39" s="339" t="str">
        <f>IF(第1週!$HS$6="","",第1週!$HS$6)</f>
        <v/>
      </c>
      <c r="G39" s="340" t="str">
        <f>IF(第1週!$HS$14="","",第1週!$HS$14)</f>
        <v>内勤</v>
      </c>
      <c r="H39" s="341" t="str">
        <f>IF(第1週!$HS$22="","",第1週!$HS$22)</f>
        <v>内勤</v>
      </c>
      <c r="I39" s="340" t="str">
        <f>IF(第1週!$HS$30="","",第1週!$HS$30)</f>
        <v>内勤</v>
      </c>
      <c r="J39" s="340" t="str">
        <f>IF(第1週!$HS$38="","",第1週!$HS$38)</f>
        <v>○</v>
      </c>
      <c r="K39" s="340" t="str">
        <f>IF(第1週!$HS$46="","",第1週!$HS$46)</f>
        <v/>
      </c>
      <c r="L39" s="340" t="str">
        <f>IF(第1週!$HS$54="","",第1週!$HS$54)</f>
        <v/>
      </c>
      <c r="M39" s="340" t="str">
        <f>IF(第2週!$HT$6="","",第2週!$HT$6)</f>
        <v>○</v>
      </c>
      <c r="N39" s="340" t="str">
        <f>IF(第2週!$HT$14="","",第2週!$HT$14)</f>
        <v>○</v>
      </c>
      <c r="O39" s="340" t="str">
        <f>IF(第2週!$HT$22="","",第2週!$HT$22)</f>
        <v>内勤</v>
      </c>
      <c r="P39" s="340" t="str">
        <f>IF(第2週!$HT$30="","",第2週!$HT$30)</f>
        <v>内勤</v>
      </c>
      <c r="Q39" s="340" t="str">
        <f>IF(第2週!$HT$38="","",第2週!$HT$38)</f>
        <v>○</v>
      </c>
      <c r="R39" s="340" t="str">
        <f>IF(第2週!$HT$46="","",第2週!$HT$46)</f>
        <v>休み</v>
      </c>
      <c r="S39" s="340" t="str">
        <f>IF(第2週!$HT$54="","",第2週!$HT$54)</f>
        <v>休み</v>
      </c>
      <c r="T39" s="340" t="str">
        <f>IF(第3週!$HS$6="","",第3週!$HS$6)</f>
        <v>○</v>
      </c>
      <c r="U39" s="340" t="str">
        <f>IF(第3週!$HS$14="","",第3週!$HS$14)</f>
        <v>内勤</v>
      </c>
      <c r="V39" s="340" t="str">
        <f>IF(第3週!$HS$22="","",第3週!$HS$22)</f>
        <v>内勤</v>
      </c>
      <c r="W39" s="340" t="str">
        <f>IF(第3週!$HS$30="","",第3週!$HS$30)</f>
        <v>内勤</v>
      </c>
      <c r="X39" s="340" t="str">
        <f>IF(第3週!$HS$38="","",第3週!$HS$38)</f>
        <v>内勤</v>
      </c>
      <c r="Y39" s="340" t="str">
        <f>IF(第3週!$HS$46="","",第3週!$HS$46)</f>
        <v>休み</v>
      </c>
      <c r="Z39" s="340" t="str">
        <f>IF(第3週!$HS$54="","",第3週!$HS$54)</f>
        <v>休み</v>
      </c>
      <c r="AA39" s="340" t="str">
        <f>IF(第4週!$HS$6="","",第4週!$HS$6)</f>
        <v>内勤</v>
      </c>
      <c r="AB39" s="340" t="str">
        <f>IF(第4週!$HS$14="","",第4週!$HS$14)</f>
        <v>○</v>
      </c>
      <c r="AC39" s="340" t="str">
        <f>IF(第4週!$HS$22="","",第4週!$HS$22)</f>
        <v>○</v>
      </c>
      <c r="AD39" s="340" t="str">
        <f>IF(第4週!$HS$30="","",第4週!$HS$30)</f>
        <v>内勤</v>
      </c>
      <c r="AE39" s="340" t="str">
        <f>IF(第4週!$HS$38="","",第4週!$HS$38)</f>
        <v>休暇</v>
      </c>
      <c r="AF39" s="340" t="str">
        <f>IF(第4週!$HS$46="","",第4週!$HS$46)</f>
        <v>休み</v>
      </c>
      <c r="AG39" s="340" t="str">
        <f>IF(第4週!$HS$54="","",第4週!$HS$54)</f>
        <v>休み</v>
      </c>
      <c r="AH39" s="340" t="str">
        <f>IF(第5週!$HS$6="","",第5週!$HS$6)</f>
        <v>内勤</v>
      </c>
      <c r="AI39" s="340" t="str">
        <f>IF(第5週!$HS$14="","",第5週!$HS$14)</f>
        <v/>
      </c>
      <c r="AJ39" s="334" t="str">
        <f>IF(第5週!$HS$22="","",第5週!$HS$22)</f>
        <v>内勤</v>
      </c>
      <c r="AL39" s="239"/>
      <c r="AM39" s="239"/>
      <c r="AN39" s="239"/>
      <c r="AO39" s="251"/>
      <c r="AP39" s="239"/>
      <c r="AQ39" s="239"/>
      <c r="AR39" s="239"/>
      <c r="AS39" s="239"/>
      <c r="AT39" s="239"/>
      <c r="AU39" s="239"/>
      <c r="AV39" s="239"/>
      <c r="AW39" s="239"/>
    </row>
    <row r="40" spans="1:206" ht="7.5" customHeight="1" x14ac:dyDescent="0.15">
      <c r="A40" s="552"/>
      <c r="B40" s="573" t="str">
        <f>IF(リスト!$D$7="","",リスト!$D$7)</f>
        <v>船　水</v>
      </c>
      <c r="C40" s="574"/>
      <c r="D40" s="574"/>
      <c r="E40" s="575"/>
      <c r="F40" s="335" t="str">
        <f>IF(第1週!$HT$5="","",第1週!$HT$5)</f>
        <v/>
      </c>
      <c r="G40" s="336" t="str">
        <f>IF(第1週!$HT$13="","",第1週!$HT$13)</f>
        <v/>
      </c>
      <c r="H40" s="337" t="str">
        <f>IF(第1週!$HT$21="","",第1週!$HT$21)</f>
        <v/>
      </c>
      <c r="I40" s="336" t="str">
        <f>IF(第1週!$HT$29="","",第1週!$HT$29)</f>
        <v/>
      </c>
      <c r="J40" s="336" t="str">
        <f>IF(第1週!$HT$37="","",第1週!$HT$37)</f>
        <v/>
      </c>
      <c r="K40" s="336" t="str">
        <f>IF(第1週!$HT$45="","",第1週!$HT$45)</f>
        <v/>
      </c>
      <c r="L40" s="336" t="str">
        <f>IF(第1週!$HT$53="","",第1週!$HT$53)</f>
        <v/>
      </c>
      <c r="M40" s="336" t="str">
        <f>IF(第2週!$HU$5="","",第2週!$HU$5)</f>
        <v/>
      </c>
      <c r="N40" s="336" t="str">
        <f>IF(第2週!$HU$13="","",第2週!$HU$13)</f>
        <v/>
      </c>
      <c r="O40" s="336" t="str">
        <f>IF(第2週!$HU$21="","",第2週!$HU$21)</f>
        <v/>
      </c>
      <c r="P40" s="336" t="str">
        <f>IF(第2週!$HU$29="","",第2週!$HU$29)</f>
        <v/>
      </c>
      <c r="Q40" s="336" t="str">
        <f>IF(第2週!$HU$37="","",第2週!$HU$37)</f>
        <v/>
      </c>
      <c r="R40" s="336" t="str">
        <f>IF(第2週!$HU$45="","",第2週!$HU$45)</f>
        <v/>
      </c>
      <c r="S40" s="336" t="str">
        <f>IF(第2週!$HU$53="","",第2週!$HU$53)</f>
        <v/>
      </c>
      <c r="T40" s="336" t="str">
        <f>IF(第3週!$HT$5="","",第3週!$HT$5)</f>
        <v/>
      </c>
      <c r="U40" s="336" t="str">
        <f>IF(第3週!$HT$13="","",第3週!$HT$13)</f>
        <v/>
      </c>
      <c r="V40" s="336" t="str">
        <f>IF(第3週!$HT$21="","",第3週!$HT$21)</f>
        <v/>
      </c>
      <c r="W40" s="336" t="str">
        <f>IF(第3週!$HT$29="","",第3週!$HT$29)</f>
        <v/>
      </c>
      <c r="X40" s="336" t="str">
        <f>IF(第3週!$HT$37="","",第3週!$HT$37)</f>
        <v/>
      </c>
      <c r="Y40" s="336" t="str">
        <f>IF(第3週!$HT$45="","",第3週!$HT$45)</f>
        <v/>
      </c>
      <c r="Z40" s="336" t="str">
        <f>IF(第3週!$HT$53="","",第3週!$HT$53)</f>
        <v/>
      </c>
      <c r="AA40" s="336" t="str">
        <f>IF(第4週!$HT$5="","",第4週!$HT$5)</f>
        <v/>
      </c>
      <c r="AB40" s="336" t="str">
        <f>IF(第4週!$HT$13="","",第4週!$HT$13)</f>
        <v/>
      </c>
      <c r="AC40" s="336" t="str">
        <f>IF(第4週!$HT$21="","",第4週!$HT$21)</f>
        <v/>
      </c>
      <c r="AD40" s="336" t="str">
        <f>IF(第4週!$HT$29="","",第4週!$HT$29)</f>
        <v/>
      </c>
      <c r="AE40" s="336" t="str">
        <f>IF(第4週!$HT$37="","",第4週!$HT$37)</f>
        <v/>
      </c>
      <c r="AF40" s="336" t="str">
        <f>IF(第4週!$HT$45="","",第4週!$HT$45)</f>
        <v/>
      </c>
      <c r="AG40" s="336" t="str">
        <f>IF(第4週!$HT$53="","",第4週!$HT$53)</f>
        <v/>
      </c>
      <c r="AH40" s="336" t="str">
        <f>IF(第5週!$HT$5="","",第5週!$HT$5)</f>
        <v/>
      </c>
      <c r="AI40" s="336" t="str">
        <f>IF(第5週!$HT$13="","",第5週!$HT$13)</f>
        <v/>
      </c>
      <c r="AJ40" s="338" t="str">
        <f>IF(第5週!$HT$21="","",第5週!$HT$21)</f>
        <v/>
      </c>
      <c r="AL40" s="239"/>
      <c r="AM40" s="239"/>
      <c r="AN40" s="239"/>
      <c r="AO40" s="251"/>
      <c r="AP40" s="239"/>
      <c r="AQ40" s="239"/>
      <c r="AR40" s="239"/>
      <c r="AS40" s="239"/>
      <c r="AT40" s="239"/>
      <c r="AU40" s="239"/>
      <c r="AV40" s="239"/>
      <c r="AW40" s="239"/>
      <c r="EU40" s="402"/>
    </row>
    <row r="41" spans="1:206" ht="7.5" customHeight="1" x14ac:dyDescent="0.15">
      <c r="A41" s="552"/>
      <c r="B41" s="576"/>
      <c r="C41" s="577"/>
      <c r="D41" s="577"/>
      <c r="E41" s="578"/>
      <c r="F41" s="339" t="str">
        <f>IF(第1週!$HT$6="","",第1週!$HT$6)</f>
        <v/>
      </c>
      <c r="G41" s="340" t="str">
        <f>IF(第1週!$HT$14="","",第1週!$HT$14)</f>
        <v>内勤</v>
      </c>
      <c r="H41" s="341" t="str">
        <f>IF(第1週!$HT$22="","",第1週!$HT$22)</f>
        <v>内勤</v>
      </c>
      <c r="I41" s="340" t="str">
        <f>IF(第1週!$HT$30="","",第1週!$HT$30)</f>
        <v>内勤</v>
      </c>
      <c r="J41" s="340" t="str">
        <f>IF(第1週!$HT$38="","",第1週!$HT$38)</f>
        <v>内勤</v>
      </c>
      <c r="K41" s="340" t="str">
        <f>IF(第1週!$HT$46="","",第1週!$HT$46)</f>
        <v/>
      </c>
      <c r="L41" s="340" t="str">
        <f>IF(第1週!$HT$54="","",第1週!$HT$54)</f>
        <v/>
      </c>
      <c r="M41" s="340" t="str">
        <f>IF(第2週!$HU$6="","",第2週!$HU$6)</f>
        <v>内勤</v>
      </c>
      <c r="N41" s="340" t="str">
        <f>IF(第2週!$HU$14="","",第2週!$HU$14)</f>
        <v>内勤</v>
      </c>
      <c r="O41" s="340" t="str">
        <f>IF(第2週!$HU$22="","",第2週!$HU$22)</f>
        <v>内勤</v>
      </c>
      <c r="P41" s="340" t="str">
        <f>IF(第2週!$HU$30="","",第2週!$HU$30)</f>
        <v>内勤</v>
      </c>
      <c r="Q41" s="340" t="str">
        <f>IF(第2週!$HU$38="","",第2週!$HU$38)</f>
        <v>内勤</v>
      </c>
      <c r="R41" s="340" t="str">
        <f>IF(第2週!$HU$46="","",第2週!$HU$46)</f>
        <v/>
      </c>
      <c r="S41" s="340" t="str">
        <f>IF(第2週!$HU$54="","",第2週!$HU$54)</f>
        <v/>
      </c>
      <c r="T41" s="340" t="str">
        <f>IF(第3週!$HT$6="","",第3週!$HT$6)</f>
        <v>内勤</v>
      </c>
      <c r="U41" s="340" t="str">
        <f>IF(第3週!$HT$14="","",第3週!$HT$14)</f>
        <v>内勤</v>
      </c>
      <c r="V41" s="340" t="str">
        <f>IF(第3週!$HT$22="","",第3週!$HT$22)</f>
        <v>内勤</v>
      </c>
      <c r="W41" s="340" t="str">
        <f>IF(第3週!$HT$30="","",第3週!$HT$30)</f>
        <v>内勤</v>
      </c>
      <c r="X41" s="340" t="str">
        <f>IF(第3週!$HT$38="","",第3週!$HT$38)</f>
        <v>内勤</v>
      </c>
      <c r="Y41" s="340" t="str">
        <f>IF(第3週!$HT$46="","",第3週!$HT$46)</f>
        <v/>
      </c>
      <c r="Z41" s="340" t="str">
        <f>IF(第3週!$HT$54="","",第3週!$HT$54)</f>
        <v/>
      </c>
      <c r="AA41" s="340" t="str">
        <f>IF(第4週!$HT$6="","",第4週!$HT$6)</f>
        <v>内勤</v>
      </c>
      <c r="AB41" s="340" t="str">
        <f>IF(第4週!$HT$14="","",第4週!$HT$14)</f>
        <v>内勤</v>
      </c>
      <c r="AC41" s="340" t="str">
        <f>IF(第4週!$HT$22="","",第4週!$HT$22)</f>
        <v>内勤</v>
      </c>
      <c r="AD41" s="340" t="str">
        <f>IF(第4週!$HT$30="","",第4週!$HT$30)</f>
        <v>内勤</v>
      </c>
      <c r="AE41" s="340" t="str">
        <f>IF(第4週!$HT$38="","",第4週!$HT$38)</f>
        <v>内勤</v>
      </c>
      <c r="AF41" s="340" t="str">
        <f>IF(第4週!$HT$46="","",第4週!$HT$46)</f>
        <v/>
      </c>
      <c r="AG41" s="340" t="str">
        <f>IF(第4週!$HT$54="","",第4週!$HT$54)</f>
        <v/>
      </c>
      <c r="AH41" s="340" t="str">
        <f>IF(第5週!$HT$6="","",第5週!$HT$6)</f>
        <v>内勤</v>
      </c>
      <c r="AI41" s="340" t="str">
        <f>IF(第5週!$HT$14="","",第5週!$HT$14)</f>
        <v/>
      </c>
      <c r="AJ41" s="334" t="str">
        <f>IF(第5週!$HT$22="","",第5週!$HT$22)</f>
        <v>内勤</v>
      </c>
      <c r="AL41" s="239"/>
      <c r="AM41" s="239"/>
      <c r="AN41" s="239"/>
      <c r="AO41" s="251"/>
      <c r="AP41" s="239"/>
      <c r="AQ41" s="239"/>
      <c r="AR41" s="239"/>
      <c r="AS41" s="239"/>
      <c r="AT41" s="239"/>
      <c r="AU41" s="239"/>
      <c r="AV41" s="239"/>
      <c r="AW41" s="239"/>
      <c r="FQ41" s="404"/>
      <c r="FR41" s="404"/>
      <c r="FS41" s="404"/>
      <c r="FT41" s="404"/>
      <c r="FU41" s="404"/>
      <c r="FV41" s="404"/>
      <c r="FW41" s="404"/>
      <c r="FX41" s="404"/>
      <c r="FY41" s="404"/>
      <c r="FZ41" s="404"/>
      <c r="GA41" s="404"/>
      <c r="GB41" s="404"/>
      <c r="GC41" s="404"/>
      <c r="GD41" s="404"/>
      <c r="GE41" s="404"/>
      <c r="GF41" s="404"/>
      <c r="GG41" s="404"/>
      <c r="GH41" s="404"/>
      <c r="GI41" s="404"/>
      <c r="GJ41" s="404"/>
      <c r="GK41" s="404"/>
      <c r="GL41" s="404"/>
      <c r="GM41" s="404"/>
      <c r="GN41" s="404"/>
      <c r="GO41" s="404"/>
      <c r="GP41" s="404"/>
      <c r="GQ41" s="404"/>
      <c r="GR41" s="404"/>
      <c r="GS41" s="404"/>
      <c r="GT41" s="404"/>
      <c r="GU41" s="404"/>
      <c r="GV41" s="404"/>
      <c r="GW41" s="404"/>
      <c r="GX41" s="404"/>
    </row>
    <row r="42" spans="1:206" ht="7.5" customHeight="1" x14ac:dyDescent="0.15">
      <c r="A42" s="552"/>
      <c r="B42" s="597" t="str">
        <f>IF(リスト!$D$8="","",リスト!$D$8)</f>
        <v>菅　野</v>
      </c>
      <c r="C42" s="598"/>
      <c r="D42" s="598"/>
      <c r="E42" s="599"/>
      <c r="F42" s="427" t="str">
        <f>IF(第1週!$HU$5="","",第1週!$HU$5)</f>
        <v/>
      </c>
      <c r="G42" s="428" t="str">
        <f>IF(第1週!$HU$13="","",第1週!$HU$13)</f>
        <v/>
      </c>
      <c r="H42" s="429" t="str">
        <f>IF(第1週!$HU$21="","",第1週!$HU$21)</f>
        <v/>
      </c>
      <c r="I42" s="428" t="str">
        <f>IF(第1週!$HU$29="","",第1週!$HU$29)</f>
        <v/>
      </c>
      <c r="J42" s="428" t="str">
        <f>IF(第1週!$HU$37="","",第1週!$HU$37)</f>
        <v/>
      </c>
      <c r="K42" s="428" t="str">
        <f>IF(第1週!$HU$45="","",第1週!$HU$45)</f>
        <v/>
      </c>
      <c r="L42" s="428" t="str">
        <f>IF(第1週!$HU$53="","",第1週!$HU$53)</f>
        <v/>
      </c>
      <c r="M42" s="428" t="str">
        <f>IF(第2週!$HV$5="","",第2週!$HV$5)</f>
        <v/>
      </c>
      <c r="N42" s="428" t="str">
        <f>IF(第2週!$HV$13="","",第2週!$HV$13)</f>
        <v/>
      </c>
      <c r="O42" s="428" t="str">
        <f>IF(第2週!$HV$21="","",第2週!$HV$21)</f>
        <v/>
      </c>
      <c r="P42" s="428" t="str">
        <f>IF(第2週!$HV$29="","",第2週!$HV$29)</f>
        <v/>
      </c>
      <c r="Q42" s="428" t="str">
        <f>IF(第2週!$HV$37="","",第2週!$HV$37)</f>
        <v/>
      </c>
      <c r="R42" s="428" t="str">
        <f>IF(第2週!$HV$45="","",第2週!$HV$45)</f>
        <v/>
      </c>
      <c r="S42" s="428" t="str">
        <f>IF(第2週!$HV$53="","",第2週!$HV$53)</f>
        <v/>
      </c>
      <c r="T42" s="428" t="str">
        <f>IF(第3週!$HU$5="","",第3週!$HU$5)</f>
        <v/>
      </c>
      <c r="U42" s="428" t="str">
        <f>IF(第3週!$HU$13="","",第3週!$HU$13)</f>
        <v/>
      </c>
      <c r="V42" s="428" t="str">
        <f>IF(第3週!$HU$21="","",第3週!$HU$21)</f>
        <v/>
      </c>
      <c r="W42" s="428" t="str">
        <f>IF(第3週!$HU$29="","",第3週!$HU$29)</f>
        <v/>
      </c>
      <c r="X42" s="428" t="str">
        <f>IF(第3週!$HU$37="","",第3週!$HU$37)</f>
        <v/>
      </c>
      <c r="Y42" s="428" t="str">
        <f>IF(第3週!$HU$45="","",第3週!$HU$45)</f>
        <v/>
      </c>
      <c r="Z42" s="428" t="str">
        <f>IF(第3週!$HU$53="","",第3週!$HU$53)</f>
        <v/>
      </c>
      <c r="AA42" s="428" t="str">
        <f>IF(第4週!$HU$5="","",第4週!$HU$5)</f>
        <v/>
      </c>
      <c r="AB42" s="428" t="str">
        <f>IF(第4週!$HU$13="","",第4週!$HU$13)</f>
        <v/>
      </c>
      <c r="AC42" s="428" t="str">
        <f>IF(第4週!$HU$21="","",第4週!$HU$21)</f>
        <v/>
      </c>
      <c r="AD42" s="428" t="str">
        <f>IF(第4週!$HU$29="","",第4週!$HU$29)</f>
        <v/>
      </c>
      <c r="AE42" s="428" t="str">
        <f>IF(第4週!$HU$37="","",第4週!$HU$37)</f>
        <v/>
      </c>
      <c r="AF42" s="428" t="str">
        <f>IF(第4週!$HU$45="","",第4週!$HU$45)</f>
        <v/>
      </c>
      <c r="AG42" s="428" t="str">
        <f>IF(第4週!$HU$53="","",第4週!$HU$53)</f>
        <v/>
      </c>
      <c r="AH42" s="428" t="str">
        <f>IF(第5週!$HU$5="","",第5週!$HU$5)</f>
        <v/>
      </c>
      <c r="AI42" s="428" t="str">
        <f>IF(第5週!$HU$13="","",第5週!$HU$13)</f>
        <v/>
      </c>
      <c r="AJ42" s="430" t="str">
        <f>IF(第5週!$HU$21="","",第5週!$HU$21)</f>
        <v/>
      </c>
      <c r="AK42" s="404"/>
      <c r="AL42" s="405"/>
      <c r="AM42" s="405"/>
      <c r="AN42" s="405"/>
      <c r="AO42" s="406"/>
      <c r="AP42" s="405"/>
      <c r="AQ42" s="405"/>
      <c r="AR42" s="405"/>
      <c r="AS42" s="405"/>
      <c r="AT42" s="405"/>
      <c r="AU42" s="405"/>
      <c r="AV42" s="405"/>
      <c r="AW42" s="405"/>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row>
    <row r="43" spans="1:206" ht="7.5" customHeight="1" x14ac:dyDescent="0.15">
      <c r="A43" s="552"/>
      <c r="B43" s="600"/>
      <c r="C43" s="601"/>
      <c r="D43" s="601"/>
      <c r="E43" s="602"/>
      <c r="F43" s="431" t="str">
        <f>IF(第1週!$HU$6="","",第1週!$HU$6)</f>
        <v/>
      </c>
      <c r="G43" s="432" t="str">
        <f>IF(第1週!$HU$14="","",第1週!$HU$14)</f>
        <v>○</v>
      </c>
      <c r="H43" s="433" t="str">
        <f>IF(第1週!$HU$22="","",第1週!$HU$22)</f>
        <v>内勤</v>
      </c>
      <c r="I43" s="432" t="str">
        <f>IF(第1週!$HU$30="","",第1週!$HU$30)</f>
        <v>○</v>
      </c>
      <c r="J43" s="432" t="str">
        <f>IF(第1週!$HU$38="","",第1週!$HU$38)</f>
        <v>○</v>
      </c>
      <c r="K43" s="432" t="str">
        <f>IF(第1週!$HU$46="","",第1週!$HU$46)</f>
        <v/>
      </c>
      <c r="L43" s="432" t="str">
        <f>IF(第1週!$HU$54="","",第1週!$HU$54)</f>
        <v/>
      </c>
      <c r="M43" s="432" t="str">
        <f>IF(第2週!$HV$6="","",第2週!$HV$6)</f>
        <v>○</v>
      </c>
      <c r="N43" s="432" t="str">
        <f>IF(第2週!$HV$14="","",第2週!$HV$14)</f>
        <v>内勤</v>
      </c>
      <c r="O43" s="432" t="str">
        <f>IF(第2週!$HV$22="","",第2週!$HV$22)</f>
        <v>内勤</v>
      </c>
      <c r="P43" s="432" t="str">
        <f>IF(第2週!$HV$30="","",第2週!$HV$30)</f>
        <v>○</v>
      </c>
      <c r="Q43" s="432" t="str">
        <f>IF(第2週!$HV$38="","",第2週!$HV$38)</f>
        <v>○</v>
      </c>
      <c r="R43" s="432" t="str">
        <f>IF(第2週!$HV$46="","",第2週!$HV$46)</f>
        <v/>
      </c>
      <c r="S43" s="432" t="str">
        <f>IF(第2週!$HV$54="","",第2週!$HV$54)</f>
        <v>○</v>
      </c>
      <c r="T43" s="432" t="str">
        <f>IF(第3週!$HU$6="","",第3週!$HU$6)</f>
        <v>○</v>
      </c>
      <c r="U43" s="432" t="str">
        <f>IF(第3週!$HU$14="","",第3週!$HU$14)</f>
        <v>○</v>
      </c>
      <c r="V43" s="432" t="str">
        <f>IF(第3週!$HU$22="","",第3週!$HU$22)</f>
        <v>○</v>
      </c>
      <c r="W43" s="432" t="str">
        <f>IF(第3週!$HU$30="","",第3週!$HU$30)</f>
        <v>○</v>
      </c>
      <c r="X43" s="432" t="str">
        <f>IF(第3週!$HU$38="","",第3週!$HU$38)</f>
        <v>○</v>
      </c>
      <c r="Y43" s="432" t="str">
        <f>IF(第3週!$HU$46="","",第3週!$HU$46)</f>
        <v/>
      </c>
      <c r="Z43" s="432" t="str">
        <f>IF(第3週!$HU$54="","",第3週!$HU$54)</f>
        <v/>
      </c>
      <c r="AA43" s="432" t="str">
        <f>IF(第4週!$HU$6="","",第4週!$HU$6)</f>
        <v>○</v>
      </c>
      <c r="AB43" s="432" t="str">
        <f>IF(第4週!$HU$14="","",第4週!$HU$14)</f>
        <v>○</v>
      </c>
      <c r="AC43" s="432" t="str">
        <f>IF(第4週!$HU$22="","",第4週!$HU$22)</f>
        <v>○</v>
      </c>
      <c r="AD43" s="432" t="str">
        <f>IF(第4週!$HU$30="","",第4週!$HU$30)</f>
        <v>○</v>
      </c>
      <c r="AE43" s="432" t="str">
        <f>IF(第4週!$HU$38="","",第4週!$HU$38)</f>
        <v>○</v>
      </c>
      <c r="AF43" s="432" t="str">
        <f>IF(第4週!$HU$46="","",第4週!$HU$46)</f>
        <v/>
      </c>
      <c r="AG43" s="432" t="str">
        <f>IF(第4週!$HU$54="","",第4週!$HU$54)</f>
        <v/>
      </c>
      <c r="AH43" s="432" t="str">
        <f>IF(第5週!$HU$6="","",第5週!$HU$6)</f>
        <v>内勤</v>
      </c>
      <c r="AI43" s="432" t="str">
        <f>IF(第5週!$HU$14="","",第5週!$HU$14)</f>
        <v/>
      </c>
      <c r="AJ43" s="425" t="str">
        <f>IF(第5週!$HU$22="","",第5週!$HU$22)</f>
        <v>内勤</v>
      </c>
      <c r="AK43" s="404"/>
      <c r="AL43" s="405"/>
      <c r="AM43" s="405"/>
      <c r="AN43" s="405"/>
      <c r="AO43" s="406"/>
      <c r="AP43" s="405"/>
      <c r="AQ43" s="405"/>
      <c r="AR43" s="405"/>
      <c r="AS43" s="405"/>
      <c r="AT43" s="405"/>
      <c r="AU43" s="405"/>
      <c r="AV43" s="405"/>
      <c r="AW43" s="405"/>
      <c r="AX43" s="404"/>
      <c r="AY43" s="404"/>
      <c r="AZ43" s="404"/>
      <c r="BA43" s="404"/>
      <c r="BB43" s="404"/>
      <c r="BC43" s="404"/>
      <c r="BD43" s="404"/>
      <c r="BE43" s="404"/>
      <c r="BF43" s="404"/>
      <c r="BG43" s="404"/>
      <c r="BH43" s="404"/>
      <c r="BI43" s="404"/>
      <c r="BJ43" s="404"/>
      <c r="BK43" s="404"/>
      <c r="BL43" s="404"/>
      <c r="BM43" s="404"/>
      <c r="BN43" s="404"/>
      <c r="BO43" s="404"/>
      <c r="BP43" s="404"/>
      <c r="BQ43" s="404"/>
      <c r="BR43" s="404"/>
      <c r="BS43" s="404"/>
      <c r="BT43" s="404"/>
      <c r="BU43" s="404"/>
      <c r="BV43" s="404"/>
      <c r="BW43" s="404"/>
      <c r="BX43" s="404"/>
      <c r="BY43" s="404"/>
      <c r="BZ43" s="404"/>
      <c r="CA43" s="404"/>
      <c r="CB43" s="404"/>
      <c r="CC43" s="404"/>
      <c r="CD43" s="404"/>
      <c r="CE43" s="404"/>
      <c r="CF43" s="404"/>
      <c r="CG43" s="404"/>
      <c r="CH43" s="404"/>
      <c r="CI43" s="404"/>
      <c r="CJ43" s="404"/>
      <c r="CK43" s="404"/>
      <c r="CL43" s="404"/>
      <c r="CM43" s="404"/>
      <c r="CN43" s="404"/>
      <c r="CO43" s="404"/>
      <c r="CP43" s="404"/>
      <c r="CQ43" s="404"/>
      <c r="CR43" s="404"/>
      <c r="CS43" s="404"/>
      <c r="CT43" s="404"/>
      <c r="CU43" s="404"/>
      <c r="CV43" s="404"/>
      <c r="CW43" s="404"/>
      <c r="CX43" s="404"/>
      <c r="CY43" s="404"/>
      <c r="CZ43" s="404"/>
      <c r="DA43" s="404"/>
      <c r="DB43" s="404"/>
      <c r="DC43" s="404"/>
      <c r="DD43" s="404"/>
      <c r="DE43" s="404"/>
      <c r="DF43" s="404"/>
      <c r="DG43" s="404"/>
      <c r="DH43" s="404"/>
      <c r="DI43" s="404"/>
      <c r="DJ43" s="404"/>
      <c r="DK43" s="404"/>
      <c r="DL43" s="404"/>
      <c r="DM43" s="404"/>
      <c r="DN43" s="404"/>
      <c r="DO43" s="404"/>
      <c r="DP43" s="404"/>
      <c r="DQ43" s="404"/>
      <c r="DR43" s="404"/>
      <c r="DS43" s="404"/>
      <c r="DT43" s="404"/>
      <c r="DU43" s="404"/>
      <c r="DV43" s="404"/>
      <c r="DW43" s="404"/>
      <c r="DX43" s="404"/>
      <c r="DY43" s="404"/>
      <c r="DZ43" s="404"/>
      <c r="EA43" s="404"/>
      <c r="EB43" s="404"/>
      <c r="EC43" s="404"/>
      <c r="ED43" s="404"/>
      <c r="EE43" s="404"/>
      <c r="EF43" s="404"/>
      <c r="EG43" s="404"/>
      <c r="EH43" s="404"/>
      <c r="EI43" s="404"/>
      <c r="EJ43" s="404"/>
      <c r="EK43" s="404"/>
      <c r="EL43" s="404"/>
      <c r="EM43" s="404"/>
      <c r="EN43" s="404"/>
      <c r="EO43" s="404"/>
      <c r="EP43" s="404"/>
      <c r="EQ43" s="404"/>
      <c r="ER43" s="404"/>
      <c r="ES43" s="404"/>
      <c r="ET43" s="404"/>
      <c r="EU43" s="404"/>
      <c r="EV43" s="404"/>
      <c r="EW43" s="404"/>
      <c r="EX43" s="404"/>
      <c r="EY43" s="404"/>
      <c r="EZ43" s="404"/>
      <c r="FA43" s="404"/>
      <c r="FB43" s="404"/>
      <c r="FC43" s="404"/>
      <c r="FD43" s="404"/>
      <c r="FE43" s="404"/>
      <c r="FF43" s="404"/>
      <c r="FG43" s="404"/>
      <c r="FH43" s="404"/>
      <c r="FI43" s="404"/>
      <c r="FJ43" s="404"/>
      <c r="FK43" s="404"/>
      <c r="FL43" s="404"/>
      <c r="FM43" s="404"/>
      <c r="FN43" s="404"/>
      <c r="FO43" s="404"/>
      <c r="FP43" s="404"/>
      <c r="FQ43" s="404"/>
      <c r="FR43" s="404"/>
      <c r="FS43" s="404"/>
      <c r="FT43" s="404"/>
      <c r="FU43" s="404"/>
      <c r="FV43" s="404"/>
      <c r="FW43" s="404"/>
      <c r="FX43" s="404"/>
      <c r="FY43" s="404"/>
      <c r="FZ43" s="404"/>
      <c r="GA43" s="404"/>
      <c r="GB43" s="404"/>
      <c r="GC43" s="404"/>
      <c r="GD43" s="404"/>
      <c r="GE43" s="404"/>
      <c r="GF43" s="404"/>
      <c r="GG43" s="404"/>
      <c r="GH43" s="404"/>
      <c r="GI43" s="404"/>
      <c r="GJ43" s="404"/>
      <c r="GK43" s="404"/>
      <c r="GL43" s="404"/>
      <c r="GM43" s="404"/>
      <c r="GN43" s="404"/>
      <c r="GO43" s="404"/>
      <c r="GP43" s="404"/>
      <c r="GQ43" s="404"/>
      <c r="GR43" s="404"/>
      <c r="GS43" s="404"/>
      <c r="GT43" s="404"/>
      <c r="GU43" s="404"/>
      <c r="GV43" s="404"/>
      <c r="GW43" s="404"/>
      <c r="GX43" s="404"/>
    </row>
    <row r="44" spans="1:206" ht="7.5" customHeight="1" x14ac:dyDescent="0.15">
      <c r="A44" s="552"/>
      <c r="B44" s="573" t="str">
        <f>IF(リスト!$D$9="","",リスト!$D$9)</f>
        <v>金　山</v>
      </c>
      <c r="C44" s="574"/>
      <c r="D44" s="574"/>
      <c r="E44" s="575"/>
      <c r="F44" s="335" t="str">
        <f>IF(第1週!$HV$5="","",第1週!$HV$5)</f>
        <v/>
      </c>
      <c r="G44" s="336" t="str">
        <f>IF(第1週!$HV$13="","",第1週!$HV$13)</f>
        <v/>
      </c>
      <c r="H44" s="337" t="str">
        <f>IF(第1週!$HV$21="","",第1週!$HV$21)</f>
        <v/>
      </c>
      <c r="I44" s="336" t="str">
        <f>IF(第1週!$HV$29="","",第1週!$HV$29)</f>
        <v/>
      </c>
      <c r="J44" s="336" t="str">
        <f>IF(第1週!$HV$37="","",第1週!$HV$37)</f>
        <v/>
      </c>
      <c r="K44" s="336" t="str">
        <f>IF(第1週!$HV$45="","",第1週!$HV$45)</f>
        <v/>
      </c>
      <c r="L44" s="336" t="str">
        <f>IF(第1週!$HV$53="","",第1週!$HV$53)</f>
        <v/>
      </c>
      <c r="M44" s="336" t="str">
        <f>IF(第2週!$HW$5="","",第2週!$HW$5)</f>
        <v/>
      </c>
      <c r="N44" s="336" t="str">
        <f>IF(第2週!$HW$13="","",第2週!$HW$13)</f>
        <v/>
      </c>
      <c r="O44" s="336" t="str">
        <f>IF(第2週!$HW$21="","",第2週!$HW$21)</f>
        <v/>
      </c>
      <c r="P44" s="336" t="str">
        <f>IF(第2週!$HW$29="","",第2週!$HW$29)</f>
        <v/>
      </c>
      <c r="Q44" s="336" t="str">
        <f>IF(第2週!$HW$37="","",第2週!$HW$37)</f>
        <v/>
      </c>
      <c r="R44" s="336" t="str">
        <f>IF(第2週!$HW$45="","",第2週!$HW$45)</f>
        <v/>
      </c>
      <c r="S44" s="336" t="str">
        <f>IF(第2週!$HW$53="","",第2週!$HW$53)</f>
        <v/>
      </c>
      <c r="T44" s="336" t="str">
        <f>IF(第3週!$HV$5="","",第3週!$HV$5)</f>
        <v/>
      </c>
      <c r="U44" s="336" t="str">
        <f>IF(第3週!$HV$13="","",第3週!$HV$13)</f>
        <v/>
      </c>
      <c r="V44" s="336" t="str">
        <f>IF(第3週!$HV$21="","",第3週!$HV$21)</f>
        <v/>
      </c>
      <c r="W44" s="336" t="str">
        <f>IF(第3週!$HV$29="","",第3週!$HV$29)</f>
        <v/>
      </c>
      <c r="X44" s="336" t="str">
        <f>IF(第3週!$HV$37="","",第3週!$HV$37)</f>
        <v/>
      </c>
      <c r="Y44" s="336" t="str">
        <f>IF(第3週!$HV$45="","",第3週!$HV$45)</f>
        <v/>
      </c>
      <c r="Z44" s="336" t="str">
        <f>IF(第3週!$HV$53="","",第3週!$HV$53)</f>
        <v/>
      </c>
      <c r="AA44" s="336" t="str">
        <f>IF(第4週!$HV$5="","",第4週!$HV$5)</f>
        <v/>
      </c>
      <c r="AB44" s="336" t="str">
        <f>IF(第4週!$HV$13="","",第4週!$HV$13)</f>
        <v/>
      </c>
      <c r="AC44" s="336" t="str">
        <f>IF(第4週!$HV$21="","",第4週!$HV$21)</f>
        <v/>
      </c>
      <c r="AD44" s="336" t="str">
        <f>IF(第4週!$HV$29="","",第4週!$HV$29)</f>
        <v/>
      </c>
      <c r="AE44" s="336" t="str">
        <f>IF(第4週!$HV$37="","",第4週!$HV$37)</f>
        <v/>
      </c>
      <c r="AF44" s="336" t="str">
        <f>IF(第4週!$HV$45="","",第4週!$HV$45)</f>
        <v/>
      </c>
      <c r="AG44" s="336" t="str">
        <f>IF(第4週!$HV$53="","",第4週!$HV$53)</f>
        <v/>
      </c>
      <c r="AH44" s="336" t="str">
        <f>IF(第5週!$HV$5="","",第5週!$HV$5)</f>
        <v/>
      </c>
      <c r="AI44" s="336" t="str">
        <f>IF(第5週!$HV$13="","",第5週!$HV$13)</f>
        <v/>
      </c>
      <c r="AJ44" s="338" t="str">
        <f>IF(第5週!$HV$21="","",第5週!$HV$21)</f>
        <v/>
      </c>
      <c r="AL44" s="239"/>
      <c r="AM44" s="239"/>
      <c r="AN44" s="239"/>
      <c r="AO44" s="251"/>
      <c r="AP44" s="239"/>
      <c r="AQ44" s="239"/>
      <c r="AR44" s="239"/>
      <c r="AS44" s="239"/>
      <c r="AT44" s="239"/>
      <c r="AU44" s="239"/>
      <c r="AV44" s="239"/>
      <c r="AW44" s="239"/>
    </row>
    <row r="45" spans="1:206" ht="7.5" customHeight="1" x14ac:dyDescent="0.15">
      <c r="A45" s="552"/>
      <c r="B45" s="576"/>
      <c r="C45" s="577"/>
      <c r="D45" s="577"/>
      <c r="E45" s="578"/>
      <c r="F45" s="339" t="str">
        <f>IF(第1週!$HV$6="","",第1週!$HV$6)</f>
        <v/>
      </c>
      <c r="G45" s="340" t="str">
        <f>IF(第1週!$HV$14="","",第1週!$HV$14)</f>
        <v>内勤</v>
      </c>
      <c r="H45" s="341" t="str">
        <f>IF(第1週!$HV$22="","",第1週!$HV$22)</f>
        <v>内勤</v>
      </c>
      <c r="I45" s="340" t="str">
        <f>IF(第1週!$HV$30="","",第1週!$HV$30)</f>
        <v>内勤</v>
      </c>
      <c r="J45" s="340" t="str">
        <f>IF(第1週!$HV$38="","",第1週!$HV$38)</f>
        <v>○</v>
      </c>
      <c r="K45" s="340" t="str">
        <f>IF(第1週!$HV$46="","",第1週!$HV$46)</f>
        <v/>
      </c>
      <c r="L45" s="340" t="str">
        <f>IF(第1週!$HV$54="","",第1週!$HV$54)</f>
        <v/>
      </c>
      <c r="M45" s="340" t="str">
        <f>IF(第2週!$HW$6="","",第2週!$HW$6)</f>
        <v>○</v>
      </c>
      <c r="N45" s="340" t="str">
        <f>IF(第2週!$HW$14="","",第2週!$HW$14)</f>
        <v>○</v>
      </c>
      <c r="O45" s="340" t="str">
        <f>IF(第2週!$HW$22="","",第2週!$HW$22)</f>
        <v>内勤</v>
      </c>
      <c r="P45" s="340" t="str">
        <f>IF(第2週!$HW$30="","",第2週!$HW$30)</f>
        <v>○</v>
      </c>
      <c r="Q45" s="340" t="str">
        <f>IF(第2週!$HW$38="","",第2週!$HW$38)</f>
        <v>内勤</v>
      </c>
      <c r="R45" s="340" t="str">
        <f>IF(第2週!$HW$46="","",第2週!$HW$46)</f>
        <v/>
      </c>
      <c r="S45" s="340" t="str">
        <f>IF(第2週!$HW$54="","",第2週!$HW$54)</f>
        <v>○</v>
      </c>
      <c r="T45" s="340" t="str">
        <f>IF(第3週!$HV$6="","",第3週!$HV$6)</f>
        <v>○</v>
      </c>
      <c r="U45" s="340" t="str">
        <f>IF(第3週!$HV$14="","",第3週!$HV$14)</f>
        <v>○</v>
      </c>
      <c r="V45" s="340" t="str">
        <f>IF(第3週!$HV$22="","",第3週!$HV$22)</f>
        <v>○</v>
      </c>
      <c r="W45" s="340" t="str">
        <f>IF(第3週!$HV$30="","",第3週!$HV$30)</f>
        <v>○</v>
      </c>
      <c r="X45" s="340" t="str">
        <f>IF(第3週!$HV$38="","",第3週!$HV$38)</f>
        <v>○</v>
      </c>
      <c r="Y45" s="340" t="str">
        <f>IF(第3週!$HV$46="","",第3週!$HV$46)</f>
        <v/>
      </c>
      <c r="Z45" s="340" t="str">
        <f>IF(第3週!$HV$54="","",第3週!$HV$54)</f>
        <v/>
      </c>
      <c r="AA45" s="340" t="str">
        <f>IF(第4週!$HV$6="","",第4週!$HV$6)</f>
        <v>○</v>
      </c>
      <c r="AB45" s="340" t="str">
        <f>IF(第4週!$HV$14="","",第4週!$HV$14)</f>
        <v>○</v>
      </c>
      <c r="AC45" s="340" t="str">
        <f>IF(第4週!$HV$22="","",第4週!$HV$22)</f>
        <v>○</v>
      </c>
      <c r="AD45" s="340" t="str">
        <f>IF(第4週!$HV$30="","",第4週!$HV$30)</f>
        <v>○</v>
      </c>
      <c r="AE45" s="340" t="str">
        <f>IF(第4週!$HV$38="","",第4週!$HV$38)</f>
        <v>内勤</v>
      </c>
      <c r="AF45" s="340" t="str">
        <f>IF(第4週!$HV$46="","",第4週!$HV$46)</f>
        <v/>
      </c>
      <c r="AG45" s="340" t="str">
        <f>IF(第4週!$HV$54="","",第4週!$HV$54)</f>
        <v/>
      </c>
      <c r="AH45" s="340" t="str">
        <f>IF(第5週!$HV$6="","",第5週!$HV$6)</f>
        <v>内勤</v>
      </c>
      <c r="AI45" s="340" t="str">
        <f>IF(第5週!$HV$14="","",第5週!$HV$14)</f>
        <v/>
      </c>
      <c r="AJ45" s="334" t="str">
        <f>IF(第5週!$HV$22="","",第5週!$HV$22)</f>
        <v>内勤</v>
      </c>
      <c r="AL45" s="239"/>
      <c r="AM45" s="239"/>
      <c r="AN45" s="239"/>
      <c r="AO45" s="251"/>
      <c r="AP45" s="239"/>
      <c r="AQ45" s="239"/>
      <c r="AR45" s="239"/>
      <c r="AS45" s="239"/>
      <c r="AT45" s="239"/>
      <c r="AU45" s="239"/>
      <c r="AV45" s="239"/>
      <c r="AW45" s="239"/>
      <c r="FQ45" s="404"/>
      <c r="FR45" s="404"/>
      <c r="FS45" s="404"/>
      <c r="FT45" s="404"/>
      <c r="FU45" s="404"/>
      <c r="FV45" s="404"/>
      <c r="FW45" s="404"/>
      <c r="FX45" s="404"/>
      <c r="FY45" s="404"/>
      <c r="FZ45" s="404"/>
      <c r="GA45" s="404"/>
      <c r="GB45" s="404"/>
      <c r="GC45" s="404"/>
      <c r="GD45" s="404"/>
      <c r="GE45" s="404"/>
      <c r="GF45" s="404"/>
      <c r="GG45" s="404"/>
      <c r="GH45" s="404"/>
      <c r="GI45" s="404"/>
      <c r="GJ45" s="404"/>
      <c r="GK45" s="404"/>
      <c r="GL45" s="404"/>
      <c r="GM45" s="404"/>
      <c r="GN45" s="404"/>
      <c r="GO45" s="404"/>
      <c r="GP45" s="404"/>
      <c r="GQ45" s="404"/>
      <c r="GR45" s="404"/>
      <c r="GS45" s="404"/>
      <c r="GT45" s="404"/>
      <c r="GU45" s="404"/>
      <c r="GV45" s="404"/>
      <c r="GW45" s="404"/>
      <c r="GX45" s="404"/>
    </row>
    <row r="46" spans="1:206" ht="7.5" customHeight="1" x14ac:dyDescent="0.15">
      <c r="A46" s="552"/>
      <c r="B46" s="573" t="str">
        <f>IF(リスト!$D$10="","",リスト!$D$10)</f>
        <v>荒　木</v>
      </c>
      <c r="C46" s="574"/>
      <c r="D46" s="574"/>
      <c r="E46" s="575"/>
      <c r="F46" s="335" t="str">
        <f>IF(第1週!$HW$5="","",第1週!$HW$5)</f>
        <v/>
      </c>
      <c r="G46" s="336" t="str">
        <f>IF(第1週!$HW$13="","",第1週!$HW$13)</f>
        <v/>
      </c>
      <c r="H46" s="337" t="str">
        <f>IF(第1週!$HW$21="","",第1週!$HW$21)</f>
        <v/>
      </c>
      <c r="I46" s="336" t="str">
        <f>IF(第1週!$HW$29="","",第1週!$HW$29)</f>
        <v/>
      </c>
      <c r="J46" s="336" t="str">
        <f>IF(第1週!$HW$37="","",第1週!$HW$37)</f>
        <v/>
      </c>
      <c r="K46" s="336" t="str">
        <f>IF(第1週!$HW$45="","",第1週!$HW$45)</f>
        <v/>
      </c>
      <c r="L46" s="336" t="str">
        <f>IF(第1週!$HW$53="","",第1週!$HW$53)</f>
        <v/>
      </c>
      <c r="M46" s="336" t="str">
        <f>IF(第2週!$HX$5="","",第2週!$HX$5)</f>
        <v/>
      </c>
      <c r="N46" s="336" t="str">
        <f>IF(第2週!$HX$13="","",第2週!$HX$13)</f>
        <v/>
      </c>
      <c r="O46" s="336" t="str">
        <f>IF(第2週!$HX$21="","",第2週!$HX$21)</f>
        <v/>
      </c>
      <c r="P46" s="336" t="str">
        <f>IF(第2週!$HX$29="","",第2週!$HX$29)</f>
        <v/>
      </c>
      <c r="Q46" s="336" t="str">
        <f>IF(第2週!$HX$37="","",第2週!$HX$37)</f>
        <v>12</v>
      </c>
      <c r="R46" s="336" t="str">
        <f>IF(第2週!$HX$45="","",第2週!$HX$45)</f>
        <v>11</v>
      </c>
      <c r="S46" s="336" t="str">
        <f>IF(第2週!$HX$53="","",第2週!$HX$53)</f>
        <v/>
      </c>
      <c r="T46" s="336" t="str">
        <f>IF(第3週!$HW$5="","",第3週!$HW$5)</f>
        <v/>
      </c>
      <c r="U46" s="336" t="str">
        <f>IF(第3週!$HW$13="","",第3週!$HW$13)</f>
        <v/>
      </c>
      <c r="V46" s="336" t="str">
        <f>IF(第3週!$HW$21="","",第3週!$HW$21)</f>
        <v/>
      </c>
      <c r="W46" s="336" t="str">
        <f>IF(第3週!$HW$29="","",第3週!$HW$29)</f>
        <v/>
      </c>
      <c r="X46" s="336" t="str">
        <f>IF(第3週!$HW$37="","",第3週!$HW$37)</f>
        <v/>
      </c>
      <c r="Y46" s="336" t="str">
        <f>IF(第3週!$HW$45="","",第3週!$HW$45)</f>
        <v/>
      </c>
      <c r="Z46" s="336" t="str">
        <f>IF(第3週!$HW$53="","",第3週!$HW$53)</f>
        <v/>
      </c>
      <c r="AA46" s="336" t="str">
        <f>IF(第4週!$HW$5="","",第4週!$HW$5)</f>
        <v/>
      </c>
      <c r="AB46" s="336" t="str">
        <f>IF(第4週!$HW$13="","",第4週!$HW$13)</f>
        <v/>
      </c>
      <c r="AC46" s="336" t="str">
        <f>IF(第4週!$HW$21="","",第4週!$HW$21)</f>
        <v/>
      </c>
      <c r="AD46" s="336" t="str">
        <f>IF(第4週!$HW$29="","",第4週!$HW$29)</f>
        <v/>
      </c>
      <c r="AE46" s="336" t="str">
        <f>IF(第4週!$HW$37="","",第4週!$HW$37)</f>
        <v/>
      </c>
      <c r="AF46" s="336" t="str">
        <f>IF(第4週!$HW$45="","",第4週!$HW$45)</f>
        <v/>
      </c>
      <c r="AG46" s="336" t="str">
        <f>IF(第4週!$HW$53="","",第4週!$HW$53)</f>
        <v/>
      </c>
      <c r="AH46" s="336" t="str">
        <f>IF(第5週!$HW$5="","",第5週!$HW$5)</f>
        <v/>
      </c>
      <c r="AI46" s="336" t="str">
        <f>IF(第5週!$HW$13="","",第5週!$HW$13)</f>
        <v/>
      </c>
      <c r="AJ46" s="338" t="str">
        <f>IF(第5週!$HW$21="","",第5週!$HW$21)</f>
        <v/>
      </c>
      <c r="AL46" s="239"/>
      <c r="AM46" s="239"/>
      <c r="AN46" s="239"/>
      <c r="AO46" s="251"/>
      <c r="AP46" s="239"/>
      <c r="AQ46" s="239"/>
      <c r="AR46" s="239"/>
      <c r="AS46" s="239"/>
      <c r="AT46" s="239"/>
      <c r="AU46" s="239"/>
      <c r="AV46" s="239"/>
      <c r="AW46" s="239"/>
    </row>
    <row r="47" spans="1:206" ht="7.5" customHeight="1" x14ac:dyDescent="0.15">
      <c r="A47" s="552"/>
      <c r="B47" s="576"/>
      <c r="C47" s="577"/>
      <c r="D47" s="577"/>
      <c r="E47" s="578"/>
      <c r="F47" s="339" t="str">
        <f>IF(第1週!$HW$6="","",第1週!$HW$6)</f>
        <v/>
      </c>
      <c r="G47" s="340" t="str">
        <f>IF(第1週!$HW$14="","",第1週!$HW$14)</f>
        <v>内勤</v>
      </c>
      <c r="H47" s="341" t="str">
        <f>IF(第1週!$HW$22="","",第1週!$HW$22)</f>
        <v>内勤</v>
      </c>
      <c r="I47" s="340" t="str">
        <f>IF(第1週!$HW$30="","",第1週!$HW$30)</f>
        <v>○</v>
      </c>
      <c r="J47" s="340" t="str">
        <f>IF(第1週!$HW$38="","",第1週!$HW$38)</f>
        <v>内勤</v>
      </c>
      <c r="K47" s="340" t="str">
        <f>IF(第1週!$HW$46="","",第1週!$HW$46)</f>
        <v/>
      </c>
      <c r="L47" s="340" t="str">
        <f>IF(第1週!$HW$54="","",第1週!$HW$54)</f>
        <v/>
      </c>
      <c r="M47" s="340" t="str">
        <f>IF(第2週!$HX$6="","",第2週!$HX$6)</f>
        <v>○</v>
      </c>
      <c r="N47" s="340" t="str">
        <f>IF(第2週!$HX$14="","",第2週!$HX$14)</f>
        <v>○</v>
      </c>
      <c r="O47" s="340" t="str">
        <f>IF(第2週!$HX$22="","",第2週!$HX$22)</f>
        <v>内勤</v>
      </c>
      <c r="P47" s="340" t="str">
        <f>IF(第2週!$HX$30="","",第2週!$HX$30)</f>
        <v>○</v>
      </c>
      <c r="Q47" s="340" t="str">
        <f>IF(第2週!$HX$38="","",第2週!$HX$38)</f>
        <v>振休</v>
      </c>
      <c r="R47" s="340" t="str">
        <f>IF(第2週!$HX$46="","",第2週!$HX$46)</f>
        <v>○</v>
      </c>
      <c r="S47" s="340" t="str">
        <f>IF(第2週!$HX$54="","",第2週!$HX$54)</f>
        <v/>
      </c>
      <c r="T47" s="340" t="str">
        <f>IF(第3週!$HW$6="","",第3週!$HW$6)</f>
        <v>内勤</v>
      </c>
      <c r="U47" s="340" t="str">
        <f>IF(第3週!$HW$14="","",第3週!$HW$14)</f>
        <v>内勤</v>
      </c>
      <c r="V47" s="340" t="str">
        <f>IF(第3週!$HW$22="","",第3週!$HW$22)</f>
        <v>○</v>
      </c>
      <c r="W47" s="340" t="str">
        <f>IF(第3週!$HW$30="","",第3週!$HW$30)</f>
        <v>○</v>
      </c>
      <c r="X47" s="340" t="str">
        <f>IF(第3週!$HW$38="","",第3週!$HW$38)</f>
        <v>○</v>
      </c>
      <c r="Y47" s="340" t="str">
        <f>IF(第3週!$HW$46="","",第3週!$HW$46)</f>
        <v/>
      </c>
      <c r="Z47" s="340" t="str">
        <f>IF(第3週!$HW$54="","",第3週!$HW$54)</f>
        <v/>
      </c>
      <c r="AA47" s="340" t="str">
        <f>IF(第4週!$HW$6="","",第4週!$HW$6)</f>
        <v>○</v>
      </c>
      <c r="AB47" s="340" t="str">
        <f>IF(第4週!$HW$14="","",第4週!$HW$14)</f>
        <v>○</v>
      </c>
      <c r="AC47" s="340" t="str">
        <f>IF(第4週!$HW$22="","",第4週!$HW$22)</f>
        <v>○</v>
      </c>
      <c r="AD47" s="340" t="str">
        <f>IF(第4週!$HW$30="","",第4週!$HW$30)</f>
        <v>○</v>
      </c>
      <c r="AE47" s="340" t="str">
        <f>IF(第4週!$HW$38="","",第4週!$HW$38)</f>
        <v>休暇</v>
      </c>
      <c r="AF47" s="340" t="str">
        <f>IF(第4週!$HW$46="","",第4週!$HW$46)</f>
        <v/>
      </c>
      <c r="AG47" s="340" t="str">
        <f>IF(第4週!$HW$54="","",第4週!$HW$54)</f>
        <v/>
      </c>
      <c r="AH47" s="340" t="str">
        <f>IF(第5週!$HW$6="","",第5週!$HW$6)</f>
        <v>内勤</v>
      </c>
      <c r="AI47" s="340" t="str">
        <f>IF(第5週!$HW$14="","",第5週!$HW$14)</f>
        <v/>
      </c>
      <c r="AJ47" s="334" t="str">
        <f>IF(第5週!$HW$22="","",第5週!$HW$22)</f>
        <v>内勤</v>
      </c>
      <c r="AL47" s="239"/>
      <c r="AM47" s="239"/>
      <c r="AN47" s="239"/>
      <c r="AO47" s="251"/>
      <c r="AP47" s="239"/>
      <c r="AQ47" s="239"/>
      <c r="AR47" s="239"/>
      <c r="AS47" s="239"/>
      <c r="AT47" s="239"/>
      <c r="AU47" s="239"/>
      <c r="AV47" s="239"/>
      <c r="AW47" s="239"/>
    </row>
    <row r="48" spans="1:206" ht="7.5" customHeight="1" x14ac:dyDescent="0.15">
      <c r="A48" s="552"/>
      <c r="B48" s="573" t="str">
        <f>IF(リスト!$D$11="","",リスト!$D$11)</f>
        <v>今　井</v>
      </c>
      <c r="C48" s="574"/>
      <c r="D48" s="574"/>
      <c r="E48" s="575"/>
      <c r="F48" s="335" t="str">
        <f>IF(第1週!$HX$5="","",第1週!$HX$5)</f>
        <v/>
      </c>
      <c r="G48" s="336" t="str">
        <f>IF(第1週!$HX$13="","",第1週!$HX$13)</f>
        <v/>
      </c>
      <c r="H48" s="337" t="str">
        <f>IF(第1週!$HX$21="","",第1週!$HX$21)</f>
        <v/>
      </c>
      <c r="I48" s="336" t="str">
        <f>IF(第1週!$HX$29="","",第1週!$HX$29)</f>
        <v/>
      </c>
      <c r="J48" s="336" t="str">
        <f>IF(第1週!$HX$37="","",第1週!$HX$37)</f>
        <v/>
      </c>
      <c r="K48" s="336" t="str">
        <f>IF(第1週!$HX$45="","",第1週!$HX$45)</f>
        <v/>
      </c>
      <c r="L48" s="336" t="str">
        <f>IF(第1週!$HX$53="","",第1週!$HX$53)</f>
        <v/>
      </c>
      <c r="M48" s="336" t="str">
        <f>IF(第2週!$HY$5="","",第2週!$HY$5)</f>
        <v/>
      </c>
      <c r="N48" s="336" t="str">
        <f>IF(第2週!$HY$13="","",第2週!$HY$13)</f>
        <v/>
      </c>
      <c r="O48" s="336" t="str">
        <f>IF(第2週!$HY$21="","",第2週!$HY$21)</f>
        <v/>
      </c>
      <c r="P48" s="336" t="str">
        <f>IF(第2週!$HY$29="","",第2週!$HY$29)</f>
        <v/>
      </c>
      <c r="Q48" s="336" t="str">
        <f>IF(第2週!$HY$37="","",第2週!$HY$37)</f>
        <v/>
      </c>
      <c r="R48" s="336" t="str">
        <f>IF(第2週!$HY$45="","",第2週!$HY$45)</f>
        <v/>
      </c>
      <c r="S48" s="336" t="str">
        <f>IF(第2週!$HY$53="","",第2週!$HY$53)</f>
        <v/>
      </c>
      <c r="T48" s="336" t="str">
        <f>IF(第3週!$HX$5="","",第3週!$HX$5)</f>
        <v/>
      </c>
      <c r="U48" s="336" t="str">
        <f>IF(第3週!$HX$13="","",第3週!$HX$13)</f>
        <v/>
      </c>
      <c r="V48" s="336" t="str">
        <f>IF(第3週!$HX$21="","",第3週!$HX$21)</f>
        <v/>
      </c>
      <c r="W48" s="336" t="str">
        <f>IF(第3週!$HX$29="","",第3週!$HX$29)</f>
        <v/>
      </c>
      <c r="X48" s="336" t="str">
        <f>IF(第3週!$HX$37="","",第3週!$HX$37)</f>
        <v/>
      </c>
      <c r="Y48" s="336" t="str">
        <f>IF(第3週!$HX$45="","",第3週!$HX$45)</f>
        <v/>
      </c>
      <c r="Z48" s="336" t="str">
        <f>IF(第3週!$HX$53="","",第3週!$HX$53)</f>
        <v/>
      </c>
      <c r="AA48" s="336" t="str">
        <f>IF(第4週!$HX$5="","",第4週!$HX$5)</f>
        <v/>
      </c>
      <c r="AB48" s="336" t="str">
        <f>IF(第4週!$HX$13="","",第4週!$HX$13)</f>
        <v/>
      </c>
      <c r="AC48" s="336" t="str">
        <f>IF(第4週!$HX$21="","",第4週!$HX$21)</f>
        <v/>
      </c>
      <c r="AD48" s="336" t="str">
        <f>IF(第4週!$HX$29="","",第4週!$HX$29)</f>
        <v/>
      </c>
      <c r="AE48" s="336" t="str">
        <f>IF(第4週!$HX$37="","",第4週!$HX$37)</f>
        <v/>
      </c>
      <c r="AF48" s="336" t="str">
        <f>IF(第4週!$HX$45="","",第4週!$HX$45)</f>
        <v/>
      </c>
      <c r="AG48" s="336" t="str">
        <f>IF(第4週!$HX$53="","",第4週!$HX$53)</f>
        <v/>
      </c>
      <c r="AH48" s="336" t="str">
        <f>IF(第5週!$HX$5="","",第5週!$HX$5)</f>
        <v/>
      </c>
      <c r="AI48" s="336" t="str">
        <f>IF(第5週!$HX$13="","",第5週!$HX$13)</f>
        <v/>
      </c>
      <c r="AJ48" s="338" t="str">
        <f>IF(第5週!$HX$21="","",第5週!$HX$21)</f>
        <v/>
      </c>
      <c r="AL48" s="239"/>
      <c r="AM48" s="239"/>
      <c r="AN48" s="239"/>
      <c r="AO48" s="251"/>
      <c r="AP48" s="239"/>
      <c r="AQ48" s="239"/>
      <c r="AR48" s="239"/>
      <c r="AS48" s="239"/>
      <c r="AT48" s="239"/>
      <c r="AU48" s="239"/>
      <c r="AV48" s="239"/>
      <c r="AW48" s="239"/>
      <c r="EU48" s="402"/>
    </row>
    <row r="49" spans="1:206" ht="7.5" customHeight="1" x14ac:dyDescent="0.15">
      <c r="A49" s="552"/>
      <c r="B49" s="576"/>
      <c r="C49" s="577"/>
      <c r="D49" s="577"/>
      <c r="E49" s="578"/>
      <c r="F49" s="339" t="str">
        <f>IF(第1週!$HX$6="","",第1週!$HX$6)</f>
        <v/>
      </c>
      <c r="G49" s="340" t="str">
        <f>IF(第1週!$HX$14="","",第1週!$HX$14)</f>
        <v>○</v>
      </c>
      <c r="H49" s="341" t="str">
        <f>IF(第1週!$HX$22="","",第1週!$HX$22)</f>
        <v>内勤</v>
      </c>
      <c r="I49" s="340" t="str">
        <f>IF(第1週!$HX$30="","",第1週!$HX$30)</f>
        <v>○</v>
      </c>
      <c r="J49" s="340" t="str">
        <f>IF(第1週!$HX$38="","",第1週!$HX$38)</f>
        <v>○</v>
      </c>
      <c r="K49" s="340" t="str">
        <f>IF(第1週!$HX$46="","",第1週!$HX$46)</f>
        <v/>
      </c>
      <c r="L49" s="340" t="str">
        <f>IF(第1週!$HX$54="","",第1週!$HX$54)</f>
        <v/>
      </c>
      <c r="M49" s="340" t="str">
        <f>IF(第2週!$HY$6="","",第2週!$HY$6)</f>
        <v>内勤</v>
      </c>
      <c r="N49" s="340" t="str">
        <f>IF(第2週!$HY$14="","",第2週!$HY$14)</f>
        <v>○</v>
      </c>
      <c r="O49" s="340" t="str">
        <f>IF(第2週!$HY$22="","",第2週!$HY$22)</f>
        <v>○</v>
      </c>
      <c r="P49" s="340" t="str">
        <f>IF(第2週!$HY$30="","",第2週!$HY$30)</f>
        <v>○</v>
      </c>
      <c r="Q49" s="340" t="str">
        <f>IF(第2週!$HY$38="","",第2週!$HY$38)</f>
        <v/>
      </c>
      <c r="R49" s="340" t="str">
        <f>IF(第2週!$HY$46="","",第2週!$HY$46)</f>
        <v>○</v>
      </c>
      <c r="S49" s="340" t="str">
        <f>IF(第2週!$HY$54="","",第2週!$HY$54)</f>
        <v/>
      </c>
      <c r="T49" s="340" t="str">
        <f>IF(第3週!$HX$6="","",第3週!$HX$6)</f>
        <v>○</v>
      </c>
      <c r="U49" s="340" t="str">
        <f>IF(第3週!$HX$14="","",第3週!$HX$14)</f>
        <v>○</v>
      </c>
      <c r="V49" s="340" t="str">
        <f>IF(第3週!$HX$22="","",第3週!$HX$22)</f>
        <v>○</v>
      </c>
      <c r="W49" s="340" t="str">
        <f>IF(第3週!$HX$30="","",第3週!$HX$30)</f>
        <v>○</v>
      </c>
      <c r="X49" s="340" t="str">
        <f>IF(第3週!$HX$38="","",第3週!$HX$38)</f>
        <v>内勤</v>
      </c>
      <c r="Y49" s="340" t="str">
        <f>IF(第3週!$HX$46="","",第3週!$HX$46)</f>
        <v/>
      </c>
      <c r="Z49" s="340" t="str">
        <f>IF(第3週!$HX$54="","",第3週!$HX$54)</f>
        <v>○</v>
      </c>
      <c r="AA49" s="340" t="str">
        <f>IF(第4週!$HX$6="","",第4週!$HX$6)</f>
        <v>内勤</v>
      </c>
      <c r="AB49" s="340" t="str">
        <f>IF(第4週!$HX$14="","",第4週!$HX$14)</f>
        <v>○</v>
      </c>
      <c r="AC49" s="340" t="str">
        <f>IF(第4週!$HX$22="","",第4週!$HX$22)</f>
        <v>○</v>
      </c>
      <c r="AD49" s="340" t="str">
        <f>IF(第4週!$HX$30="","",第4週!$HX$30)</f>
        <v>○</v>
      </c>
      <c r="AE49" s="340" t="str">
        <f>IF(第4週!$HX$38="","",第4週!$HX$38)</f>
        <v>内勤</v>
      </c>
      <c r="AF49" s="340" t="str">
        <f>IF(第4週!$HX$46="","",第4週!$HX$46)</f>
        <v/>
      </c>
      <c r="AG49" s="340" t="str">
        <f>IF(第4週!$HX$54="","",第4週!$HX$54)</f>
        <v/>
      </c>
      <c r="AH49" s="340" t="str">
        <f>IF(第5週!$HX$6="","",第5週!$HX$6)</f>
        <v>内勤</v>
      </c>
      <c r="AI49" s="340" t="str">
        <f>IF(第5週!$HX$14="","",第5週!$HX$14)</f>
        <v/>
      </c>
      <c r="AJ49" s="334" t="str">
        <f>IF(第5週!$HX$22="","",第5週!$HX$22)</f>
        <v>内勤</v>
      </c>
      <c r="AL49" s="239"/>
      <c r="AM49" s="239"/>
      <c r="AN49" s="239"/>
      <c r="AO49" s="251"/>
      <c r="AP49" s="239"/>
      <c r="AQ49" s="239"/>
      <c r="AR49" s="239"/>
      <c r="AS49" s="239"/>
      <c r="AT49" s="239"/>
      <c r="AU49" s="239"/>
      <c r="AV49" s="239"/>
      <c r="AW49" s="239"/>
      <c r="FQ49" s="404"/>
      <c r="FR49" s="404"/>
      <c r="FS49" s="404"/>
      <c r="FT49" s="404"/>
      <c r="FU49" s="404"/>
      <c r="FV49" s="404"/>
      <c r="FW49" s="404"/>
      <c r="FX49" s="404"/>
      <c r="FY49" s="404"/>
      <c r="FZ49" s="404"/>
      <c r="GA49" s="404"/>
      <c r="GB49" s="404"/>
      <c r="GC49" s="404"/>
      <c r="GD49" s="404"/>
      <c r="GE49" s="404"/>
      <c r="GF49" s="404"/>
      <c r="GG49" s="404"/>
      <c r="GH49" s="404"/>
      <c r="GI49" s="404"/>
      <c r="GJ49" s="404"/>
      <c r="GK49" s="404"/>
      <c r="GL49" s="404"/>
      <c r="GM49" s="404"/>
      <c r="GN49" s="404"/>
      <c r="GO49" s="404"/>
      <c r="GP49" s="404"/>
      <c r="GQ49" s="404"/>
      <c r="GR49" s="404"/>
      <c r="GS49" s="404"/>
      <c r="GT49" s="404"/>
      <c r="GU49" s="404"/>
      <c r="GV49" s="404"/>
      <c r="GW49" s="404"/>
      <c r="GX49" s="404"/>
    </row>
    <row r="50" spans="1:206" ht="7.5" customHeight="1" x14ac:dyDescent="0.15">
      <c r="A50" s="552"/>
      <c r="B50" s="597" t="str">
        <f>IF(リスト!$D$12="","",リスト!$D$12)</f>
        <v>平　岡</v>
      </c>
      <c r="C50" s="598"/>
      <c r="D50" s="598"/>
      <c r="E50" s="599"/>
      <c r="F50" s="427" t="str">
        <f>IF(第1週!$HY$5="","",第1週!$HY$5)</f>
        <v/>
      </c>
      <c r="G50" s="428" t="str">
        <f>IF(第1週!$HY$13="","",第1週!$HY$13)</f>
        <v/>
      </c>
      <c r="H50" s="429" t="str">
        <f>IF(第1週!$HY$21="","",第1週!$HY$21)</f>
        <v/>
      </c>
      <c r="I50" s="428" t="str">
        <f>IF(第1週!$HY$29="","",第1週!$HY$29)</f>
        <v/>
      </c>
      <c r="J50" s="428" t="str">
        <f>IF(第1週!$HY$37="","",第1週!$HY$37)</f>
        <v/>
      </c>
      <c r="K50" s="428" t="str">
        <f>IF(第1週!$HY$45="","",第1週!$HY$45)</f>
        <v/>
      </c>
      <c r="L50" s="428" t="str">
        <f>IF(第1週!$HY$53="","",第1週!$HY$53)</f>
        <v/>
      </c>
      <c r="M50" s="428" t="str">
        <f>IF(第2週!$HZ$5="","",第2週!$HZ$5)</f>
        <v/>
      </c>
      <c r="N50" s="428" t="str">
        <f>IF(第2週!$HZ$13="","",第2週!$HZ$13)</f>
        <v/>
      </c>
      <c r="O50" s="428" t="str">
        <f>IF(第2週!$HZ$21="","",第2週!$HZ$21)</f>
        <v/>
      </c>
      <c r="P50" s="428" t="str">
        <f>IF(第2週!$HZ$29="","",第2週!$HZ$29)</f>
        <v/>
      </c>
      <c r="Q50" s="428" t="str">
        <f>IF(第2週!$HZ$37="","",第2週!$HZ$37)</f>
        <v/>
      </c>
      <c r="R50" s="428" t="str">
        <f>IF(第2週!$HZ$45="","",第2週!$HZ$45)</f>
        <v/>
      </c>
      <c r="S50" s="428" t="str">
        <f>IF(第2週!$HZ$53="","",第2週!$HZ$53)</f>
        <v/>
      </c>
      <c r="T50" s="428" t="str">
        <f>IF(第3週!$HY$5="","",第3週!$HY$5)</f>
        <v/>
      </c>
      <c r="U50" s="428" t="str">
        <f>IF(第3週!$HY$13="","",第3週!$HY$13)</f>
        <v/>
      </c>
      <c r="V50" s="428" t="str">
        <f>IF(第3週!$HY$21="","",第3週!$HY$21)</f>
        <v/>
      </c>
      <c r="W50" s="428" t="str">
        <f>IF(第3週!$HY$29="","",第3週!$HY$29)</f>
        <v/>
      </c>
      <c r="X50" s="428" t="str">
        <f>IF(第3週!$HY$37="","",第3週!$HY$37)</f>
        <v/>
      </c>
      <c r="Y50" s="428" t="str">
        <f>IF(第3週!$HY$45="","",第3週!$HY$45)</f>
        <v/>
      </c>
      <c r="Z50" s="428" t="str">
        <f>IF(第3週!$HY$53="","",第3週!$HY$53)</f>
        <v/>
      </c>
      <c r="AA50" s="428" t="str">
        <f>IF(第4週!$HY$5="","",第4週!$HY$5)</f>
        <v/>
      </c>
      <c r="AB50" s="428" t="str">
        <f>IF(第4週!$HY$13="","",第4週!$HY$13)</f>
        <v/>
      </c>
      <c r="AC50" s="428" t="str">
        <f>IF(第4週!$HY$21="","",第4週!$HY$21)</f>
        <v/>
      </c>
      <c r="AD50" s="428" t="str">
        <f>IF(第4週!$HY$29="","",第4週!$HY$29)</f>
        <v/>
      </c>
      <c r="AE50" s="428" t="str">
        <f>IF(第4週!$HY$37="","",第4週!$HY$37)</f>
        <v/>
      </c>
      <c r="AF50" s="428" t="str">
        <f>IF(第4週!$HY$45="","",第4週!$HY$45)</f>
        <v/>
      </c>
      <c r="AG50" s="428" t="str">
        <f>IF(第4週!$HY$53="","",第4週!$HY$53)</f>
        <v/>
      </c>
      <c r="AH50" s="428" t="str">
        <f>IF(第5週!$HY$5="","",第5週!$HY$5)</f>
        <v/>
      </c>
      <c r="AI50" s="428" t="str">
        <f>IF(第5週!$HY$13="","",第5週!$HY$13)</f>
        <v/>
      </c>
      <c r="AJ50" s="430" t="str">
        <f>IF(第5週!$HY$21="","",第5週!$HY$21)</f>
        <v/>
      </c>
      <c r="AK50" s="404"/>
      <c r="AL50" s="405"/>
      <c r="AM50" s="405"/>
      <c r="AN50" s="405"/>
      <c r="AO50" s="406"/>
      <c r="AP50" s="405"/>
      <c r="AQ50" s="405"/>
      <c r="AR50" s="405"/>
      <c r="AS50" s="405"/>
      <c r="AT50" s="405"/>
      <c r="AU50" s="405"/>
      <c r="AV50" s="405"/>
      <c r="AW50" s="405"/>
      <c r="AX50" s="404"/>
      <c r="AY50" s="404"/>
      <c r="AZ50" s="404"/>
      <c r="BA50" s="404"/>
      <c r="BB50" s="404"/>
      <c r="BC50" s="404"/>
      <c r="BD50" s="404"/>
      <c r="BE50" s="404"/>
      <c r="BF50" s="404"/>
      <c r="BG50" s="404"/>
      <c r="BH50" s="404"/>
      <c r="BI50" s="404"/>
      <c r="BJ50" s="404"/>
      <c r="BK50" s="404"/>
      <c r="BL50" s="404"/>
      <c r="BM50" s="404"/>
      <c r="BN50" s="404"/>
      <c r="BO50" s="404"/>
      <c r="BP50" s="404"/>
      <c r="BQ50" s="404"/>
      <c r="BR50" s="404"/>
      <c r="BS50" s="404"/>
      <c r="BT50" s="404"/>
      <c r="BU50" s="404"/>
      <c r="BV50" s="404"/>
      <c r="BW50" s="404"/>
      <c r="BX50" s="404"/>
      <c r="BY50" s="404"/>
      <c r="BZ50" s="404"/>
      <c r="CA50" s="404"/>
      <c r="CB50" s="404"/>
      <c r="CC50" s="404"/>
      <c r="CD50" s="404"/>
      <c r="CE50" s="404"/>
      <c r="CF50" s="404"/>
      <c r="CG50" s="404"/>
      <c r="CH50" s="404"/>
      <c r="CI50" s="404"/>
      <c r="CJ50" s="404"/>
      <c r="CK50" s="404"/>
      <c r="CL50" s="404"/>
      <c r="CM50" s="404"/>
      <c r="CN50" s="404"/>
      <c r="CO50" s="404"/>
      <c r="CP50" s="404"/>
      <c r="CQ50" s="404"/>
      <c r="CR50" s="404"/>
      <c r="CS50" s="404"/>
      <c r="CT50" s="404"/>
      <c r="CU50" s="404"/>
      <c r="CV50" s="404"/>
      <c r="CW50" s="404"/>
      <c r="CX50" s="404"/>
      <c r="CY50" s="404"/>
      <c r="CZ50" s="404"/>
      <c r="DA50" s="404"/>
      <c r="DB50" s="404"/>
      <c r="DC50" s="404"/>
      <c r="DD50" s="404"/>
      <c r="DE50" s="404"/>
      <c r="DF50" s="404"/>
      <c r="DG50" s="404"/>
      <c r="DH50" s="404"/>
      <c r="DI50" s="404"/>
      <c r="DJ50" s="404"/>
      <c r="DK50" s="404"/>
      <c r="DL50" s="404"/>
      <c r="DM50" s="404"/>
      <c r="DN50" s="404"/>
      <c r="DO50" s="404"/>
      <c r="DP50" s="404"/>
      <c r="DQ50" s="404"/>
      <c r="DR50" s="404"/>
      <c r="DS50" s="404"/>
      <c r="DT50" s="404"/>
      <c r="DU50" s="404"/>
      <c r="DV50" s="404"/>
      <c r="DW50" s="404"/>
      <c r="DX50" s="404"/>
      <c r="DY50" s="404"/>
      <c r="DZ50" s="404"/>
      <c r="EA50" s="404"/>
      <c r="EB50" s="404"/>
      <c r="EC50" s="404"/>
      <c r="ED50" s="404"/>
      <c r="EE50" s="404"/>
      <c r="EF50" s="404"/>
      <c r="EG50" s="404"/>
      <c r="EH50" s="404"/>
      <c r="EI50" s="404"/>
      <c r="EJ50" s="404"/>
      <c r="EK50" s="404"/>
      <c r="EL50" s="404"/>
      <c r="EM50" s="404"/>
      <c r="EN50" s="404"/>
      <c r="EO50" s="404"/>
      <c r="EP50" s="404"/>
      <c r="EQ50" s="404"/>
      <c r="ER50" s="404"/>
      <c r="ES50" s="404"/>
      <c r="ET50" s="404"/>
      <c r="EU50" s="404"/>
      <c r="EV50" s="404"/>
      <c r="EW50" s="404"/>
      <c r="EX50" s="404"/>
      <c r="EY50" s="404"/>
      <c r="EZ50" s="404"/>
      <c r="FA50" s="404"/>
      <c r="FB50" s="404"/>
      <c r="FC50" s="404"/>
      <c r="FD50" s="404"/>
      <c r="FE50" s="404"/>
      <c r="FF50" s="404"/>
      <c r="FG50" s="404"/>
      <c r="FH50" s="404"/>
      <c r="FI50" s="404"/>
      <c r="FJ50" s="404"/>
      <c r="FK50" s="404"/>
      <c r="FL50" s="404"/>
      <c r="FM50" s="404"/>
      <c r="FN50" s="404"/>
      <c r="FO50" s="404"/>
      <c r="FP50" s="404"/>
      <c r="FQ50" s="404"/>
      <c r="FR50" s="404"/>
      <c r="FS50" s="404"/>
      <c r="FT50" s="404"/>
      <c r="FU50" s="404"/>
      <c r="FV50" s="404"/>
      <c r="FW50" s="404"/>
      <c r="FX50" s="404"/>
      <c r="FY50" s="404"/>
      <c r="FZ50" s="404"/>
      <c r="GA50" s="404"/>
      <c r="GB50" s="404"/>
      <c r="GC50" s="404"/>
      <c r="GD50" s="404"/>
      <c r="GE50" s="404"/>
      <c r="GF50" s="404"/>
      <c r="GG50" s="404"/>
      <c r="GH50" s="404"/>
      <c r="GI50" s="404"/>
      <c r="GJ50" s="404"/>
      <c r="GK50" s="404"/>
      <c r="GL50" s="404"/>
      <c r="GM50" s="404"/>
      <c r="GN50" s="404"/>
      <c r="GO50" s="404"/>
      <c r="GP50" s="404"/>
      <c r="GQ50" s="404"/>
      <c r="GR50" s="404"/>
      <c r="GS50" s="404"/>
      <c r="GT50" s="404"/>
      <c r="GU50" s="404"/>
      <c r="GV50" s="404"/>
      <c r="GW50" s="404"/>
      <c r="GX50" s="404"/>
    </row>
    <row r="51" spans="1:206" ht="7.5" customHeight="1" x14ac:dyDescent="0.15">
      <c r="A51" s="552"/>
      <c r="B51" s="600"/>
      <c r="C51" s="601"/>
      <c r="D51" s="601"/>
      <c r="E51" s="602"/>
      <c r="F51" s="431" t="str">
        <f>IF(第1週!$HY$6="","",第1週!$HY$6)</f>
        <v/>
      </c>
      <c r="G51" s="432" t="str">
        <f>IF(第1週!$HY$14="","",第1週!$HY$14)</f>
        <v>○</v>
      </c>
      <c r="H51" s="433" t="str">
        <f>IF(第1週!$HY$22="","",第1週!$HY$22)</f>
        <v>内勤</v>
      </c>
      <c r="I51" s="432" t="str">
        <f>IF(第1週!$HY$30="","",第1週!$HY$30)</f>
        <v>○</v>
      </c>
      <c r="J51" s="432" t="str">
        <f>IF(第1週!$HY$38="","",第1週!$HY$38)</f>
        <v>内勤</v>
      </c>
      <c r="K51" s="432" t="str">
        <f>IF(第1週!$HY$46="","",第1週!$HY$46)</f>
        <v/>
      </c>
      <c r="L51" s="432" t="str">
        <f>IF(第1週!$HY$54="","",第1週!$HY$54)</f>
        <v/>
      </c>
      <c r="M51" s="432" t="str">
        <f>IF(第2週!$HZ$6="","",第2週!$HZ$6)</f>
        <v>○</v>
      </c>
      <c r="N51" s="432" t="str">
        <f>IF(第2週!$HZ$14="","",第2週!$HZ$14)</f>
        <v>内勤</v>
      </c>
      <c r="O51" s="432" t="str">
        <f>IF(第2週!$HZ$22="","",第2週!$HZ$22)</f>
        <v>○</v>
      </c>
      <c r="P51" s="432" t="str">
        <f>IF(第2週!$HZ$30="","",第2週!$HZ$30)</f>
        <v>内勤</v>
      </c>
      <c r="Q51" s="432" t="str">
        <f>IF(第2週!$HZ$38="","",第2週!$HZ$38)</f>
        <v>内勤</v>
      </c>
      <c r="R51" s="432" t="str">
        <f>IF(第2週!$HZ$46="","",第2週!$HZ$46)</f>
        <v/>
      </c>
      <c r="S51" s="432" t="str">
        <f>IF(第2週!$HZ$54="","",第2週!$HZ$54)</f>
        <v/>
      </c>
      <c r="T51" s="432" t="str">
        <f>IF(第3週!$HY$6="","",第3週!$HY$6)</f>
        <v>内勤</v>
      </c>
      <c r="U51" s="432" t="str">
        <f>IF(第3週!$HY$14="","",第3週!$HY$14)</f>
        <v>○</v>
      </c>
      <c r="V51" s="432" t="str">
        <f>IF(第3週!$HY$22="","",第3週!$HY$22)</f>
        <v>○</v>
      </c>
      <c r="W51" s="432" t="str">
        <f>IF(第3週!$HY$30="","",第3週!$HY$30)</f>
        <v>○</v>
      </c>
      <c r="X51" s="432" t="str">
        <f>IF(第3週!$HY$38="","",第3週!$HY$38)</f>
        <v>○</v>
      </c>
      <c r="Y51" s="432" t="str">
        <f>IF(第3週!$HY$46="","",第3週!$HY$46)</f>
        <v/>
      </c>
      <c r="Z51" s="432" t="str">
        <f>IF(第3週!$HY$54="","",第3週!$HY$54)</f>
        <v>○</v>
      </c>
      <c r="AA51" s="432" t="str">
        <f>IF(第4週!$HY$6="","",第4週!$HY$6)</f>
        <v>○</v>
      </c>
      <c r="AB51" s="432" t="str">
        <f>IF(第4週!$HY$14="","",第4週!$HY$14)</f>
        <v>○</v>
      </c>
      <c r="AC51" s="432" t="str">
        <f>IF(第4週!$HY$22="","",第4週!$HY$22)</f>
        <v>○</v>
      </c>
      <c r="AD51" s="432" t="str">
        <f>IF(第4週!$HY$30="","",第4週!$HY$30)</f>
        <v>○</v>
      </c>
      <c r="AE51" s="432" t="str">
        <f>IF(第4週!$HY$38="","",第4週!$HY$38)</f>
        <v>○</v>
      </c>
      <c r="AF51" s="432" t="str">
        <f>IF(第4週!$HY$46="","",第4週!$HY$46)</f>
        <v/>
      </c>
      <c r="AG51" s="432" t="str">
        <f>IF(第4週!$HY$54="","",第4週!$HY$54)</f>
        <v/>
      </c>
      <c r="AH51" s="432" t="str">
        <f>IF(第5週!$HY$6="","",第5週!$HY$6)</f>
        <v>○</v>
      </c>
      <c r="AI51" s="432" t="str">
        <f>IF(第5週!$HY$14="","",第5週!$HY$14)</f>
        <v/>
      </c>
      <c r="AJ51" s="425" t="str">
        <f>IF(第5週!$HY$22="","",第5週!$HY$22)</f>
        <v>○</v>
      </c>
      <c r="AK51" s="404"/>
      <c r="AL51" s="405"/>
      <c r="AM51" s="405"/>
      <c r="AN51" s="405"/>
      <c r="AO51" s="406"/>
      <c r="AP51" s="405"/>
      <c r="AQ51" s="405"/>
      <c r="AR51" s="405"/>
      <c r="AS51" s="405"/>
      <c r="AT51" s="405"/>
      <c r="AU51" s="405"/>
      <c r="AV51" s="405"/>
      <c r="AW51" s="405"/>
      <c r="AX51" s="404"/>
      <c r="AY51" s="404"/>
      <c r="AZ51" s="404"/>
      <c r="BA51" s="404"/>
      <c r="BB51" s="404"/>
      <c r="BC51" s="404"/>
      <c r="BD51" s="404"/>
      <c r="BE51" s="404"/>
      <c r="BF51" s="404"/>
      <c r="BG51" s="404"/>
      <c r="BH51" s="404"/>
      <c r="BI51" s="404"/>
      <c r="BJ51" s="404"/>
      <c r="BK51" s="404"/>
      <c r="BL51" s="404"/>
      <c r="BM51" s="404"/>
      <c r="BN51" s="404"/>
      <c r="BO51" s="404"/>
      <c r="BP51" s="404"/>
      <c r="BQ51" s="404"/>
      <c r="BR51" s="404"/>
      <c r="BS51" s="404"/>
      <c r="BT51" s="404"/>
      <c r="BU51" s="404"/>
      <c r="BV51" s="404"/>
      <c r="BW51" s="404"/>
      <c r="BX51" s="404"/>
      <c r="BY51" s="404"/>
      <c r="BZ51" s="404"/>
      <c r="CA51" s="404"/>
      <c r="CB51" s="404"/>
      <c r="CC51" s="404"/>
      <c r="CD51" s="404"/>
      <c r="CE51" s="404"/>
      <c r="CF51" s="404"/>
      <c r="CG51" s="404"/>
      <c r="CH51" s="404"/>
      <c r="CI51" s="404"/>
      <c r="CJ51" s="404"/>
      <c r="CK51" s="404"/>
      <c r="CL51" s="404"/>
      <c r="CM51" s="404"/>
      <c r="CN51" s="404"/>
      <c r="CO51" s="404"/>
      <c r="CP51" s="404"/>
      <c r="CQ51" s="404"/>
      <c r="CR51" s="404"/>
      <c r="CS51" s="404"/>
      <c r="CT51" s="404"/>
      <c r="CU51" s="404"/>
      <c r="CV51" s="404"/>
      <c r="CW51" s="404"/>
      <c r="CX51" s="404"/>
      <c r="CY51" s="404"/>
      <c r="CZ51" s="404"/>
      <c r="DA51" s="404"/>
      <c r="DB51" s="404"/>
      <c r="DC51" s="404"/>
      <c r="DD51" s="404"/>
      <c r="DE51" s="404"/>
      <c r="DF51" s="404"/>
      <c r="DG51" s="404"/>
      <c r="DH51" s="404"/>
      <c r="DI51" s="404"/>
      <c r="DJ51" s="404"/>
      <c r="DK51" s="404"/>
      <c r="DL51" s="404"/>
      <c r="DM51" s="404"/>
      <c r="DN51" s="404"/>
      <c r="DO51" s="404"/>
      <c r="DP51" s="404"/>
      <c r="DQ51" s="404"/>
      <c r="DR51" s="404"/>
      <c r="DS51" s="404"/>
      <c r="DT51" s="404"/>
      <c r="DU51" s="404"/>
      <c r="DV51" s="404"/>
      <c r="DW51" s="404"/>
      <c r="DX51" s="404"/>
      <c r="DY51" s="404"/>
      <c r="DZ51" s="404"/>
      <c r="EA51" s="404"/>
      <c r="EB51" s="404"/>
      <c r="EC51" s="404"/>
      <c r="ED51" s="404"/>
      <c r="EE51" s="404"/>
      <c r="EF51" s="404"/>
      <c r="EG51" s="404"/>
      <c r="EH51" s="404"/>
      <c r="EI51" s="404"/>
      <c r="EJ51" s="404"/>
      <c r="EK51" s="404"/>
      <c r="EL51" s="404"/>
      <c r="EM51" s="404"/>
      <c r="EN51" s="404"/>
      <c r="EO51" s="404"/>
      <c r="EP51" s="404"/>
      <c r="EQ51" s="404"/>
      <c r="ER51" s="404"/>
      <c r="ES51" s="404"/>
      <c r="ET51" s="404"/>
      <c r="EU51" s="404"/>
      <c r="EV51" s="404"/>
      <c r="EW51" s="404"/>
      <c r="EX51" s="404"/>
      <c r="EY51" s="404"/>
      <c r="EZ51" s="404"/>
      <c r="FA51" s="404"/>
      <c r="FB51" s="404"/>
      <c r="FC51" s="404"/>
      <c r="FD51" s="404"/>
      <c r="FE51" s="404"/>
      <c r="FF51" s="404"/>
      <c r="FG51" s="404"/>
      <c r="FH51" s="404"/>
      <c r="FI51" s="404"/>
      <c r="FJ51" s="404"/>
      <c r="FK51" s="404"/>
      <c r="FL51" s="404"/>
      <c r="FM51" s="404"/>
      <c r="FN51" s="404"/>
      <c r="FO51" s="404"/>
      <c r="FP51" s="404"/>
      <c r="FQ51" s="404"/>
      <c r="FR51" s="404"/>
      <c r="FS51" s="404"/>
      <c r="FT51" s="404"/>
      <c r="FU51" s="404"/>
      <c r="FV51" s="404"/>
      <c r="FW51" s="404"/>
      <c r="FX51" s="404"/>
      <c r="FY51" s="404"/>
      <c r="FZ51" s="404"/>
      <c r="GA51" s="404"/>
      <c r="GB51" s="404"/>
      <c r="GC51" s="404"/>
      <c r="GD51" s="404"/>
      <c r="GE51" s="404"/>
      <c r="GF51" s="404"/>
      <c r="GG51" s="404"/>
      <c r="GH51" s="404"/>
      <c r="GI51" s="404"/>
      <c r="GJ51" s="404"/>
      <c r="GK51" s="404"/>
      <c r="GL51" s="404"/>
      <c r="GM51" s="404"/>
      <c r="GN51" s="404"/>
      <c r="GO51" s="404"/>
      <c r="GP51" s="404"/>
      <c r="GQ51" s="404"/>
      <c r="GR51" s="404"/>
      <c r="GS51" s="404"/>
      <c r="GT51" s="404"/>
      <c r="GU51" s="404"/>
      <c r="GV51" s="404"/>
      <c r="GW51" s="404"/>
      <c r="GX51" s="404"/>
    </row>
    <row r="52" spans="1:206" ht="7.5" customHeight="1" x14ac:dyDescent="0.15">
      <c r="A52" s="552"/>
      <c r="B52" s="573" t="str">
        <f>IF(リスト!$D$13="","",リスト!$D$13)</f>
        <v>古　澤</v>
      </c>
      <c r="C52" s="574"/>
      <c r="D52" s="574"/>
      <c r="E52" s="575"/>
      <c r="F52" s="335" t="str">
        <f>IF(第1週!$HZ$5="","",第1週!$HZ$5)</f>
        <v/>
      </c>
      <c r="G52" s="336" t="str">
        <f>IF(第1週!$HZ$13="","",第1週!$HZ$13)</f>
        <v/>
      </c>
      <c r="H52" s="337" t="str">
        <f>IF(第1週!$HZ$21="","",第1週!$HZ$21)</f>
        <v/>
      </c>
      <c r="I52" s="336" t="str">
        <f>IF(第1週!$HZ$29="","",第1週!$HZ$29)</f>
        <v/>
      </c>
      <c r="J52" s="336" t="str">
        <f>IF(第1週!$HZ$37="","",第1週!$HZ$37)</f>
        <v/>
      </c>
      <c r="K52" s="336" t="str">
        <f>IF(第1週!$HZ$45="","",第1週!$HZ$45)</f>
        <v/>
      </c>
      <c r="L52" s="336" t="str">
        <f>IF(第1週!$HZ$53="","",第1週!$HZ$53)</f>
        <v/>
      </c>
      <c r="M52" s="336" t="str">
        <f>IF(第2週!$IA$5="","",第2週!$IA$5)</f>
        <v/>
      </c>
      <c r="N52" s="336" t="str">
        <f>IF(第2週!$IA$13="","",第2週!$IA$13)</f>
        <v/>
      </c>
      <c r="O52" s="336" t="str">
        <f>IF(第2週!$IA$21="","",第2週!$IA$21)</f>
        <v/>
      </c>
      <c r="P52" s="336" t="str">
        <f>IF(第2週!$IA$29="","",第2週!$IA$29)</f>
        <v/>
      </c>
      <c r="Q52" s="336" t="str">
        <f>IF(第2週!$IA$37="","",第2週!$IA$37)</f>
        <v/>
      </c>
      <c r="R52" s="336" t="str">
        <f>IF(第2週!$IA$45="","",第2週!$IA$45)</f>
        <v/>
      </c>
      <c r="S52" s="336" t="str">
        <f>IF(第2週!$IA$53="","",第2週!$IA$53)</f>
        <v/>
      </c>
      <c r="T52" s="336" t="str">
        <f>IF(第3週!$HZ$5="","",第3週!$HZ$5)</f>
        <v/>
      </c>
      <c r="U52" s="336" t="str">
        <f>IF(第3週!$HZ$13="","",第3週!$HZ$13)</f>
        <v/>
      </c>
      <c r="V52" s="336" t="str">
        <f>IF(第3週!$HZ$21="","",第3週!$HZ$21)</f>
        <v/>
      </c>
      <c r="W52" s="336" t="str">
        <f>IF(第3週!$HZ$29="","",第3週!$HZ$29)</f>
        <v/>
      </c>
      <c r="X52" s="336" t="str">
        <f>IF(第3週!$HZ$37="","",第3週!$HZ$37)</f>
        <v/>
      </c>
      <c r="Y52" s="336" t="str">
        <f>IF(第3週!$HZ$45="","",第3週!$HZ$45)</f>
        <v/>
      </c>
      <c r="Z52" s="336" t="str">
        <f>IF(第3週!$HZ$53="","",第3週!$HZ$53)</f>
        <v/>
      </c>
      <c r="AA52" s="336" t="str">
        <f>IF(第4週!$HZ$5="","",第4週!$HZ$5)</f>
        <v/>
      </c>
      <c r="AB52" s="336" t="str">
        <f>IF(第4週!$HZ$13="","",第4週!$HZ$13)</f>
        <v/>
      </c>
      <c r="AC52" s="336" t="str">
        <f>IF(第4週!$HZ$21="","",第4週!$HZ$21)</f>
        <v/>
      </c>
      <c r="AD52" s="336" t="str">
        <f>IF(第4週!$HZ$29="","",第4週!$HZ$29)</f>
        <v/>
      </c>
      <c r="AE52" s="336" t="str">
        <f>IF(第4週!$HZ$37="","",第4週!$HZ$37)</f>
        <v/>
      </c>
      <c r="AF52" s="336" t="str">
        <f>IF(第4週!$HZ$45="","",第4週!$HZ$45)</f>
        <v/>
      </c>
      <c r="AG52" s="336" t="str">
        <f>IF(第4週!$HZ$53="","",第4週!$HZ$53)</f>
        <v/>
      </c>
      <c r="AH52" s="336" t="str">
        <f>IF(第5週!$HZ$5="","",第5週!$HZ$5)</f>
        <v/>
      </c>
      <c r="AI52" s="336" t="str">
        <f>IF(第5週!$HZ$13="","",第5週!$HZ$13)</f>
        <v/>
      </c>
      <c r="AJ52" s="338" t="str">
        <f>IF(第5週!$HZ$21="","",第5週!$HZ$21)</f>
        <v/>
      </c>
      <c r="AL52" s="239"/>
      <c r="AM52" s="239"/>
      <c r="AN52" s="239"/>
      <c r="AO52" s="251"/>
      <c r="AP52" s="239"/>
      <c r="AQ52" s="239"/>
      <c r="AR52" s="239"/>
      <c r="AS52" s="239"/>
      <c r="AT52" s="239"/>
      <c r="AU52" s="239"/>
      <c r="AV52" s="239"/>
      <c r="AW52" s="239"/>
    </row>
    <row r="53" spans="1:206" ht="7.5" customHeight="1" x14ac:dyDescent="0.15">
      <c r="A53" s="552"/>
      <c r="B53" s="576"/>
      <c r="C53" s="577"/>
      <c r="D53" s="577"/>
      <c r="E53" s="578"/>
      <c r="F53" s="339" t="str">
        <f>IF(第1週!$HZ$6="","",第1週!$HZ$6)</f>
        <v/>
      </c>
      <c r="G53" s="340" t="str">
        <f>IF(第1週!$HZ$14="","",第1週!$HZ$14)</f>
        <v>○</v>
      </c>
      <c r="H53" s="341" t="str">
        <f>IF(第1週!$HZ$22="","",第1週!$HZ$22)</f>
        <v>○</v>
      </c>
      <c r="I53" s="340" t="str">
        <f>IF(第1週!$HZ$30="","",第1週!$HZ$30)</f>
        <v>○</v>
      </c>
      <c r="J53" s="340" t="str">
        <f>IF(第1週!$HZ$38="","",第1週!$HZ$38)</f>
        <v>○</v>
      </c>
      <c r="K53" s="340" t="str">
        <f>IF(第1週!$HZ$46="","",第1週!$HZ$46)</f>
        <v/>
      </c>
      <c r="L53" s="340" t="str">
        <f>IF(第1週!$HZ$54="","",第1週!$HZ$54)</f>
        <v/>
      </c>
      <c r="M53" s="340" t="str">
        <f>IF(第2週!$IA$6="","",第2週!$IA$6)</f>
        <v>○</v>
      </c>
      <c r="N53" s="340" t="str">
        <f>IF(第2週!$IA$14="","",第2週!$IA$14)</f>
        <v>○</v>
      </c>
      <c r="O53" s="340" t="str">
        <f>IF(第2週!$IA$22="","",第2週!$IA$22)</f>
        <v>○</v>
      </c>
      <c r="P53" s="340" t="str">
        <f>IF(第2週!$IA$30="","",第2週!$IA$30)</f>
        <v>内勤</v>
      </c>
      <c r="Q53" s="340" t="str">
        <f>IF(第2週!$IA$38="","",第2週!$IA$38)</f>
        <v>○</v>
      </c>
      <c r="R53" s="340" t="str">
        <f>IF(第2週!$IA$46="","",第2週!$IA$46)</f>
        <v>○</v>
      </c>
      <c r="S53" s="340" t="str">
        <f>IF(第2週!$IA$54="","",第2週!$IA$54)</f>
        <v/>
      </c>
      <c r="T53" s="340" t="str">
        <f>IF(第3週!$HZ$6="","",第3週!$HZ$6)</f>
        <v>○</v>
      </c>
      <c r="U53" s="340" t="str">
        <f>IF(第3週!$HZ$14="","",第3週!$HZ$14)</f>
        <v>○</v>
      </c>
      <c r="V53" s="340" t="str">
        <f>IF(第3週!$HZ$22="","",第3週!$HZ$22)</f>
        <v>○</v>
      </c>
      <c r="W53" s="340" t="str">
        <f>IF(第3週!$HZ$30="","",第3週!$HZ$30)</f>
        <v>○</v>
      </c>
      <c r="X53" s="340" t="str">
        <f>IF(第3週!$HZ$38="","",第3週!$HZ$38)</f>
        <v>○</v>
      </c>
      <c r="Y53" s="340" t="str">
        <f>IF(第3週!$HZ$46="","",第3週!$HZ$46)</f>
        <v/>
      </c>
      <c r="Z53" s="340" t="str">
        <f>IF(第3週!$HZ$54="","",第3週!$HZ$54)</f>
        <v>○</v>
      </c>
      <c r="AA53" s="340" t="str">
        <f>IF(第4週!$HZ$6="","",第4週!$HZ$6)</f>
        <v>内勤</v>
      </c>
      <c r="AB53" s="340" t="str">
        <f>IF(第4週!$HZ$14="","",第4週!$HZ$14)</f>
        <v>○</v>
      </c>
      <c r="AC53" s="340" t="str">
        <f>IF(第4週!$HZ$22="","",第4週!$HZ$22)</f>
        <v>○</v>
      </c>
      <c r="AD53" s="340" t="str">
        <f>IF(第4週!$HZ$30="","",第4週!$HZ$30)</f>
        <v>○</v>
      </c>
      <c r="AE53" s="340" t="str">
        <f>IF(第4週!$HZ$38="","",第4週!$HZ$38)</f>
        <v>内勤</v>
      </c>
      <c r="AF53" s="340" t="str">
        <f>IF(第4週!$HZ$46="","",第4週!$HZ$46)</f>
        <v/>
      </c>
      <c r="AG53" s="340" t="str">
        <f>IF(第4週!$HZ$54="","",第4週!$HZ$54)</f>
        <v/>
      </c>
      <c r="AH53" s="340" t="str">
        <f>IF(第5週!$HZ$6="","",第5週!$HZ$6)</f>
        <v>内勤</v>
      </c>
      <c r="AI53" s="340" t="str">
        <f>IF(第5週!$HZ$14="","",第5週!$HZ$14)</f>
        <v/>
      </c>
      <c r="AJ53" s="334" t="str">
        <f>IF(第5週!$HZ$22="","",第5週!$HZ$22)</f>
        <v>内勤</v>
      </c>
      <c r="AL53" s="239"/>
      <c r="AM53" s="239"/>
      <c r="AN53" s="239"/>
      <c r="AO53" s="251"/>
      <c r="AP53" s="239"/>
      <c r="AQ53" s="239"/>
      <c r="AR53" s="239"/>
      <c r="AS53" s="239"/>
      <c r="AT53" s="239"/>
      <c r="AU53" s="239"/>
      <c r="AV53" s="239"/>
      <c r="AW53" s="239"/>
      <c r="FQ53" s="404"/>
      <c r="FR53" s="404"/>
      <c r="FS53" s="404"/>
      <c r="FT53" s="404"/>
      <c r="FU53" s="404"/>
      <c r="FV53" s="404"/>
      <c r="FW53" s="404"/>
      <c r="FX53" s="404"/>
      <c r="FY53" s="404"/>
      <c r="FZ53" s="404"/>
      <c r="GA53" s="404"/>
      <c r="GB53" s="404"/>
      <c r="GC53" s="404"/>
      <c r="GD53" s="404"/>
      <c r="GE53" s="404"/>
      <c r="GF53" s="404"/>
      <c r="GG53" s="404"/>
      <c r="GH53" s="404"/>
      <c r="GI53" s="404"/>
      <c r="GJ53" s="404"/>
      <c r="GK53" s="404"/>
      <c r="GL53" s="404"/>
      <c r="GM53" s="404"/>
      <c r="GN53" s="404"/>
      <c r="GO53" s="404"/>
      <c r="GP53" s="404"/>
      <c r="GQ53" s="404"/>
      <c r="GR53" s="404"/>
      <c r="GS53" s="404"/>
      <c r="GT53" s="404"/>
      <c r="GU53" s="404"/>
      <c r="GV53" s="404"/>
      <c r="GW53" s="404"/>
      <c r="GX53" s="404"/>
    </row>
    <row r="54" spans="1:206" ht="7.5" customHeight="1" x14ac:dyDescent="0.15">
      <c r="A54" s="552"/>
      <c r="B54" s="573" t="str">
        <f>IF(リスト!$D$14="","",リスト!$D$14)</f>
        <v>髙比良</v>
      </c>
      <c r="C54" s="574"/>
      <c r="D54" s="574"/>
      <c r="E54" s="575"/>
      <c r="F54" s="335" t="str">
        <f>IF(第1週!$IA$5="","",第1週!$IA$5)</f>
        <v/>
      </c>
      <c r="G54" s="336" t="str">
        <f>IF(第1週!$IA$13="","",第1週!$IA$13)</f>
        <v/>
      </c>
      <c r="H54" s="337" t="str">
        <f>IF(第1週!$IA$21="","",第1週!$IA$21)</f>
        <v/>
      </c>
      <c r="I54" s="336" t="str">
        <f>IF(第1週!$IA$29="","",第1週!$IA$29)</f>
        <v/>
      </c>
      <c r="J54" s="336" t="str">
        <f>IF(第1週!$IA$37="","",第1週!$IA$37)</f>
        <v/>
      </c>
      <c r="K54" s="336" t="str">
        <f>IF(第1週!$IA$45="","",第1週!$IA$45)</f>
        <v/>
      </c>
      <c r="L54" s="336" t="str">
        <f>IF(第1週!$IA$53="","",第1週!$IA$53)</f>
        <v/>
      </c>
      <c r="M54" s="336" t="str">
        <f>IF(第2週!$IB$5="","",第2週!$IB$5)</f>
        <v/>
      </c>
      <c r="N54" s="336" t="str">
        <f>IF(第2週!$IB$13="","",第2週!$IB$13)</f>
        <v/>
      </c>
      <c r="O54" s="336" t="str">
        <f>IF(第2週!$IB$21="","",第2週!$IB$21)</f>
        <v/>
      </c>
      <c r="P54" s="336" t="str">
        <f>IF(第2週!$IB$29="","",第2週!$IB$29)</f>
        <v/>
      </c>
      <c r="Q54" s="336" t="str">
        <f>IF(第2週!$IB$37="","",第2週!$IB$37)</f>
        <v/>
      </c>
      <c r="R54" s="336" t="str">
        <f>IF(第2週!$IB$45="","",第2週!$IB$45)</f>
        <v/>
      </c>
      <c r="S54" s="336" t="str">
        <f>IF(第2週!$IB$53="","",第2週!$IB$53)</f>
        <v/>
      </c>
      <c r="T54" s="336" t="str">
        <f>IF(第3週!$IA$5="","",第3週!$IA$5)</f>
        <v/>
      </c>
      <c r="U54" s="336" t="str">
        <f>IF(第3週!$IA$13="","",第3週!$IA$13)</f>
        <v/>
      </c>
      <c r="V54" s="336" t="str">
        <f>IF(第3週!$IA$21="","",第3週!$IA$21)</f>
        <v/>
      </c>
      <c r="W54" s="336" t="str">
        <f>IF(第3週!$IA$29="","",第3週!$IA$29)</f>
        <v/>
      </c>
      <c r="X54" s="336" t="str">
        <f>IF(第3週!$IA$37="","",第3週!$IA$37)</f>
        <v/>
      </c>
      <c r="Y54" s="336" t="str">
        <f>IF(第3週!$IA$45="","",第3週!$IA$45)</f>
        <v/>
      </c>
      <c r="Z54" s="336" t="str">
        <f>IF(第3週!$IA$53="","",第3週!$IA$53)</f>
        <v/>
      </c>
      <c r="AA54" s="336" t="str">
        <f>IF(第4週!$IA$5="","",第4週!$IA$5)</f>
        <v/>
      </c>
      <c r="AB54" s="336" t="str">
        <f>IF(第4週!$IA$13="","",第4週!$IA$13)</f>
        <v/>
      </c>
      <c r="AC54" s="336" t="str">
        <f>IF(第4週!$IA$21="","",第4週!$IA$21)</f>
        <v/>
      </c>
      <c r="AD54" s="336" t="str">
        <f>IF(第4週!$IA$29="","",第4週!$IA$29)</f>
        <v/>
      </c>
      <c r="AE54" s="336" t="str">
        <f>IF(第4週!$IA$37="","",第4週!$IA$37)</f>
        <v/>
      </c>
      <c r="AF54" s="336" t="str">
        <f>IF(第4週!$IA$45="","",第4週!$IA$45)</f>
        <v/>
      </c>
      <c r="AG54" s="336" t="str">
        <f>IF(第4週!$IA$53="","",第4週!$IA$53)</f>
        <v/>
      </c>
      <c r="AH54" s="336" t="str">
        <f>IF(第5週!$IA$5="","",第5週!$IA$5)</f>
        <v/>
      </c>
      <c r="AI54" s="336" t="str">
        <f>IF(第5週!$IA$13="","",第5週!$IA$13)</f>
        <v/>
      </c>
      <c r="AJ54" s="338" t="str">
        <f>IF(第5週!$IA$21="","",第5週!$IA$21)</f>
        <v/>
      </c>
      <c r="AL54" s="239"/>
      <c r="AM54" s="239"/>
      <c r="AN54" s="239"/>
      <c r="AO54" s="251"/>
      <c r="AP54" s="239"/>
      <c r="AQ54" s="239"/>
      <c r="AR54" s="239"/>
      <c r="AS54" s="239"/>
      <c r="AT54" s="239"/>
      <c r="AU54" s="239"/>
      <c r="AV54" s="239"/>
      <c r="AW54" s="239"/>
    </row>
    <row r="55" spans="1:206" ht="7.5" customHeight="1" x14ac:dyDescent="0.15">
      <c r="A55" s="552"/>
      <c r="B55" s="576"/>
      <c r="C55" s="577"/>
      <c r="D55" s="577"/>
      <c r="E55" s="578"/>
      <c r="F55" s="339" t="str">
        <f>IF(第1週!$IA$6="","",第1週!$IA$6)</f>
        <v/>
      </c>
      <c r="G55" s="340" t="str">
        <f>IF(第1週!$IA$14="","",第1週!$IA$14)</f>
        <v>在宅</v>
      </c>
      <c r="H55" s="341" t="str">
        <f>IF(第1週!$IA$22="","",第1週!$IA$22)</f>
        <v>休暇</v>
      </c>
      <c r="I55" s="340" t="str">
        <f>IF(第1週!$IA$30="","",第1週!$IA$30)</f>
        <v>休暇</v>
      </c>
      <c r="J55" s="340" t="str">
        <f>IF(第1週!$IA$38="","",第1週!$IA$38)</f>
        <v>休暇</v>
      </c>
      <c r="K55" s="340" t="str">
        <f>IF(第1週!$IA$46="","",第1週!$IA$46)</f>
        <v/>
      </c>
      <c r="L55" s="340" t="str">
        <f>IF(第1週!$IA$54="","",第1週!$IA$54)</f>
        <v/>
      </c>
      <c r="M55" s="340" t="str">
        <f>IF(第2週!$IB$6="","",第2週!$IB$6)</f>
        <v>内勤</v>
      </c>
      <c r="N55" s="340" t="str">
        <f>IF(第2週!$IB$14="","",第2週!$IB$14)</f>
        <v>内勤</v>
      </c>
      <c r="O55" s="340" t="str">
        <f>IF(第2週!$IB$22="","",第2週!$IB$22)</f>
        <v>内勤</v>
      </c>
      <c r="P55" s="340" t="str">
        <f>IF(第2週!$IB$30="","",第2週!$IB$30)</f>
        <v/>
      </c>
      <c r="Q55" s="340" t="str">
        <f>IF(第2週!$IB$38="","",第2週!$IB$38)</f>
        <v>○</v>
      </c>
      <c r="R55" s="340" t="str">
        <f>IF(第2週!$IB$46="","",第2週!$IB$46)</f>
        <v/>
      </c>
      <c r="S55" s="340" t="str">
        <f>IF(第2週!$IB$54="","",第2週!$IB$54)</f>
        <v/>
      </c>
      <c r="T55" s="340" t="str">
        <f>IF(第3週!$IA$6="","",第3週!$IA$6)</f>
        <v>○</v>
      </c>
      <c r="U55" s="340" t="str">
        <f>IF(第3週!$IA$14="","",第3週!$IA$14)</f>
        <v>○</v>
      </c>
      <c r="V55" s="340" t="str">
        <f>IF(第3週!$IA$22="","",第3週!$IA$22)</f>
        <v>○</v>
      </c>
      <c r="W55" s="340" t="str">
        <f>IF(第3週!$IA$30="","",第3週!$IA$30)</f>
        <v>○</v>
      </c>
      <c r="X55" s="340" t="str">
        <f>IF(第3週!$IA$38="","",第3週!$IA$38)</f>
        <v>○</v>
      </c>
      <c r="Y55" s="340" t="str">
        <f>IF(第3週!$IA$46="","",第3週!$IA$46)</f>
        <v/>
      </c>
      <c r="Z55" s="340" t="str">
        <f>IF(第3週!$IA$54="","",第3週!$IA$54)</f>
        <v>○</v>
      </c>
      <c r="AA55" s="340" t="str">
        <f>IF(第4週!$IA$6="","",第4週!$IA$6)</f>
        <v>内勤</v>
      </c>
      <c r="AB55" s="340" t="str">
        <f>IF(第4週!$IA$14="","",第4週!$IA$14)</f>
        <v>○</v>
      </c>
      <c r="AC55" s="340" t="str">
        <f>IF(第4週!$IA$22="","",第4週!$IA$22)</f>
        <v>○</v>
      </c>
      <c r="AD55" s="340" t="str">
        <f>IF(第4週!$IA$30="","",第4週!$IA$30)</f>
        <v>○</v>
      </c>
      <c r="AE55" s="340" t="str">
        <f>IF(第4週!$IA$38="","",第4週!$IA$38)</f>
        <v>○</v>
      </c>
      <c r="AF55" s="340" t="str">
        <f>IF(第4週!$IA$46="","",第4週!$IA$46)</f>
        <v/>
      </c>
      <c r="AG55" s="340" t="str">
        <f>IF(第4週!$IA$54="","",第4週!$IA$54)</f>
        <v/>
      </c>
      <c r="AH55" s="340" t="str">
        <f>IF(第5週!$IA$6="","",第5週!$IA$6)</f>
        <v>○</v>
      </c>
      <c r="AI55" s="340" t="str">
        <f>IF(第5週!$IA$14="","",第5週!$IA$14)</f>
        <v/>
      </c>
      <c r="AJ55" s="334" t="str">
        <f>IF(第5週!$IA$22="","",第5週!$IA$22)</f>
        <v>○</v>
      </c>
      <c r="AL55" s="239"/>
      <c r="AM55" s="239"/>
      <c r="AN55" s="239"/>
      <c r="AO55" s="251"/>
      <c r="AP55" s="239"/>
      <c r="AQ55" s="239"/>
      <c r="AR55" s="239"/>
      <c r="AS55" s="239"/>
      <c r="AT55" s="239"/>
      <c r="AU55" s="239"/>
      <c r="AV55" s="239"/>
      <c r="AW55" s="239"/>
    </row>
    <row r="56" spans="1:206" ht="7.5" customHeight="1" x14ac:dyDescent="0.15">
      <c r="A56" s="552"/>
      <c r="B56" s="573" t="str">
        <f>IF(リスト!$D$15="","",リスト!$D$15)</f>
        <v>平　松</v>
      </c>
      <c r="C56" s="574"/>
      <c r="D56" s="574"/>
      <c r="E56" s="575"/>
      <c r="F56" s="335" t="str">
        <f>IF(第1週!$IB$5="","",第1週!$IB$5)</f>
        <v/>
      </c>
      <c r="G56" s="336" t="str">
        <f>IF(第1週!$IB$13="","",第1週!$IB$13)</f>
        <v/>
      </c>
      <c r="H56" s="337" t="str">
        <f>IF(第1週!$IB$21="","",第1週!$IB$21)</f>
        <v/>
      </c>
      <c r="I56" s="336" t="str">
        <f>IF(第1週!$IB$29="","",第1週!$IB$29)</f>
        <v/>
      </c>
      <c r="J56" s="336" t="str">
        <f>IF(第1週!$IB$37="","",第1週!$IB$37)</f>
        <v/>
      </c>
      <c r="K56" s="336" t="str">
        <f>IF(第1週!$IB$45="","",第1週!$IB$45)</f>
        <v/>
      </c>
      <c r="L56" s="336" t="str">
        <f>IF(第1週!$IB$53="","",第1週!$IB$53)</f>
        <v/>
      </c>
      <c r="M56" s="336" t="str">
        <f>IF(第2週!$IC$5="","",第2週!$IC$5)</f>
        <v/>
      </c>
      <c r="N56" s="336" t="str">
        <f>IF(第2週!$IC$13="","",第2週!$IC$13)</f>
        <v/>
      </c>
      <c r="O56" s="336" t="str">
        <f>IF(第2週!$IC$21="","",第2週!$IC$21)</f>
        <v/>
      </c>
      <c r="P56" s="336" t="str">
        <f>IF(第2週!$IC$29="","",第2週!$IC$29)</f>
        <v/>
      </c>
      <c r="Q56" s="336" t="str">
        <f>IF(第2週!$IC$37="","",第2週!$IC$37)</f>
        <v/>
      </c>
      <c r="R56" s="336" t="str">
        <f>IF(第2週!$IC$45="","",第2週!$IC$45)</f>
        <v/>
      </c>
      <c r="S56" s="336" t="str">
        <f>IF(第2週!$IC$53="","",第2週!$IC$53)</f>
        <v/>
      </c>
      <c r="T56" s="336" t="str">
        <f>IF(第3週!$IB$5="","",第3週!$IB$5)</f>
        <v/>
      </c>
      <c r="U56" s="336" t="str">
        <f>IF(第3週!$IB$13="","",第3週!$IB$13)</f>
        <v/>
      </c>
      <c r="V56" s="336" t="str">
        <f>IF(第3週!$IB$21="","",第3週!$IB$21)</f>
        <v/>
      </c>
      <c r="W56" s="336" t="str">
        <f>IF(第3週!$IB$29="","",第3週!$IB$29)</f>
        <v/>
      </c>
      <c r="X56" s="336" t="str">
        <f>IF(第3週!$IB$37="","",第3週!$IB$37)</f>
        <v/>
      </c>
      <c r="Y56" s="336" t="str">
        <f>IF(第3週!$IB$45="","",第3週!$IB$45)</f>
        <v/>
      </c>
      <c r="Z56" s="336" t="str">
        <f>IF(第3週!$IB$53="","",第3週!$IB$53)</f>
        <v/>
      </c>
      <c r="AA56" s="336" t="str">
        <f>IF(第4週!$IB$5="","",第4週!$IB$5)</f>
        <v/>
      </c>
      <c r="AB56" s="336" t="str">
        <f>IF(第4週!$IB$13="","",第4週!$IB$13)</f>
        <v/>
      </c>
      <c r="AC56" s="336" t="str">
        <f>IF(第4週!$IB$21="","",第4週!$IB$21)</f>
        <v/>
      </c>
      <c r="AD56" s="336" t="str">
        <f>IF(第4週!$IB$29="","",第4週!$IB$29)</f>
        <v/>
      </c>
      <c r="AE56" s="336" t="str">
        <f>IF(第4週!$IB$37="","",第4週!$IB$37)</f>
        <v/>
      </c>
      <c r="AF56" s="336" t="str">
        <f>IF(第4週!$IB$45="","",第4週!$IB$45)</f>
        <v/>
      </c>
      <c r="AG56" s="336" t="str">
        <f>IF(第4週!$IB$53="","",第4週!$IB$53)</f>
        <v/>
      </c>
      <c r="AH56" s="336" t="str">
        <f>IF(第5週!$IB$5="","",第5週!$IB$5)</f>
        <v/>
      </c>
      <c r="AI56" s="336" t="str">
        <f>IF(第5週!$IB$13="","",第5週!$IB$13)</f>
        <v/>
      </c>
      <c r="AJ56" s="338" t="str">
        <f>IF(第5週!$IB$21="","",第5週!$IB$21)</f>
        <v/>
      </c>
      <c r="AL56" s="239"/>
      <c r="AM56" s="239"/>
      <c r="AN56" s="239"/>
      <c r="AO56" s="251"/>
      <c r="AP56" s="239"/>
      <c r="AQ56" s="239"/>
      <c r="AR56" s="239"/>
      <c r="AS56" s="239"/>
      <c r="AT56" s="239"/>
      <c r="AU56" s="239"/>
      <c r="AV56" s="239"/>
      <c r="AW56" s="239"/>
      <c r="EU56" s="402"/>
    </row>
    <row r="57" spans="1:206" ht="7.5" customHeight="1" x14ac:dyDescent="0.15">
      <c r="A57" s="552"/>
      <c r="B57" s="576"/>
      <c r="C57" s="577"/>
      <c r="D57" s="577"/>
      <c r="E57" s="578"/>
      <c r="F57" s="339" t="str">
        <f>IF(第1週!$IB$6="","",第1週!$IB$6)</f>
        <v/>
      </c>
      <c r="G57" s="340" t="str">
        <f>IF(第1週!$IB$14="","",第1週!$IB$14)</f>
        <v>内勤</v>
      </c>
      <c r="H57" s="341" t="str">
        <f>IF(第1週!$IB$22="","",第1週!$IB$22)</f>
        <v>内勤</v>
      </c>
      <c r="I57" s="340" t="str">
        <f>IF(第1週!$IB$30="","",第1週!$IB$30)</f>
        <v>内勤</v>
      </c>
      <c r="J57" s="340" t="str">
        <f>IF(第1週!$IB$38="","",第1週!$IB$38)</f>
        <v>内勤</v>
      </c>
      <c r="K57" s="340" t="str">
        <f>IF(第1週!$IB$46="","",第1週!$IB$46)</f>
        <v/>
      </c>
      <c r="L57" s="340" t="str">
        <f>IF(第1週!$IB$54="","",第1週!$IB$54)</f>
        <v/>
      </c>
      <c r="M57" s="340" t="str">
        <f>IF(第2週!$IC$6="","",第2週!$IC$6)</f>
        <v>内勤</v>
      </c>
      <c r="N57" s="340" t="str">
        <f>IF(第2週!$IC$14="","",第2週!$IC$14)</f>
        <v>内勤</v>
      </c>
      <c r="O57" s="340" t="str">
        <f>IF(第2週!$IC$22="","",第2週!$IC$22)</f>
        <v>内勤</v>
      </c>
      <c r="P57" s="340" t="str">
        <f>IF(第2週!$IC$30="","",第2週!$IC$30)</f>
        <v>内勤</v>
      </c>
      <c r="Q57" s="340" t="str">
        <f>IF(第2週!$IC$38="","",第2週!$IC$38)</f>
        <v>内勤</v>
      </c>
      <c r="R57" s="340" t="str">
        <f>IF(第2週!$IC$46="","",第2週!$IC$46)</f>
        <v/>
      </c>
      <c r="S57" s="340" t="str">
        <f>IF(第2週!$IC$54="","",第2週!$IC$54)</f>
        <v/>
      </c>
      <c r="T57" s="340" t="str">
        <f>IF(第3週!$IB$6="","",第3週!$IB$6)</f>
        <v>内勤</v>
      </c>
      <c r="U57" s="340" t="str">
        <f>IF(第3週!$IB$14="","",第3週!$IB$14)</f>
        <v>内勤</v>
      </c>
      <c r="V57" s="340" t="str">
        <f>IF(第3週!$IB$22="","",第3週!$IB$22)</f>
        <v>内勤</v>
      </c>
      <c r="W57" s="340" t="str">
        <f>IF(第3週!$IB$30="","",第3週!$IB$30)</f>
        <v>内勤</v>
      </c>
      <c r="X57" s="340" t="str">
        <f>IF(第3週!$IB$38="","",第3週!$IB$38)</f>
        <v>内勤</v>
      </c>
      <c r="Y57" s="340" t="str">
        <f>IF(第3週!$IB$46="","",第3週!$IB$46)</f>
        <v/>
      </c>
      <c r="Z57" s="340" t="str">
        <f>IF(第3週!$IB$54="","",第3週!$IB$54)</f>
        <v/>
      </c>
      <c r="AA57" s="340" t="str">
        <f>IF(第4週!$IB$6="","",第4週!$IB$6)</f>
        <v>内勤</v>
      </c>
      <c r="AB57" s="340" t="str">
        <f>IF(第4週!$IB$14="","",第4週!$IB$14)</f>
        <v>内勤</v>
      </c>
      <c r="AC57" s="340" t="str">
        <f>IF(第4週!$IB$22="","",第4週!$IB$22)</f>
        <v>内勤</v>
      </c>
      <c r="AD57" s="340" t="str">
        <f>IF(第4週!$IB$30="","",第4週!$IB$30)</f>
        <v>内勤</v>
      </c>
      <c r="AE57" s="340" t="str">
        <f>IF(第4週!$IB$38="","",第4週!$IB$38)</f>
        <v>内勤</v>
      </c>
      <c r="AF57" s="340" t="str">
        <f>IF(第4週!$IB$46="","",第4週!$IB$46)</f>
        <v/>
      </c>
      <c r="AG57" s="340" t="str">
        <f>IF(第4週!$IB$54="","",第4週!$IB$54)</f>
        <v/>
      </c>
      <c r="AH57" s="340" t="str">
        <f>IF(第5週!$IB$6="","",第5週!$IB$6)</f>
        <v>内勤</v>
      </c>
      <c r="AI57" s="340" t="str">
        <f>IF(第5週!$IB$14="","",第5週!$IB$14)</f>
        <v/>
      </c>
      <c r="AJ57" s="334" t="str">
        <f>IF(第5週!$IB$22="","",第5週!$IB$22)</f>
        <v>内勤</v>
      </c>
      <c r="AL57" s="239"/>
      <c r="AM57" s="239"/>
      <c r="AN57" s="239"/>
      <c r="AO57" s="251"/>
      <c r="AP57" s="239"/>
      <c r="AQ57" s="239"/>
      <c r="AR57" s="239"/>
      <c r="AS57" s="239"/>
      <c r="AT57" s="239"/>
      <c r="AU57" s="239"/>
      <c r="AV57" s="239"/>
      <c r="AW57" s="239"/>
      <c r="FQ57" s="404"/>
      <c r="FR57" s="404"/>
      <c r="FS57" s="404"/>
      <c r="FT57" s="404"/>
      <c r="FU57" s="404"/>
      <c r="FV57" s="404"/>
      <c r="FW57" s="404"/>
      <c r="FX57" s="404"/>
      <c r="FY57" s="404"/>
      <c r="FZ57" s="404"/>
      <c r="GA57" s="404"/>
      <c r="GB57" s="404"/>
      <c r="GC57" s="404"/>
      <c r="GD57" s="404"/>
      <c r="GE57" s="404"/>
      <c r="GF57" s="404"/>
      <c r="GG57" s="404"/>
      <c r="GH57" s="404"/>
      <c r="GI57" s="404"/>
      <c r="GJ57" s="404"/>
      <c r="GK57" s="404"/>
      <c r="GL57" s="404"/>
      <c r="GM57" s="404"/>
      <c r="GN57" s="404"/>
      <c r="GO57" s="404"/>
      <c r="GP57" s="404"/>
      <c r="GQ57" s="404"/>
      <c r="GR57" s="404"/>
      <c r="GS57" s="404"/>
      <c r="GT57" s="404"/>
      <c r="GU57" s="404"/>
      <c r="GV57" s="404"/>
      <c r="GW57" s="404"/>
      <c r="GX57" s="404"/>
    </row>
    <row r="58" spans="1:206" ht="7.5" customHeight="1" x14ac:dyDescent="0.15">
      <c r="A58" s="552"/>
      <c r="B58" s="597" t="str">
        <f>IF(リスト!$D$16="","",リスト!$D$16)</f>
        <v>中　嶋</v>
      </c>
      <c r="C58" s="598"/>
      <c r="D58" s="598"/>
      <c r="E58" s="599"/>
      <c r="F58" s="427" t="str">
        <f>IF(第1週!$IC$5="","",第1週!$IC$5)</f>
        <v/>
      </c>
      <c r="G58" s="428" t="str">
        <f>IF(第1週!$IC$13="","",第1週!$IC$13)</f>
        <v/>
      </c>
      <c r="H58" s="429" t="str">
        <f>IF(第1週!$IC$21="","",第1週!$IC$21)</f>
        <v/>
      </c>
      <c r="I58" s="428" t="str">
        <f>IF(第1週!$IC$29="","",第1週!$IC$29)</f>
        <v/>
      </c>
      <c r="J58" s="428" t="str">
        <f>IF(第1週!$IC$37="","",第1週!$IC$37)</f>
        <v/>
      </c>
      <c r="K58" s="428" t="str">
        <f>IF(第1週!$IC$45="","",第1週!$IC$45)</f>
        <v/>
      </c>
      <c r="L58" s="428" t="str">
        <f>IF(第1週!$IC$53="","",第1週!$IC$53)</f>
        <v/>
      </c>
      <c r="M58" s="428" t="str">
        <f>IF(第2週!$ID$5="","",第2週!$ID$5)</f>
        <v/>
      </c>
      <c r="N58" s="428" t="str">
        <f>IF(第2週!$ID$13="","",第2週!$ID$13)</f>
        <v/>
      </c>
      <c r="O58" s="428" t="str">
        <f>IF(第2週!$ID$21="","",第2週!$ID$21)</f>
        <v/>
      </c>
      <c r="P58" s="428" t="str">
        <f>IF(第2週!$ID$29="","",第2週!$ID$29)</f>
        <v/>
      </c>
      <c r="Q58" s="428" t="str">
        <f>IF(第2週!$ID$37="","",第2週!$ID$37)</f>
        <v/>
      </c>
      <c r="R58" s="428" t="str">
        <f>IF(第2週!$ID$45="","",第2週!$ID$45)</f>
        <v/>
      </c>
      <c r="S58" s="428" t="str">
        <f>IF(第2週!$ID$53="","",第2週!$ID$53)</f>
        <v/>
      </c>
      <c r="T58" s="428" t="str">
        <f>IF(第3週!$IC$5="","",第3週!$IC$5)</f>
        <v/>
      </c>
      <c r="U58" s="428" t="str">
        <f>IF(第3週!$IC$13="","",第3週!$IC$13)</f>
        <v/>
      </c>
      <c r="V58" s="428" t="str">
        <f>IF(第3週!$IC$21="","",第3週!$IC$21)</f>
        <v/>
      </c>
      <c r="W58" s="428" t="str">
        <f>IF(第3週!$IC$29="","",第3週!$IC$29)</f>
        <v/>
      </c>
      <c r="X58" s="428" t="str">
        <f>IF(第3週!$IC$37="","",第3週!$IC$37)</f>
        <v/>
      </c>
      <c r="Y58" s="428" t="str">
        <f>IF(第3週!$IC$45="","",第3週!$IC$45)</f>
        <v/>
      </c>
      <c r="Z58" s="428" t="str">
        <f>IF(第3週!$IC$53="","",第3週!$IC$53)</f>
        <v/>
      </c>
      <c r="AA58" s="428" t="str">
        <f>IF(第4週!$IC$5="","",第4週!$IC$5)</f>
        <v/>
      </c>
      <c r="AB58" s="428" t="str">
        <f>IF(第4週!$IC$13="","",第4週!$IC$13)</f>
        <v/>
      </c>
      <c r="AC58" s="428" t="str">
        <f>IF(第4週!$IC$21="","",第4週!$IC$21)</f>
        <v/>
      </c>
      <c r="AD58" s="428" t="str">
        <f>IF(第4週!$IC$29="","",第4週!$IC$29)</f>
        <v/>
      </c>
      <c r="AE58" s="428" t="str">
        <f>IF(第4週!$IC$37="","",第4週!$IC$37)</f>
        <v/>
      </c>
      <c r="AF58" s="428" t="str">
        <f>IF(第4週!$IC$45="","",第4週!$IC$45)</f>
        <v/>
      </c>
      <c r="AG58" s="428" t="str">
        <f>IF(第4週!$IC$53="","",第4週!$IC$53)</f>
        <v/>
      </c>
      <c r="AH58" s="428" t="str">
        <f>IF(第5週!$IC$5="","",第5週!$IC$5)</f>
        <v/>
      </c>
      <c r="AI58" s="428" t="str">
        <f>IF(第5週!$IC$13="","",第5週!$IC$13)</f>
        <v/>
      </c>
      <c r="AJ58" s="430" t="str">
        <f>IF(第5週!$IC$21="","",第5週!$IC$21)</f>
        <v/>
      </c>
      <c r="AK58" s="404"/>
      <c r="AL58" s="405"/>
      <c r="AM58" s="405"/>
      <c r="AN58" s="405"/>
      <c r="AO58" s="406"/>
      <c r="AP58" s="405"/>
      <c r="AQ58" s="405"/>
      <c r="AR58" s="405"/>
      <c r="AS58" s="405"/>
      <c r="AT58" s="405"/>
      <c r="AU58" s="405"/>
      <c r="AV58" s="405"/>
      <c r="AW58" s="405"/>
      <c r="AX58" s="404"/>
      <c r="AY58" s="404"/>
      <c r="AZ58" s="404"/>
      <c r="BA58" s="404"/>
      <c r="BB58" s="404"/>
      <c r="BC58" s="404"/>
      <c r="BD58" s="404"/>
      <c r="BE58" s="404"/>
      <c r="BF58" s="404"/>
      <c r="BG58" s="404"/>
      <c r="BH58" s="404"/>
      <c r="BI58" s="404"/>
      <c r="BJ58" s="404"/>
      <c r="BK58" s="404"/>
      <c r="BL58" s="404"/>
      <c r="BM58" s="404"/>
      <c r="BN58" s="404"/>
      <c r="BO58" s="404"/>
      <c r="BP58" s="404"/>
      <c r="BQ58" s="404"/>
      <c r="BR58" s="404"/>
      <c r="BS58" s="404"/>
      <c r="BT58" s="404"/>
      <c r="BU58" s="404"/>
      <c r="BV58" s="404"/>
      <c r="BW58" s="404"/>
      <c r="BX58" s="404"/>
      <c r="BY58" s="404"/>
      <c r="BZ58" s="404"/>
      <c r="CA58" s="404"/>
      <c r="CB58" s="404"/>
      <c r="CC58" s="404"/>
      <c r="CD58" s="404"/>
      <c r="CE58" s="404"/>
      <c r="CF58" s="404"/>
      <c r="CG58" s="404"/>
      <c r="CH58" s="404"/>
      <c r="CI58" s="404"/>
      <c r="CJ58" s="404"/>
      <c r="CK58" s="404"/>
      <c r="CL58" s="404"/>
      <c r="CM58" s="404"/>
      <c r="CN58" s="404"/>
      <c r="CO58" s="404"/>
      <c r="CP58" s="404"/>
      <c r="CQ58" s="404"/>
      <c r="CR58" s="404"/>
      <c r="CS58" s="404"/>
      <c r="CT58" s="404"/>
      <c r="CU58" s="404"/>
      <c r="CV58" s="404"/>
      <c r="CW58" s="404"/>
      <c r="CX58" s="404"/>
      <c r="CY58" s="404"/>
      <c r="CZ58" s="404"/>
      <c r="DA58" s="404"/>
      <c r="DB58" s="404"/>
      <c r="DC58" s="404"/>
      <c r="DD58" s="404"/>
      <c r="DE58" s="404"/>
      <c r="DF58" s="404"/>
      <c r="DG58" s="404"/>
      <c r="DH58" s="404"/>
      <c r="DI58" s="404"/>
      <c r="DJ58" s="404"/>
      <c r="DK58" s="404"/>
      <c r="DL58" s="404"/>
      <c r="DM58" s="404"/>
      <c r="DN58" s="404"/>
      <c r="DO58" s="404"/>
      <c r="DP58" s="404"/>
      <c r="DQ58" s="404"/>
      <c r="DR58" s="404"/>
      <c r="DS58" s="404"/>
      <c r="DT58" s="404"/>
      <c r="DU58" s="404"/>
      <c r="DV58" s="404"/>
      <c r="DW58" s="404"/>
      <c r="DX58" s="404"/>
      <c r="DY58" s="404"/>
      <c r="DZ58" s="404"/>
      <c r="EA58" s="404"/>
      <c r="EB58" s="404"/>
      <c r="EC58" s="404"/>
      <c r="ED58" s="404"/>
      <c r="EE58" s="404"/>
      <c r="EF58" s="404"/>
      <c r="EG58" s="404"/>
      <c r="EH58" s="404"/>
      <c r="EI58" s="404"/>
      <c r="EJ58" s="404"/>
      <c r="EK58" s="404"/>
      <c r="EL58" s="404"/>
      <c r="EM58" s="404"/>
      <c r="EN58" s="404"/>
      <c r="EO58" s="404"/>
      <c r="EP58" s="404"/>
      <c r="EQ58" s="404"/>
      <c r="ER58" s="404"/>
      <c r="ES58" s="404"/>
      <c r="ET58" s="404"/>
      <c r="EU58" s="404"/>
      <c r="EV58" s="404"/>
      <c r="EW58" s="404"/>
      <c r="EX58" s="404"/>
      <c r="EY58" s="404"/>
      <c r="EZ58" s="404"/>
      <c r="FA58" s="404"/>
      <c r="FB58" s="404"/>
      <c r="FC58" s="404"/>
      <c r="FD58" s="404"/>
      <c r="FE58" s="404"/>
      <c r="FF58" s="404"/>
      <c r="FG58" s="404"/>
      <c r="FH58" s="404"/>
      <c r="FI58" s="404"/>
      <c r="FJ58" s="404"/>
      <c r="FK58" s="404"/>
      <c r="FL58" s="404"/>
      <c r="FM58" s="404"/>
      <c r="FN58" s="404"/>
      <c r="FO58" s="404"/>
      <c r="FP58" s="404"/>
      <c r="FQ58" s="404"/>
      <c r="FR58" s="404"/>
      <c r="FS58" s="404"/>
      <c r="FT58" s="404"/>
      <c r="FU58" s="404"/>
      <c r="FV58" s="404"/>
      <c r="FW58" s="404"/>
      <c r="FX58" s="404"/>
      <c r="FY58" s="404"/>
      <c r="FZ58" s="404"/>
      <c r="GA58" s="404"/>
      <c r="GB58" s="404"/>
      <c r="GC58" s="404"/>
      <c r="GD58" s="404"/>
      <c r="GE58" s="404"/>
      <c r="GF58" s="404"/>
      <c r="GG58" s="404"/>
      <c r="GH58" s="404"/>
      <c r="GI58" s="404"/>
      <c r="GJ58" s="404"/>
      <c r="GK58" s="404"/>
      <c r="GL58" s="404"/>
      <c r="GM58" s="404"/>
      <c r="GN58" s="404"/>
      <c r="GO58" s="404"/>
      <c r="GP58" s="404"/>
      <c r="GQ58" s="404"/>
      <c r="GR58" s="404"/>
      <c r="GS58" s="404"/>
      <c r="GT58" s="404"/>
      <c r="GU58" s="404"/>
      <c r="GV58" s="404"/>
      <c r="GW58" s="404"/>
      <c r="GX58" s="404"/>
    </row>
    <row r="59" spans="1:206" ht="7.5" customHeight="1" x14ac:dyDescent="0.15">
      <c r="A59" s="552"/>
      <c r="B59" s="600"/>
      <c r="C59" s="601"/>
      <c r="D59" s="601"/>
      <c r="E59" s="602"/>
      <c r="F59" s="431" t="str">
        <f>IF(第1週!$IC$6="","",第1週!$IC$6)</f>
        <v/>
      </c>
      <c r="G59" s="432" t="str">
        <f>IF(第1週!$IC$14="","",第1週!$IC$14)</f>
        <v>○</v>
      </c>
      <c r="H59" s="433" t="str">
        <f>IF(第1週!$IC$22="","",第1週!$IC$22)</f>
        <v>内勤</v>
      </c>
      <c r="I59" s="432" t="str">
        <f>IF(第1週!$IC$30="","",第1週!$IC$30)</f>
        <v>○</v>
      </c>
      <c r="J59" s="432" t="str">
        <f>IF(第1週!$IC$38="","",第1週!$IC$38)</f>
        <v>○</v>
      </c>
      <c r="K59" s="432" t="str">
        <f>IF(第1週!$IC$46="","",第1週!$IC$46)</f>
        <v/>
      </c>
      <c r="L59" s="432" t="str">
        <f>IF(第1週!$IC$54="","",第1週!$IC$54)</f>
        <v/>
      </c>
      <c r="M59" s="432" t="str">
        <f>IF(第2週!$ID$6="","",第2週!$ID$6)</f>
        <v>○</v>
      </c>
      <c r="N59" s="432" t="str">
        <f>IF(第2週!$ID$14="","",第2週!$ID$14)</f>
        <v>○</v>
      </c>
      <c r="O59" s="432" t="str">
        <f>IF(第2週!$ID$22="","",第2週!$ID$22)</f>
        <v>○</v>
      </c>
      <c r="P59" s="432" t="str">
        <f>IF(第2週!$ID$30="","",第2週!$ID$30)</f>
        <v>○</v>
      </c>
      <c r="Q59" s="432" t="str">
        <f>IF(第2週!$ID$38="","",第2週!$ID$38)</f>
        <v>○</v>
      </c>
      <c r="R59" s="432" t="str">
        <f>IF(第2週!$ID$46="","",第2週!$ID$46)</f>
        <v>○</v>
      </c>
      <c r="S59" s="432" t="str">
        <f>IF(第2週!$ID$54="","",第2週!$ID$54)</f>
        <v/>
      </c>
      <c r="T59" s="432" t="str">
        <f>IF(第3週!$IC$6="","",第3週!$IC$6)</f>
        <v>○</v>
      </c>
      <c r="U59" s="432" t="str">
        <f>IF(第3週!$IC$14="","",第3週!$IC$14)</f>
        <v>○</v>
      </c>
      <c r="V59" s="432" t="str">
        <f>IF(第3週!$IC$22="","",第3週!$IC$22)</f>
        <v>○</v>
      </c>
      <c r="W59" s="432" t="str">
        <f>IF(第3週!$IC$30="","",第3週!$IC$30)</f>
        <v>○</v>
      </c>
      <c r="X59" s="432" t="str">
        <f>IF(第3週!$IC$38="","",第3週!$IC$38)</f>
        <v>○</v>
      </c>
      <c r="Y59" s="432" t="str">
        <f>IF(第3週!$IC$46="","",第3週!$IC$46)</f>
        <v/>
      </c>
      <c r="Z59" s="432" t="str">
        <f>IF(第3週!$IC$54="","",第3週!$IC$54)</f>
        <v>○</v>
      </c>
      <c r="AA59" s="432" t="str">
        <f>IF(第4週!$IC$6="","",第4週!$IC$6)</f>
        <v>○</v>
      </c>
      <c r="AB59" s="432" t="str">
        <f>IF(第4週!$IC$14="","",第4週!$IC$14)</f>
        <v>○</v>
      </c>
      <c r="AC59" s="432" t="str">
        <f>IF(第4週!$IC$22="","",第4週!$IC$22)</f>
        <v>○</v>
      </c>
      <c r="AD59" s="432" t="str">
        <f>IF(第4週!$IC$30="","",第4週!$IC$30)</f>
        <v>○</v>
      </c>
      <c r="AE59" s="432" t="str">
        <f>IF(第4週!$IC$38="","",第4週!$IC$38)</f>
        <v>○</v>
      </c>
      <c r="AF59" s="432" t="str">
        <f>IF(第4週!$IC$46="","",第4週!$IC$46)</f>
        <v/>
      </c>
      <c r="AG59" s="432" t="str">
        <f>IF(第4週!$IC$54="","",第4週!$IC$54)</f>
        <v/>
      </c>
      <c r="AH59" s="432" t="str">
        <f>IF(第5週!$IC$6="","",第5週!$IC$6)</f>
        <v>内勤</v>
      </c>
      <c r="AI59" s="432" t="str">
        <f>IF(第5週!$IC$14="","",第5週!$IC$14)</f>
        <v/>
      </c>
      <c r="AJ59" s="425" t="str">
        <f>IF(第5週!$IC$22="","",第5週!$IC$22)</f>
        <v>○</v>
      </c>
      <c r="AK59" s="404"/>
      <c r="AL59" s="405"/>
      <c r="AM59" s="405"/>
      <c r="AN59" s="405"/>
      <c r="AO59" s="406"/>
      <c r="AP59" s="405"/>
      <c r="AQ59" s="405"/>
      <c r="AR59" s="405"/>
      <c r="AS59" s="405"/>
      <c r="AT59" s="405"/>
      <c r="AU59" s="405"/>
      <c r="AV59" s="405"/>
      <c r="AW59" s="405"/>
      <c r="AX59" s="404"/>
      <c r="AY59" s="404"/>
      <c r="AZ59" s="404"/>
      <c r="BA59" s="404"/>
      <c r="BB59" s="404"/>
      <c r="BC59" s="404"/>
      <c r="BD59" s="404"/>
      <c r="BE59" s="404"/>
      <c r="BF59" s="404"/>
      <c r="BG59" s="404"/>
      <c r="BH59" s="404"/>
      <c r="BI59" s="404"/>
      <c r="BJ59" s="404"/>
      <c r="BK59" s="404"/>
      <c r="BL59" s="404"/>
      <c r="BM59" s="404"/>
      <c r="BN59" s="404"/>
      <c r="BO59" s="404"/>
      <c r="BP59" s="404"/>
      <c r="BQ59" s="404"/>
      <c r="BR59" s="404"/>
      <c r="BS59" s="404"/>
      <c r="BT59" s="404"/>
      <c r="BU59" s="404"/>
      <c r="BV59" s="404"/>
      <c r="BW59" s="404"/>
      <c r="BX59" s="404"/>
      <c r="BY59" s="404"/>
      <c r="BZ59" s="404"/>
      <c r="CA59" s="404"/>
      <c r="CB59" s="404"/>
      <c r="CC59" s="404"/>
      <c r="CD59" s="404"/>
      <c r="CE59" s="404"/>
      <c r="CF59" s="404"/>
      <c r="CG59" s="404"/>
      <c r="CH59" s="404"/>
      <c r="CI59" s="404"/>
      <c r="CJ59" s="404"/>
      <c r="CK59" s="404"/>
      <c r="CL59" s="404"/>
      <c r="CM59" s="404"/>
      <c r="CN59" s="404"/>
      <c r="CO59" s="404"/>
      <c r="CP59" s="404"/>
      <c r="CQ59" s="404"/>
      <c r="CR59" s="404"/>
      <c r="CS59" s="404"/>
      <c r="CT59" s="404"/>
      <c r="CU59" s="404"/>
      <c r="CV59" s="404"/>
      <c r="CW59" s="404"/>
      <c r="CX59" s="404"/>
      <c r="CY59" s="404"/>
      <c r="CZ59" s="404"/>
      <c r="DA59" s="404"/>
      <c r="DB59" s="404"/>
      <c r="DC59" s="404"/>
      <c r="DD59" s="404"/>
      <c r="DE59" s="404"/>
      <c r="DF59" s="404"/>
      <c r="DG59" s="404"/>
      <c r="DH59" s="404"/>
      <c r="DI59" s="404"/>
      <c r="DJ59" s="404"/>
      <c r="DK59" s="404"/>
      <c r="DL59" s="404"/>
      <c r="DM59" s="404"/>
      <c r="DN59" s="404"/>
      <c r="DO59" s="404"/>
      <c r="DP59" s="404"/>
      <c r="DQ59" s="404"/>
      <c r="DR59" s="404"/>
      <c r="DS59" s="404"/>
      <c r="DT59" s="404"/>
      <c r="DU59" s="404"/>
      <c r="DV59" s="404"/>
      <c r="DW59" s="404"/>
      <c r="DX59" s="404"/>
      <c r="DY59" s="404"/>
      <c r="DZ59" s="404"/>
      <c r="EA59" s="404"/>
      <c r="EB59" s="404"/>
      <c r="EC59" s="404"/>
      <c r="ED59" s="404"/>
      <c r="EE59" s="404"/>
      <c r="EF59" s="404"/>
      <c r="EG59" s="404"/>
      <c r="EH59" s="404"/>
      <c r="EI59" s="404"/>
      <c r="EJ59" s="404"/>
      <c r="EK59" s="404"/>
      <c r="EL59" s="404"/>
      <c r="EM59" s="404"/>
      <c r="EN59" s="404"/>
      <c r="EO59" s="404"/>
      <c r="EP59" s="404"/>
      <c r="EQ59" s="404"/>
      <c r="ER59" s="404"/>
      <c r="ES59" s="404"/>
      <c r="ET59" s="404"/>
      <c r="EU59" s="404"/>
      <c r="EV59" s="404"/>
      <c r="EW59" s="404"/>
      <c r="EX59" s="404"/>
      <c r="EY59" s="404"/>
      <c r="EZ59" s="404"/>
      <c r="FA59" s="404"/>
      <c r="FB59" s="404"/>
      <c r="FC59" s="404"/>
      <c r="FD59" s="404"/>
      <c r="FE59" s="404"/>
      <c r="FF59" s="404"/>
      <c r="FG59" s="404"/>
      <c r="FH59" s="404"/>
      <c r="FI59" s="404"/>
      <c r="FJ59" s="404"/>
      <c r="FK59" s="404"/>
      <c r="FL59" s="404"/>
      <c r="FM59" s="404"/>
      <c r="FN59" s="404"/>
      <c r="FO59" s="404"/>
      <c r="FP59" s="404"/>
      <c r="FQ59" s="404"/>
      <c r="FR59" s="404"/>
      <c r="FS59" s="404"/>
      <c r="FT59" s="404"/>
      <c r="FU59" s="404"/>
      <c r="FV59" s="404"/>
      <c r="FW59" s="404"/>
      <c r="FX59" s="404"/>
      <c r="FY59" s="404"/>
      <c r="FZ59" s="404"/>
      <c r="GA59" s="404"/>
      <c r="GB59" s="404"/>
      <c r="GC59" s="404"/>
      <c r="GD59" s="404"/>
      <c r="GE59" s="404"/>
      <c r="GF59" s="404"/>
      <c r="GG59" s="404"/>
      <c r="GH59" s="404"/>
      <c r="GI59" s="404"/>
      <c r="GJ59" s="404"/>
      <c r="GK59" s="404"/>
      <c r="GL59" s="404"/>
      <c r="GM59" s="404"/>
      <c r="GN59" s="404"/>
      <c r="GO59" s="404"/>
      <c r="GP59" s="404"/>
      <c r="GQ59" s="404"/>
      <c r="GR59" s="404"/>
      <c r="GS59" s="404"/>
      <c r="GT59" s="404"/>
      <c r="GU59" s="404"/>
      <c r="GV59" s="404"/>
      <c r="GW59" s="404"/>
      <c r="GX59" s="404"/>
    </row>
    <row r="60" spans="1:206" ht="7.5" customHeight="1" x14ac:dyDescent="0.15">
      <c r="A60" s="552"/>
      <c r="B60" s="573" t="str">
        <f>IF(リスト!$D$17="","",リスト!$D$17)</f>
        <v>藤　本</v>
      </c>
      <c r="C60" s="574"/>
      <c r="D60" s="574"/>
      <c r="E60" s="575"/>
      <c r="F60" s="335" t="str">
        <f>IF(第1週!$ID$5="","",第1週!$ID$5)</f>
        <v/>
      </c>
      <c r="G60" s="336" t="str">
        <f>IF(第1週!$ID$13="","",第1週!$ID$13)</f>
        <v/>
      </c>
      <c r="H60" s="337" t="str">
        <f>IF(第1週!$ID$21="","",第1週!$ID$21)</f>
        <v/>
      </c>
      <c r="I60" s="336" t="str">
        <f>IF(第1週!$ID$29="","",第1週!$ID$29)</f>
        <v/>
      </c>
      <c r="J60" s="336" t="str">
        <f>IF(第1週!$ID$37="","",第1週!$ID$37)</f>
        <v/>
      </c>
      <c r="K60" s="336" t="str">
        <f>IF(第1週!$ID$45="","",第1週!$ID$45)</f>
        <v/>
      </c>
      <c r="L60" s="336" t="str">
        <f>IF(第1週!$ID$53="","",第1週!$ID$53)</f>
        <v/>
      </c>
      <c r="M60" s="336" t="str">
        <f>IF(第2週!$IE$5="","",第2週!$IE$5)</f>
        <v/>
      </c>
      <c r="N60" s="336" t="str">
        <f>IF(第2週!$IE$13="","",第2週!$IE$13)</f>
        <v/>
      </c>
      <c r="O60" s="336" t="str">
        <f>IF(第2週!$IE$21="","",第2週!$IE$21)</f>
        <v/>
      </c>
      <c r="P60" s="336" t="str">
        <f>IF(第2週!$IE$29="","",第2週!$IE$29)</f>
        <v/>
      </c>
      <c r="Q60" s="336" t="str">
        <f>IF(第2週!$IE$37="","",第2週!$IE$37)</f>
        <v/>
      </c>
      <c r="R60" s="336" t="str">
        <f>IF(第2週!$IE$45="","",第2週!$IE$45)</f>
        <v/>
      </c>
      <c r="S60" s="336" t="str">
        <f>IF(第2週!$IE$53="","",第2週!$IE$53)</f>
        <v/>
      </c>
      <c r="T60" s="336" t="str">
        <f>IF(第3週!$ID$5="","",第3週!$ID$5)</f>
        <v/>
      </c>
      <c r="U60" s="336" t="str">
        <f>IF(第3週!$ID$13="","",第3週!$ID$13)</f>
        <v/>
      </c>
      <c r="V60" s="336" t="str">
        <f>IF(第3週!$ID$21="","",第3週!$ID$21)</f>
        <v/>
      </c>
      <c r="W60" s="336" t="str">
        <f>IF(第3週!$ID$29="","",第3週!$ID$29)</f>
        <v/>
      </c>
      <c r="X60" s="336" t="str">
        <f>IF(第3週!$ID$37="","",第3週!$ID$37)</f>
        <v/>
      </c>
      <c r="Y60" s="336" t="str">
        <f>IF(第3週!$ID$45="","",第3週!$ID$45)</f>
        <v/>
      </c>
      <c r="Z60" s="336" t="str">
        <f>IF(第3週!$ID$53="","",第3週!$ID$53)</f>
        <v/>
      </c>
      <c r="AA60" s="336" t="str">
        <f>IF(第4週!$ID$5="","",第4週!$ID$5)</f>
        <v/>
      </c>
      <c r="AB60" s="336" t="str">
        <f>IF(第4週!$ID$13="","",第4週!$ID$13)</f>
        <v/>
      </c>
      <c r="AC60" s="336" t="str">
        <f>IF(第4週!$ID$21="","",第4週!$ID$21)</f>
        <v/>
      </c>
      <c r="AD60" s="336" t="str">
        <f>IF(第4週!$ID$29="","",第4週!$ID$29)</f>
        <v/>
      </c>
      <c r="AE60" s="336" t="str">
        <f>IF(第4週!$ID$37="","",第4週!$ID$37)</f>
        <v/>
      </c>
      <c r="AF60" s="336" t="str">
        <f>IF(第4週!$ID$45="","",第4週!$ID$45)</f>
        <v/>
      </c>
      <c r="AG60" s="336" t="str">
        <f>IF(第4週!$ID$53="","",第4週!$ID$53)</f>
        <v/>
      </c>
      <c r="AH60" s="336" t="str">
        <f>IF(第5週!$ID$5="","",第5週!$ID$5)</f>
        <v/>
      </c>
      <c r="AI60" s="336" t="str">
        <f>IF(第5週!$ID$13="","",第5週!$ID$13)</f>
        <v/>
      </c>
      <c r="AJ60" s="338" t="str">
        <f>IF(第5週!$ID$21="","",第5週!$ID$21)</f>
        <v/>
      </c>
      <c r="AL60" s="239"/>
      <c r="AM60" s="239"/>
      <c r="AN60" s="239"/>
      <c r="AO60" s="251"/>
      <c r="AP60" s="239"/>
      <c r="AQ60" s="239"/>
      <c r="AR60" s="239"/>
      <c r="AS60" s="239"/>
      <c r="AT60" s="239"/>
      <c r="AU60" s="239"/>
      <c r="AV60" s="239"/>
      <c r="AW60" s="239"/>
    </row>
    <row r="61" spans="1:206" ht="7.5" customHeight="1" x14ac:dyDescent="0.15">
      <c r="A61" s="552"/>
      <c r="B61" s="576"/>
      <c r="C61" s="577"/>
      <c r="D61" s="577"/>
      <c r="E61" s="578"/>
      <c r="F61" s="339" t="str">
        <f>IF(第1週!$ID$6="","",第1週!$ID$6)</f>
        <v/>
      </c>
      <c r="G61" s="340" t="str">
        <f>IF(第1週!$ID$14="","",第1週!$ID$14)</f>
        <v>○</v>
      </c>
      <c r="H61" s="341" t="str">
        <f>IF(第1週!$ID$22="","",第1週!$ID$22)</f>
        <v>内勤</v>
      </c>
      <c r="I61" s="340" t="str">
        <f>IF(第1週!$ID$30="","",第1週!$ID$30)</f>
        <v>○</v>
      </c>
      <c r="J61" s="340" t="str">
        <f>IF(第1週!$ID$38="","",第1週!$ID$38)</f>
        <v>○</v>
      </c>
      <c r="K61" s="340" t="str">
        <f>IF(第1週!$ID$46="","",第1週!$ID$46)</f>
        <v/>
      </c>
      <c r="L61" s="340" t="str">
        <f>IF(第1週!$ID$54="","",第1週!$ID$54)</f>
        <v/>
      </c>
      <c r="M61" s="340" t="str">
        <f>IF(第2週!$IE$6="","",第2週!$IE$6)</f>
        <v>○</v>
      </c>
      <c r="N61" s="340" t="str">
        <f>IF(第2週!$IE$14="","",第2週!$IE$14)</f>
        <v>○</v>
      </c>
      <c r="O61" s="340" t="str">
        <f>IF(第2週!$IE$22="","",第2週!$IE$22)</f>
        <v>休暇</v>
      </c>
      <c r="P61" s="340" t="str">
        <f>IF(第2週!$IE$30="","",第2週!$IE$30)</f>
        <v>休暇</v>
      </c>
      <c r="Q61" s="340" t="str">
        <f>IF(第2週!$IE$38="","",第2週!$IE$38)</f>
        <v>○</v>
      </c>
      <c r="R61" s="340" t="str">
        <f>IF(第2週!$IE$46="","",第2週!$IE$46)</f>
        <v/>
      </c>
      <c r="S61" s="340" t="str">
        <f>IF(第2週!$IE$54="","",第2週!$IE$54)</f>
        <v>○</v>
      </c>
      <c r="T61" s="340" t="str">
        <f>IF(第3週!$ID$6="","",第3週!$ID$6)</f>
        <v>○</v>
      </c>
      <c r="U61" s="340" t="str">
        <f>IF(第3週!$ID$14="","",第3週!$ID$14)</f>
        <v>○</v>
      </c>
      <c r="V61" s="340" t="str">
        <f>IF(第3週!$ID$22="","",第3週!$ID$22)</f>
        <v>○</v>
      </c>
      <c r="W61" s="340" t="str">
        <f>IF(第3週!$ID$30="","",第3週!$ID$30)</f>
        <v>○</v>
      </c>
      <c r="X61" s="340" t="str">
        <f>IF(第3週!$ID$38="","",第3週!$ID$38)</f>
        <v>休暇</v>
      </c>
      <c r="Y61" s="340" t="str">
        <f>IF(第3週!$ID$46="","",第3週!$ID$46)</f>
        <v>休み</v>
      </c>
      <c r="Z61" s="340" t="str">
        <f>IF(第3週!$ID$54="","",第3週!$ID$54)</f>
        <v>○</v>
      </c>
      <c r="AA61" s="340" t="str">
        <f>IF(第4週!$ID$6="","",第4週!$ID$6)</f>
        <v>○</v>
      </c>
      <c r="AB61" s="340" t="str">
        <f>IF(第4週!$ID$14="","",第4週!$ID$14)</f>
        <v>○</v>
      </c>
      <c r="AC61" s="340" t="str">
        <f>IF(第4週!$ID$22="","",第4週!$ID$22)</f>
        <v>○</v>
      </c>
      <c r="AD61" s="340" t="str">
        <f>IF(第4週!$ID$30="","",第4週!$ID$30)</f>
        <v>○</v>
      </c>
      <c r="AE61" s="340" t="str">
        <f>IF(第4週!$ID$38="","",第4週!$ID$38)</f>
        <v>○</v>
      </c>
      <c r="AF61" s="340" t="str">
        <f>IF(第4週!$ID$46="","",第4週!$ID$46)</f>
        <v/>
      </c>
      <c r="AG61" s="340" t="str">
        <f>IF(第4週!$ID$54="","",第4週!$ID$54)</f>
        <v/>
      </c>
      <c r="AH61" s="340" t="str">
        <f>IF(第5週!$ID$6="","",第5週!$ID$6)</f>
        <v>内勤</v>
      </c>
      <c r="AI61" s="340" t="str">
        <f>IF(第5週!$ID$14="","",第5週!$ID$14)</f>
        <v/>
      </c>
      <c r="AJ61" s="334" t="str">
        <f>IF(第5週!$ID$22="","",第5週!$ID$22)</f>
        <v>内勤</v>
      </c>
      <c r="AL61" s="239"/>
      <c r="AM61" s="239"/>
      <c r="AN61" s="239"/>
      <c r="AO61" s="251"/>
      <c r="AP61" s="239"/>
      <c r="AQ61" s="239"/>
      <c r="AR61" s="239"/>
      <c r="AS61" s="239"/>
      <c r="AT61" s="239"/>
      <c r="AU61" s="239"/>
      <c r="AV61" s="239"/>
      <c r="AW61" s="239"/>
    </row>
    <row r="62" spans="1:206" ht="7.5" customHeight="1" x14ac:dyDescent="0.15">
      <c r="A62" s="552"/>
      <c r="B62" s="573" t="str">
        <f>IF(リスト!$D$18="","",リスト!$D$18)</f>
        <v>幸　岡</v>
      </c>
      <c r="C62" s="574"/>
      <c r="D62" s="574"/>
      <c r="E62" s="575"/>
      <c r="F62" s="335" t="str">
        <f>IF(第1週!$IE$5="","",第1週!$IE$5)</f>
        <v/>
      </c>
      <c r="G62" s="336" t="str">
        <f>IF(第1週!$IE$13="","",第1週!$IE$13)</f>
        <v/>
      </c>
      <c r="H62" s="337" t="str">
        <f>IF(第1週!$IE$21="","",第1週!$IE$21)</f>
        <v/>
      </c>
      <c r="I62" s="336" t="str">
        <f>IF(第1週!$IE$29="","",第1週!$IE$29)</f>
        <v/>
      </c>
      <c r="J62" s="336" t="str">
        <f>IF(第1週!$IE$37="","",第1週!$IE$37)</f>
        <v/>
      </c>
      <c r="K62" s="336" t="str">
        <f>IF(第1週!$IE$45="","",第1週!$IE$45)</f>
        <v/>
      </c>
      <c r="L62" s="336" t="str">
        <f>IF(第1週!$IE$53="","",第1週!$IE$53)</f>
        <v/>
      </c>
      <c r="M62" s="336" t="str">
        <f>IF(第2週!$IF$5="","",第2週!$IF$5)</f>
        <v/>
      </c>
      <c r="N62" s="336" t="str">
        <f>IF(第2週!$IF$13="","",第2週!$IF$13)</f>
        <v/>
      </c>
      <c r="O62" s="336" t="str">
        <f>IF(第2週!$IF$21="","",第2週!$IF$21)</f>
        <v/>
      </c>
      <c r="P62" s="336" t="str">
        <f>IF(第2週!$IF$29="","",第2週!$IF$29)</f>
        <v/>
      </c>
      <c r="Q62" s="336" t="str">
        <f>IF(第2週!$IF$37="","",第2週!$IF$37)</f>
        <v/>
      </c>
      <c r="R62" s="336" t="str">
        <f>IF(第2週!$IF$45="","",第2週!$IF$45)</f>
        <v/>
      </c>
      <c r="S62" s="336" t="str">
        <f>IF(第2週!$IF$53="","",第2週!$IF$53)</f>
        <v/>
      </c>
      <c r="T62" s="336" t="str">
        <f>IF(第3週!$IE$5="","",第3週!$IE$5)</f>
        <v/>
      </c>
      <c r="U62" s="336" t="str">
        <f>IF(第3週!$IE$13="","",第3週!$IE$13)</f>
        <v/>
      </c>
      <c r="V62" s="336" t="str">
        <f>IF(第3週!$IE$21="","",第3週!$IE$21)</f>
        <v/>
      </c>
      <c r="W62" s="336" t="str">
        <f>IF(第3週!$IE$29="","",第3週!$IE$29)</f>
        <v/>
      </c>
      <c r="X62" s="336" t="str">
        <f>IF(第3週!$IE$37="","",第3週!$IE$37)</f>
        <v/>
      </c>
      <c r="Y62" s="336" t="str">
        <f>IF(第3週!$IE$45="","",第3週!$IE$45)</f>
        <v/>
      </c>
      <c r="Z62" s="336" t="str">
        <f>IF(第3週!$IE$53="","",第3週!$IE$53)</f>
        <v/>
      </c>
      <c r="AA62" s="336" t="str">
        <f>IF(第4週!$IE$5="","",第4週!$IE$5)</f>
        <v/>
      </c>
      <c r="AB62" s="336" t="str">
        <f>IF(第4週!$IE$13="","",第4週!$IE$13)</f>
        <v/>
      </c>
      <c r="AC62" s="336" t="str">
        <f>IF(第4週!$IE$21="","",第4週!$IE$21)</f>
        <v/>
      </c>
      <c r="AD62" s="336" t="str">
        <f>IF(第4週!$IE$29="","",第4週!$IE$29)</f>
        <v/>
      </c>
      <c r="AE62" s="336" t="str">
        <f>IF(第4週!$IE$37="","",第4週!$IE$37)</f>
        <v/>
      </c>
      <c r="AF62" s="336" t="str">
        <f>IF(第4週!$IE$45="","",第4週!$IE$45)</f>
        <v/>
      </c>
      <c r="AG62" s="336" t="str">
        <f>IF(第4週!$IE$53="","",第4週!$IE$53)</f>
        <v/>
      </c>
      <c r="AH62" s="336" t="str">
        <f>IF(第5週!$IE$5="","",第5週!$IE$5)</f>
        <v/>
      </c>
      <c r="AI62" s="336" t="str">
        <f>IF(第5週!$IE$13="","",第5週!$IE$13)</f>
        <v/>
      </c>
      <c r="AJ62" s="338" t="str">
        <f>IF(第5週!$IE$21="","",第5週!$IE$21)</f>
        <v/>
      </c>
      <c r="AL62" s="239"/>
      <c r="AM62" s="239"/>
      <c r="AN62" s="239"/>
      <c r="AO62" s="251"/>
      <c r="AP62" s="239"/>
      <c r="AQ62" s="239"/>
      <c r="AR62" s="239"/>
      <c r="AS62" s="239"/>
      <c r="AT62" s="239"/>
      <c r="AU62" s="239"/>
      <c r="AV62" s="239"/>
      <c r="AW62" s="239"/>
    </row>
    <row r="63" spans="1:206" ht="7.5" customHeight="1" x14ac:dyDescent="0.15">
      <c r="A63" s="552"/>
      <c r="B63" s="576"/>
      <c r="C63" s="577"/>
      <c r="D63" s="577"/>
      <c r="E63" s="578"/>
      <c r="F63" s="339" t="str">
        <f>IF(第1週!$IE$6="","",第1週!$IE$6)</f>
        <v/>
      </c>
      <c r="G63" s="340" t="str">
        <f>IF(第1週!$IE$14="","",第1週!$IE$14)</f>
        <v>○</v>
      </c>
      <c r="H63" s="341" t="str">
        <f>IF(第1週!$IE$22="","",第1週!$IE$22)</f>
        <v>○</v>
      </c>
      <c r="I63" s="340" t="str">
        <f>IF(第1週!$IE$30="","",第1週!$IE$30)</f>
        <v>○</v>
      </c>
      <c r="J63" s="340" t="str">
        <f>IF(第1週!$IE$38="","",第1週!$IE$38)</f>
        <v>○</v>
      </c>
      <c r="K63" s="340" t="str">
        <f>IF(第1週!$IE$46="","",第1週!$IE$46)</f>
        <v/>
      </c>
      <c r="L63" s="340" t="str">
        <f>IF(第1週!$IE$54="","",第1週!$IE$54)</f>
        <v/>
      </c>
      <c r="M63" s="340" t="str">
        <f>IF(第2週!$IF$6="","",第2週!$IF$6)</f>
        <v>○</v>
      </c>
      <c r="N63" s="340" t="str">
        <f>IF(第2週!$IF$14="","",第2週!$IF$14)</f>
        <v>○</v>
      </c>
      <c r="O63" s="340" t="str">
        <f>IF(第2週!$IF$22="","",第2週!$IF$22)</f>
        <v>○</v>
      </c>
      <c r="P63" s="340" t="str">
        <f>IF(第2週!$IF$30="","",第2週!$IF$30)</f>
        <v>○</v>
      </c>
      <c r="Q63" s="340" t="str">
        <f>IF(第2週!$IF$38="","",第2週!$IF$38)</f>
        <v>○</v>
      </c>
      <c r="R63" s="340" t="str">
        <f>IF(第2週!$IF$46="","",第2週!$IF$46)</f>
        <v>○</v>
      </c>
      <c r="S63" s="340" t="str">
        <f>IF(第2週!$IF$54="","",第2週!$IF$54)</f>
        <v/>
      </c>
      <c r="T63" s="340" t="str">
        <f>IF(第3週!$IE$6="","",第3週!$IE$6)</f>
        <v>○</v>
      </c>
      <c r="U63" s="340" t="str">
        <f>IF(第3週!$IE$14="","",第3週!$IE$14)</f>
        <v>○</v>
      </c>
      <c r="V63" s="340" t="str">
        <f>IF(第3週!$IE$22="","",第3週!$IE$22)</f>
        <v>○</v>
      </c>
      <c r="W63" s="340" t="str">
        <f>IF(第3週!$IE$30="","",第3週!$IE$30)</f>
        <v>○</v>
      </c>
      <c r="X63" s="340" t="str">
        <f>IF(第3週!$IE$38="","",第3週!$IE$38)</f>
        <v>○</v>
      </c>
      <c r="Y63" s="340" t="str">
        <f>IF(第3週!$IE$46="","",第3週!$IE$46)</f>
        <v/>
      </c>
      <c r="Z63" s="340" t="str">
        <f>IF(第3週!$IE$54="","",第3週!$IE$54)</f>
        <v>休み</v>
      </c>
      <c r="AA63" s="340" t="str">
        <f>IF(第4週!$IE$6="","",第4週!$IE$6)</f>
        <v>○</v>
      </c>
      <c r="AB63" s="340" t="str">
        <f>IF(第4週!$IE$14="","",第4週!$IE$14)</f>
        <v>○</v>
      </c>
      <c r="AC63" s="340" t="str">
        <f>IF(第4週!$IE$22="","",第4週!$IE$22)</f>
        <v>○</v>
      </c>
      <c r="AD63" s="340" t="str">
        <f>IF(第4週!$IE$30="","",第4週!$IE$30)</f>
        <v>○</v>
      </c>
      <c r="AE63" s="340" t="str">
        <f>IF(第4週!$IE$38="","",第4週!$IE$38)</f>
        <v>○</v>
      </c>
      <c r="AF63" s="340" t="str">
        <f>IF(第4週!$IE$46="","",第4週!$IE$46)</f>
        <v/>
      </c>
      <c r="AG63" s="340" t="str">
        <f>IF(第4週!$IE$54="","",第4週!$IE$54)</f>
        <v/>
      </c>
      <c r="AH63" s="340" t="str">
        <f>IF(第5週!$IE$6="","",第5週!$IE$6)</f>
        <v>内勤</v>
      </c>
      <c r="AI63" s="340" t="str">
        <f>IF(第5週!$IE$14="","",第5週!$IE$14)</f>
        <v/>
      </c>
      <c r="AJ63" s="334" t="str">
        <f>IF(第5週!$IE$22="","",第5週!$IE$22)</f>
        <v>内勤</v>
      </c>
      <c r="AL63" s="239"/>
      <c r="AM63" s="239"/>
      <c r="AN63" s="239"/>
      <c r="AO63" s="251"/>
      <c r="AP63" s="239"/>
      <c r="AQ63" s="239"/>
      <c r="AR63" s="239"/>
      <c r="AS63" s="239"/>
      <c r="AT63" s="239"/>
      <c r="AU63" s="239"/>
      <c r="AV63" s="263"/>
      <c r="AW63" s="264"/>
      <c r="AX63" s="264"/>
      <c r="AY63" s="264"/>
      <c r="AZ63" s="265"/>
      <c r="BA63" s="259"/>
      <c r="BB63" s="260"/>
      <c r="BC63" s="261"/>
      <c r="BD63" s="260"/>
      <c r="BE63" s="260"/>
      <c r="BF63" s="260"/>
      <c r="BG63" s="260"/>
      <c r="BH63" s="260"/>
      <c r="BI63" s="260"/>
      <c r="BJ63" s="260"/>
      <c r="BK63" s="260"/>
      <c r="BL63" s="260"/>
      <c r="BM63" s="260"/>
      <c r="BN63" s="260"/>
      <c r="BO63" s="260"/>
      <c r="BP63" s="260"/>
      <c r="BQ63" s="260"/>
      <c r="BR63" s="260"/>
      <c r="BS63" s="260"/>
      <c r="BT63" s="260"/>
      <c r="BU63" s="260"/>
      <c r="BV63" s="260"/>
      <c r="BW63" s="260"/>
      <c r="BX63" s="260"/>
      <c r="BY63" s="260"/>
      <c r="BZ63" s="260"/>
      <c r="CA63" s="260"/>
      <c r="CB63" s="260"/>
      <c r="CC63" s="260"/>
      <c r="CD63" s="260"/>
      <c r="CE63" s="262"/>
    </row>
    <row r="64" spans="1:206" ht="7.5" customHeight="1" x14ac:dyDescent="0.15">
      <c r="A64" s="552"/>
      <c r="B64" s="573" t="str">
        <f>IF(リスト!$D$19="","",リスト!$D$19)</f>
        <v>宮　地</v>
      </c>
      <c r="C64" s="574"/>
      <c r="D64" s="574"/>
      <c r="E64" s="575"/>
      <c r="F64" s="335" t="str">
        <f>IF(第1週!$IF$5="","",第1週!$IF$5)</f>
        <v/>
      </c>
      <c r="G64" s="336" t="str">
        <f>IF(第1週!$IF$13="","",第1週!$IF$13)</f>
        <v/>
      </c>
      <c r="H64" s="337" t="str">
        <f>IF(第1週!$IF$21="","",第1週!$IF$21)</f>
        <v/>
      </c>
      <c r="I64" s="336" t="str">
        <f>IF(第1週!$IF$29="","",第1週!$IF$29)</f>
        <v/>
      </c>
      <c r="J64" s="336" t="str">
        <f>IF(第1週!$IF$37="","",第1週!$IF$37)</f>
        <v/>
      </c>
      <c r="K64" s="336" t="str">
        <f>IF(第1週!$IF$45="","",第1週!$IF$45)</f>
        <v/>
      </c>
      <c r="L64" s="336" t="str">
        <f>IF(第1週!$IF$53="","",第1週!$IF$53)</f>
        <v/>
      </c>
      <c r="M64" s="336" t="str">
        <f>IF(第2週!$IG$5="","",第2週!$IG$5)</f>
        <v/>
      </c>
      <c r="N64" s="336" t="str">
        <f>IF(第2週!$IG$13="","",第2週!$IG$13)</f>
        <v/>
      </c>
      <c r="O64" s="336" t="str">
        <f>IF(第2週!$IG$21="","",第2週!$IG$21)</f>
        <v/>
      </c>
      <c r="P64" s="336" t="str">
        <f>IF(第2週!$IG$29="","",第2週!$IG$29)</f>
        <v/>
      </c>
      <c r="Q64" s="336" t="str">
        <f>IF(第2週!$IG$37="","",第2週!$IG$37)</f>
        <v/>
      </c>
      <c r="R64" s="336" t="str">
        <f>IF(第2週!$IG$45="","",第2週!$IG$45)</f>
        <v/>
      </c>
      <c r="S64" s="336" t="str">
        <f>IF(第2週!$IG$53="","",第2週!$IG$53)</f>
        <v/>
      </c>
      <c r="T64" s="336" t="str">
        <f>IF(第3週!$IF$5="","",第3週!$IF$5)</f>
        <v/>
      </c>
      <c r="U64" s="336" t="str">
        <f>IF(第3週!$IF$13="","",第3週!$IF$13)</f>
        <v/>
      </c>
      <c r="V64" s="336" t="str">
        <f>IF(第3週!$IF$21="","",第3週!$IF$21)</f>
        <v/>
      </c>
      <c r="W64" s="336" t="str">
        <f>IF(第3週!$IF$29="","",第3週!$IF$29)</f>
        <v/>
      </c>
      <c r="X64" s="336" t="str">
        <f>IF(第3週!$IF$37="","",第3週!$IF$37)</f>
        <v/>
      </c>
      <c r="Y64" s="336" t="str">
        <f>IF(第3週!$IF$45="","",第3週!$IF$45)</f>
        <v/>
      </c>
      <c r="Z64" s="336" t="str">
        <f>IF(第3週!$IF$53="","",第3週!$IF$53)</f>
        <v/>
      </c>
      <c r="AA64" s="336" t="str">
        <f>IF(第4週!$IF$5="","",第4週!$IF$5)</f>
        <v/>
      </c>
      <c r="AB64" s="336" t="str">
        <f>IF(第4週!$IF$13="","",第4週!$IF$13)</f>
        <v/>
      </c>
      <c r="AC64" s="336" t="str">
        <f>IF(第4週!$IF$21="","",第4週!$IF$21)</f>
        <v/>
      </c>
      <c r="AD64" s="336" t="str">
        <f>IF(第4週!$IF$29="","",第4週!$IF$29)</f>
        <v/>
      </c>
      <c r="AE64" s="336" t="str">
        <f>IF(第4週!$IF$37="","",第4週!$IF$37)</f>
        <v/>
      </c>
      <c r="AF64" s="336" t="str">
        <f>IF(第4週!$IF$45="","",第4週!$IF$45)</f>
        <v/>
      </c>
      <c r="AG64" s="336" t="str">
        <f>IF(第4週!$IF$53="","",第4週!$IF$53)</f>
        <v/>
      </c>
      <c r="AH64" s="336" t="str">
        <f>IF(第5週!$IF$5="","",第5週!$IF$5)</f>
        <v/>
      </c>
      <c r="AI64" s="336" t="str">
        <f>IF(第5週!$IF$13="","",第5週!$IF$13)</f>
        <v/>
      </c>
      <c r="AJ64" s="338" t="str">
        <f>IF(第5週!$IF$21="","",第5週!$IF$21)</f>
        <v/>
      </c>
      <c r="AL64" s="239"/>
      <c r="AM64" s="239"/>
      <c r="AN64" s="239"/>
      <c r="AO64" s="251"/>
      <c r="AP64" s="239"/>
      <c r="AQ64" s="239"/>
      <c r="AR64" s="239"/>
      <c r="AS64" s="239"/>
      <c r="AT64" s="239"/>
      <c r="AU64" s="239"/>
      <c r="AV64" s="281"/>
      <c r="AW64" s="282"/>
      <c r="AX64" s="282"/>
      <c r="AY64" s="282"/>
      <c r="AZ64" s="283"/>
      <c r="BA64" s="259"/>
      <c r="BB64" s="260"/>
      <c r="BC64" s="261"/>
      <c r="BD64" s="260"/>
      <c r="BE64" s="260"/>
      <c r="BF64" s="260"/>
      <c r="BG64" s="260"/>
      <c r="BH64" s="260"/>
      <c r="BI64" s="260"/>
      <c r="BJ64" s="260"/>
      <c r="BK64" s="260"/>
      <c r="BL64" s="260"/>
      <c r="BM64" s="260"/>
      <c r="BN64" s="260"/>
      <c r="BO64" s="260"/>
      <c r="BP64" s="260"/>
      <c r="BQ64" s="260"/>
      <c r="BR64" s="260"/>
      <c r="BS64" s="260"/>
      <c r="BT64" s="260"/>
      <c r="BU64" s="260"/>
      <c r="BV64" s="260"/>
      <c r="BW64" s="260"/>
      <c r="BX64" s="260"/>
      <c r="BY64" s="260"/>
      <c r="BZ64" s="260"/>
      <c r="CA64" s="260"/>
      <c r="CB64" s="260"/>
      <c r="CC64" s="260"/>
      <c r="CD64" s="260"/>
      <c r="CE64" s="262"/>
    </row>
    <row r="65" spans="1:86" ht="7.5" customHeight="1" x14ac:dyDescent="0.15">
      <c r="A65" s="552"/>
      <c r="B65" s="576"/>
      <c r="C65" s="577"/>
      <c r="D65" s="577"/>
      <c r="E65" s="578"/>
      <c r="F65" s="339" t="str">
        <f>IF(第1週!$IF$6="","",第1週!$IF$6)</f>
        <v/>
      </c>
      <c r="G65" s="340" t="str">
        <f>IF(第1週!$IF$14="","",第1週!$IF$14)</f>
        <v>○</v>
      </c>
      <c r="H65" s="341" t="str">
        <f>IF(第1週!$IF$22="","",第1週!$IF$22)</f>
        <v>○</v>
      </c>
      <c r="I65" s="340" t="str">
        <f>IF(第1週!$IF$30="","",第1週!$IF$30)</f>
        <v>○</v>
      </c>
      <c r="J65" s="340" t="str">
        <f>IF(第1週!$IF$38="","",第1週!$IF$38)</f>
        <v>休暇</v>
      </c>
      <c r="K65" s="340" t="str">
        <f>IF(第1週!$IF$46="","",第1週!$IF$46)</f>
        <v/>
      </c>
      <c r="L65" s="340" t="str">
        <f>IF(第1週!$IF$54="","",第1週!$IF$54)</f>
        <v/>
      </c>
      <c r="M65" s="340" t="str">
        <f>IF(第2週!$IG$6="","",第2週!$IG$6)</f>
        <v>○</v>
      </c>
      <c r="N65" s="340" t="str">
        <f>IF(第2週!$IG$14="","",第2週!$IG$14)</f>
        <v>○</v>
      </c>
      <c r="O65" s="340" t="str">
        <f>IF(第2週!$IG$22="","",第2週!$IG$22)</f>
        <v>○</v>
      </c>
      <c r="P65" s="340" t="str">
        <f>IF(第2週!$IG$30="","",第2週!$IG$30)</f>
        <v>○</v>
      </c>
      <c r="Q65" s="340" t="str">
        <f>IF(第2週!$IG$38="","",第2週!$IG$38)</f>
        <v>内勤</v>
      </c>
      <c r="R65" s="340" t="str">
        <f>IF(第2週!$IG$46="","",第2週!$IG$46)</f>
        <v/>
      </c>
      <c r="S65" s="340" t="str">
        <f>IF(第2週!$IG$54="","",第2週!$IG$54)</f>
        <v>○</v>
      </c>
      <c r="T65" s="340" t="str">
        <f>IF(第3週!$IF$6="","",第3週!$IF$6)</f>
        <v>○</v>
      </c>
      <c r="U65" s="340" t="str">
        <f>IF(第3週!$IF$14="","",第3週!$IF$14)</f>
        <v>○</v>
      </c>
      <c r="V65" s="340" t="str">
        <f>IF(第3週!$IF$22="","",第3週!$IF$22)</f>
        <v>○</v>
      </c>
      <c r="W65" s="340" t="str">
        <f>IF(第3週!$IF$30="","",第3週!$IF$30)</f>
        <v>○</v>
      </c>
      <c r="X65" s="340" t="str">
        <f>IF(第3週!$IF$38="","",第3週!$IF$38)</f>
        <v>○</v>
      </c>
      <c r="Y65" s="340" t="str">
        <f>IF(第3週!$IF$46="","",第3週!$IF$46)</f>
        <v/>
      </c>
      <c r="Z65" s="340" t="str">
        <f>IF(第3週!$IF$54="","",第3週!$IF$54)</f>
        <v>○</v>
      </c>
      <c r="AA65" s="340" t="str">
        <f>IF(第4週!$IF$6="","",第4週!$IF$6)</f>
        <v>○</v>
      </c>
      <c r="AB65" s="340" t="str">
        <f>IF(第4週!$IF$14="","",第4週!$IF$14)</f>
        <v>○</v>
      </c>
      <c r="AC65" s="340" t="str">
        <f>IF(第4週!$IF$22="","",第4週!$IF$22)</f>
        <v>内勤</v>
      </c>
      <c r="AD65" s="340" t="str">
        <f>IF(第4週!$IF$30="","",第4週!$IF$30)</f>
        <v>○</v>
      </c>
      <c r="AE65" s="340" t="str">
        <f>IF(第4週!$IF$38="","",第4週!$IF$38)</f>
        <v>内勤</v>
      </c>
      <c r="AF65" s="340" t="str">
        <f>IF(第4週!$IF$46="","",第4週!$IF$46)</f>
        <v/>
      </c>
      <c r="AG65" s="340" t="str">
        <f>IF(第4週!$IF$54="","",第4週!$IF$54)</f>
        <v/>
      </c>
      <c r="AH65" s="340" t="str">
        <f>IF(第5週!$IF$6="","",第5週!$IF$6)</f>
        <v>内勤</v>
      </c>
      <c r="AI65" s="340" t="str">
        <f>IF(第5週!$IF$14="","",第5週!$IF$14)</f>
        <v/>
      </c>
      <c r="AJ65" s="334" t="str">
        <f>IF(第5週!$IF$22="","",第5週!$IF$22)</f>
        <v>内勤</v>
      </c>
      <c r="AL65" s="239"/>
      <c r="AM65" s="239"/>
      <c r="AN65" s="239"/>
      <c r="AO65" s="251"/>
      <c r="AP65" s="239"/>
      <c r="AQ65" s="239"/>
      <c r="AR65" s="239"/>
      <c r="AS65" s="239"/>
      <c r="AT65" s="239"/>
      <c r="AU65" s="239"/>
      <c r="AV65" s="263"/>
      <c r="AW65" s="264"/>
      <c r="AX65" s="264"/>
      <c r="AY65" s="264"/>
      <c r="AZ65" s="265"/>
      <c r="BA65" s="259"/>
      <c r="BB65" s="260"/>
      <c r="BC65" s="261"/>
      <c r="BD65" s="260"/>
      <c r="BE65" s="260"/>
      <c r="BF65" s="260"/>
      <c r="BG65" s="260"/>
      <c r="BH65" s="260"/>
      <c r="BI65" s="260"/>
      <c r="BJ65" s="260"/>
      <c r="BK65" s="260"/>
      <c r="BL65" s="260"/>
      <c r="BM65" s="260"/>
      <c r="BN65" s="260"/>
      <c r="BO65" s="260"/>
      <c r="BP65" s="260"/>
      <c r="BQ65" s="260"/>
      <c r="BR65" s="260"/>
      <c r="BS65" s="260"/>
      <c r="BT65" s="260"/>
      <c r="BU65" s="260"/>
      <c r="BV65" s="260"/>
      <c r="BW65" s="260"/>
      <c r="BX65" s="260"/>
      <c r="BY65" s="260"/>
      <c r="BZ65" s="260"/>
      <c r="CA65" s="260"/>
      <c r="CB65" s="260"/>
      <c r="CC65" s="260"/>
      <c r="CD65" s="260"/>
      <c r="CE65" s="262"/>
    </row>
    <row r="66" spans="1:86" ht="7.5" customHeight="1" x14ac:dyDescent="0.15">
      <c r="A66" s="552"/>
      <c r="B66" s="573" t="str">
        <f>IF(リスト!$D$20="","",リスト!$D$20)</f>
        <v>西　山</v>
      </c>
      <c r="C66" s="574"/>
      <c r="D66" s="574"/>
      <c r="E66" s="575"/>
      <c r="F66" s="335" t="str">
        <f>IF(第1週!$IG$5="","",第1週!$IG$5)</f>
        <v/>
      </c>
      <c r="G66" s="336" t="str">
        <f>IF(第1週!$IG$13="","",第1週!$IG$13)</f>
        <v/>
      </c>
      <c r="H66" s="337" t="str">
        <f>IF(第1週!$IG$21="","",第1週!$IG$21)</f>
        <v/>
      </c>
      <c r="I66" s="336" t="str">
        <f>IF(第1週!$IG$29="","",第1週!$IG$29)</f>
        <v/>
      </c>
      <c r="J66" s="336" t="str">
        <f>IF(第1週!$IG$37="","",第1週!$IG$37)</f>
        <v/>
      </c>
      <c r="K66" s="336" t="str">
        <f>IF(第1週!$IG$45="","",第1週!$IG$45)</f>
        <v/>
      </c>
      <c r="L66" s="336" t="str">
        <f>IF(第1週!$IG$53="","",第1週!$IG$53)</f>
        <v/>
      </c>
      <c r="M66" s="336" t="str">
        <f>IF(第2週!$IH$5="","",第2週!$IH$5)</f>
        <v/>
      </c>
      <c r="N66" s="336" t="str">
        <f>IF(第2週!$IH$13="","",第2週!$IH$13)</f>
        <v/>
      </c>
      <c r="O66" s="336" t="str">
        <f>IF(第2週!$IH$21="","",第2週!$IH$21)</f>
        <v/>
      </c>
      <c r="P66" s="336" t="str">
        <f>IF(第2週!$IH$29="","",第2週!$IH$29)</f>
        <v/>
      </c>
      <c r="Q66" s="336" t="str">
        <f>IF(第2週!$IH$37="","",第2週!$IH$37)</f>
        <v/>
      </c>
      <c r="R66" s="336" t="str">
        <f>IF(第2週!$IH$45="","",第2週!$IH$45)</f>
        <v/>
      </c>
      <c r="S66" s="336" t="str">
        <f>IF(第2週!$IH$53="","",第2週!$IH$53)</f>
        <v/>
      </c>
      <c r="T66" s="336" t="str">
        <f>IF(第3週!$IG$5="","",第3週!$IG$5)</f>
        <v/>
      </c>
      <c r="U66" s="336" t="str">
        <f>IF(第3週!$IG$13="","",第3週!$IG$13)</f>
        <v/>
      </c>
      <c r="V66" s="336" t="str">
        <f>IF(第3週!$IG$21="","",第3週!$IG$21)</f>
        <v/>
      </c>
      <c r="W66" s="336" t="str">
        <f>IF(第3週!$IG$29="","",第3週!$IG$29)</f>
        <v/>
      </c>
      <c r="X66" s="336" t="str">
        <f>IF(第3週!$IG$37="","",第3週!$IG$37)</f>
        <v/>
      </c>
      <c r="Y66" s="336" t="str">
        <f>IF(第3週!$IG$45="","",第3週!$IG$45)</f>
        <v/>
      </c>
      <c r="Z66" s="336" t="str">
        <f>IF(第3週!$IG$53="","",第3週!$IG$53)</f>
        <v/>
      </c>
      <c r="AA66" s="336" t="str">
        <f>IF(第4週!$IG$5="","",第4週!$IG$5)</f>
        <v/>
      </c>
      <c r="AB66" s="336" t="str">
        <f>IF(第4週!$IG$13="","",第4週!$IG$13)</f>
        <v/>
      </c>
      <c r="AC66" s="336" t="str">
        <f>IF(第4週!$IG$21="","",第4週!$IG$21)</f>
        <v/>
      </c>
      <c r="AD66" s="336" t="str">
        <f>IF(第4週!$IG$29="","",第4週!$IG$29)</f>
        <v/>
      </c>
      <c r="AE66" s="336" t="str">
        <f>IF(第4週!$IG$37="","",第4週!$IG$37)</f>
        <v/>
      </c>
      <c r="AF66" s="336" t="str">
        <f>IF(第4週!$IG$45="","",第4週!$IG$45)</f>
        <v/>
      </c>
      <c r="AG66" s="336" t="str">
        <f>IF(第4週!$IG$53="","",第4週!$IG$53)</f>
        <v/>
      </c>
      <c r="AH66" s="336" t="str">
        <f>IF(第5週!$IG$5="","",第5週!$IG$5)</f>
        <v/>
      </c>
      <c r="AI66" s="336" t="str">
        <f>IF(第5週!$IG$13="","",第5週!$IG$13)</f>
        <v/>
      </c>
      <c r="AJ66" s="338" t="str">
        <f>IF(第5週!$IG$21="","",第5週!$IG$21)</f>
        <v/>
      </c>
      <c r="AL66" s="239"/>
      <c r="AM66" s="239"/>
      <c r="AN66" s="239"/>
      <c r="AO66" s="251"/>
      <c r="AP66" s="239"/>
      <c r="AQ66" s="239"/>
      <c r="AR66" s="239"/>
      <c r="AS66" s="239"/>
      <c r="AT66" s="239"/>
      <c r="AU66" s="239"/>
      <c r="AV66" s="281"/>
      <c r="AW66" s="282"/>
      <c r="AX66" s="282"/>
      <c r="AY66" s="282"/>
      <c r="AZ66" s="283"/>
      <c r="BA66" s="259"/>
      <c r="BB66" s="260"/>
      <c r="BC66" s="261"/>
      <c r="BD66" s="260"/>
      <c r="BE66" s="260"/>
      <c r="BF66" s="260"/>
      <c r="BG66" s="260"/>
      <c r="BH66" s="260"/>
      <c r="BI66" s="260"/>
      <c r="BJ66" s="260"/>
      <c r="BK66" s="260"/>
      <c r="BL66" s="260"/>
      <c r="BM66" s="260"/>
      <c r="BN66" s="260"/>
      <c r="BO66" s="260"/>
      <c r="BP66" s="260"/>
      <c r="BQ66" s="260"/>
      <c r="BR66" s="260"/>
      <c r="BS66" s="260"/>
      <c r="BT66" s="260"/>
      <c r="BU66" s="260"/>
      <c r="BV66" s="260"/>
      <c r="BW66" s="260"/>
      <c r="BX66" s="260"/>
      <c r="BY66" s="260"/>
      <c r="BZ66" s="260"/>
      <c r="CA66" s="260"/>
      <c r="CB66" s="260"/>
      <c r="CC66" s="260"/>
      <c r="CD66" s="260"/>
      <c r="CE66" s="262"/>
    </row>
    <row r="67" spans="1:86" ht="7.5" customHeight="1" x14ac:dyDescent="0.15">
      <c r="A67" s="552"/>
      <c r="B67" s="576"/>
      <c r="C67" s="577"/>
      <c r="D67" s="577"/>
      <c r="E67" s="578"/>
      <c r="F67" s="339" t="str">
        <f>IF(第1週!$IG$6="","",第1週!$IG$6)</f>
        <v/>
      </c>
      <c r="G67" s="340" t="str">
        <f>IF(第1週!$IG$14="","",第1週!$IG$14)</f>
        <v>内勤</v>
      </c>
      <c r="H67" s="341" t="str">
        <f>IF(第1週!$IG$22="","",第1週!$IG$22)</f>
        <v>内勤</v>
      </c>
      <c r="I67" s="340" t="str">
        <f>IF(第1週!$IG$30="","",第1週!$IG$30)</f>
        <v>○</v>
      </c>
      <c r="J67" s="340" t="str">
        <f>IF(第1週!$IG$38="","",第1週!$IG$38)</f>
        <v>○</v>
      </c>
      <c r="K67" s="340" t="str">
        <f>IF(第1週!$IG$46="","",第1週!$IG$46)</f>
        <v/>
      </c>
      <c r="L67" s="340" t="str">
        <f>IF(第1週!$IG$54="","",第1週!$IG$54)</f>
        <v/>
      </c>
      <c r="M67" s="340" t="str">
        <f>IF(第2週!$IH$6="","",第2週!$IH$6)</f>
        <v>○</v>
      </c>
      <c r="N67" s="340" t="str">
        <f>IF(第2週!$IH$14="","",第2週!$IH$14)</f>
        <v>○</v>
      </c>
      <c r="O67" s="340" t="str">
        <f>IF(第2週!$IH$22="","",第2週!$IH$22)</f>
        <v>内勤</v>
      </c>
      <c r="P67" s="340" t="str">
        <f>IF(第2週!$IH$30="","",第2週!$IH$30)</f>
        <v>○</v>
      </c>
      <c r="Q67" s="340" t="str">
        <f>IF(第2週!$IH$38="","",第2週!$IH$38)</f>
        <v>○</v>
      </c>
      <c r="R67" s="340" t="str">
        <f>IF(第2週!$IH$46="","",第2週!$IH$46)</f>
        <v>○</v>
      </c>
      <c r="S67" s="340" t="str">
        <f>IF(第2週!$IH$54="","",第2週!$IH$54)</f>
        <v/>
      </c>
      <c r="T67" s="340" t="str">
        <f>IF(第3週!$IG$6="","",第3週!$IG$6)</f>
        <v>○</v>
      </c>
      <c r="U67" s="340" t="str">
        <f>IF(第3週!$IG$14="","",第3週!$IG$14)</f>
        <v>○</v>
      </c>
      <c r="V67" s="340" t="str">
        <f>IF(第3週!$IG$22="","",第3週!$IG$22)</f>
        <v>○</v>
      </c>
      <c r="W67" s="340" t="str">
        <f>IF(第3週!$IG$30="","",第3週!$IG$30)</f>
        <v>○</v>
      </c>
      <c r="X67" s="340" t="str">
        <f>IF(第3週!$IG$38="","",第3週!$IG$38)</f>
        <v>○</v>
      </c>
      <c r="Y67" s="340" t="str">
        <f>IF(第3週!$IG$46="","",第3週!$IG$46)</f>
        <v/>
      </c>
      <c r="Z67" s="340" t="str">
        <f>IF(第3週!$IG$54="","",第3週!$IG$54)</f>
        <v/>
      </c>
      <c r="AA67" s="340" t="str">
        <f>IF(第4週!$IG$6="","",第4週!$IG$6)</f>
        <v>○</v>
      </c>
      <c r="AB67" s="340" t="str">
        <f>IF(第4週!$IG$14="","",第4週!$IG$14)</f>
        <v>○</v>
      </c>
      <c r="AC67" s="340" t="str">
        <f>IF(第4週!$IG$22="","",第4週!$IG$22)</f>
        <v>○</v>
      </c>
      <c r="AD67" s="340" t="str">
        <f>IF(第4週!$IG$30="","",第4週!$IG$30)</f>
        <v>○</v>
      </c>
      <c r="AE67" s="340" t="str">
        <f>IF(第4週!$IG$38="","",第4週!$IG$38)</f>
        <v>内勤</v>
      </c>
      <c r="AF67" s="340" t="str">
        <f>IF(第4週!$IG$46="","",第4週!$IG$46)</f>
        <v/>
      </c>
      <c r="AG67" s="340" t="str">
        <f>IF(第4週!$IG$54="","",第4週!$IG$54)</f>
        <v/>
      </c>
      <c r="AH67" s="340" t="str">
        <f>IF(第5週!$IG$6="","",第5週!$IG$6)</f>
        <v>欠勤</v>
      </c>
      <c r="AI67" s="340" t="str">
        <f>IF(第5週!$IG$14="","",第5週!$IG$14)</f>
        <v/>
      </c>
      <c r="AJ67" s="334" t="str">
        <f>IF(第5週!$IG$22="","",第5週!$IG$22)</f>
        <v>内勤</v>
      </c>
      <c r="AL67" s="239"/>
      <c r="AM67" s="239"/>
      <c r="AN67" s="239"/>
      <c r="AO67" s="251"/>
      <c r="AP67" s="239"/>
      <c r="AQ67" s="239"/>
      <c r="AR67" s="239"/>
      <c r="AS67" s="239"/>
      <c r="AT67" s="239"/>
      <c r="AU67" s="239"/>
      <c r="AV67" s="263"/>
      <c r="AW67" s="264"/>
      <c r="AX67" s="264"/>
      <c r="AY67" s="264"/>
      <c r="AZ67" s="265"/>
      <c r="BA67" s="259"/>
      <c r="BB67" s="260"/>
      <c r="BC67" s="261"/>
      <c r="BD67" s="260"/>
      <c r="BE67" s="260"/>
      <c r="BF67" s="260"/>
      <c r="BG67" s="260"/>
      <c r="BH67" s="260"/>
      <c r="BI67" s="260"/>
      <c r="BJ67" s="260"/>
      <c r="BK67" s="260"/>
      <c r="BL67" s="260"/>
      <c r="BM67" s="260"/>
      <c r="BN67" s="260"/>
      <c r="BO67" s="260"/>
      <c r="BP67" s="260"/>
      <c r="BQ67" s="260"/>
      <c r="BR67" s="260"/>
      <c r="BS67" s="260"/>
      <c r="BT67" s="260"/>
      <c r="BU67" s="260"/>
      <c r="BV67" s="260"/>
      <c r="BW67" s="260"/>
      <c r="BX67" s="260"/>
      <c r="BY67" s="260"/>
      <c r="BZ67" s="260"/>
      <c r="CA67" s="260"/>
      <c r="CB67" s="260"/>
      <c r="CC67" s="260"/>
      <c r="CD67" s="260"/>
      <c r="CE67" s="262"/>
      <c r="CF67" s="254"/>
      <c r="CG67" s="255"/>
      <c r="CH67" s="256"/>
    </row>
    <row r="68" spans="1:86" ht="7.5" customHeight="1" x14ac:dyDescent="0.15">
      <c r="A68" s="552"/>
      <c r="B68" s="573" t="str">
        <f>IF(リスト!$D$21="","",リスト!$D$21)</f>
        <v/>
      </c>
      <c r="C68" s="574"/>
      <c r="D68" s="574"/>
      <c r="E68" s="575"/>
      <c r="F68" s="335" t="str">
        <f>IF(第1週!$IH$5="","",第1週!$IH$5)</f>
        <v/>
      </c>
      <c r="G68" s="336" t="str">
        <f>IF(第1週!$IH$13="","",第1週!$IH$13)</f>
        <v/>
      </c>
      <c r="H68" s="337" t="str">
        <f>IF(第1週!$IH$21="","",第1週!$IH$21)</f>
        <v/>
      </c>
      <c r="I68" s="336" t="str">
        <f>IF(第1週!$IH$29="","",第1週!$IH$29)</f>
        <v/>
      </c>
      <c r="J68" s="336" t="str">
        <f>IF(第1週!$IH$37="","",第1週!$IH$37)</f>
        <v/>
      </c>
      <c r="K68" s="336" t="str">
        <f>IF(第1週!$IH$45="","",第1週!$IH$45)</f>
        <v/>
      </c>
      <c r="L68" s="336" t="str">
        <f>IF(第1週!$IH$53="","",第1週!$IH$53)</f>
        <v/>
      </c>
      <c r="M68" s="336" t="str">
        <f>IF(第2週!$II$5="","",第2週!$II$5)</f>
        <v/>
      </c>
      <c r="N68" s="336" t="str">
        <f>IF(第2週!$II$13="","",第2週!$II$13)</f>
        <v/>
      </c>
      <c r="O68" s="336" t="str">
        <f>IF(第2週!$II$21="","",第2週!$II$21)</f>
        <v/>
      </c>
      <c r="P68" s="336" t="str">
        <f>IF(第2週!$II$29="","",第2週!$II$29)</f>
        <v/>
      </c>
      <c r="Q68" s="336" t="str">
        <f>IF(第2週!$II$37="","",第2週!$II$37)</f>
        <v/>
      </c>
      <c r="R68" s="336" t="str">
        <f>IF(第2週!$II$45="","",第2週!$II$45)</f>
        <v/>
      </c>
      <c r="S68" s="336" t="str">
        <f>IF(第2週!$II$53="","",第2週!$II$53)</f>
        <v/>
      </c>
      <c r="T68" s="336" t="str">
        <f>IF(第3週!$IH$5="","",第3週!$IH$5)</f>
        <v/>
      </c>
      <c r="U68" s="336" t="str">
        <f>IF(第3週!$IH$13="","",第3週!$IH$13)</f>
        <v/>
      </c>
      <c r="V68" s="336" t="str">
        <f>IF(第3週!$IH$21="","",第3週!$IH$21)</f>
        <v/>
      </c>
      <c r="W68" s="336" t="str">
        <f>IF(第3週!$IH$29="","",第3週!$IH$29)</f>
        <v/>
      </c>
      <c r="X68" s="336" t="str">
        <f>IF(第3週!$IH$37="","",第3週!$IH$37)</f>
        <v/>
      </c>
      <c r="Y68" s="336" t="str">
        <f>IF(第3週!$IH$45="","",第3週!$IH$45)</f>
        <v/>
      </c>
      <c r="Z68" s="336" t="str">
        <f>IF(第3週!$IH$53="","",第3週!$IH$53)</f>
        <v/>
      </c>
      <c r="AA68" s="336" t="str">
        <f>IF(第4週!$IH$5="","",第4週!$IH$5)</f>
        <v/>
      </c>
      <c r="AB68" s="336" t="str">
        <f>IF(第4週!$IH$13="","",第4週!$IH$13)</f>
        <v/>
      </c>
      <c r="AC68" s="336" t="str">
        <f>IF(第4週!$IH$21="","",第4週!$IH$21)</f>
        <v/>
      </c>
      <c r="AD68" s="336" t="str">
        <f>IF(第4週!$IH$29="","",第4週!$IH$29)</f>
        <v/>
      </c>
      <c r="AE68" s="336" t="str">
        <f>IF(第4週!$IH$37="","",第4週!$IH$37)</f>
        <v/>
      </c>
      <c r="AF68" s="336" t="str">
        <f>IF(第4週!$IH$45="","",第4週!$IH$45)</f>
        <v/>
      </c>
      <c r="AG68" s="336" t="str">
        <f>IF(第4週!$IH$53="","",第4週!$IH$53)</f>
        <v/>
      </c>
      <c r="AH68" s="336" t="str">
        <f>IF(第5週!$IH$5="","",第5週!$IH$5)</f>
        <v/>
      </c>
      <c r="AI68" s="336" t="str">
        <f>IF(第5週!$IH$13="","",第5週!$IH$13)</f>
        <v/>
      </c>
      <c r="AJ68" s="338" t="str">
        <f>IF(第5週!$IH$21="","",第5週!$IH$21)</f>
        <v/>
      </c>
      <c r="AL68" s="239"/>
      <c r="AM68" s="239"/>
      <c r="AN68" s="239"/>
      <c r="AO68" s="251"/>
      <c r="AP68" s="239"/>
      <c r="AQ68" s="239"/>
      <c r="AR68" s="239"/>
      <c r="AS68" s="239"/>
      <c r="AT68" s="239"/>
      <c r="AU68" s="239"/>
      <c r="AV68" s="281"/>
      <c r="AW68" s="282"/>
      <c r="AX68" s="282"/>
      <c r="AY68" s="282"/>
      <c r="AZ68" s="283"/>
      <c r="BA68" s="259"/>
      <c r="BB68" s="260"/>
      <c r="BC68" s="261"/>
      <c r="BD68" s="260"/>
      <c r="BE68" s="260"/>
      <c r="BF68" s="260"/>
      <c r="BG68" s="260"/>
      <c r="BH68" s="260"/>
      <c r="BI68" s="260"/>
      <c r="BJ68" s="260"/>
      <c r="BK68" s="260"/>
      <c r="BL68" s="260"/>
      <c r="BM68" s="260"/>
      <c r="BN68" s="260"/>
      <c r="BO68" s="260"/>
      <c r="BP68" s="260"/>
      <c r="BQ68" s="260"/>
      <c r="BR68" s="260"/>
      <c r="BS68" s="260"/>
      <c r="BT68" s="260"/>
      <c r="BU68" s="260"/>
      <c r="BV68" s="260"/>
      <c r="BW68" s="260"/>
      <c r="BX68" s="260"/>
      <c r="BY68" s="260"/>
      <c r="BZ68" s="260"/>
      <c r="CA68" s="260"/>
      <c r="CB68" s="260"/>
      <c r="CC68" s="260"/>
      <c r="CD68" s="260"/>
      <c r="CE68" s="262"/>
      <c r="CF68" s="254"/>
      <c r="CG68" s="255"/>
      <c r="CH68" s="256"/>
    </row>
    <row r="69" spans="1:86" ht="7.5" customHeight="1" x14ac:dyDescent="0.15">
      <c r="A69" s="552"/>
      <c r="B69" s="576"/>
      <c r="C69" s="577"/>
      <c r="D69" s="577"/>
      <c r="E69" s="578"/>
      <c r="F69" s="339" t="str">
        <f>IF(第1週!$IH$6="","",第1週!$IH$6)</f>
        <v/>
      </c>
      <c r="G69" s="340" t="str">
        <f>IF(第1週!$IH$14="","",第1週!$IH$14)</f>
        <v/>
      </c>
      <c r="H69" s="341" t="str">
        <f>IF(第1週!$IH$22="","",第1週!$IH$22)</f>
        <v/>
      </c>
      <c r="I69" s="340" t="str">
        <f>IF(第1週!$IH$30="","",第1週!$IH$30)</f>
        <v/>
      </c>
      <c r="J69" s="340" t="str">
        <f>IF(第1週!$IH$38="","",第1週!$IH$38)</f>
        <v>○</v>
      </c>
      <c r="K69" s="340" t="str">
        <f>IF(第1週!$IH$46="","",第1週!$IH$46)</f>
        <v/>
      </c>
      <c r="L69" s="340" t="str">
        <f>IF(第1週!$IH$54="","",第1週!$IH$54)</f>
        <v/>
      </c>
      <c r="M69" s="340" t="str">
        <f>IF(第2週!$II$6="","",第2週!$II$6)</f>
        <v/>
      </c>
      <c r="N69" s="340" t="str">
        <f>IF(第2週!$II$14="","",第2週!$II$14)</f>
        <v>○</v>
      </c>
      <c r="O69" s="340" t="str">
        <f>IF(第2週!$II$22="","",第2週!$II$22)</f>
        <v/>
      </c>
      <c r="P69" s="340" t="str">
        <f>IF(第2週!$II$30="","",第2週!$II$30)</f>
        <v/>
      </c>
      <c r="Q69" s="340" t="str">
        <f>IF(第2週!$II$38="","",第2週!$II$38)</f>
        <v>○</v>
      </c>
      <c r="R69" s="340" t="str">
        <f>IF(第2週!$II$46="","",第2週!$II$46)</f>
        <v/>
      </c>
      <c r="S69" s="340" t="str">
        <f>IF(第2週!$II$54="","",第2週!$II$54)</f>
        <v/>
      </c>
      <c r="T69" s="340" t="str">
        <f>IF(第3週!$IH$6="","",第3週!$IH$6)</f>
        <v>○</v>
      </c>
      <c r="U69" s="340" t="str">
        <f>IF(第3週!$IH$14="","",第3週!$IH$14)</f>
        <v>○</v>
      </c>
      <c r="V69" s="340" t="str">
        <f>IF(第3週!$IH$22="","",第3週!$IH$22)</f>
        <v/>
      </c>
      <c r="W69" s="340" t="str">
        <f>IF(第3週!$IH$30="","",第3週!$IH$30)</f>
        <v/>
      </c>
      <c r="X69" s="340" t="str">
        <f>IF(第3週!$IH$38="","",第3週!$IH$38)</f>
        <v/>
      </c>
      <c r="Y69" s="340" t="str">
        <f>IF(第3週!$IH$46="","",第3週!$IH$46)</f>
        <v/>
      </c>
      <c r="Z69" s="340" t="str">
        <f>IF(第3週!$IH$54="","",第3週!$IH$54)</f>
        <v/>
      </c>
      <c r="AA69" s="340" t="str">
        <f>IF(第4週!$IH$6="","",第4週!$IH$6)</f>
        <v/>
      </c>
      <c r="AB69" s="340" t="str">
        <f>IF(第4週!$IH$14="","",第4週!$IH$14)</f>
        <v/>
      </c>
      <c r="AC69" s="340" t="str">
        <f>IF(第4週!$IH$22="","",第4週!$IH$22)</f>
        <v/>
      </c>
      <c r="AD69" s="340" t="str">
        <f>IF(第4週!$IH$30="","",第4週!$IH$30)</f>
        <v/>
      </c>
      <c r="AE69" s="340" t="str">
        <f>IF(第4週!$IH$38="","",第4週!$IH$38)</f>
        <v/>
      </c>
      <c r="AF69" s="340" t="str">
        <f>IF(第4週!$IH$46="","",第4週!$IH$46)</f>
        <v/>
      </c>
      <c r="AG69" s="340" t="str">
        <f>IF(第4週!$IH$54="","",第4週!$IH$54)</f>
        <v/>
      </c>
      <c r="AH69" s="340" t="str">
        <f>IF(第5週!$IH$6="","",第5週!$IH$6)</f>
        <v/>
      </c>
      <c r="AI69" s="340" t="str">
        <f>IF(第5週!$IH$14="","",第5週!$IH$14)</f>
        <v/>
      </c>
      <c r="AJ69" s="334" t="str">
        <f>IF(第5週!$IH$22="","",第5週!$IH$22)</f>
        <v>○</v>
      </c>
      <c r="AL69" s="239"/>
      <c r="AM69" s="239"/>
      <c r="AN69" s="239"/>
      <c r="AO69" s="251"/>
      <c r="AP69" s="239"/>
      <c r="AQ69" s="239"/>
      <c r="AR69" s="239"/>
      <c r="AS69" s="239"/>
      <c r="AT69" s="239"/>
      <c r="AU69" s="239"/>
      <c r="AV69" s="263"/>
      <c r="AW69" s="264"/>
      <c r="AX69" s="264"/>
      <c r="AY69" s="264"/>
      <c r="AZ69" s="265"/>
      <c r="BA69" s="259"/>
      <c r="BB69" s="260"/>
      <c r="BC69" s="261"/>
      <c r="BD69" s="260"/>
      <c r="BE69" s="260"/>
      <c r="BF69" s="260"/>
      <c r="BG69" s="260"/>
      <c r="BH69" s="260"/>
      <c r="BI69" s="260"/>
      <c r="BJ69" s="260"/>
      <c r="BK69" s="260"/>
      <c r="BL69" s="260"/>
      <c r="BM69" s="260"/>
      <c r="BN69" s="260"/>
      <c r="BO69" s="260"/>
      <c r="BP69" s="260"/>
      <c r="BQ69" s="260"/>
      <c r="BR69" s="260"/>
      <c r="BS69" s="260"/>
      <c r="BT69" s="260"/>
      <c r="BU69" s="260"/>
      <c r="BV69" s="260"/>
      <c r="BW69" s="260"/>
      <c r="BX69" s="260"/>
      <c r="BY69" s="260"/>
      <c r="BZ69" s="260"/>
      <c r="CA69" s="260"/>
      <c r="CB69" s="260"/>
      <c r="CC69" s="260"/>
      <c r="CD69" s="260"/>
      <c r="CE69" s="262"/>
      <c r="CF69" s="254"/>
      <c r="CG69" s="255"/>
      <c r="CH69" s="256"/>
    </row>
    <row r="70" spans="1:86" ht="7.5" customHeight="1" x14ac:dyDescent="0.15">
      <c r="A70" s="552"/>
      <c r="B70" s="573" t="str">
        <f>IF(リスト!$D$22="","",リスト!$D$22)</f>
        <v/>
      </c>
      <c r="C70" s="574"/>
      <c r="D70" s="574"/>
      <c r="E70" s="575"/>
      <c r="F70" s="335" t="str">
        <f>IF(第1週!$II$5="","",第1週!$II$5)</f>
        <v/>
      </c>
      <c r="G70" s="336" t="str">
        <f>IF(第1週!$II$13="","",第1週!$II$13)</f>
        <v/>
      </c>
      <c r="H70" s="337" t="str">
        <f>IF(第1週!$II$21="","",第1週!$II$21)</f>
        <v/>
      </c>
      <c r="I70" s="336" t="str">
        <f>IF(第1週!$II$29="","",第1週!$II$29)</f>
        <v/>
      </c>
      <c r="J70" s="336" t="str">
        <f>IF(第1週!$II$37="","",第1週!$II$37)</f>
        <v/>
      </c>
      <c r="K70" s="336" t="str">
        <f>IF(第1週!$II$45="","",第1週!$II$45)</f>
        <v/>
      </c>
      <c r="L70" s="336" t="str">
        <f>IF(第1週!$II$53="","",第1週!$II$53)</f>
        <v/>
      </c>
      <c r="M70" s="336" t="str">
        <f>IF(第2週!$IJ$5="","",第2週!$IJ$5)</f>
        <v/>
      </c>
      <c r="N70" s="336" t="str">
        <f>IF(第2週!$IJ$13="","",第2週!$IJ$13)</f>
        <v/>
      </c>
      <c r="O70" s="336" t="str">
        <f>IF(第2週!$IJ$21="","",第2週!$IJ$21)</f>
        <v/>
      </c>
      <c r="P70" s="336" t="str">
        <f>IF(第2週!$IJ$29="","",第2週!$IJ$29)</f>
        <v/>
      </c>
      <c r="Q70" s="336" t="str">
        <f>IF(第2週!$IJ$37="","",第2週!$IJ$37)</f>
        <v/>
      </c>
      <c r="R70" s="336" t="str">
        <f>IF(第2週!$IJ$45="","",第2週!$IJ$45)</f>
        <v/>
      </c>
      <c r="S70" s="336" t="str">
        <f>IF(第2週!$IJ$53="","",第2週!$IJ$53)</f>
        <v/>
      </c>
      <c r="T70" s="336" t="str">
        <f>IF(第3週!$II$5="","",第3週!$II$5)</f>
        <v/>
      </c>
      <c r="U70" s="336" t="str">
        <f>IF(第3週!$II$13="","",第3週!$II$13)</f>
        <v/>
      </c>
      <c r="V70" s="336" t="str">
        <f>IF(第3週!$II$21="","",第3週!$II$21)</f>
        <v/>
      </c>
      <c r="W70" s="336" t="str">
        <f>IF(第3週!$II$29="","",第3週!$II$29)</f>
        <v/>
      </c>
      <c r="X70" s="336" t="str">
        <f>IF(第3週!$II$37="","",第3週!$II$37)</f>
        <v/>
      </c>
      <c r="Y70" s="336" t="str">
        <f>IF(第3週!$II$45="","",第3週!$II$45)</f>
        <v/>
      </c>
      <c r="Z70" s="336" t="str">
        <f>IF(第3週!$II$53="","",第3週!$II$53)</f>
        <v/>
      </c>
      <c r="AA70" s="336" t="str">
        <f>IF(第4週!$II$5="","",第4週!$II$5)</f>
        <v/>
      </c>
      <c r="AB70" s="336" t="str">
        <f>IF(第4週!$II$13="","",第4週!$II$13)</f>
        <v/>
      </c>
      <c r="AC70" s="336" t="str">
        <f>IF(第4週!$II$21="","",第4週!$II$21)</f>
        <v/>
      </c>
      <c r="AD70" s="336" t="str">
        <f>IF(第4週!$II$29="","",第4週!$II$29)</f>
        <v/>
      </c>
      <c r="AE70" s="336" t="str">
        <f>IF(第4週!$II$37="","",第4週!$II$37)</f>
        <v/>
      </c>
      <c r="AF70" s="336" t="str">
        <f>IF(第4週!$II$45="","",第4週!$II$45)</f>
        <v/>
      </c>
      <c r="AG70" s="336" t="str">
        <f>IF(第4週!$II$53="","",第4週!$II$53)</f>
        <v/>
      </c>
      <c r="AH70" s="336" t="str">
        <f>IF(第5週!$II$5="","",第5週!$II$5)</f>
        <v/>
      </c>
      <c r="AI70" s="336" t="str">
        <f>IF(第5週!$II$13="","",第5週!$II$13)</f>
        <v/>
      </c>
      <c r="AJ70" s="338" t="str">
        <f>IF(第5週!$II$21="","",第5週!$II$21)</f>
        <v/>
      </c>
      <c r="AL70" s="239"/>
      <c r="AM70" s="239"/>
      <c r="AN70" s="239"/>
      <c r="AO70" s="251"/>
      <c r="AP70" s="239"/>
      <c r="AQ70" s="239"/>
      <c r="AR70" s="239"/>
      <c r="AS70" s="239"/>
      <c r="AT70" s="239"/>
      <c r="AU70" s="239"/>
      <c r="AV70" s="281"/>
      <c r="AW70" s="282"/>
      <c r="AX70" s="282"/>
      <c r="AY70" s="282"/>
      <c r="AZ70" s="283"/>
      <c r="BA70" s="259"/>
      <c r="BB70" s="260"/>
      <c r="BC70" s="261"/>
      <c r="BD70" s="260"/>
      <c r="BE70" s="260"/>
      <c r="BF70" s="260"/>
      <c r="BG70" s="260"/>
      <c r="BH70" s="260"/>
      <c r="BI70" s="260"/>
      <c r="BJ70" s="260"/>
      <c r="BK70" s="260"/>
      <c r="BL70" s="260"/>
      <c r="BM70" s="260"/>
      <c r="BN70" s="260"/>
      <c r="BO70" s="260"/>
      <c r="BP70" s="260"/>
      <c r="BQ70" s="260"/>
      <c r="BR70" s="260"/>
      <c r="BS70" s="260"/>
      <c r="BT70" s="260"/>
      <c r="BU70" s="260"/>
      <c r="BV70" s="260"/>
      <c r="BW70" s="260"/>
      <c r="BX70" s="260"/>
      <c r="BY70" s="260"/>
      <c r="BZ70" s="260"/>
      <c r="CA70" s="260"/>
      <c r="CB70" s="260"/>
      <c r="CC70" s="260"/>
      <c r="CD70" s="260"/>
      <c r="CE70" s="262"/>
      <c r="CF70" s="254"/>
      <c r="CG70" s="255"/>
      <c r="CH70" s="256"/>
    </row>
    <row r="71" spans="1:86" ht="7.5" customHeight="1" thickBot="1" x14ac:dyDescent="0.2">
      <c r="A71" s="552"/>
      <c r="B71" s="579"/>
      <c r="C71" s="580"/>
      <c r="D71" s="580"/>
      <c r="E71" s="581"/>
      <c r="F71" s="342" t="str">
        <f>IF(第1週!$II$6="","",第1週!$II$6)</f>
        <v/>
      </c>
      <c r="G71" s="343" t="str">
        <f>IF(第1週!$II$14="","",第1週!$II$14)</f>
        <v/>
      </c>
      <c r="H71" s="344" t="str">
        <f>IF(第1週!$II$22="","",第1週!$II$22)</f>
        <v/>
      </c>
      <c r="I71" s="343" t="str">
        <f>IF(第1週!$II$30="","",第1週!$II$30)</f>
        <v/>
      </c>
      <c r="J71" s="343" t="str">
        <f>IF(第1週!$II$38="","",第1週!$II$38)</f>
        <v/>
      </c>
      <c r="K71" s="343" t="str">
        <f>IF(第1週!$II$46="","",第1週!$II$46)</f>
        <v/>
      </c>
      <c r="L71" s="343" t="str">
        <f>IF(第1週!$II$54="","",第1週!$II$54)</f>
        <v/>
      </c>
      <c r="M71" s="343" t="str">
        <f>IF(第2週!$IJ$6="","",第2週!$IJ$6)</f>
        <v/>
      </c>
      <c r="N71" s="343" t="str">
        <f>IF(第2週!$IJ$14="","",第2週!$IJ$14)</f>
        <v/>
      </c>
      <c r="O71" s="343" t="str">
        <f>IF(第2週!$IJ$22="","",第2週!$IJ$22)</f>
        <v/>
      </c>
      <c r="P71" s="343" t="str">
        <f>IF(第2週!$IJ$30="","",第2週!$IJ$30)</f>
        <v/>
      </c>
      <c r="Q71" s="343" t="str">
        <f>IF(第2週!$IJ$38="","",第2週!$IJ$38)</f>
        <v>○</v>
      </c>
      <c r="R71" s="343" t="str">
        <f>IF(第2週!$IJ$46="","",第2週!$IJ$46)</f>
        <v/>
      </c>
      <c r="S71" s="343" t="str">
        <f>IF(第2週!$IJ$54="","",第2週!$IJ$54)</f>
        <v/>
      </c>
      <c r="T71" s="343" t="str">
        <f>IF(第3週!$II$6="","",第3週!$II$6)</f>
        <v/>
      </c>
      <c r="U71" s="343" t="str">
        <f>IF(第3週!$II$14="","",第3週!$II$14)</f>
        <v/>
      </c>
      <c r="V71" s="343" t="str">
        <f>IF(第3週!$II$22="","",第3週!$II$22)</f>
        <v/>
      </c>
      <c r="W71" s="343" t="str">
        <f>IF(第3週!$II$30="","",第3週!$II$30)</f>
        <v/>
      </c>
      <c r="X71" s="343" t="str">
        <f>IF(第3週!$II$38="","",第3週!$II$38)</f>
        <v>○</v>
      </c>
      <c r="Y71" s="343" t="str">
        <f>IF(第3週!$II$46="","",第3週!$II$46)</f>
        <v/>
      </c>
      <c r="Z71" s="343" t="str">
        <f>IF(第3週!$II$54="","",第3週!$II$54)</f>
        <v/>
      </c>
      <c r="AA71" s="343" t="str">
        <f>IF(第4週!$II$6="","",第4週!$II$6)</f>
        <v/>
      </c>
      <c r="AB71" s="343" t="str">
        <f>IF(第4週!$II$14="","",第4週!$II$14)</f>
        <v/>
      </c>
      <c r="AC71" s="343" t="str">
        <f>IF(第4週!$II$22="","",第4週!$II$22)</f>
        <v/>
      </c>
      <c r="AD71" s="343" t="str">
        <f>IF(第4週!$II$30="","",第4週!$II$30)</f>
        <v/>
      </c>
      <c r="AE71" s="343" t="str">
        <f>IF(第4週!$II$38="","",第4週!$II$38)</f>
        <v/>
      </c>
      <c r="AF71" s="343" t="str">
        <f>IF(第4週!$II$46="","",第4週!$II$46)</f>
        <v/>
      </c>
      <c r="AG71" s="343" t="str">
        <f>IF(第4週!$II$54="","",第4週!$II$54)</f>
        <v/>
      </c>
      <c r="AH71" s="343" t="str">
        <f>IF(第5週!$II$6="","",第5週!$II$6)</f>
        <v/>
      </c>
      <c r="AI71" s="343" t="str">
        <f>IF(第5週!$II$14="","",第5週!$II$14)</f>
        <v/>
      </c>
      <c r="AJ71" s="345" t="str">
        <f>IF(第5週!$II$22="","",第5週!$II$22)</f>
        <v/>
      </c>
      <c r="AL71" s="239"/>
      <c r="AM71" s="239"/>
      <c r="AN71" s="239"/>
      <c r="AO71" s="241"/>
      <c r="AP71" s="241"/>
      <c r="AQ71" s="241"/>
      <c r="AR71" s="241"/>
      <c r="AS71" s="241"/>
      <c r="AT71" s="241"/>
      <c r="AU71" s="241"/>
      <c r="AV71" s="266"/>
      <c r="AW71" s="267"/>
      <c r="AX71" s="267"/>
      <c r="AY71" s="267"/>
      <c r="AZ71" s="268"/>
      <c r="BA71" s="259"/>
      <c r="BB71" s="260"/>
      <c r="BC71" s="261"/>
      <c r="BD71" s="260"/>
      <c r="BE71" s="260"/>
      <c r="BF71" s="260"/>
      <c r="BG71" s="260"/>
      <c r="BH71" s="260"/>
      <c r="BI71" s="260"/>
      <c r="BJ71" s="260"/>
      <c r="BK71" s="260"/>
      <c r="BL71" s="260"/>
      <c r="BM71" s="260"/>
      <c r="BN71" s="260"/>
      <c r="BO71" s="260"/>
      <c r="BP71" s="260"/>
      <c r="BQ71" s="260"/>
      <c r="BR71" s="260"/>
      <c r="BS71" s="260"/>
      <c r="BT71" s="260"/>
      <c r="BU71" s="260"/>
      <c r="BV71" s="260"/>
      <c r="BW71" s="260"/>
      <c r="BX71" s="260"/>
      <c r="BY71" s="260"/>
      <c r="BZ71" s="260"/>
      <c r="CA71" s="260"/>
      <c r="CB71" s="260"/>
      <c r="CC71" s="260"/>
      <c r="CD71" s="260"/>
      <c r="CE71" s="262"/>
      <c r="CF71" s="254"/>
      <c r="CG71" s="255"/>
      <c r="CH71" s="256"/>
    </row>
    <row r="72" spans="1:86" ht="7.5" customHeight="1" x14ac:dyDescent="0.15">
      <c r="A72" s="553"/>
      <c r="B72" s="237"/>
      <c r="C72" s="237"/>
      <c r="D72" s="237"/>
      <c r="E72" s="237"/>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272"/>
      <c r="AH72" s="272"/>
      <c r="AI72" s="272"/>
      <c r="AJ72" s="273"/>
      <c r="AL72" s="239"/>
      <c r="AM72" s="239"/>
      <c r="AN72" s="239"/>
      <c r="AO72" s="241"/>
      <c r="AP72" s="241"/>
      <c r="AQ72" s="241"/>
      <c r="AR72" s="241"/>
      <c r="AS72" s="241"/>
      <c r="AT72" s="241"/>
      <c r="AU72" s="241"/>
      <c r="AV72" s="266"/>
      <c r="AW72" s="267"/>
      <c r="AX72" s="267"/>
      <c r="AY72" s="267"/>
      <c r="AZ72" s="268"/>
      <c r="BA72" s="259"/>
      <c r="BB72" s="260"/>
      <c r="BC72" s="261"/>
      <c r="BD72" s="260"/>
      <c r="BE72" s="260"/>
      <c r="BF72" s="260"/>
      <c r="BG72" s="260"/>
      <c r="BH72" s="260"/>
      <c r="BI72" s="260"/>
      <c r="BJ72" s="260"/>
      <c r="BK72" s="260"/>
      <c r="BL72" s="260"/>
      <c r="BM72" s="260"/>
      <c r="BN72" s="260"/>
      <c r="BO72" s="260"/>
      <c r="BP72" s="260"/>
      <c r="BQ72" s="260"/>
      <c r="BR72" s="260"/>
      <c r="BS72" s="260"/>
      <c r="BT72" s="260"/>
      <c r="BU72" s="260"/>
      <c r="BV72" s="260"/>
      <c r="BW72" s="260"/>
      <c r="BX72" s="260"/>
      <c r="BY72" s="260"/>
      <c r="BZ72" s="260"/>
      <c r="CA72" s="260"/>
      <c r="CB72" s="260"/>
      <c r="CC72" s="260"/>
      <c r="CD72" s="260"/>
      <c r="CE72" s="262"/>
      <c r="CF72" s="254"/>
      <c r="CG72" s="255"/>
      <c r="CH72" s="256"/>
    </row>
    <row r="73" spans="1:86" ht="7.5" customHeight="1" x14ac:dyDescent="0.15">
      <c r="A73" s="551" t="s">
        <v>125</v>
      </c>
      <c r="B73" s="346"/>
      <c r="C73" s="346"/>
      <c r="D73" s="346"/>
      <c r="E73" s="346"/>
      <c r="F73" s="346"/>
      <c r="G73" s="346"/>
      <c r="H73" s="346"/>
      <c r="I73" s="346"/>
      <c r="J73" s="346"/>
      <c r="K73" s="346"/>
      <c r="L73" s="346"/>
      <c r="M73" s="346"/>
      <c r="N73" s="346"/>
      <c r="O73" s="346"/>
      <c r="P73" s="346"/>
      <c r="Q73" s="346"/>
      <c r="R73" s="346"/>
      <c r="S73" s="346"/>
      <c r="T73" s="346"/>
      <c r="U73" s="346"/>
      <c r="V73" s="346"/>
      <c r="W73" s="346"/>
      <c r="X73" s="346"/>
      <c r="Y73" s="346"/>
      <c r="Z73" s="346"/>
      <c r="AA73" s="346"/>
      <c r="AB73" s="346"/>
      <c r="AC73" s="346"/>
      <c r="AD73" s="346"/>
      <c r="AE73" s="346"/>
      <c r="AF73" s="346"/>
      <c r="AG73" s="346"/>
      <c r="AH73" s="346"/>
      <c r="AI73" s="346"/>
      <c r="AJ73" s="346"/>
      <c r="AK73" s="238"/>
      <c r="AL73" s="239"/>
    </row>
    <row r="74" spans="1:86" ht="7.5" customHeight="1" x14ac:dyDescent="0.15">
      <c r="A74" s="552"/>
      <c r="B74" s="347"/>
      <c r="C74" s="347"/>
      <c r="D74" s="347"/>
      <c r="E74" s="347"/>
      <c r="F74" s="348"/>
      <c r="G74" s="348"/>
      <c r="H74" s="348"/>
      <c r="I74" s="348"/>
      <c r="J74" s="348"/>
      <c r="K74" s="348"/>
      <c r="L74" s="348"/>
      <c r="M74" s="348"/>
      <c r="N74" s="348"/>
      <c r="O74" s="554">
        <f>第1週!$FR$2</f>
        <v>2025</v>
      </c>
      <c r="P74" s="555"/>
      <c r="Q74" s="555"/>
      <c r="R74" s="555"/>
      <c r="S74" s="349" t="s">
        <v>104</v>
      </c>
      <c r="T74" s="556">
        <f>第1週!$GB$2</f>
        <v>4</v>
      </c>
      <c r="U74" s="557"/>
      <c r="V74" s="347" t="s">
        <v>124</v>
      </c>
      <c r="W74" s="347"/>
      <c r="X74" s="347"/>
      <c r="Y74" s="347"/>
      <c r="Z74" s="347"/>
      <c r="AA74" s="347"/>
      <c r="AB74" s="347"/>
      <c r="AC74" s="347"/>
      <c r="AD74" s="350"/>
      <c r="AE74" s="350"/>
      <c r="AF74" s="348"/>
      <c r="AG74" s="350"/>
      <c r="AH74" s="350"/>
      <c r="AI74" s="350"/>
      <c r="AJ74" s="350"/>
      <c r="AL74" s="242"/>
    </row>
    <row r="75" spans="1:86" ht="7.5" customHeight="1" thickBot="1" x14ac:dyDescent="0.2">
      <c r="A75" s="552"/>
      <c r="B75" s="351"/>
      <c r="C75" s="351"/>
      <c r="D75" s="351"/>
      <c r="E75" s="351"/>
      <c r="F75" s="244"/>
      <c r="G75" s="237"/>
      <c r="I75" s="237"/>
      <c r="J75" s="237"/>
      <c r="K75" s="237"/>
      <c r="L75" s="237"/>
      <c r="M75" s="237"/>
      <c r="N75" s="237"/>
      <c r="O75" s="237"/>
      <c r="P75" s="237"/>
      <c r="Q75" s="237"/>
      <c r="R75" s="237"/>
      <c r="S75" s="237"/>
      <c r="T75" s="237"/>
      <c r="U75" s="237"/>
      <c r="V75" s="237"/>
      <c r="W75" s="237"/>
      <c r="X75" s="237"/>
      <c r="Y75" s="237"/>
      <c r="Z75" s="237"/>
      <c r="AA75" s="237"/>
      <c r="AB75" s="237"/>
      <c r="AC75" s="237"/>
      <c r="AD75" s="237"/>
      <c r="AE75" s="237"/>
      <c r="AF75" s="237"/>
      <c r="AG75" s="237"/>
      <c r="AH75" s="237"/>
      <c r="AI75" s="237"/>
      <c r="AJ75" s="237"/>
      <c r="AL75" s="239"/>
    </row>
    <row r="76" spans="1:86" ht="7.5" customHeight="1" x14ac:dyDescent="0.15">
      <c r="A76" s="552"/>
      <c r="B76" s="558" t="s">
        <v>134</v>
      </c>
      <c r="C76" s="559"/>
      <c r="D76" s="559"/>
      <c r="E76" s="560"/>
      <c r="F76" s="564">
        <f>AM76</f>
        <v>45748</v>
      </c>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6"/>
      <c r="AL76" s="239"/>
      <c r="AM76" s="257">
        <f>DATE(O74,T74,1)</f>
        <v>45748</v>
      </c>
      <c r="AN76" s="239"/>
      <c r="AO76" s="239"/>
      <c r="AP76" s="239"/>
      <c r="AQ76" s="239"/>
      <c r="AR76" s="239"/>
      <c r="AS76" s="239"/>
      <c r="AT76" s="239"/>
      <c r="AU76" s="239"/>
      <c r="AV76" s="239"/>
      <c r="AW76" s="239"/>
    </row>
    <row r="77" spans="1:86" ht="7.5" customHeight="1" x14ac:dyDescent="0.15">
      <c r="A77" s="552"/>
      <c r="B77" s="561"/>
      <c r="C77" s="562"/>
      <c r="D77" s="562"/>
      <c r="E77" s="563"/>
      <c r="F77" s="319">
        <f>IF(F76="","",F76)</f>
        <v>45748</v>
      </c>
      <c r="G77" s="320">
        <f>IF(F77="","",F77+1)</f>
        <v>45749</v>
      </c>
      <c r="H77" s="321">
        <f t="shared" ref="H77" si="30">IF(G77="","",G77+1)</f>
        <v>45750</v>
      </c>
      <c r="I77" s="320">
        <f t="shared" ref="I77" si="31">IF(H77="","",H77+1)</f>
        <v>45751</v>
      </c>
      <c r="J77" s="320">
        <f t="shared" ref="J77" si="32">IF(I77="","",I77+1)</f>
        <v>45752</v>
      </c>
      <c r="K77" s="320">
        <f t="shared" ref="K77" si="33">IF(J77="","",J77+1)</f>
        <v>45753</v>
      </c>
      <c r="L77" s="320">
        <f t="shared" ref="L77" si="34">IF(K77="","",K77+1)</f>
        <v>45754</v>
      </c>
      <c r="M77" s="320">
        <f t="shared" ref="M77" si="35">IF(L77="","",L77+1)</f>
        <v>45755</v>
      </c>
      <c r="N77" s="320">
        <f t="shared" ref="N77" si="36">IF(M77="","",M77+1)</f>
        <v>45756</v>
      </c>
      <c r="O77" s="320">
        <f t="shared" ref="O77" si="37">IF(N77="","",N77+1)</f>
        <v>45757</v>
      </c>
      <c r="P77" s="320">
        <f t="shared" ref="P77" si="38">IF(O77="","",O77+1)</f>
        <v>45758</v>
      </c>
      <c r="Q77" s="320">
        <f t="shared" ref="Q77" si="39">IF(P77="","",P77+1)</f>
        <v>45759</v>
      </c>
      <c r="R77" s="320">
        <f t="shared" ref="R77" si="40">IF(Q77="","",Q77+1)</f>
        <v>45760</v>
      </c>
      <c r="S77" s="320">
        <f t="shared" ref="S77" si="41">IF(R77="","",R77+1)</f>
        <v>45761</v>
      </c>
      <c r="T77" s="320">
        <f t="shared" ref="T77" si="42">IF(S77="","",S77+1)</f>
        <v>45762</v>
      </c>
      <c r="U77" s="320">
        <f t="shared" ref="U77" si="43">IF(T77="","",T77+1)</f>
        <v>45763</v>
      </c>
      <c r="V77" s="320">
        <f t="shared" ref="V77" si="44">IF(U77="","",U77+1)</f>
        <v>45764</v>
      </c>
      <c r="W77" s="320">
        <f t="shared" ref="W77" si="45">IF(V77="","",V77+1)</f>
        <v>45765</v>
      </c>
      <c r="X77" s="320">
        <f t="shared" ref="X77" si="46">IF(W77="","",W77+1)</f>
        <v>45766</v>
      </c>
      <c r="Y77" s="320">
        <f t="shared" ref="Y77" si="47">IF(X77="","",X77+1)</f>
        <v>45767</v>
      </c>
      <c r="Z77" s="320">
        <f t="shared" ref="Z77" si="48">IF(Y77="","",Y77+1)</f>
        <v>45768</v>
      </c>
      <c r="AA77" s="320">
        <f t="shared" ref="AA77" si="49">IF(Z77="","",Z77+1)</f>
        <v>45769</v>
      </c>
      <c r="AB77" s="320">
        <f t="shared" ref="AB77" si="50">IF(AA77="","",AA77+1)</f>
        <v>45770</v>
      </c>
      <c r="AC77" s="320">
        <f t="shared" ref="AC77" si="51">IF(AB77="","",AB77+1)</f>
        <v>45771</v>
      </c>
      <c r="AD77" s="320">
        <f t="shared" ref="AD77" si="52">IF(AC77="","",AC77+1)</f>
        <v>45772</v>
      </c>
      <c r="AE77" s="320">
        <f t="shared" ref="AE77" si="53">IF(AD77="","",AD77+1)</f>
        <v>45773</v>
      </c>
      <c r="AF77" s="320">
        <f t="shared" ref="AF77" si="54">IF(AE77="","",AE77+1)</f>
        <v>45774</v>
      </c>
      <c r="AG77" s="320">
        <f t="shared" ref="AG77" si="55">IF(AF77="","",AF77+1)</f>
        <v>45775</v>
      </c>
      <c r="AH77" s="320">
        <f>IF(AQ77=1,"",AM77)</f>
        <v>45776</v>
      </c>
      <c r="AI77" s="320">
        <f>IF(AR77=1,"",IF(AR77=2,"",AN77))</f>
        <v>45777</v>
      </c>
      <c r="AJ77" s="322" t="str">
        <f>IF(AS77=1,"",IF(AS77=2,"",IF(AS77=3,"",AO77)))</f>
        <v/>
      </c>
      <c r="AL77" s="239"/>
      <c r="AM77" s="248">
        <f>IF(AG77="","",AG77+1)</f>
        <v>45776</v>
      </c>
      <c r="AN77" s="248">
        <f>IF(AM77="","",AM77+1)</f>
        <v>45777</v>
      </c>
      <c r="AO77" s="248">
        <f>IF(AN77="","",AN77+1)</f>
        <v>45778</v>
      </c>
      <c r="AP77" s="239"/>
      <c r="AQ77" s="249">
        <f>DAY(AM77)</f>
        <v>29</v>
      </c>
      <c r="AR77" s="249">
        <f>DAY(AN77)</f>
        <v>30</v>
      </c>
      <c r="AS77" s="250">
        <f>DAY(AO77)</f>
        <v>1</v>
      </c>
      <c r="AT77" s="239"/>
      <c r="AU77" s="239"/>
      <c r="AV77" s="239"/>
      <c r="AW77" s="239"/>
    </row>
    <row r="78" spans="1:86" ht="7.5" customHeight="1" thickBot="1" x14ac:dyDescent="0.2">
      <c r="A78" s="552"/>
      <c r="B78" s="561"/>
      <c r="C78" s="562"/>
      <c r="D78" s="562"/>
      <c r="E78" s="563"/>
      <c r="F78" s="323" t="str">
        <f>IF(F77="","",CHOOSE(WEEKDAY(F$32),"日","月","火","水","木","金","土"))</f>
        <v>火</v>
      </c>
      <c r="G78" s="324" t="str">
        <f>IF(G77="","",CHOOSE(WEEKDAY(G$32),"日","月","火","水","木","金","土"))</f>
        <v>水</v>
      </c>
      <c r="H78" s="325" t="str">
        <f t="shared" ref="H78:AG78" si="56">IF(H77="","",CHOOSE(WEEKDAY(H$32),"日","月","火","水","木","金","土"))</f>
        <v>木</v>
      </c>
      <c r="I78" s="324" t="str">
        <f t="shared" si="56"/>
        <v>金</v>
      </c>
      <c r="J78" s="324" t="str">
        <f t="shared" si="56"/>
        <v>土</v>
      </c>
      <c r="K78" s="324" t="str">
        <f t="shared" si="56"/>
        <v>日</v>
      </c>
      <c r="L78" s="324" t="str">
        <f t="shared" si="56"/>
        <v>月</v>
      </c>
      <c r="M78" s="324" t="str">
        <f t="shared" si="56"/>
        <v>火</v>
      </c>
      <c r="N78" s="324" t="str">
        <f t="shared" si="56"/>
        <v>水</v>
      </c>
      <c r="O78" s="324" t="str">
        <f t="shared" si="56"/>
        <v>木</v>
      </c>
      <c r="P78" s="324" t="str">
        <f t="shared" si="56"/>
        <v>金</v>
      </c>
      <c r="Q78" s="324" t="str">
        <f t="shared" si="56"/>
        <v>土</v>
      </c>
      <c r="R78" s="324" t="str">
        <f t="shared" si="56"/>
        <v>日</v>
      </c>
      <c r="S78" s="324" t="str">
        <f t="shared" si="56"/>
        <v>月</v>
      </c>
      <c r="T78" s="324" t="str">
        <f t="shared" si="56"/>
        <v>火</v>
      </c>
      <c r="U78" s="324" t="str">
        <f t="shared" si="56"/>
        <v>水</v>
      </c>
      <c r="V78" s="324" t="str">
        <f t="shared" si="56"/>
        <v>木</v>
      </c>
      <c r="W78" s="324" t="str">
        <f t="shared" si="56"/>
        <v>金</v>
      </c>
      <c r="X78" s="324" t="str">
        <f t="shared" si="56"/>
        <v>土</v>
      </c>
      <c r="Y78" s="324" t="str">
        <f t="shared" si="56"/>
        <v>日</v>
      </c>
      <c r="Z78" s="324" t="str">
        <f t="shared" si="56"/>
        <v>月</v>
      </c>
      <c r="AA78" s="324" t="str">
        <f t="shared" si="56"/>
        <v>火</v>
      </c>
      <c r="AB78" s="324" t="str">
        <f t="shared" si="56"/>
        <v>水</v>
      </c>
      <c r="AC78" s="324" t="str">
        <f t="shared" si="56"/>
        <v>木</v>
      </c>
      <c r="AD78" s="324" t="str">
        <f t="shared" si="56"/>
        <v>金</v>
      </c>
      <c r="AE78" s="324" t="str">
        <f t="shared" si="56"/>
        <v>土</v>
      </c>
      <c r="AF78" s="324" t="str">
        <f t="shared" si="56"/>
        <v>日</v>
      </c>
      <c r="AG78" s="324" t="str">
        <f t="shared" si="56"/>
        <v>月</v>
      </c>
      <c r="AH78" s="324" t="str">
        <f>IF(AH77="","",CHOOSE(WEEKDAY(AH$32),"日","月","火","水","木","金","土"))</f>
        <v>火</v>
      </c>
      <c r="AI78" s="324" t="str">
        <f t="shared" ref="AI78:AJ78" si="57">IF(AI77="","",CHOOSE(WEEKDAY(AI$32),"日","月","火","水","木","金","土"))</f>
        <v>水</v>
      </c>
      <c r="AJ78" s="326" t="str">
        <f t="shared" si="57"/>
        <v/>
      </c>
      <c r="AL78" s="239"/>
      <c r="AM78" s="251"/>
      <c r="AN78" s="251"/>
      <c r="AO78" s="252"/>
      <c r="AP78" s="239"/>
      <c r="AQ78" s="239"/>
      <c r="AR78" s="239"/>
      <c r="AS78" s="239"/>
      <c r="AT78" s="239"/>
      <c r="AU78" s="239"/>
      <c r="AV78" s="239"/>
      <c r="AW78" s="239"/>
    </row>
    <row r="79" spans="1:86" ht="7.5" customHeight="1" x14ac:dyDescent="0.15">
      <c r="A79" s="552"/>
      <c r="B79" s="567" t="str">
        <f>IF(リスト!$D$4="","",リスト!$D$4)</f>
        <v>山　内</v>
      </c>
      <c r="C79" s="568"/>
      <c r="D79" s="568"/>
      <c r="E79" s="569"/>
      <c r="F79" s="327" t="str">
        <f>IF(第1週!$HQ$5="","",第1週!$HQ$5)</f>
        <v/>
      </c>
      <c r="G79" s="328" t="str">
        <f>IF(第1週!$HQ$13="","",第1週!$HQ$13)</f>
        <v/>
      </c>
      <c r="H79" s="329" t="str">
        <f>IF(第1週!$HQ$21="","",第1週!$HQ$21)</f>
        <v/>
      </c>
      <c r="I79" s="328" t="str">
        <f>IF(第1週!$HQ$29="","",第1週!$HQ$29)</f>
        <v/>
      </c>
      <c r="J79" s="328" t="str">
        <f>IF(第1週!$HQ$37="","",第1週!$HQ$37)</f>
        <v/>
      </c>
      <c r="K79" s="328" t="str">
        <f>IF(第1週!$HQ$45="","",第1週!$HQ$45)</f>
        <v/>
      </c>
      <c r="L79" s="328" t="str">
        <f>IF(第1週!$HQ$53="","",第1週!$HQ$53)</f>
        <v/>
      </c>
      <c r="M79" s="328" t="str">
        <f>IF(第2週!$HR$5="","",第2週!$HR$5)</f>
        <v/>
      </c>
      <c r="N79" s="328" t="str">
        <f>IF(第2週!$HR$13="","",第2週!$HR$13)</f>
        <v/>
      </c>
      <c r="O79" s="328" t="str">
        <f>IF(第2週!$HR$21="","",第2週!$HR$21)</f>
        <v/>
      </c>
      <c r="P79" s="328" t="str">
        <f>IF(第2週!$HR$29="","",第2週!$HR$29)</f>
        <v/>
      </c>
      <c r="Q79" s="328" t="str">
        <f>IF(第2週!$HR$37="","",第2週!$HR$37)</f>
        <v/>
      </c>
      <c r="R79" s="328" t="str">
        <f>IF(第2週!$HR$45="","",第2週!$HR$45)</f>
        <v/>
      </c>
      <c r="S79" s="328" t="str">
        <f>IF(第2週!$HR$53="","",第2週!$HR$53)</f>
        <v/>
      </c>
      <c r="T79" s="328" t="str">
        <f>IF(第3週!$HQ$5="","",第3週!$HQ$5)</f>
        <v/>
      </c>
      <c r="U79" s="328" t="str">
        <f>IF(第3週!$HQ$13="","",第3週!$HQ$13)</f>
        <v/>
      </c>
      <c r="V79" s="328" t="str">
        <f>IF(第3週!$HQ$21="","",第3週!$HQ$21)</f>
        <v/>
      </c>
      <c r="W79" s="328" t="str">
        <f>IF(第3週!$HQ$29="","",第3週!$HQ$29)</f>
        <v/>
      </c>
      <c r="X79" s="328" t="str">
        <f>IF(第3週!$HQ$37="","",第3週!$HQ$37)</f>
        <v/>
      </c>
      <c r="Y79" s="328" t="str">
        <f>IF(第3週!$HQ$45="","",第3週!$HQ$45)</f>
        <v/>
      </c>
      <c r="Z79" s="328" t="str">
        <f>IF(第3週!$HQ$53="","",第3週!$HQ$53)</f>
        <v/>
      </c>
      <c r="AA79" s="328" t="str">
        <f>IF(第4週!$HQ$5="","",第4週!$HQ$5)</f>
        <v/>
      </c>
      <c r="AB79" s="328" t="str">
        <f>IF(第4週!$HQ$13="","",第4週!$HQ$13)</f>
        <v/>
      </c>
      <c r="AC79" s="328" t="str">
        <f>IF(第4週!$HQ$21="","",第4週!$HQ$21)</f>
        <v/>
      </c>
      <c r="AD79" s="328" t="str">
        <f>IF(第4週!$HQ$29="","",第4週!$HQ$29)</f>
        <v/>
      </c>
      <c r="AE79" s="328" t="str">
        <f>IF(第4週!$HQ$37="","",第4週!$HQ$37)</f>
        <v/>
      </c>
      <c r="AF79" s="328" t="str">
        <f>IF(第4週!$HQ$45="","",第4週!$HQ$45)</f>
        <v/>
      </c>
      <c r="AG79" s="328" t="str">
        <f>IF(第4週!$HQ$53="","",第4週!$HQ$53)</f>
        <v/>
      </c>
      <c r="AH79" s="328" t="str">
        <f>IF(第5週!$HQ$5="","",第5週!$HQ$5)</f>
        <v/>
      </c>
      <c r="AI79" s="328" t="str">
        <f>IF(第5週!$HQ$13="","",第5週!$HQ$13)</f>
        <v/>
      </c>
      <c r="AJ79" s="330" t="str">
        <f>IF(第5週!$HQ$21="","",第5週!$HQ$21)</f>
        <v/>
      </c>
      <c r="AL79" s="239"/>
      <c r="AM79" s="251"/>
      <c r="AN79" s="251"/>
      <c r="AO79" s="252"/>
      <c r="AP79" s="239"/>
      <c r="AQ79" s="239"/>
      <c r="AR79" s="239"/>
      <c r="AS79" s="239"/>
      <c r="AT79" s="239"/>
      <c r="AU79" s="239"/>
      <c r="AV79" s="239"/>
      <c r="AW79" s="239"/>
    </row>
    <row r="80" spans="1:86" ht="7.5" customHeight="1" x14ac:dyDescent="0.15">
      <c r="A80" s="552"/>
      <c r="B80" s="570"/>
      <c r="C80" s="571"/>
      <c r="D80" s="571"/>
      <c r="E80" s="572"/>
      <c r="F80" s="331" t="str">
        <f>IF(第1週!$HQ$6="","",第1週!$HQ$6)</f>
        <v/>
      </c>
      <c r="G80" s="332" t="str">
        <f>IF(第1週!$HQ$14="","",第1週!$HQ$14)</f>
        <v>内勤</v>
      </c>
      <c r="H80" s="333" t="str">
        <f>IF(第1週!$HQ$22="","",第1週!$HQ$22)</f>
        <v>内勤</v>
      </c>
      <c r="I80" s="332" t="str">
        <f>IF(第1週!$HQ$30="","",第1週!$HQ$30)</f>
        <v>内勤</v>
      </c>
      <c r="J80" s="332" t="str">
        <f>IF(第1週!$HQ$38="","",第1週!$HQ$38)</f>
        <v>内勤</v>
      </c>
      <c r="K80" s="332" t="str">
        <f>IF(第1週!$HQ$46="","",第1週!$HQ$46)</f>
        <v/>
      </c>
      <c r="L80" s="332" t="str">
        <f>IF(第1週!$HQ$54="","",第1週!$HQ$54)</f>
        <v/>
      </c>
      <c r="M80" s="332" t="str">
        <f>IF(第2週!$HR$6="","",第2週!$HR$6)</f>
        <v>内勤</v>
      </c>
      <c r="N80" s="332" t="str">
        <f>IF(第2週!$HR$14="","",第2週!$HR$14)</f>
        <v>○</v>
      </c>
      <c r="O80" s="332" t="str">
        <f>IF(第2週!$HR$22="","",第2週!$HR$22)</f>
        <v>内勤</v>
      </c>
      <c r="P80" s="332" t="str">
        <f>IF(第2週!$HR$30="","",第2週!$HR$30)</f>
        <v>内勤</v>
      </c>
      <c r="Q80" s="332" t="str">
        <f>IF(第2週!$HR$38="","",第2週!$HR$38)</f>
        <v>内勤</v>
      </c>
      <c r="R80" s="332" t="str">
        <f>IF(第2週!$HR$46="","",第2週!$HR$46)</f>
        <v/>
      </c>
      <c r="S80" s="332" t="str">
        <f>IF(第2週!$HR$54="","",第2週!$HR$54)</f>
        <v/>
      </c>
      <c r="T80" s="332" t="str">
        <f>IF(第3週!$HQ$6="","",第3週!$HQ$6)</f>
        <v>○</v>
      </c>
      <c r="U80" s="332" t="str">
        <f>IF(第3週!$HQ$14="","",第3週!$HQ$14)</f>
        <v>内勤</v>
      </c>
      <c r="V80" s="332" t="str">
        <f>IF(第3週!$HQ$22="","",第3週!$HQ$22)</f>
        <v>内勤</v>
      </c>
      <c r="W80" s="332" t="str">
        <f>IF(第3週!$HQ$30="","",第3週!$HQ$30)</f>
        <v>内勤</v>
      </c>
      <c r="X80" s="332" t="str">
        <f>IF(第3週!$HQ$38="","",第3週!$HQ$38)</f>
        <v>内勤</v>
      </c>
      <c r="Y80" s="332" t="str">
        <f>IF(第3週!$HQ$46="","",第3週!$HQ$46)</f>
        <v/>
      </c>
      <c r="Z80" s="332" t="str">
        <f>IF(第3週!$HQ$54="","",第3週!$HQ$54)</f>
        <v/>
      </c>
      <c r="AA80" s="332" t="str">
        <f>IF(第4週!$HQ$6="","",第4週!$HQ$6)</f>
        <v>内勤</v>
      </c>
      <c r="AB80" s="332" t="str">
        <f>IF(第4週!$HQ$14="","",第4週!$HQ$14)</f>
        <v>内勤</v>
      </c>
      <c r="AC80" s="332" t="str">
        <f>IF(第4週!$HQ$22="","",第4週!$HQ$22)</f>
        <v>○</v>
      </c>
      <c r="AD80" s="332" t="str">
        <f>IF(第4週!$HQ$30="","",第4週!$HQ$30)</f>
        <v>内勤</v>
      </c>
      <c r="AE80" s="332" t="str">
        <f>IF(第4週!$HQ$38="","",第4週!$HQ$38)</f>
        <v>内勤</v>
      </c>
      <c r="AF80" s="332" t="str">
        <f>IF(第4週!$HQ$46="","",第4週!$HQ$46)</f>
        <v/>
      </c>
      <c r="AG80" s="332" t="str">
        <f>IF(第4週!$HQ$54="","",第4週!$HQ$54)</f>
        <v/>
      </c>
      <c r="AH80" s="332" t="str">
        <f>IF(第5週!$HQ$6="","",第5週!$HQ$6)</f>
        <v>内勤</v>
      </c>
      <c r="AI80" s="332" t="str">
        <f>IF(第5週!$HQ$14="","",第5週!$HQ$14)</f>
        <v/>
      </c>
      <c r="AJ80" s="334" t="str">
        <f>IF(第5週!$HQ$22="","",第5週!$HQ$22)</f>
        <v>内勤</v>
      </c>
      <c r="AL80" s="239"/>
      <c r="AM80" s="239" t="s">
        <v>121</v>
      </c>
      <c r="AN80" s="239"/>
      <c r="AO80" s="253"/>
      <c r="AP80" s="239"/>
      <c r="AQ80" s="239"/>
      <c r="AR80" s="239"/>
      <c r="AS80" s="239"/>
      <c r="AT80" s="239"/>
      <c r="AU80" s="239"/>
      <c r="AV80" s="239"/>
      <c r="AW80" s="239"/>
    </row>
    <row r="81" spans="1:49" ht="7.5" customHeight="1" x14ac:dyDescent="0.15">
      <c r="A81" s="552"/>
      <c r="B81" s="573" t="str">
        <f>IF(リスト!$D$5="","",リスト!$D$5)</f>
        <v>内　方</v>
      </c>
      <c r="C81" s="574"/>
      <c r="D81" s="574"/>
      <c r="E81" s="575"/>
      <c r="F81" s="335" t="str">
        <f>IF(第1週!$HR$5="","",第1週!$HR$5)</f>
        <v/>
      </c>
      <c r="G81" s="336" t="str">
        <f>IF(第1週!$HR$13="","",第1週!$HR$13)</f>
        <v/>
      </c>
      <c r="H81" s="337" t="str">
        <f>IF(第1週!$HR$21="","",第1週!$HR$21)</f>
        <v/>
      </c>
      <c r="I81" s="336" t="str">
        <f>IF(第1週!$HR$29="","",第1週!$HR$29)</f>
        <v/>
      </c>
      <c r="J81" s="336" t="str">
        <f>IF(第1週!$HR$37="","",第1週!$HR$37)</f>
        <v/>
      </c>
      <c r="K81" s="336" t="str">
        <f>IF(第1週!$HR$45="","",第1週!$HR$45)</f>
        <v/>
      </c>
      <c r="L81" s="336" t="str">
        <f>IF(第1週!$HR$53="","",第1週!$HR$53)</f>
        <v/>
      </c>
      <c r="M81" s="336" t="str">
        <f>IF(第2週!$HS$5="","",第2週!$HS$5)</f>
        <v/>
      </c>
      <c r="N81" s="336" t="str">
        <f>IF(第2週!$HS$13="","",第2週!$HS$13)</f>
        <v/>
      </c>
      <c r="O81" s="336" t="str">
        <f>IF(第2週!$HS$21="","",第2週!$HS$21)</f>
        <v/>
      </c>
      <c r="P81" s="336" t="str">
        <f>IF(第2週!$HS$29="","",第2週!$HS$29)</f>
        <v/>
      </c>
      <c r="Q81" s="336" t="str">
        <f>IF(第2週!$HS$37="","",第2週!$HS$37)</f>
        <v/>
      </c>
      <c r="R81" s="336" t="str">
        <f>IF(第2週!$HS$45="","",第2週!$HS$45)</f>
        <v/>
      </c>
      <c r="S81" s="336" t="str">
        <f>IF(第2週!$HS$53="","",第2週!$HS$53)</f>
        <v/>
      </c>
      <c r="T81" s="336" t="str">
        <f>IF(第3週!$HR$5="","",第3週!$HR$5)</f>
        <v/>
      </c>
      <c r="U81" s="336" t="str">
        <f>IF(第3週!$HR$13="","",第3週!$HR$13)</f>
        <v/>
      </c>
      <c r="V81" s="336" t="str">
        <f>IF(第3週!$HR$21="","",第3週!$HR$21)</f>
        <v/>
      </c>
      <c r="W81" s="336" t="str">
        <f>IF(第3週!$HR$29="","",第3週!$HR$29)</f>
        <v/>
      </c>
      <c r="X81" s="336" t="str">
        <f>IF(第3週!$HR$37="","",第3週!$HR$37)</f>
        <v/>
      </c>
      <c r="Y81" s="336" t="str">
        <f>IF(第3週!$HR$45="","",第3週!$HR$45)</f>
        <v/>
      </c>
      <c r="Z81" s="336" t="str">
        <f>IF(第3週!$HR$53="","",第3週!$HR$53)</f>
        <v/>
      </c>
      <c r="AA81" s="336" t="str">
        <f>IF(第4週!$HR$5="","",第4週!$HR$5)</f>
        <v/>
      </c>
      <c r="AB81" s="336" t="str">
        <f>IF(第4週!$HR$13="","",第4週!$HR$13)</f>
        <v/>
      </c>
      <c r="AC81" s="336" t="str">
        <f>IF(第4週!$HR$21="","",第4週!$HR$21)</f>
        <v/>
      </c>
      <c r="AD81" s="336" t="str">
        <f>IF(第4週!$HR$29="","",第4週!$HR$29)</f>
        <v/>
      </c>
      <c r="AE81" s="336" t="str">
        <f>IF(第4週!$HR$37="","",第4週!$HR$37)</f>
        <v/>
      </c>
      <c r="AF81" s="336" t="str">
        <f>IF(第4週!$HR$45="","",第4週!$HR$45)</f>
        <v/>
      </c>
      <c r="AG81" s="336" t="str">
        <f>IF(第4週!$HR$53="","",第4週!$HR$53)</f>
        <v/>
      </c>
      <c r="AH81" s="336" t="str">
        <f>IF(第5週!$HR$5="","",第5週!$HR$5)</f>
        <v/>
      </c>
      <c r="AI81" s="336" t="str">
        <f>IF(第5週!$HR$13="","",第5週!$HR$13)</f>
        <v/>
      </c>
      <c r="AJ81" s="338" t="str">
        <f>IF(第5週!$HR$21="","",第5週!$HR$21)</f>
        <v/>
      </c>
      <c r="AL81" s="239"/>
      <c r="AM81" s="239"/>
      <c r="AN81" s="239"/>
      <c r="AO81" s="253"/>
      <c r="AP81" s="239"/>
      <c r="AQ81" s="239"/>
      <c r="AR81" s="239"/>
      <c r="AS81" s="239"/>
      <c r="AT81" s="239"/>
      <c r="AU81" s="239"/>
      <c r="AV81" s="239"/>
      <c r="AW81" s="239"/>
    </row>
    <row r="82" spans="1:49" ht="7.5" customHeight="1" x14ac:dyDescent="0.15">
      <c r="A82" s="552"/>
      <c r="B82" s="576"/>
      <c r="C82" s="577"/>
      <c r="D82" s="577"/>
      <c r="E82" s="578"/>
      <c r="F82" s="339" t="str">
        <f>IF(第1週!$HR$6="","",第1週!$HR$6)</f>
        <v/>
      </c>
      <c r="G82" s="340" t="str">
        <f>IF(第1週!$HR$14="","",第1週!$HR$14)</f>
        <v>内勤</v>
      </c>
      <c r="H82" s="341" t="str">
        <f>IF(第1週!$HR$22="","",第1週!$HR$22)</f>
        <v>内勤</v>
      </c>
      <c r="I82" s="340" t="str">
        <f>IF(第1週!$HR$30="","",第1週!$HR$30)</f>
        <v>内勤</v>
      </c>
      <c r="J82" s="340" t="str">
        <f>IF(第1週!$HR$38="","",第1週!$HR$38)</f>
        <v>○</v>
      </c>
      <c r="K82" s="340" t="str">
        <f>IF(第1週!$HR$46="","",第1週!$HR$46)</f>
        <v/>
      </c>
      <c r="L82" s="340" t="str">
        <f>IF(第1週!$HR$54="","",第1週!$HR$54)</f>
        <v/>
      </c>
      <c r="M82" s="340" t="str">
        <f>IF(第2週!$HS$6="","",第2週!$HS$6)</f>
        <v>○</v>
      </c>
      <c r="N82" s="340" t="str">
        <f>IF(第2週!$HS$14="","",第2週!$HS$14)</f>
        <v>○</v>
      </c>
      <c r="O82" s="340" t="str">
        <f>IF(第2週!$HS$22="","",第2週!$HS$22)</f>
        <v>内勤</v>
      </c>
      <c r="P82" s="340" t="str">
        <f>IF(第2週!$HS$30="","",第2週!$HS$30)</f>
        <v>内勤</v>
      </c>
      <c r="Q82" s="340" t="str">
        <f>IF(第2週!$HS$38="","",第2週!$HS$38)</f>
        <v>内勤</v>
      </c>
      <c r="R82" s="340" t="str">
        <f>IF(第2週!$HS$46="","",第2週!$HS$46)</f>
        <v/>
      </c>
      <c r="S82" s="340" t="str">
        <f>IF(第2週!$HS$54="","",第2週!$HS$54)</f>
        <v/>
      </c>
      <c r="T82" s="340" t="str">
        <f>IF(第3週!$HR$6="","",第3週!$HR$6)</f>
        <v>内勤</v>
      </c>
      <c r="U82" s="340" t="str">
        <f>IF(第3週!$HR$14="","",第3週!$HR$14)</f>
        <v>内勤</v>
      </c>
      <c r="V82" s="340" t="str">
        <f>IF(第3週!$HR$22="","",第3週!$HR$22)</f>
        <v>内勤</v>
      </c>
      <c r="W82" s="340" t="str">
        <f>IF(第3週!$HR$30="","",第3週!$HR$30)</f>
        <v>内勤</v>
      </c>
      <c r="X82" s="340" t="str">
        <f>IF(第3週!$HR$38="","",第3週!$HR$38)</f>
        <v>内勤</v>
      </c>
      <c r="Y82" s="340" t="str">
        <f>IF(第3週!$HR$46="","",第3週!$HR$46)</f>
        <v/>
      </c>
      <c r="Z82" s="340" t="str">
        <f>IF(第3週!$HR$54="","",第3週!$HR$54)</f>
        <v/>
      </c>
      <c r="AA82" s="340" t="str">
        <f>IF(第4週!$HR$6="","",第4週!$HR$6)</f>
        <v>内勤</v>
      </c>
      <c r="AB82" s="340" t="str">
        <f>IF(第4週!$HR$14="","",第4週!$HR$14)</f>
        <v>内勤</v>
      </c>
      <c r="AC82" s="340" t="str">
        <f>IF(第4週!$HR$22="","",第4週!$HR$22)</f>
        <v>○</v>
      </c>
      <c r="AD82" s="340" t="str">
        <f>IF(第4週!$HR$30="","",第4週!$HR$30)</f>
        <v>内勤</v>
      </c>
      <c r="AE82" s="340" t="str">
        <f>IF(第4週!$HR$38="","",第4週!$HR$38)</f>
        <v>内勤</v>
      </c>
      <c r="AF82" s="340" t="str">
        <f>IF(第4週!$HR$46="","",第4週!$HR$46)</f>
        <v/>
      </c>
      <c r="AG82" s="340" t="str">
        <f>IF(第4週!$HR$54="","",第4週!$HR$54)</f>
        <v/>
      </c>
      <c r="AH82" s="340" t="str">
        <f>IF(第5週!$HR$6="","",第5週!$HR$6)</f>
        <v>内勤</v>
      </c>
      <c r="AI82" s="340" t="str">
        <f>IF(第5週!$HR$14="","",第5週!$HR$14)</f>
        <v/>
      </c>
      <c r="AJ82" s="334" t="str">
        <f>IF(第5週!$HR$22="","",第5週!$HR$22)</f>
        <v>内勤</v>
      </c>
      <c r="AL82" s="239"/>
      <c r="AM82" s="239"/>
      <c r="AN82" s="239"/>
      <c r="AO82" s="251"/>
      <c r="AP82" s="239"/>
      <c r="AQ82" s="239"/>
      <c r="AR82" s="239"/>
      <c r="AS82" s="239"/>
      <c r="AT82" s="239"/>
      <c r="AU82" s="239"/>
      <c r="AV82" s="239"/>
      <c r="AW82" s="239"/>
    </row>
    <row r="83" spans="1:49" ht="7.5" customHeight="1" x14ac:dyDescent="0.15">
      <c r="A83" s="552"/>
      <c r="B83" s="573" t="str">
        <f>IF(リスト!$D$6="","",リスト!$D$6)</f>
        <v>平　澤</v>
      </c>
      <c r="C83" s="574"/>
      <c r="D83" s="574"/>
      <c r="E83" s="575"/>
      <c r="F83" s="335" t="str">
        <f>IF(第1週!$HS$5="","",第1週!$HS$5)</f>
        <v/>
      </c>
      <c r="G83" s="336" t="str">
        <f>IF(第1週!$HS$13="","",第1週!$HS$13)</f>
        <v/>
      </c>
      <c r="H83" s="337" t="str">
        <f>IF(第1週!$HS$21="","",第1週!$HS$21)</f>
        <v/>
      </c>
      <c r="I83" s="336" t="str">
        <f>IF(第1週!$HS$29="","",第1週!$HS$29)</f>
        <v/>
      </c>
      <c r="J83" s="336" t="str">
        <f>IF(第1週!$HS$37="","",第1週!$HS$37)</f>
        <v/>
      </c>
      <c r="K83" s="336" t="str">
        <f>IF(第1週!$HS$45="","",第1週!$HS$45)</f>
        <v/>
      </c>
      <c r="L83" s="336" t="str">
        <f>IF(第1週!$HS$53="","",第1週!$HS$53)</f>
        <v/>
      </c>
      <c r="M83" s="336" t="str">
        <f>IF(第2週!$HT$5="","",第2週!$HT$5)</f>
        <v/>
      </c>
      <c r="N83" s="336" t="str">
        <f>IF(第2週!$HT$13="","",第2週!$HT$13)</f>
        <v/>
      </c>
      <c r="O83" s="336" t="str">
        <f>IF(第2週!$HT$21="","",第2週!$HT$21)</f>
        <v/>
      </c>
      <c r="P83" s="336" t="str">
        <f>IF(第2週!$HT$29="","",第2週!$HT$29)</f>
        <v/>
      </c>
      <c r="Q83" s="336" t="str">
        <f>IF(第2週!$HT$37="","",第2週!$HT$37)</f>
        <v/>
      </c>
      <c r="R83" s="336" t="str">
        <f>IF(第2週!$HT$45="","",第2週!$HT$45)</f>
        <v/>
      </c>
      <c r="S83" s="336" t="str">
        <f>IF(第2週!$HT$53="","",第2週!$HT$53)</f>
        <v/>
      </c>
      <c r="T83" s="336" t="str">
        <f>IF(第3週!$HS$5="","",第3週!$HS$5)</f>
        <v/>
      </c>
      <c r="U83" s="336" t="str">
        <f>IF(第3週!$HS$13="","",第3週!$HS$13)</f>
        <v/>
      </c>
      <c r="V83" s="336" t="str">
        <f>IF(第3週!$HS$21="","",第3週!$HS$21)</f>
        <v/>
      </c>
      <c r="W83" s="336" t="str">
        <f>IF(第3週!$HS$29="","",第3週!$HS$29)</f>
        <v/>
      </c>
      <c r="X83" s="336" t="str">
        <f>IF(第3週!$HS$37="","",第3週!$HS$37)</f>
        <v/>
      </c>
      <c r="Y83" s="336" t="str">
        <f>IF(第3週!$HS$45="","",第3週!$HS$45)</f>
        <v/>
      </c>
      <c r="Z83" s="336" t="str">
        <f>IF(第3週!$HS$53="","",第3週!$HS$53)</f>
        <v/>
      </c>
      <c r="AA83" s="336" t="str">
        <f>IF(第4週!$HS$5="","",第4週!$HS$5)</f>
        <v/>
      </c>
      <c r="AB83" s="336" t="str">
        <f>IF(第4週!$HS$13="","",第4週!$HS$13)</f>
        <v/>
      </c>
      <c r="AC83" s="336" t="str">
        <f>IF(第4週!$HS$21="","",第4週!$HS$21)</f>
        <v/>
      </c>
      <c r="AD83" s="336" t="str">
        <f>IF(第4週!$HS$29="","",第4週!$HS$29)</f>
        <v/>
      </c>
      <c r="AE83" s="336" t="str">
        <f>IF(第4週!$HS$37="","",第4週!$HS$37)</f>
        <v/>
      </c>
      <c r="AF83" s="336" t="str">
        <f>IF(第4週!$HS$45="","",第4週!$HS$45)</f>
        <v/>
      </c>
      <c r="AG83" s="336" t="str">
        <f>IF(第4週!$HS$53="","",第4週!$HS$53)</f>
        <v/>
      </c>
      <c r="AH83" s="336" t="str">
        <f>IF(第5週!$HS$5="","",第5週!$HS$5)</f>
        <v/>
      </c>
      <c r="AI83" s="336" t="str">
        <f>IF(第5週!$HS$13="","",第5週!$HS$13)</f>
        <v/>
      </c>
      <c r="AJ83" s="338" t="str">
        <f>IF(第5週!$HS$21="","",第5週!$HS$21)</f>
        <v/>
      </c>
      <c r="AL83" s="239"/>
      <c r="AM83" s="239"/>
      <c r="AN83" s="239"/>
      <c r="AO83" s="251"/>
      <c r="AP83" s="239"/>
      <c r="AQ83" s="239"/>
      <c r="AR83" s="239"/>
      <c r="AS83" s="239"/>
      <c r="AT83" s="239"/>
      <c r="AU83" s="239"/>
      <c r="AV83" s="239"/>
      <c r="AW83" s="239"/>
    </row>
    <row r="84" spans="1:49" ht="7.5" customHeight="1" x14ac:dyDescent="0.15">
      <c r="A84" s="552"/>
      <c r="B84" s="576"/>
      <c r="C84" s="577"/>
      <c r="D84" s="577"/>
      <c r="E84" s="578"/>
      <c r="F84" s="339" t="str">
        <f>IF(第1週!$HS$6="","",第1週!$HS$6)</f>
        <v/>
      </c>
      <c r="G84" s="340" t="str">
        <f>IF(第1週!$HS$14="","",第1週!$HS$14)</f>
        <v>内勤</v>
      </c>
      <c r="H84" s="341" t="str">
        <f>IF(第1週!$HS$22="","",第1週!$HS$22)</f>
        <v>内勤</v>
      </c>
      <c r="I84" s="340" t="str">
        <f>IF(第1週!$HS$30="","",第1週!$HS$30)</f>
        <v>内勤</v>
      </c>
      <c r="J84" s="340" t="str">
        <f>IF(第1週!$HS$38="","",第1週!$HS$38)</f>
        <v>○</v>
      </c>
      <c r="K84" s="340" t="str">
        <f>IF(第1週!$HS$46="","",第1週!$HS$46)</f>
        <v/>
      </c>
      <c r="L84" s="340" t="str">
        <f>IF(第1週!$HS$54="","",第1週!$HS$54)</f>
        <v/>
      </c>
      <c r="M84" s="340" t="str">
        <f>IF(第2週!$HT$6="","",第2週!$HT$6)</f>
        <v>○</v>
      </c>
      <c r="N84" s="340" t="str">
        <f>IF(第2週!$HT$14="","",第2週!$HT$14)</f>
        <v>○</v>
      </c>
      <c r="O84" s="340" t="str">
        <f>IF(第2週!$HT$22="","",第2週!$HT$22)</f>
        <v>内勤</v>
      </c>
      <c r="P84" s="340" t="str">
        <f>IF(第2週!$HT$30="","",第2週!$HT$30)</f>
        <v>内勤</v>
      </c>
      <c r="Q84" s="340" t="str">
        <f>IF(第2週!$HT$38="","",第2週!$HT$38)</f>
        <v>○</v>
      </c>
      <c r="R84" s="340" t="str">
        <f>IF(第2週!$HT$46="","",第2週!$HT$46)</f>
        <v>休み</v>
      </c>
      <c r="S84" s="340" t="str">
        <f>IF(第2週!$HT$54="","",第2週!$HT$54)</f>
        <v>休み</v>
      </c>
      <c r="T84" s="340" t="str">
        <f>IF(第3週!$HS$6="","",第3週!$HS$6)</f>
        <v>○</v>
      </c>
      <c r="U84" s="340" t="str">
        <f>IF(第3週!$HS$14="","",第3週!$HS$14)</f>
        <v>内勤</v>
      </c>
      <c r="V84" s="340" t="str">
        <f>IF(第3週!$HS$22="","",第3週!$HS$22)</f>
        <v>内勤</v>
      </c>
      <c r="W84" s="340" t="str">
        <f>IF(第3週!$HS$30="","",第3週!$HS$30)</f>
        <v>内勤</v>
      </c>
      <c r="X84" s="340" t="str">
        <f>IF(第3週!$HS$38="","",第3週!$HS$38)</f>
        <v>内勤</v>
      </c>
      <c r="Y84" s="340" t="str">
        <f>IF(第3週!$HS$46="","",第3週!$HS$46)</f>
        <v>休み</v>
      </c>
      <c r="Z84" s="340" t="str">
        <f>IF(第3週!$HS$54="","",第3週!$HS$54)</f>
        <v>休み</v>
      </c>
      <c r="AA84" s="340" t="str">
        <f>IF(第4週!$HS$6="","",第4週!$HS$6)</f>
        <v>内勤</v>
      </c>
      <c r="AB84" s="340" t="str">
        <f>IF(第4週!$HS$14="","",第4週!$HS$14)</f>
        <v>○</v>
      </c>
      <c r="AC84" s="340" t="str">
        <f>IF(第4週!$HS$22="","",第4週!$HS$22)</f>
        <v>○</v>
      </c>
      <c r="AD84" s="340" t="str">
        <f>IF(第4週!$HS$30="","",第4週!$HS$30)</f>
        <v>内勤</v>
      </c>
      <c r="AE84" s="340" t="str">
        <f>IF(第4週!$HS$38="","",第4週!$HS$38)</f>
        <v>休暇</v>
      </c>
      <c r="AF84" s="340" t="str">
        <f>IF(第4週!$HS$46="","",第4週!$HS$46)</f>
        <v>休み</v>
      </c>
      <c r="AG84" s="340" t="str">
        <f>IF(第4週!$HS$54="","",第4週!$HS$54)</f>
        <v>休み</v>
      </c>
      <c r="AH84" s="340" t="str">
        <f>IF(第5週!$HS$6="","",第5週!$HS$6)</f>
        <v>内勤</v>
      </c>
      <c r="AI84" s="340" t="str">
        <f>IF(第5週!$HS$14="","",第5週!$HS$14)</f>
        <v/>
      </c>
      <c r="AJ84" s="334" t="str">
        <f>IF(第5週!$HS$22="","",第5週!$HS$22)</f>
        <v>内勤</v>
      </c>
      <c r="AL84" s="239"/>
      <c r="AM84" s="239"/>
      <c r="AN84" s="239"/>
      <c r="AO84" s="251"/>
      <c r="AP84" s="239"/>
      <c r="AQ84" s="239"/>
      <c r="AR84" s="239"/>
      <c r="AS84" s="239"/>
      <c r="AT84" s="239"/>
      <c r="AU84" s="239"/>
      <c r="AV84" s="239"/>
      <c r="AW84" s="239"/>
    </row>
    <row r="85" spans="1:49" ht="7.5" customHeight="1" x14ac:dyDescent="0.15">
      <c r="A85" s="552"/>
      <c r="B85" s="573" t="str">
        <f>IF(リスト!$D$7="","",リスト!$D$7)</f>
        <v>船　水</v>
      </c>
      <c r="C85" s="574"/>
      <c r="D85" s="574"/>
      <c r="E85" s="575"/>
      <c r="F85" s="335" t="str">
        <f>IF(第1週!$HT$5="","",第1週!$HT$5)</f>
        <v/>
      </c>
      <c r="G85" s="336" t="str">
        <f>IF(第1週!$HT$13="","",第1週!$HT$13)</f>
        <v/>
      </c>
      <c r="H85" s="337" t="str">
        <f>IF(第1週!$HT$21="","",第1週!$HT$21)</f>
        <v/>
      </c>
      <c r="I85" s="336" t="str">
        <f>IF(第1週!$HT$29="","",第1週!$HT$29)</f>
        <v/>
      </c>
      <c r="J85" s="336" t="str">
        <f>IF(第1週!$HT$37="","",第1週!$HT$37)</f>
        <v/>
      </c>
      <c r="K85" s="336" t="str">
        <f>IF(第1週!$HT$45="","",第1週!$HT$45)</f>
        <v/>
      </c>
      <c r="L85" s="336" t="str">
        <f>IF(第1週!$HT$53="","",第1週!$HT$53)</f>
        <v/>
      </c>
      <c r="M85" s="336" t="str">
        <f>IF(第2週!$HU$5="","",第2週!$HU$5)</f>
        <v/>
      </c>
      <c r="N85" s="336" t="str">
        <f>IF(第2週!$HU$13="","",第2週!$HU$13)</f>
        <v/>
      </c>
      <c r="O85" s="336" t="str">
        <f>IF(第2週!$HU$21="","",第2週!$HU$21)</f>
        <v/>
      </c>
      <c r="P85" s="336" t="str">
        <f>IF(第2週!$HU$29="","",第2週!$HU$29)</f>
        <v/>
      </c>
      <c r="Q85" s="336" t="str">
        <f>IF(第2週!$HU$37="","",第2週!$HU$37)</f>
        <v/>
      </c>
      <c r="R85" s="336" t="str">
        <f>IF(第2週!$HU$45="","",第2週!$HU$45)</f>
        <v/>
      </c>
      <c r="S85" s="336" t="str">
        <f>IF(第2週!$HU$53="","",第2週!$HU$53)</f>
        <v/>
      </c>
      <c r="T85" s="336" t="str">
        <f>IF(第3週!$HT$5="","",第3週!$HT$5)</f>
        <v/>
      </c>
      <c r="U85" s="336" t="str">
        <f>IF(第3週!$HT$13="","",第3週!$HT$13)</f>
        <v/>
      </c>
      <c r="V85" s="336" t="str">
        <f>IF(第3週!$HT$21="","",第3週!$HT$21)</f>
        <v/>
      </c>
      <c r="W85" s="336" t="str">
        <f>IF(第3週!$HT$29="","",第3週!$HT$29)</f>
        <v/>
      </c>
      <c r="X85" s="336" t="str">
        <f>IF(第3週!$HT$37="","",第3週!$HT$37)</f>
        <v/>
      </c>
      <c r="Y85" s="336" t="str">
        <f>IF(第3週!$HT$45="","",第3週!$HT$45)</f>
        <v/>
      </c>
      <c r="Z85" s="336" t="str">
        <f>IF(第3週!$HT$53="","",第3週!$HT$53)</f>
        <v/>
      </c>
      <c r="AA85" s="336" t="str">
        <f>IF(第4週!$HT$5="","",第4週!$HT$5)</f>
        <v/>
      </c>
      <c r="AB85" s="336" t="str">
        <f>IF(第4週!$HT$13="","",第4週!$HT$13)</f>
        <v/>
      </c>
      <c r="AC85" s="336" t="str">
        <f>IF(第4週!$HT$21="","",第4週!$HT$21)</f>
        <v/>
      </c>
      <c r="AD85" s="336" t="str">
        <f>IF(第4週!$HT$29="","",第4週!$HT$29)</f>
        <v/>
      </c>
      <c r="AE85" s="336" t="str">
        <f>IF(第4週!$HT$37="","",第4週!$HT$37)</f>
        <v/>
      </c>
      <c r="AF85" s="336" t="str">
        <f>IF(第4週!$HT$45="","",第4週!$HT$45)</f>
        <v/>
      </c>
      <c r="AG85" s="336" t="str">
        <f>IF(第4週!$HT$53="","",第4週!$HT$53)</f>
        <v/>
      </c>
      <c r="AH85" s="336" t="str">
        <f>IF(第5週!$HT$5="","",第5週!$HT$5)</f>
        <v/>
      </c>
      <c r="AI85" s="336" t="str">
        <f>IF(第5週!$HT$13="","",第5週!$HT$13)</f>
        <v/>
      </c>
      <c r="AJ85" s="338" t="str">
        <f>IF(第5週!$HT$21="","",第5週!$HT$21)</f>
        <v/>
      </c>
      <c r="AL85" s="239"/>
      <c r="AM85" s="239"/>
      <c r="AN85" s="239"/>
      <c r="AO85" s="251"/>
      <c r="AP85" s="239"/>
      <c r="AQ85" s="239"/>
      <c r="AR85" s="239"/>
      <c r="AS85" s="239"/>
      <c r="AT85" s="239"/>
      <c r="AU85" s="239"/>
      <c r="AV85" s="239"/>
      <c r="AW85" s="239"/>
    </row>
    <row r="86" spans="1:49" ht="7.5" customHeight="1" x14ac:dyDescent="0.15">
      <c r="A86" s="552"/>
      <c r="B86" s="576"/>
      <c r="C86" s="577"/>
      <c r="D86" s="577"/>
      <c r="E86" s="578"/>
      <c r="F86" s="339" t="str">
        <f>IF(第1週!$HT$6="","",第1週!$HT$6)</f>
        <v/>
      </c>
      <c r="G86" s="340" t="str">
        <f>IF(第1週!$HT$14="","",第1週!$HT$14)</f>
        <v>内勤</v>
      </c>
      <c r="H86" s="341" t="str">
        <f>IF(第1週!$HT$22="","",第1週!$HT$22)</f>
        <v>内勤</v>
      </c>
      <c r="I86" s="340" t="str">
        <f>IF(第1週!$HT$30="","",第1週!$HT$30)</f>
        <v>内勤</v>
      </c>
      <c r="J86" s="340" t="str">
        <f>IF(第1週!$HT$38="","",第1週!$HT$38)</f>
        <v>内勤</v>
      </c>
      <c r="K86" s="340" t="str">
        <f>IF(第1週!$HT$46="","",第1週!$HT$46)</f>
        <v/>
      </c>
      <c r="L86" s="340" t="str">
        <f>IF(第1週!$HT$54="","",第1週!$HT$54)</f>
        <v/>
      </c>
      <c r="M86" s="340" t="str">
        <f>IF(第2週!$HU$6="","",第2週!$HU$6)</f>
        <v>内勤</v>
      </c>
      <c r="N86" s="340" t="str">
        <f>IF(第2週!$HU$14="","",第2週!$HU$14)</f>
        <v>内勤</v>
      </c>
      <c r="O86" s="340" t="str">
        <f>IF(第2週!$HU$22="","",第2週!$HU$22)</f>
        <v>内勤</v>
      </c>
      <c r="P86" s="340" t="str">
        <f>IF(第2週!$HU$30="","",第2週!$HU$30)</f>
        <v>内勤</v>
      </c>
      <c r="Q86" s="340" t="str">
        <f>IF(第2週!$HU$38="","",第2週!$HU$38)</f>
        <v>内勤</v>
      </c>
      <c r="R86" s="340" t="str">
        <f>IF(第2週!$HU$46="","",第2週!$HU$46)</f>
        <v/>
      </c>
      <c r="S86" s="340" t="str">
        <f>IF(第2週!$HU$54="","",第2週!$HU$54)</f>
        <v/>
      </c>
      <c r="T86" s="340" t="str">
        <f>IF(第3週!$HT$6="","",第3週!$HT$6)</f>
        <v>内勤</v>
      </c>
      <c r="U86" s="340" t="str">
        <f>IF(第3週!$HT$14="","",第3週!$HT$14)</f>
        <v>内勤</v>
      </c>
      <c r="V86" s="340" t="str">
        <f>IF(第3週!$HT$22="","",第3週!$HT$22)</f>
        <v>内勤</v>
      </c>
      <c r="W86" s="340" t="str">
        <f>IF(第3週!$HT$30="","",第3週!$HT$30)</f>
        <v>内勤</v>
      </c>
      <c r="X86" s="340" t="str">
        <f>IF(第3週!$HT$38="","",第3週!$HT$38)</f>
        <v>内勤</v>
      </c>
      <c r="Y86" s="340" t="str">
        <f>IF(第3週!$HT$46="","",第3週!$HT$46)</f>
        <v/>
      </c>
      <c r="Z86" s="340" t="str">
        <f>IF(第3週!$HT$54="","",第3週!$HT$54)</f>
        <v/>
      </c>
      <c r="AA86" s="340" t="str">
        <f>IF(第4週!$HT$6="","",第4週!$HT$6)</f>
        <v>内勤</v>
      </c>
      <c r="AB86" s="340" t="str">
        <f>IF(第4週!$HT$14="","",第4週!$HT$14)</f>
        <v>内勤</v>
      </c>
      <c r="AC86" s="340" t="str">
        <f>IF(第4週!$HT$22="","",第4週!$HT$22)</f>
        <v>内勤</v>
      </c>
      <c r="AD86" s="340" t="str">
        <f>IF(第4週!$HT$30="","",第4週!$HT$30)</f>
        <v>内勤</v>
      </c>
      <c r="AE86" s="340" t="str">
        <f>IF(第4週!$HT$38="","",第4週!$HT$38)</f>
        <v>内勤</v>
      </c>
      <c r="AF86" s="340" t="str">
        <f>IF(第4週!$HT$46="","",第4週!$HT$46)</f>
        <v/>
      </c>
      <c r="AG86" s="340" t="str">
        <f>IF(第4週!$HT$54="","",第4週!$HT$54)</f>
        <v/>
      </c>
      <c r="AH86" s="340" t="str">
        <f>IF(第5週!$HT$6="","",第5週!$HT$6)</f>
        <v>内勤</v>
      </c>
      <c r="AI86" s="340" t="str">
        <f>IF(第5週!$HT$14="","",第5週!$HT$14)</f>
        <v/>
      </c>
      <c r="AJ86" s="334" t="str">
        <f>IF(第5週!$HT$22="","",第5週!$HT$22)</f>
        <v>内勤</v>
      </c>
      <c r="AL86" s="239"/>
      <c r="AM86" s="239"/>
      <c r="AN86" s="239"/>
      <c r="AO86" s="251"/>
      <c r="AP86" s="239"/>
      <c r="AQ86" s="239"/>
      <c r="AR86" s="239"/>
      <c r="AS86" s="239"/>
      <c r="AT86" s="239"/>
      <c r="AU86" s="239"/>
      <c r="AV86" s="239"/>
      <c r="AW86" s="239"/>
    </row>
    <row r="87" spans="1:49" ht="7.5" customHeight="1" x14ac:dyDescent="0.15">
      <c r="A87" s="552"/>
      <c r="B87" s="573" t="str">
        <f>IF(リスト!$D$8="","",リスト!$D$8)</f>
        <v>菅　野</v>
      </c>
      <c r="C87" s="574"/>
      <c r="D87" s="574"/>
      <c r="E87" s="575"/>
      <c r="F87" s="335" t="str">
        <f>IF(第1週!$HU$5="","",第1週!$HU$5)</f>
        <v/>
      </c>
      <c r="G87" s="336" t="str">
        <f>IF(第1週!$HU$13="","",第1週!$HU$13)</f>
        <v/>
      </c>
      <c r="H87" s="337" t="str">
        <f>IF(第1週!$HU$21="","",第1週!$HU$21)</f>
        <v/>
      </c>
      <c r="I87" s="336" t="str">
        <f>IF(第1週!$HU$29="","",第1週!$HU$29)</f>
        <v/>
      </c>
      <c r="J87" s="336" t="str">
        <f>IF(第1週!$HU$37="","",第1週!$HU$37)</f>
        <v/>
      </c>
      <c r="K87" s="336" t="str">
        <f>IF(第1週!$HU$45="","",第1週!$HU$45)</f>
        <v/>
      </c>
      <c r="L87" s="336" t="str">
        <f>IF(第1週!$HU$53="","",第1週!$HU$53)</f>
        <v/>
      </c>
      <c r="M87" s="336" t="str">
        <f>IF(第2週!$HV$5="","",第2週!$HV$5)</f>
        <v/>
      </c>
      <c r="N87" s="336" t="str">
        <f>IF(第2週!$HV$13="","",第2週!$HV$13)</f>
        <v/>
      </c>
      <c r="O87" s="336" t="str">
        <f>IF(第2週!$HV$21="","",第2週!$HV$21)</f>
        <v/>
      </c>
      <c r="P87" s="336" t="str">
        <f>IF(第2週!$HV$29="","",第2週!$HV$29)</f>
        <v/>
      </c>
      <c r="Q87" s="336" t="str">
        <f>IF(第2週!$HV$37="","",第2週!$HV$37)</f>
        <v/>
      </c>
      <c r="R87" s="336" t="str">
        <f>IF(第2週!$HV$45="","",第2週!$HV$45)</f>
        <v/>
      </c>
      <c r="S87" s="336" t="str">
        <f>IF(第2週!$HV$53="","",第2週!$HV$53)</f>
        <v/>
      </c>
      <c r="T87" s="336" t="str">
        <f>IF(第3週!$HU$5="","",第3週!$HU$5)</f>
        <v/>
      </c>
      <c r="U87" s="336" t="str">
        <f>IF(第3週!$HU$13="","",第3週!$HU$13)</f>
        <v/>
      </c>
      <c r="V87" s="336" t="str">
        <f>IF(第3週!$HU$21="","",第3週!$HU$21)</f>
        <v/>
      </c>
      <c r="W87" s="336" t="str">
        <f>IF(第3週!$HU$29="","",第3週!$HU$29)</f>
        <v/>
      </c>
      <c r="X87" s="336" t="str">
        <f>IF(第3週!$HU$37="","",第3週!$HU$37)</f>
        <v/>
      </c>
      <c r="Y87" s="336" t="str">
        <f>IF(第3週!$HU$45="","",第3週!$HU$45)</f>
        <v/>
      </c>
      <c r="Z87" s="336" t="str">
        <f>IF(第3週!$HU$53="","",第3週!$HU$53)</f>
        <v/>
      </c>
      <c r="AA87" s="336" t="str">
        <f>IF(第4週!$HU$5="","",第4週!$HU$5)</f>
        <v/>
      </c>
      <c r="AB87" s="336" t="str">
        <f>IF(第4週!$HU$13="","",第4週!$HU$13)</f>
        <v/>
      </c>
      <c r="AC87" s="336" t="str">
        <f>IF(第4週!$HU$21="","",第4週!$HU$21)</f>
        <v/>
      </c>
      <c r="AD87" s="336" t="str">
        <f>IF(第4週!$HU$29="","",第4週!$HU$29)</f>
        <v/>
      </c>
      <c r="AE87" s="336" t="str">
        <f>IF(第4週!$HU$37="","",第4週!$HU$37)</f>
        <v/>
      </c>
      <c r="AF87" s="336" t="str">
        <f>IF(第4週!$HU$45="","",第4週!$HU$45)</f>
        <v/>
      </c>
      <c r="AG87" s="336" t="str">
        <f>IF(第4週!$HU$53="","",第4週!$HU$53)</f>
        <v/>
      </c>
      <c r="AH87" s="336" t="str">
        <f>IF(第5週!$HU$5="","",第5週!$HU$5)</f>
        <v/>
      </c>
      <c r="AI87" s="336" t="str">
        <f>IF(第5週!$HU$13="","",第5週!$HU$13)</f>
        <v/>
      </c>
      <c r="AJ87" s="338" t="str">
        <f>IF(第5週!$HU$21="","",第5週!$HU$21)</f>
        <v/>
      </c>
      <c r="AL87" s="239"/>
      <c r="AM87" s="239"/>
      <c r="AN87" s="239"/>
      <c r="AO87" s="251"/>
      <c r="AP87" s="239"/>
      <c r="AQ87" s="239"/>
      <c r="AR87" s="239"/>
      <c r="AS87" s="239"/>
      <c r="AT87" s="239"/>
      <c r="AU87" s="239"/>
      <c r="AV87" s="239"/>
      <c r="AW87" s="239"/>
    </row>
    <row r="88" spans="1:49" ht="7.5" customHeight="1" x14ac:dyDescent="0.15">
      <c r="A88" s="552"/>
      <c r="B88" s="576"/>
      <c r="C88" s="577"/>
      <c r="D88" s="577"/>
      <c r="E88" s="578"/>
      <c r="F88" s="339" t="str">
        <f>IF(第1週!$HU$6="","",第1週!$HU$6)</f>
        <v/>
      </c>
      <c r="G88" s="340" t="str">
        <f>IF(第1週!$HU$14="","",第1週!$HU$14)</f>
        <v>○</v>
      </c>
      <c r="H88" s="341" t="str">
        <f>IF(第1週!$HU$22="","",第1週!$HU$22)</f>
        <v>内勤</v>
      </c>
      <c r="I88" s="340" t="str">
        <f>IF(第1週!$HU$30="","",第1週!$HU$30)</f>
        <v>○</v>
      </c>
      <c r="J88" s="340" t="str">
        <f>IF(第1週!$HU$38="","",第1週!$HU$38)</f>
        <v>○</v>
      </c>
      <c r="K88" s="340" t="str">
        <f>IF(第1週!$HU$46="","",第1週!$HU$46)</f>
        <v/>
      </c>
      <c r="L88" s="340" t="str">
        <f>IF(第1週!$HU$54="","",第1週!$HU$54)</f>
        <v/>
      </c>
      <c r="M88" s="340" t="str">
        <f>IF(第2週!$HV$6="","",第2週!$HV$6)</f>
        <v>○</v>
      </c>
      <c r="N88" s="340" t="str">
        <f>IF(第2週!$HV$14="","",第2週!$HV$14)</f>
        <v>内勤</v>
      </c>
      <c r="O88" s="340" t="str">
        <f>IF(第2週!$HV$22="","",第2週!$HV$22)</f>
        <v>内勤</v>
      </c>
      <c r="P88" s="340" t="str">
        <f>IF(第2週!$HV$30="","",第2週!$HV$30)</f>
        <v>○</v>
      </c>
      <c r="Q88" s="340" t="str">
        <f>IF(第2週!$HV$38="","",第2週!$HV$38)</f>
        <v>○</v>
      </c>
      <c r="R88" s="340" t="str">
        <f>IF(第2週!$HV$46="","",第2週!$HV$46)</f>
        <v/>
      </c>
      <c r="S88" s="340" t="str">
        <f>IF(第2週!$HV$54="","",第2週!$HV$54)</f>
        <v>○</v>
      </c>
      <c r="T88" s="340" t="str">
        <f>IF(第3週!$HU$6="","",第3週!$HU$6)</f>
        <v>○</v>
      </c>
      <c r="U88" s="340" t="str">
        <f>IF(第3週!$HU$14="","",第3週!$HU$14)</f>
        <v>○</v>
      </c>
      <c r="V88" s="340" t="str">
        <f>IF(第3週!$HU$22="","",第3週!$HU$22)</f>
        <v>○</v>
      </c>
      <c r="W88" s="340" t="str">
        <f>IF(第3週!$HU$30="","",第3週!$HU$30)</f>
        <v>○</v>
      </c>
      <c r="X88" s="340" t="str">
        <f>IF(第3週!$HU$38="","",第3週!$HU$38)</f>
        <v>○</v>
      </c>
      <c r="Y88" s="340" t="str">
        <f>IF(第3週!$HU$46="","",第3週!$HU$46)</f>
        <v/>
      </c>
      <c r="Z88" s="340" t="str">
        <f>IF(第3週!$HU$54="","",第3週!$HU$54)</f>
        <v/>
      </c>
      <c r="AA88" s="340" t="str">
        <f>IF(第4週!$HU$6="","",第4週!$HU$6)</f>
        <v>○</v>
      </c>
      <c r="AB88" s="340" t="str">
        <f>IF(第4週!$HU$14="","",第4週!$HU$14)</f>
        <v>○</v>
      </c>
      <c r="AC88" s="340" t="str">
        <f>IF(第4週!$HU$22="","",第4週!$HU$22)</f>
        <v>○</v>
      </c>
      <c r="AD88" s="340" t="str">
        <f>IF(第4週!$HU$30="","",第4週!$HU$30)</f>
        <v>○</v>
      </c>
      <c r="AE88" s="340" t="str">
        <f>IF(第4週!$HU$38="","",第4週!$HU$38)</f>
        <v>○</v>
      </c>
      <c r="AF88" s="340" t="str">
        <f>IF(第4週!$HU$46="","",第4週!$HU$46)</f>
        <v/>
      </c>
      <c r="AG88" s="340" t="str">
        <f>IF(第4週!$HU$54="","",第4週!$HU$54)</f>
        <v/>
      </c>
      <c r="AH88" s="340" t="str">
        <f>IF(第5週!$HU$6="","",第5週!$HU$6)</f>
        <v>内勤</v>
      </c>
      <c r="AI88" s="340" t="str">
        <f>IF(第5週!$HU$14="","",第5週!$HU$14)</f>
        <v/>
      </c>
      <c r="AJ88" s="334" t="str">
        <f>IF(第5週!$HU$22="","",第5週!$HU$22)</f>
        <v>内勤</v>
      </c>
      <c r="AL88" s="239"/>
      <c r="AM88" s="239"/>
      <c r="AN88" s="239"/>
      <c r="AO88" s="251"/>
      <c r="AP88" s="239"/>
      <c r="AQ88" s="239"/>
      <c r="AR88" s="239"/>
      <c r="AS88" s="239"/>
      <c r="AT88" s="239"/>
      <c r="AU88" s="239"/>
      <c r="AV88" s="239"/>
      <c r="AW88" s="239"/>
    </row>
    <row r="89" spans="1:49" ht="7.5" customHeight="1" x14ac:dyDescent="0.15">
      <c r="A89" s="552"/>
      <c r="B89" s="573" t="str">
        <f>IF(リスト!$D$9="","",リスト!$D$9)</f>
        <v>金　山</v>
      </c>
      <c r="C89" s="574"/>
      <c r="D89" s="574"/>
      <c r="E89" s="575"/>
      <c r="F89" s="335" t="str">
        <f>IF(第1週!$HV$5="","",第1週!$HV$5)</f>
        <v/>
      </c>
      <c r="G89" s="336" t="str">
        <f>IF(第1週!$HV$13="","",第1週!$HV$13)</f>
        <v/>
      </c>
      <c r="H89" s="337" t="str">
        <f>IF(第1週!$HV$21="","",第1週!$HV$21)</f>
        <v/>
      </c>
      <c r="I89" s="336" t="str">
        <f>IF(第1週!$HV$29="","",第1週!$HV$29)</f>
        <v/>
      </c>
      <c r="J89" s="336" t="str">
        <f>IF(第1週!$HV$37="","",第1週!$HV$37)</f>
        <v/>
      </c>
      <c r="K89" s="336" t="str">
        <f>IF(第1週!$HV$45="","",第1週!$HV$45)</f>
        <v/>
      </c>
      <c r="L89" s="336" t="str">
        <f>IF(第1週!$HV$53="","",第1週!$HV$53)</f>
        <v/>
      </c>
      <c r="M89" s="336" t="str">
        <f>IF(第2週!$HW$5="","",第2週!$HW$5)</f>
        <v/>
      </c>
      <c r="N89" s="336" t="str">
        <f>IF(第2週!$HW$13="","",第2週!$HW$13)</f>
        <v/>
      </c>
      <c r="O89" s="336" t="str">
        <f>IF(第2週!$HW$21="","",第2週!$HW$21)</f>
        <v/>
      </c>
      <c r="P89" s="336" t="str">
        <f>IF(第2週!$HW$29="","",第2週!$HW$29)</f>
        <v/>
      </c>
      <c r="Q89" s="336" t="str">
        <f>IF(第2週!$HW$37="","",第2週!$HW$37)</f>
        <v/>
      </c>
      <c r="R89" s="336" t="str">
        <f>IF(第2週!$HW$45="","",第2週!$HW$45)</f>
        <v/>
      </c>
      <c r="S89" s="336" t="str">
        <f>IF(第2週!$HW$53="","",第2週!$HW$53)</f>
        <v/>
      </c>
      <c r="T89" s="336" t="str">
        <f>IF(第3週!$HV$5="","",第3週!$HV$5)</f>
        <v/>
      </c>
      <c r="U89" s="336" t="str">
        <f>IF(第3週!$HV$13="","",第3週!$HV$13)</f>
        <v/>
      </c>
      <c r="V89" s="336" t="str">
        <f>IF(第3週!$HV$21="","",第3週!$HV$21)</f>
        <v/>
      </c>
      <c r="W89" s="336" t="str">
        <f>IF(第3週!$HV$29="","",第3週!$HV$29)</f>
        <v/>
      </c>
      <c r="X89" s="336" t="str">
        <f>IF(第3週!$HV$37="","",第3週!$HV$37)</f>
        <v/>
      </c>
      <c r="Y89" s="336" t="str">
        <f>IF(第3週!$HV$45="","",第3週!$HV$45)</f>
        <v/>
      </c>
      <c r="Z89" s="336" t="str">
        <f>IF(第3週!$HV$53="","",第3週!$HV$53)</f>
        <v/>
      </c>
      <c r="AA89" s="336" t="str">
        <f>IF(第4週!$HV$5="","",第4週!$HV$5)</f>
        <v/>
      </c>
      <c r="AB89" s="336" t="str">
        <f>IF(第4週!$HV$13="","",第4週!$HV$13)</f>
        <v/>
      </c>
      <c r="AC89" s="336" t="str">
        <f>IF(第4週!$HV$21="","",第4週!$HV$21)</f>
        <v/>
      </c>
      <c r="AD89" s="336" t="str">
        <f>IF(第4週!$HV$29="","",第4週!$HV$29)</f>
        <v/>
      </c>
      <c r="AE89" s="336" t="str">
        <f>IF(第4週!$HV$37="","",第4週!$HV$37)</f>
        <v/>
      </c>
      <c r="AF89" s="336" t="str">
        <f>IF(第4週!$HV$45="","",第4週!$HV$45)</f>
        <v/>
      </c>
      <c r="AG89" s="336" t="str">
        <f>IF(第4週!$HV$53="","",第4週!$HV$53)</f>
        <v/>
      </c>
      <c r="AH89" s="336" t="str">
        <f>IF(第5週!$HV$5="","",第5週!$HV$5)</f>
        <v/>
      </c>
      <c r="AI89" s="336" t="str">
        <f>IF(第5週!$HV$13="","",第5週!$HV$13)</f>
        <v/>
      </c>
      <c r="AJ89" s="338" t="str">
        <f>IF(第5週!$HV$21="","",第5週!$HV$21)</f>
        <v/>
      </c>
      <c r="AL89" s="239"/>
      <c r="AM89" s="239"/>
      <c r="AN89" s="239"/>
      <c r="AO89" s="251"/>
      <c r="AP89" s="239"/>
      <c r="AQ89" s="239"/>
      <c r="AR89" s="239"/>
      <c r="AS89" s="239"/>
      <c r="AT89" s="239"/>
      <c r="AU89" s="239"/>
      <c r="AV89" s="239"/>
      <c r="AW89" s="239"/>
    </row>
    <row r="90" spans="1:49" ht="7.5" customHeight="1" x14ac:dyDescent="0.15">
      <c r="A90" s="552"/>
      <c r="B90" s="576"/>
      <c r="C90" s="577"/>
      <c r="D90" s="577"/>
      <c r="E90" s="578"/>
      <c r="F90" s="339" t="str">
        <f>IF(第1週!$HV$6="","",第1週!$HV$6)</f>
        <v/>
      </c>
      <c r="G90" s="340" t="str">
        <f>IF(第1週!$HV$14="","",第1週!$HV$14)</f>
        <v>内勤</v>
      </c>
      <c r="H90" s="341" t="str">
        <f>IF(第1週!$HV$22="","",第1週!$HV$22)</f>
        <v>内勤</v>
      </c>
      <c r="I90" s="340" t="str">
        <f>IF(第1週!$HV$30="","",第1週!$HV$30)</f>
        <v>内勤</v>
      </c>
      <c r="J90" s="340" t="str">
        <f>IF(第1週!$HV$38="","",第1週!$HV$38)</f>
        <v>○</v>
      </c>
      <c r="K90" s="340" t="str">
        <f>IF(第1週!$HV$46="","",第1週!$HV$46)</f>
        <v/>
      </c>
      <c r="L90" s="340" t="str">
        <f>IF(第1週!$HV$54="","",第1週!$HV$54)</f>
        <v/>
      </c>
      <c r="M90" s="340" t="str">
        <f>IF(第2週!$HW$6="","",第2週!$HW$6)</f>
        <v>○</v>
      </c>
      <c r="N90" s="340" t="str">
        <f>IF(第2週!$HW$14="","",第2週!$HW$14)</f>
        <v>○</v>
      </c>
      <c r="O90" s="340" t="str">
        <f>IF(第2週!$HW$22="","",第2週!$HW$22)</f>
        <v>内勤</v>
      </c>
      <c r="P90" s="340" t="str">
        <f>IF(第2週!$HW$30="","",第2週!$HW$30)</f>
        <v>○</v>
      </c>
      <c r="Q90" s="340" t="str">
        <f>IF(第2週!$HW$38="","",第2週!$HW$38)</f>
        <v>内勤</v>
      </c>
      <c r="R90" s="340" t="str">
        <f>IF(第2週!$HW$46="","",第2週!$HW$46)</f>
        <v/>
      </c>
      <c r="S90" s="340" t="str">
        <f>IF(第2週!$HW$54="","",第2週!$HW$54)</f>
        <v>○</v>
      </c>
      <c r="T90" s="340" t="str">
        <f>IF(第3週!$HV$6="","",第3週!$HV$6)</f>
        <v>○</v>
      </c>
      <c r="U90" s="340" t="str">
        <f>IF(第3週!$HV$14="","",第3週!$HV$14)</f>
        <v>○</v>
      </c>
      <c r="V90" s="340" t="str">
        <f>IF(第3週!$HV$22="","",第3週!$HV$22)</f>
        <v>○</v>
      </c>
      <c r="W90" s="340" t="str">
        <f>IF(第3週!$HV$30="","",第3週!$HV$30)</f>
        <v>○</v>
      </c>
      <c r="X90" s="340" t="str">
        <f>IF(第3週!$HV$38="","",第3週!$HV$38)</f>
        <v>○</v>
      </c>
      <c r="Y90" s="340" t="str">
        <f>IF(第3週!$HV$46="","",第3週!$HV$46)</f>
        <v/>
      </c>
      <c r="Z90" s="340" t="str">
        <f>IF(第3週!$HV$54="","",第3週!$HV$54)</f>
        <v/>
      </c>
      <c r="AA90" s="340" t="str">
        <f>IF(第4週!$HV$6="","",第4週!$HV$6)</f>
        <v>○</v>
      </c>
      <c r="AB90" s="340" t="str">
        <f>IF(第4週!$HV$14="","",第4週!$HV$14)</f>
        <v>○</v>
      </c>
      <c r="AC90" s="340" t="str">
        <f>IF(第4週!$HV$22="","",第4週!$HV$22)</f>
        <v>○</v>
      </c>
      <c r="AD90" s="340" t="str">
        <f>IF(第4週!$HV$30="","",第4週!$HV$30)</f>
        <v>○</v>
      </c>
      <c r="AE90" s="340" t="str">
        <f>IF(第4週!$HV$38="","",第4週!$HV$38)</f>
        <v>内勤</v>
      </c>
      <c r="AF90" s="340" t="str">
        <f>IF(第4週!$HV$46="","",第4週!$HV$46)</f>
        <v/>
      </c>
      <c r="AG90" s="340" t="str">
        <f>IF(第4週!$HV$54="","",第4週!$HV$54)</f>
        <v/>
      </c>
      <c r="AH90" s="340" t="str">
        <f>IF(第5週!$HV$6="","",第5週!$HV$6)</f>
        <v>内勤</v>
      </c>
      <c r="AI90" s="340" t="str">
        <f>IF(第5週!$HV$14="","",第5週!$HV$14)</f>
        <v/>
      </c>
      <c r="AJ90" s="334" t="str">
        <f>IF(第5週!$HV$22="","",第5週!$HV$22)</f>
        <v>内勤</v>
      </c>
      <c r="AL90" s="239"/>
      <c r="AM90" s="239"/>
      <c r="AN90" s="239"/>
      <c r="AO90" s="251"/>
      <c r="AP90" s="239"/>
      <c r="AQ90" s="239"/>
      <c r="AR90" s="239"/>
      <c r="AS90" s="239"/>
      <c r="AT90" s="239"/>
      <c r="AU90" s="239"/>
      <c r="AV90" s="239"/>
      <c r="AW90" s="239"/>
    </row>
    <row r="91" spans="1:49" ht="7.5" customHeight="1" x14ac:dyDescent="0.15">
      <c r="A91" s="552"/>
      <c r="B91" s="573" t="str">
        <f>IF(リスト!$D$10="","",リスト!$D$10)</f>
        <v>荒　木</v>
      </c>
      <c r="C91" s="574"/>
      <c r="D91" s="574"/>
      <c r="E91" s="575"/>
      <c r="F91" s="335" t="str">
        <f>IF(第1週!$HW$5="","",第1週!$HW$5)</f>
        <v/>
      </c>
      <c r="G91" s="336" t="str">
        <f>IF(第1週!$HW$13="","",第1週!$HW$13)</f>
        <v/>
      </c>
      <c r="H91" s="337" t="str">
        <f>IF(第1週!$HW$21="","",第1週!$HW$21)</f>
        <v/>
      </c>
      <c r="I91" s="336" t="str">
        <f>IF(第1週!$HW$29="","",第1週!$HW$29)</f>
        <v/>
      </c>
      <c r="J91" s="336" t="str">
        <f>IF(第1週!$HW$37="","",第1週!$HW$37)</f>
        <v/>
      </c>
      <c r="K91" s="336" t="str">
        <f>IF(第1週!$HW$45="","",第1週!$HW$45)</f>
        <v/>
      </c>
      <c r="L91" s="336" t="str">
        <f>IF(第1週!$HW$53="","",第1週!$HW$53)</f>
        <v/>
      </c>
      <c r="M91" s="336" t="str">
        <f>IF(第2週!$HX$5="","",第2週!$HX$5)</f>
        <v/>
      </c>
      <c r="N91" s="336" t="str">
        <f>IF(第2週!$HX$13="","",第2週!$HX$13)</f>
        <v/>
      </c>
      <c r="O91" s="336" t="str">
        <f>IF(第2週!$HX$21="","",第2週!$HX$21)</f>
        <v/>
      </c>
      <c r="P91" s="336" t="str">
        <f>IF(第2週!$HX$29="","",第2週!$HX$29)</f>
        <v/>
      </c>
      <c r="Q91" s="336" t="str">
        <f>IF(第2週!$HX$37="","",第2週!$HX$37)</f>
        <v>12</v>
      </c>
      <c r="R91" s="336" t="str">
        <f>IF(第2週!$HX$45="","",第2週!$HX$45)</f>
        <v>11</v>
      </c>
      <c r="S91" s="336" t="str">
        <f>IF(第2週!$HX$53="","",第2週!$HX$53)</f>
        <v/>
      </c>
      <c r="T91" s="336" t="str">
        <f>IF(第3週!$HW$5="","",第3週!$HW$5)</f>
        <v/>
      </c>
      <c r="U91" s="336" t="str">
        <f>IF(第3週!$HW$13="","",第3週!$HW$13)</f>
        <v/>
      </c>
      <c r="V91" s="336" t="str">
        <f>IF(第3週!$HW$21="","",第3週!$HW$21)</f>
        <v/>
      </c>
      <c r="W91" s="336" t="str">
        <f>IF(第3週!$HW$29="","",第3週!$HW$29)</f>
        <v/>
      </c>
      <c r="X91" s="336" t="str">
        <f>IF(第3週!$HW$37="","",第3週!$HW$37)</f>
        <v/>
      </c>
      <c r="Y91" s="336" t="str">
        <f>IF(第3週!$HW$45="","",第3週!$HW$45)</f>
        <v/>
      </c>
      <c r="Z91" s="336" t="str">
        <f>IF(第3週!$HW$53="","",第3週!$HW$53)</f>
        <v/>
      </c>
      <c r="AA91" s="336" t="str">
        <f>IF(第4週!$HW$5="","",第4週!$HW$5)</f>
        <v/>
      </c>
      <c r="AB91" s="336" t="str">
        <f>IF(第4週!$HW$13="","",第4週!$HW$13)</f>
        <v/>
      </c>
      <c r="AC91" s="336" t="str">
        <f>IF(第4週!$HW$21="","",第4週!$HW$21)</f>
        <v/>
      </c>
      <c r="AD91" s="336" t="str">
        <f>IF(第4週!$HW$29="","",第4週!$HW$29)</f>
        <v/>
      </c>
      <c r="AE91" s="336" t="str">
        <f>IF(第4週!$HW$37="","",第4週!$HW$37)</f>
        <v/>
      </c>
      <c r="AF91" s="336" t="str">
        <f>IF(第4週!$HW$45="","",第4週!$HW$45)</f>
        <v/>
      </c>
      <c r="AG91" s="336" t="str">
        <f>IF(第4週!$HW$53="","",第4週!$HW$53)</f>
        <v/>
      </c>
      <c r="AH91" s="336" t="str">
        <f>IF(第5週!$HW$5="","",第5週!$HW$5)</f>
        <v/>
      </c>
      <c r="AI91" s="336" t="str">
        <f>IF(第5週!$HW$13="","",第5週!$HW$13)</f>
        <v/>
      </c>
      <c r="AJ91" s="338" t="str">
        <f>IF(第5週!$HW$21="","",第5週!$HW$21)</f>
        <v/>
      </c>
      <c r="AL91" s="239"/>
      <c r="AM91" s="239"/>
      <c r="AN91" s="239"/>
      <c r="AO91" s="251"/>
      <c r="AP91" s="239"/>
      <c r="AQ91" s="239"/>
      <c r="AR91" s="239"/>
      <c r="AS91" s="239"/>
      <c r="AT91" s="239"/>
      <c r="AU91" s="239"/>
      <c r="AV91" s="239"/>
      <c r="AW91" s="239"/>
    </row>
    <row r="92" spans="1:49" ht="7.5" customHeight="1" x14ac:dyDescent="0.15">
      <c r="A92" s="552"/>
      <c r="B92" s="576"/>
      <c r="C92" s="577"/>
      <c r="D92" s="577"/>
      <c r="E92" s="578"/>
      <c r="F92" s="339" t="str">
        <f>IF(第1週!$HW$6="","",第1週!$HW$6)</f>
        <v/>
      </c>
      <c r="G92" s="340" t="str">
        <f>IF(第1週!$HW$14="","",第1週!$HW$14)</f>
        <v>内勤</v>
      </c>
      <c r="H92" s="341" t="str">
        <f>IF(第1週!$HW$22="","",第1週!$HW$22)</f>
        <v>内勤</v>
      </c>
      <c r="I92" s="340" t="str">
        <f>IF(第1週!$HW$30="","",第1週!$HW$30)</f>
        <v>○</v>
      </c>
      <c r="J92" s="340" t="str">
        <f>IF(第1週!$HW$38="","",第1週!$HW$38)</f>
        <v>内勤</v>
      </c>
      <c r="K92" s="340" t="str">
        <f>IF(第1週!$HW$46="","",第1週!$HW$46)</f>
        <v/>
      </c>
      <c r="L92" s="340" t="str">
        <f>IF(第1週!$HW$54="","",第1週!$HW$54)</f>
        <v/>
      </c>
      <c r="M92" s="340" t="str">
        <f>IF(第2週!$HX$6="","",第2週!$HX$6)</f>
        <v>○</v>
      </c>
      <c r="N92" s="340" t="str">
        <f>IF(第2週!$HX$14="","",第2週!$HX$14)</f>
        <v>○</v>
      </c>
      <c r="O92" s="340" t="str">
        <f>IF(第2週!$HX$22="","",第2週!$HX$22)</f>
        <v>内勤</v>
      </c>
      <c r="P92" s="340" t="str">
        <f>IF(第2週!$HX$30="","",第2週!$HX$30)</f>
        <v>○</v>
      </c>
      <c r="Q92" s="340" t="str">
        <f>IF(第2週!$HX$38="","",第2週!$HX$38)</f>
        <v>振休</v>
      </c>
      <c r="R92" s="340" t="str">
        <f>IF(第2週!$HX$46="","",第2週!$HX$46)</f>
        <v>○</v>
      </c>
      <c r="S92" s="340" t="str">
        <f>IF(第2週!$HX$54="","",第2週!$HX$54)</f>
        <v/>
      </c>
      <c r="T92" s="340" t="str">
        <f>IF(第3週!$HW$6="","",第3週!$HW$6)</f>
        <v>内勤</v>
      </c>
      <c r="U92" s="340" t="str">
        <f>IF(第3週!$HW$14="","",第3週!$HW$14)</f>
        <v>内勤</v>
      </c>
      <c r="V92" s="340" t="str">
        <f>IF(第3週!$HW$22="","",第3週!$HW$22)</f>
        <v>○</v>
      </c>
      <c r="W92" s="340" t="str">
        <f>IF(第3週!$HW$30="","",第3週!$HW$30)</f>
        <v>○</v>
      </c>
      <c r="X92" s="340" t="str">
        <f>IF(第3週!$HW$38="","",第3週!$HW$38)</f>
        <v>○</v>
      </c>
      <c r="Y92" s="340" t="str">
        <f>IF(第3週!$HW$46="","",第3週!$HW$46)</f>
        <v/>
      </c>
      <c r="Z92" s="340" t="str">
        <f>IF(第3週!$HW$54="","",第3週!$HW$54)</f>
        <v/>
      </c>
      <c r="AA92" s="340" t="str">
        <f>IF(第4週!$HW$6="","",第4週!$HW$6)</f>
        <v>○</v>
      </c>
      <c r="AB92" s="340" t="str">
        <f>IF(第4週!$HW$14="","",第4週!$HW$14)</f>
        <v>○</v>
      </c>
      <c r="AC92" s="340" t="str">
        <f>IF(第4週!$HW$22="","",第4週!$HW$22)</f>
        <v>○</v>
      </c>
      <c r="AD92" s="340" t="str">
        <f>IF(第4週!$HW$30="","",第4週!$HW$30)</f>
        <v>○</v>
      </c>
      <c r="AE92" s="340" t="str">
        <f>IF(第4週!$HW$38="","",第4週!$HW$38)</f>
        <v>休暇</v>
      </c>
      <c r="AF92" s="340" t="str">
        <f>IF(第4週!$HW$46="","",第4週!$HW$46)</f>
        <v/>
      </c>
      <c r="AG92" s="340" t="str">
        <f>IF(第4週!$HW$54="","",第4週!$HW$54)</f>
        <v/>
      </c>
      <c r="AH92" s="340" t="str">
        <f>IF(第5週!$HW$6="","",第5週!$HW$6)</f>
        <v>内勤</v>
      </c>
      <c r="AI92" s="340" t="str">
        <f>IF(第5週!$HW$14="","",第5週!$HW$14)</f>
        <v/>
      </c>
      <c r="AJ92" s="334" t="str">
        <f>IF(第5週!$HW$22="","",第5週!$HW$22)</f>
        <v>内勤</v>
      </c>
      <c r="AL92" s="239"/>
      <c r="AM92" s="239"/>
      <c r="AN92" s="239"/>
      <c r="AO92" s="251"/>
      <c r="AP92" s="239"/>
      <c r="AQ92" s="239"/>
      <c r="AR92" s="239"/>
      <c r="AS92" s="239"/>
      <c r="AT92" s="239"/>
      <c r="AU92" s="239"/>
      <c r="AV92" s="239"/>
      <c r="AW92" s="239"/>
    </row>
    <row r="93" spans="1:49" ht="7.5" customHeight="1" x14ac:dyDescent="0.15">
      <c r="A93" s="552"/>
      <c r="B93" s="573" t="str">
        <f>IF(リスト!$D$11="","",リスト!$D$11)</f>
        <v>今　井</v>
      </c>
      <c r="C93" s="574"/>
      <c r="D93" s="574"/>
      <c r="E93" s="575"/>
      <c r="F93" s="335" t="str">
        <f>IF(第1週!$HX$5="","",第1週!$HX$5)</f>
        <v/>
      </c>
      <c r="G93" s="336" t="str">
        <f>IF(第1週!$HX$13="","",第1週!$HX$13)</f>
        <v/>
      </c>
      <c r="H93" s="337" t="str">
        <f>IF(第1週!$HX$21="","",第1週!$HX$21)</f>
        <v/>
      </c>
      <c r="I93" s="336" t="str">
        <f>IF(第1週!$HX$29="","",第1週!$HX$29)</f>
        <v/>
      </c>
      <c r="J93" s="336" t="str">
        <f>IF(第1週!$HX$37="","",第1週!$HX$37)</f>
        <v/>
      </c>
      <c r="K93" s="336" t="str">
        <f>IF(第1週!$HX$45="","",第1週!$HX$45)</f>
        <v/>
      </c>
      <c r="L93" s="336" t="str">
        <f>IF(第1週!$HX$53="","",第1週!$HX$53)</f>
        <v/>
      </c>
      <c r="M93" s="336" t="str">
        <f>IF(第2週!$HY$5="","",第2週!$HY$5)</f>
        <v/>
      </c>
      <c r="N93" s="336" t="str">
        <f>IF(第2週!$HY$13="","",第2週!$HY$13)</f>
        <v/>
      </c>
      <c r="O93" s="336" t="str">
        <f>IF(第2週!$HY$21="","",第2週!$HY$21)</f>
        <v/>
      </c>
      <c r="P93" s="336" t="str">
        <f>IF(第2週!$HY$29="","",第2週!$HY$29)</f>
        <v/>
      </c>
      <c r="Q93" s="336" t="str">
        <f>IF(第2週!$HY$37="","",第2週!$HY$37)</f>
        <v/>
      </c>
      <c r="R93" s="336" t="str">
        <f>IF(第2週!$HY$45="","",第2週!$HY$45)</f>
        <v/>
      </c>
      <c r="S93" s="336" t="str">
        <f>IF(第2週!$HY$53="","",第2週!$HY$53)</f>
        <v/>
      </c>
      <c r="T93" s="336" t="str">
        <f>IF(第3週!$HX$5="","",第3週!$HX$5)</f>
        <v/>
      </c>
      <c r="U93" s="336" t="str">
        <f>IF(第3週!$HX$13="","",第3週!$HX$13)</f>
        <v/>
      </c>
      <c r="V93" s="336" t="str">
        <f>IF(第3週!$HX$21="","",第3週!$HX$21)</f>
        <v/>
      </c>
      <c r="W93" s="336" t="str">
        <f>IF(第3週!$HX$29="","",第3週!$HX$29)</f>
        <v/>
      </c>
      <c r="X93" s="336" t="str">
        <f>IF(第3週!$HX$37="","",第3週!$HX$37)</f>
        <v/>
      </c>
      <c r="Y93" s="336" t="str">
        <f>IF(第3週!$HX$45="","",第3週!$HX$45)</f>
        <v/>
      </c>
      <c r="Z93" s="336" t="str">
        <f>IF(第3週!$HX$53="","",第3週!$HX$53)</f>
        <v/>
      </c>
      <c r="AA93" s="336" t="str">
        <f>IF(第4週!$HX$5="","",第4週!$HX$5)</f>
        <v/>
      </c>
      <c r="AB93" s="336" t="str">
        <f>IF(第4週!$HX$13="","",第4週!$HX$13)</f>
        <v/>
      </c>
      <c r="AC93" s="336" t="str">
        <f>IF(第4週!$HX$21="","",第4週!$HX$21)</f>
        <v/>
      </c>
      <c r="AD93" s="336" t="str">
        <f>IF(第4週!$HX$29="","",第4週!$HX$29)</f>
        <v/>
      </c>
      <c r="AE93" s="336" t="str">
        <f>IF(第4週!$HX$37="","",第4週!$HX$37)</f>
        <v/>
      </c>
      <c r="AF93" s="336" t="str">
        <f>IF(第4週!$HX$45="","",第4週!$HX$45)</f>
        <v/>
      </c>
      <c r="AG93" s="336" t="str">
        <f>IF(第4週!$HX$53="","",第4週!$HX$53)</f>
        <v/>
      </c>
      <c r="AH93" s="336" t="str">
        <f>IF(第5週!$HX$5="","",第5週!$HX$5)</f>
        <v/>
      </c>
      <c r="AI93" s="336" t="str">
        <f>IF(第5週!$HX$13="","",第5週!$HX$13)</f>
        <v/>
      </c>
      <c r="AJ93" s="338" t="str">
        <f>IF(第5週!$HX$21="","",第5週!$HX$21)</f>
        <v/>
      </c>
      <c r="AL93" s="239"/>
      <c r="AM93" s="239"/>
      <c r="AN93" s="239"/>
      <c r="AO93" s="251"/>
      <c r="AP93" s="239"/>
      <c r="AQ93" s="239"/>
      <c r="AR93" s="239"/>
      <c r="AS93" s="239"/>
      <c r="AT93" s="239"/>
      <c r="AU93" s="239"/>
      <c r="AV93" s="239"/>
      <c r="AW93" s="239"/>
    </row>
    <row r="94" spans="1:49" ht="7.5" customHeight="1" x14ac:dyDescent="0.15">
      <c r="A94" s="552"/>
      <c r="B94" s="576"/>
      <c r="C94" s="577"/>
      <c r="D94" s="577"/>
      <c r="E94" s="578"/>
      <c r="F94" s="339" t="str">
        <f>IF(第1週!$HX$6="","",第1週!$HX$6)</f>
        <v/>
      </c>
      <c r="G94" s="340" t="str">
        <f>IF(第1週!$HX$14="","",第1週!$HX$14)</f>
        <v>○</v>
      </c>
      <c r="H94" s="341" t="str">
        <f>IF(第1週!$HX$22="","",第1週!$HX$22)</f>
        <v>内勤</v>
      </c>
      <c r="I94" s="340" t="str">
        <f>IF(第1週!$HX$30="","",第1週!$HX$30)</f>
        <v>○</v>
      </c>
      <c r="J94" s="340" t="str">
        <f>IF(第1週!$HX$38="","",第1週!$HX$38)</f>
        <v>○</v>
      </c>
      <c r="K94" s="340" t="str">
        <f>IF(第1週!$HX$46="","",第1週!$HX$46)</f>
        <v/>
      </c>
      <c r="L94" s="340" t="str">
        <f>IF(第1週!$HX$54="","",第1週!$HX$54)</f>
        <v/>
      </c>
      <c r="M94" s="340" t="str">
        <f>IF(第2週!$HY$6="","",第2週!$HY$6)</f>
        <v>内勤</v>
      </c>
      <c r="N94" s="340" t="str">
        <f>IF(第2週!$HY$14="","",第2週!$HY$14)</f>
        <v>○</v>
      </c>
      <c r="O94" s="340" t="str">
        <f>IF(第2週!$HY$22="","",第2週!$HY$22)</f>
        <v>○</v>
      </c>
      <c r="P94" s="340" t="str">
        <f>IF(第2週!$HY$30="","",第2週!$HY$30)</f>
        <v>○</v>
      </c>
      <c r="Q94" s="340" t="str">
        <f>IF(第2週!$HY$38="","",第2週!$HY$38)</f>
        <v/>
      </c>
      <c r="R94" s="340" t="str">
        <f>IF(第2週!$HY$46="","",第2週!$HY$46)</f>
        <v>○</v>
      </c>
      <c r="S94" s="340" t="str">
        <f>IF(第2週!$HY$54="","",第2週!$HY$54)</f>
        <v/>
      </c>
      <c r="T94" s="340" t="str">
        <f>IF(第3週!$HX$6="","",第3週!$HX$6)</f>
        <v>○</v>
      </c>
      <c r="U94" s="340" t="str">
        <f>IF(第3週!$HX$14="","",第3週!$HX$14)</f>
        <v>○</v>
      </c>
      <c r="V94" s="340" t="str">
        <f>IF(第3週!$HX$22="","",第3週!$HX$22)</f>
        <v>○</v>
      </c>
      <c r="W94" s="340" t="str">
        <f>IF(第3週!$HX$30="","",第3週!$HX$30)</f>
        <v>○</v>
      </c>
      <c r="X94" s="340" t="str">
        <f>IF(第3週!$HX$38="","",第3週!$HX$38)</f>
        <v>内勤</v>
      </c>
      <c r="Y94" s="340" t="str">
        <f>IF(第3週!$HX$46="","",第3週!$HX$46)</f>
        <v/>
      </c>
      <c r="Z94" s="340" t="str">
        <f>IF(第3週!$HX$54="","",第3週!$HX$54)</f>
        <v>○</v>
      </c>
      <c r="AA94" s="340" t="str">
        <f>IF(第4週!$HX$6="","",第4週!$HX$6)</f>
        <v>内勤</v>
      </c>
      <c r="AB94" s="340" t="str">
        <f>IF(第4週!$HX$14="","",第4週!$HX$14)</f>
        <v>○</v>
      </c>
      <c r="AC94" s="340" t="str">
        <f>IF(第4週!$HX$22="","",第4週!$HX$22)</f>
        <v>○</v>
      </c>
      <c r="AD94" s="340" t="str">
        <f>IF(第4週!$HX$30="","",第4週!$HX$30)</f>
        <v>○</v>
      </c>
      <c r="AE94" s="340" t="str">
        <f>IF(第4週!$HX$38="","",第4週!$HX$38)</f>
        <v>内勤</v>
      </c>
      <c r="AF94" s="340" t="str">
        <f>IF(第4週!$HX$46="","",第4週!$HX$46)</f>
        <v/>
      </c>
      <c r="AG94" s="340" t="str">
        <f>IF(第4週!$HX$54="","",第4週!$HX$54)</f>
        <v/>
      </c>
      <c r="AH94" s="340" t="str">
        <f>IF(第5週!$HX$6="","",第5週!$HX$6)</f>
        <v>内勤</v>
      </c>
      <c r="AI94" s="340" t="str">
        <f>IF(第5週!$HX$14="","",第5週!$HX$14)</f>
        <v/>
      </c>
      <c r="AJ94" s="334" t="str">
        <f>IF(第5週!$HX$22="","",第5週!$HX$22)</f>
        <v>内勤</v>
      </c>
      <c r="AL94" s="239"/>
      <c r="AM94" s="239"/>
      <c r="AN94" s="239"/>
      <c r="AO94" s="251"/>
      <c r="AP94" s="239"/>
      <c r="AQ94" s="239"/>
      <c r="AR94" s="239"/>
      <c r="AS94" s="239"/>
      <c r="AT94" s="239"/>
      <c r="AU94" s="239"/>
      <c r="AV94" s="239"/>
      <c r="AW94" s="239"/>
    </row>
    <row r="95" spans="1:49" ht="7.5" customHeight="1" x14ac:dyDescent="0.15">
      <c r="A95" s="552"/>
      <c r="B95" s="573" t="str">
        <f>IF(リスト!$D$12="","",リスト!$D$12)</f>
        <v>平　岡</v>
      </c>
      <c r="C95" s="574"/>
      <c r="D95" s="574"/>
      <c r="E95" s="575"/>
      <c r="F95" s="335" t="str">
        <f>IF(第1週!$HY$5="","",第1週!$HY$5)</f>
        <v/>
      </c>
      <c r="G95" s="336" t="str">
        <f>IF(第1週!$HY$13="","",第1週!$HY$13)</f>
        <v/>
      </c>
      <c r="H95" s="337" t="str">
        <f>IF(第1週!$HY$21="","",第1週!$HY$21)</f>
        <v/>
      </c>
      <c r="I95" s="336" t="str">
        <f>IF(第1週!$HY$29="","",第1週!$HY$29)</f>
        <v/>
      </c>
      <c r="J95" s="336" t="str">
        <f>IF(第1週!$HY$37="","",第1週!$HY$37)</f>
        <v/>
      </c>
      <c r="K95" s="336" t="str">
        <f>IF(第1週!$HY$45="","",第1週!$HY$45)</f>
        <v/>
      </c>
      <c r="L95" s="336" t="str">
        <f>IF(第1週!$HY$53="","",第1週!$HY$53)</f>
        <v/>
      </c>
      <c r="M95" s="336" t="str">
        <f>IF(第2週!$HZ$5="","",第2週!$HZ$5)</f>
        <v/>
      </c>
      <c r="N95" s="336" t="str">
        <f>IF(第2週!$HZ$13="","",第2週!$HZ$13)</f>
        <v/>
      </c>
      <c r="O95" s="336" t="str">
        <f>IF(第2週!$HZ$21="","",第2週!$HZ$21)</f>
        <v/>
      </c>
      <c r="P95" s="336" t="str">
        <f>IF(第2週!$HZ$29="","",第2週!$HZ$29)</f>
        <v/>
      </c>
      <c r="Q95" s="336" t="str">
        <f>IF(第2週!$HZ$37="","",第2週!$HZ$37)</f>
        <v/>
      </c>
      <c r="R95" s="336" t="str">
        <f>IF(第2週!$HZ$45="","",第2週!$HZ$45)</f>
        <v/>
      </c>
      <c r="S95" s="336" t="str">
        <f>IF(第2週!$HZ$53="","",第2週!$HZ$53)</f>
        <v/>
      </c>
      <c r="T95" s="336" t="str">
        <f>IF(第3週!$HY$5="","",第3週!$HY$5)</f>
        <v/>
      </c>
      <c r="U95" s="336" t="str">
        <f>IF(第3週!$HY$13="","",第3週!$HY$13)</f>
        <v/>
      </c>
      <c r="V95" s="336" t="str">
        <f>IF(第3週!$HY$21="","",第3週!$HY$21)</f>
        <v/>
      </c>
      <c r="W95" s="336" t="str">
        <f>IF(第3週!$HY$29="","",第3週!$HY$29)</f>
        <v/>
      </c>
      <c r="X95" s="336" t="str">
        <f>IF(第3週!$HY$37="","",第3週!$HY$37)</f>
        <v/>
      </c>
      <c r="Y95" s="336" t="str">
        <f>IF(第3週!$HY$45="","",第3週!$HY$45)</f>
        <v/>
      </c>
      <c r="Z95" s="336" t="str">
        <f>IF(第3週!$HY$53="","",第3週!$HY$53)</f>
        <v/>
      </c>
      <c r="AA95" s="336" t="str">
        <f>IF(第4週!$HY$5="","",第4週!$HY$5)</f>
        <v/>
      </c>
      <c r="AB95" s="336" t="str">
        <f>IF(第4週!$HY$13="","",第4週!$HY$13)</f>
        <v/>
      </c>
      <c r="AC95" s="336" t="str">
        <f>IF(第4週!$HY$21="","",第4週!$HY$21)</f>
        <v/>
      </c>
      <c r="AD95" s="336" t="str">
        <f>IF(第4週!$HY$29="","",第4週!$HY$29)</f>
        <v/>
      </c>
      <c r="AE95" s="336" t="str">
        <f>IF(第4週!$HY$37="","",第4週!$HY$37)</f>
        <v/>
      </c>
      <c r="AF95" s="336" t="str">
        <f>IF(第4週!$HY$45="","",第4週!$HY$45)</f>
        <v/>
      </c>
      <c r="AG95" s="336" t="str">
        <f>IF(第4週!$HY$53="","",第4週!$HY$53)</f>
        <v/>
      </c>
      <c r="AH95" s="336" t="str">
        <f>IF(第5週!$HY$5="","",第5週!$HY$5)</f>
        <v/>
      </c>
      <c r="AI95" s="336" t="str">
        <f>IF(第5週!$HY$13="","",第5週!$HY$13)</f>
        <v/>
      </c>
      <c r="AJ95" s="338" t="str">
        <f>IF(第5週!$HY$21="","",第5週!$HY$21)</f>
        <v/>
      </c>
      <c r="AL95" s="239"/>
      <c r="AM95" s="239"/>
      <c r="AN95" s="239"/>
      <c r="AO95" s="251"/>
      <c r="AP95" s="239"/>
      <c r="AQ95" s="239"/>
      <c r="AR95" s="239"/>
      <c r="AS95" s="239"/>
      <c r="AT95" s="239"/>
      <c r="AU95" s="239"/>
      <c r="AV95" s="239"/>
      <c r="AW95" s="239"/>
    </row>
    <row r="96" spans="1:49" ht="7.5" customHeight="1" x14ac:dyDescent="0.15">
      <c r="A96" s="552"/>
      <c r="B96" s="576"/>
      <c r="C96" s="577"/>
      <c r="D96" s="577"/>
      <c r="E96" s="578"/>
      <c r="F96" s="339" t="str">
        <f>IF(第1週!$HY$6="","",第1週!$HY$6)</f>
        <v/>
      </c>
      <c r="G96" s="340" t="str">
        <f>IF(第1週!$HY$14="","",第1週!$HY$14)</f>
        <v>○</v>
      </c>
      <c r="H96" s="341" t="str">
        <f>IF(第1週!$HY$22="","",第1週!$HY$22)</f>
        <v>内勤</v>
      </c>
      <c r="I96" s="340" t="str">
        <f>IF(第1週!$HY$30="","",第1週!$HY$30)</f>
        <v>○</v>
      </c>
      <c r="J96" s="340" t="str">
        <f>IF(第1週!$HY$38="","",第1週!$HY$38)</f>
        <v>内勤</v>
      </c>
      <c r="K96" s="340" t="str">
        <f>IF(第1週!$HY$46="","",第1週!$HY$46)</f>
        <v/>
      </c>
      <c r="L96" s="340" t="str">
        <f>IF(第1週!$HY$54="","",第1週!$HY$54)</f>
        <v/>
      </c>
      <c r="M96" s="340" t="str">
        <f>IF(第2週!$HZ$6="","",第2週!$HZ$6)</f>
        <v>○</v>
      </c>
      <c r="N96" s="340" t="str">
        <f>IF(第2週!$HZ$14="","",第2週!$HZ$14)</f>
        <v>内勤</v>
      </c>
      <c r="O96" s="340" t="str">
        <f>IF(第2週!$HZ$22="","",第2週!$HZ$22)</f>
        <v>○</v>
      </c>
      <c r="P96" s="340" t="str">
        <f>IF(第2週!$HZ$30="","",第2週!$HZ$30)</f>
        <v>内勤</v>
      </c>
      <c r="Q96" s="340" t="str">
        <f>IF(第2週!$HZ$38="","",第2週!$HZ$38)</f>
        <v>内勤</v>
      </c>
      <c r="R96" s="340" t="str">
        <f>IF(第2週!$HZ$46="","",第2週!$HZ$46)</f>
        <v/>
      </c>
      <c r="S96" s="340" t="str">
        <f>IF(第2週!$HZ$54="","",第2週!$HZ$54)</f>
        <v/>
      </c>
      <c r="T96" s="340" t="str">
        <f>IF(第3週!$HY$6="","",第3週!$HY$6)</f>
        <v>内勤</v>
      </c>
      <c r="U96" s="340" t="str">
        <f>IF(第3週!$HY$14="","",第3週!$HY$14)</f>
        <v>○</v>
      </c>
      <c r="V96" s="340" t="str">
        <f>IF(第3週!$HY$22="","",第3週!$HY$22)</f>
        <v>○</v>
      </c>
      <c r="W96" s="340" t="str">
        <f>IF(第3週!$HY$30="","",第3週!$HY$30)</f>
        <v>○</v>
      </c>
      <c r="X96" s="340" t="str">
        <f>IF(第3週!$HY$38="","",第3週!$HY$38)</f>
        <v>○</v>
      </c>
      <c r="Y96" s="340" t="str">
        <f>IF(第3週!$HY$46="","",第3週!$HY$46)</f>
        <v/>
      </c>
      <c r="Z96" s="340" t="str">
        <f>IF(第3週!$HY$54="","",第3週!$HY$54)</f>
        <v>○</v>
      </c>
      <c r="AA96" s="340" t="str">
        <f>IF(第4週!$HY$6="","",第4週!$HY$6)</f>
        <v>○</v>
      </c>
      <c r="AB96" s="340" t="str">
        <f>IF(第4週!$HY$14="","",第4週!$HY$14)</f>
        <v>○</v>
      </c>
      <c r="AC96" s="340" t="str">
        <f>IF(第4週!$HY$22="","",第4週!$HY$22)</f>
        <v>○</v>
      </c>
      <c r="AD96" s="340" t="str">
        <f>IF(第4週!$HY$30="","",第4週!$HY$30)</f>
        <v>○</v>
      </c>
      <c r="AE96" s="340" t="str">
        <f>IF(第4週!$HY$38="","",第4週!$HY$38)</f>
        <v>○</v>
      </c>
      <c r="AF96" s="340" t="str">
        <f>IF(第4週!$HY$46="","",第4週!$HY$46)</f>
        <v/>
      </c>
      <c r="AG96" s="340" t="str">
        <f>IF(第4週!$HY$54="","",第4週!$HY$54)</f>
        <v/>
      </c>
      <c r="AH96" s="340" t="str">
        <f>IF(第5週!$HY$6="","",第5週!$HY$6)</f>
        <v>○</v>
      </c>
      <c r="AI96" s="340" t="str">
        <f>IF(第5週!$HY$14="","",第5週!$HY$14)</f>
        <v/>
      </c>
      <c r="AJ96" s="334" t="str">
        <f>IF(第5週!$HY$22="","",第5週!$HY$22)</f>
        <v>○</v>
      </c>
      <c r="AL96" s="239"/>
      <c r="AM96" s="239"/>
      <c r="AN96" s="239"/>
      <c r="AO96" s="251"/>
      <c r="AP96" s="239"/>
      <c r="AQ96" s="239"/>
      <c r="AR96" s="239"/>
      <c r="AS96" s="239"/>
      <c r="AT96" s="239"/>
      <c r="AU96" s="239"/>
      <c r="AV96" s="239"/>
      <c r="AW96" s="239"/>
    </row>
    <row r="97" spans="1:86" ht="7.5" customHeight="1" x14ac:dyDescent="0.15">
      <c r="A97" s="552"/>
      <c r="B97" s="573" t="str">
        <f>IF(リスト!$D$13="","",リスト!$D$13)</f>
        <v>古　澤</v>
      </c>
      <c r="C97" s="574"/>
      <c r="D97" s="574"/>
      <c r="E97" s="575"/>
      <c r="F97" s="335" t="str">
        <f>IF(第1週!$HZ$5="","",第1週!$HZ$5)</f>
        <v/>
      </c>
      <c r="G97" s="336" t="str">
        <f>IF(第1週!$HZ$13="","",第1週!$HZ$13)</f>
        <v/>
      </c>
      <c r="H97" s="337" t="str">
        <f>IF(第1週!$HZ$21="","",第1週!$HZ$21)</f>
        <v/>
      </c>
      <c r="I97" s="336" t="str">
        <f>IF(第1週!$HZ$29="","",第1週!$HZ$29)</f>
        <v/>
      </c>
      <c r="J97" s="336" t="str">
        <f>IF(第1週!$HZ$37="","",第1週!$HZ$37)</f>
        <v/>
      </c>
      <c r="K97" s="336" t="str">
        <f>IF(第1週!$HZ$45="","",第1週!$HZ$45)</f>
        <v/>
      </c>
      <c r="L97" s="336" t="str">
        <f>IF(第1週!$HZ$53="","",第1週!$HZ$53)</f>
        <v/>
      </c>
      <c r="M97" s="336" t="str">
        <f>IF(第2週!$IA$5="","",第2週!$IA$5)</f>
        <v/>
      </c>
      <c r="N97" s="336" t="str">
        <f>IF(第2週!$IA$13="","",第2週!$IA$13)</f>
        <v/>
      </c>
      <c r="O97" s="336" t="str">
        <f>IF(第2週!$IA$21="","",第2週!$IA$21)</f>
        <v/>
      </c>
      <c r="P97" s="336" t="str">
        <f>IF(第2週!$IA$29="","",第2週!$IA$29)</f>
        <v/>
      </c>
      <c r="Q97" s="336" t="str">
        <f>IF(第2週!$IA$37="","",第2週!$IA$37)</f>
        <v/>
      </c>
      <c r="R97" s="336" t="str">
        <f>IF(第2週!$IA$45="","",第2週!$IA$45)</f>
        <v/>
      </c>
      <c r="S97" s="336" t="str">
        <f>IF(第2週!$IA$53="","",第2週!$IA$53)</f>
        <v/>
      </c>
      <c r="T97" s="336" t="str">
        <f>IF(第3週!$HZ$5="","",第3週!$HZ$5)</f>
        <v/>
      </c>
      <c r="U97" s="336" t="str">
        <f>IF(第3週!$HZ$13="","",第3週!$HZ$13)</f>
        <v/>
      </c>
      <c r="V97" s="336" t="str">
        <f>IF(第3週!$HZ$21="","",第3週!$HZ$21)</f>
        <v/>
      </c>
      <c r="W97" s="336" t="str">
        <f>IF(第3週!$HZ$29="","",第3週!$HZ$29)</f>
        <v/>
      </c>
      <c r="X97" s="336" t="str">
        <f>IF(第3週!$HZ$37="","",第3週!$HZ$37)</f>
        <v/>
      </c>
      <c r="Y97" s="336" t="str">
        <f>IF(第3週!$HZ$45="","",第3週!$HZ$45)</f>
        <v/>
      </c>
      <c r="Z97" s="336" t="str">
        <f>IF(第3週!$HZ$53="","",第3週!$HZ$53)</f>
        <v/>
      </c>
      <c r="AA97" s="336" t="str">
        <f>IF(第4週!$HZ$5="","",第4週!$HZ$5)</f>
        <v/>
      </c>
      <c r="AB97" s="336" t="str">
        <f>IF(第4週!$HZ$13="","",第4週!$HZ$13)</f>
        <v/>
      </c>
      <c r="AC97" s="336" t="str">
        <f>IF(第4週!$HZ$21="","",第4週!$HZ$21)</f>
        <v/>
      </c>
      <c r="AD97" s="336" t="str">
        <f>IF(第4週!$HZ$29="","",第4週!$HZ$29)</f>
        <v/>
      </c>
      <c r="AE97" s="336" t="str">
        <f>IF(第4週!$HZ$37="","",第4週!$HZ$37)</f>
        <v/>
      </c>
      <c r="AF97" s="336" t="str">
        <f>IF(第4週!$HZ$45="","",第4週!$HZ$45)</f>
        <v/>
      </c>
      <c r="AG97" s="336" t="str">
        <f>IF(第4週!$HZ$53="","",第4週!$HZ$53)</f>
        <v/>
      </c>
      <c r="AH97" s="336" t="str">
        <f>IF(第5週!$HZ$5="","",第5週!$HZ$5)</f>
        <v/>
      </c>
      <c r="AI97" s="336" t="str">
        <f>IF(第5週!$HZ$13="","",第5週!$HZ$13)</f>
        <v/>
      </c>
      <c r="AJ97" s="338" t="str">
        <f>IF(第5週!$HZ$21="","",第5週!$HZ$21)</f>
        <v/>
      </c>
      <c r="AL97" s="239"/>
      <c r="AM97" s="239"/>
      <c r="AN97" s="239"/>
      <c r="AO97" s="251"/>
      <c r="AP97" s="239"/>
      <c r="AQ97" s="239"/>
      <c r="AR97" s="239"/>
      <c r="AS97" s="239"/>
      <c r="AT97" s="239"/>
      <c r="AU97" s="239"/>
      <c r="AV97" s="239"/>
      <c r="AW97" s="239"/>
    </row>
    <row r="98" spans="1:86" ht="7.5" customHeight="1" x14ac:dyDescent="0.15">
      <c r="A98" s="552"/>
      <c r="B98" s="576"/>
      <c r="C98" s="577"/>
      <c r="D98" s="577"/>
      <c r="E98" s="578"/>
      <c r="F98" s="339" t="str">
        <f>IF(第1週!$HZ$6="","",第1週!$HZ$6)</f>
        <v/>
      </c>
      <c r="G98" s="340" t="str">
        <f>IF(第1週!$HZ$14="","",第1週!$HZ$14)</f>
        <v>○</v>
      </c>
      <c r="H98" s="341" t="str">
        <f>IF(第1週!$HZ$22="","",第1週!$HZ$22)</f>
        <v>○</v>
      </c>
      <c r="I98" s="340" t="str">
        <f>IF(第1週!$HZ$30="","",第1週!$HZ$30)</f>
        <v>○</v>
      </c>
      <c r="J98" s="340" t="str">
        <f>IF(第1週!$HZ$38="","",第1週!$HZ$38)</f>
        <v>○</v>
      </c>
      <c r="K98" s="340" t="str">
        <f>IF(第1週!$HZ$46="","",第1週!$HZ$46)</f>
        <v/>
      </c>
      <c r="L98" s="340" t="str">
        <f>IF(第1週!$HZ$54="","",第1週!$HZ$54)</f>
        <v/>
      </c>
      <c r="M98" s="340" t="str">
        <f>IF(第2週!$IA$6="","",第2週!$IA$6)</f>
        <v>○</v>
      </c>
      <c r="N98" s="340" t="str">
        <f>IF(第2週!$IA$14="","",第2週!$IA$14)</f>
        <v>○</v>
      </c>
      <c r="O98" s="340" t="str">
        <f>IF(第2週!$IA$22="","",第2週!$IA$22)</f>
        <v>○</v>
      </c>
      <c r="P98" s="340" t="str">
        <f>IF(第2週!$IA$30="","",第2週!$IA$30)</f>
        <v>内勤</v>
      </c>
      <c r="Q98" s="340" t="str">
        <f>IF(第2週!$IA$38="","",第2週!$IA$38)</f>
        <v>○</v>
      </c>
      <c r="R98" s="340" t="str">
        <f>IF(第2週!$IA$46="","",第2週!$IA$46)</f>
        <v>○</v>
      </c>
      <c r="S98" s="340" t="str">
        <f>IF(第2週!$IA$54="","",第2週!$IA$54)</f>
        <v/>
      </c>
      <c r="T98" s="340" t="str">
        <f>IF(第3週!$HZ$6="","",第3週!$HZ$6)</f>
        <v>○</v>
      </c>
      <c r="U98" s="340" t="str">
        <f>IF(第3週!$HZ$14="","",第3週!$HZ$14)</f>
        <v>○</v>
      </c>
      <c r="V98" s="340" t="str">
        <f>IF(第3週!$HZ$22="","",第3週!$HZ$22)</f>
        <v>○</v>
      </c>
      <c r="W98" s="340" t="str">
        <f>IF(第3週!$HZ$30="","",第3週!$HZ$30)</f>
        <v>○</v>
      </c>
      <c r="X98" s="340" t="str">
        <f>IF(第3週!$HZ$38="","",第3週!$HZ$38)</f>
        <v>○</v>
      </c>
      <c r="Y98" s="340" t="str">
        <f>IF(第3週!$HZ$46="","",第3週!$HZ$46)</f>
        <v/>
      </c>
      <c r="Z98" s="340" t="str">
        <f>IF(第3週!$HZ$54="","",第3週!$HZ$54)</f>
        <v>○</v>
      </c>
      <c r="AA98" s="340" t="str">
        <f>IF(第4週!$HZ$6="","",第4週!$HZ$6)</f>
        <v>内勤</v>
      </c>
      <c r="AB98" s="340" t="str">
        <f>IF(第4週!$HZ$14="","",第4週!$HZ$14)</f>
        <v>○</v>
      </c>
      <c r="AC98" s="340" t="str">
        <f>IF(第4週!$HZ$22="","",第4週!$HZ$22)</f>
        <v>○</v>
      </c>
      <c r="AD98" s="340" t="str">
        <f>IF(第4週!$HZ$30="","",第4週!$HZ$30)</f>
        <v>○</v>
      </c>
      <c r="AE98" s="340" t="str">
        <f>IF(第4週!$HZ$38="","",第4週!$HZ$38)</f>
        <v>内勤</v>
      </c>
      <c r="AF98" s="340" t="str">
        <f>IF(第4週!$HZ$46="","",第4週!$HZ$46)</f>
        <v/>
      </c>
      <c r="AG98" s="340" t="str">
        <f>IF(第4週!$HZ$54="","",第4週!$HZ$54)</f>
        <v/>
      </c>
      <c r="AH98" s="340" t="str">
        <f>IF(第5週!$HZ$6="","",第5週!$HZ$6)</f>
        <v>内勤</v>
      </c>
      <c r="AI98" s="340" t="str">
        <f>IF(第5週!$HZ$14="","",第5週!$HZ$14)</f>
        <v/>
      </c>
      <c r="AJ98" s="334" t="str">
        <f>IF(第5週!$HZ$22="","",第5週!$HZ$22)</f>
        <v>内勤</v>
      </c>
      <c r="AL98" s="239"/>
      <c r="AM98" s="239"/>
      <c r="AN98" s="239"/>
      <c r="AO98" s="251"/>
      <c r="AP98" s="239"/>
      <c r="AQ98" s="239"/>
      <c r="AR98" s="239"/>
      <c r="AS98" s="239"/>
      <c r="AT98" s="239"/>
      <c r="AU98" s="239"/>
      <c r="AV98" s="239"/>
      <c r="AW98" s="239"/>
    </row>
    <row r="99" spans="1:86" ht="7.5" customHeight="1" x14ac:dyDescent="0.15">
      <c r="A99" s="552"/>
      <c r="B99" s="573" t="str">
        <f>IF(リスト!$D$14="","",リスト!$D$14)</f>
        <v>髙比良</v>
      </c>
      <c r="C99" s="574"/>
      <c r="D99" s="574"/>
      <c r="E99" s="575"/>
      <c r="F99" s="335" t="str">
        <f>IF(第1週!$IA$5="","",第1週!$IA$5)</f>
        <v/>
      </c>
      <c r="G99" s="336" t="str">
        <f>IF(第1週!$IA$13="","",第1週!$IA$13)</f>
        <v/>
      </c>
      <c r="H99" s="337" t="str">
        <f>IF(第1週!$IA$21="","",第1週!$IA$21)</f>
        <v/>
      </c>
      <c r="I99" s="336" t="str">
        <f>IF(第1週!$IA$29="","",第1週!$IA$29)</f>
        <v/>
      </c>
      <c r="J99" s="336" t="str">
        <f>IF(第1週!$IA$37="","",第1週!$IA$37)</f>
        <v/>
      </c>
      <c r="K99" s="336" t="str">
        <f>IF(第1週!$IA$45="","",第1週!$IA$45)</f>
        <v/>
      </c>
      <c r="L99" s="336" t="str">
        <f>IF(第1週!$IA$53="","",第1週!$IA$53)</f>
        <v/>
      </c>
      <c r="M99" s="336" t="str">
        <f>IF(第2週!$IB$5="","",第2週!$IB$5)</f>
        <v/>
      </c>
      <c r="N99" s="336" t="str">
        <f>IF(第2週!$IB$13="","",第2週!$IB$13)</f>
        <v/>
      </c>
      <c r="O99" s="336" t="str">
        <f>IF(第2週!$IB$21="","",第2週!$IB$21)</f>
        <v/>
      </c>
      <c r="P99" s="336" t="str">
        <f>IF(第2週!$IB$29="","",第2週!$IB$29)</f>
        <v/>
      </c>
      <c r="Q99" s="336" t="str">
        <f>IF(第2週!$IB$37="","",第2週!$IB$37)</f>
        <v/>
      </c>
      <c r="R99" s="336" t="str">
        <f>IF(第2週!$IB$45="","",第2週!$IB$45)</f>
        <v/>
      </c>
      <c r="S99" s="336" t="str">
        <f>IF(第2週!$IB$53="","",第2週!$IB$53)</f>
        <v/>
      </c>
      <c r="T99" s="336" t="str">
        <f>IF(第3週!$IA$5="","",第3週!$IA$5)</f>
        <v/>
      </c>
      <c r="U99" s="336" t="str">
        <f>IF(第3週!$IA$13="","",第3週!$IA$13)</f>
        <v/>
      </c>
      <c r="V99" s="336" t="str">
        <f>IF(第3週!$IA$21="","",第3週!$IA$21)</f>
        <v/>
      </c>
      <c r="W99" s="336" t="str">
        <f>IF(第3週!$IA$29="","",第3週!$IA$29)</f>
        <v/>
      </c>
      <c r="X99" s="336" t="str">
        <f>IF(第3週!$IA$37="","",第3週!$IA$37)</f>
        <v/>
      </c>
      <c r="Y99" s="336" t="str">
        <f>IF(第3週!$IA$45="","",第3週!$IA$45)</f>
        <v/>
      </c>
      <c r="Z99" s="336" t="str">
        <f>IF(第3週!$IA$53="","",第3週!$IA$53)</f>
        <v/>
      </c>
      <c r="AA99" s="336" t="str">
        <f>IF(第4週!$IA$5="","",第4週!$IA$5)</f>
        <v/>
      </c>
      <c r="AB99" s="336" t="str">
        <f>IF(第4週!$IA$13="","",第4週!$IA$13)</f>
        <v/>
      </c>
      <c r="AC99" s="336" t="str">
        <f>IF(第4週!$IA$21="","",第4週!$IA$21)</f>
        <v/>
      </c>
      <c r="AD99" s="336" t="str">
        <f>IF(第4週!$IA$29="","",第4週!$IA$29)</f>
        <v/>
      </c>
      <c r="AE99" s="336" t="str">
        <f>IF(第4週!$IA$37="","",第4週!$IA$37)</f>
        <v/>
      </c>
      <c r="AF99" s="336" t="str">
        <f>IF(第4週!$IA$45="","",第4週!$IA$45)</f>
        <v/>
      </c>
      <c r="AG99" s="336" t="str">
        <f>IF(第4週!$IA$53="","",第4週!$IA$53)</f>
        <v/>
      </c>
      <c r="AH99" s="336" t="str">
        <f>IF(第5週!$IA$5="","",第5週!$IA$5)</f>
        <v/>
      </c>
      <c r="AI99" s="336" t="str">
        <f>IF(第5週!$IA$13="","",第5週!$IA$13)</f>
        <v/>
      </c>
      <c r="AJ99" s="338" t="str">
        <f>IF(第5週!$IA$21="","",第5週!$IA$21)</f>
        <v/>
      </c>
      <c r="AL99" s="239"/>
      <c r="AM99" s="239"/>
      <c r="AN99" s="239"/>
      <c r="AO99" s="251"/>
      <c r="AP99" s="239"/>
      <c r="AQ99" s="239"/>
      <c r="AR99" s="239"/>
      <c r="AS99" s="239"/>
      <c r="AT99" s="239"/>
      <c r="AU99" s="239"/>
      <c r="AV99" s="239"/>
      <c r="AW99" s="239"/>
    </row>
    <row r="100" spans="1:86" ht="7.5" customHeight="1" x14ac:dyDescent="0.15">
      <c r="A100" s="552"/>
      <c r="B100" s="576"/>
      <c r="C100" s="577"/>
      <c r="D100" s="577"/>
      <c r="E100" s="578"/>
      <c r="F100" s="339" t="str">
        <f>IF(第1週!$IA$6="","",第1週!$IA$6)</f>
        <v/>
      </c>
      <c r="G100" s="340" t="str">
        <f>IF(第1週!$IA$14="","",第1週!$IA$14)</f>
        <v>在宅</v>
      </c>
      <c r="H100" s="341" t="str">
        <f>IF(第1週!$IA$22="","",第1週!$IA$22)</f>
        <v>休暇</v>
      </c>
      <c r="I100" s="340" t="str">
        <f>IF(第1週!$IA$30="","",第1週!$IA$30)</f>
        <v>休暇</v>
      </c>
      <c r="J100" s="340" t="str">
        <f>IF(第1週!$IA$38="","",第1週!$IA$38)</f>
        <v>休暇</v>
      </c>
      <c r="K100" s="340" t="str">
        <f>IF(第1週!$IA$46="","",第1週!$IA$46)</f>
        <v/>
      </c>
      <c r="L100" s="340" t="str">
        <f>IF(第1週!$IA$54="","",第1週!$IA$54)</f>
        <v/>
      </c>
      <c r="M100" s="340" t="str">
        <f>IF(第2週!$IB$6="","",第2週!$IB$6)</f>
        <v>内勤</v>
      </c>
      <c r="N100" s="340" t="str">
        <f>IF(第2週!$IB$14="","",第2週!$IB$14)</f>
        <v>内勤</v>
      </c>
      <c r="O100" s="340" t="str">
        <f>IF(第2週!$IB$22="","",第2週!$IB$22)</f>
        <v>内勤</v>
      </c>
      <c r="P100" s="340" t="str">
        <f>IF(第2週!$IB$30="","",第2週!$IB$30)</f>
        <v/>
      </c>
      <c r="Q100" s="340" t="str">
        <f>IF(第2週!$IB$38="","",第2週!$IB$38)</f>
        <v>○</v>
      </c>
      <c r="R100" s="340" t="str">
        <f>IF(第2週!$IB$46="","",第2週!$IB$46)</f>
        <v/>
      </c>
      <c r="S100" s="340" t="str">
        <f>IF(第2週!$IB$54="","",第2週!$IB$54)</f>
        <v/>
      </c>
      <c r="T100" s="340" t="str">
        <f>IF(第3週!$IA$6="","",第3週!$IA$6)</f>
        <v>○</v>
      </c>
      <c r="U100" s="340" t="str">
        <f>IF(第3週!$IA$14="","",第3週!$IA$14)</f>
        <v>○</v>
      </c>
      <c r="V100" s="340" t="str">
        <f>IF(第3週!$IA$22="","",第3週!$IA$22)</f>
        <v>○</v>
      </c>
      <c r="W100" s="340" t="str">
        <f>IF(第3週!$IA$30="","",第3週!$IA$30)</f>
        <v>○</v>
      </c>
      <c r="X100" s="340" t="str">
        <f>IF(第3週!$IA$38="","",第3週!$IA$38)</f>
        <v>○</v>
      </c>
      <c r="Y100" s="340" t="str">
        <f>IF(第3週!$IA$46="","",第3週!$IA$46)</f>
        <v/>
      </c>
      <c r="Z100" s="340" t="str">
        <f>IF(第3週!$IA$54="","",第3週!$IA$54)</f>
        <v>○</v>
      </c>
      <c r="AA100" s="340" t="str">
        <f>IF(第4週!$IA$6="","",第4週!$IA$6)</f>
        <v>内勤</v>
      </c>
      <c r="AB100" s="340" t="str">
        <f>IF(第4週!$IA$14="","",第4週!$IA$14)</f>
        <v>○</v>
      </c>
      <c r="AC100" s="340" t="str">
        <f>IF(第4週!$IA$22="","",第4週!$IA$22)</f>
        <v>○</v>
      </c>
      <c r="AD100" s="340" t="str">
        <f>IF(第4週!$IA$30="","",第4週!$IA$30)</f>
        <v>○</v>
      </c>
      <c r="AE100" s="340" t="str">
        <f>IF(第4週!$IA$38="","",第4週!$IA$38)</f>
        <v>○</v>
      </c>
      <c r="AF100" s="340" t="str">
        <f>IF(第4週!$IA$46="","",第4週!$IA$46)</f>
        <v/>
      </c>
      <c r="AG100" s="340" t="str">
        <f>IF(第4週!$IA$54="","",第4週!$IA$54)</f>
        <v/>
      </c>
      <c r="AH100" s="340" t="str">
        <f>IF(第5週!$IA$6="","",第5週!$IA$6)</f>
        <v>○</v>
      </c>
      <c r="AI100" s="340" t="str">
        <f>IF(第5週!$IA$14="","",第5週!$IA$14)</f>
        <v/>
      </c>
      <c r="AJ100" s="334" t="str">
        <f>IF(第5週!$IA$22="","",第5週!$IA$22)</f>
        <v>○</v>
      </c>
      <c r="AL100" s="239"/>
      <c r="AM100" s="239"/>
      <c r="AN100" s="239"/>
      <c r="AO100" s="251"/>
      <c r="AP100" s="239"/>
      <c r="AQ100" s="239"/>
      <c r="AR100" s="239"/>
      <c r="AS100" s="239"/>
      <c r="AT100" s="239"/>
      <c r="AU100" s="239"/>
      <c r="AV100" s="239"/>
      <c r="AW100" s="239"/>
    </row>
    <row r="101" spans="1:86" ht="7.5" customHeight="1" x14ac:dyDescent="0.15">
      <c r="A101" s="552"/>
      <c r="B101" s="573" t="str">
        <f>IF(リスト!$D$15="","",リスト!$D$15)</f>
        <v>平　松</v>
      </c>
      <c r="C101" s="574"/>
      <c r="D101" s="574"/>
      <c r="E101" s="575"/>
      <c r="F101" s="335" t="str">
        <f>IF(第1週!$IB$5="","",第1週!$IB$5)</f>
        <v/>
      </c>
      <c r="G101" s="336" t="str">
        <f>IF(第1週!$IB$13="","",第1週!$IB$13)</f>
        <v/>
      </c>
      <c r="H101" s="337" t="str">
        <f>IF(第1週!$IB$21="","",第1週!$IB$21)</f>
        <v/>
      </c>
      <c r="I101" s="336" t="str">
        <f>IF(第1週!$IB$29="","",第1週!$IB$29)</f>
        <v/>
      </c>
      <c r="J101" s="336" t="str">
        <f>IF(第1週!$IB$37="","",第1週!$IB$37)</f>
        <v/>
      </c>
      <c r="K101" s="336" t="str">
        <f>IF(第1週!$IB$45="","",第1週!$IB$45)</f>
        <v/>
      </c>
      <c r="L101" s="336" t="str">
        <f>IF(第1週!$IB$53="","",第1週!$IB$53)</f>
        <v/>
      </c>
      <c r="M101" s="336" t="str">
        <f>IF(第2週!$IC$5="","",第2週!$IC$5)</f>
        <v/>
      </c>
      <c r="N101" s="336" t="str">
        <f>IF(第2週!$IC$13="","",第2週!$IC$13)</f>
        <v/>
      </c>
      <c r="O101" s="336" t="str">
        <f>IF(第2週!$IC$21="","",第2週!$IC$21)</f>
        <v/>
      </c>
      <c r="P101" s="336" t="str">
        <f>IF(第2週!$IC$29="","",第2週!$IC$29)</f>
        <v/>
      </c>
      <c r="Q101" s="336" t="str">
        <f>IF(第2週!$IC$37="","",第2週!$IC$37)</f>
        <v/>
      </c>
      <c r="R101" s="336" t="str">
        <f>IF(第2週!$IC$45="","",第2週!$IC$45)</f>
        <v/>
      </c>
      <c r="S101" s="336" t="str">
        <f>IF(第2週!$IC$53="","",第2週!$IC$53)</f>
        <v/>
      </c>
      <c r="T101" s="336" t="str">
        <f>IF(第3週!$IB$5="","",第3週!$IB$5)</f>
        <v/>
      </c>
      <c r="U101" s="336" t="str">
        <f>IF(第3週!$IB$13="","",第3週!$IB$13)</f>
        <v/>
      </c>
      <c r="V101" s="336" t="str">
        <f>IF(第3週!$IB$21="","",第3週!$IB$21)</f>
        <v/>
      </c>
      <c r="W101" s="336" t="str">
        <f>IF(第3週!$IB$29="","",第3週!$IB$29)</f>
        <v/>
      </c>
      <c r="X101" s="336" t="str">
        <f>IF(第3週!$IB$37="","",第3週!$IB$37)</f>
        <v/>
      </c>
      <c r="Y101" s="336" t="str">
        <f>IF(第3週!$IB$45="","",第3週!$IB$45)</f>
        <v/>
      </c>
      <c r="Z101" s="336" t="str">
        <f>IF(第3週!$IB$53="","",第3週!$IB$53)</f>
        <v/>
      </c>
      <c r="AA101" s="336" t="str">
        <f>IF(第4週!$IB$5="","",第4週!$IB$5)</f>
        <v/>
      </c>
      <c r="AB101" s="336" t="str">
        <f>IF(第4週!$IB$13="","",第4週!$IB$13)</f>
        <v/>
      </c>
      <c r="AC101" s="336" t="str">
        <f>IF(第4週!$IB$21="","",第4週!$IB$21)</f>
        <v/>
      </c>
      <c r="AD101" s="336" t="str">
        <f>IF(第4週!$IB$29="","",第4週!$IB$29)</f>
        <v/>
      </c>
      <c r="AE101" s="336" t="str">
        <f>IF(第4週!$IB$37="","",第4週!$IB$37)</f>
        <v/>
      </c>
      <c r="AF101" s="336" t="str">
        <f>IF(第4週!$IB$45="","",第4週!$IB$45)</f>
        <v/>
      </c>
      <c r="AG101" s="336" t="str">
        <f>IF(第4週!$IB$53="","",第4週!$IB$53)</f>
        <v/>
      </c>
      <c r="AH101" s="336" t="str">
        <f>IF(第5週!$IB$5="","",第5週!$IB$5)</f>
        <v/>
      </c>
      <c r="AI101" s="336" t="str">
        <f>IF(第5週!$IB$13="","",第5週!$IB$13)</f>
        <v/>
      </c>
      <c r="AJ101" s="338" t="str">
        <f>IF(第5週!$IB$21="","",第5週!$IB$21)</f>
        <v/>
      </c>
      <c r="AL101" s="239"/>
      <c r="AM101" s="239"/>
      <c r="AN101" s="239"/>
      <c r="AO101" s="251"/>
      <c r="AP101" s="239"/>
      <c r="AQ101" s="239"/>
      <c r="AR101" s="239"/>
      <c r="AS101" s="239"/>
      <c r="AT101" s="239"/>
      <c r="AU101" s="239"/>
      <c r="AV101" s="239"/>
      <c r="AW101" s="239"/>
    </row>
    <row r="102" spans="1:86" ht="7.5" customHeight="1" x14ac:dyDescent="0.15">
      <c r="A102" s="552"/>
      <c r="B102" s="576"/>
      <c r="C102" s="577"/>
      <c r="D102" s="577"/>
      <c r="E102" s="578"/>
      <c r="F102" s="339" t="str">
        <f>IF(第1週!$IB$6="","",第1週!$IB$6)</f>
        <v/>
      </c>
      <c r="G102" s="340" t="str">
        <f>IF(第1週!$IB$14="","",第1週!$IB$14)</f>
        <v>内勤</v>
      </c>
      <c r="H102" s="341" t="str">
        <f>IF(第1週!$IB$22="","",第1週!$IB$22)</f>
        <v>内勤</v>
      </c>
      <c r="I102" s="340" t="str">
        <f>IF(第1週!$IB$30="","",第1週!$IB$30)</f>
        <v>内勤</v>
      </c>
      <c r="J102" s="340" t="str">
        <f>IF(第1週!$IB$38="","",第1週!$IB$38)</f>
        <v>内勤</v>
      </c>
      <c r="K102" s="340" t="str">
        <f>IF(第1週!$IB$46="","",第1週!$IB$46)</f>
        <v/>
      </c>
      <c r="L102" s="340" t="str">
        <f>IF(第1週!$IB$54="","",第1週!$IB$54)</f>
        <v/>
      </c>
      <c r="M102" s="340" t="str">
        <f>IF(第2週!$IC$6="","",第2週!$IC$6)</f>
        <v>内勤</v>
      </c>
      <c r="N102" s="340" t="str">
        <f>IF(第2週!$IC$14="","",第2週!$IC$14)</f>
        <v>内勤</v>
      </c>
      <c r="O102" s="340" t="str">
        <f>IF(第2週!$IC$22="","",第2週!$IC$22)</f>
        <v>内勤</v>
      </c>
      <c r="P102" s="340" t="str">
        <f>IF(第2週!$IC$30="","",第2週!$IC$30)</f>
        <v>内勤</v>
      </c>
      <c r="Q102" s="340" t="str">
        <f>IF(第2週!$IC$38="","",第2週!$IC$38)</f>
        <v>内勤</v>
      </c>
      <c r="R102" s="340" t="str">
        <f>IF(第2週!$IC$46="","",第2週!$IC$46)</f>
        <v/>
      </c>
      <c r="S102" s="340" t="str">
        <f>IF(第2週!$IC$54="","",第2週!$IC$54)</f>
        <v/>
      </c>
      <c r="T102" s="340" t="str">
        <f>IF(第3週!$IB$6="","",第3週!$IB$6)</f>
        <v>内勤</v>
      </c>
      <c r="U102" s="340" t="str">
        <f>IF(第3週!$IB$14="","",第3週!$IB$14)</f>
        <v>内勤</v>
      </c>
      <c r="V102" s="340" t="str">
        <f>IF(第3週!$IB$22="","",第3週!$IB$22)</f>
        <v>内勤</v>
      </c>
      <c r="W102" s="340" t="str">
        <f>IF(第3週!$IB$30="","",第3週!$IB$30)</f>
        <v>内勤</v>
      </c>
      <c r="X102" s="340" t="str">
        <f>IF(第3週!$IB$38="","",第3週!$IB$38)</f>
        <v>内勤</v>
      </c>
      <c r="Y102" s="340" t="str">
        <f>IF(第3週!$IB$46="","",第3週!$IB$46)</f>
        <v/>
      </c>
      <c r="Z102" s="340" t="str">
        <f>IF(第3週!$IB$54="","",第3週!$IB$54)</f>
        <v/>
      </c>
      <c r="AA102" s="340" t="str">
        <f>IF(第4週!$IB$6="","",第4週!$IB$6)</f>
        <v>内勤</v>
      </c>
      <c r="AB102" s="340" t="str">
        <f>IF(第4週!$IB$14="","",第4週!$IB$14)</f>
        <v>内勤</v>
      </c>
      <c r="AC102" s="340" t="str">
        <f>IF(第4週!$IB$22="","",第4週!$IB$22)</f>
        <v>内勤</v>
      </c>
      <c r="AD102" s="340" t="str">
        <f>IF(第4週!$IB$30="","",第4週!$IB$30)</f>
        <v>内勤</v>
      </c>
      <c r="AE102" s="340" t="str">
        <f>IF(第4週!$IB$38="","",第4週!$IB$38)</f>
        <v>内勤</v>
      </c>
      <c r="AF102" s="340" t="str">
        <f>IF(第4週!$IB$46="","",第4週!$IB$46)</f>
        <v/>
      </c>
      <c r="AG102" s="340" t="str">
        <f>IF(第4週!$IB$54="","",第4週!$IB$54)</f>
        <v/>
      </c>
      <c r="AH102" s="340" t="str">
        <f>IF(第5週!$IB$6="","",第5週!$IB$6)</f>
        <v>内勤</v>
      </c>
      <c r="AI102" s="340" t="str">
        <f>IF(第5週!$IB$14="","",第5週!$IB$14)</f>
        <v/>
      </c>
      <c r="AJ102" s="334" t="str">
        <f>IF(第5週!$IB$22="","",第5週!$IB$22)</f>
        <v>内勤</v>
      </c>
      <c r="AL102" s="239"/>
      <c r="AM102" s="239"/>
      <c r="AN102" s="239"/>
      <c r="AO102" s="251"/>
      <c r="AP102" s="239"/>
      <c r="AQ102" s="239"/>
      <c r="AR102" s="239"/>
      <c r="AS102" s="239"/>
      <c r="AT102" s="239"/>
      <c r="AU102" s="239"/>
      <c r="AV102" s="239"/>
      <c r="AW102" s="239"/>
    </row>
    <row r="103" spans="1:86" ht="7.5" customHeight="1" x14ac:dyDescent="0.15">
      <c r="A103" s="552"/>
      <c r="B103" s="573" t="str">
        <f>IF(リスト!$D$16="","",リスト!$D$16)</f>
        <v>中　嶋</v>
      </c>
      <c r="C103" s="574"/>
      <c r="D103" s="574"/>
      <c r="E103" s="575"/>
      <c r="F103" s="335" t="str">
        <f>IF(第1週!$IC$5="","",第1週!$IC$5)</f>
        <v/>
      </c>
      <c r="G103" s="336" t="str">
        <f>IF(第1週!$IC$13="","",第1週!$IC$13)</f>
        <v/>
      </c>
      <c r="H103" s="337" t="str">
        <f>IF(第1週!$IC$21="","",第1週!$IC$21)</f>
        <v/>
      </c>
      <c r="I103" s="336" t="str">
        <f>IF(第1週!$IC$29="","",第1週!$IC$29)</f>
        <v/>
      </c>
      <c r="J103" s="336" t="str">
        <f>IF(第1週!$IC$37="","",第1週!$IC$37)</f>
        <v/>
      </c>
      <c r="K103" s="336" t="str">
        <f>IF(第1週!$IC$45="","",第1週!$IC$45)</f>
        <v/>
      </c>
      <c r="L103" s="336" t="str">
        <f>IF(第1週!$IC$53="","",第1週!$IC$53)</f>
        <v/>
      </c>
      <c r="M103" s="336" t="str">
        <f>IF(第2週!$ID$5="","",第2週!$ID$5)</f>
        <v/>
      </c>
      <c r="N103" s="336" t="str">
        <f>IF(第2週!$ID$13="","",第2週!$ID$13)</f>
        <v/>
      </c>
      <c r="O103" s="336" t="str">
        <f>IF(第2週!$ID$21="","",第2週!$ID$21)</f>
        <v/>
      </c>
      <c r="P103" s="336" t="str">
        <f>IF(第2週!$ID$29="","",第2週!$ID$29)</f>
        <v/>
      </c>
      <c r="Q103" s="336" t="str">
        <f>IF(第2週!$ID$37="","",第2週!$ID$37)</f>
        <v/>
      </c>
      <c r="R103" s="336" t="str">
        <f>IF(第2週!$ID$45="","",第2週!$ID$45)</f>
        <v/>
      </c>
      <c r="S103" s="336" t="str">
        <f>IF(第2週!$ID$53="","",第2週!$ID$53)</f>
        <v/>
      </c>
      <c r="T103" s="336" t="str">
        <f>IF(第3週!$IC$5="","",第3週!$IC$5)</f>
        <v/>
      </c>
      <c r="U103" s="336" t="str">
        <f>IF(第3週!$IC$13="","",第3週!$IC$13)</f>
        <v/>
      </c>
      <c r="V103" s="336" t="str">
        <f>IF(第3週!$IC$21="","",第3週!$IC$21)</f>
        <v/>
      </c>
      <c r="W103" s="336" t="str">
        <f>IF(第3週!$IC$29="","",第3週!$IC$29)</f>
        <v/>
      </c>
      <c r="X103" s="336" t="str">
        <f>IF(第3週!$IC$37="","",第3週!$IC$37)</f>
        <v/>
      </c>
      <c r="Y103" s="336" t="str">
        <f>IF(第3週!$IC$45="","",第3週!$IC$45)</f>
        <v/>
      </c>
      <c r="Z103" s="336" t="str">
        <f>IF(第3週!$IC$53="","",第3週!$IC$53)</f>
        <v/>
      </c>
      <c r="AA103" s="336" t="str">
        <f>IF(第4週!$IC$5="","",第4週!$IC$5)</f>
        <v/>
      </c>
      <c r="AB103" s="336" t="str">
        <f>IF(第4週!$IC$13="","",第4週!$IC$13)</f>
        <v/>
      </c>
      <c r="AC103" s="336" t="str">
        <f>IF(第4週!$IC$21="","",第4週!$IC$21)</f>
        <v/>
      </c>
      <c r="AD103" s="336" t="str">
        <f>IF(第4週!$IC$29="","",第4週!$IC$29)</f>
        <v/>
      </c>
      <c r="AE103" s="336" t="str">
        <f>IF(第4週!$IC$37="","",第4週!$IC$37)</f>
        <v/>
      </c>
      <c r="AF103" s="336" t="str">
        <f>IF(第4週!$IC$45="","",第4週!$IC$45)</f>
        <v/>
      </c>
      <c r="AG103" s="336" t="str">
        <f>IF(第4週!$IC$53="","",第4週!$IC$53)</f>
        <v/>
      </c>
      <c r="AH103" s="336" t="str">
        <f>IF(第5週!$IC$5="","",第5週!$IC$5)</f>
        <v/>
      </c>
      <c r="AI103" s="336" t="str">
        <f>IF(第5週!$IC$13="","",第5週!$IC$13)</f>
        <v/>
      </c>
      <c r="AJ103" s="338" t="str">
        <f>IF(第5週!$IC$21="","",第5週!$IC$21)</f>
        <v/>
      </c>
      <c r="AL103" s="239"/>
      <c r="AM103" s="239"/>
      <c r="AN103" s="239"/>
      <c r="AO103" s="251"/>
      <c r="AP103" s="239"/>
      <c r="AQ103" s="239"/>
      <c r="AR103" s="239"/>
      <c r="AS103" s="239"/>
      <c r="AT103" s="239"/>
      <c r="AU103" s="239"/>
      <c r="AV103" s="239"/>
      <c r="AW103" s="239"/>
    </row>
    <row r="104" spans="1:86" ht="7.5" customHeight="1" x14ac:dyDescent="0.15">
      <c r="A104" s="552"/>
      <c r="B104" s="576"/>
      <c r="C104" s="577"/>
      <c r="D104" s="577"/>
      <c r="E104" s="578"/>
      <c r="F104" s="339" t="str">
        <f>IF(第1週!$IC$6="","",第1週!$IC$6)</f>
        <v/>
      </c>
      <c r="G104" s="340" t="str">
        <f>IF(第1週!$IC$14="","",第1週!$IC$14)</f>
        <v>○</v>
      </c>
      <c r="H104" s="341" t="str">
        <f>IF(第1週!$IC$22="","",第1週!$IC$22)</f>
        <v>内勤</v>
      </c>
      <c r="I104" s="340" t="str">
        <f>IF(第1週!$IC$30="","",第1週!$IC$30)</f>
        <v>○</v>
      </c>
      <c r="J104" s="340" t="str">
        <f>IF(第1週!$IC$38="","",第1週!$IC$38)</f>
        <v>○</v>
      </c>
      <c r="K104" s="340" t="str">
        <f>IF(第1週!$IC$46="","",第1週!$IC$46)</f>
        <v/>
      </c>
      <c r="L104" s="340" t="str">
        <f>IF(第1週!$IC$54="","",第1週!$IC$54)</f>
        <v/>
      </c>
      <c r="M104" s="340" t="str">
        <f>IF(第2週!$ID$6="","",第2週!$ID$6)</f>
        <v>○</v>
      </c>
      <c r="N104" s="340" t="str">
        <f>IF(第2週!$ID$14="","",第2週!$ID$14)</f>
        <v>○</v>
      </c>
      <c r="O104" s="340" t="str">
        <f>IF(第2週!$ID$22="","",第2週!$ID$22)</f>
        <v>○</v>
      </c>
      <c r="P104" s="340" t="str">
        <f>IF(第2週!$ID$30="","",第2週!$ID$30)</f>
        <v>○</v>
      </c>
      <c r="Q104" s="340" t="str">
        <f>IF(第2週!$ID$38="","",第2週!$ID$38)</f>
        <v>○</v>
      </c>
      <c r="R104" s="340" t="str">
        <f>IF(第2週!$ID$46="","",第2週!$ID$46)</f>
        <v>○</v>
      </c>
      <c r="S104" s="340" t="str">
        <f>IF(第2週!$ID$54="","",第2週!$ID$54)</f>
        <v/>
      </c>
      <c r="T104" s="340" t="str">
        <f>IF(第3週!$IC$6="","",第3週!$IC$6)</f>
        <v>○</v>
      </c>
      <c r="U104" s="340" t="str">
        <f>IF(第3週!$IC$14="","",第3週!$IC$14)</f>
        <v>○</v>
      </c>
      <c r="V104" s="340" t="str">
        <f>IF(第3週!$IC$22="","",第3週!$IC$22)</f>
        <v>○</v>
      </c>
      <c r="W104" s="340" t="str">
        <f>IF(第3週!$IC$30="","",第3週!$IC$30)</f>
        <v>○</v>
      </c>
      <c r="X104" s="340" t="str">
        <f>IF(第3週!$IC$38="","",第3週!$IC$38)</f>
        <v>○</v>
      </c>
      <c r="Y104" s="340" t="str">
        <f>IF(第3週!$IC$46="","",第3週!$IC$46)</f>
        <v/>
      </c>
      <c r="Z104" s="340" t="str">
        <f>IF(第3週!$IC$54="","",第3週!$IC$54)</f>
        <v>○</v>
      </c>
      <c r="AA104" s="340" t="str">
        <f>IF(第4週!$IC$6="","",第4週!$IC$6)</f>
        <v>○</v>
      </c>
      <c r="AB104" s="340" t="str">
        <f>IF(第4週!$IC$14="","",第4週!$IC$14)</f>
        <v>○</v>
      </c>
      <c r="AC104" s="340" t="str">
        <f>IF(第4週!$IC$22="","",第4週!$IC$22)</f>
        <v>○</v>
      </c>
      <c r="AD104" s="340" t="str">
        <f>IF(第4週!$IC$30="","",第4週!$IC$30)</f>
        <v>○</v>
      </c>
      <c r="AE104" s="340" t="str">
        <f>IF(第4週!$IC$38="","",第4週!$IC$38)</f>
        <v>○</v>
      </c>
      <c r="AF104" s="340" t="str">
        <f>IF(第4週!$IC$46="","",第4週!$IC$46)</f>
        <v/>
      </c>
      <c r="AG104" s="340" t="str">
        <f>IF(第4週!$IC$54="","",第4週!$IC$54)</f>
        <v/>
      </c>
      <c r="AH104" s="340" t="str">
        <f>IF(第5週!$IC$6="","",第5週!$IC$6)</f>
        <v>内勤</v>
      </c>
      <c r="AI104" s="340" t="str">
        <f>IF(第5週!$IC$14="","",第5週!$IC$14)</f>
        <v/>
      </c>
      <c r="AJ104" s="334" t="str">
        <f>IF(第5週!$IC$22="","",第5週!$IC$22)</f>
        <v>○</v>
      </c>
      <c r="AL104" s="239"/>
      <c r="AM104" s="239"/>
      <c r="AN104" s="239"/>
      <c r="AO104" s="251"/>
      <c r="AP104" s="239"/>
      <c r="AQ104" s="239"/>
      <c r="AR104" s="239"/>
      <c r="AS104" s="239"/>
      <c r="AT104" s="239"/>
      <c r="AU104" s="239"/>
      <c r="AV104" s="239"/>
      <c r="AW104" s="239"/>
    </row>
    <row r="105" spans="1:86" ht="7.5" customHeight="1" x14ac:dyDescent="0.15">
      <c r="A105" s="552"/>
      <c r="B105" s="573" t="str">
        <f>IF(リスト!$D$17="","",リスト!$D$17)</f>
        <v>藤　本</v>
      </c>
      <c r="C105" s="574"/>
      <c r="D105" s="574"/>
      <c r="E105" s="575"/>
      <c r="F105" s="335" t="str">
        <f>IF(第1週!$ID$5="","",第1週!$ID$5)</f>
        <v/>
      </c>
      <c r="G105" s="336" t="str">
        <f>IF(第1週!$ID$13="","",第1週!$ID$13)</f>
        <v/>
      </c>
      <c r="H105" s="337" t="str">
        <f>IF(第1週!$ID$21="","",第1週!$ID$21)</f>
        <v/>
      </c>
      <c r="I105" s="336" t="str">
        <f>IF(第1週!$ID$29="","",第1週!$ID$29)</f>
        <v/>
      </c>
      <c r="J105" s="336" t="str">
        <f>IF(第1週!$ID$37="","",第1週!$ID$37)</f>
        <v/>
      </c>
      <c r="K105" s="336" t="str">
        <f>IF(第1週!$ID$45="","",第1週!$ID$45)</f>
        <v/>
      </c>
      <c r="L105" s="336" t="str">
        <f>IF(第1週!$ID$53="","",第1週!$ID$53)</f>
        <v/>
      </c>
      <c r="M105" s="336" t="str">
        <f>IF(第2週!$IE$5="","",第2週!$IE$5)</f>
        <v/>
      </c>
      <c r="N105" s="336" t="str">
        <f>IF(第2週!$IE$13="","",第2週!$IE$13)</f>
        <v/>
      </c>
      <c r="O105" s="336" t="str">
        <f>IF(第2週!$IE$21="","",第2週!$IE$21)</f>
        <v/>
      </c>
      <c r="P105" s="336" t="str">
        <f>IF(第2週!$IE$29="","",第2週!$IE$29)</f>
        <v/>
      </c>
      <c r="Q105" s="336" t="str">
        <f>IF(第2週!$IE$37="","",第2週!$IE$37)</f>
        <v/>
      </c>
      <c r="R105" s="336" t="str">
        <f>IF(第2週!$IE$45="","",第2週!$IE$45)</f>
        <v/>
      </c>
      <c r="S105" s="336" t="str">
        <f>IF(第2週!$IE$53="","",第2週!$IE$53)</f>
        <v/>
      </c>
      <c r="T105" s="336" t="str">
        <f>IF(第3週!$ID$5="","",第3週!$ID$5)</f>
        <v/>
      </c>
      <c r="U105" s="336" t="str">
        <f>IF(第3週!$ID$13="","",第3週!$ID$13)</f>
        <v/>
      </c>
      <c r="V105" s="336" t="str">
        <f>IF(第3週!$ID$21="","",第3週!$ID$21)</f>
        <v/>
      </c>
      <c r="W105" s="336" t="str">
        <f>IF(第3週!$ID$29="","",第3週!$ID$29)</f>
        <v/>
      </c>
      <c r="X105" s="336" t="str">
        <f>IF(第3週!$ID$37="","",第3週!$ID$37)</f>
        <v/>
      </c>
      <c r="Y105" s="336" t="str">
        <f>IF(第3週!$ID$45="","",第3週!$ID$45)</f>
        <v/>
      </c>
      <c r="Z105" s="336" t="str">
        <f>IF(第3週!$ID$53="","",第3週!$ID$53)</f>
        <v/>
      </c>
      <c r="AA105" s="336" t="str">
        <f>IF(第4週!$ID$5="","",第4週!$ID$5)</f>
        <v/>
      </c>
      <c r="AB105" s="336" t="str">
        <f>IF(第4週!$ID$13="","",第4週!$ID$13)</f>
        <v/>
      </c>
      <c r="AC105" s="336" t="str">
        <f>IF(第4週!$ID$21="","",第4週!$ID$21)</f>
        <v/>
      </c>
      <c r="AD105" s="336" t="str">
        <f>IF(第4週!$ID$29="","",第4週!$ID$29)</f>
        <v/>
      </c>
      <c r="AE105" s="336" t="str">
        <f>IF(第4週!$ID$37="","",第4週!$ID$37)</f>
        <v/>
      </c>
      <c r="AF105" s="336" t="str">
        <f>IF(第4週!$ID$45="","",第4週!$ID$45)</f>
        <v/>
      </c>
      <c r="AG105" s="336" t="str">
        <f>IF(第4週!$ID$53="","",第4週!$ID$53)</f>
        <v/>
      </c>
      <c r="AH105" s="336" t="str">
        <f>IF(第5週!$ID$5="","",第5週!$ID$5)</f>
        <v/>
      </c>
      <c r="AI105" s="336" t="str">
        <f>IF(第5週!$ID$13="","",第5週!$ID$13)</f>
        <v/>
      </c>
      <c r="AJ105" s="338" t="str">
        <f>IF(第5週!$ID$21="","",第5週!$ID$21)</f>
        <v/>
      </c>
      <c r="AL105" s="239"/>
      <c r="AM105" s="239"/>
      <c r="AN105" s="239"/>
      <c r="AO105" s="251"/>
      <c r="AP105" s="239"/>
      <c r="AQ105" s="239"/>
      <c r="AR105" s="239"/>
      <c r="AS105" s="239"/>
      <c r="AT105" s="239"/>
      <c r="AU105" s="239"/>
      <c r="AV105" s="239"/>
      <c r="AW105" s="239"/>
    </row>
    <row r="106" spans="1:86" ht="7.5" customHeight="1" x14ac:dyDescent="0.15">
      <c r="A106" s="552"/>
      <c r="B106" s="576"/>
      <c r="C106" s="577"/>
      <c r="D106" s="577"/>
      <c r="E106" s="578"/>
      <c r="F106" s="339" t="str">
        <f>IF(第1週!$ID$6="","",第1週!$ID$6)</f>
        <v/>
      </c>
      <c r="G106" s="340" t="str">
        <f>IF(第1週!$ID$14="","",第1週!$ID$14)</f>
        <v>○</v>
      </c>
      <c r="H106" s="341" t="str">
        <f>IF(第1週!$ID$22="","",第1週!$ID$22)</f>
        <v>内勤</v>
      </c>
      <c r="I106" s="340" t="str">
        <f>IF(第1週!$ID$30="","",第1週!$ID$30)</f>
        <v>○</v>
      </c>
      <c r="J106" s="340" t="str">
        <f>IF(第1週!$ID$38="","",第1週!$ID$38)</f>
        <v>○</v>
      </c>
      <c r="K106" s="340" t="str">
        <f>IF(第1週!$ID$46="","",第1週!$ID$46)</f>
        <v/>
      </c>
      <c r="L106" s="340" t="str">
        <f>IF(第1週!$ID$54="","",第1週!$ID$54)</f>
        <v/>
      </c>
      <c r="M106" s="340" t="str">
        <f>IF(第2週!$IE$6="","",第2週!$IE$6)</f>
        <v>○</v>
      </c>
      <c r="N106" s="340" t="str">
        <f>IF(第2週!$IE$14="","",第2週!$IE$14)</f>
        <v>○</v>
      </c>
      <c r="O106" s="340" t="str">
        <f>IF(第2週!$IE$22="","",第2週!$IE$22)</f>
        <v>休暇</v>
      </c>
      <c r="P106" s="340" t="str">
        <f>IF(第2週!$IE$30="","",第2週!$IE$30)</f>
        <v>休暇</v>
      </c>
      <c r="Q106" s="340" t="str">
        <f>IF(第2週!$IE$38="","",第2週!$IE$38)</f>
        <v>○</v>
      </c>
      <c r="R106" s="340" t="str">
        <f>IF(第2週!$IE$46="","",第2週!$IE$46)</f>
        <v/>
      </c>
      <c r="S106" s="340" t="str">
        <f>IF(第2週!$IE$54="","",第2週!$IE$54)</f>
        <v>○</v>
      </c>
      <c r="T106" s="340" t="str">
        <f>IF(第3週!$ID$6="","",第3週!$ID$6)</f>
        <v>○</v>
      </c>
      <c r="U106" s="340" t="str">
        <f>IF(第3週!$ID$14="","",第3週!$ID$14)</f>
        <v>○</v>
      </c>
      <c r="V106" s="340" t="str">
        <f>IF(第3週!$ID$22="","",第3週!$ID$22)</f>
        <v>○</v>
      </c>
      <c r="W106" s="340" t="str">
        <f>IF(第3週!$ID$30="","",第3週!$ID$30)</f>
        <v>○</v>
      </c>
      <c r="X106" s="340" t="str">
        <f>IF(第3週!$ID$38="","",第3週!$ID$38)</f>
        <v>休暇</v>
      </c>
      <c r="Y106" s="340" t="str">
        <f>IF(第3週!$ID$46="","",第3週!$ID$46)</f>
        <v>休み</v>
      </c>
      <c r="Z106" s="340" t="str">
        <f>IF(第3週!$ID$54="","",第3週!$ID$54)</f>
        <v>○</v>
      </c>
      <c r="AA106" s="340" t="str">
        <f>IF(第4週!$ID$6="","",第4週!$ID$6)</f>
        <v>○</v>
      </c>
      <c r="AB106" s="340" t="str">
        <f>IF(第4週!$ID$14="","",第4週!$ID$14)</f>
        <v>○</v>
      </c>
      <c r="AC106" s="340" t="str">
        <f>IF(第4週!$ID$22="","",第4週!$ID$22)</f>
        <v>○</v>
      </c>
      <c r="AD106" s="340" t="str">
        <f>IF(第4週!$ID$30="","",第4週!$ID$30)</f>
        <v>○</v>
      </c>
      <c r="AE106" s="340" t="str">
        <f>IF(第4週!$ID$38="","",第4週!$ID$38)</f>
        <v>○</v>
      </c>
      <c r="AF106" s="340" t="str">
        <f>IF(第4週!$ID$46="","",第4週!$ID$46)</f>
        <v/>
      </c>
      <c r="AG106" s="340" t="str">
        <f>IF(第4週!$ID$54="","",第4週!$ID$54)</f>
        <v/>
      </c>
      <c r="AH106" s="340" t="str">
        <f>IF(第5週!$ID$6="","",第5週!$ID$6)</f>
        <v>内勤</v>
      </c>
      <c r="AI106" s="340" t="str">
        <f>IF(第5週!$ID$14="","",第5週!$ID$14)</f>
        <v/>
      </c>
      <c r="AJ106" s="334" t="str">
        <f>IF(第5週!$ID$22="","",第5週!$ID$22)</f>
        <v>内勤</v>
      </c>
      <c r="AL106" s="239"/>
      <c r="AM106" s="239"/>
      <c r="AN106" s="239"/>
      <c r="AO106" s="251"/>
      <c r="AP106" s="239"/>
      <c r="AQ106" s="239"/>
      <c r="AR106" s="239"/>
      <c r="AS106" s="239"/>
      <c r="AT106" s="239"/>
      <c r="AU106" s="239"/>
      <c r="AV106" s="239"/>
      <c r="AW106" s="239"/>
    </row>
    <row r="107" spans="1:86" ht="7.5" customHeight="1" x14ac:dyDescent="0.15">
      <c r="A107" s="552"/>
      <c r="B107" s="573" t="str">
        <f>IF(リスト!$D$18="","",リスト!$D$18)</f>
        <v>幸　岡</v>
      </c>
      <c r="C107" s="574"/>
      <c r="D107" s="574"/>
      <c r="E107" s="575"/>
      <c r="F107" s="335" t="str">
        <f>IF(第1週!$IE$5="","",第1週!$IE$5)</f>
        <v/>
      </c>
      <c r="G107" s="336" t="str">
        <f>IF(第1週!$IE$13="","",第1週!$IE$13)</f>
        <v/>
      </c>
      <c r="H107" s="337" t="str">
        <f>IF(第1週!$IE$21="","",第1週!$IE$21)</f>
        <v/>
      </c>
      <c r="I107" s="336" t="str">
        <f>IF(第1週!$IE$29="","",第1週!$IE$29)</f>
        <v/>
      </c>
      <c r="J107" s="336" t="str">
        <f>IF(第1週!$IE$37="","",第1週!$IE$37)</f>
        <v/>
      </c>
      <c r="K107" s="336" t="str">
        <f>IF(第1週!$IE$45="","",第1週!$IE$45)</f>
        <v/>
      </c>
      <c r="L107" s="336" t="str">
        <f>IF(第1週!$IE$53="","",第1週!$IE$53)</f>
        <v/>
      </c>
      <c r="M107" s="336" t="str">
        <f>IF(第2週!$IF$5="","",第2週!$IF$5)</f>
        <v/>
      </c>
      <c r="N107" s="336" t="str">
        <f>IF(第2週!$IF$13="","",第2週!$IF$13)</f>
        <v/>
      </c>
      <c r="O107" s="336" t="str">
        <f>IF(第2週!$IF$21="","",第2週!$IF$21)</f>
        <v/>
      </c>
      <c r="P107" s="336" t="str">
        <f>IF(第2週!$IF$29="","",第2週!$IF$29)</f>
        <v/>
      </c>
      <c r="Q107" s="336" t="str">
        <f>IF(第2週!$IF$37="","",第2週!$IF$37)</f>
        <v/>
      </c>
      <c r="R107" s="336" t="str">
        <f>IF(第2週!$IF$45="","",第2週!$IF$45)</f>
        <v/>
      </c>
      <c r="S107" s="336" t="str">
        <f>IF(第2週!$IF$53="","",第2週!$IF$53)</f>
        <v/>
      </c>
      <c r="T107" s="336" t="str">
        <f>IF(第3週!$IE$5="","",第3週!$IE$5)</f>
        <v/>
      </c>
      <c r="U107" s="336" t="str">
        <f>IF(第3週!$IE$13="","",第3週!$IE$13)</f>
        <v/>
      </c>
      <c r="V107" s="336" t="str">
        <f>IF(第3週!$IE$21="","",第3週!$IE$21)</f>
        <v/>
      </c>
      <c r="W107" s="336" t="str">
        <f>IF(第3週!$IE$29="","",第3週!$IE$29)</f>
        <v/>
      </c>
      <c r="X107" s="336" t="str">
        <f>IF(第3週!$IE$37="","",第3週!$IE$37)</f>
        <v/>
      </c>
      <c r="Y107" s="336" t="str">
        <f>IF(第3週!$IE$45="","",第3週!$IE$45)</f>
        <v/>
      </c>
      <c r="Z107" s="336" t="str">
        <f>IF(第3週!$IE$53="","",第3週!$IE$53)</f>
        <v/>
      </c>
      <c r="AA107" s="336" t="str">
        <f>IF(第4週!$IE$5="","",第4週!$IE$5)</f>
        <v/>
      </c>
      <c r="AB107" s="336" t="str">
        <f>IF(第4週!$IE$13="","",第4週!$IE$13)</f>
        <v/>
      </c>
      <c r="AC107" s="336" t="str">
        <f>IF(第4週!$IE$21="","",第4週!$IE$21)</f>
        <v/>
      </c>
      <c r="AD107" s="336" t="str">
        <f>IF(第4週!$IE$29="","",第4週!$IE$29)</f>
        <v/>
      </c>
      <c r="AE107" s="336" t="str">
        <f>IF(第4週!$IE$37="","",第4週!$IE$37)</f>
        <v/>
      </c>
      <c r="AF107" s="336" t="str">
        <f>IF(第4週!$IE$45="","",第4週!$IE$45)</f>
        <v/>
      </c>
      <c r="AG107" s="336" t="str">
        <f>IF(第4週!$IE$53="","",第4週!$IE$53)</f>
        <v/>
      </c>
      <c r="AH107" s="336" t="str">
        <f>IF(第5週!$IE$5="","",第5週!$IE$5)</f>
        <v/>
      </c>
      <c r="AI107" s="336" t="str">
        <f>IF(第5週!$IE$13="","",第5週!$IE$13)</f>
        <v/>
      </c>
      <c r="AJ107" s="338" t="str">
        <f>IF(第5週!$IE$21="","",第5週!$IE$21)</f>
        <v/>
      </c>
      <c r="AL107" s="239"/>
      <c r="AM107" s="239"/>
      <c r="AN107" s="239"/>
      <c r="AO107" s="251"/>
      <c r="AP107" s="239"/>
      <c r="AQ107" s="239"/>
      <c r="AR107" s="239"/>
      <c r="AS107" s="239"/>
      <c r="AT107" s="239"/>
      <c r="AU107" s="239"/>
      <c r="AV107" s="239"/>
      <c r="AW107" s="239"/>
    </row>
    <row r="108" spans="1:86" ht="7.5" customHeight="1" x14ac:dyDescent="0.15">
      <c r="A108" s="552"/>
      <c r="B108" s="576"/>
      <c r="C108" s="577"/>
      <c r="D108" s="577"/>
      <c r="E108" s="578"/>
      <c r="F108" s="339" t="str">
        <f>IF(第1週!$IE$6="","",第1週!$IE$6)</f>
        <v/>
      </c>
      <c r="G108" s="340" t="str">
        <f>IF(第1週!$IE$14="","",第1週!$IE$14)</f>
        <v>○</v>
      </c>
      <c r="H108" s="341" t="str">
        <f>IF(第1週!$IE$22="","",第1週!$IE$22)</f>
        <v>○</v>
      </c>
      <c r="I108" s="340" t="str">
        <f>IF(第1週!$IE$30="","",第1週!$IE$30)</f>
        <v>○</v>
      </c>
      <c r="J108" s="340" t="str">
        <f>IF(第1週!$IE$38="","",第1週!$IE$38)</f>
        <v>○</v>
      </c>
      <c r="K108" s="340" t="str">
        <f>IF(第1週!$IE$46="","",第1週!$IE$46)</f>
        <v/>
      </c>
      <c r="L108" s="340" t="str">
        <f>IF(第1週!$IE$54="","",第1週!$IE$54)</f>
        <v/>
      </c>
      <c r="M108" s="340" t="str">
        <f>IF(第2週!$IF$6="","",第2週!$IF$6)</f>
        <v>○</v>
      </c>
      <c r="N108" s="340" t="str">
        <f>IF(第2週!$IF$14="","",第2週!$IF$14)</f>
        <v>○</v>
      </c>
      <c r="O108" s="340" t="str">
        <f>IF(第2週!$IF$22="","",第2週!$IF$22)</f>
        <v>○</v>
      </c>
      <c r="P108" s="340" t="str">
        <f>IF(第2週!$IF$30="","",第2週!$IF$30)</f>
        <v>○</v>
      </c>
      <c r="Q108" s="340" t="str">
        <f>IF(第2週!$IF$38="","",第2週!$IF$38)</f>
        <v>○</v>
      </c>
      <c r="R108" s="340" t="str">
        <f>IF(第2週!$IF$46="","",第2週!$IF$46)</f>
        <v>○</v>
      </c>
      <c r="S108" s="340" t="str">
        <f>IF(第2週!$IF$54="","",第2週!$IF$54)</f>
        <v/>
      </c>
      <c r="T108" s="340" t="str">
        <f>IF(第3週!$IE$6="","",第3週!$IE$6)</f>
        <v>○</v>
      </c>
      <c r="U108" s="340" t="str">
        <f>IF(第3週!$IE$14="","",第3週!$IE$14)</f>
        <v>○</v>
      </c>
      <c r="V108" s="340" t="str">
        <f>IF(第3週!$IE$22="","",第3週!$IE$22)</f>
        <v>○</v>
      </c>
      <c r="W108" s="340" t="str">
        <f>IF(第3週!$IE$30="","",第3週!$IE$30)</f>
        <v>○</v>
      </c>
      <c r="X108" s="340" t="str">
        <f>IF(第3週!$IE$38="","",第3週!$IE$38)</f>
        <v>○</v>
      </c>
      <c r="Y108" s="340" t="str">
        <f>IF(第3週!$IE$46="","",第3週!$IE$46)</f>
        <v/>
      </c>
      <c r="Z108" s="340" t="str">
        <f>IF(第3週!$IE$54="","",第3週!$IE$54)</f>
        <v>休み</v>
      </c>
      <c r="AA108" s="340" t="str">
        <f>IF(第4週!$IE$6="","",第4週!$IE$6)</f>
        <v>○</v>
      </c>
      <c r="AB108" s="340" t="str">
        <f>IF(第4週!$IE$14="","",第4週!$IE$14)</f>
        <v>○</v>
      </c>
      <c r="AC108" s="340" t="str">
        <f>IF(第4週!$IE$22="","",第4週!$IE$22)</f>
        <v>○</v>
      </c>
      <c r="AD108" s="340" t="str">
        <f>IF(第4週!$IE$30="","",第4週!$IE$30)</f>
        <v>○</v>
      </c>
      <c r="AE108" s="340" t="str">
        <f>IF(第4週!$IE$38="","",第4週!$IE$38)</f>
        <v>○</v>
      </c>
      <c r="AF108" s="340" t="str">
        <f>IF(第4週!$IE$46="","",第4週!$IE$46)</f>
        <v/>
      </c>
      <c r="AG108" s="340" t="str">
        <f>IF(第4週!$IE$54="","",第4週!$IE$54)</f>
        <v/>
      </c>
      <c r="AH108" s="340" t="str">
        <f>IF(第5週!$IE$6="","",第5週!$IE$6)</f>
        <v>内勤</v>
      </c>
      <c r="AI108" s="340" t="str">
        <f>IF(第5週!$IE$14="","",第5週!$IE$14)</f>
        <v/>
      </c>
      <c r="AJ108" s="334" t="str">
        <f>IF(第5週!$IE$22="","",第5週!$IE$22)</f>
        <v>内勤</v>
      </c>
      <c r="AL108" s="239"/>
      <c r="AM108" s="239"/>
      <c r="AN108" s="239"/>
      <c r="AO108" s="251"/>
      <c r="AP108" s="239"/>
      <c r="AQ108" s="239"/>
      <c r="AR108" s="239"/>
      <c r="AS108" s="239"/>
      <c r="AT108" s="239"/>
      <c r="AU108" s="239"/>
      <c r="AV108" s="281"/>
      <c r="AW108" s="282"/>
      <c r="AX108" s="282"/>
      <c r="AY108" s="282"/>
      <c r="AZ108" s="283"/>
      <c r="BA108" s="259"/>
      <c r="BB108" s="260"/>
      <c r="BC108" s="261"/>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s="260"/>
      <c r="CE108" s="262"/>
    </row>
    <row r="109" spans="1:86" ht="7.5" customHeight="1" x14ac:dyDescent="0.15">
      <c r="A109" s="552"/>
      <c r="B109" s="573" t="str">
        <f>IF(リスト!$D$19="","",リスト!$D$19)</f>
        <v>宮　地</v>
      </c>
      <c r="C109" s="574"/>
      <c r="D109" s="574"/>
      <c r="E109" s="575"/>
      <c r="F109" s="335" t="str">
        <f>IF(第1週!$IF$5="","",第1週!$IF$5)</f>
        <v/>
      </c>
      <c r="G109" s="336" t="str">
        <f>IF(第1週!$IF$13="","",第1週!$IF$13)</f>
        <v/>
      </c>
      <c r="H109" s="337" t="str">
        <f>IF(第1週!$IF$21="","",第1週!$IF$21)</f>
        <v/>
      </c>
      <c r="I109" s="336" t="str">
        <f>IF(第1週!$IF$29="","",第1週!$IF$29)</f>
        <v/>
      </c>
      <c r="J109" s="336" t="str">
        <f>IF(第1週!$IF$37="","",第1週!$IF$37)</f>
        <v/>
      </c>
      <c r="K109" s="336" t="str">
        <f>IF(第1週!$IF$45="","",第1週!$IF$45)</f>
        <v/>
      </c>
      <c r="L109" s="336" t="str">
        <f>IF(第1週!$IF$53="","",第1週!$IF$53)</f>
        <v/>
      </c>
      <c r="M109" s="336" t="str">
        <f>IF(第2週!$IG$5="","",第2週!$IG$5)</f>
        <v/>
      </c>
      <c r="N109" s="336" t="str">
        <f>IF(第2週!$IG$13="","",第2週!$IG$13)</f>
        <v/>
      </c>
      <c r="O109" s="336" t="str">
        <f>IF(第2週!$IG$21="","",第2週!$IG$21)</f>
        <v/>
      </c>
      <c r="P109" s="336" t="str">
        <f>IF(第2週!$IG$29="","",第2週!$IG$29)</f>
        <v/>
      </c>
      <c r="Q109" s="336" t="str">
        <f>IF(第2週!$IG$37="","",第2週!$IG$37)</f>
        <v/>
      </c>
      <c r="R109" s="336" t="str">
        <f>IF(第2週!$IG$45="","",第2週!$IG$45)</f>
        <v/>
      </c>
      <c r="S109" s="336" t="str">
        <f>IF(第2週!$IG$53="","",第2週!$IG$53)</f>
        <v/>
      </c>
      <c r="T109" s="336" t="str">
        <f>IF(第3週!$IF$5="","",第3週!$IF$5)</f>
        <v/>
      </c>
      <c r="U109" s="336" t="str">
        <f>IF(第3週!$IF$13="","",第3週!$IF$13)</f>
        <v/>
      </c>
      <c r="V109" s="336" t="str">
        <f>IF(第3週!$IF$21="","",第3週!$IF$21)</f>
        <v/>
      </c>
      <c r="W109" s="336" t="str">
        <f>IF(第3週!$IF$29="","",第3週!$IF$29)</f>
        <v/>
      </c>
      <c r="X109" s="336" t="str">
        <f>IF(第3週!$IF$37="","",第3週!$IF$37)</f>
        <v/>
      </c>
      <c r="Y109" s="336" t="str">
        <f>IF(第3週!$IF$45="","",第3週!$IF$45)</f>
        <v/>
      </c>
      <c r="Z109" s="336" t="str">
        <f>IF(第3週!$IF$53="","",第3週!$IF$53)</f>
        <v/>
      </c>
      <c r="AA109" s="336" t="str">
        <f>IF(第4週!$IF$5="","",第4週!$IF$5)</f>
        <v/>
      </c>
      <c r="AB109" s="336" t="str">
        <f>IF(第4週!$IF$13="","",第4週!$IF$13)</f>
        <v/>
      </c>
      <c r="AC109" s="336" t="str">
        <f>IF(第4週!$IF$21="","",第4週!$IF$21)</f>
        <v/>
      </c>
      <c r="AD109" s="336" t="str">
        <f>IF(第4週!$IF$29="","",第4週!$IF$29)</f>
        <v/>
      </c>
      <c r="AE109" s="336" t="str">
        <f>IF(第4週!$IF$37="","",第4週!$IF$37)</f>
        <v/>
      </c>
      <c r="AF109" s="336" t="str">
        <f>IF(第4週!$IF$45="","",第4週!$IF$45)</f>
        <v/>
      </c>
      <c r="AG109" s="336" t="str">
        <f>IF(第4週!$IF$53="","",第4週!$IF$53)</f>
        <v/>
      </c>
      <c r="AH109" s="336" t="str">
        <f>IF(第5週!$IF$5="","",第5週!$IF$5)</f>
        <v/>
      </c>
      <c r="AI109" s="336" t="str">
        <f>IF(第5週!$IF$13="","",第5週!$IF$13)</f>
        <v/>
      </c>
      <c r="AJ109" s="338" t="str">
        <f>IF(第5週!$IF$21="","",第5週!$IF$21)</f>
        <v/>
      </c>
      <c r="AL109" s="239"/>
      <c r="AM109" s="239"/>
      <c r="AN109" s="239"/>
      <c r="AO109" s="251"/>
      <c r="AP109" s="239"/>
      <c r="AQ109" s="239"/>
      <c r="AR109" s="239"/>
      <c r="AS109" s="239"/>
      <c r="AT109" s="239"/>
      <c r="AU109" s="239"/>
      <c r="AV109" s="281"/>
      <c r="AW109" s="282"/>
      <c r="AX109" s="282"/>
      <c r="AY109" s="282"/>
      <c r="AZ109" s="283"/>
      <c r="BA109" s="259"/>
      <c r="BB109" s="260"/>
      <c r="BC109" s="261"/>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s="260"/>
      <c r="CE109" s="262"/>
    </row>
    <row r="110" spans="1:86" ht="7.5" customHeight="1" x14ac:dyDescent="0.15">
      <c r="A110" s="552"/>
      <c r="B110" s="576"/>
      <c r="C110" s="577"/>
      <c r="D110" s="577"/>
      <c r="E110" s="578"/>
      <c r="F110" s="339" t="str">
        <f>IF(第1週!$IF$6="","",第1週!$IF$6)</f>
        <v/>
      </c>
      <c r="G110" s="340" t="str">
        <f>IF(第1週!$IF$14="","",第1週!$IF$14)</f>
        <v>○</v>
      </c>
      <c r="H110" s="341" t="str">
        <f>IF(第1週!$IF$22="","",第1週!$IF$22)</f>
        <v>○</v>
      </c>
      <c r="I110" s="340" t="str">
        <f>IF(第1週!$IF$30="","",第1週!$IF$30)</f>
        <v>○</v>
      </c>
      <c r="J110" s="340" t="str">
        <f>IF(第1週!$IF$38="","",第1週!$IF$38)</f>
        <v>休暇</v>
      </c>
      <c r="K110" s="340" t="str">
        <f>IF(第1週!$IF$46="","",第1週!$IF$46)</f>
        <v/>
      </c>
      <c r="L110" s="340" t="str">
        <f>IF(第1週!$IF$54="","",第1週!$IF$54)</f>
        <v/>
      </c>
      <c r="M110" s="340" t="str">
        <f>IF(第2週!$IG$6="","",第2週!$IG$6)</f>
        <v>○</v>
      </c>
      <c r="N110" s="340" t="str">
        <f>IF(第2週!$IG$14="","",第2週!$IG$14)</f>
        <v>○</v>
      </c>
      <c r="O110" s="340" t="str">
        <f>IF(第2週!$IG$22="","",第2週!$IG$22)</f>
        <v>○</v>
      </c>
      <c r="P110" s="340" t="str">
        <f>IF(第2週!$IG$30="","",第2週!$IG$30)</f>
        <v>○</v>
      </c>
      <c r="Q110" s="340" t="str">
        <f>IF(第2週!$IG$38="","",第2週!$IG$38)</f>
        <v>内勤</v>
      </c>
      <c r="R110" s="340" t="str">
        <f>IF(第2週!$IG$46="","",第2週!$IG$46)</f>
        <v/>
      </c>
      <c r="S110" s="340" t="str">
        <f>IF(第2週!$IG$54="","",第2週!$IG$54)</f>
        <v>○</v>
      </c>
      <c r="T110" s="340" t="str">
        <f>IF(第3週!$IF$6="","",第3週!$IF$6)</f>
        <v>○</v>
      </c>
      <c r="U110" s="340" t="str">
        <f>IF(第3週!$IF$14="","",第3週!$IF$14)</f>
        <v>○</v>
      </c>
      <c r="V110" s="340" t="str">
        <f>IF(第3週!$IF$22="","",第3週!$IF$22)</f>
        <v>○</v>
      </c>
      <c r="W110" s="340" t="str">
        <f>IF(第3週!$IF$30="","",第3週!$IF$30)</f>
        <v>○</v>
      </c>
      <c r="X110" s="340" t="str">
        <f>IF(第3週!$IF$38="","",第3週!$IF$38)</f>
        <v>○</v>
      </c>
      <c r="Y110" s="340" t="str">
        <f>IF(第3週!$IF$46="","",第3週!$IF$46)</f>
        <v/>
      </c>
      <c r="Z110" s="340" t="str">
        <f>IF(第3週!$IF$54="","",第3週!$IF$54)</f>
        <v>○</v>
      </c>
      <c r="AA110" s="340" t="str">
        <f>IF(第4週!$IF$6="","",第4週!$IF$6)</f>
        <v>○</v>
      </c>
      <c r="AB110" s="340" t="str">
        <f>IF(第4週!$IF$14="","",第4週!$IF$14)</f>
        <v>○</v>
      </c>
      <c r="AC110" s="340" t="str">
        <f>IF(第4週!$IF$22="","",第4週!$IF$22)</f>
        <v>内勤</v>
      </c>
      <c r="AD110" s="340" t="str">
        <f>IF(第4週!$IF$30="","",第4週!$IF$30)</f>
        <v>○</v>
      </c>
      <c r="AE110" s="340" t="str">
        <f>IF(第4週!$IF$38="","",第4週!$IF$38)</f>
        <v>内勤</v>
      </c>
      <c r="AF110" s="340" t="str">
        <f>IF(第4週!$IF$46="","",第4週!$IF$46)</f>
        <v/>
      </c>
      <c r="AG110" s="340" t="str">
        <f>IF(第4週!$IF$54="","",第4週!$IF$54)</f>
        <v/>
      </c>
      <c r="AH110" s="340" t="str">
        <f>IF(第5週!$IF$6="","",第5週!$IF$6)</f>
        <v>内勤</v>
      </c>
      <c r="AI110" s="340" t="str">
        <f>IF(第5週!$IF$14="","",第5週!$IF$14)</f>
        <v/>
      </c>
      <c r="AJ110" s="334" t="str">
        <f>IF(第5週!$IF$22="","",第5週!$IF$22)</f>
        <v>内勤</v>
      </c>
      <c r="AL110" s="239"/>
      <c r="AM110" s="239"/>
      <c r="AN110" s="239"/>
      <c r="AO110" s="251"/>
      <c r="AP110" s="239"/>
      <c r="AQ110" s="239"/>
      <c r="AR110" s="239"/>
      <c r="AS110" s="239"/>
      <c r="AT110" s="239"/>
      <c r="AU110" s="239"/>
      <c r="AV110" s="281"/>
      <c r="AW110" s="282"/>
      <c r="AX110" s="282"/>
      <c r="AY110" s="282"/>
      <c r="AZ110" s="283"/>
      <c r="BA110" s="259"/>
      <c r="BB110" s="260"/>
      <c r="BC110" s="261"/>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s="262"/>
    </row>
    <row r="111" spans="1:86" ht="7.5" customHeight="1" x14ac:dyDescent="0.15">
      <c r="A111" s="552"/>
      <c r="B111" s="573" t="str">
        <f>IF(リスト!$D$20="","",リスト!$D$20)</f>
        <v>西　山</v>
      </c>
      <c r="C111" s="574"/>
      <c r="D111" s="574"/>
      <c r="E111" s="575"/>
      <c r="F111" s="335" t="str">
        <f>IF(第1週!$IG$5="","",第1週!$IG$5)</f>
        <v/>
      </c>
      <c r="G111" s="336" t="str">
        <f>IF(第1週!$IG$13="","",第1週!$IG$13)</f>
        <v/>
      </c>
      <c r="H111" s="337" t="str">
        <f>IF(第1週!$IG$21="","",第1週!$IG$21)</f>
        <v/>
      </c>
      <c r="I111" s="336" t="str">
        <f>IF(第1週!$IG$29="","",第1週!$IG$29)</f>
        <v/>
      </c>
      <c r="J111" s="336" t="str">
        <f>IF(第1週!$IG$37="","",第1週!$IG$37)</f>
        <v/>
      </c>
      <c r="K111" s="336" t="str">
        <f>IF(第1週!$IG$45="","",第1週!$IG$45)</f>
        <v/>
      </c>
      <c r="L111" s="336" t="str">
        <f>IF(第1週!$IG$53="","",第1週!$IG$53)</f>
        <v/>
      </c>
      <c r="M111" s="336" t="str">
        <f>IF(第2週!$IH$5="","",第2週!$IH$5)</f>
        <v/>
      </c>
      <c r="N111" s="336" t="str">
        <f>IF(第2週!$IH$13="","",第2週!$IH$13)</f>
        <v/>
      </c>
      <c r="O111" s="336" t="str">
        <f>IF(第2週!$IH$21="","",第2週!$IH$21)</f>
        <v/>
      </c>
      <c r="P111" s="336" t="str">
        <f>IF(第2週!$IH$29="","",第2週!$IH$29)</f>
        <v/>
      </c>
      <c r="Q111" s="336" t="str">
        <f>IF(第2週!$IH$37="","",第2週!$IH$37)</f>
        <v/>
      </c>
      <c r="R111" s="336" t="str">
        <f>IF(第2週!$IH$45="","",第2週!$IH$45)</f>
        <v/>
      </c>
      <c r="S111" s="336" t="str">
        <f>IF(第2週!$IH$53="","",第2週!$IH$53)</f>
        <v/>
      </c>
      <c r="T111" s="336" t="str">
        <f>IF(第3週!$IG$5="","",第3週!$IG$5)</f>
        <v/>
      </c>
      <c r="U111" s="336" t="str">
        <f>IF(第3週!$IG$13="","",第3週!$IG$13)</f>
        <v/>
      </c>
      <c r="V111" s="336" t="str">
        <f>IF(第3週!$IG$21="","",第3週!$IG$21)</f>
        <v/>
      </c>
      <c r="W111" s="336" t="str">
        <f>IF(第3週!$IG$29="","",第3週!$IG$29)</f>
        <v/>
      </c>
      <c r="X111" s="336" t="str">
        <f>IF(第3週!$IG$37="","",第3週!$IG$37)</f>
        <v/>
      </c>
      <c r="Y111" s="336" t="str">
        <f>IF(第3週!$IG$45="","",第3週!$IG$45)</f>
        <v/>
      </c>
      <c r="Z111" s="336" t="str">
        <f>IF(第3週!$IG$53="","",第3週!$IG$53)</f>
        <v/>
      </c>
      <c r="AA111" s="336" t="str">
        <f>IF(第4週!$IG$5="","",第4週!$IG$5)</f>
        <v/>
      </c>
      <c r="AB111" s="336" t="str">
        <f>IF(第4週!$IG$13="","",第4週!$IG$13)</f>
        <v/>
      </c>
      <c r="AC111" s="336" t="str">
        <f>IF(第4週!$IG$21="","",第4週!$IG$21)</f>
        <v/>
      </c>
      <c r="AD111" s="336" t="str">
        <f>IF(第4週!$IG$29="","",第4週!$IG$29)</f>
        <v/>
      </c>
      <c r="AE111" s="336" t="str">
        <f>IF(第4週!$IG$37="","",第4週!$IG$37)</f>
        <v/>
      </c>
      <c r="AF111" s="336" t="str">
        <f>IF(第4週!$IG$45="","",第4週!$IG$45)</f>
        <v/>
      </c>
      <c r="AG111" s="336" t="str">
        <f>IF(第4週!$IG$53="","",第4週!$IG$53)</f>
        <v/>
      </c>
      <c r="AH111" s="336" t="str">
        <f>IF(第5週!$IG$5="","",第5週!$IG$5)</f>
        <v/>
      </c>
      <c r="AI111" s="336" t="str">
        <f>IF(第5週!$IG$13="","",第5週!$IG$13)</f>
        <v/>
      </c>
      <c r="AJ111" s="338" t="str">
        <f>IF(第5週!$IG$21="","",第5週!$IG$21)</f>
        <v/>
      </c>
      <c r="AL111" s="239"/>
      <c r="AM111" s="239"/>
      <c r="AN111" s="239"/>
      <c r="AO111" s="251"/>
      <c r="AP111" s="239"/>
      <c r="AQ111" s="239"/>
      <c r="AR111" s="239"/>
      <c r="AS111" s="239"/>
      <c r="AT111" s="239"/>
      <c r="AU111" s="239"/>
      <c r="AV111" s="281"/>
      <c r="AW111" s="282"/>
      <c r="AX111" s="282"/>
      <c r="AY111" s="282"/>
      <c r="AZ111" s="283"/>
      <c r="BA111" s="259"/>
      <c r="BB111" s="260"/>
      <c r="BC111" s="261"/>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s="262"/>
    </row>
    <row r="112" spans="1:86" ht="7.5" customHeight="1" x14ac:dyDescent="0.15">
      <c r="A112" s="552"/>
      <c r="B112" s="576"/>
      <c r="C112" s="577"/>
      <c r="D112" s="577"/>
      <c r="E112" s="578"/>
      <c r="F112" s="339" t="str">
        <f>IF(第1週!$IG$6="","",第1週!$IG$6)</f>
        <v/>
      </c>
      <c r="G112" s="340" t="str">
        <f>IF(第1週!$IG$14="","",第1週!$IG$14)</f>
        <v>内勤</v>
      </c>
      <c r="H112" s="341" t="str">
        <f>IF(第1週!$IG$22="","",第1週!$IG$22)</f>
        <v>内勤</v>
      </c>
      <c r="I112" s="340" t="str">
        <f>IF(第1週!$IG$30="","",第1週!$IG$30)</f>
        <v>○</v>
      </c>
      <c r="J112" s="340" t="str">
        <f>IF(第1週!$IG$38="","",第1週!$IG$38)</f>
        <v>○</v>
      </c>
      <c r="K112" s="340" t="str">
        <f>IF(第1週!$IG$46="","",第1週!$IG$46)</f>
        <v/>
      </c>
      <c r="L112" s="340" t="str">
        <f>IF(第1週!$IG$54="","",第1週!$IG$54)</f>
        <v/>
      </c>
      <c r="M112" s="340" t="str">
        <f>IF(第2週!$IH$6="","",第2週!$IH$6)</f>
        <v>○</v>
      </c>
      <c r="N112" s="340" t="str">
        <f>IF(第2週!$IH$14="","",第2週!$IH$14)</f>
        <v>○</v>
      </c>
      <c r="O112" s="340" t="str">
        <f>IF(第2週!$IH$22="","",第2週!$IH$22)</f>
        <v>内勤</v>
      </c>
      <c r="P112" s="340" t="str">
        <f>IF(第2週!$IH$30="","",第2週!$IH$30)</f>
        <v>○</v>
      </c>
      <c r="Q112" s="340" t="str">
        <f>IF(第2週!$IH$38="","",第2週!$IH$38)</f>
        <v>○</v>
      </c>
      <c r="R112" s="340" t="str">
        <f>IF(第2週!$IH$46="","",第2週!$IH$46)</f>
        <v>○</v>
      </c>
      <c r="S112" s="340" t="str">
        <f>IF(第2週!$IH$54="","",第2週!$IH$54)</f>
        <v/>
      </c>
      <c r="T112" s="340" t="str">
        <f>IF(第3週!$IG$6="","",第3週!$IG$6)</f>
        <v>○</v>
      </c>
      <c r="U112" s="340" t="str">
        <f>IF(第3週!$IG$14="","",第3週!$IG$14)</f>
        <v>○</v>
      </c>
      <c r="V112" s="340" t="str">
        <f>IF(第3週!$IG$22="","",第3週!$IG$22)</f>
        <v>○</v>
      </c>
      <c r="W112" s="340" t="str">
        <f>IF(第3週!$IG$30="","",第3週!$IG$30)</f>
        <v>○</v>
      </c>
      <c r="X112" s="340" t="str">
        <f>IF(第3週!$IG$38="","",第3週!$IG$38)</f>
        <v>○</v>
      </c>
      <c r="Y112" s="340" t="str">
        <f>IF(第3週!$IG$46="","",第3週!$IG$46)</f>
        <v/>
      </c>
      <c r="Z112" s="340" t="str">
        <f>IF(第3週!$IG$54="","",第3週!$IG$54)</f>
        <v/>
      </c>
      <c r="AA112" s="340" t="str">
        <f>IF(第4週!$IG$6="","",第4週!$IG$6)</f>
        <v>○</v>
      </c>
      <c r="AB112" s="340" t="str">
        <f>IF(第4週!$IG$14="","",第4週!$IG$14)</f>
        <v>○</v>
      </c>
      <c r="AC112" s="340" t="str">
        <f>IF(第4週!$IG$22="","",第4週!$IG$22)</f>
        <v>○</v>
      </c>
      <c r="AD112" s="340" t="str">
        <f>IF(第4週!$IG$30="","",第4週!$IG$30)</f>
        <v>○</v>
      </c>
      <c r="AE112" s="340" t="str">
        <f>IF(第4週!$IG$38="","",第4週!$IG$38)</f>
        <v>内勤</v>
      </c>
      <c r="AF112" s="340" t="str">
        <f>IF(第4週!$IG$46="","",第4週!$IG$46)</f>
        <v/>
      </c>
      <c r="AG112" s="340" t="str">
        <f>IF(第4週!$IG$54="","",第4週!$IG$54)</f>
        <v/>
      </c>
      <c r="AH112" s="340" t="str">
        <f>IF(第5週!$IG$6="","",第5週!$IG$6)</f>
        <v>欠勤</v>
      </c>
      <c r="AI112" s="340" t="str">
        <f>IF(第5週!$IG$14="","",第5週!$IG$14)</f>
        <v/>
      </c>
      <c r="AJ112" s="334" t="str">
        <f>IF(第5週!$IG$22="","",第5週!$IG$22)</f>
        <v>内勤</v>
      </c>
      <c r="AL112" s="239"/>
      <c r="AM112" s="239"/>
      <c r="AN112" s="239"/>
      <c r="AO112" s="251"/>
      <c r="AP112" s="239"/>
      <c r="AQ112" s="239"/>
      <c r="AR112" s="239"/>
      <c r="AS112" s="239"/>
      <c r="AT112" s="239"/>
      <c r="AU112" s="239"/>
      <c r="AV112" s="281"/>
      <c r="AW112" s="282"/>
      <c r="AX112" s="282"/>
      <c r="AY112" s="282"/>
      <c r="AZ112" s="283"/>
      <c r="BA112" s="259"/>
      <c r="BB112" s="260"/>
      <c r="BC112" s="261"/>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s="262"/>
      <c r="CF112" s="254"/>
      <c r="CG112" s="255"/>
      <c r="CH112" s="256"/>
    </row>
    <row r="113" spans="1:86" ht="7.5" customHeight="1" x14ac:dyDescent="0.15">
      <c r="A113" s="552"/>
      <c r="B113" s="573" t="str">
        <f>IF(リスト!$D$21="","",リスト!$D$21)</f>
        <v/>
      </c>
      <c r="C113" s="574"/>
      <c r="D113" s="574"/>
      <c r="E113" s="575"/>
      <c r="F113" s="335" t="str">
        <f>IF(第1週!$IH$5="","",第1週!$IH$5)</f>
        <v/>
      </c>
      <c r="G113" s="336" t="str">
        <f>IF(第1週!$IH$13="","",第1週!$IH$13)</f>
        <v/>
      </c>
      <c r="H113" s="337" t="str">
        <f>IF(第1週!$IH$21="","",第1週!$IH$21)</f>
        <v/>
      </c>
      <c r="I113" s="336" t="str">
        <f>IF(第1週!$IH$29="","",第1週!$IH$29)</f>
        <v/>
      </c>
      <c r="J113" s="336" t="str">
        <f>IF(第1週!$IH$37="","",第1週!$IH$37)</f>
        <v/>
      </c>
      <c r="K113" s="336" t="str">
        <f>IF(第1週!$IH$45="","",第1週!$IH$45)</f>
        <v/>
      </c>
      <c r="L113" s="336" t="str">
        <f>IF(第1週!$IH$53="","",第1週!$IH$53)</f>
        <v/>
      </c>
      <c r="M113" s="336" t="str">
        <f>IF(第2週!$II$5="","",第2週!$II$5)</f>
        <v/>
      </c>
      <c r="N113" s="336" t="str">
        <f>IF(第2週!$II$13="","",第2週!$II$13)</f>
        <v/>
      </c>
      <c r="O113" s="336" t="str">
        <f>IF(第2週!$II$21="","",第2週!$II$21)</f>
        <v/>
      </c>
      <c r="P113" s="336" t="str">
        <f>IF(第2週!$II$29="","",第2週!$II$29)</f>
        <v/>
      </c>
      <c r="Q113" s="336" t="str">
        <f>IF(第2週!$II$37="","",第2週!$II$37)</f>
        <v/>
      </c>
      <c r="R113" s="336" t="str">
        <f>IF(第2週!$II$45="","",第2週!$II$45)</f>
        <v/>
      </c>
      <c r="S113" s="336" t="str">
        <f>IF(第2週!$II$53="","",第2週!$II$53)</f>
        <v/>
      </c>
      <c r="T113" s="336" t="str">
        <f>IF(第3週!$IH$5="","",第3週!$IH$5)</f>
        <v/>
      </c>
      <c r="U113" s="336" t="str">
        <f>IF(第3週!$IH$13="","",第3週!$IH$13)</f>
        <v/>
      </c>
      <c r="V113" s="336" t="str">
        <f>IF(第3週!$IH$21="","",第3週!$IH$21)</f>
        <v/>
      </c>
      <c r="W113" s="336" t="str">
        <f>IF(第3週!$IH$29="","",第3週!$IH$29)</f>
        <v/>
      </c>
      <c r="X113" s="336" t="str">
        <f>IF(第3週!$IH$37="","",第3週!$IH$37)</f>
        <v/>
      </c>
      <c r="Y113" s="336" t="str">
        <f>IF(第3週!$IH$45="","",第3週!$IH$45)</f>
        <v/>
      </c>
      <c r="Z113" s="336" t="str">
        <f>IF(第3週!$IH$53="","",第3週!$IH$53)</f>
        <v/>
      </c>
      <c r="AA113" s="336" t="str">
        <f>IF(第4週!$IH$5="","",第4週!$IH$5)</f>
        <v/>
      </c>
      <c r="AB113" s="336" t="str">
        <f>IF(第4週!$IH$13="","",第4週!$IH$13)</f>
        <v/>
      </c>
      <c r="AC113" s="336" t="str">
        <f>IF(第4週!$IH$21="","",第4週!$IH$21)</f>
        <v/>
      </c>
      <c r="AD113" s="336" t="str">
        <f>IF(第4週!$IH$29="","",第4週!$IH$29)</f>
        <v/>
      </c>
      <c r="AE113" s="336" t="str">
        <f>IF(第4週!$IH$37="","",第4週!$IH$37)</f>
        <v/>
      </c>
      <c r="AF113" s="336" t="str">
        <f>IF(第4週!$IH$45="","",第4週!$IH$45)</f>
        <v/>
      </c>
      <c r="AG113" s="336" t="str">
        <f>IF(第4週!$IH$53="","",第4週!$IH$53)</f>
        <v/>
      </c>
      <c r="AH113" s="336" t="str">
        <f>IF(第5週!$IH$5="","",第5週!$IH$5)</f>
        <v/>
      </c>
      <c r="AI113" s="336" t="str">
        <f>IF(第5週!$IH$13="","",第5週!$IH$13)</f>
        <v/>
      </c>
      <c r="AJ113" s="338" t="str">
        <f>IF(第5週!$IH$21="","",第5週!$IH$21)</f>
        <v/>
      </c>
      <c r="AL113" s="239"/>
      <c r="AM113" s="239"/>
      <c r="AN113" s="239"/>
      <c r="AO113" s="251"/>
      <c r="AP113" s="239"/>
      <c r="AQ113" s="239"/>
      <c r="AR113" s="239"/>
      <c r="AS113" s="239"/>
      <c r="AT113" s="239"/>
      <c r="AU113" s="239"/>
      <c r="AV113" s="281"/>
      <c r="AW113" s="282"/>
      <c r="AX113" s="282"/>
      <c r="AY113" s="282"/>
      <c r="AZ113" s="283"/>
      <c r="BA113" s="259"/>
      <c r="BB113" s="260"/>
      <c r="BC113" s="261"/>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2"/>
      <c r="CF113" s="254"/>
      <c r="CG113" s="255"/>
      <c r="CH113" s="256"/>
    </row>
    <row r="114" spans="1:86" ht="7.5" customHeight="1" x14ac:dyDescent="0.15">
      <c r="A114" s="552"/>
      <c r="B114" s="576"/>
      <c r="C114" s="577"/>
      <c r="D114" s="577"/>
      <c r="E114" s="578"/>
      <c r="F114" s="339" t="str">
        <f>IF(第1週!$IH$6="","",第1週!$IH$6)</f>
        <v/>
      </c>
      <c r="G114" s="340" t="str">
        <f>IF(第1週!$IH$14="","",第1週!$IH$14)</f>
        <v/>
      </c>
      <c r="H114" s="341" t="str">
        <f>IF(第1週!$IH$22="","",第1週!$IH$22)</f>
        <v/>
      </c>
      <c r="I114" s="340" t="str">
        <f>IF(第1週!$IH$30="","",第1週!$IH$30)</f>
        <v/>
      </c>
      <c r="J114" s="340" t="str">
        <f>IF(第1週!$IH$38="","",第1週!$IH$38)</f>
        <v>○</v>
      </c>
      <c r="K114" s="340" t="str">
        <f>IF(第1週!$IH$46="","",第1週!$IH$46)</f>
        <v/>
      </c>
      <c r="L114" s="340" t="str">
        <f>IF(第1週!$IH$54="","",第1週!$IH$54)</f>
        <v/>
      </c>
      <c r="M114" s="340" t="str">
        <f>IF(第2週!$II$6="","",第2週!$II$6)</f>
        <v/>
      </c>
      <c r="N114" s="340" t="str">
        <f>IF(第2週!$II$14="","",第2週!$II$14)</f>
        <v>○</v>
      </c>
      <c r="O114" s="340" t="str">
        <f>IF(第2週!$II$22="","",第2週!$II$22)</f>
        <v/>
      </c>
      <c r="P114" s="340" t="str">
        <f>IF(第2週!$II$30="","",第2週!$II$30)</f>
        <v/>
      </c>
      <c r="Q114" s="340" t="str">
        <f>IF(第2週!$II$38="","",第2週!$II$38)</f>
        <v>○</v>
      </c>
      <c r="R114" s="340" t="str">
        <f>IF(第2週!$II$46="","",第2週!$II$46)</f>
        <v/>
      </c>
      <c r="S114" s="340" t="str">
        <f>IF(第2週!$II$54="","",第2週!$II$54)</f>
        <v/>
      </c>
      <c r="T114" s="340" t="str">
        <f>IF(第3週!$IH$6="","",第3週!$IH$6)</f>
        <v>○</v>
      </c>
      <c r="U114" s="340" t="str">
        <f>IF(第3週!$IH$14="","",第3週!$IH$14)</f>
        <v>○</v>
      </c>
      <c r="V114" s="340" t="str">
        <f>IF(第3週!$IH$22="","",第3週!$IH$22)</f>
        <v/>
      </c>
      <c r="W114" s="340" t="str">
        <f>IF(第3週!$IH$30="","",第3週!$IH$30)</f>
        <v/>
      </c>
      <c r="X114" s="340" t="str">
        <f>IF(第3週!$IH$38="","",第3週!$IH$38)</f>
        <v/>
      </c>
      <c r="Y114" s="340" t="str">
        <f>IF(第3週!$IH$46="","",第3週!$IH$46)</f>
        <v/>
      </c>
      <c r="Z114" s="340" t="str">
        <f>IF(第3週!$IH$54="","",第3週!$IH$54)</f>
        <v/>
      </c>
      <c r="AA114" s="340" t="str">
        <f>IF(第4週!$IH$6="","",第4週!$IH$6)</f>
        <v/>
      </c>
      <c r="AB114" s="340" t="str">
        <f>IF(第4週!$IH$14="","",第4週!$IH$14)</f>
        <v/>
      </c>
      <c r="AC114" s="340" t="str">
        <f>IF(第4週!$IH$22="","",第4週!$IH$22)</f>
        <v/>
      </c>
      <c r="AD114" s="340" t="str">
        <f>IF(第4週!$IH$30="","",第4週!$IH$30)</f>
        <v/>
      </c>
      <c r="AE114" s="340" t="str">
        <f>IF(第4週!$IH$38="","",第4週!$IH$38)</f>
        <v/>
      </c>
      <c r="AF114" s="340" t="str">
        <f>IF(第4週!$IH$46="","",第4週!$IH$46)</f>
        <v/>
      </c>
      <c r="AG114" s="340" t="str">
        <f>IF(第4週!$IH$54="","",第4週!$IH$54)</f>
        <v/>
      </c>
      <c r="AH114" s="340" t="str">
        <f>IF(第5週!$IH$6="","",第5週!$IH$6)</f>
        <v/>
      </c>
      <c r="AI114" s="340" t="str">
        <f>IF(第5週!$IH$14="","",第5週!$IH$14)</f>
        <v/>
      </c>
      <c r="AJ114" s="334" t="str">
        <f>IF(第5週!$IH$22="","",第5週!$IH$22)</f>
        <v>○</v>
      </c>
      <c r="AL114" s="239"/>
      <c r="AM114" s="239"/>
      <c r="AN114" s="239"/>
      <c r="AO114" s="251"/>
      <c r="AP114" s="239"/>
      <c r="AQ114" s="239"/>
      <c r="AR114" s="239"/>
      <c r="AS114" s="239"/>
      <c r="AT114" s="239"/>
      <c r="AU114" s="239"/>
      <c r="AV114" s="281"/>
      <c r="AW114" s="282"/>
      <c r="AX114" s="282"/>
      <c r="AY114" s="282"/>
      <c r="AZ114" s="283"/>
      <c r="BA114" s="259"/>
      <c r="BB114" s="260"/>
      <c r="BC114" s="261"/>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2"/>
      <c r="CF114" s="254"/>
      <c r="CG114" s="255"/>
      <c r="CH114" s="256"/>
    </row>
    <row r="115" spans="1:86" ht="7.5" customHeight="1" x14ac:dyDescent="0.15">
      <c r="A115" s="552"/>
      <c r="B115" s="573" t="str">
        <f>IF(リスト!$D$22="","",リスト!$D$22)</f>
        <v/>
      </c>
      <c r="C115" s="574"/>
      <c r="D115" s="574"/>
      <c r="E115" s="575"/>
      <c r="F115" s="335" t="str">
        <f>IF(第1週!$II$5="","",第1週!$II$5)</f>
        <v/>
      </c>
      <c r="G115" s="336" t="str">
        <f>IF(第1週!$II$13="","",第1週!$II$13)</f>
        <v/>
      </c>
      <c r="H115" s="337" t="str">
        <f>IF(第1週!$II$21="","",第1週!$II$21)</f>
        <v/>
      </c>
      <c r="I115" s="336" t="str">
        <f>IF(第1週!$II$29="","",第1週!$II$29)</f>
        <v/>
      </c>
      <c r="J115" s="336" t="str">
        <f>IF(第1週!$II$37="","",第1週!$II$37)</f>
        <v/>
      </c>
      <c r="K115" s="336" t="str">
        <f>IF(第1週!$II$45="","",第1週!$II$45)</f>
        <v/>
      </c>
      <c r="L115" s="336" t="str">
        <f>IF(第1週!$II$53="","",第1週!$II$53)</f>
        <v/>
      </c>
      <c r="M115" s="336" t="str">
        <f>IF(第2週!$IJ$5="","",第2週!$IJ$5)</f>
        <v/>
      </c>
      <c r="N115" s="336" t="str">
        <f>IF(第2週!$IJ$13="","",第2週!$IJ$13)</f>
        <v/>
      </c>
      <c r="O115" s="336" t="str">
        <f>IF(第2週!$IJ$21="","",第2週!$IJ$21)</f>
        <v/>
      </c>
      <c r="P115" s="336" t="str">
        <f>IF(第2週!$IJ$29="","",第2週!$IJ$29)</f>
        <v/>
      </c>
      <c r="Q115" s="336" t="str">
        <f>IF(第2週!$IJ$37="","",第2週!$IJ$37)</f>
        <v/>
      </c>
      <c r="R115" s="336" t="str">
        <f>IF(第2週!$IJ$45="","",第2週!$IJ$45)</f>
        <v/>
      </c>
      <c r="S115" s="336" t="str">
        <f>IF(第2週!$IJ$53="","",第2週!$IJ$53)</f>
        <v/>
      </c>
      <c r="T115" s="336" t="str">
        <f>IF(第3週!$II$5="","",第3週!$II$5)</f>
        <v/>
      </c>
      <c r="U115" s="336" t="str">
        <f>IF(第3週!$II$13="","",第3週!$II$13)</f>
        <v/>
      </c>
      <c r="V115" s="336" t="str">
        <f>IF(第3週!$II$21="","",第3週!$II$21)</f>
        <v/>
      </c>
      <c r="W115" s="336" t="str">
        <f>IF(第3週!$II$29="","",第3週!$II$29)</f>
        <v/>
      </c>
      <c r="X115" s="336" t="str">
        <f>IF(第3週!$II$37="","",第3週!$II$37)</f>
        <v/>
      </c>
      <c r="Y115" s="336" t="str">
        <f>IF(第3週!$II$45="","",第3週!$II$45)</f>
        <v/>
      </c>
      <c r="Z115" s="336" t="str">
        <f>IF(第3週!$II$53="","",第3週!$II$53)</f>
        <v/>
      </c>
      <c r="AA115" s="336" t="str">
        <f>IF(第4週!$II$5="","",第4週!$II$5)</f>
        <v/>
      </c>
      <c r="AB115" s="336" t="str">
        <f>IF(第4週!$II$13="","",第4週!$II$13)</f>
        <v/>
      </c>
      <c r="AC115" s="336" t="str">
        <f>IF(第4週!$II$21="","",第4週!$II$21)</f>
        <v/>
      </c>
      <c r="AD115" s="336" t="str">
        <f>IF(第4週!$II$29="","",第4週!$II$29)</f>
        <v/>
      </c>
      <c r="AE115" s="336" t="str">
        <f>IF(第4週!$II$37="","",第4週!$II$37)</f>
        <v/>
      </c>
      <c r="AF115" s="336" t="str">
        <f>IF(第4週!$II$45="","",第4週!$II$45)</f>
        <v/>
      </c>
      <c r="AG115" s="336" t="str">
        <f>IF(第4週!$II$53="","",第4週!$II$53)</f>
        <v/>
      </c>
      <c r="AH115" s="336" t="str">
        <f>IF(第5週!$II$5="","",第5週!$II$5)</f>
        <v/>
      </c>
      <c r="AI115" s="336" t="str">
        <f>IF(第5週!$II$13="","",第5週!$II$13)</f>
        <v/>
      </c>
      <c r="AJ115" s="338" t="str">
        <f>IF(第5週!$II$21="","",第5週!$II$21)</f>
        <v/>
      </c>
      <c r="AL115" s="239"/>
      <c r="AM115" s="239"/>
      <c r="AN115" s="239"/>
      <c r="AO115" s="251"/>
      <c r="AP115" s="239"/>
      <c r="AQ115" s="239"/>
      <c r="AR115" s="239"/>
      <c r="AS115" s="239"/>
      <c r="AT115" s="239"/>
      <c r="AU115" s="239"/>
      <c r="AV115" s="281"/>
      <c r="AW115" s="282"/>
      <c r="AX115" s="282"/>
      <c r="AY115" s="282"/>
      <c r="AZ115" s="283"/>
      <c r="BA115" s="259"/>
      <c r="BB115" s="260"/>
      <c r="BC115" s="261"/>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2"/>
      <c r="CF115" s="254"/>
      <c r="CG115" s="255"/>
      <c r="CH115" s="256"/>
    </row>
    <row r="116" spans="1:86" ht="7.5" customHeight="1" thickBot="1" x14ac:dyDescent="0.2">
      <c r="A116" s="552"/>
      <c r="B116" s="579"/>
      <c r="C116" s="580"/>
      <c r="D116" s="580"/>
      <c r="E116" s="581"/>
      <c r="F116" s="342" t="str">
        <f>IF(第1週!$II$6="","",第1週!$II$6)</f>
        <v/>
      </c>
      <c r="G116" s="343" t="str">
        <f>IF(第1週!$II$14="","",第1週!$II$14)</f>
        <v/>
      </c>
      <c r="H116" s="344" t="str">
        <f>IF(第1週!$II$22="","",第1週!$II$22)</f>
        <v/>
      </c>
      <c r="I116" s="343" t="str">
        <f>IF(第1週!$II$30="","",第1週!$II$30)</f>
        <v/>
      </c>
      <c r="J116" s="343" t="str">
        <f>IF(第1週!$II$38="","",第1週!$II$38)</f>
        <v/>
      </c>
      <c r="K116" s="343" t="str">
        <f>IF(第1週!$II$46="","",第1週!$II$46)</f>
        <v/>
      </c>
      <c r="L116" s="343" t="str">
        <f>IF(第1週!$II$54="","",第1週!$II$54)</f>
        <v/>
      </c>
      <c r="M116" s="343" t="str">
        <f>IF(第2週!$IJ$6="","",第2週!$IJ$6)</f>
        <v/>
      </c>
      <c r="N116" s="343" t="str">
        <f>IF(第2週!$IJ$14="","",第2週!$IJ$14)</f>
        <v/>
      </c>
      <c r="O116" s="343" t="str">
        <f>IF(第2週!$IJ$22="","",第2週!$IJ$22)</f>
        <v/>
      </c>
      <c r="P116" s="343" t="str">
        <f>IF(第2週!$IJ$30="","",第2週!$IJ$30)</f>
        <v/>
      </c>
      <c r="Q116" s="343" t="str">
        <f>IF(第2週!$IJ$38="","",第2週!$IJ$38)</f>
        <v>○</v>
      </c>
      <c r="R116" s="343" t="str">
        <f>IF(第2週!$IJ$46="","",第2週!$IJ$46)</f>
        <v/>
      </c>
      <c r="S116" s="343" t="str">
        <f>IF(第2週!$IJ$54="","",第2週!$IJ$54)</f>
        <v/>
      </c>
      <c r="T116" s="343" t="str">
        <f>IF(第3週!$II$6="","",第3週!$II$6)</f>
        <v/>
      </c>
      <c r="U116" s="343" t="str">
        <f>IF(第3週!$II$14="","",第3週!$II$14)</f>
        <v/>
      </c>
      <c r="V116" s="343" t="str">
        <f>IF(第3週!$II$22="","",第3週!$II$22)</f>
        <v/>
      </c>
      <c r="W116" s="343" t="str">
        <f>IF(第3週!$II$30="","",第3週!$II$30)</f>
        <v/>
      </c>
      <c r="X116" s="343" t="str">
        <f>IF(第3週!$II$38="","",第3週!$II$38)</f>
        <v>○</v>
      </c>
      <c r="Y116" s="343" t="str">
        <f>IF(第3週!$II$46="","",第3週!$II$46)</f>
        <v/>
      </c>
      <c r="Z116" s="343" t="str">
        <f>IF(第3週!$II$54="","",第3週!$II$54)</f>
        <v/>
      </c>
      <c r="AA116" s="343" t="str">
        <f>IF(第4週!$II$6="","",第4週!$II$6)</f>
        <v/>
      </c>
      <c r="AB116" s="343" t="str">
        <f>IF(第4週!$II$14="","",第4週!$II$14)</f>
        <v/>
      </c>
      <c r="AC116" s="343" t="str">
        <f>IF(第4週!$II$22="","",第4週!$II$22)</f>
        <v/>
      </c>
      <c r="AD116" s="343" t="str">
        <f>IF(第4週!$II$30="","",第4週!$II$30)</f>
        <v/>
      </c>
      <c r="AE116" s="343" t="str">
        <f>IF(第4週!$II$38="","",第4週!$II$38)</f>
        <v/>
      </c>
      <c r="AF116" s="343" t="str">
        <f>IF(第4週!$II$46="","",第4週!$II$46)</f>
        <v/>
      </c>
      <c r="AG116" s="343" t="str">
        <f>IF(第4週!$II$54="","",第4週!$II$54)</f>
        <v/>
      </c>
      <c r="AH116" s="343" t="str">
        <f>IF(第5週!$II$6="","",第5週!$II$6)</f>
        <v/>
      </c>
      <c r="AI116" s="343" t="str">
        <f>IF(第5週!$II$14="","",第5週!$II$14)</f>
        <v/>
      </c>
      <c r="AJ116" s="345" t="str">
        <f>IF(第5週!$II$22="","",第5週!$II$22)</f>
        <v/>
      </c>
      <c r="AL116" s="239"/>
      <c r="AM116" s="239"/>
      <c r="AN116" s="239"/>
      <c r="AO116" s="241"/>
      <c r="AP116" s="241"/>
      <c r="AQ116" s="241"/>
      <c r="AR116" s="241"/>
      <c r="AS116" s="241"/>
      <c r="AT116" s="241"/>
      <c r="AU116" s="241"/>
      <c r="AV116" s="281"/>
      <c r="AW116" s="282"/>
      <c r="AX116" s="282"/>
      <c r="AY116" s="282"/>
      <c r="AZ116" s="283"/>
      <c r="BA116" s="259"/>
      <c r="BB116" s="260"/>
      <c r="BC116" s="261"/>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2"/>
      <c r="CF116" s="254"/>
      <c r="CG116" s="255"/>
      <c r="CH116" s="256"/>
    </row>
    <row r="117" spans="1:86" ht="7.5" customHeight="1" x14ac:dyDescent="0.15">
      <c r="A117" s="553"/>
      <c r="B117" s="237"/>
      <c r="C117" s="237"/>
      <c r="D117" s="237"/>
      <c r="E117" s="237"/>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c r="AE117" s="272"/>
      <c r="AF117" s="272"/>
      <c r="AG117" s="272"/>
      <c r="AH117" s="272"/>
      <c r="AI117" s="272"/>
      <c r="AJ117" s="273"/>
      <c r="AL117" s="239"/>
      <c r="AM117" s="239"/>
      <c r="AN117" s="239"/>
      <c r="AO117" s="241"/>
      <c r="AP117" s="241"/>
      <c r="AQ117" s="241"/>
      <c r="AR117" s="241"/>
      <c r="AS117" s="241"/>
      <c r="AT117" s="241"/>
      <c r="AU117" s="241"/>
      <c r="AV117" s="281"/>
      <c r="AW117" s="282"/>
      <c r="AX117" s="282"/>
      <c r="AY117" s="282"/>
      <c r="AZ117" s="283"/>
      <c r="BA117" s="259"/>
      <c r="BB117" s="260"/>
      <c r="BC117" s="261"/>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2"/>
      <c r="CF117" s="254"/>
      <c r="CG117" s="255"/>
      <c r="CH117" s="256"/>
    </row>
    <row r="118" spans="1:86" ht="7.5" customHeight="1" x14ac:dyDescent="0.15">
      <c r="A118" s="587" t="s">
        <v>126</v>
      </c>
      <c r="B118" s="270"/>
      <c r="C118" s="270"/>
      <c r="D118" s="270"/>
      <c r="E118" s="270"/>
      <c r="F118" s="270"/>
      <c r="G118" s="270"/>
      <c r="H118" s="270"/>
      <c r="I118" s="270"/>
      <c r="J118" s="270"/>
      <c r="K118" s="270"/>
      <c r="L118" s="270"/>
      <c r="M118" s="270"/>
      <c r="N118" s="270"/>
      <c r="O118" s="270"/>
      <c r="P118" s="270"/>
      <c r="Q118" s="270"/>
      <c r="R118" s="270"/>
      <c r="S118" s="270"/>
      <c r="T118" s="270"/>
      <c r="U118" s="270"/>
      <c r="V118" s="270"/>
      <c r="W118" s="270"/>
      <c r="X118" s="270"/>
      <c r="Y118" s="270"/>
      <c r="Z118" s="270"/>
      <c r="AA118" s="270"/>
      <c r="AB118" s="270"/>
      <c r="AC118" s="270"/>
      <c r="AD118" s="270"/>
      <c r="AE118" s="270"/>
      <c r="AF118" s="270"/>
      <c r="AG118" s="270"/>
      <c r="AH118" s="270"/>
      <c r="AI118" s="270"/>
      <c r="AJ118" s="270"/>
      <c r="AL118" s="239"/>
      <c r="AM118" s="239"/>
      <c r="AN118" s="239"/>
      <c r="AO118" s="251"/>
      <c r="AP118" s="239"/>
      <c r="AQ118" s="239"/>
      <c r="AR118" s="239"/>
      <c r="AS118" s="239"/>
      <c r="AT118" s="239"/>
      <c r="AU118" s="239"/>
      <c r="AV118" s="239"/>
      <c r="AW118" s="239"/>
    </row>
    <row r="119" spans="1:86" ht="7.5" customHeight="1" x14ac:dyDescent="0.15">
      <c r="A119" s="638"/>
      <c r="B119" s="270"/>
      <c r="C119" s="270"/>
      <c r="D119" s="270"/>
      <c r="E119" s="270"/>
      <c r="F119" s="270"/>
      <c r="G119" s="270"/>
      <c r="H119" s="270"/>
      <c r="I119" s="270"/>
      <c r="J119" s="270"/>
      <c r="K119" s="270"/>
      <c r="L119" s="270"/>
      <c r="M119" s="270"/>
      <c r="N119" s="270"/>
      <c r="O119" s="554">
        <f>O29</f>
        <v>2025</v>
      </c>
      <c r="P119" s="555"/>
      <c r="Q119" s="555"/>
      <c r="R119" s="555"/>
      <c r="S119" s="349" t="s">
        <v>123</v>
      </c>
      <c r="T119" s="556">
        <f>T29</f>
        <v>4</v>
      </c>
      <c r="U119" s="557"/>
      <c r="V119" s="347" t="s">
        <v>124</v>
      </c>
      <c r="W119" s="347"/>
      <c r="X119" s="347"/>
      <c r="Y119" s="347"/>
      <c r="Z119" s="347"/>
      <c r="AA119" s="347"/>
      <c r="AB119" s="270"/>
      <c r="AC119" s="270"/>
      <c r="AD119" s="270"/>
      <c r="AE119" s="270"/>
      <c r="AF119" s="270"/>
      <c r="AG119" s="270"/>
      <c r="AH119" s="270"/>
      <c r="AI119" s="270"/>
      <c r="AJ119" s="270"/>
      <c r="AL119" s="239"/>
      <c r="AM119" s="239"/>
      <c r="AN119" s="239"/>
      <c r="AO119" s="251"/>
      <c r="AP119" s="239"/>
      <c r="AQ119" s="239"/>
      <c r="AR119" s="239"/>
      <c r="AS119" s="239"/>
      <c r="AT119" s="239"/>
      <c r="AU119" s="239"/>
      <c r="AV119" s="239"/>
      <c r="AW119" s="239"/>
    </row>
    <row r="120" spans="1:86" ht="7.5" customHeight="1" thickBot="1" x14ac:dyDescent="0.2">
      <c r="A120" s="638"/>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c r="AA120" s="271"/>
      <c r="AB120" s="271"/>
      <c r="AC120" s="271"/>
      <c r="AD120" s="271"/>
      <c r="AE120" s="271"/>
      <c r="AF120" s="271"/>
      <c r="AG120" s="271"/>
      <c r="AH120" s="271"/>
      <c r="AI120" s="271"/>
      <c r="AJ120" s="271"/>
      <c r="AL120" s="239"/>
      <c r="AM120" s="239"/>
      <c r="AN120" s="239"/>
      <c r="AO120" s="251"/>
      <c r="AP120" s="239"/>
      <c r="AQ120" s="239"/>
      <c r="AR120" s="239"/>
      <c r="AS120" s="239"/>
      <c r="AT120" s="239"/>
      <c r="AU120" s="239"/>
      <c r="AV120" s="239"/>
      <c r="AW120" s="239"/>
    </row>
    <row r="121" spans="1:86" ht="7.5" customHeight="1" x14ac:dyDescent="0.15">
      <c r="A121" s="638"/>
      <c r="B121" s="558" t="s">
        <v>134</v>
      </c>
      <c r="C121" s="559"/>
      <c r="D121" s="559"/>
      <c r="E121" s="560"/>
      <c r="F121" s="565">
        <f>AM31</f>
        <v>45748</v>
      </c>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6"/>
      <c r="AL121" s="239"/>
      <c r="AM121" s="257">
        <f>DATE(O119,T119,1)</f>
        <v>45748</v>
      </c>
      <c r="AN121" s="239"/>
      <c r="AO121" s="239"/>
      <c r="AP121" s="239"/>
      <c r="AQ121" s="239"/>
      <c r="AR121" s="239"/>
      <c r="AS121" s="239"/>
      <c r="AT121" s="239"/>
      <c r="AU121" s="239"/>
      <c r="AV121" s="239"/>
      <c r="AW121" s="239"/>
    </row>
    <row r="122" spans="1:86" ht="7.5" customHeight="1" x14ac:dyDescent="0.15">
      <c r="A122" s="638"/>
      <c r="B122" s="561"/>
      <c r="C122" s="562"/>
      <c r="D122" s="562"/>
      <c r="E122" s="563"/>
      <c r="F122" s="352">
        <f>IF(F121="","",F121)</f>
        <v>45748</v>
      </c>
      <c r="G122" s="320">
        <f>IF(F122="","",F122+1)</f>
        <v>45749</v>
      </c>
      <c r="H122" s="321">
        <f t="shared" ref="H122" si="58">IF(G122="","",G122+1)</f>
        <v>45750</v>
      </c>
      <c r="I122" s="320">
        <f t="shared" ref="I122" si="59">IF(H122="","",H122+1)</f>
        <v>45751</v>
      </c>
      <c r="J122" s="320">
        <f t="shared" ref="J122" si="60">IF(I122="","",I122+1)</f>
        <v>45752</v>
      </c>
      <c r="K122" s="320">
        <f t="shared" ref="K122" si="61">IF(J122="","",J122+1)</f>
        <v>45753</v>
      </c>
      <c r="L122" s="320">
        <f t="shared" ref="L122" si="62">IF(K122="","",K122+1)</f>
        <v>45754</v>
      </c>
      <c r="M122" s="320">
        <f t="shared" ref="M122" si="63">IF(L122="","",L122+1)</f>
        <v>45755</v>
      </c>
      <c r="N122" s="320">
        <f t="shared" ref="N122" si="64">IF(M122="","",M122+1)</f>
        <v>45756</v>
      </c>
      <c r="O122" s="320">
        <f t="shared" ref="O122" si="65">IF(N122="","",N122+1)</f>
        <v>45757</v>
      </c>
      <c r="P122" s="320">
        <f t="shared" ref="P122" si="66">IF(O122="","",O122+1)</f>
        <v>45758</v>
      </c>
      <c r="Q122" s="320">
        <f t="shared" ref="Q122" si="67">IF(P122="","",P122+1)</f>
        <v>45759</v>
      </c>
      <c r="R122" s="320">
        <f t="shared" ref="R122" si="68">IF(Q122="","",Q122+1)</f>
        <v>45760</v>
      </c>
      <c r="S122" s="320">
        <f t="shared" ref="S122" si="69">IF(R122="","",R122+1)</f>
        <v>45761</v>
      </c>
      <c r="T122" s="320">
        <f t="shared" ref="T122" si="70">IF(S122="","",S122+1)</f>
        <v>45762</v>
      </c>
      <c r="U122" s="320">
        <f t="shared" ref="U122" si="71">IF(T122="","",T122+1)</f>
        <v>45763</v>
      </c>
      <c r="V122" s="320">
        <f t="shared" ref="V122" si="72">IF(U122="","",U122+1)</f>
        <v>45764</v>
      </c>
      <c r="W122" s="320">
        <f t="shared" ref="W122" si="73">IF(V122="","",V122+1)</f>
        <v>45765</v>
      </c>
      <c r="X122" s="320">
        <f t="shared" ref="X122" si="74">IF(W122="","",W122+1)</f>
        <v>45766</v>
      </c>
      <c r="Y122" s="320">
        <f t="shared" ref="Y122" si="75">IF(X122="","",X122+1)</f>
        <v>45767</v>
      </c>
      <c r="Z122" s="320">
        <f t="shared" ref="Z122" si="76">IF(Y122="","",Y122+1)</f>
        <v>45768</v>
      </c>
      <c r="AA122" s="320">
        <f t="shared" ref="AA122" si="77">IF(Z122="","",Z122+1)</f>
        <v>45769</v>
      </c>
      <c r="AB122" s="320">
        <f t="shared" ref="AB122" si="78">IF(AA122="","",AA122+1)</f>
        <v>45770</v>
      </c>
      <c r="AC122" s="320">
        <f t="shared" ref="AC122" si="79">IF(AB122="","",AB122+1)</f>
        <v>45771</v>
      </c>
      <c r="AD122" s="320">
        <f t="shared" ref="AD122" si="80">IF(AC122="","",AC122+1)</f>
        <v>45772</v>
      </c>
      <c r="AE122" s="320">
        <f t="shared" ref="AE122" si="81">IF(AD122="","",AD122+1)</f>
        <v>45773</v>
      </c>
      <c r="AF122" s="320">
        <f t="shared" ref="AF122" si="82">IF(AE122="","",AE122+1)</f>
        <v>45774</v>
      </c>
      <c r="AG122" s="320">
        <f t="shared" ref="AG122" si="83">IF(AF122="","",AF122+1)</f>
        <v>45775</v>
      </c>
      <c r="AH122" s="320">
        <f>IF(AQ122=1,"",AM122)</f>
        <v>45776</v>
      </c>
      <c r="AI122" s="320">
        <f>IF(AR122=1,"",IF(AR122=2,"",AN122))</f>
        <v>45777</v>
      </c>
      <c r="AJ122" s="322" t="str">
        <f>IF(AS122=1,"",IF(AS122=2,"",IF(AS122=3,"",AO122)))</f>
        <v/>
      </c>
      <c r="AL122" s="239"/>
      <c r="AM122" s="248">
        <f>IF(AG122="","",AG122+1)</f>
        <v>45776</v>
      </c>
      <c r="AN122" s="248">
        <f>IF(AM122="","",AM122+1)</f>
        <v>45777</v>
      </c>
      <c r="AO122" s="248">
        <f>IF(AN122="","",AN122+1)</f>
        <v>45778</v>
      </c>
      <c r="AP122" s="239"/>
      <c r="AQ122" s="249">
        <f>DAY(AM122)</f>
        <v>29</v>
      </c>
      <c r="AR122" s="249">
        <f>DAY(AN122)</f>
        <v>30</v>
      </c>
      <c r="AS122" s="250">
        <f>DAY(AO122)</f>
        <v>1</v>
      </c>
      <c r="AT122" s="239"/>
      <c r="AU122" s="239"/>
      <c r="AV122" s="239"/>
      <c r="AW122" s="239"/>
    </row>
    <row r="123" spans="1:86" ht="7.5" customHeight="1" thickBot="1" x14ac:dyDescent="0.2">
      <c r="A123" s="638"/>
      <c r="B123" s="603"/>
      <c r="C123" s="604"/>
      <c r="D123" s="604"/>
      <c r="E123" s="605"/>
      <c r="F123" s="353" t="str">
        <f>IF(F122="","",CHOOSE(WEEKDAY(F$32),"日","月","火","水","木","金","土"))</f>
        <v>火</v>
      </c>
      <c r="G123" s="324" t="str">
        <f>IF(G122="","",CHOOSE(WEEKDAY(G$32),"日","月","火","水","木","金","土"))</f>
        <v>水</v>
      </c>
      <c r="H123" s="325" t="str">
        <f t="shared" ref="H123:AG123" si="84">IF(H122="","",CHOOSE(WEEKDAY(H$32),"日","月","火","水","木","金","土"))</f>
        <v>木</v>
      </c>
      <c r="I123" s="324" t="str">
        <f t="shared" si="84"/>
        <v>金</v>
      </c>
      <c r="J123" s="324" t="str">
        <f t="shared" si="84"/>
        <v>土</v>
      </c>
      <c r="K123" s="324" t="str">
        <f t="shared" si="84"/>
        <v>日</v>
      </c>
      <c r="L123" s="324" t="str">
        <f t="shared" si="84"/>
        <v>月</v>
      </c>
      <c r="M123" s="324" t="str">
        <f t="shared" si="84"/>
        <v>火</v>
      </c>
      <c r="N123" s="324" t="str">
        <f t="shared" si="84"/>
        <v>水</v>
      </c>
      <c r="O123" s="324" t="str">
        <f t="shared" si="84"/>
        <v>木</v>
      </c>
      <c r="P123" s="324" t="str">
        <f t="shared" si="84"/>
        <v>金</v>
      </c>
      <c r="Q123" s="324" t="str">
        <f t="shared" si="84"/>
        <v>土</v>
      </c>
      <c r="R123" s="324" t="str">
        <f t="shared" si="84"/>
        <v>日</v>
      </c>
      <c r="S123" s="324" t="str">
        <f t="shared" si="84"/>
        <v>月</v>
      </c>
      <c r="T123" s="324" t="str">
        <f t="shared" si="84"/>
        <v>火</v>
      </c>
      <c r="U123" s="324" t="str">
        <f t="shared" si="84"/>
        <v>水</v>
      </c>
      <c r="V123" s="324" t="str">
        <f t="shared" si="84"/>
        <v>木</v>
      </c>
      <c r="W123" s="324" t="str">
        <f t="shared" si="84"/>
        <v>金</v>
      </c>
      <c r="X123" s="324" t="str">
        <f t="shared" si="84"/>
        <v>土</v>
      </c>
      <c r="Y123" s="324" t="str">
        <f t="shared" si="84"/>
        <v>日</v>
      </c>
      <c r="Z123" s="324" t="str">
        <f t="shared" si="84"/>
        <v>月</v>
      </c>
      <c r="AA123" s="324" t="str">
        <f t="shared" si="84"/>
        <v>火</v>
      </c>
      <c r="AB123" s="324" t="str">
        <f t="shared" si="84"/>
        <v>水</v>
      </c>
      <c r="AC123" s="324" t="str">
        <f t="shared" si="84"/>
        <v>木</v>
      </c>
      <c r="AD123" s="324" t="str">
        <f t="shared" si="84"/>
        <v>金</v>
      </c>
      <c r="AE123" s="324" t="str">
        <f t="shared" si="84"/>
        <v>土</v>
      </c>
      <c r="AF123" s="324" t="str">
        <f t="shared" si="84"/>
        <v>日</v>
      </c>
      <c r="AG123" s="324" t="str">
        <f t="shared" si="84"/>
        <v>月</v>
      </c>
      <c r="AH123" s="324" t="str">
        <f>IF(AH122="","",CHOOSE(WEEKDAY(AH$32),"日","月","火","水","木","金","土"))</f>
        <v>火</v>
      </c>
      <c r="AI123" s="324" t="str">
        <f t="shared" ref="AI123:AJ123" si="85">IF(AI122="","",CHOOSE(WEEKDAY(AI$32),"日","月","火","水","木","金","土"))</f>
        <v>水</v>
      </c>
      <c r="AJ123" s="326" t="str">
        <f t="shared" si="85"/>
        <v/>
      </c>
      <c r="AL123" s="239"/>
      <c r="AM123" s="239"/>
      <c r="AN123" s="239"/>
      <c r="AO123" s="251"/>
      <c r="AP123" s="239"/>
      <c r="AQ123" s="239"/>
      <c r="AR123" s="239"/>
      <c r="AS123" s="239"/>
      <c r="AT123" s="239"/>
      <c r="AU123" s="239"/>
      <c r="AV123" s="239"/>
      <c r="AW123" s="239"/>
    </row>
    <row r="124" spans="1:86" ht="7.5" customHeight="1" x14ac:dyDescent="0.15">
      <c r="A124" s="638"/>
      <c r="B124" s="567" t="str">
        <f>IF(リスト!$D$4="","",リスト!$D$4)</f>
        <v>山　内</v>
      </c>
      <c r="C124" s="568"/>
      <c r="D124" s="568"/>
      <c r="E124" s="569"/>
      <c r="F124" s="332" t="str">
        <f>IF(第1週!$HQ$13="","",第1週!$HQ$13)</f>
        <v/>
      </c>
      <c r="G124" s="333" t="str">
        <f>IF(第1週!$HQ$21="","",第1週!$HQ$21)</f>
        <v/>
      </c>
      <c r="H124" s="332" t="str">
        <f>IF(第1週!$HQ$29="","",第1週!$HQ$29)</f>
        <v/>
      </c>
      <c r="I124" s="332" t="str">
        <f>IF(第1週!$HQ$37="","",第1週!$HQ$37)</f>
        <v/>
      </c>
      <c r="J124" s="332" t="str">
        <f>IF(第1週!$HQ$45="","",第1週!$HQ$45)</f>
        <v/>
      </c>
      <c r="K124" s="332" t="str">
        <f>IF(第1週!$HQ$53="","",第1週!$HQ$53)</f>
        <v/>
      </c>
      <c r="L124" s="332" t="str">
        <f>IF(第2週!$HR$5="","",第2週!$HR$5)</f>
        <v/>
      </c>
      <c r="M124" s="332" t="str">
        <f>IF(第2週!$HR$13="","",第2週!$HR$13)</f>
        <v/>
      </c>
      <c r="N124" s="332" t="str">
        <f>IF(第2週!$HR$21="","",第2週!$HR$21)</f>
        <v/>
      </c>
      <c r="O124" s="332" t="str">
        <f>IF(第2週!$HR$29="","",第2週!$HR$29)</f>
        <v/>
      </c>
      <c r="P124" s="332" t="str">
        <f>IF(第2週!$HR$37="","",第2週!$HR$37)</f>
        <v/>
      </c>
      <c r="Q124" s="332" t="str">
        <f>IF(第2週!$HR$45="","",第2週!$HR$45)</f>
        <v/>
      </c>
      <c r="R124" s="332" t="str">
        <f>IF(第2週!$HR$53="","",第2週!$HR$53)</f>
        <v/>
      </c>
      <c r="S124" s="332" t="str">
        <f>IF(第3週!$HQ$5="","",第3週!$HQ$5)</f>
        <v/>
      </c>
      <c r="T124" s="332" t="str">
        <f>IF(第3週!$HQ$13="","",第3週!$HQ$13)</f>
        <v/>
      </c>
      <c r="U124" s="332" t="str">
        <f>IF(第3週!$HQ$21="","",第3週!$HQ$21)</f>
        <v/>
      </c>
      <c r="V124" s="332" t="str">
        <f>IF(第3週!$HQ$29="","",第3週!$HQ$29)</f>
        <v/>
      </c>
      <c r="W124" s="332" t="str">
        <f>IF(第3週!$HQ$37="","",第3週!$HQ$37)</f>
        <v/>
      </c>
      <c r="X124" s="332" t="str">
        <f>IF(第3週!$HQ$45="","",第3週!$HQ$45)</f>
        <v/>
      </c>
      <c r="Y124" s="332" t="str">
        <f>IF(第3週!$HQ$53="","",第3週!$HQ$53)</f>
        <v/>
      </c>
      <c r="Z124" s="332" t="str">
        <f>IF(第4週!$HQ$5="","",第4週!$HQ$5)</f>
        <v/>
      </c>
      <c r="AA124" s="332" t="str">
        <f>IF(第4週!$HQ$13="","",第4週!$HQ$13)</f>
        <v/>
      </c>
      <c r="AB124" s="332" t="str">
        <f>IF(第4週!$HQ$21="","",第4週!$HQ$21)</f>
        <v/>
      </c>
      <c r="AC124" s="332" t="str">
        <f>IF(第4週!$HQ$29="","",第4週!$HQ$29)</f>
        <v/>
      </c>
      <c r="AD124" s="332" t="str">
        <f>IF(第4週!$HQ$37="","",第4週!$HQ$37)</f>
        <v/>
      </c>
      <c r="AE124" s="332" t="str">
        <f>IF(第4週!$HQ$45="","",第4週!$HQ$45)</f>
        <v/>
      </c>
      <c r="AF124" s="332" t="str">
        <f>IF(第4週!$HQ$53="","",第4週!$HQ$53)</f>
        <v/>
      </c>
      <c r="AG124" s="332" t="str">
        <f>IF(第5週!$HQ$5="","",第5週!$HQ$5)</f>
        <v/>
      </c>
      <c r="AH124" s="332" t="str">
        <f>IF(第5週!$HQ$13="","",第5週!$HQ$13)</f>
        <v/>
      </c>
      <c r="AI124" s="354" t="str">
        <f>IF(第5週!$HQ$21="","",第5週!$HQ$21)</f>
        <v/>
      </c>
      <c r="AJ124" s="355" t="str">
        <f>IF(第5週!$HQ$29="","",第5週!$HQ$29)</f>
        <v/>
      </c>
      <c r="AL124" s="239"/>
      <c r="AM124" s="239"/>
      <c r="AN124" s="239"/>
      <c r="AO124" s="251"/>
      <c r="AP124" s="239"/>
      <c r="AQ124" s="239"/>
      <c r="AR124" s="239"/>
      <c r="AS124" s="239"/>
      <c r="AT124" s="239"/>
      <c r="AU124" s="239"/>
      <c r="AV124" s="239"/>
      <c r="AW124" s="239"/>
    </row>
    <row r="125" spans="1:86" ht="7.5" customHeight="1" x14ac:dyDescent="0.15">
      <c r="A125" s="638"/>
      <c r="B125" s="576"/>
      <c r="C125" s="577"/>
      <c r="D125" s="577"/>
      <c r="E125" s="578"/>
      <c r="F125" s="332" t="str">
        <f>IF(第1週!$HQ$14="","",第1週!$HQ$14)</f>
        <v>内勤</v>
      </c>
      <c r="G125" s="333" t="str">
        <f>IF(第1週!$HQ$22="","",第1週!$HQ$22)</f>
        <v>内勤</v>
      </c>
      <c r="H125" s="332" t="str">
        <f>IF(第1週!$HQ$30="","",第1週!$HQ$30)</f>
        <v>内勤</v>
      </c>
      <c r="I125" s="332" t="str">
        <f>IF(第1週!$HQ$38="","",第1週!$HQ$38)</f>
        <v>内勤</v>
      </c>
      <c r="J125" s="332" t="str">
        <f>IF(第1週!$HQ$46="","",第1週!$HQ$46)</f>
        <v/>
      </c>
      <c r="K125" s="332" t="str">
        <f>IF(第1週!$HQ$54="","",第1週!$HQ$54)</f>
        <v/>
      </c>
      <c r="L125" s="332" t="str">
        <f>IF(第2週!$HR$6="","",第2週!$HR$6)</f>
        <v>内勤</v>
      </c>
      <c r="M125" s="332" t="str">
        <f>IF(第2週!$HR$14="","",第2週!$HR$14)</f>
        <v>○</v>
      </c>
      <c r="N125" s="332" t="str">
        <f>IF(第2週!$HR$22="","",第2週!$HR$22)</f>
        <v>内勤</v>
      </c>
      <c r="O125" s="332" t="str">
        <f>IF(第2週!$HR$30="","",第2週!$HR$30)</f>
        <v>内勤</v>
      </c>
      <c r="P125" s="332" t="str">
        <f>IF(第2週!$HR$38="","",第2週!$HR$38)</f>
        <v>内勤</v>
      </c>
      <c r="Q125" s="332" t="str">
        <f>IF(第2週!$HR$46="","",第2週!$HR$46)</f>
        <v/>
      </c>
      <c r="R125" s="332" t="str">
        <f>IF(第2週!$HR$54="","",第2週!$HR$54)</f>
        <v/>
      </c>
      <c r="S125" s="332" t="str">
        <f>IF(第3週!$HQ$6="","",第3週!$HQ$6)</f>
        <v>○</v>
      </c>
      <c r="T125" s="332" t="str">
        <f>IF(第3週!$HQ$14="","",第3週!$HQ$14)</f>
        <v>内勤</v>
      </c>
      <c r="U125" s="332" t="str">
        <f>IF(第3週!$HQ$22="","",第3週!$HQ$22)</f>
        <v>内勤</v>
      </c>
      <c r="V125" s="332" t="str">
        <f>IF(第3週!$HQ$30="","",第3週!$HQ$30)</f>
        <v>内勤</v>
      </c>
      <c r="W125" s="332" t="str">
        <f>IF(第3週!$HQ$38="","",第3週!$HQ$38)</f>
        <v>内勤</v>
      </c>
      <c r="X125" s="332" t="str">
        <f>IF(第3週!$HQ$46="","",第3週!$HQ$46)</f>
        <v/>
      </c>
      <c r="Y125" s="332" t="str">
        <f>IF(第3週!$HQ$54="","",第3週!$HQ$54)</f>
        <v/>
      </c>
      <c r="Z125" s="332" t="str">
        <f>IF(第4週!$HQ$6="","",第4週!$HQ$6)</f>
        <v>内勤</v>
      </c>
      <c r="AA125" s="332" t="str">
        <f>IF(第4週!$HQ$14="","",第4週!$HQ$14)</f>
        <v>内勤</v>
      </c>
      <c r="AB125" s="332" t="str">
        <f>IF(第4週!$HQ$22="","",第4週!$HQ$22)</f>
        <v>○</v>
      </c>
      <c r="AC125" s="332" t="str">
        <f>IF(第4週!$HQ$30="","",第4週!$HQ$30)</f>
        <v>内勤</v>
      </c>
      <c r="AD125" s="332" t="str">
        <f>IF(第4週!$HQ$38="","",第4週!$HQ$38)</f>
        <v>内勤</v>
      </c>
      <c r="AE125" s="332" t="str">
        <f>IF(第4週!$HQ$46="","",第4週!$HQ$46)</f>
        <v/>
      </c>
      <c r="AF125" s="332" t="str">
        <f>IF(第4週!$HQ$54="","",第4週!$HQ$54)</f>
        <v/>
      </c>
      <c r="AG125" s="332" t="str">
        <f>IF(第5週!$HQ$6="","",第5週!$HQ$6)</f>
        <v>内勤</v>
      </c>
      <c r="AH125" s="332" t="str">
        <f>IF(第5週!$HQ$14="","",第5週!$HQ$14)</f>
        <v/>
      </c>
      <c r="AI125" s="354" t="str">
        <f>IF(第5週!$HQ$22="","",第5週!$HQ$22)</f>
        <v>内勤</v>
      </c>
      <c r="AJ125" s="355" t="str">
        <f>IF(第5週!$HQ$30="","",第5週!$HQ$30)</f>
        <v/>
      </c>
      <c r="AL125" s="239"/>
      <c r="AM125" s="239"/>
      <c r="AN125" s="239"/>
      <c r="AO125" s="251"/>
      <c r="AP125" s="239"/>
      <c r="AQ125" s="239"/>
      <c r="AR125" s="239"/>
      <c r="AS125" s="239"/>
      <c r="AT125" s="239"/>
      <c r="AU125" s="239"/>
      <c r="AV125" s="239"/>
      <c r="AW125" s="239"/>
    </row>
    <row r="126" spans="1:86" ht="7.5" customHeight="1" x14ac:dyDescent="0.15">
      <c r="A126" s="638"/>
      <c r="B126" s="573" t="str">
        <f>IF(リスト!$D$5="","",リスト!$D$5)</f>
        <v>内　方</v>
      </c>
      <c r="C126" s="582"/>
      <c r="D126" s="582"/>
      <c r="E126" s="583"/>
      <c r="F126" s="335" t="str">
        <f>IF(第1週!$HR$13="","",第1週!$HR$13)</f>
        <v/>
      </c>
      <c r="G126" s="337" t="str">
        <f>IF(第1週!$HR$21="","",第1週!$HR$21)</f>
        <v/>
      </c>
      <c r="H126" s="336" t="str">
        <f>IF(第1週!$HR$29="","",第1週!$HR$29)</f>
        <v/>
      </c>
      <c r="I126" s="336" t="str">
        <f>IF(第1週!$HR$37="","",第1週!$HR$37)</f>
        <v/>
      </c>
      <c r="J126" s="336" t="str">
        <f>IF(第1週!$HR$45="","",第1週!$HR$45)</f>
        <v/>
      </c>
      <c r="K126" s="336" t="str">
        <f>IF(第1週!$HR$53="","",第1週!$HR$53)</f>
        <v/>
      </c>
      <c r="L126" s="336" t="str">
        <f>IF(第2週!$HS$5="","",第2週!$HS$5)</f>
        <v/>
      </c>
      <c r="M126" s="336" t="str">
        <f>IF(第2週!$HS$13="","",第2週!$HS$13)</f>
        <v/>
      </c>
      <c r="N126" s="336" t="str">
        <f>IF(第2週!$HS$21="","",第2週!$HS$21)</f>
        <v/>
      </c>
      <c r="O126" s="336" t="str">
        <f>IF(第2週!$HS$29="","",第2週!$HS$29)</f>
        <v/>
      </c>
      <c r="P126" s="336" t="str">
        <f>IF(第2週!$HS$37="","",第2週!$HS$37)</f>
        <v/>
      </c>
      <c r="Q126" s="336" t="str">
        <f>IF(第2週!$HS$45="","",第2週!$HS$45)</f>
        <v/>
      </c>
      <c r="R126" s="336" t="str">
        <f>IF(第2週!$HS$53="","",第2週!$HS$53)</f>
        <v/>
      </c>
      <c r="S126" s="336" t="str">
        <f>IF(第3週!$HR$5="","",第3週!$HR$5)</f>
        <v/>
      </c>
      <c r="T126" s="336" t="str">
        <f>IF(第3週!$HR$13="","",第3週!$HR$13)</f>
        <v/>
      </c>
      <c r="U126" s="336" t="str">
        <f>IF(第3週!$HR$21="","",第3週!$HR$21)</f>
        <v/>
      </c>
      <c r="V126" s="336" t="str">
        <f>IF(第3週!$HR$29="","",第3週!$HR$29)</f>
        <v/>
      </c>
      <c r="W126" s="336" t="str">
        <f>IF(第3週!$HR$37="","",第3週!$HR$37)</f>
        <v/>
      </c>
      <c r="X126" s="336" t="str">
        <f>IF(第3週!$HR$45="","",第3週!$HR$45)</f>
        <v/>
      </c>
      <c r="Y126" s="336" t="str">
        <f>IF(第3週!$HR$53="","",第3週!$HR$53)</f>
        <v/>
      </c>
      <c r="Z126" s="336" t="str">
        <f>IF(第4週!$HR$5="","",第4週!$HR$5)</f>
        <v/>
      </c>
      <c r="AA126" s="336" t="str">
        <f>IF(第4週!$HR$13="","",第4週!$HR$13)</f>
        <v/>
      </c>
      <c r="AB126" s="336" t="str">
        <f>IF(第4週!$HR$21="","",第4週!$HR$21)</f>
        <v/>
      </c>
      <c r="AC126" s="336" t="str">
        <f>IF(第4週!$HR$29="","",第4週!$HR$29)</f>
        <v/>
      </c>
      <c r="AD126" s="336" t="str">
        <f>IF(第4週!$HR$37="","",第4週!$HR$37)</f>
        <v/>
      </c>
      <c r="AE126" s="336" t="str">
        <f>IF(第4週!$HR$45="","",第4週!$HR$45)</f>
        <v/>
      </c>
      <c r="AF126" s="336" t="str">
        <f>IF(第4週!$HR$53="","",第4週!$HR$53)</f>
        <v/>
      </c>
      <c r="AG126" s="336" t="str">
        <f>IF(第5週!$HR$5="","",第5週!$HR$5)</f>
        <v/>
      </c>
      <c r="AH126" s="336" t="str">
        <f>IF(第5週!$HR$13="","",第5週!$HR$13)</f>
        <v/>
      </c>
      <c r="AI126" s="356" t="str">
        <f>IF(第5週!$HR$21="","",第5週!$HR$21)</f>
        <v/>
      </c>
      <c r="AJ126" s="338" t="str">
        <f>IF(第5週!$HR$29="","",第5週!$HR$29)</f>
        <v/>
      </c>
      <c r="AL126" s="239"/>
      <c r="AM126" s="239"/>
      <c r="AN126" s="239"/>
      <c r="AO126" s="251"/>
      <c r="AP126" s="239"/>
      <c r="AQ126" s="239"/>
      <c r="AR126" s="239"/>
      <c r="AS126" s="239"/>
      <c r="AT126" s="239"/>
      <c r="AU126" s="239"/>
      <c r="AV126" s="239"/>
      <c r="AW126" s="239"/>
    </row>
    <row r="127" spans="1:86" ht="7.5" customHeight="1" x14ac:dyDescent="0.15">
      <c r="A127" s="638"/>
      <c r="B127" s="584"/>
      <c r="C127" s="585"/>
      <c r="D127" s="585"/>
      <c r="E127" s="586"/>
      <c r="F127" s="340" t="str">
        <f>IF(第1週!$HR$14="","",第1週!$HR$14)</f>
        <v>内勤</v>
      </c>
      <c r="G127" s="341" t="str">
        <f>IF(第1週!$HR$22="","",第1週!$HR$22)</f>
        <v>内勤</v>
      </c>
      <c r="H127" s="340" t="str">
        <f>IF(第1週!$HR$30="","",第1週!$HR$30)</f>
        <v>内勤</v>
      </c>
      <c r="I127" s="340" t="str">
        <f>IF(第1週!$HR$38="","",第1週!$HR$38)</f>
        <v>○</v>
      </c>
      <c r="J127" s="340" t="str">
        <f>IF(第1週!$HR$46="","",第1週!$HR$46)</f>
        <v/>
      </c>
      <c r="K127" s="340" t="str">
        <f>IF(第1週!$HR$54="","",第1週!$HR$54)</f>
        <v/>
      </c>
      <c r="L127" s="340" t="str">
        <f>IF(第2週!$HS$6="","",第2週!$HS$6)</f>
        <v>○</v>
      </c>
      <c r="M127" s="340" t="str">
        <f>IF(第2週!$HS$14="","",第2週!$HS$14)</f>
        <v>○</v>
      </c>
      <c r="N127" s="340" t="str">
        <f>IF(第2週!$HS$22="","",第2週!$HS$22)</f>
        <v>内勤</v>
      </c>
      <c r="O127" s="340" t="str">
        <f>IF(第2週!$HS$30="","",第2週!$HS$30)</f>
        <v>内勤</v>
      </c>
      <c r="P127" s="340" t="str">
        <f>IF(第2週!$HS$38="","",第2週!$HS$38)</f>
        <v>内勤</v>
      </c>
      <c r="Q127" s="340" t="str">
        <f>IF(第2週!$HS$46="","",第2週!$HS$46)</f>
        <v/>
      </c>
      <c r="R127" s="340" t="str">
        <f>IF(第2週!$HS$54="","",第2週!$HS$54)</f>
        <v/>
      </c>
      <c r="S127" s="340" t="str">
        <f>IF(第3週!$HR$6="","",第3週!$HR$6)</f>
        <v>内勤</v>
      </c>
      <c r="T127" s="340" t="str">
        <f>IF(第3週!$HR$14="","",第3週!$HR$14)</f>
        <v>内勤</v>
      </c>
      <c r="U127" s="340" t="str">
        <f>IF(第3週!$HR$22="","",第3週!$HR$22)</f>
        <v>内勤</v>
      </c>
      <c r="V127" s="340" t="str">
        <f>IF(第3週!$HR$30="","",第3週!$HR$30)</f>
        <v>内勤</v>
      </c>
      <c r="W127" s="340" t="str">
        <f>IF(第3週!$HR$38="","",第3週!$HR$38)</f>
        <v>内勤</v>
      </c>
      <c r="X127" s="340" t="str">
        <f>IF(第3週!$HR$46="","",第3週!$HR$46)</f>
        <v/>
      </c>
      <c r="Y127" s="340" t="str">
        <f>IF(第3週!$HR$54="","",第3週!$HR$54)</f>
        <v/>
      </c>
      <c r="Z127" s="340" t="str">
        <f>IF(第4週!$HR$6="","",第4週!$HR$6)</f>
        <v>内勤</v>
      </c>
      <c r="AA127" s="340" t="str">
        <f>IF(第4週!$HR$14="","",第4週!$HR$14)</f>
        <v>内勤</v>
      </c>
      <c r="AB127" s="340" t="str">
        <f>IF(第4週!$HR$22="","",第4週!$HR$22)</f>
        <v>○</v>
      </c>
      <c r="AC127" s="340" t="str">
        <f>IF(第4週!$HR$30="","",第4週!$HR$30)</f>
        <v>内勤</v>
      </c>
      <c r="AD127" s="340" t="str">
        <f>IF(第4週!$HR$38="","",第4週!$HR$38)</f>
        <v>内勤</v>
      </c>
      <c r="AE127" s="340" t="str">
        <f>IF(第4週!$HR$46="","",第4週!$HR$46)</f>
        <v/>
      </c>
      <c r="AF127" s="340" t="str">
        <f>IF(第4週!$HR$54="","",第4週!$HR$54)</f>
        <v/>
      </c>
      <c r="AG127" s="340" t="str">
        <f>IF(第5週!$HR$6="","",第5週!$HR$6)</f>
        <v>内勤</v>
      </c>
      <c r="AH127" s="340" t="str">
        <f>IF(第5週!$HR$14="","",第5週!$HR$14)</f>
        <v/>
      </c>
      <c r="AI127" s="357" t="str">
        <f>IF(第5週!$HR$22="","",第5週!$HR$22)</f>
        <v>内勤</v>
      </c>
      <c r="AJ127" s="334" t="str">
        <f>IF(第5週!$HR$30="","",第5週!$HR$30)</f>
        <v/>
      </c>
      <c r="AL127" s="239"/>
      <c r="AM127" s="239"/>
      <c r="AN127" s="239"/>
      <c r="AO127" s="251"/>
      <c r="AP127" s="239"/>
      <c r="AQ127" s="239"/>
      <c r="AR127" s="239"/>
      <c r="AS127" s="239"/>
      <c r="AT127" s="239"/>
      <c r="AU127" s="239"/>
      <c r="AV127" s="239"/>
      <c r="AW127" s="239"/>
    </row>
    <row r="128" spans="1:86" ht="7.5" customHeight="1" x14ac:dyDescent="0.15">
      <c r="A128" s="638"/>
      <c r="B128" s="573" t="str">
        <f>IF(リスト!$D$6="","",リスト!$D$6)</f>
        <v>平　澤</v>
      </c>
      <c r="C128" s="582"/>
      <c r="D128" s="582"/>
      <c r="E128" s="583"/>
      <c r="F128" s="335" t="str">
        <f>IF(第1週!$HS$13="","",第1週!$HS$13)</f>
        <v/>
      </c>
      <c r="G128" s="337" t="str">
        <f>IF(第1週!$HS$21="","",第1週!$HS$21)</f>
        <v/>
      </c>
      <c r="H128" s="336" t="str">
        <f>IF(第1週!$HS$29="","",第1週!$HS$29)</f>
        <v/>
      </c>
      <c r="I128" s="336" t="str">
        <f>IF(第1週!$HS$37="","",第1週!$HS$37)</f>
        <v/>
      </c>
      <c r="J128" s="336" t="str">
        <f>IF(第1週!$HS$45="","",第1週!$HS$45)</f>
        <v/>
      </c>
      <c r="K128" s="336" t="str">
        <f>IF(第1週!$HS$53="","",第1週!$HS$53)</f>
        <v/>
      </c>
      <c r="L128" s="336" t="str">
        <f>IF(第2週!$HT$5="","",第2週!$HT$5)</f>
        <v/>
      </c>
      <c r="M128" s="336" t="str">
        <f>IF(第2週!$HT$13="","",第2週!$HT$13)</f>
        <v/>
      </c>
      <c r="N128" s="336" t="str">
        <f>IF(第2週!$HT$21="","",第2週!$HT$21)</f>
        <v/>
      </c>
      <c r="O128" s="336" t="str">
        <f>IF(第2週!$HT$29="","",第2週!$HT$29)</f>
        <v/>
      </c>
      <c r="P128" s="336" t="str">
        <f>IF(第2週!$HT$37="","",第2週!$HT$37)</f>
        <v/>
      </c>
      <c r="Q128" s="336" t="str">
        <f>IF(第2週!$HT$45="","",第2週!$HT$45)</f>
        <v/>
      </c>
      <c r="R128" s="336" t="str">
        <f>IF(第2週!$HT$53="","",第2週!$HT$53)</f>
        <v/>
      </c>
      <c r="S128" s="336" t="str">
        <f>IF(第3週!$HS$5="","",第3週!$HS$5)</f>
        <v/>
      </c>
      <c r="T128" s="336" t="str">
        <f>IF(第3週!$HS$13="","",第3週!$HS$13)</f>
        <v/>
      </c>
      <c r="U128" s="336" t="str">
        <f>IF(第3週!$HS$21="","",第3週!$HS$21)</f>
        <v/>
      </c>
      <c r="V128" s="336" t="str">
        <f>IF(第3週!$HS$29="","",第3週!$HS$29)</f>
        <v/>
      </c>
      <c r="W128" s="336" t="str">
        <f>IF(第3週!$HS$37="","",第3週!$HS$37)</f>
        <v/>
      </c>
      <c r="X128" s="336" t="str">
        <f>IF(第3週!$HS$45="","",第3週!$HS$45)</f>
        <v/>
      </c>
      <c r="Y128" s="336" t="str">
        <f>IF(第3週!$HS$53="","",第3週!$HS$53)</f>
        <v/>
      </c>
      <c r="Z128" s="336" t="str">
        <f>IF(第4週!$HS$5="","",第4週!$HS$5)</f>
        <v/>
      </c>
      <c r="AA128" s="336" t="str">
        <f>IF(第4週!$HS$13="","",第4週!$HS$13)</f>
        <v/>
      </c>
      <c r="AB128" s="336" t="str">
        <f>IF(第4週!$HS$21="","",第4週!$HS$21)</f>
        <v/>
      </c>
      <c r="AC128" s="336" t="str">
        <f>IF(第4週!$HS$29="","",第4週!$HS$29)</f>
        <v/>
      </c>
      <c r="AD128" s="336" t="str">
        <f>IF(第4週!$HS$37="","",第4週!$HS$37)</f>
        <v/>
      </c>
      <c r="AE128" s="336" t="str">
        <f>IF(第4週!$HS$45="","",第4週!$HS$45)</f>
        <v/>
      </c>
      <c r="AF128" s="336" t="str">
        <f>IF(第4週!$HS$53="","",第4週!$HS$53)</f>
        <v/>
      </c>
      <c r="AG128" s="336" t="str">
        <f>IF(第5週!$HS$5="","",第5週!$HS$5)</f>
        <v/>
      </c>
      <c r="AH128" s="336" t="str">
        <f>IF(第5週!$HS$13="","",第5週!$HS$13)</f>
        <v/>
      </c>
      <c r="AI128" s="356" t="str">
        <f>IF(第5週!$HS$21="","",第5週!$HS$21)</f>
        <v/>
      </c>
      <c r="AJ128" s="338" t="str">
        <f>IF(第5週!$HS$29="","",第5週!$HS$29)</f>
        <v/>
      </c>
      <c r="AL128" s="239"/>
      <c r="AM128" s="239"/>
      <c r="AN128" s="239"/>
      <c r="AO128" s="251"/>
      <c r="AP128" s="239"/>
      <c r="AQ128" s="239"/>
      <c r="AR128" s="239"/>
      <c r="AS128" s="239"/>
      <c r="AT128" s="239"/>
      <c r="AU128" s="239"/>
      <c r="AV128" s="239"/>
      <c r="AW128" s="239"/>
    </row>
    <row r="129" spans="1:49" ht="7.5" customHeight="1" x14ac:dyDescent="0.15">
      <c r="A129" s="638"/>
      <c r="B129" s="584"/>
      <c r="C129" s="585"/>
      <c r="D129" s="585"/>
      <c r="E129" s="586"/>
      <c r="F129" s="340" t="str">
        <f>IF(第1週!$HS$14="","",第1週!$HS$14)</f>
        <v>内勤</v>
      </c>
      <c r="G129" s="341" t="str">
        <f>IF(第1週!$HS$22="","",第1週!$HS$22)</f>
        <v>内勤</v>
      </c>
      <c r="H129" s="340" t="str">
        <f>IF(第1週!$HS$30="","",第1週!$HS$30)</f>
        <v>内勤</v>
      </c>
      <c r="I129" s="340" t="str">
        <f>IF(第1週!$HS$38="","",第1週!$HS$38)</f>
        <v>○</v>
      </c>
      <c r="J129" s="340" t="str">
        <f>IF(第1週!$HS$46="","",第1週!$HS$46)</f>
        <v/>
      </c>
      <c r="K129" s="340" t="str">
        <f>IF(第1週!$HS$54="","",第1週!$HS$54)</f>
        <v/>
      </c>
      <c r="L129" s="340" t="str">
        <f>IF(第2週!$HT$6="","",第2週!$HT$6)</f>
        <v>○</v>
      </c>
      <c r="M129" s="340" t="str">
        <f>IF(第2週!$HT$14="","",第2週!$HT$14)</f>
        <v>○</v>
      </c>
      <c r="N129" s="340" t="str">
        <f>IF(第2週!$HT$22="","",第2週!$HT$22)</f>
        <v>内勤</v>
      </c>
      <c r="O129" s="340" t="str">
        <f>IF(第2週!$HT$30="","",第2週!$HT$30)</f>
        <v>内勤</v>
      </c>
      <c r="P129" s="340" t="str">
        <f>IF(第2週!$HT$38="","",第2週!$HT$38)</f>
        <v>○</v>
      </c>
      <c r="Q129" s="340" t="str">
        <f>IF(第2週!$HT$46="","",第2週!$HT$46)</f>
        <v>休み</v>
      </c>
      <c r="R129" s="340" t="str">
        <f>IF(第2週!$HT$54="","",第2週!$HT$54)</f>
        <v>休み</v>
      </c>
      <c r="S129" s="340" t="str">
        <f>IF(第3週!$HS$6="","",第3週!$HS$6)</f>
        <v>○</v>
      </c>
      <c r="T129" s="340" t="str">
        <f>IF(第3週!$HS$14="","",第3週!$HS$14)</f>
        <v>内勤</v>
      </c>
      <c r="U129" s="340" t="str">
        <f>IF(第3週!$HS$22="","",第3週!$HS$22)</f>
        <v>内勤</v>
      </c>
      <c r="V129" s="340" t="str">
        <f>IF(第3週!$HS$30="","",第3週!$HS$30)</f>
        <v>内勤</v>
      </c>
      <c r="W129" s="340" t="str">
        <f>IF(第3週!$HS$38="","",第3週!$HS$38)</f>
        <v>内勤</v>
      </c>
      <c r="X129" s="340" t="str">
        <f>IF(第3週!$HS$46="","",第3週!$HS$46)</f>
        <v>休み</v>
      </c>
      <c r="Y129" s="340" t="str">
        <f>IF(第3週!$HS$54="","",第3週!$HS$54)</f>
        <v>休み</v>
      </c>
      <c r="Z129" s="340" t="str">
        <f>IF(第4週!$HS$6="","",第4週!$HS$6)</f>
        <v>内勤</v>
      </c>
      <c r="AA129" s="340" t="str">
        <f>IF(第4週!$HS$14="","",第4週!$HS$14)</f>
        <v>○</v>
      </c>
      <c r="AB129" s="340" t="str">
        <f>IF(第4週!$HS$22="","",第4週!$HS$22)</f>
        <v>○</v>
      </c>
      <c r="AC129" s="340" t="str">
        <f>IF(第4週!$HS$30="","",第4週!$HS$30)</f>
        <v>内勤</v>
      </c>
      <c r="AD129" s="340" t="str">
        <f>IF(第4週!$HS$38="","",第4週!$HS$38)</f>
        <v>休暇</v>
      </c>
      <c r="AE129" s="340" t="str">
        <f>IF(第4週!$HS$46="","",第4週!$HS$46)</f>
        <v>休み</v>
      </c>
      <c r="AF129" s="340" t="str">
        <f>IF(第4週!$HS$54="","",第4週!$HS$54)</f>
        <v>休み</v>
      </c>
      <c r="AG129" s="340" t="str">
        <f>IF(第5週!$HS$6="","",第5週!$HS$6)</f>
        <v>内勤</v>
      </c>
      <c r="AH129" s="340" t="str">
        <f>IF(第5週!$HS$14="","",第5週!$HS$14)</f>
        <v/>
      </c>
      <c r="AI129" s="357" t="str">
        <f>IF(第5週!$HS$22="","",第5週!$HS$22)</f>
        <v>内勤</v>
      </c>
      <c r="AJ129" s="334" t="str">
        <f>IF(第5週!$HS$30="","",第5週!$HS$30)</f>
        <v/>
      </c>
      <c r="AL129" s="239"/>
      <c r="AM129" s="239"/>
      <c r="AN129" s="239"/>
      <c r="AO129" s="251"/>
      <c r="AP129" s="239"/>
      <c r="AQ129" s="239"/>
      <c r="AR129" s="239"/>
      <c r="AS129" s="239"/>
      <c r="AT129" s="239"/>
      <c r="AU129" s="239"/>
      <c r="AV129" s="239"/>
      <c r="AW129" s="239"/>
    </row>
    <row r="130" spans="1:49" ht="7.5" customHeight="1" x14ac:dyDescent="0.15">
      <c r="A130" s="638"/>
      <c r="B130" s="573" t="str">
        <f>IF(リスト!$D$7="","",リスト!$D$7)</f>
        <v>船　水</v>
      </c>
      <c r="C130" s="582"/>
      <c r="D130" s="582"/>
      <c r="E130" s="583"/>
      <c r="F130" s="335" t="str">
        <f>IF(第1週!$HT$13="","",第1週!$HT$13)</f>
        <v/>
      </c>
      <c r="G130" s="337" t="str">
        <f>IF(第1週!$HT$21="","",第1週!$HT$21)</f>
        <v/>
      </c>
      <c r="H130" s="336" t="str">
        <f>IF(第1週!$HT$29="","",第1週!$HT$29)</f>
        <v/>
      </c>
      <c r="I130" s="336" t="str">
        <f>IF(第1週!$HT$37="","",第1週!$HT$37)</f>
        <v/>
      </c>
      <c r="J130" s="336" t="str">
        <f>IF(第1週!$HT$45="","",第1週!$HT$45)</f>
        <v/>
      </c>
      <c r="K130" s="336" t="str">
        <f>IF(第1週!$HT$53="","",第1週!$HT$53)</f>
        <v/>
      </c>
      <c r="L130" s="336" t="str">
        <f>IF(第2週!$HU$5="","",第2週!$HU$5)</f>
        <v/>
      </c>
      <c r="M130" s="336" t="str">
        <f>IF(第2週!$HU$13="","",第2週!$HU$13)</f>
        <v/>
      </c>
      <c r="N130" s="336" t="str">
        <f>IF(第2週!$HU$21="","",第2週!$HU$21)</f>
        <v/>
      </c>
      <c r="O130" s="336" t="str">
        <f>IF(第2週!$HU$29="","",第2週!$HU$29)</f>
        <v/>
      </c>
      <c r="P130" s="336" t="str">
        <f>IF(第2週!$HU$37="","",第2週!$HU$37)</f>
        <v/>
      </c>
      <c r="Q130" s="336" t="str">
        <f>IF(第2週!$HU$45="","",第2週!$HU$45)</f>
        <v/>
      </c>
      <c r="R130" s="336" t="str">
        <f>IF(第2週!$HU$53="","",第2週!$HU$53)</f>
        <v/>
      </c>
      <c r="S130" s="336" t="str">
        <f>IF(第3週!$HT$5="","",第3週!$HT$5)</f>
        <v/>
      </c>
      <c r="T130" s="336" t="str">
        <f>IF(第3週!$HT$13="","",第3週!$HT$13)</f>
        <v/>
      </c>
      <c r="U130" s="336" t="str">
        <f>IF(第3週!$HT$21="","",第3週!$HT$21)</f>
        <v/>
      </c>
      <c r="V130" s="336" t="str">
        <f>IF(第3週!$HT$29="","",第3週!$HT$29)</f>
        <v/>
      </c>
      <c r="W130" s="336" t="str">
        <f>IF(第3週!$HT$37="","",第3週!$HT$37)</f>
        <v/>
      </c>
      <c r="X130" s="336" t="str">
        <f>IF(第3週!$HT$45="","",第3週!$HT$45)</f>
        <v/>
      </c>
      <c r="Y130" s="336" t="str">
        <f>IF(第3週!$HT$53="","",第3週!$HT$53)</f>
        <v/>
      </c>
      <c r="Z130" s="336" t="str">
        <f>IF(第4週!$HT$5="","",第4週!$HT$5)</f>
        <v/>
      </c>
      <c r="AA130" s="336" t="str">
        <f>IF(第4週!$HT$13="","",第4週!$HT$13)</f>
        <v/>
      </c>
      <c r="AB130" s="336" t="str">
        <f>IF(第4週!$HT$21="","",第4週!$HT$21)</f>
        <v/>
      </c>
      <c r="AC130" s="336" t="str">
        <f>IF(第4週!$HT$29="","",第4週!$HT$29)</f>
        <v/>
      </c>
      <c r="AD130" s="336" t="str">
        <f>IF(第4週!$HT$37="","",第4週!$HT$37)</f>
        <v/>
      </c>
      <c r="AE130" s="336" t="str">
        <f>IF(第4週!$HT$45="","",第4週!$HT$45)</f>
        <v/>
      </c>
      <c r="AF130" s="336" t="str">
        <f>IF(第4週!$HT$53="","",第4週!$HT$53)</f>
        <v/>
      </c>
      <c r="AG130" s="336" t="str">
        <f>IF(第5週!$HT$5="","",第5週!$HT$5)</f>
        <v/>
      </c>
      <c r="AH130" s="336" t="str">
        <f>IF(第5週!$HT$13="","",第5週!$HT$13)</f>
        <v/>
      </c>
      <c r="AI130" s="356" t="str">
        <f>IF(第5週!$HT$21="","",第5週!$HT$21)</f>
        <v/>
      </c>
      <c r="AJ130" s="338" t="str">
        <f>IF(第5週!$HT$29="","",第5週!$HT$29)</f>
        <v/>
      </c>
      <c r="AL130" s="239"/>
      <c r="AM130" s="239"/>
      <c r="AN130" s="239"/>
      <c r="AO130" s="251"/>
      <c r="AP130" s="239"/>
      <c r="AQ130" s="239"/>
      <c r="AR130" s="239"/>
      <c r="AS130" s="239"/>
      <c r="AT130" s="239"/>
      <c r="AU130" s="239"/>
      <c r="AV130" s="239"/>
      <c r="AW130" s="239"/>
    </row>
    <row r="131" spans="1:49" ht="7.5" customHeight="1" x14ac:dyDescent="0.15">
      <c r="A131" s="638"/>
      <c r="B131" s="584"/>
      <c r="C131" s="585"/>
      <c r="D131" s="585"/>
      <c r="E131" s="586"/>
      <c r="F131" s="340" t="str">
        <f>IF(第1週!$HT$14="","",第1週!$HT$14)</f>
        <v>内勤</v>
      </c>
      <c r="G131" s="341" t="str">
        <f>IF(第1週!$HT$22="","",第1週!$HT$22)</f>
        <v>内勤</v>
      </c>
      <c r="H131" s="340" t="str">
        <f>IF(第1週!$HT$30="","",第1週!$HT$30)</f>
        <v>内勤</v>
      </c>
      <c r="I131" s="340" t="str">
        <f>IF(第1週!$HT$38="","",第1週!$HT$38)</f>
        <v>内勤</v>
      </c>
      <c r="J131" s="340" t="str">
        <f>IF(第1週!$HT$46="","",第1週!$HT$46)</f>
        <v/>
      </c>
      <c r="K131" s="340" t="str">
        <f>IF(第1週!$HT$54="","",第1週!$HT$54)</f>
        <v/>
      </c>
      <c r="L131" s="340" t="str">
        <f>IF(第2週!$HU$6="","",第2週!$HU$6)</f>
        <v>内勤</v>
      </c>
      <c r="M131" s="340" t="str">
        <f>IF(第2週!$HU$14="","",第2週!$HU$14)</f>
        <v>内勤</v>
      </c>
      <c r="N131" s="340" t="str">
        <f>IF(第2週!$HU$22="","",第2週!$HU$22)</f>
        <v>内勤</v>
      </c>
      <c r="O131" s="340" t="str">
        <f>IF(第2週!$HU$30="","",第2週!$HU$30)</f>
        <v>内勤</v>
      </c>
      <c r="P131" s="340" t="str">
        <f>IF(第2週!$HU$38="","",第2週!$HU$38)</f>
        <v>内勤</v>
      </c>
      <c r="Q131" s="340" t="str">
        <f>IF(第2週!$HU$46="","",第2週!$HU$46)</f>
        <v/>
      </c>
      <c r="R131" s="340" t="str">
        <f>IF(第2週!$HU$54="","",第2週!$HU$54)</f>
        <v/>
      </c>
      <c r="S131" s="340" t="str">
        <f>IF(第3週!$HT$6="","",第3週!$HT$6)</f>
        <v>内勤</v>
      </c>
      <c r="T131" s="340" t="str">
        <f>IF(第3週!$HT$14="","",第3週!$HT$14)</f>
        <v>内勤</v>
      </c>
      <c r="U131" s="340" t="str">
        <f>IF(第3週!$HT$22="","",第3週!$HT$22)</f>
        <v>内勤</v>
      </c>
      <c r="V131" s="340" t="str">
        <f>IF(第3週!$HT$30="","",第3週!$HT$30)</f>
        <v>内勤</v>
      </c>
      <c r="W131" s="340" t="str">
        <f>IF(第3週!$HT$38="","",第3週!$HT$38)</f>
        <v>内勤</v>
      </c>
      <c r="X131" s="340" t="str">
        <f>IF(第3週!$HT$46="","",第3週!$HT$46)</f>
        <v/>
      </c>
      <c r="Y131" s="340" t="str">
        <f>IF(第3週!$HT$54="","",第3週!$HT$54)</f>
        <v/>
      </c>
      <c r="Z131" s="340" t="str">
        <f>IF(第4週!$HT$6="","",第4週!$HT$6)</f>
        <v>内勤</v>
      </c>
      <c r="AA131" s="340" t="str">
        <f>IF(第4週!$HT$14="","",第4週!$HT$14)</f>
        <v>内勤</v>
      </c>
      <c r="AB131" s="340" t="str">
        <f>IF(第4週!$HT$22="","",第4週!$HT$22)</f>
        <v>内勤</v>
      </c>
      <c r="AC131" s="340" t="str">
        <f>IF(第4週!$HT$30="","",第4週!$HT$30)</f>
        <v>内勤</v>
      </c>
      <c r="AD131" s="340" t="str">
        <f>IF(第4週!$HT$38="","",第4週!$HT$38)</f>
        <v>内勤</v>
      </c>
      <c r="AE131" s="340" t="str">
        <f>IF(第4週!$HT$46="","",第4週!$HT$46)</f>
        <v/>
      </c>
      <c r="AF131" s="340" t="str">
        <f>IF(第4週!$HT$54="","",第4週!$HT$54)</f>
        <v/>
      </c>
      <c r="AG131" s="340" t="str">
        <f>IF(第5週!$HT$6="","",第5週!$HT$6)</f>
        <v>内勤</v>
      </c>
      <c r="AH131" s="340" t="str">
        <f>IF(第5週!$HT$14="","",第5週!$HT$14)</f>
        <v/>
      </c>
      <c r="AI131" s="357" t="str">
        <f>IF(第5週!$HT$22="","",第5週!$HT$22)</f>
        <v>内勤</v>
      </c>
      <c r="AJ131" s="334" t="str">
        <f>IF(第5週!$HT$30="","",第5週!$HT$30)</f>
        <v/>
      </c>
      <c r="AL131" s="239"/>
      <c r="AM131" s="239"/>
      <c r="AN131" s="239"/>
      <c r="AO131" s="251"/>
      <c r="AP131" s="239"/>
      <c r="AQ131" s="239"/>
      <c r="AR131" s="239"/>
      <c r="AS131" s="239"/>
      <c r="AT131" s="239"/>
      <c r="AU131" s="239"/>
      <c r="AV131" s="239"/>
      <c r="AW131" s="239"/>
    </row>
    <row r="132" spans="1:49" ht="7.5" customHeight="1" x14ac:dyDescent="0.15">
      <c r="A132" s="638"/>
      <c r="B132" s="573" t="str">
        <f>IF(リスト!$D$8="","",リスト!$D$8)</f>
        <v>菅　野</v>
      </c>
      <c r="C132" s="582"/>
      <c r="D132" s="582"/>
      <c r="E132" s="583"/>
      <c r="F132" s="335" t="str">
        <f>IF(第1週!$HU$13="","",第1週!$HU$13)</f>
        <v/>
      </c>
      <c r="G132" s="337" t="str">
        <f>IF(第1週!$HU$21="","",第1週!$HU$21)</f>
        <v/>
      </c>
      <c r="H132" s="336" t="str">
        <f>IF(第1週!$HU$29="","",第1週!$HU$29)</f>
        <v/>
      </c>
      <c r="I132" s="336" t="str">
        <f>IF(第1週!$HU$37="","",第1週!$HU$37)</f>
        <v/>
      </c>
      <c r="J132" s="336" t="str">
        <f>IF(第1週!$HU$45="","",第1週!$HU$45)</f>
        <v/>
      </c>
      <c r="K132" s="336" t="str">
        <f>IF(第1週!$HU$53="","",第1週!$HU$53)</f>
        <v/>
      </c>
      <c r="L132" s="336" t="str">
        <f>IF(第2週!$HV$5="","",第2週!$HV$5)</f>
        <v/>
      </c>
      <c r="M132" s="336" t="str">
        <f>IF(第2週!$HV$13="","",第2週!$HV$13)</f>
        <v/>
      </c>
      <c r="N132" s="336" t="str">
        <f>IF(第2週!$HV$21="","",第2週!$HV$21)</f>
        <v/>
      </c>
      <c r="O132" s="336" t="str">
        <f>IF(第2週!$HV$29="","",第2週!$HV$29)</f>
        <v/>
      </c>
      <c r="P132" s="336" t="str">
        <f>IF(第2週!$HV$37="","",第2週!$HV$37)</f>
        <v/>
      </c>
      <c r="Q132" s="336" t="str">
        <f>IF(第2週!$HV$45="","",第2週!$HV$45)</f>
        <v/>
      </c>
      <c r="R132" s="336" t="str">
        <f>IF(第2週!$HV$53="","",第2週!$HV$53)</f>
        <v/>
      </c>
      <c r="S132" s="336" t="str">
        <f>IF(第3週!$HU$5="","",第3週!$HU$5)</f>
        <v/>
      </c>
      <c r="T132" s="336" t="str">
        <f>IF(第3週!$HU$13="","",第3週!$HU$13)</f>
        <v/>
      </c>
      <c r="U132" s="336" t="str">
        <f>IF(第3週!$HU$21="","",第3週!$HU$21)</f>
        <v/>
      </c>
      <c r="V132" s="336" t="str">
        <f>IF(第3週!$HU$29="","",第3週!$HU$29)</f>
        <v/>
      </c>
      <c r="W132" s="336" t="str">
        <f>IF(第3週!$HU$37="","",第3週!$HU$37)</f>
        <v/>
      </c>
      <c r="X132" s="336" t="str">
        <f>IF(第3週!$HU$45="","",第3週!$HU$45)</f>
        <v/>
      </c>
      <c r="Y132" s="336" t="str">
        <f>IF(第3週!$HU$53="","",第3週!$HU$53)</f>
        <v/>
      </c>
      <c r="Z132" s="336" t="str">
        <f>IF(第4週!$HU$5="","",第4週!$HU$5)</f>
        <v/>
      </c>
      <c r="AA132" s="336" t="str">
        <f>IF(第4週!$HU$13="","",第4週!$HU$13)</f>
        <v/>
      </c>
      <c r="AB132" s="336" t="str">
        <f>IF(第4週!$HU$21="","",第4週!$HU$21)</f>
        <v/>
      </c>
      <c r="AC132" s="336" t="str">
        <f>IF(第4週!$HU$29="","",第4週!$HU$29)</f>
        <v/>
      </c>
      <c r="AD132" s="336" t="str">
        <f>IF(第4週!$HU$37="","",第4週!$HU$37)</f>
        <v/>
      </c>
      <c r="AE132" s="336" t="str">
        <f>IF(第4週!$HU$45="","",第4週!$HU$45)</f>
        <v/>
      </c>
      <c r="AF132" s="336" t="str">
        <f>IF(第4週!$HU$53="","",第4週!$HU$53)</f>
        <v/>
      </c>
      <c r="AG132" s="336" t="str">
        <f>IF(第5週!$HU$5="","",第5週!$HU$5)</f>
        <v/>
      </c>
      <c r="AH132" s="336" t="str">
        <f>IF(第5週!$HU$13="","",第5週!$HU$13)</f>
        <v/>
      </c>
      <c r="AI132" s="356" t="str">
        <f>IF(第5週!$HU$21="","",第5週!$HU$21)</f>
        <v/>
      </c>
      <c r="AJ132" s="338" t="str">
        <f>IF(第5週!$HU$29="","",第5週!$HU$29)</f>
        <v/>
      </c>
      <c r="AL132" s="239"/>
      <c r="AM132" s="239"/>
      <c r="AN132" s="239"/>
      <c r="AO132" s="251"/>
      <c r="AP132" s="239"/>
      <c r="AQ132" s="239"/>
      <c r="AR132" s="239"/>
      <c r="AS132" s="239"/>
      <c r="AT132" s="239"/>
      <c r="AU132" s="239"/>
      <c r="AV132" s="239"/>
      <c r="AW132" s="239"/>
    </row>
    <row r="133" spans="1:49" ht="7.5" customHeight="1" x14ac:dyDescent="0.15">
      <c r="A133" s="638"/>
      <c r="B133" s="584"/>
      <c r="C133" s="585"/>
      <c r="D133" s="585"/>
      <c r="E133" s="586"/>
      <c r="F133" s="340" t="str">
        <f>IF(第1週!$HU$14="","",第1週!$HU$14)</f>
        <v>○</v>
      </c>
      <c r="G133" s="341" t="str">
        <f>IF(第1週!$HU$22="","",第1週!$HU$22)</f>
        <v>内勤</v>
      </c>
      <c r="H133" s="340" t="str">
        <f>IF(第1週!$HU$30="","",第1週!$HU$30)</f>
        <v>○</v>
      </c>
      <c r="I133" s="340" t="str">
        <f>IF(第1週!$HU$38="","",第1週!$HU$38)</f>
        <v>○</v>
      </c>
      <c r="J133" s="340" t="str">
        <f>IF(第1週!$HU$46="","",第1週!$HU$46)</f>
        <v/>
      </c>
      <c r="K133" s="340" t="str">
        <f>IF(第1週!$HU$54="","",第1週!$HU$54)</f>
        <v/>
      </c>
      <c r="L133" s="340" t="str">
        <f>IF(第2週!$HV$6="","",第2週!$HV$6)</f>
        <v>○</v>
      </c>
      <c r="M133" s="340" t="str">
        <f>IF(第2週!$HV$14="","",第2週!$HV$14)</f>
        <v>内勤</v>
      </c>
      <c r="N133" s="340" t="str">
        <f>IF(第2週!$HV$22="","",第2週!$HV$22)</f>
        <v>内勤</v>
      </c>
      <c r="O133" s="340" t="str">
        <f>IF(第2週!$HV$30="","",第2週!$HV$30)</f>
        <v>○</v>
      </c>
      <c r="P133" s="340" t="str">
        <f>IF(第2週!$HV$38="","",第2週!$HV$38)</f>
        <v>○</v>
      </c>
      <c r="Q133" s="340" t="str">
        <f>IF(第2週!$HV$46="","",第2週!$HV$46)</f>
        <v/>
      </c>
      <c r="R133" s="340" t="str">
        <f>IF(第2週!$HV$54="","",第2週!$HV$54)</f>
        <v>○</v>
      </c>
      <c r="S133" s="340" t="str">
        <f>IF(第3週!$HU$6="","",第3週!$HU$6)</f>
        <v>○</v>
      </c>
      <c r="T133" s="340" t="str">
        <f>IF(第3週!$HU$14="","",第3週!$HU$14)</f>
        <v>○</v>
      </c>
      <c r="U133" s="340" t="str">
        <f>IF(第3週!$HU$22="","",第3週!$HU$22)</f>
        <v>○</v>
      </c>
      <c r="V133" s="340" t="str">
        <f>IF(第3週!$HU$30="","",第3週!$HU$30)</f>
        <v>○</v>
      </c>
      <c r="W133" s="340" t="str">
        <f>IF(第3週!$HU$38="","",第3週!$HU$38)</f>
        <v>○</v>
      </c>
      <c r="X133" s="340" t="str">
        <f>IF(第3週!$HU$46="","",第3週!$HU$46)</f>
        <v/>
      </c>
      <c r="Y133" s="340" t="str">
        <f>IF(第3週!$HU$54="","",第3週!$HU$54)</f>
        <v/>
      </c>
      <c r="Z133" s="340" t="str">
        <f>IF(第4週!$HU$6="","",第4週!$HU$6)</f>
        <v>○</v>
      </c>
      <c r="AA133" s="340" t="str">
        <f>IF(第4週!$HU$14="","",第4週!$HU$14)</f>
        <v>○</v>
      </c>
      <c r="AB133" s="340" t="str">
        <f>IF(第4週!$HU$22="","",第4週!$HU$22)</f>
        <v>○</v>
      </c>
      <c r="AC133" s="340" t="str">
        <f>IF(第4週!$HU$30="","",第4週!$HU$30)</f>
        <v>○</v>
      </c>
      <c r="AD133" s="340" t="str">
        <f>IF(第4週!$HU$38="","",第4週!$HU$38)</f>
        <v>○</v>
      </c>
      <c r="AE133" s="340" t="str">
        <f>IF(第4週!$HU$46="","",第4週!$HU$46)</f>
        <v/>
      </c>
      <c r="AF133" s="340" t="str">
        <f>IF(第4週!$HU$54="","",第4週!$HU$54)</f>
        <v/>
      </c>
      <c r="AG133" s="340" t="str">
        <f>IF(第5週!$HU$6="","",第5週!$HU$6)</f>
        <v>内勤</v>
      </c>
      <c r="AH133" s="340" t="str">
        <f>IF(第5週!$HU$14="","",第5週!$HU$14)</f>
        <v/>
      </c>
      <c r="AI133" s="357" t="str">
        <f>IF(第5週!$HU$22="","",第5週!$HU$22)</f>
        <v>内勤</v>
      </c>
      <c r="AJ133" s="334" t="str">
        <f>IF(第5週!$HU$30="","",第5週!$HU$30)</f>
        <v/>
      </c>
      <c r="AL133" s="239"/>
      <c r="AM133" s="239"/>
      <c r="AN133" s="239"/>
      <c r="AO133" s="251"/>
      <c r="AP133" s="239"/>
      <c r="AQ133" s="239"/>
      <c r="AR133" s="239"/>
      <c r="AS133" s="239"/>
      <c r="AT133" s="239"/>
      <c r="AU133" s="239"/>
      <c r="AV133" s="239"/>
      <c r="AW133" s="239"/>
    </row>
    <row r="134" spans="1:49" ht="7.5" customHeight="1" x14ac:dyDescent="0.15">
      <c r="A134" s="638"/>
      <c r="B134" s="573" t="str">
        <f>IF(リスト!$D$9="","",リスト!$D$9)</f>
        <v>金　山</v>
      </c>
      <c r="C134" s="582"/>
      <c r="D134" s="582"/>
      <c r="E134" s="583"/>
      <c r="F134" s="335" t="str">
        <f>IF(第1週!$HV$13="","",第1週!$HV$13)</f>
        <v/>
      </c>
      <c r="G134" s="337" t="str">
        <f>IF(第1週!$HV$21="","",第1週!$HV$21)</f>
        <v/>
      </c>
      <c r="H134" s="336" t="str">
        <f>IF(第1週!$HV$29="","",第1週!$HV$29)</f>
        <v/>
      </c>
      <c r="I134" s="336" t="str">
        <f>IF(第1週!$HV$37="","",第1週!$HV$37)</f>
        <v/>
      </c>
      <c r="J134" s="336" t="str">
        <f>IF(第1週!$HV$45="","",第1週!$HV$45)</f>
        <v/>
      </c>
      <c r="K134" s="336" t="str">
        <f>IF(第1週!$HV$53="","",第1週!$HV$53)</f>
        <v/>
      </c>
      <c r="L134" s="336" t="str">
        <f>IF(第2週!$HW$5="","",第2週!$HW$5)</f>
        <v/>
      </c>
      <c r="M134" s="336" t="str">
        <f>IF(第2週!$HW$13="","",第2週!$HW$13)</f>
        <v/>
      </c>
      <c r="N134" s="336" t="str">
        <f>IF(第2週!$HW$21="","",第2週!$HW$21)</f>
        <v/>
      </c>
      <c r="O134" s="336" t="str">
        <f>IF(第2週!$HW$29="","",第2週!$HW$29)</f>
        <v/>
      </c>
      <c r="P134" s="336" t="str">
        <f>IF(第2週!$HW$37="","",第2週!$HW$37)</f>
        <v/>
      </c>
      <c r="Q134" s="336" t="str">
        <f>IF(第2週!$HW$45="","",第2週!$HW$45)</f>
        <v/>
      </c>
      <c r="R134" s="336" t="str">
        <f>IF(第2週!$HW$53="","",第2週!$HW$53)</f>
        <v/>
      </c>
      <c r="S134" s="336" t="str">
        <f>IF(第3週!$HV$5="","",第3週!$HV$5)</f>
        <v/>
      </c>
      <c r="T134" s="336" t="str">
        <f>IF(第3週!$HV$13="","",第3週!$HV$13)</f>
        <v/>
      </c>
      <c r="U134" s="336" t="str">
        <f>IF(第3週!$HV$21="","",第3週!$HV$21)</f>
        <v/>
      </c>
      <c r="V134" s="336" t="str">
        <f>IF(第3週!$HV$29="","",第3週!$HV$29)</f>
        <v/>
      </c>
      <c r="W134" s="336" t="str">
        <f>IF(第3週!$HV$37="","",第3週!$HV$37)</f>
        <v/>
      </c>
      <c r="X134" s="336" t="str">
        <f>IF(第3週!$HV$45="","",第3週!$HV$45)</f>
        <v/>
      </c>
      <c r="Y134" s="336" t="str">
        <f>IF(第3週!$HV$53="","",第3週!$HV$53)</f>
        <v/>
      </c>
      <c r="Z134" s="336" t="str">
        <f>IF(第4週!$HV$5="","",第4週!$HV$5)</f>
        <v/>
      </c>
      <c r="AA134" s="336" t="str">
        <f>IF(第4週!$HV$13="","",第4週!$HV$13)</f>
        <v/>
      </c>
      <c r="AB134" s="336" t="str">
        <f>IF(第4週!$HV$21="","",第4週!$HV$21)</f>
        <v/>
      </c>
      <c r="AC134" s="336" t="str">
        <f>IF(第4週!$HV$29="","",第4週!$HV$29)</f>
        <v/>
      </c>
      <c r="AD134" s="336" t="str">
        <f>IF(第4週!$HV$37="","",第4週!$HV$37)</f>
        <v/>
      </c>
      <c r="AE134" s="336" t="str">
        <f>IF(第4週!$HV$45="","",第4週!$HV$45)</f>
        <v/>
      </c>
      <c r="AF134" s="336" t="str">
        <f>IF(第4週!$HV$53="","",第4週!$HV$53)</f>
        <v/>
      </c>
      <c r="AG134" s="336" t="str">
        <f>IF(第5週!$HV$5="","",第5週!$HV$5)</f>
        <v/>
      </c>
      <c r="AH134" s="336" t="str">
        <f>IF(第5週!$HV$13="","",第5週!$HV$13)</f>
        <v/>
      </c>
      <c r="AI134" s="356" t="str">
        <f>IF(第5週!$HV$21="","",第5週!$HV$21)</f>
        <v/>
      </c>
      <c r="AJ134" s="338" t="str">
        <f>IF(第5週!$HV$29="","",第5週!$HV$29)</f>
        <v/>
      </c>
      <c r="AL134" s="239"/>
      <c r="AM134" s="239"/>
      <c r="AN134" s="239"/>
      <c r="AO134" s="251"/>
      <c r="AP134" s="239"/>
      <c r="AQ134" s="239"/>
      <c r="AR134" s="239"/>
      <c r="AS134" s="239"/>
      <c r="AT134" s="239"/>
      <c r="AU134" s="239"/>
      <c r="AV134" s="239"/>
      <c r="AW134" s="239"/>
    </row>
    <row r="135" spans="1:49" ht="7.5" customHeight="1" x14ac:dyDescent="0.15">
      <c r="A135" s="638"/>
      <c r="B135" s="584"/>
      <c r="C135" s="585"/>
      <c r="D135" s="585"/>
      <c r="E135" s="586"/>
      <c r="F135" s="340" t="str">
        <f>IF(第1週!$HV$14="","",第1週!$HV$14)</f>
        <v>内勤</v>
      </c>
      <c r="G135" s="341" t="str">
        <f>IF(第1週!$HV$22="","",第1週!$HV$22)</f>
        <v>内勤</v>
      </c>
      <c r="H135" s="340" t="str">
        <f>IF(第1週!$HV$30="","",第1週!$HV$30)</f>
        <v>内勤</v>
      </c>
      <c r="I135" s="340" t="str">
        <f>IF(第1週!$HV$38="","",第1週!$HV$38)</f>
        <v>○</v>
      </c>
      <c r="J135" s="340" t="str">
        <f>IF(第1週!$HV$46="","",第1週!$HV$46)</f>
        <v/>
      </c>
      <c r="K135" s="340" t="str">
        <f>IF(第1週!$HV$54="","",第1週!$HV$54)</f>
        <v/>
      </c>
      <c r="L135" s="340" t="str">
        <f>IF(第2週!$HW$6="","",第2週!$HW$6)</f>
        <v>○</v>
      </c>
      <c r="M135" s="340" t="str">
        <f>IF(第2週!$HW$14="","",第2週!$HW$14)</f>
        <v>○</v>
      </c>
      <c r="N135" s="340" t="str">
        <f>IF(第2週!$HW$22="","",第2週!$HW$22)</f>
        <v>内勤</v>
      </c>
      <c r="O135" s="340" t="str">
        <f>IF(第2週!$HW$30="","",第2週!$HW$30)</f>
        <v>○</v>
      </c>
      <c r="P135" s="340" t="str">
        <f>IF(第2週!$HW$38="","",第2週!$HW$38)</f>
        <v>内勤</v>
      </c>
      <c r="Q135" s="340" t="str">
        <f>IF(第2週!$HW$46="","",第2週!$HW$46)</f>
        <v/>
      </c>
      <c r="R135" s="340" t="str">
        <f>IF(第2週!$HW$54="","",第2週!$HW$54)</f>
        <v>○</v>
      </c>
      <c r="S135" s="340" t="str">
        <f>IF(第3週!$HV$6="","",第3週!$HV$6)</f>
        <v>○</v>
      </c>
      <c r="T135" s="340" t="str">
        <f>IF(第3週!$HV$14="","",第3週!$HV$14)</f>
        <v>○</v>
      </c>
      <c r="U135" s="340" t="str">
        <f>IF(第3週!$HV$22="","",第3週!$HV$22)</f>
        <v>○</v>
      </c>
      <c r="V135" s="340" t="str">
        <f>IF(第3週!$HV$30="","",第3週!$HV$30)</f>
        <v>○</v>
      </c>
      <c r="W135" s="340" t="str">
        <f>IF(第3週!$HV$38="","",第3週!$HV$38)</f>
        <v>○</v>
      </c>
      <c r="X135" s="340" t="str">
        <f>IF(第3週!$HV$46="","",第3週!$HV$46)</f>
        <v/>
      </c>
      <c r="Y135" s="340" t="str">
        <f>IF(第3週!$HV$54="","",第3週!$HV$54)</f>
        <v/>
      </c>
      <c r="Z135" s="340" t="str">
        <f>IF(第4週!$HV$6="","",第4週!$HV$6)</f>
        <v>○</v>
      </c>
      <c r="AA135" s="340" t="str">
        <f>IF(第4週!$HV$14="","",第4週!$HV$14)</f>
        <v>○</v>
      </c>
      <c r="AB135" s="340" t="str">
        <f>IF(第4週!$HV$22="","",第4週!$HV$22)</f>
        <v>○</v>
      </c>
      <c r="AC135" s="340" t="str">
        <f>IF(第4週!$HV$30="","",第4週!$HV$30)</f>
        <v>○</v>
      </c>
      <c r="AD135" s="340" t="str">
        <f>IF(第4週!$HV$38="","",第4週!$HV$38)</f>
        <v>内勤</v>
      </c>
      <c r="AE135" s="340" t="str">
        <f>IF(第4週!$HV$46="","",第4週!$HV$46)</f>
        <v/>
      </c>
      <c r="AF135" s="340" t="str">
        <f>IF(第4週!$HV$54="","",第4週!$HV$54)</f>
        <v/>
      </c>
      <c r="AG135" s="340" t="str">
        <f>IF(第5週!$HV$6="","",第5週!$HV$6)</f>
        <v>内勤</v>
      </c>
      <c r="AH135" s="340" t="str">
        <f>IF(第5週!$HV$14="","",第5週!$HV$14)</f>
        <v/>
      </c>
      <c r="AI135" s="357" t="str">
        <f>IF(第5週!$HV$22="","",第5週!$HV$22)</f>
        <v>内勤</v>
      </c>
      <c r="AJ135" s="334" t="str">
        <f>IF(第5週!$HV$30="","",第5週!$HV$30)</f>
        <v/>
      </c>
      <c r="AL135" s="239"/>
      <c r="AM135" s="239"/>
      <c r="AN135" s="239"/>
      <c r="AO135" s="251"/>
      <c r="AP135" s="239"/>
      <c r="AQ135" s="239"/>
      <c r="AR135" s="239"/>
      <c r="AS135" s="239"/>
      <c r="AT135" s="239"/>
      <c r="AU135" s="239"/>
      <c r="AV135" s="239"/>
      <c r="AW135" s="239"/>
    </row>
    <row r="136" spans="1:49" ht="7.5" customHeight="1" x14ac:dyDescent="0.15">
      <c r="A136" s="638"/>
      <c r="B136" s="573" t="str">
        <f>IF(リスト!$D$10="","",リスト!$D$10)</f>
        <v>荒　木</v>
      </c>
      <c r="C136" s="582"/>
      <c r="D136" s="582"/>
      <c r="E136" s="583"/>
      <c r="F136" s="335" t="str">
        <f>IF(第1週!$HW$13="","",第1週!$HW$13)</f>
        <v/>
      </c>
      <c r="G136" s="337" t="str">
        <f>IF(第1週!$HW$21="","",第1週!$HW$21)</f>
        <v/>
      </c>
      <c r="H136" s="336" t="str">
        <f>IF(第1週!$HW$29="","",第1週!$HW$29)</f>
        <v/>
      </c>
      <c r="I136" s="336" t="str">
        <f>IF(第1週!$HW$37="","",第1週!$HW$37)</f>
        <v/>
      </c>
      <c r="J136" s="336" t="str">
        <f>IF(第1週!$HW$45="","",第1週!$HW$45)</f>
        <v/>
      </c>
      <c r="K136" s="336" t="str">
        <f>IF(第1週!$HW$53="","",第1週!$HW$53)</f>
        <v/>
      </c>
      <c r="L136" s="336" t="str">
        <f>IF(第2週!$HX$5="","",第2週!$HX$5)</f>
        <v/>
      </c>
      <c r="M136" s="336" t="str">
        <f>IF(第2週!$HX$13="","",第2週!$HX$13)</f>
        <v/>
      </c>
      <c r="N136" s="336" t="str">
        <f>IF(第2週!$HX$21="","",第2週!$HX$21)</f>
        <v/>
      </c>
      <c r="O136" s="336" t="str">
        <f>IF(第2週!$HX$29="","",第2週!$HX$29)</f>
        <v/>
      </c>
      <c r="P136" s="336" t="str">
        <f>IF(第2週!$HX$37="","",第2週!$HX$37)</f>
        <v>12</v>
      </c>
      <c r="Q136" s="336" t="str">
        <f>IF(第2週!$HX$45="","",第2週!$HX$45)</f>
        <v>11</v>
      </c>
      <c r="R136" s="336" t="str">
        <f>IF(第2週!$HX$53="","",第2週!$HX$53)</f>
        <v/>
      </c>
      <c r="S136" s="336" t="str">
        <f>IF(第3週!$HW$5="","",第3週!$HW$5)</f>
        <v/>
      </c>
      <c r="T136" s="336" t="str">
        <f>IF(第3週!$HW$13="","",第3週!$HW$13)</f>
        <v/>
      </c>
      <c r="U136" s="336" t="str">
        <f>IF(第3週!$HW$21="","",第3週!$HW$21)</f>
        <v/>
      </c>
      <c r="V136" s="336" t="str">
        <f>IF(第3週!$HW$29="","",第3週!$HW$29)</f>
        <v/>
      </c>
      <c r="W136" s="336" t="str">
        <f>IF(第3週!$HW$37="","",第3週!$HW$37)</f>
        <v/>
      </c>
      <c r="X136" s="336" t="str">
        <f>IF(第3週!$HW$45="","",第3週!$HW$45)</f>
        <v/>
      </c>
      <c r="Y136" s="336" t="str">
        <f>IF(第3週!$HW$53="","",第3週!$HW$53)</f>
        <v/>
      </c>
      <c r="Z136" s="336" t="str">
        <f>IF(第4週!$HW$5="","",第4週!$HW$5)</f>
        <v/>
      </c>
      <c r="AA136" s="336" t="str">
        <f>IF(第4週!$HW$13="","",第4週!$HW$13)</f>
        <v/>
      </c>
      <c r="AB136" s="336" t="str">
        <f>IF(第4週!$HW$21="","",第4週!$HW$21)</f>
        <v/>
      </c>
      <c r="AC136" s="336" t="str">
        <f>IF(第4週!$HW$29="","",第4週!$HW$29)</f>
        <v/>
      </c>
      <c r="AD136" s="336" t="str">
        <f>IF(第4週!$HW$37="","",第4週!$HW$37)</f>
        <v/>
      </c>
      <c r="AE136" s="336" t="str">
        <f>IF(第4週!$HW$45="","",第4週!$HW$45)</f>
        <v/>
      </c>
      <c r="AF136" s="336" t="str">
        <f>IF(第4週!$HW$53="","",第4週!$HW$53)</f>
        <v/>
      </c>
      <c r="AG136" s="336" t="str">
        <f>IF(第5週!$HW$5="","",第5週!$HW$5)</f>
        <v/>
      </c>
      <c r="AH136" s="336" t="str">
        <f>IF(第5週!$HW$13="","",第5週!$HW$13)</f>
        <v/>
      </c>
      <c r="AI136" s="356" t="str">
        <f>IF(第5週!$HW$21="","",第5週!$HW$21)</f>
        <v/>
      </c>
      <c r="AJ136" s="338" t="str">
        <f>IF(第5週!$HW$29="","",第5週!$HW$29)</f>
        <v/>
      </c>
      <c r="AL136" s="239"/>
      <c r="AM136" s="239"/>
      <c r="AN136" s="239"/>
      <c r="AO136" s="251"/>
      <c r="AP136" s="239"/>
      <c r="AQ136" s="239"/>
      <c r="AR136" s="239"/>
      <c r="AS136" s="239"/>
      <c r="AT136" s="239"/>
      <c r="AU136" s="239"/>
      <c r="AV136" s="239"/>
      <c r="AW136" s="239"/>
    </row>
    <row r="137" spans="1:49" ht="7.5" customHeight="1" x14ac:dyDescent="0.15">
      <c r="A137" s="638"/>
      <c r="B137" s="584"/>
      <c r="C137" s="585"/>
      <c r="D137" s="585"/>
      <c r="E137" s="586"/>
      <c r="F137" s="340" t="str">
        <f>IF(第1週!$HW$14="","",第1週!$HW$14)</f>
        <v>内勤</v>
      </c>
      <c r="G137" s="341" t="str">
        <f>IF(第1週!$HW$22="","",第1週!$HW$22)</f>
        <v>内勤</v>
      </c>
      <c r="H137" s="340" t="str">
        <f>IF(第1週!$HW$30="","",第1週!$HW$30)</f>
        <v>○</v>
      </c>
      <c r="I137" s="340" t="str">
        <f>IF(第1週!$HW$38="","",第1週!$HW$38)</f>
        <v>内勤</v>
      </c>
      <c r="J137" s="340" t="str">
        <f>IF(第1週!$HW$46="","",第1週!$HW$46)</f>
        <v/>
      </c>
      <c r="K137" s="340" t="str">
        <f>IF(第1週!$HW$54="","",第1週!$HW$54)</f>
        <v/>
      </c>
      <c r="L137" s="340" t="str">
        <f>IF(第2週!$HX$6="","",第2週!$HX$6)</f>
        <v>○</v>
      </c>
      <c r="M137" s="340" t="str">
        <f>IF(第2週!$HX$14="","",第2週!$HX$14)</f>
        <v>○</v>
      </c>
      <c r="N137" s="340" t="str">
        <f>IF(第2週!$HX$22="","",第2週!$HX$22)</f>
        <v>内勤</v>
      </c>
      <c r="O137" s="340" t="str">
        <f>IF(第2週!$HX$30="","",第2週!$HX$30)</f>
        <v>○</v>
      </c>
      <c r="P137" s="340" t="str">
        <f>IF(第2週!$HX$38="","",第2週!$HX$38)</f>
        <v>振休</v>
      </c>
      <c r="Q137" s="340" t="str">
        <f>IF(第2週!$HX$46="","",第2週!$HX$46)</f>
        <v>○</v>
      </c>
      <c r="R137" s="340" t="str">
        <f>IF(第2週!$HX$54="","",第2週!$HX$54)</f>
        <v/>
      </c>
      <c r="S137" s="340" t="str">
        <f>IF(第3週!$HW$6="","",第3週!$HW$6)</f>
        <v>内勤</v>
      </c>
      <c r="T137" s="340" t="str">
        <f>IF(第3週!$HW$14="","",第3週!$HW$14)</f>
        <v>内勤</v>
      </c>
      <c r="U137" s="340" t="str">
        <f>IF(第3週!$HW$22="","",第3週!$HW$22)</f>
        <v>○</v>
      </c>
      <c r="V137" s="340" t="str">
        <f>IF(第3週!$HW$30="","",第3週!$HW$30)</f>
        <v>○</v>
      </c>
      <c r="W137" s="340" t="str">
        <f>IF(第3週!$HW$38="","",第3週!$HW$38)</f>
        <v>○</v>
      </c>
      <c r="X137" s="340" t="str">
        <f>IF(第3週!$HW$46="","",第3週!$HW$46)</f>
        <v/>
      </c>
      <c r="Y137" s="340" t="str">
        <f>IF(第3週!$HW$54="","",第3週!$HW$54)</f>
        <v/>
      </c>
      <c r="Z137" s="340" t="str">
        <f>IF(第4週!$HW$6="","",第4週!$HW$6)</f>
        <v>○</v>
      </c>
      <c r="AA137" s="340" t="str">
        <f>IF(第4週!$HW$14="","",第4週!$HW$14)</f>
        <v>○</v>
      </c>
      <c r="AB137" s="340" t="str">
        <f>IF(第4週!$HW$22="","",第4週!$HW$22)</f>
        <v>○</v>
      </c>
      <c r="AC137" s="340" t="str">
        <f>IF(第4週!$HW$30="","",第4週!$HW$30)</f>
        <v>○</v>
      </c>
      <c r="AD137" s="340" t="str">
        <f>IF(第4週!$HW$38="","",第4週!$HW$38)</f>
        <v>休暇</v>
      </c>
      <c r="AE137" s="340" t="str">
        <f>IF(第4週!$HW$46="","",第4週!$HW$46)</f>
        <v/>
      </c>
      <c r="AF137" s="340" t="str">
        <f>IF(第4週!$HW$54="","",第4週!$HW$54)</f>
        <v/>
      </c>
      <c r="AG137" s="340" t="str">
        <f>IF(第5週!$HW$6="","",第5週!$HW$6)</f>
        <v>内勤</v>
      </c>
      <c r="AH137" s="340" t="str">
        <f>IF(第5週!$HW$14="","",第5週!$HW$14)</f>
        <v/>
      </c>
      <c r="AI137" s="357" t="str">
        <f>IF(第5週!$HW$22="","",第5週!$HW$22)</f>
        <v>内勤</v>
      </c>
      <c r="AJ137" s="334" t="str">
        <f>IF(第5週!$HW$30="","",第5週!$HW$30)</f>
        <v/>
      </c>
      <c r="AL137" s="239"/>
      <c r="AM137" s="239"/>
      <c r="AN137" s="239"/>
      <c r="AO137" s="251"/>
      <c r="AP137" s="239"/>
      <c r="AQ137" s="239"/>
      <c r="AR137" s="239"/>
      <c r="AS137" s="239"/>
      <c r="AT137" s="239"/>
      <c r="AU137" s="239"/>
      <c r="AV137" s="239"/>
      <c r="AW137" s="239"/>
    </row>
    <row r="138" spans="1:49" ht="7.5" customHeight="1" x14ac:dyDescent="0.15">
      <c r="A138" s="638"/>
      <c r="B138" s="573" t="str">
        <f>IF(リスト!$D$11="","",リスト!$D$11)</f>
        <v>今　井</v>
      </c>
      <c r="C138" s="582"/>
      <c r="D138" s="582"/>
      <c r="E138" s="583"/>
      <c r="F138" s="335" t="str">
        <f>IF(第1週!$HX$13="","",第1週!$HX$13)</f>
        <v/>
      </c>
      <c r="G138" s="337" t="str">
        <f>IF(第1週!$HX$21="","",第1週!$HX$21)</f>
        <v/>
      </c>
      <c r="H138" s="336" t="str">
        <f>IF(第1週!$HX$29="","",第1週!$HX$29)</f>
        <v/>
      </c>
      <c r="I138" s="336" t="str">
        <f>IF(第1週!$HX$37="","",第1週!$HX$37)</f>
        <v/>
      </c>
      <c r="J138" s="336" t="str">
        <f>IF(第1週!$HX$45="","",第1週!$HX$45)</f>
        <v/>
      </c>
      <c r="K138" s="336" t="str">
        <f>IF(第1週!$HX$53="","",第1週!$HX$53)</f>
        <v/>
      </c>
      <c r="L138" s="336" t="str">
        <f>IF(第2週!$HY$5="","",第2週!$HY$5)</f>
        <v/>
      </c>
      <c r="M138" s="336" t="str">
        <f>IF(第2週!$HY$13="","",第2週!$HY$13)</f>
        <v/>
      </c>
      <c r="N138" s="336" t="str">
        <f>IF(第2週!$HY$21="","",第2週!$HY$21)</f>
        <v/>
      </c>
      <c r="O138" s="336" t="str">
        <f>IF(第2週!$HY$29="","",第2週!$HY$29)</f>
        <v/>
      </c>
      <c r="P138" s="336" t="str">
        <f>IF(第2週!$HY$37="","",第2週!$HY$37)</f>
        <v/>
      </c>
      <c r="Q138" s="336" t="str">
        <f>IF(第2週!$HY$45="","",第2週!$HY$45)</f>
        <v/>
      </c>
      <c r="R138" s="336" t="str">
        <f>IF(第2週!$HY$53="","",第2週!$HY$53)</f>
        <v/>
      </c>
      <c r="S138" s="336" t="str">
        <f>IF(第3週!$HX$5="","",第3週!$HX$5)</f>
        <v/>
      </c>
      <c r="T138" s="336" t="str">
        <f>IF(第3週!$HX$13="","",第3週!$HX$13)</f>
        <v/>
      </c>
      <c r="U138" s="336" t="str">
        <f>IF(第3週!$HX$21="","",第3週!$HX$21)</f>
        <v/>
      </c>
      <c r="V138" s="336" t="str">
        <f>IF(第3週!$HX$29="","",第3週!$HX$29)</f>
        <v/>
      </c>
      <c r="W138" s="336" t="str">
        <f>IF(第3週!$HX$37="","",第3週!$HX$37)</f>
        <v/>
      </c>
      <c r="X138" s="336" t="str">
        <f>IF(第3週!$HX$45="","",第3週!$HX$45)</f>
        <v/>
      </c>
      <c r="Y138" s="336" t="str">
        <f>IF(第3週!$HX$53="","",第3週!$HX$53)</f>
        <v/>
      </c>
      <c r="Z138" s="336" t="str">
        <f>IF(第4週!$HX$5="","",第4週!$HX$5)</f>
        <v/>
      </c>
      <c r="AA138" s="336" t="str">
        <f>IF(第4週!$HX$13="","",第4週!$HX$13)</f>
        <v/>
      </c>
      <c r="AB138" s="336" t="str">
        <f>IF(第4週!$HX$21="","",第4週!$HX$21)</f>
        <v/>
      </c>
      <c r="AC138" s="336" t="str">
        <f>IF(第4週!$HX$29="","",第4週!$HX$29)</f>
        <v/>
      </c>
      <c r="AD138" s="336" t="str">
        <f>IF(第4週!$HX$37="","",第4週!$HX$37)</f>
        <v/>
      </c>
      <c r="AE138" s="336" t="str">
        <f>IF(第4週!$HX$45="","",第4週!$HX$45)</f>
        <v/>
      </c>
      <c r="AF138" s="336" t="str">
        <f>IF(第4週!$HX$53="","",第4週!$HX$53)</f>
        <v/>
      </c>
      <c r="AG138" s="336" t="str">
        <f>IF(第5週!$HX$5="","",第5週!$HX$5)</f>
        <v/>
      </c>
      <c r="AH138" s="336" t="str">
        <f>IF(第5週!$HX$13="","",第5週!$HX$13)</f>
        <v/>
      </c>
      <c r="AI138" s="356" t="str">
        <f>IF(第5週!$HX$21="","",第5週!$HX$21)</f>
        <v/>
      </c>
      <c r="AJ138" s="338" t="str">
        <f>IF(第5週!$HX$29="","",第5週!$HX$29)</f>
        <v/>
      </c>
      <c r="AL138" s="239"/>
      <c r="AM138" s="239"/>
      <c r="AN138" s="239"/>
      <c r="AO138" s="251"/>
      <c r="AP138" s="239"/>
      <c r="AQ138" s="239"/>
      <c r="AR138" s="239"/>
      <c r="AS138" s="239"/>
      <c r="AT138" s="239"/>
      <c r="AU138" s="239"/>
      <c r="AV138" s="239"/>
      <c r="AW138" s="239"/>
    </row>
    <row r="139" spans="1:49" ht="7.5" customHeight="1" x14ac:dyDescent="0.15">
      <c r="A139" s="638"/>
      <c r="B139" s="584"/>
      <c r="C139" s="585"/>
      <c r="D139" s="585"/>
      <c r="E139" s="586"/>
      <c r="F139" s="340" t="str">
        <f>IF(第1週!$HX$14="","",第1週!$HX$14)</f>
        <v>○</v>
      </c>
      <c r="G139" s="341" t="str">
        <f>IF(第1週!$HX$22="","",第1週!$HX$22)</f>
        <v>内勤</v>
      </c>
      <c r="H139" s="340" t="str">
        <f>IF(第1週!$HX$30="","",第1週!$HX$30)</f>
        <v>○</v>
      </c>
      <c r="I139" s="340" t="str">
        <f>IF(第1週!$HX$38="","",第1週!$HX$38)</f>
        <v>○</v>
      </c>
      <c r="J139" s="340" t="str">
        <f>IF(第1週!$HX$46="","",第1週!$HX$46)</f>
        <v/>
      </c>
      <c r="K139" s="340" t="str">
        <f>IF(第1週!$HX$54="","",第1週!$HX$54)</f>
        <v/>
      </c>
      <c r="L139" s="340" t="str">
        <f>IF(第2週!$HY$6="","",第2週!$HY$6)</f>
        <v>内勤</v>
      </c>
      <c r="M139" s="340" t="str">
        <f>IF(第2週!$HY$14="","",第2週!$HY$14)</f>
        <v>○</v>
      </c>
      <c r="N139" s="340" t="str">
        <f>IF(第2週!$HY$22="","",第2週!$HY$22)</f>
        <v>○</v>
      </c>
      <c r="O139" s="340" t="str">
        <f>IF(第2週!$HY$30="","",第2週!$HY$30)</f>
        <v>○</v>
      </c>
      <c r="P139" s="340" t="str">
        <f>IF(第2週!$HY$38="","",第2週!$HY$38)</f>
        <v/>
      </c>
      <c r="Q139" s="340" t="str">
        <f>IF(第2週!$HY$46="","",第2週!$HY$46)</f>
        <v>○</v>
      </c>
      <c r="R139" s="340" t="str">
        <f>IF(第2週!$HY$54="","",第2週!$HY$54)</f>
        <v/>
      </c>
      <c r="S139" s="340" t="str">
        <f>IF(第3週!$HX$6="","",第3週!$HX$6)</f>
        <v>○</v>
      </c>
      <c r="T139" s="340" t="str">
        <f>IF(第3週!$HX$14="","",第3週!$HX$14)</f>
        <v>○</v>
      </c>
      <c r="U139" s="340" t="str">
        <f>IF(第3週!$HX$22="","",第3週!$HX$22)</f>
        <v>○</v>
      </c>
      <c r="V139" s="340" t="str">
        <f>IF(第3週!$HX$30="","",第3週!$HX$30)</f>
        <v>○</v>
      </c>
      <c r="W139" s="340" t="str">
        <f>IF(第3週!$HX$38="","",第3週!$HX$38)</f>
        <v>内勤</v>
      </c>
      <c r="X139" s="340" t="str">
        <f>IF(第3週!$HX$46="","",第3週!$HX$46)</f>
        <v/>
      </c>
      <c r="Y139" s="340" t="str">
        <f>IF(第3週!$HX$54="","",第3週!$HX$54)</f>
        <v>○</v>
      </c>
      <c r="Z139" s="340" t="str">
        <f>IF(第4週!$HX$6="","",第4週!$HX$6)</f>
        <v>内勤</v>
      </c>
      <c r="AA139" s="340" t="str">
        <f>IF(第4週!$HX$14="","",第4週!$HX$14)</f>
        <v>○</v>
      </c>
      <c r="AB139" s="340" t="str">
        <f>IF(第4週!$HX$22="","",第4週!$HX$22)</f>
        <v>○</v>
      </c>
      <c r="AC139" s="340" t="str">
        <f>IF(第4週!$HX$30="","",第4週!$HX$30)</f>
        <v>○</v>
      </c>
      <c r="AD139" s="340" t="str">
        <f>IF(第4週!$HX$38="","",第4週!$HX$38)</f>
        <v>内勤</v>
      </c>
      <c r="AE139" s="340" t="str">
        <f>IF(第4週!$HX$46="","",第4週!$HX$46)</f>
        <v/>
      </c>
      <c r="AF139" s="340" t="str">
        <f>IF(第4週!$HX$54="","",第4週!$HX$54)</f>
        <v/>
      </c>
      <c r="AG139" s="340" t="str">
        <f>IF(第5週!$HX$6="","",第5週!$HX$6)</f>
        <v>内勤</v>
      </c>
      <c r="AH139" s="340" t="str">
        <f>IF(第5週!$HX$14="","",第5週!$HX$14)</f>
        <v/>
      </c>
      <c r="AI139" s="357" t="str">
        <f>IF(第5週!$HX$22="","",第5週!$HX$22)</f>
        <v>内勤</v>
      </c>
      <c r="AJ139" s="334" t="str">
        <f>IF(第5週!$HX$30="","",第5週!$HX$30)</f>
        <v/>
      </c>
      <c r="AL139" s="239"/>
      <c r="AM139" s="239"/>
      <c r="AN139" s="239"/>
      <c r="AO139" s="251"/>
      <c r="AP139" s="239"/>
      <c r="AQ139" s="239"/>
      <c r="AR139" s="239"/>
      <c r="AS139" s="239"/>
      <c r="AT139" s="239"/>
      <c r="AU139" s="239"/>
      <c r="AV139" s="239"/>
      <c r="AW139" s="239"/>
    </row>
    <row r="140" spans="1:49" ht="7.5" customHeight="1" x14ac:dyDescent="0.15">
      <c r="A140" s="638"/>
      <c r="B140" s="573" t="str">
        <f>IF(リスト!$D$12="","",リスト!$D$12)</f>
        <v>平　岡</v>
      </c>
      <c r="C140" s="582"/>
      <c r="D140" s="582"/>
      <c r="E140" s="583"/>
      <c r="F140" s="335" t="str">
        <f>IF(第1週!$HY$13="","",第1週!$HY$13)</f>
        <v/>
      </c>
      <c r="G140" s="337" t="str">
        <f>IF(第1週!$HY$21="","",第1週!$HY$21)</f>
        <v/>
      </c>
      <c r="H140" s="336" t="str">
        <f>IF(第1週!$HY$29="","",第1週!$HY$29)</f>
        <v/>
      </c>
      <c r="I140" s="336" t="str">
        <f>IF(第1週!$HY$37="","",第1週!$HY$37)</f>
        <v/>
      </c>
      <c r="J140" s="336" t="str">
        <f>IF(第1週!$HY$45="","",第1週!$HY$45)</f>
        <v/>
      </c>
      <c r="K140" s="336" t="str">
        <f>IF(第1週!$HY$53="","",第1週!$HY$53)</f>
        <v/>
      </c>
      <c r="L140" s="336" t="str">
        <f>IF(第2週!$HZ$5="","",第2週!$HZ$5)</f>
        <v/>
      </c>
      <c r="M140" s="336" t="str">
        <f>IF(第2週!$HZ$13="","",第2週!$HZ$13)</f>
        <v/>
      </c>
      <c r="N140" s="336" t="str">
        <f>IF(第2週!$HZ$21="","",第2週!$HZ$21)</f>
        <v/>
      </c>
      <c r="O140" s="336" t="str">
        <f>IF(第2週!$HZ$29="","",第2週!$HZ$29)</f>
        <v/>
      </c>
      <c r="P140" s="336" t="str">
        <f>IF(第2週!$HZ$37="","",第2週!$HZ$37)</f>
        <v/>
      </c>
      <c r="Q140" s="336" t="str">
        <f>IF(第2週!$HZ$45="","",第2週!$HZ$45)</f>
        <v/>
      </c>
      <c r="R140" s="336" t="str">
        <f>IF(第2週!$HZ$53="","",第2週!$HZ$53)</f>
        <v/>
      </c>
      <c r="S140" s="336" t="str">
        <f>IF(第3週!$HY$5="","",第3週!$HY$5)</f>
        <v/>
      </c>
      <c r="T140" s="336" t="str">
        <f>IF(第3週!$HY$13="","",第3週!$HY$13)</f>
        <v/>
      </c>
      <c r="U140" s="336" t="str">
        <f>IF(第3週!$HY$21="","",第3週!$HY$21)</f>
        <v/>
      </c>
      <c r="V140" s="336" t="str">
        <f>IF(第3週!$HY$29="","",第3週!$HY$29)</f>
        <v/>
      </c>
      <c r="W140" s="336" t="str">
        <f>IF(第3週!$HY$37="","",第3週!$HY$37)</f>
        <v/>
      </c>
      <c r="X140" s="336" t="str">
        <f>IF(第3週!$HY$45="","",第3週!$HY$45)</f>
        <v/>
      </c>
      <c r="Y140" s="336" t="str">
        <f>IF(第3週!$HY$53="","",第3週!$HY$53)</f>
        <v/>
      </c>
      <c r="Z140" s="336" t="str">
        <f>IF(第4週!$HY$5="","",第4週!$HY$5)</f>
        <v/>
      </c>
      <c r="AA140" s="336" t="str">
        <f>IF(第4週!$HY$13="","",第4週!$HY$13)</f>
        <v/>
      </c>
      <c r="AB140" s="336" t="str">
        <f>IF(第4週!$HY$21="","",第4週!$HY$21)</f>
        <v/>
      </c>
      <c r="AC140" s="336" t="str">
        <f>IF(第4週!$HY$29="","",第4週!$HY$29)</f>
        <v/>
      </c>
      <c r="AD140" s="336" t="str">
        <f>IF(第4週!$HY$37="","",第4週!$HY$37)</f>
        <v/>
      </c>
      <c r="AE140" s="336" t="str">
        <f>IF(第4週!$HY$45="","",第4週!$HY$45)</f>
        <v/>
      </c>
      <c r="AF140" s="336" t="str">
        <f>IF(第4週!$HY$53="","",第4週!$HY$53)</f>
        <v/>
      </c>
      <c r="AG140" s="336" t="str">
        <f>IF(第5週!$HY$5="","",第5週!$HY$5)</f>
        <v/>
      </c>
      <c r="AH140" s="336" t="str">
        <f>IF(第5週!$HY$13="","",第5週!$HY$13)</f>
        <v/>
      </c>
      <c r="AI140" s="356" t="str">
        <f>IF(第5週!$HY$21="","",第5週!$HY$21)</f>
        <v/>
      </c>
      <c r="AJ140" s="338" t="str">
        <f>IF(第5週!$HY$29="","",第5週!$HY$29)</f>
        <v/>
      </c>
      <c r="AL140" s="239"/>
      <c r="AM140" s="239"/>
      <c r="AN140" s="239"/>
      <c r="AO140" s="251"/>
      <c r="AP140" s="239"/>
      <c r="AQ140" s="239"/>
      <c r="AR140" s="239"/>
      <c r="AS140" s="239"/>
      <c r="AT140" s="239"/>
      <c r="AU140" s="239"/>
      <c r="AV140" s="239"/>
      <c r="AW140" s="239"/>
    </row>
    <row r="141" spans="1:49" ht="7.5" customHeight="1" x14ac:dyDescent="0.15">
      <c r="A141" s="638"/>
      <c r="B141" s="584"/>
      <c r="C141" s="585"/>
      <c r="D141" s="585"/>
      <c r="E141" s="586"/>
      <c r="F141" s="340" t="str">
        <f>IF(第1週!$HY$14="","",第1週!$HY$14)</f>
        <v>○</v>
      </c>
      <c r="G141" s="341" t="str">
        <f>IF(第1週!$HY$22="","",第1週!$HY$22)</f>
        <v>内勤</v>
      </c>
      <c r="H141" s="340" t="str">
        <f>IF(第1週!$HY$30="","",第1週!$HY$30)</f>
        <v>○</v>
      </c>
      <c r="I141" s="340" t="str">
        <f>IF(第1週!$HY$38="","",第1週!$HY$38)</f>
        <v>内勤</v>
      </c>
      <c r="J141" s="340" t="str">
        <f>IF(第1週!$HY$46="","",第1週!$HY$46)</f>
        <v/>
      </c>
      <c r="K141" s="340" t="str">
        <f>IF(第1週!$HY$54="","",第1週!$HY$54)</f>
        <v/>
      </c>
      <c r="L141" s="340" t="str">
        <f>IF(第2週!$HZ$6="","",第2週!$HZ$6)</f>
        <v>○</v>
      </c>
      <c r="M141" s="340" t="str">
        <f>IF(第2週!$HZ$14="","",第2週!$HZ$14)</f>
        <v>内勤</v>
      </c>
      <c r="N141" s="340" t="str">
        <f>IF(第2週!$HZ$22="","",第2週!$HZ$22)</f>
        <v>○</v>
      </c>
      <c r="O141" s="340" t="str">
        <f>IF(第2週!$HZ$30="","",第2週!$HZ$30)</f>
        <v>内勤</v>
      </c>
      <c r="P141" s="340" t="str">
        <f>IF(第2週!$HZ$38="","",第2週!$HZ$38)</f>
        <v>内勤</v>
      </c>
      <c r="Q141" s="340" t="str">
        <f>IF(第2週!$HZ$46="","",第2週!$HZ$46)</f>
        <v/>
      </c>
      <c r="R141" s="340" t="str">
        <f>IF(第2週!$HZ$54="","",第2週!$HZ$54)</f>
        <v/>
      </c>
      <c r="S141" s="340" t="str">
        <f>IF(第3週!$HY$6="","",第3週!$HY$6)</f>
        <v>内勤</v>
      </c>
      <c r="T141" s="340" t="str">
        <f>IF(第3週!$HY$14="","",第3週!$HY$14)</f>
        <v>○</v>
      </c>
      <c r="U141" s="340" t="str">
        <f>IF(第3週!$HY$22="","",第3週!$HY$22)</f>
        <v>○</v>
      </c>
      <c r="V141" s="340" t="str">
        <f>IF(第3週!$HY$30="","",第3週!$HY$30)</f>
        <v>○</v>
      </c>
      <c r="W141" s="340" t="str">
        <f>IF(第3週!$HY$38="","",第3週!$HY$38)</f>
        <v>○</v>
      </c>
      <c r="X141" s="340" t="str">
        <f>IF(第3週!$HY$46="","",第3週!$HY$46)</f>
        <v/>
      </c>
      <c r="Y141" s="340" t="str">
        <f>IF(第3週!$HY$54="","",第3週!$HY$54)</f>
        <v>○</v>
      </c>
      <c r="Z141" s="340" t="str">
        <f>IF(第4週!$HY$6="","",第4週!$HY$6)</f>
        <v>○</v>
      </c>
      <c r="AA141" s="340" t="str">
        <f>IF(第4週!$HY$14="","",第4週!$HY$14)</f>
        <v>○</v>
      </c>
      <c r="AB141" s="340" t="str">
        <f>IF(第4週!$HY$22="","",第4週!$HY$22)</f>
        <v>○</v>
      </c>
      <c r="AC141" s="340" t="str">
        <f>IF(第4週!$HY$30="","",第4週!$HY$30)</f>
        <v>○</v>
      </c>
      <c r="AD141" s="340" t="str">
        <f>IF(第4週!$HY$38="","",第4週!$HY$38)</f>
        <v>○</v>
      </c>
      <c r="AE141" s="340" t="str">
        <f>IF(第4週!$HY$46="","",第4週!$HY$46)</f>
        <v/>
      </c>
      <c r="AF141" s="340" t="str">
        <f>IF(第4週!$HY$54="","",第4週!$HY$54)</f>
        <v/>
      </c>
      <c r="AG141" s="340" t="str">
        <f>IF(第5週!$HY$6="","",第5週!$HY$6)</f>
        <v>○</v>
      </c>
      <c r="AH141" s="340" t="str">
        <f>IF(第5週!$HY$14="","",第5週!$HY$14)</f>
        <v/>
      </c>
      <c r="AI141" s="357" t="str">
        <f>IF(第5週!$HY$22="","",第5週!$HY$22)</f>
        <v>○</v>
      </c>
      <c r="AJ141" s="334" t="str">
        <f>IF(第5週!$HY$30="","",第5週!$HY$30)</f>
        <v/>
      </c>
      <c r="AL141" s="239"/>
      <c r="AM141" s="239"/>
      <c r="AN141" s="239"/>
      <c r="AO141" s="251"/>
      <c r="AP141" s="239"/>
      <c r="AQ141" s="239"/>
      <c r="AR141" s="239"/>
      <c r="AS141" s="239"/>
      <c r="AT141" s="239"/>
      <c r="AU141" s="239"/>
      <c r="AV141" s="239"/>
      <c r="AW141" s="239"/>
    </row>
    <row r="142" spans="1:49" ht="7.5" customHeight="1" x14ac:dyDescent="0.15">
      <c r="A142" s="638"/>
      <c r="B142" s="573" t="str">
        <f>IF(リスト!$D$13="","",リスト!$D$13)</f>
        <v>古　澤</v>
      </c>
      <c r="C142" s="582"/>
      <c r="D142" s="582"/>
      <c r="E142" s="583"/>
      <c r="F142" s="335" t="str">
        <f>IF(第1週!$HZ$13="","",第1週!$HZ$13)</f>
        <v/>
      </c>
      <c r="G142" s="337" t="str">
        <f>IF(第1週!$HZ$21="","",第1週!$HZ$21)</f>
        <v/>
      </c>
      <c r="H142" s="336" t="str">
        <f>IF(第1週!$HZ$29="","",第1週!$HZ$29)</f>
        <v/>
      </c>
      <c r="I142" s="336" t="str">
        <f>IF(第1週!$HZ$37="","",第1週!$HZ$37)</f>
        <v/>
      </c>
      <c r="J142" s="336" t="str">
        <f>IF(第1週!$HZ$45="","",第1週!$HZ$45)</f>
        <v/>
      </c>
      <c r="K142" s="336" t="str">
        <f>IF(第1週!$HZ$53="","",第1週!$HZ$53)</f>
        <v/>
      </c>
      <c r="L142" s="336" t="str">
        <f>IF(第2週!$IA$5="","",第2週!$IA$5)</f>
        <v/>
      </c>
      <c r="M142" s="336" t="str">
        <f>IF(第2週!$IA$13="","",第2週!$IA$13)</f>
        <v/>
      </c>
      <c r="N142" s="336" t="str">
        <f>IF(第2週!$IA$21="","",第2週!$IA$21)</f>
        <v/>
      </c>
      <c r="O142" s="336" t="str">
        <f>IF(第2週!$IA$29="","",第2週!$IA$29)</f>
        <v/>
      </c>
      <c r="P142" s="336" t="str">
        <f>IF(第2週!$IA$37="","",第2週!$IA$37)</f>
        <v/>
      </c>
      <c r="Q142" s="336" t="str">
        <f>IF(第2週!$IA$45="","",第2週!$IA$45)</f>
        <v/>
      </c>
      <c r="R142" s="336" t="str">
        <f>IF(第2週!$IA$53="","",第2週!$IA$53)</f>
        <v/>
      </c>
      <c r="S142" s="336" t="str">
        <f>IF(第3週!$HZ$5="","",第3週!$HZ$5)</f>
        <v/>
      </c>
      <c r="T142" s="336" t="str">
        <f>IF(第3週!$HZ$13="","",第3週!$HZ$13)</f>
        <v/>
      </c>
      <c r="U142" s="336" t="str">
        <f>IF(第3週!$HZ$21="","",第3週!$HZ$21)</f>
        <v/>
      </c>
      <c r="V142" s="336" t="str">
        <f>IF(第3週!$HZ$29="","",第3週!$HZ$29)</f>
        <v/>
      </c>
      <c r="W142" s="336" t="str">
        <f>IF(第3週!$HZ$37="","",第3週!$HZ$37)</f>
        <v/>
      </c>
      <c r="X142" s="336" t="str">
        <f>IF(第3週!$HZ$45="","",第3週!$HZ$45)</f>
        <v/>
      </c>
      <c r="Y142" s="336" t="str">
        <f>IF(第3週!$HZ$53="","",第3週!$HZ$53)</f>
        <v/>
      </c>
      <c r="Z142" s="336" t="str">
        <f>IF(第4週!$HZ$5="","",第4週!$HZ$5)</f>
        <v/>
      </c>
      <c r="AA142" s="336" t="str">
        <f>IF(第4週!$HZ$13="","",第4週!$HZ$13)</f>
        <v/>
      </c>
      <c r="AB142" s="336" t="str">
        <f>IF(第4週!$HZ$21="","",第4週!$HZ$21)</f>
        <v/>
      </c>
      <c r="AC142" s="336" t="str">
        <f>IF(第4週!$HZ$29="","",第4週!$HZ$29)</f>
        <v/>
      </c>
      <c r="AD142" s="336" t="str">
        <f>IF(第4週!$HZ$37="","",第4週!$HZ$37)</f>
        <v/>
      </c>
      <c r="AE142" s="336" t="str">
        <f>IF(第4週!$HZ$45="","",第4週!$HZ$45)</f>
        <v/>
      </c>
      <c r="AF142" s="336" t="str">
        <f>IF(第4週!$HZ$53="","",第4週!$HZ$53)</f>
        <v/>
      </c>
      <c r="AG142" s="336" t="str">
        <f>IF(第5週!$HZ$5="","",第5週!$HZ$5)</f>
        <v/>
      </c>
      <c r="AH142" s="336" t="str">
        <f>IF(第5週!$HZ$13="","",第5週!$HZ$13)</f>
        <v/>
      </c>
      <c r="AI142" s="356" t="str">
        <f>IF(第5週!$HZ$21="","",第5週!$HZ$21)</f>
        <v/>
      </c>
      <c r="AJ142" s="338" t="str">
        <f>IF(第5週!$HZ$29="","",第5週!$HZ$29)</f>
        <v/>
      </c>
      <c r="AL142" s="239"/>
      <c r="AM142" s="239"/>
      <c r="AN142" s="239"/>
      <c r="AO142" s="251"/>
      <c r="AP142" s="239"/>
      <c r="AQ142" s="239"/>
      <c r="AR142" s="239"/>
      <c r="AS142" s="239"/>
      <c r="AT142" s="239"/>
      <c r="AU142" s="239"/>
      <c r="AV142" s="239"/>
      <c r="AW142" s="239"/>
    </row>
    <row r="143" spans="1:49" ht="7.5" customHeight="1" x14ac:dyDescent="0.15">
      <c r="A143" s="638"/>
      <c r="B143" s="584"/>
      <c r="C143" s="585"/>
      <c r="D143" s="585"/>
      <c r="E143" s="586"/>
      <c r="F143" s="340" t="str">
        <f>IF(第1週!$HZ$14="","",第1週!$HZ$14)</f>
        <v>○</v>
      </c>
      <c r="G143" s="341" t="str">
        <f>IF(第1週!$HZ$22="","",第1週!$HZ$22)</f>
        <v>○</v>
      </c>
      <c r="H143" s="340" t="str">
        <f>IF(第1週!$HZ$30="","",第1週!$HZ$30)</f>
        <v>○</v>
      </c>
      <c r="I143" s="340" t="str">
        <f>IF(第1週!$HZ$38="","",第1週!$HZ$38)</f>
        <v>○</v>
      </c>
      <c r="J143" s="340" t="str">
        <f>IF(第1週!$HZ$46="","",第1週!$HZ$46)</f>
        <v/>
      </c>
      <c r="K143" s="340" t="str">
        <f>IF(第1週!$HZ$54="","",第1週!$HZ$54)</f>
        <v/>
      </c>
      <c r="L143" s="340" t="str">
        <f>IF(第2週!$IA$6="","",第2週!$IA$6)</f>
        <v>○</v>
      </c>
      <c r="M143" s="340" t="str">
        <f>IF(第2週!$IA$14="","",第2週!$IA$14)</f>
        <v>○</v>
      </c>
      <c r="N143" s="340" t="str">
        <f>IF(第2週!$IA$22="","",第2週!$IA$22)</f>
        <v>○</v>
      </c>
      <c r="O143" s="340" t="str">
        <f>IF(第2週!$IA$30="","",第2週!$IA$30)</f>
        <v>内勤</v>
      </c>
      <c r="P143" s="340" t="str">
        <f>IF(第2週!$IA$38="","",第2週!$IA$38)</f>
        <v>○</v>
      </c>
      <c r="Q143" s="340" t="str">
        <f>IF(第2週!$IA$46="","",第2週!$IA$46)</f>
        <v>○</v>
      </c>
      <c r="R143" s="340" t="str">
        <f>IF(第2週!$IA$54="","",第2週!$IA$54)</f>
        <v/>
      </c>
      <c r="S143" s="340" t="str">
        <f>IF(第3週!$HZ$6="","",第3週!$HZ$6)</f>
        <v>○</v>
      </c>
      <c r="T143" s="340" t="str">
        <f>IF(第3週!$HZ$14="","",第3週!$HZ$14)</f>
        <v>○</v>
      </c>
      <c r="U143" s="340" t="str">
        <f>IF(第3週!$HZ$22="","",第3週!$HZ$22)</f>
        <v>○</v>
      </c>
      <c r="V143" s="340" t="str">
        <f>IF(第3週!$HZ$30="","",第3週!$HZ$30)</f>
        <v>○</v>
      </c>
      <c r="W143" s="340" t="str">
        <f>IF(第3週!$HZ$38="","",第3週!$HZ$38)</f>
        <v>○</v>
      </c>
      <c r="X143" s="340" t="str">
        <f>IF(第3週!$HZ$46="","",第3週!$HZ$46)</f>
        <v/>
      </c>
      <c r="Y143" s="340" t="str">
        <f>IF(第3週!$HZ$54="","",第3週!$HZ$54)</f>
        <v>○</v>
      </c>
      <c r="Z143" s="340" t="str">
        <f>IF(第4週!$HZ$6="","",第4週!$HZ$6)</f>
        <v>内勤</v>
      </c>
      <c r="AA143" s="340" t="str">
        <f>IF(第4週!$HZ$14="","",第4週!$HZ$14)</f>
        <v>○</v>
      </c>
      <c r="AB143" s="340" t="str">
        <f>IF(第4週!$HZ$22="","",第4週!$HZ$22)</f>
        <v>○</v>
      </c>
      <c r="AC143" s="340" t="str">
        <f>IF(第4週!$HZ$30="","",第4週!$HZ$30)</f>
        <v>○</v>
      </c>
      <c r="AD143" s="340" t="str">
        <f>IF(第4週!$HZ$38="","",第4週!$HZ$38)</f>
        <v>内勤</v>
      </c>
      <c r="AE143" s="340" t="str">
        <f>IF(第4週!$HZ$46="","",第4週!$HZ$46)</f>
        <v/>
      </c>
      <c r="AF143" s="340" t="str">
        <f>IF(第4週!$HZ$54="","",第4週!$HZ$54)</f>
        <v/>
      </c>
      <c r="AG143" s="340" t="str">
        <f>IF(第5週!$HZ$6="","",第5週!$HZ$6)</f>
        <v>内勤</v>
      </c>
      <c r="AH143" s="340" t="str">
        <f>IF(第5週!$HZ$14="","",第5週!$HZ$14)</f>
        <v/>
      </c>
      <c r="AI143" s="357" t="str">
        <f>IF(第5週!$HZ$22="","",第5週!$HZ$22)</f>
        <v>内勤</v>
      </c>
      <c r="AJ143" s="334" t="str">
        <f>IF(第5週!$HZ$30="","",第5週!$HZ$30)</f>
        <v/>
      </c>
      <c r="AL143" s="239"/>
      <c r="AM143" s="239"/>
      <c r="AN143" s="239"/>
      <c r="AO143" s="251"/>
      <c r="AP143" s="239"/>
      <c r="AQ143" s="239"/>
      <c r="AR143" s="239"/>
      <c r="AS143" s="239"/>
      <c r="AT143" s="239"/>
      <c r="AU143" s="239"/>
      <c r="AV143" s="239"/>
      <c r="AW143" s="239"/>
    </row>
    <row r="144" spans="1:49" ht="7.5" customHeight="1" x14ac:dyDescent="0.15">
      <c r="A144" s="638"/>
      <c r="B144" s="573" t="str">
        <f>IF(リスト!$D$14="","",リスト!$D$14)</f>
        <v>髙比良</v>
      </c>
      <c r="C144" s="582"/>
      <c r="D144" s="582"/>
      <c r="E144" s="583"/>
      <c r="F144" s="335" t="str">
        <f>IF(第1週!$IA$13="","",第1週!$IA$13)</f>
        <v/>
      </c>
      <c r="G144" s="337" t="str">
        <f>IF(第1週!$IA$21="","",第1週!$IA$21)</f>
        <v/>
      </c>
      <c r="H144" s="336" t="str">
        <f>IF(第1週!$IA$29="","",第1週!$IA$29)</f>
        <v/>
      </c>
      <c r="I144" s="336" t="str">
        <f>IF(第1週!$IA$37="","",第1週!$IA$37)</f>
        <v/>
      </c>
      <c r="J144" s="336" t="str">
        <f>IF(第1週!$IA$45="","",第1週!$IA$45)</f>
        <v/>
      </c>
      <c r="K144" s="336" t="str">
        <f>IF(第1週!$IA$53="","",第1週!$IA$53)</f>
        <v/>
      </c>
      <c r="L144" s="336" t="str">
        <f>IF(第2週!$IB$5="","",第2週!$IB$5)</f>
        <v/>
      </c>
      <c r="M144" s="336" t="str">
        <f>IF(第2週!$IB$13="","",第2週!$IB$13)</f>
        <v/>
      </c>
      <c r="N144" s="336" t="str">
        <f>IF(第2週!$IB$21="","",第2週!$IB$21)</f>
        <v/>
      </c>
      <c r="O144" s="336" t="str">
        <f>IF(第2週!$IB$29="","",第2週!$IB$29)</f>
        <v/>
      </c>
      <c r="P144" s="336" t="str">
        <f>IF(第2週!$IB$37="","",第2週!$IB$37)</f>
        <v/>
      </c>
      <c r="Q144" s="336" t="str">
        <f>IF(第2週!$IB$45="","",第2週!$IB$45)</f>
        <v/>
      </c>
      <c r="R144" s="336" t="str">
        <f>IF(第2週!$IB$53="","",第2週!$IB$53)</f>
        <v/>
      </c>
      <c r="S144" s="336" t="str">
        <f>IF(第3週!$IA$5="","",第3週!$IA$5)</f>
        <v/>
      </c>
      <c r="T144" s="336" t="str">
        <f>IF(第3週!$IA$13="","",第3週!$IA$13)</f>
        <v/>
      </c>
      <c r="U144" s="336" t="str">
        <f>IF(第3週!$IA$21="","",第3週!$IA$21)</f>
        <v/>
      </c>
      <c r="V144" s="336" t="str">
        <f>IF(第3週!$IA$29="","",第3週!$IA$29)</f>
        <v/>
      </c>
      <c r="W144" s="336" t="str">
        <f>IF(第3週!$IA$37="","",第3週!$IA$37)</f>
        <v/>
      </c>
      <c r="X144" s="336" t="str">
        <f>IF(第3週!$IA$45="","",第3週!$IA$45)</f>
        <v/>
      </c>
      <c r="Y144" s="336" t="str">
        <f>IF(第3週!$IA$53="","",第3週!$IA$53)</f>
        <v/>
      </c>
      <c r="Z144" s="336" t="str">
        <f>IF(第4週!$IA$5="","",第4週!$IA$5)</f>
        <v/>
      </c>
      <c r="AA144" s="336" t="str">
        <f>IF(第4週!$IA$13="","",第4週!$IA$13)</f>
        <v/>
      </c>
      <c r="AB144" s="336" t="str">
        <f>IF(第4週!$IA$21="","",第4週!$IA$21)</f>
        <v/>
      </c>
      <c r="AC144" s="336" t="str">
        <f>IF(第4週!$IA$29="","",第4週!$IA$29)</f>
        <v/>
      </c>
      <c r="AD144" s="336" t="str">
        <f>IF(第4週!$IA$37="","",第4週!$IA$37)</f>
        <v/>
      </c>
      <c r="AE144" s="336" t="str">
        <f>IF(第4週!$IA$45="","",第4週!$IA$45)</f>
        <v/>
      </c>
      <c r="AF144" s="336" t="str">
        <f>IF(第4週!$IA$53="","",第4週!$IA$53)</f>
        <v/>
      </c>
      <c r="AG144" s="336" t="str">
        <f>IF(第5週!$IA$5="","",第5週!$IA$5)</f>
        <v/>
      </c>
      <c r="AH144" s="336" t="str">
        <f>IF(第5週!$IA$13="","",第5週!$IA$13)</f>
        <v/>
      </c>
      <c r="AI144" s="356" t="str">
        <f>IF(第5週!$IA$21="","",第5週!$IA$21)</f>
        <v/>
      </c>
      <c r="AJ144" s="338" t="str">
        <f>IF(第5週!$IA$29="","",第5週!$IA$29)</f>
        <v/>
      </c>
      <c r="AL144" s="239"/>
      <c r="AM144" s="239"/>
      <c r="AN144" s="239"/>
      <c r="AO144" s="251"/>
      <c r="AP144" s="239"/>
      <c r="AQ144" s="239"/>
      <c r="AR144" s="239"/>
      <c r="AS144" s="239"/>
      <c r="AT144" s="239"/>
      <c r="AU144" s="239"/>
      <c r="AV144" s="239"/>
      <c r="AW144" s="239"/>
    </row>
    <row r="145" spans="1:49" ht="7.5" customHeight="1" x14ac:dyDescent="0.15">
      <c r="A145" s="638"/>
      <c r="B145" s="584"/>
      <c r="C145" s="585"/>
      <c r="D145" s="585"/>
      <c r="E145" s="586"/>
      <c r="F145" s="340" t="str">
        <f>IF(第1週!$IA$14="","",第1週!$IA$14)</f>
        <v>在宅</v>
      </c>
      <c r="G145" s="341" t="str">
        <f>IF(第1週!$IA$22="","",第1週!$IA$22)</f>
        <v>休暇</v>
      </c>
      <c r="H145" s="340" t="str">
        <f>IF(第1週!$IA$30="","",第1週!$IA$30)</f>
        <v>休暇</v>
      </c>
      <c r="I145" s="340" t="str">
        <f>IF(第1週!$IA$38="","",第1週!$IA$38)</f>
        <v>休暇</v>
      </c>
      <c r="J145" s="340" t="str">
        <f>IF(第1週!$IA$46="","",第1週!$IA$46)</f>
        <v/>
      </c>
      <c r="K145" s="340" t="str">
        <f>IF(第1週!$IA$54="","",第1週!$IA$54)</f>
        <v/>
      </c>
      <c r="L145" s="340" t="str">
        <f>IF(第2週!$IB$6="","",第2週!$IB$6)</f>
        <v>内勤</v>
      </c>
      <c r="M145" s="340" t="str">
        <f>IF(第2週!$IB$14="","",第2週!$IB$14)</f>
        <v>内勤</v>
      </c>
      <c r="N145" s="340" t="str">
        <f>IF(第2週!$IB$22="","",第2週!$IB$22)</f>
        <v>内勤</v>
      </c>
      <c r="O145" s="340" t="str">
        <f>IF(第2週!$IB$30="","",第2週!$IB$30)</f>
        <v/>
      </c>
      <c r="P145" s="340" t="str">
        <f>IF(第2週!$IB$38="","",第2週!$IB$38)</f>
        <v>○</v>
      </c>
      <c r="Q145" s="340" t="str">
        <f>IF(第2週!$IB$46="","",第2週!$IB$46)</f>
        <v/>
      </c>
      <c r="R145" s="340" t="str">
        <f>IF(第2週!$IB$54="","",第2週!$IB$54)</f>
        <v/>
      </c>
      <c r="S145" s="340" t="str">
        <f>IF(第3週!$IA$6="","",第3週!$IA$6)</f>
        <v>○</v>
      </c>
      <c r="T145" s="340" t="str">
        <f>IF(第3週!$IA$14="","",第3週!$IA$14)</f>
        <v>○</v>
      </c>
      <c r="U145" s="340" t="str">
        <f>IF(第3週!$IA$22="","",第3週!$IA$22)</f>
        <v>○</v>
      </c>
      <c r="V145" s="340" t="str">
        <f>IF(第3週!$IA$30="","",第3週!$IA$30)</f>
        <v>○</v>
      </c>
      <c r="W145" s="340" t="str">
        <f>IF(第3週!$IA$38="","",第3週!$IA$38)</f>
        <v>○</v>
      </c>
      <c r="X145" s="340" t="str">
        <f>IF(第3週!$IA$46="","",第3週!$IA$46)</f>
        <v/>
      </c>
      <c r="Y145" s="340" t="str">
        <f>IF(第3週!$IA$54="","",第3週!$IA$54)</f>
        <v>○</v>
      </c>
      <c r="Z145" s="340" t="str">
        <f>IF(第4週!$IA$6="","",第4週!$IA$6)</f>
        <v>内勤</v>
      </c>
      <c r="AA145" s="340" t="str">
        <f>IF(第4週!$IA$14="","",第4週!$IA$14)</f>
        <v>○</v>
      </c>
      <c r="AB145" s="340" t="str">
        <f>IF(第4週!$IA$22="","",第4週!$IA$22)</f>
        <v>○</v>
      </c>
      <c r="AC145" s="340" t="str">
        <f>IF(第4週!$IA$30="","",第4週!$IA$30)</f>
        <v>○</v>
      </c>
      <c r="AD145" s="340" t="str">
        <f>IF(第4週!$IA$38="","",第4週!$IA$38)</f>
        <v>○</v>
      </c>
      <c r="AE145" s="340" t="str">
        <f>IF(第4週!$IA$46="","",第4週!$IA$46)</f>
        <v/>
      </c>
      <c r="AF145" s="340" t="str">
        <f>IF(第4週!$IA$54="","",第4週!$IA$54)</f>
        <v/>
      </c>
      <c r="AG145" s="340" t="str">
        <f>IF(第5週!$IA$6="","",第5週!$IA$6)</f>
        <v>○</v>
      </c>
      <c r="AH145" s="340" t="str">
        <f>IF(第5週!$IA$14="","",第5週!$IA$14)</f>
        <v/>
      </c>
      <c r="AI145" s="357" t="str">
        <f>IF(第5週!$IA$22="","",第5週!$IA$22)</f>
        <v>○</v>
      </c>
      <c r="AJ145" s="334" t="str">
        <f>IF(第5週!$IA$30="","",第5週!$IA$30)</f>
        <v/>
      </c>
      <c r="AL145" s="239"/>
      <c r="AM145" s="239"/>
      <c r="AN145" s="239"/>
      <c r="AO145" s="251"/>
      <c r="AP145" s="239"/>
      <c r="AQ145" s="239"/>
      <c r="AR145" s="239"/>
      <c r="AS145" s="239"/>
      <c r="AT145" s="239"/>
      <c r="AU145" s="239"/>
      <c r="AV145" s="239"/>
      <c r="AW145" s="239"/>
    </row>
    <row r="146" spans="1:49" ht="7.5" customHeight="1" x14ac:dyDescent="0.15">
      <c r="A146" s="638"/>
      <c r="B146" s="573" t="str">
        <f>IF(リスト!$D$15="","",リスト!$D$15)</f>
        <v>平　松</v>
      </c>
      <c r="C146" s="582"/>
      <c r="D146" s="582"/>
      <c r="E146" s="583"/>
      <c r="F146" s="335" t="str">
        <f>IF(第1週!$IB$13="","",第1週!$IB$13)</f>
        <v/>
      </c>
      <c r="G146" s="337" t="str">
        <f>IF(第1週!$IB$21="","",第1週!$IB$21)</f>
        <v/>
      </c>
      <c r="H146" s="336" t="str">
        <f>IF(第1週!$IB$29="","",第1週!$IB$29)</f>
        <v/>
      </c>
      <c r="I146" s="336" t="str">
        <f>IF(第1週!$IB$37="","",第1週!$IB$37)</f>
        <v/>
      </c>
      <c r="J146" s="336" t="str">
        <f>IF(第1週!$IB$45="","",第1週!$IB$45)</f>
        <v/>
      </c>
      <c r="K146" s="336" t="str">
        <f>IF(第1週!$IB$53="","",第1週!$IB$53)</f>
        <v/>
      </c>
      <c r="L146" s="336" t="str">
        <f>IF(第2週!$IC$5="","",第2週!$IC$5)</f>
        <v/>
      </c>
      <c r="M146" s="336" t="str">
        <f>IF(第2週!$IC$13="","",第2週!$IC$13)</f>
        <v/>
      </c>
      <c r="N146" s="336" t="str">
        <f>IF(第2週!$IC$21="","",第2週!$IC$21)</f>
        <v/>
      </c>
      <c r="O146" s="336" t="str">
        <f>IF(第2週!$IC$29="","",第2週!$IC$29)</f>
        <v/>
      </c>
      <c r="P146" s="336" t="str">
        <f>IF(第2週!$IC$37="","",第2週!$IC$37)</f>
        <v/>
      </c>
      <c r="Q146" s="336" t="str">
        <f>IF(第2週!$IC$45="","",第2週!$IC$45)</f>
        <v/>
      </c>
      <c r="R146" s="336" t="str">
        <f>IF(第2週!$IC$53="","",第2週!$IC$53)</f>
        <v/>
      </c>
      <c r="S146" s="336" t="str">
        <f>IF(第3週!$IB$5="","",第3週!$IB$5)</f>
        <v/>
      </c>
      <c r="T146" s="336" t="str">
        <f>IF(第3週!$IB$13="","",第3週!$IB$13)</f>
        <v/>
      </c>
      <c r="U146" s="336" t="str">
        <f>IF(第3週!$IB$21="","",第3週!$IB$21)</f>
        <v/>
      </c>
      <c r="V146" s="336" t="str">
        <f>IF(第3週!$IB$29="","",第3週!$IB$29)</f>
        <v/>
      </c>
      <c r="W146" s="336" t="str">
        <f>IF(第3週!$IB$37="","",第3週!$IB$37)</f>
        <v/>
      </c>
      <c r="X146" s="336" t="str">
        <f>IF(第3週!$IB$45="","",第3週!$IB$45)</f>
        <v/>
      </c>
      <c r="Y146" s="336" t="str">
        <f>IF(第3週!$IB$53="","",第3週!$IB$53)</f>
        <v/>
      </c>
      <c r="Z146" s="336" t="str">
        <f>IF(第4週!$IB$5="","",第4週!$IB$5)</f>
        <v/>
      </c>
      <c r="AA146" s="336" t="str">
        <f>IF(第4週!$IB$13="","",第4週!$IB$13)</f>
        <v/>
      </c>
      <c r="AB146" s="336" t="str">
        <f>IF(第4週!$IB$21="","",第4週!$IB$21)</f>
        <v/>
      </c>
      <c r="AC146" s="336" t="str">
        <f>IF(第4週!$IB$29="","",第4週!$IB$29)</f>
        <v/>
      </c>
      <c r="AD146" s="336" t="str">
        <f>IF(第4週!$IB$37="","",第4週!$IB$37)</f>
        <v/>
      </c>
      <c r="AE146" s="336" t="str">
        <f>IF(第4週!$IB$45="","",第4週!$IB$45)</f>
        <v/>
      </c>
      <c r="AF146" s="336" t="str">
        <f>IF(第4週!$IB$53="","",第4週!$IB$53)</f>
        <v/>
      </c>
      <c r="AG146" s="336" t="str">
        <f>IF(第5週!$IB$5="","",第5週!$IB$5)</f>
        <v/>
      </c>
      <c r="AH146" s="336" t="str">
        <f>IF(第5週!$IB$13="","",第5週!$IB$13)</f>
        <v/>
      </c>
      <c r="AI146" s="356" t="str">
        <f>IF(第5週!$IB$21="","",第5週!$IB$21)</f>
        <v/>
      </c>
      <c r="AJ146" s="338" t="str">
        <f>IF(第5週!$IB$29="","",第5週!$IB$29)</f>
        <v/>
      </c>
      <c r="AL146" s="239"/>
      <c r="AM146" s="239"/>
      <c r="AN146" s="239"/>
      <c r="AO146" s="251"/>
      <c r="AP146" s="239"/>
      <c r="AQ146" s="239"/>
      <c r="AR146" s="239"/>
      <c r="AS146" s="239"/>
      <c r="AT146" s="239"/>
      <c r="AU146" s="239"/>
      <c r="AV146" s="239"/>
      <c r="AW146" s="239"/>
    </row>
    <row r="147" spans="1:49" ht="7.5" customHeight="1" x14ac:dyDescent="0.15">
      <c r="A147" s="638"/>
      <c r="B147" s="584"/>
      <c r="C147" s="585"/>
      <c r="D147" s="585"/>
      <c r="E147" s="586"/>
      <c r="F147" s="340" t="str">
        <f>IF(第1週!$IB$14="","",第1週!$IB$14)</f>
        <v>内勤</v>
      </c>
      <c r="G147" s="341" t="str">
        <f>IF(第1週!$IB$22="","",第1週!$IB$22)</f>
        <v>内勤</v>
      </c>
      <c r="H147" s="340" t="str">
        <f>IF(第1週!$IB$30="","",第1週!$IB$30)</f>
        <v>内勤</v>
      </c>
      <c r="I147" s="340" t="str">
        <f>IF(第1週!$IB$38="","",第1週!$IB$38)</f>
        <v>内勤</v>
      </c>
      <c r="J147" s="340" t="str">
        <f>IF(第1週!$IB$46="","",第1週!$IB$46)</f>
        <v/>
      </c>
      <c r="K147" s="340" t="str">
        <f>IF(第1週!$IB$54="","",第1週!$IB$54)</f>
        <v/>
      </c>
      <c r="L147" s="340" t="str">
        <f>IF(第2週!$IC$6="","",第2週!$IC$6)</f>
        <v>内勤</v>
      </c>
      <c r="M147" s="340" t="str">
        <f>IF(第2週!$IC$14="","",第2週!$IC$14)</f>
        <v>内勤</v>
      </c>
      <c r="N147" s="340" t="str">
        <f>IF(第2週!$IC$22="","",第2週!$IC$22)</f>
        <v>内勤</v>
      </c>
      <c r="O147" s="340" t="str">
        <f>IF(第2週!$IC$30="","",第2週!$IC$30)</f>
        <v>内勤</v>
      </c>
      <c r="P147" s="340" t="str">
        <f>IF(第2週!$IC$38="","",第2週!$IC$38)</f>
        <v>内勤</v>
      </c>
      <c r="Q147" s="340" t="str">
        <f>IF(第2週!$IC$46="","",第2週!$IC$46)</f>
        <v/>
      </c>
      <c r="R147" s="340" t="str">
        <f>IF(第2週!$IC$54="","",第2週!$IC$54)</f>
        <v/>
      </c>
      <c r="S147" s="340" t="str">
        <f>IF(第3週!$IB$6="","",第3週!$IB$6)</f>
        <v>内勤</v>
      </c>
      <c r="T147" s="340" t="str">
        <f>IF(第3週!$IB$14="","",第3週!$IB$14)</f>
        <v>内勤</v>
      </c>
      <c r="U147" s="340" t="str">
        <f>IF(第3週!$IB$22="","",第3週!$IB$22)</f>
        <v>内勤</v>
      </c>
      <c r="V147" s="340" t="str">
        <f>IF(第3週!$IB$30="","",第3週!$IB$30)</f>
        <v>内勤</v>
      </c>
      <c r="W147" s="340" t="str">
        <f>IF(第3週!$IB$38="","",第3週!$IB$38)</f>
        <v>内勤</v>
      </c>
      <c r="X147" s="340" t="str">
        <f>IF(第3週!$IB$46="","",第3週!$IB$46)</f>
        <v/>
      </c>
      <c r="Y147" s="340" t="str">
        <f>IF(第3週!$IB$54="","",第3週!$IB$54)</f>
        <v/>
      </c>
      <c r="Z147" s="340" t="str">
        <f>IF(第4週!$IB$6="","",第4週!$IB$6)</f>
        <v>内勤</v>
      </c>
      <c r="AA147" s="340" t="str">
        <f>IF(第4週!$IB$14="","",第4週!$IB$14)</f>
        <v>内勤</v>
      </c>
      <c r="AB147" s="340" t="str">
        <f>IF(第4週!$IB$22="","",第4週!$IB$22)</f>
        <v>内勤</v>
      </c>
      <c r="AC147" s="340" t="str">
        <f>IF(第4週!$IB$30="","",第4週!$IB$30)</f>
        <v>内勤</v>
      </c>
      <c r="AD147" s="340" t="str">
        <f>IF(第4週!$IB$38="","",第4週!$IB$38)</f>
        <v>内勤</v>
      </c>
      <c r="AE147" s="340" t="str">
        <f>IF(第4週!$IB$46="","",第4週!$IB$46)</f>
        <v/>
      </c>
      <c r="AF147" s="340" t="str">
        <f>IF(第4週!$IB$54="","",第4週!$IB$54)</f>
        <v/>
      </c>
      <c r="AG147" s="340" t="str">
        <f>IF(第5週!$IB$6="","",第5週!$IB$6)</f>
        <v>内勤</v>
      </c>
      <c r="AH147" s="340" t="str">
        <f>IF(第5週!$IB$14="","",第5週!$IB$14)</f>
        <v/>
      </c>
      <c r="AI147" s="357" t="str">
        <f>IF(第5週!$IB$22="","",第5週!$IB$22)</f>
        <v>内勤</v>
      </c>
      <c r="AJ147" s="334" t="str">
        <f>IF(第5週!$IB$30="","",第5週!$IB$30)</f>
        <v/>
      </c>
      <c r="AL147" s="239"/>
      <c r="AM147" s="239"/>
      <c r="AN147" s="239"/>
      <c r="AO147" s="251"/>
      <c r="AP147" s="239"/>
      <c r="AQ147" s="239"/>
      <c r="AR147" s="239"/>
      <c r="AS147" s="239"/>
      <c r="AT147" s="239"/>
      <c r="AU147" s="239"/>
      <c r="AV147" s="239"/>
      <c r="AW147" s="239"/>
    </row>
    <row r="148" spans="1:49" ht="7.5" customHeight="1" x14ac:dyDescent="0.15">
      <c r="A148" s="638"/>
      <c r="B148" s="573" t="str">
        <f>IF(リスト!$D$16="","",リスト!$D$16)</f>
        <v>中　嶋</v>
      </c>
      <c r="C148" s="582"/>
      <c r="D148" s="582"/>
      <c r="E148" s="583"/>
      <c r="F148" s="335" t="str">
        <f>IF(第1週!$IC$13="","",第1週!$IC$13)</f>
        <v/>
      </c>
      <c r="G148" s="337" t="str">
        <f>IF(第1週!$IC$21="","",第1週!$IC$21)</f>
        <v/>
      </c>
      <c r="H148" s="336" t="str">
        <f>IF(第1週!$IC$29="","",第1週!$IC$29)</f>
        <v/>
      </c>
      <c r="I148" s="336" t="str">
        <f>IF(第1週!$IC$37="","",第1週!$IC$37)</f>
        <v/>
      </c>
      <c r="J148" s="336" t="str">
        <f>IF(第1週!$IC$45="","",第1週!$IC$45)</f>
        <v/>
      </c>
      <c r="K148" s="336" t="str">
        <f>IF(第1週!$IC$53="","",第1週!$IC$53)</f>
        <v/>
      </c>
      <c r="L148" s="336" t="str">
        <f>IF(第2週!$ID$5="","",第2週!$ID$5)</f>
        <v/>
      </c>
      <c r="M148" s="336" t="str">
        <f>IF(第2週!$ID$13="","",第2週!$ID$13)</f>
        <v/>
      </c>
      <c r="N148" s="336" t="str">
        <f>IF(第2週!$ID$21="","",第2週!$ID$21)</f>
        <v/>
      </c>
      <c r="O148" s="336" t="str">
        <f>IF(第2週!$ID$29="","",第2週!$ID$29)</f>
        <v/>
      </c>
      <c r="P148" s="336" t="str">
        <f>IF(第2週!$ID$37="","",第2週!$ID$37)</f>
        <v/>
      </c>
      <c r="Q148" s="336" t="str">
        <f>IF(第2週!$ID$45="","",第2週!$ID$45)</f>
        <v/>
      </c>
      <c r="R148" s="336" t="str">
        <f>IF(第2週!$ID$53="","",第2週!$ID$53)</f>
        <v/>
      </c>
      <c r="S148" s="336" t="str">
        <f>IF(第3週!$IC$5="","",第3週!$IC$5)</f>
        <v/>
      </c>
      <c r="T148" s="336" t="str">
        <f>IF(第3週!$IC$13="","",第3週!$IC$13)</f>
        <v/>
      </c>
      <c r="U148" s="336" t="str">
        <f>IF(第3週!$IC$21="","",第3週!$IC$21)</f>
        <v/>
      </c>
      <c r="V148" s="336" t="str">
        <f>IF(第3週!$IC$29="","",第3週!$IC$29)</f>
        <v/>
      </c>
      <c r="W148" s="336" t="str">
        <f>IF(第3週!$IC$37="","",第3週!$IC$37)</f>
        <v/>
      </c>
      <c r="X148" s="336" t="str">
        <f>IF(第3週!$IC$45="","",第3週!$IC$45)</f>
        <v/>
      </c>
      <c r="Y148" s="336" t="str">
        <f>IF(第3週!$IC$53="","",第3週!$IC$53)</f>
        <v/>
      </c>
      <c r="Z148" s="336" t="str">
        <f>IF(第4週!$IC$5="","",第4週!$IC$5)</f>
        <v/>
      </c>
      <c r="AA148" s="336" t="str">
        <f>IF(第4週!$IC$13="","",第4週!$IC$13)</f>
        <v/>
      </c>
      <c r="AB148" s="336" t="str">
        <f>IF(第4週!$IC$21="","",第4週!$IC$21)</f>
        <v/>
      </c>
      <c r="AC148" s="336" t="str">
        <f>IF(第4週!$IC$29="","",第4週!$IC$29)</f>
        <v/>
      </c>
      <c r="AD148" s="336" t="str">
        <f>IF(第4週!$IC$37="","",第4週!$IC$37)</f>
        <v/>
      </c>
      <c r="AE148" s="336" t="str">
        <f>IF(第4週!$IC$45="","",第4週!$IC$45)</f>
        <v/>
      </c>
      <c r="AF148" s="336" t="str">
        <f>IF(第4週!$IC$53="","",第4週!$IC$53)</f>
        <v/>
      </c>
      <c r="AG148" s="336" t="str">
        <f>IF(第5週!$IC$5="","",第5週!$IC$5)</f>
        <v/>
      </c>
      <c r="AH148" s="336" t="str">
        <f>IF(第5週!$IC$13="","",第5週!$IC$13)</f>
        <v/>
      </c>
      <c r="AI148" s="356" t="str">
        <f>IF(第5週!$IC$21="","",第5週!$IC$21)</f>
        <v/>
      </c>
      <c r="AJ148" s="338" t="str">
        <f>IF(第5週!$IC$29="","",第5週!$IC$29)</f>
        <v/>
      </c>
      <c r="AL148" s="239"/>
      <c r="AM148" s="239"/>
      <c r="AN148" s="239"/>
      <c r="AO148" s="251"/>
      <c r="AP148" s="239"/>
      <c r="AQ148" s="239"/>
      <c r="AR148" s="239"/>
      <c r="AS148" s="239"/>
      <c r="AT148" s="239"/>
      <c r="AU148" s="239"/>
      <c r="AV148" s="239"/>
      <c r="AW148" s="239"/>
    </row>
    <row r="149" spans="1:49" ht="7.5" customHeight="1" x14ac:dyDescent="0.15">
      <c r="A149" s="638"/>
      <c r="B149" s="584"/>
      <c r="C149" s="585"/>
      <c r="D149" s="585"/>
      <c r="E149" s="586"/>
      <c r="F149" s="340" t="str">
        <f>IF(第1週!$IC$14="","",第1週!$IC$14)</f>
        <v>○</v>
      </c>
      <c r="G149" s="341" t="str">
        <f>IF(第1週!$IC$22="","",第1週!$IC$22)</f>
        <v>内勤</v>
      </c>
      <c r="H149" s="340" t="str">
        <f>IF(第1週!$IC$30="","",第1週!$IC$30)</f>
        <v>○</v>
      </c>
      <c r="I149" s="340" t="str">
        <f>IF(第1週!$IC$38="","",第1週!$IC$38)</f>
        <v>○</v>
      </c>
      <c r="J149" s="340" t="str">
        <f>IF(第1週!$IC$46="","",第1週!$IC$46)</f>
        <v/>
      </c>
      <c r="K149" s="340" t="str">
        <f>IF(第1週!$IC$54="","",第1週!$IC$54)</f>
        <v/>
      </c>
      <c r="L149" s="340" t="str">
        <f>IF(第2週!$ID$6="","",第2週!$ID$6)</f>
        <v>○</v>
      </c>
      <c r="M149" s="340" t="str">
        <f>IF(第2週!$ID$14="","",第2週!$ID$14)</f>
        <v>○</v>
      </c>
      <c r="N149" s="340" t="str">
        <f>IF(第2週!$ID$22="","",第2週!$ID$22)</f>
        <v>○</v>
      </c>
      <c r="O149" s="340" t="str">
        <f>IF(第2週!$ID$30="","",第2週!$ID$30)</f>
        <v>○</v>
      </c>
      <c r="P149" s="340" t="str">
        <f>IF(第2週!$ID$38="","",第2週!$ID$38)</f>
        <v>○</v>
      </c>
      <c r="Q149" s="340" t="str">
        <f>IF(第2週!$ID$46="","",第2週!$ID$46)</f>
        <v>○</v>
      </c>
      <c r="R149" s="340" t="str">
        <f>IF(第2週!$ID$54="","",第2週!$ID$54)</f>
        <v/>
      </c>
      <c r="S149" s="340" t="str">
        <f>IF(第3週!$IC$6="","",第3週!$IC$6)</f>
        <v>○</v>
      </c>
      <c r="T149" s="340" t="str">
        <f>IF(第3週!$IC$14="","",第3週!$IC$14)</f>
        <v>○</v>
      </c>
      <c r="U149" s="340" t="str">
        <f>IF(第3週!$IC$22="","",第3週!$IC$22)</f>
        <v>○</v>
      </c>
      <c r="V149" s="340" t="str">
        <f>IF(第3週!$IC$30="","",第3週!$IC$30)</f>
        <v>○</v>
      </c>
      <c r="W149" s="340" t="str">
        <f>IF(第3週!$IC$38="","",第3週!$IC$38)</f>
        <v>○</v>
      </c>
      <c r="X149" s="340" t="str">
        <f>IF(第3週!$IC$46="","",第3週!$IC$46)</f>
        <v/>
      </c>
      <c r="Y149" s="340" t="str">
        <f>IF(第3週!$IC$54="","",第3週!$IC$54)</f>
        <v>○</v>
      </c>
      <c r="Z149" s="340" t="str">
        <f>IF(第4週!$IC$6="","",第4週!$IC$6)</f>
        <v>○</v>
      </c>
      <c r="AA149" s="340" t="str">
        <f>IF(第4週!$IC$14="","",第4週!$IC$14)</f>
        <v>○</v>
      </c>
      <c r="AB149" s="340" t="str">
        <f>IF(第4週!$IC$22="","",第4週!$IC$22)</f>
        <v>○</v>
      </c>
      <c r="AC149" s="340" t="str">
        <f>IF(第4週!$IC$30="","",第4週!$IC$30)</f>
        <v>○</v>
      </c>
      <c r="AD149" s="340" t="str">
        <f>IF(第4週!$IC$38="","",第4週!$IC$38)</f>
        <v>○</v>
      </c>
      <c r="AE149" s="340" t="str">
        <f>IF(第4週!$IC$46="","",第4週!$IC$46)</f>
        <v/>
      </c>
      <c r="AF149" s="340" t="str">
        <f>IF(第4週!$IC$54="","",第4週!$IC$54)</f>
        <v/>
      </c>
      <c r="AG149" s="340" t="str">
        <f>IF(第5週!$IC$6="","",第5週!$IC$6)</f>
        <v>内勤</v>
      </c>
      <c r="AH149" s="340" t="str">
        <f>IF(第5週!$IC$14="","",第5週!$IC$14)</f>
        <v/>
      </c>
      <c r="AI149" s="357" t="str">
        <f>IF(第5週!$IC$22="","",第5週!$IC$22)</f>
        <v>○</v>
      </c>
      <c r="AJ149" s="334" t="str">
        <f>IF(第5週!$IC$30="","",第5週!$IC$30)</f>
        <v/>
      </c>
      <c r="AL149" s="239"/>
      <c r="AM149" s="239"/>
      <c r="AN149" s="239"/>
      <c r="AO149" s="251"/>
      <c r="AP149" s="239"/>
      <c r="AQ149" s="239"/>
      <c r="AR149" s="239"/>
      <c r="AS149" s="239"/>
      <c r="AT149" s="239"/>
      <c r="AU149" s="239"/>
      <c r="AV149" s="239"/>
      <c r="AW149" s="239"/>
    </row>
    <row r="150" spans="1:49" ht="7.5" customHeight="1" x14ac:dyDescent="0.15">
      <c r="A150" s="638"/>
      <c r="B150" s="573" t="str">
        <f>IF(リスト!$D$17="","",リスト!$D$17)</f>
        <v>藤　本</v>
      </c>
      <c r="C150" s="582"/>
      <c r="D150" s="582"/>
      <c r="E150" s="583"/>
      <c r="F150" s="335" t="str">
        <f>IF(第1週!$ID$13="","",第1週!$ID$13)</f>
        <v/>
      </c>
      <c r="G150" s="337" t="str">
        <f>IF(第1週!$ID$21="","",第1週!$ID$21)</f>
        <v/>
      </c>
      <c r="H150" s="336" t="str">
        <f>IF(第1週!$ID$29="","",第1週!$ID$29)</f>
        <v/>
      </c>
      <c r="I150" s="336" t="str">
        <f>IF(第1週!$ID$37="","",第1週!$ID$37)</f>
        <v/>
      </c>
      <c r="J150" s="336" t="str">
        <f>IF(第1週!$ID$45="","",第1週!$ID$45)</f>
        <v/>
      </c>
      <c r="K150" s="336" t="str">
        <f>IF(第1週!$ID$53="","",第1週!$ID$53)</f>
        <v/>
      </c>
      <c r="L150" s="336" t="str">
        <f>IF(第2週!$IE$5="","",第2週!$IE$5)</f>
        <v/>
      </c>
      <c r="M150" s="336" t="str">
        <f>IF(第2週!$IE$13="","",第2週!$IE$13)</f>
        <v/>
      </c>
      <c r="N150" s="336" t="str">
        <f>IF(第2週!$IE$21="","",第2週!$IE$21)</f>
        <v/>
      </c>
      <c r="O150" s="336" t="str">
        <f>IF(第2週!$IE$29="","",第2週!$IE$29)</f>
        <v/>
      </c>
      <c r="P150" s="336" t="str">
        <f>IF(第2週!$IE$37="","",第2週!$IE$37)</f>
        <v/>
      </c>
      <c r="Q150" s="336" t="str">
        <f>IF(第2週!$IE$45="","",第2週!$IE$45)</f>
        <v/>
      </c>
      <c r="R150" s="336" t="str">
        <f>IF(第2週!$IE$53="","",第2週!$IE$53)</f>
        <v/>
      </c>
      <c r="S150" s="336" t="str">
        <f>IF(第3週!$ID$5="","",第3週!$ID$5)</f>
        <v/>
      </c>
      <c r="T150" s="336" t="str">
        <f>IF(第3週!$ID$13="","",第3週!$ID$13)</f>
        <v/>
      </c>
      <c r="U150" s="336" t="str">
        <f>IF(第3週!$ID$21="","",第3週!$ID$21)</f>
        <v/>
      </c>
      <c r="V150" s="336" t="str">
        <f>IF(第3週!$ID$29="","",第3週!$ID$29)</f>
        <v/>
      </c>
      <c r="W150" s="336" t="str">
        <f>IF(第3週!$ID$37="","",第3週!$ID$37)</f>
        <v/>
      </c>
      <c r="X150" s="336" t="str">
        <f>IF(第3週!$ID$45="","",第3週!$ID$45)</f>
        <v/>
      </c>
      <c r="Y150" s="336" t="str">
        <f>IF(第3週!$ID$53="","",第3週!$ID$53)</f>
        <v/>
      </c>
      <c r="Z150" s="336" t="str">
        <f>IF(第4週!$ID$5="","",第4週!$ID$5)</f>
        <v/>
      </c>
      <c r="AA150" s="336" t="str">
        <f>IF(第4週!$ID$13="","",第4週!$ID$13)</f>
        <v/>
      </c>
      <c r="AB150" s="336" t="str">
        <f>IF(第4週!$ID$21="","",第4週!$ID$21)</f>
        <v/>
      </c>
      <c r="AC150" s="336" t="str">
        <f>IF(第4週!$ID$29="","",第4週!$ID$29)</f>
        <v/>
      </c>
      <c r="AD150" s="336" t="str">
        <f>IF(第4週!$ID$37="","",第4週!$ID$37)</f>
        <v/>
      </c>
      <c r="AE150" s="336" t="str">
        <f>IF(第4週!$ID$45="","",第4週!$ID$45)</f>
        <v/>
      </c>
      <c r="AF150" s="336" t="str">
        <f>IF(第4週!$ID$53="","",第4週!$ID$53)</f>
        <v/>
      </c>
      <c r="AG150" s="336" t="str">
        <f>IF(第5週!$ID$5="","",第5週!$ID$5)</f>
        <v/>
      </c>
      <c r="AH150" s="336" t="str">
        <f>IF(第5週!$ID$13="","",第5週!$ID$13)</f>
        <v/>
      </c>
      <c r="AI150" s="356" t="str">
        <f>IF(第5週!$ID$21="","",第5週!$ID$21)</f>
        <v/>
      </c>
      <c r="AJ150" s="338" t="str">
        <f>IF(第5週!$ID$29="","",第5週!$ID$29)</f>
        <v/>
      </c>
      <c r="AL150" s="239"/>
      <c r="AM150" s="239"/>
      <c r="AN150" s="239"/>
      <c r="AO150" s="251"/>
      <c r="AP150" s="239"/>
      <c r="AQ150" s="239"/>
      <c r="AR150" s="239"/>
      <c r="AS150" s="239"/>
      <c r="AT150" s="239"/>
      <c r="AU150" s="239"/>
      <c r="AV150" s="239"/>
      <c r="AW150" s="239"/>
    </row>
    <row r="151" spans="1:49" ht="7.5" customHeight="1" x14ac:dyDescent="0.15">
      <c r="A151" s="638"/>
      <c r="B151" s="584"/>
      <c r="C151" s="585"/>
      <c r="D151" s="585"/>
      <c r="E151" s="586"/>
      <c r="F151" s="340" t="str">
        <f>IF(第1週!$ID$14="","",第1週!$ID$14)</f>
        <v>○</v>
      </c>
      <c r="G151" s="341" t="str">
        <f>IF(第1週!$ID$22="","",第1週!$ID$22)</f>
        <v>内勤</v>
      </c>
      <c r="H151" s="340" t="str">
        <f>IF(第1週!$ID$30="","",第1週!$ID$30)</f>
        <v>○</v>
      </c>
      <c r="I151" s="340" t="str">
        <f>IF(第1週!$ID$38="","",第1週!$ID$38)</f>
        <v>○</v>
      </c>
      <c r="J151" s="340" t="str">
        <f>IF(第1週!$ID$46="","",第1週!$ID$46)</f>
        <v/>
      </c>
      <c r="K151" s="340" t="str">
        <f>IF(第1週!$ID$54="","",第1週!$ID$54)</f>
        <v/>
      </c>
      <c r="L151" s="340" t="str">
        <f>IF(第2週!$IE$6="","",第2週!$IE$6)</f>
        <v>○</v>
      </c>
      <c r="M151" s="340" t="str">
        <f>IF(第2週!$IE$14="","",第2週!$IE$14)</f>
        <v>○</v>
      </c>
      <c r="N151" s="340" t="str">
        <f>IF(第2週!$IE$22="","",第2週!$IE$22)</f>
        <v>休暇</v>
      </c>
      <c r="O151" s="340" t="str">
        <f>IF(第2週!$IE$30="","",第2週!$IE$30)</f>
        <v>休暇</v>
      </c>
      <c r="P151" s="340" t="str">
        <f>IF(第2週!$IE$38="","",第2週!$IE$38)</f>
        <v>○</v>
      </c>
      <c r="Q151" s="340" t="str">
        <f>IF(第2週!$IE$46="","",第2週!$IE$46)</f>
        <v/>
      </c>
      <c r="R151" s="340" t="str">
        <f>IF(第2週!$IE$54="","",第2週!$IE$54)</f>
        <v>○</v>
      </c>
      <c r="S151" s="340" t="str">
        <f>IF(第3週!$ID$6="","",第3週!$ID$6)</f>
        <v>○</v>
      </c>
      <c r="T151" s="340" t="str">
        <f>IF(第3週!$ID$14="","",第3週!$ID$14)</f>
        <v>○</v>
      </c>
      <c r="U151" s="340" t="str">
        <f>IF(第3週!$ID$22="","",第3週!$ID$22)</f>
        <v>○</v>
      </c>
      <c r="V151" s="340" t="str">
        <f>IF(第3週!$ID$30="","",第3週!$ID$30)</f>
        <v>○</v>
      </c>
      <c r="W151" s="340" t="str">
        <f>IF(第3週!$ID$38="","",第3週!$ID$38)</f>
        <v>休暇</v>
      </c>
      <c r="X151" s="340" t="str">
        <f>IF(第3週!$ID$46="","",第3週!$ID$46)</f>
        <v>休み</v>
      </c>
      <c r="Y151" s="340" t="str">
        <f>IF(第3週!$ID$54="","",第3週!$ID$54)</f>
        <v>○</v>
      </c>
      <c r="Z151" s="340" t="str">
        <f>IF(第4週!$ID$6="","",第4週!$ID$6)</f>
        <v>○</v>
      </c>
      <c r="AA151" s="340" t="str">
        <f>IF(第4週!$ID$14="","",第4週!$ID$14)</f>
        <v>○</v>
      </c>
      <c r="AB151" s="340" t="str">
        <f>IF(第4週!$ID$22="","",第4週!$ID$22)</f>
        <v>○</v>
      </c>
      <c r="AC151" s="340" t="str">
        <f>IF(第4週!$ID$30="","",第4週!$ID$30)</f>
        <v>○</v>
      </c>
      <c r="AD151" s="340" t="str">
        <f>IF(第4週!$ID$38="","",第4週!$ID$38)</f>
        <v>○</v>
      </c>
      <c r="AE151" s="340" t="str">
        <f>IF(第4週!$ID$46="","",第4週!$ID$46)</f>
        <v/>
      </c>
      <c r="AF151" s="340" t="str">
        <f>IF(第4週!$ID$54="","",第4週!$ID$54)</f>
        <v/>
      </c>
      <c r="AG151" s="340" t="str">
        <f>IF(第5週!$ID$6="","",第5週!$ID$6)</f>
        <v>内勤</v>
      </c>
      <c r="AH151" s="340" t="str">
        <f>IF(第5週!$ID$14="","",第5週!$ID$14)</f>
        <v/>
      </c>
      <c r="AI151" s="357" t="str">
        <f>IF(第5週!$ID$22="","",第5週!$ID$22)</f>
        <v>内勤</v>
      </c>
      <c r="AJ151" s="334" t="str">
        <f>IF(第5週!$ID$30="","",第5週!$ID$30)</f>
        <v/>
      </c>
      <c r="AL151" s="239"/>
      <c r="AM151" s="239"/>
      <c r="AN151" s="239"/>
      <c r="AO151" s="251"/>
      <c r="AP151" s="239"/>
      <c r="AQ151" s="239"/>
      <c r="AR151" s="239"/>
      <c r="AS151" s="239"/>
      <c r="AT151" s="239"/>
      <c r="AU151" s="239"/>
      <c r="AV151" s="239"/>
      <c r="AW151" s="239"/>
    </row>
    <row r="152" spans="1:49" ht="7.5" customHeight="1" x14ac:dyDescent="0.15">
      <c r="A152" s="638"/>
      <c r="B152" s="573" t="str">
        <f>IF(リスト!$D$18="","",リスト!$D$18)</f>
        <v>幸　岡</v>
      </c>
      <c r="C152" s="582"/>
      <c r="D152" s="582"/>
      <c r="E152" s="583"/>
      <c r="F152" s="335" t="str">
        <f>IF(第1週!$IE$13="","",第1週!$IE$13)</f>
        <v/>
      </c>
      <c r="G152" s="337" t="str">
        <f>IF(第1週!$IE$21="","",第1週!$IE$21)</f>
        <v/>
      </c>
      <c r="H152" s="336" t="str">
        <f>IF(第1週!$IE$29="","",第1週!$IE$29)</f>
        <v/>
      </c>
      <c r="I152" s="336" t="str">
        <f>IF(第1週!$IE$37="","",第1週!$IE$37)</f>
        <v/>
      </c>
      <c r="J152" s="336" t="str">
        <f>IF(第1週!$IE$45="","",第1週!$IE$45)</f>
        <v/>
      </c>
      <c r="K152" s="336" t="str">
        <f>IF(第1週!$IE$53="","",第1週!$IE$53)</f>
        <v/>
      </c>
      <c r="L152" s="336" t="str">
        <f>IF(第2週!$IF$5="","",第2週!$IF$5)</f>
        <v/>
      </c>
      <c r="M152" s="336" t="str">
        <f>IF(第2週!$IF$13="","",第2週!$IF$13)</f>
        <v/>
      </c>
      <c r="N152" s="336" t="str">
        <f>IF(第2週!$IF$21="","",第2週!$IF$21)</f>
        <v/>
      </c>
      <c r="O152" s="336" t="str">
        <f>IF(第2週!$IF$29="","",第2週!$IF$29)</f>
        <v/>
      </c>
      <c r="P152" s="336" t="str">
        <f>IF(第2週!$IF$37="","",第2週!$IF$37)</f>
        <v/>
      </c>
      <c r="Q152" s="336" t="str">
        <f>IF(第2週!$IF$45="","",第2週!$IF$45)</f>
        <v/>
      </c>
      <c r="R152" s="336" t="str">
        <f>IF(第2週!$IF$53="","",第2週!$IF$53)</f>
        <v/>
      </c>
      <c r="S152" s="336" t="str">
        <f>IF(第3週!$IE$5="","",第3週!$IE$5)</f>
        <v/>
      </c>
      <c r="T152" s="336" t="str">
        <f>IF(第3週!$IE$13="","",第3週!$IE$13)</f>
        <v/>
      </c>
      <c r="U152" s="336" t="str">
        <f>IF(第3週!$IE$21="","",第3週!$IE$21)</f>
        <v/>
      </c>
      <c r="V152" s="336" t="str">
        <f>IF(第3週!$IE$29="","",第3週!$IE$29)</f>
        <v/>
      </c>
      <c r="W152" s="336" t="str">
        <f>IF(第3週!$IE$37="","",第3週!$IE$37)</f>
        <v/>
      </c>
      <c r="X152" s="336" t="str">
        <f>IF(第3週!$IE$45="","",第3週!$IE$45)</f>
        <v/>
      </c>
      <c r="Y152" s="336" t="str">
        <f>IF(第3週!$IE$53="","",第3週!$IE$53)</f>
        <v/>
      </c>
      <c r="Z152" s="336" t="str">
        <f>IF(第4週!$IE$5="","",第4週!$IE$5)</f>
        <v/>
      </c>
      <c r="AA152" s="336" t="str">
        <f>IF(第4週!$IE$13="","",第4週!$IE$13)</f>
        <v/>
      </c>
      <c r="AB152" s="336" t="str">
        <f>IF(第4週!$IE$21="","",第4週!$IE$21)</f>
        <v/>
      </c>
      <c r="AC152" s="336" t="str">
        <f>IF(第4週!$IE$29="","",第4週!$IE$29)</f>
        <v/>
      </c>
      <c r="AD152" s="336" t="str">
        <f>IF(第4週!$IE$37="","",第4週!$IE$37)</f>
        <v/>
      </c>
      <c r="AE152" s="336" t="str">
        <f>IF(第4週!$IE$45="","",第4週!$IE$45)</f>
        <v/>
      </c>
      <c r="AF152" s="336" t="str">
        <f>IF(第4週!$IE$53="","",第4週!$IE$53)</f>
        <v/>
      </c>
      <c r="AG152" s="336" t="str">
        <f>IF(第5週!$IE$5="","",第5週!$IE$5)</f>
        <v/>
      </c>
      <c r="AH152" s="336" t="str">
        <f>IF(第5週!$IE$13="","",第5週!$IE$13)</f>
        <v/>
      </c>
      <c r="AI152" s="356" t="str">
        <f>IF(第5週!$IE$21="","",第5週!$IE$21)</f>
        <v/>
      </c>
      <c r="AJ152" s="338" t="str">
        <f>IF(第5週!$IE$29="","",第5週!$IE$29)</f>
        <v/>
      </c>
      <c r="AL152" s="239"/>
      <c r="AM152" s="239"/>
      <c r="AN152" s="239"/>
      <c r="AO152" s="251"/>
      <c r="AP152" s="239"/>
      <c r="AQ152" s="239"/>
      <c r="AR152" s="239"/>
      <c r="AS152" s="239"/>
      <c r="AT152" s="239"/>
      <c r="AU152" s="239"/>
      <c r="AV152" s="239"/>
      <c r="AW152" s="239"/>
    </row>
    <row r="153" spans="1:49" ht="7.5" customHeight="1" x14ac:dyDescent="0.15">
      <c r="A153" s="638"/>
      <c r="B153" s="584"/>
      <c r="C153" s="585"/>
      <c r="D153" s="585"/>
      <c r="E153" s="586"/>
      <c r="F153" s="340" t="str">
        <f>IF(第1週!$IE$14="","",第1週!$IE$14)</f>
        <v>○</v>
      </c>
      <c r="G153" s="341" t="str">
        <f>IF(第1週!$IE$22="","",第1週!$IE$22)</f>
        <v>○</v>
      </c>
      <c r="H153" s="340" t="str">
        <f>IF(第1週!$IE$30="","",第1週!$IE$30)</f>
        <v>○</v>
      </c>
      <c r="I153" s="340" t="str">
        <f>IF(第1週!$IE$38="","",第1週!$IE$38)</f>
        <v>○</v>
      </c>
      <c r="J153" s="340" t="str">
        <f>IF(第1週!$IE$46="","",第1週!$IE$46)</f>
        <v/>
      </c>
      <c r="K153" s="340" t="str">
        <f>IF(第1週!$IE$54="","",第1週!$IE$54)</f>
        <v/>
      </c>
      <c r="L153" s="340" t="str">
        <f>IF(第2週!$IF$6="","",第2週!$IF$6)</f>
        <v>○</v>
      </c>
      <c r="M153" s="340" t="str">
        <f>IF(第2週!$IF$14="","",第2週!$IF$14)</f>
        <v>○</v>
      </c>
      <c r="N153" s="340" t="str">
        <f>IF(第2週!$IF$22="","",第2週!$IF$22)</f>
        <v>○</v>
      </c>
      <c r="O153" s="340" t="str">
        <f>IF(第2週!$IF$30="","",第2週!$IF$30)</f>
        <v>○</v>
      </c>
      <c r="P153" s="340" t="str">
        <f>IF(第2週!$IF$38="","",第2週!$IF$38)</f>
        <v>○</v>
      </c>
      <c r="Q153" s="340" t="str">
        <f>IF(第2週!$IF$46="","",第2週!$IF$46)</f>
        <v>○</v>
      </c>
      <c r="R153" s="340" t="str">
        <f>IF(第2週!$IF$54="","",第2週!$IF$54)</f>
        <v/>
      </c>
      <c r="S153" s="340" t="str">
        <f>IF(第3週!$IE$6="","",第3週!$IE$6)</f>
        <v>○</v>
      </c>
      <c r="T153" s="340" t="str">
        <f>IF(第3週!$IE$14="","",第3週!$IE$14)</f>
        <v>○</v>
      </c>
      <c r="U153" s="340" t="str">
        <f>IF(第3週!$IE$22="","",第3週!$IE$22)</f>
        <v>○</v>
      </c>
      <c r="V153" s="340" t="str">
        <f>IF(第3週!$IE$30="","",第3週!$IE$30)</f>
        <v>○</v>
      </c>
      <c r="W153" s="340" t="str">
        <f>IF(第3週!$IE$38="","",第3週!$IE$38)</f>
        <v>○</v>
      </c>
      <c r="X153" s="340" t="str">
        <f>IF(第3週!$IE$46="","",第3週!$IE$46)</f>
        <v/>
      </c>
      <c r="Y153" s="340" t="str">
        <f>IF(第3週!$IE$54="","",第3週!$IE$54)</f>
        <v>休み</v>
      </c>
      <c r="Z153" s="340" t="str">
        <f>IF(第4週!$IE$6="","",第4週!$IE$6)</f>
        <v>○</v>
      </c>
      <c r="AA153" s="340" t="str">
        <f>IF(第4週!$IE$14="","",第4週!$IE$14)</f>
        <v>○</v>
      </c>
      <c r="AB153" s="340" t="str">
        <f>IF(第4週!$IE$22="","",第4週!$IE$22)</f>
        <v>○</v>
      </c>
      <c r="AC153" s="340" t="str">
        <f>IF(第4週!$IE$30="","",第4週!$IE$30)</f>
        <v>○</v>
      </c>
      <c r="AD153" s="340" t="str">
        <f>IF(第4週!$IE$38="","",第4週!$IE$38)</f>
        <v>○</v>
      </c>
      <c r="AE153" s="340" t="str">
        <f>IF(第4週!$IE$46="","",第4週!$IE$46)</f>
        <v/>
      </c>
      <c r="AF153" s="340" t="str">
        <f>IF(第4週!$IE$54="","",第4週!$IE$54)</f>
        <v/>
      </c>
      <c r="AG153" s="340" t="str">
        <f>IF(第5週!$IE$6="","",第5週!$IE$6)</f>
        <v>内勤</v>
      </c>
      <c r="AH153" s="340" t="str">
        <f>IF(第5週!$IE$14="","",第5週!$IE$14)</f>
        <v/>
      </c>
      <c r="AI153" s="357" t="str">
        <f>IF(第5週!$IE$22="","",第5週!$IE$22)</f>
        <v>内勤</v>
      </c>
      <c r="AJ153" s="334" t="str">
        <f>IF(第5週!$IE$30="","",第5週!$IE$30)</f>
        <v/>
      </c>
      <c r="AL153" s="239"/>
      <c r="AM153" s="239"/>
      <c r="AN153" s="239"/>
      <c r="AO153" s="251"/>
      <c r="AP153" s="239"/>
      <c r="AQ153" s="239"/>
      <c r="AR153" s="239"/>
      <c r="AS153" s="239"/>
      <c r="AT153" s="239"/>
      <c r="AU153" s="239"/>
      <c r="AV153" s="239"/>
      <c r="AW153" s="239"/>
    </row>
    <row r="154" spans="1:49" ht="7.5" customHeight="1" x14ac:dyDescent="0.15">
      <c r="A154" s="638"/>
      <c r="B154" s="573" t="str">
        <f>IF(リスト!$D$19="","",リスト!$D$19)</f>
        <v>宮　地</v>
      </c>
      <c r="C154" s="582"/>
      <c r="D154" s="582"/>
      <c r="E154" s="583"/>
      <c r="F154" s="335" t="str">
        <f>IF(第1週!$IF$13="","",第1週!$IF$13)</f>
        <v/>
      </c>
      <c r="G154" s="337" t="str">
        <f>IF(第1週!$IF$21="","",第1週!$IF$21)</f>
        <v/>
      </c>
      <c r="H154" s="336" t="str">
        <f>IF(第1週!$IF$29="","",第1週!$IF$29)</f>
        <v/>
      </c>
      <c r="I154" s="336" t="str">
        <f>IF(第1週!$IF$37="","",第1週!$IF$37)</f>
        <v/>
      </c>
      <c r="J154" s="336" t="str">
        <f>IF(第1週!$IF$45="","",第1週!$IF$45)</f>
        <v/>
      </c>
      <c r="K154" s="336" t="str">
        <f>IF(第1週!$IF$53="","",第1週!$IF$53)</f>
        <v/>
      </c>
      <c r="L154" s="336" t="str">
        <f>IF(第2週!$IG$5="","",第2週!$IG$5)</f>
        <v/>
      </c>
      <c r="M154" s="336" t="str">
        <f>IF(第2週!$IG$13="","",第2週!$IG$13)</f>
        <v/>
      </c>
      <c r="N154" s="336" t="str">
        <f>IF(第2週!$IG$21="","",第2週!$IG$21)</f>
        <v/>
      </c>
      <c r="O154" s="336" t="str">
        <f>IF(第2週!$IG$29="","",第2週!$IG$29)</f>
        <v/>
      </c>
      <c r="P154" s="336" t="str">
        <f>IF(第2週!$IG$37="","",第2週!$IG$37)</f>
        <v/>
      </c>
      <c r="Q154" s="336" t="str">
        <f>IF(第2週!$IG$45="","",第2週!$IG$45)</f>
        <v/>
      </c>
      <c r="R154" s="336" t="str">
        <f>IF(第2週!$IG$53="","",第2週!$IG$53)</f>
        <v/>
      </c>
      <c r="S154" s="336" t="str">
        <f>IF(第3週!$IF$5="","",第3週!$IF$5)</f>
        <v/>
      </c>
      <c r="T154" s="336" t="str">
        <f>IF(第3週!$IF$13="","",第3週!$IF$13)</f>
        <v/>
      </c>
      <c r="U154" s="336" t="str">
        <f>IF(第3週!$IF$21="","",第3週!$IF$21)</f>
        <v/>
      </c>
      <c r="V154" s="336" t="str">
        <f>IF(第3週!$IF$29="","",第3週!$IF$29)</f>
        <v/>
      </c>
      <c r="W154" s="336" t="str">
        <f>IF(第3週!$IF$37="","",第3週!$IF$37)</f>
        <v/>
      </c>
      <c r="X154" s="336" t="str">
        <f>IF(第3週!$IF$45="","",第3週!$IF$45)</f>
        <v/>
      </c>
      <c r="Y154" s="336" t="str">
        <f>IF(第3週!$IF$53="","",第3週!$IF$53)</f>
        <v/>
      </c>
      <c r="Z154" s="336" t="str">
        <f>IF(第4週!$IF$5="","",第4週!$IF$5)</f>
        <v/>
      </c>
      <c r="AA154" s="336" t="str">
        <f>IF(第4週!$IF$13="","",第4週!$IF$13)</f>
        <v/>
      </c>
      <c r="AB154" s="336" t="str">
        <f>IF(第4週!$IF$21="","",第4週!$IF$21)</f>
        <v/>
      </c>
      <c r="AC154" s="336" t="str">
        <f>IF(第4週!$IF$29="","",第4週!$IF$29)</f>
        <v/>
      </c>
      <c r="AD154" s="336" t="str">
        <f>IF(第4週!$IF$37="","",第4週!$IF$37)</f>
        <v/>
      </c>
      <c r="AE154" s="336" t="str">
        <f>IF(第4週!$IF$45="","",第4週!$IF$45)</f>
        <v/>
      </c>
      <c r="AF154" s="336" t="str">
        <f>IF(第4週!$IF$53="","",第4週!$IF$53)</f>
        <v/>
      </c>
      <c r="AG154" s="336" t="str">
        <f>IF(第5週!$IF$5="","",第5週!$IF$5)</f>
        <v/>
      </c>
      <c r="AH154" s="336" t="str">
        <f>IF(第5週!$IF$13="","",第5週!$IF$13)</f>
        <v/>
      </c>
      <c r="AI154" s="356" t="str">
        <f>IF(第5週!$IF$21="","",第5週!$IF$21)</f>
        <v/>
      </c>
      <c r="AJ154" s="338" t="str">
        <f>IF(第5週!$IF$29="","",第5週!$IF$29)</f>
        <v/>
      </c>
      <c r="AL154" s="239"/>
      <c r="AM154" s="239"/>
      <c r="AN154" s="239"/>
      <c r="AO154" s="251"/>
      <c r="AP154" s="239"/>
      <c r="AQ154" s="239"/>
      <c r="AR154" s="239"/>
      <c r="AS154" s="239"/>
      <c r="AT154" s="239"/>
      <c r="AU154" s="239"/>
      <c r="AV154" s="239"/>
      <c r="AW154" s="239"/>
    </row>
    <row r="155" spans="1:49" ht="7.5" customHeight="1" x14ac:dyDescent="0.15">
      <c r="A155" s="638"/>
      <c r="B155" s="584"/>
      <c r="C155" s="585"/>
      <c r="D155" s="585"/>
      <c r="E155" s="586"/>
      <c r="F155" s="340" t="str">
        <f>IF(第1週!$IF$14="","",第1週!$IF$14)</f>
        <v>○</v>
      </c>
      <c r="G155" s="341" t="str">
        <f>IF(第1週!$IF$22="","",第1週!$IF$22)</f>
        <v>○</v>
      </c>
      <c r="H155" s="340" t="str">
        <f>IF(第1週!$IF$30="","",第1週!$IF$30)</f>
        <v>○</v>
      </c>
      <c r="I155" s="340" t="str">
        <f>IF(第1週!$IF$38="","",第1週!$IF$38)</f>
        <v>休暇</v>
      </c>
      <c r="J155" s="340" t="str">
        <f>IF(第1週!$IF$46="","",第1週!$IF$46)</f>
        <v/>
      </c>
      <c r="K155" s="340" t="str">
        <f>IF(第1週!$IF$54="","",第1週!$IF$54)</f>
        <v/>
      </c>
      <c r="L155" s="340" t="str">
        <f>IF(第2週!$IG$6="","",第2週!$IG$6)</f>
        <v>○</v>
      </c>
      <c r="M155" s="340" t="str">
        <f>IF(第2週!$IG$14="","",第2週!$IG$14)</f>
        <v>○</v>
      </c>
      <c r="N155" s="340" t="str">
        <f>IF(第2週!$IG$22="","",第2週!$IG$22)</f>
        <v>○</v>
      </c>
      <c r="O155" s="340" t="str">
        <f>IF(第2週!$IG$30="","",第2週!$IG$30)</f>
        <v>○</v>
      </c>
      <c r="P155" s="340" t="str">
        <f>IF(第2週!$IG$38="","",第2週!$IG$38)</f>
        <v>内勤</v>
      </c>
      <c r="Q155" s="340" t="str">
        <f>IF(第2週!$IG$46="","",第2週!$IG$46)</f>
        <v/>
      </c>
      <c r="R155" s="340" t="str">
        <f>IF(第2週!$IG$54="","",第2週!$IG$54)</f>
        <v>○</v>
      </c>
      <c r="S155" s="340" t="str">
        <f>IF(第3週!$IF$6="","",第3週!$IF$6)</f>
        <v>○</v>
      </c>
      <c r="T155" s="340" t="str">
        <f>IF(第3週!$IF$14="","",第3週!$IF$14)</f>
        <v>○</v>
      </c>
      <c r="U155" s="340" t="str">
        <f>IF(第3週!$IF$22="","",第3週!$IF$22)</f>
        <v>○</v>
      </c>
      <c r="V155" s="340" t="str">
        <f>IF(第3週!$IF$30="","",第3週!$IF$30)</f>
        <v>○</v>
      </c>
      <c r="W155" s="340" t="str">
        <f>IF(第3週!$IF$38="","",第3週!$IF$38)</f>
        <v>○</v>
      </c>
      <c r="X155" s="340" t="str">
        <f>IF(第3週!$IF$46="","",第3週!$IF$46)</f>
        <v/>
      </c>
      <c r="Y155" s="340" t="str">
        <f>IF(第3週!$IF$54="","",第3週!$IF$54)</f>
        <v>○</v>
      </c>
      <c r="Z155" s="340" t="str">
        <f>IF(第4週!$IF$6="","",第4週!$IF$6)</f>
        <v>○</v>
      </c>
      <c r="AA155" s="340" t="str">
        <f>IF(第4週!$IF$14="","",第4週!$IF$14)</f>
        <v>○</v>
      </c>
      <c r="AB155" s="340" t="str">
        <f>IF(第4週!$IF$22="","",第4週!$IF$22)</f>
        <v>内勤</v>
      </c>
      <c r="AC155" s="340" t="str">
        <f>IF(第4週!$IF$30="","",第4週!$IF$30)</f>
        <v>○</v>
      </c>
      <c r="AD155" s="340" t="str">
        <f>IF(第4週!$IF$38="","",第4週!$IF$38)</f>
        <v>内勤</v>
      </c>
      <c r="AE155" s="340" t="str">
        <f>IF(第4週!$IF$46="","",第4週!$IF$46)</f>
        <v/>
      </c>
      <c r="AF155" s="340" t="str">
        <f>IF(第4週!$IF$54="","",第4週!$IF$54)</f>
        <v/>
      </c>
      <c r="AG155" s="340" t="str">
        <f>IF(第5週!$IF$6="","",第5週!$IF$6)</f>
        <v>内勤</v>
      </c>
      <c r="AH155" s="340" t="str">
        <f>IF(第5週!$IF$14="","",第5週!$IF$14)</f>
        <v/>
      </c>
      <c r="AI155" s="357" t="str">
        <f>IF(第5週!$IF$22="","",第5週!$IF$22)</f>
        <v>内勤</v>
      </c>
      <c r="AJ155" s="334" t="str">
        <f>IF(第5週!$IF$30="","",第5週!$IF$30)</f>
        <v/>
      </c>
      <c r="AL155" s="239"/>
      <c r="AM155" s="239"/>
      <c r="AN155" s="239"/>
      <c r="AO155" s="251"/>
      <c r="AP155" s="239"/>
      <c r="AQ155" s="239"/>
      <c r="AR155" s="239"/>
      <c r="AS155" s="239"/>
      <c r="AT155" s="239"/>
      <c r="AU155" s="239"/>
      <c r="AV155" s="239"/>
      <c r="AW155" s="239"/>
    </row>
    <row r="156" spans="1:49" ht="7.5" customHeight="1" x14ac:dyDescent="0.15">
      <c r="A156" s="638"/>
      <c r="B156" s="573" t="str">
        <f>IF(リスト!$D$20="","",リスト!$D$20)</f>
        <v>西　山</v>
      </c>
      <c r="C156" s="582"/>
      <c r="D156" s="582"/>
      <c r="E156" s="583"/>
      <c r="F156" s="335" t="str">
        <f>IF(第1週!$IG$13="","",第1週!$IG$13)</f>
        <v/>
      </c>
      <c r="G156" s="337" t="str">
        <f>IF(第1週!$IG$21="","",第1週!$IG$21)</f>
        <v/>
      </c>
      <c r="H156" s="336" t="str">
        <f>IF(第1週!$IG$29="","",第1週!$IG$29)</f>
        <v/>
      </c>
      <c r="I156" s="336" t="str">
        <f>IF(第1週!$IG$37="","",第1週!$IG$37)</f>
        <v/>
      </c>
      <c r="J156" s="336" t="str">
        <f>IF(第1週!$IG$45="","",第1週!$IG$45)</f>
        <v/>
      </c>
      <c r="K156" s="336" t="str">
        <f>IF(第1週!$IG$53="","",第1週!$IG$53)</f>
        <v/>
      </c>
      <c r="L156" s="336" t="str">
        <f>IF(第2週!$IH$5="","",第2週!$IH$5)</f>
        <v/>
      </c>
      <c r="M156" s="336" t="str">
        <f>IF(第2週!$IH$13="","",第2週!$IH$13)</f>
        <v/>
      </c>
      <c r="N156" s="336" t="str">
        <f>IF(第2週!$IH$21="","",第2週!$IH$21)</f>
        <v/>
      </c>
      <c r="O156" s="336" t="str">
        <f>IF(第2週!$IH$29="","",第2週!$IH$29)</f>
        <v/>
      </c>
      <c r="P156" s="336" t="str">
        <f>IF(第2週!$IH$37="","",第2週!$IH$37)</f>
        <v/>
      </c>
      <c r="Q156" s="336" t="str">
        <f>IF(第2週!$IH$45="","",第2週!$IH$45)</f>
        <v/>
      </c>
      <c r="R156" s="336" t="str">
        <f>IF(第2週!$IH$53="","",第2週!$IH$53)</f>
        <v/>
      </c>
      <c r="S156" s="336" t="str">
        <f>IF(第3週!$IG$5="","",第3週!$IG$5)</f>
        <v/>
      </c>
      <c r="T156" s="336" t="str">
        <f>IF(第3週!$IG$13="","",第3週!$IG$13)</f>
        <v/>
      </c>
      <c r="U156" s="336" t="str">
        <f>IF(第3週!$IG$21="","",第3週!$IG$21)</f>
        <v/>
      </c>
      <c r="V156" s="336" t="str">
        <f>IF(第3週!$IG$29="","",第3週!$IG$29)</f>
        <v/>
      </c>
      <c r="W156" s="336" t="str">
        <f>IF(第3週!$IG$37="","",第3週!$IG$37)</f>
        <v/>
      </c>
      <c r="X156" s="336" t="str">
        <f>IF(第3週!$IG$45="","",第3週!$IG$45)</f>
        <v/>
      </c>
      <c r="Y156" s="336" t="str">
        <f>IF(第3週!$IG$53="","",第3週!$IG$53)</f>
        <v/>
      </c>
      <c r="Z156" s="336" t="str">
        <f>IF(第4週!$IG$5="","",第4週!$IG$5)</f>
        <v/>
      </c>
      <c r="AA156" s="336" t="str">
        <f>IF(第4週!$IG$13="","",第4週!$IG$13)</f>
        <v/>
      </c>
      <c r="AB156" s="336" t="str">
        <f>IF(第4週!$IG$21="","",第4週!$IG$21)</f>
        <v/>
      </c>
      <c r="AC156" s="336" t="str">
        <f>IF(第4週!$IG$29="","",第4週!$IG$29)</f>
        <v/>
      </c>
      <c r="AD156" s="336" t="str">
        <f>IF(第4週!$IG$37="","",第4週!$IG$37)</f>
        <v/>
      </c>
      <c r="AE156" s="336" t="str">
        <f>IF(第4週!$IG$45="","",第4週!$IG$45)</f>
        <v/>
      </c>
      <c r="AF156" s="336" t="str">
        <f>IF(第4週!$IG$53="","",第4週!$IG$53)</f>
        <v/>
      </c>
      <c r="AG156" s="336" t="str">
        <f>IF(第5週!$IG$5="","",第5週!$IG$5)</f>
        <v/>
      </c>
      <c r="AH156" s="336" t="str">
        <f>IF(第5週!$IG$13="","",第5週!$IG$13)</f>
        <v/>
      </c>
      <c r="AI156" s="356" t="str">
        <f>IF(第5週!$IG$21="","",第5週!$IG$21)</f>
        <v/>
      </c>
      <c r="AJ156" s="338" t="str">
        <f>IF(第5週!$IG$29="","",第5週!$IG$29)</f>
        <v/>
      </c>
      <c r="AL156" s="239"/>
      <c r="AM156" s="239"/>
      <c r="AN156" s="239"/>
      <c r="AO156" s="251"/>
      <c r="AP156" s="239"/>
      <c r="AQ156" s="239"/>
      <c r="AR156" s="239"/>
      <c r="AS156" s="239"/>
      <c r="AT156" s="239"/>
      <c r="AU156" s="239"/>
      <c r="AV156" s="239"/>
      <c r="AW156" s="239"/>
    </row>
    <row r="157" spans="1:49" ht="7.5" customHeight="1" x14ac:dyDescent="0.15">
      <c r="A157" s="638"/>
      <c r="B157" s="584"/>
      <c r="C157" s="585"/>
      <c r="D157" s="585"/>
      <c r="E157" s="586"/>
      <c r="F157" s="340" t="str">
        <f>IF(第1週!$IG$14="","",第1週!$IG$14)</f>
        <v>内勤</v>
      </c>
      <c r="G157" s="341" t="str">
        <f>IF(第1週!$IG$22="","",第1週!$IG$22)</f>
        <v>内勤</v>
      </c>
      <c r="H157" s="340" t="str">
        <f>IF(第1週!$IG$30="","",第1週!$IG$30)</f>
        <v>○</v>
      </c>
      <c r="I157" s="340" t="str">
        <f>IF(第1週!$IG$38="","",第1週!$IG$38)</f>
        <v>○</v>
      </c>
      <c r="J157" s="340" t="str">
        <f>IF(第1週!$IG$46="","",第1週!$IG$46)</f>
        <v/>
      </c>
      <c r="K157" s="340" t="str">
        <f>IF(第1週!$IG$54="","",第1週!$IG$54)</f>
        <v/>
      </c>
      <c r="L157" s="340" t="str">
        <f>IF(第2週!$IH$6="","",第2週!$IH$6)</f>
        <v>○</v>
      </c>
      <c r="M157" s="340" t="str">
        <f>IF(第2週!$IH$14="","",第2週!$IH$14)</f>
        <v>○</v>
      </c>
      <c r="N157" s="340" t="str">
        <f>IF(第2週!$IH$22="","",第2週!$IH$22)</f>
        <v>内勤</v>
      </c>
      <c r="O157" s="340" t="str">
        <f>IF(第2週!$IH$30="","",第2週!$IH$30)</f>
        <v>○</v>
      </c>
      <c r="P157" s="340" t="str">
        <f>IF(第2週!$IH$38="","",第2週!$IH$38)</f>
        <v>○</v>
      </c>
      <c r="Q157" s="340" t="str">
        <f>IF(第2週!$IH$46="","",第2週!$IH$46)</f>
        <v>○</v>
      </c>
      <c r="R157" s="340" t="str">
        <f>IF(第2週!$IH$54="","",第2週!$IH$54)</f>
        <v/>
      </c>
      <c r="S157" s="340" t="str">
        <f>IF(第3週!$IG$6="","",第3週!$IG$6)</f>
        <v>○</v>
      </c>
      <c r="T157" s="340" t="str">
        <f>IF(第3週!$IG$14="","",第3週!$IG$14)</f>
        <v>○</v>
      </c>
      <c r="U157" s="340" t="str">
        <f>IF(第3週!$IG$22="","",第3週!$IG$22)</f>
        <v>○</v>
      </c>
      <c r="V157" s="340" t="str">
        <f>IF(第3週!$IG$30="","",第3週!$IG$30)</f>
        <v>○</v>
      </c>
      <c r="W157" s="340" t="str">
        <f>IF(第3週!$IG$38="","",第3週!$IG$38)</f>
        <v>○</v>
      </c>
      <c r="X157" s="340" t="str">
        <f>IF(第3週!$IG$46="","",第3週!$IG$46)</f>
        <v/>
      </c>
      <c r="Y157" s="340" t="str">
        <f>IF(第3週!$IG$54="","",第3週!$IG$54)</f>
        <v/>
      </c>
      <c r="Z157" s="340" t="str">
        <f>IF(第4週!$IG$6="","",第4週!$IG$6)</f>
        <v>○</v>
      </c>
      <c r="AA157" s="340" t="str">
        <f>IF(第4週!$IG$14="","",第4週!$IG$14)</f>
        <v>○</v>
      </c>
      <c r="AB157" s="340" t="str">
        <f>IF(第4週!$IG$22="","",第4週!$IG$22)</f>
        <v>○</v>
      </c>
      <c r="AC157" s="340" t="str">
        <f>IF(第4週!$IG$30="","",第4週!$IG$30)</f>
        <v>○</v>
      </c>
      <c r="AD157" s="340" t="str">
        <f>IF(第4週!$IG$38="","",第4週!$IG$38)</f>
        <v>内勤</v>
      </c>
      <c r="AE157" s="340" t="str">
        <f>IF(第4週!$IG$46="","",第4週!$IG$46)</f>
        <v/>
      </c>
      <c r="AF157" s="340" t="str">
        <f>IF(第4週!$IG$54="","",第4週!$IG$54)</f>
        <v/>
      </c>
      <c r="AG157" s="340" t="str">
        <f>IF(第5週!$IG$6="","",第5週!$IG$6)</f>
        <v>欠勤</v>
      </c>
      <c r="AH157" s="340" t="str">
        <f>IF(第5週!$IG$14="","",第5週!$IG$14)</f>
        <v/>
      </c>
      <c r="AI157" s="357" t="str">
        <f>IF(第5週!$IG$22="","",第5週!$IG$22)</f>
        <v>内勤</v>
      </c>
      <c r="AJ157" s="334" t="str">
        <f>IF(第5週!$IG$30="","",第5週!$IG$30)</f>
        <v/>
      </c>
      <c r="AL157" s="239"/>
      <c r="AM157" s="239"/>
      <c r="AN157" s="239"/>
      <c r="AO157" s="251"/>
      <c r="AP157" s="239"/>
      <c r="AQ157" s="239"/>
      <c r="AR157" s="239"/>
      <c r="AS157" s="239"/>
      <c r="AT157" s="239"/>
      <c r="AU157" s="239"/>
      <c r="AV157" s="239"/>
      <c r="AW157" s="239"/>
    </row>
    <row r="158" spans="1:49" ht="7.5" customHeight="1" x14ac:dyDescent="0.15">
      <c r="A158" s="638"/>
      <c r="B158" s="573" t="str">
        <f>IF(リスト!$D$21="","",リスト!$D$21)</f>
        <v/>
      </c>
      <c r="C158" s="582"/>
      <c r="D158" s="582"/>
      <c r="E158" s="583"/>
      <c r="F158" s="335" t="str">
        <f>IF(第1週!$IH$13="","",第1週!$IH$13)</f>
        <v/>
      </c>
      <c r="G158" s="337" t="str">
        <f>IF(第1週!$IH$21="","",第1週!$IH$21)</f>
        <v/>
      </c>
      <c r="H158" s="336" t="str">
        <f>IF(第1週!$IH$29="","",第1週!$IH$29)</f>
        <v/>
      </c>
      <c r="I158" s="336" t="str">
        <f>IF(第1週!$IH$37="","",第1週!$IH$37)</f>
        <v/>
      </c>
      <c r="J158" s="336" t="str">
        <f>IF(第1週!$IH$45="","",第1週!$IH$45)</f>
        <v/>
      </c>
      <c r="K158" s="336" t="str">
        <f>IF(第1週!$IH$53="","",第1週!$IH$53)</f>
        <v/>
      </c>
      <c r="L158" s="336" t="str">
        <f>IF(第2週!$II$5="","",第2週!$II$5)</f>
        <v/>
      </c>
      <c r="M158" s="336" t="str">
        <f>IF(第2週!$II$13="","",第2週!$II$13)</f>
        <v/>
      </c>
      <c r="N158" s="336" t="str">
        <f>IF(第2週!$II$21="","",第2週!$II$21)</f>
        <v/>
      </c>
      <c r="O158" s="336" t="str">
        <f>IF(第2週!$II$29="","",第2週!$II$29)</f>
        <v/>
      </c>
      <c r="P158" s="336" t="str">
        <f>IF(第2週!$II$37="","",第2週!$II$37)</f>
        <v/>
      </c>
      <c r="Q158" s="336" t="str">
        <f>IF(第2週!$II$45="","",第2週!$II$45)</f>
        <v/>
      </c>
      <c r="R158" s="336" t="str">
        <f>IF(第2週!$II$53="","",第2週!$II$53)</f>
        <v/>
      </c>
      <c r="S158" s="336" t="str">
        <f>IF(第3週!$IH$5="","",第3週!$IH$5)</f>
        <v/>
      </c>
      <c r="T158" s="336" t="str">
        <f>IF(第3週!$IH$13="","",第3週!$IH$13)</f>
        <v/>
      </c>
      <c r="U158" s="336" t="str">
        <f>IF(第3週!$IH$21="","",第3週!$IH$21)</f>
        <v/>
      </c>
      <c r="V158" s="336" t="str">
        <f>IF(第3週!$IH$29="","",第3週!$IH$29)</f>
        <v/>
      </c>
      <c r="W158" s="336" t="str">
        <f>IF(第3週!$IH$37="","",第3週!$IH$37)</f>
        <v/>
      </c>
      <c r="X158" s="336" t="str">
        <f>IF(第3週!$IH$45="","",第3週!$IH$45)</f>
        <v/>
      </c>
      <c r="Y158" s="336" t="str">
        <f>IF(第3週!$IH$53="","",第3週!$IH$53)</f>
        <v/>
      </c>
      <c r="Z158" s="336" t="str">
        <f>IF(第4週!$IH$5="","",第4週!$IH$5)</f>
        <v/>
      </c>
      <c r="AA158" s="336" t="str">
        <f>IF(第4週!$IH$13="","",第4週!$IH$13)</f>
        <v/>
      </c>
      <c r="AB158" s="336" t="str">
        <f>IF(第4週!$IH$21="","",第4週!$IH$21)</f>
        <v/>
      </c>
      <c r="AC158" s="336" t="str">
        <f>IF(第4週!$IH$29="","",第4週!$IH$29)</f>
        <v/>
      </c>
      <c r="AD158" s="336" t="str">
        <f>IF(第4週!$IH$37="","",第4週!$IH$37)</f>
        <v/>
      </c>
      <c r="AE158" s="336" t="str">
        <f>IF(第4週!$IH$45="","",第4週!$IH$45)</f>
        <v/>
      </c>
      <c r="AF158" s="336" t="str">
        <f>IF(第4週!$IH$53="","",第4週!$IH$53)</f>
        <v/>
      </c>
      <c r="AG158" s="336" t="str">
        <f>IF(第5週!$IH$5="","",第5週!$IH$5)</f>
        <v/>
      </c>
      <c r="AH158" s="336" t="str">
        <f>IF(第5週!$IH$13="","",第5週!$IH$13)</f>
        <v/>
      </c>
      <c r="AI158" s="356" t="str">
        <f>IF(第5週!$IH$21="","",第5週!$IH$21)</f>
        <v/>
      </c>
      <c r="AJ158" s="338" t="str">
        <f>IF(第5週!$IH$29="","",第5週!$IH$29)</f>
        <v/>
      </c>
      <c r="AL158" s="239"/>
      <c r="AM158" s="239"/>
      <c r="AN158" s="239"/>
      <c r="AO158" s="251"/>
      <c r="AP158" s="239"/>
      <c r="AQ158" s="239"/>
      <c r="AR158" s="239"/>
      <c r="AS158" s="239"/>
      <c r="AT158" s="239"/>
      <c r="AU158" s="239"/>
      <c r="AV158" s="239"/>
      <c r="AW158" s="239"/>
    </row>
    <row r="159" spans="1:49" ht="7.5" customHeight="1" x14ac:dyDescent="0.15">
      <c r="A159" s="638"/>
      <c r="B159" s="584"/>
      <c r="C159" s="585"/>
      <c r="D159" s="585"/>
      <c r="E159" s="586"/>
      <c r="F159" s="340" t="str">
        <f>IF(第1週!$IH$14="","",第1週!$IH$14)</f>
        <v/>
      </c>
      <c r="G159" s="341" t="str">
        <f>IF(第1週!$IH$22="","",第1週!$IH$22)</f>
        <v/>
      </c>
      <c r="H159" s="340" t="str">
        <f>IF(第1週!$IH$30="","",第1週!$IH$30)</f>
        <v/>
      </c>
      <c r="I159" s="340" t="str">
        <f>IF(第1週!$IH$38="","",第1週!$IH$38)</f>
        <v>○</v>
      </c>
      <c r="J159" s="340" t="str">
        <f>IF(第1週!$IH$46="","",第1週!$IH$46)</f>
        <v/>
      </c>
      <c r="K159" s="340" t="str">
        <f>IF(第1週!$IH$54="","",第1週!$IH$54)</f>
        <v/>
      </c>
      <c r="L159" s="340" t="str">
        <f>IF(第2週!$II$6="","",第2週!$II$6)</f>
        <v/>
      </c>
      <c r="M159" s="340" t="str">
        <f>IF(第2週!$II$14="","",第2週!$II$14)</f>
        <v>○</v>
      </c>
      <c r="N159" s="340" t="str">
        <f>IF(第2週!$II$22="","",第2週!$II$22)</f>
        <v/>
      </c>
      <c r="O159" s="340" t="str">
        <f>IF(第2週!$II$30="","",第2週!$II$30)</f>
        <v/>
      </c>
      <c r="P159" s="340" t="str">
        <f>IF(第2週!$II$38="","",第2週!$II$38)</f>
        <v>○</v>
      </c>
      <c r="Q159" s="340" t="str">
        <f>IF(第2週!$II$46="","",第2週!$II$46)</f>
        <v/>
      </c>
      <c r="R159" s="340" t="str">
        <f>IF(第2週!$II$54="","",第2週!$II$54)</f>
        <v/>
      </c>
      <c r="S159" s="340" t="str">
        <f>IF(第3週!$IH$6="","",第3週!$IH$6)</f>
        <v>○</v>
      </c>
      <c r="T159" s="340" t="str">
        <f>IF(第3週!$IH$14="","",第3週!$IH$14)</f>
        <v>○</v>
      </c>
      <c r="U159" s="340" t="str">
        <f>IF(第3週!$IH$22="","",第3週!$IH$22)</f>
        <v/>
      </c>
      <c r="V159" s="340" t="str">
        <f>IF(第3週!$IH$30="","",第3週!$IH$30)</f>
        <v/>
      </c>
      <c r="W159" s="340" t="str">
        <f>IF(第3週!$IH$38="","",第3週!$IH$38)</f>
        <v/>
      </c>
      <c r="X159" s="340" t="str">
        <f>IF(第3週!$IH$46="","",第3週!$IH$46)</f>
        <v/>
      </c>
      <c r="Y159" s="340" t="str">
        <f>IF(第3週!$IH$54="","",第3週!$IH$54)</f>
        <v/>
      </c>
      <c r="Z159" s="340" t="str">
        <f>IF(第4週!$IH$6="","",第4週!$IH$6)</f>
        <v/>
      </c>
      <c r="AA159" s="340" t="str">
        <f>IF(第4週!$IH$14="","",第4週!$IH$14)</f>
        <v/>
      </c>
      <c r="AB159" s="340" t="str">
        <f>IF(第4週!$IH$22="","",第4週!$IH$22)</f>
        <v/>
      </c>
      <c r="AC159" s="340" t="str">
        <f>IF(第4週!$IH$30="","",第4週!$IH$30)</f>
        <v/>
      </c>
      <c r="AD159" s="340" t="str">
        <f>IF(第4週!$IH$38="","",第4週!$IH$38)</f>
        <v/>
      </c>
      <c r="AE159" s="340" t="str">
        <f>IF(第4週!$IH$46="","",第4週!$IH$46)</f>
        <v/>
      </c>
      <c r="AF159" s="340" t="str">
        <f>IF(第4週!$IH$54="","",第4週!$IH$54)</f>
        <v/>
      </c>
      <c r="AG159" s="340" t="str">
        <f>IF(第5週!$IH$6="","",第5週!$IH$6)</f>
        <v/>
      </c>
      <c r="AH159" s="340" t="str">
        <f>IF(第5週!$IH$14="","",第5週!$IH$14)</f>
        <v/>
      </c>
      <c r="AI159" s="357" t="str">
        <f>IF(第5週!$IH$22="","",第5週!$IH$22)</f>
        <v>○</v>
      </c>
      <c r="AJ159" s="334" t="str">
        <f>IF(第5週!$IH$30="","",第5週!$IH$30)</f>
        <v/>
      </c>
      <c r="AL159" s="239"/>
      <c r="AM159" s="239"/>
      <c r="AN159" s="239"/>
      <c r="AO159" s="251"/>
      <c r="AP159" s="239"/>
      <c r="AQ159" s="239"/>
      <c r="AR159" s="239"/>
      <c r="AS159" s="239"/>
      <c r="AT159" s="239"/>
      <c r="AU159" s="239"/>
      <c r="AV159" s="239"/>
      <c r="AW159" s="239"/>
    </row>
    <row r="160" spans="1:49" ht="7.5" customHeight="1" x14ac:dyDescent="0.15">
      <c r="A160" s="638"/>
      <c r="B160" s="573" t="str">
        <f>IF(リスト!$D$22="","",リスト!$D$22)</f>
        <v/>
      </c>
      <c r="C160" s="582"/>
      <c r="D160" s="582"/>
      <c r="E160" s="583"/>
      <c r="F160" s="335" t="str">
        <f>IF(第1週!$II$13="","",第1週!$II$13)</f>
        <v/>
      </c>
      <c r="G160" s="337" t="str">
        <f>IF(第1週!$II$21="","",第1週!$II$21)</f>
        <v/>
      </c>
      <c r="H160" s="336" t="str">
        <f>IF(第1週!$II$29="","",第1週!$II$29)</f>
        <v/>
      </c>
      <c r="I160" s="336" t="str">
        <f>IF(第1週!$II$37="","",第1週!$II$37)</f>
        <v/>
      </c>
      <c r="J160" s="336" t="str">
        <f>IF(第1週!$II$45="","",第1週!$II$45)</f>
        <v/>
      </c>
      <c r="K160" s="336" t="str">
        <f>IF(第1週!$II$53="","",第1週!$II$53)</f>
        <v/>
      </c>
      <c r="L160" s="336" t="str">
        <f>IF(第2週!$IJ$5="","",第2週!$IJ$5)</f>
        <v/>
      </c>
      <c r="M160" s="336" t="str">
        <f>IF(第2週!$IJ$13="","",第2週!$IJ$13)</f>
        <v/>
      </c>
      <c r="N160" s="336" t="str">
        <f>IF(第2週!$IJ$21="","",第2週!$IJ$21)</f>
        <v/>
      </c>
      <c r="O160" s="336" t="str">
        <f>IF(第2週!$IJ$29="","",第2週!$IJ$29)</f>
        <v/>
      </c>
      <c r="P160" s="336" t="str">
        <f>IF(第2週!$IJ$37="","",第2週!$IJ$37)</f>
        <v/>
      </c>
      <c r="Q160" s="336" t="str">
        <f>IF(第2週!$IJ$45="","",第2週!$IJ$45)</f>
        <v/>
      </c>
      <c r="R160" s="336" t="str">
        <f>IF(第2週!$IJ$53="","",第2週!$IJ$53)</f>
        <v/>
      </c>
      <c r="S160" s="336" t="str">
        <f>IF(第3週!$II$5="","",第3週!$II$5)</f>
        <v/>
      </c>
      <c r="T160" s="336" t="str">
        <f>IF(第3週!$II$13="","",第3週!$II$13)</f>
        <v/>
      </c>
      <c r="U160" s="336" t="str">
        <f>IF(第3週!$II$21="","",第3週!$II$21)</f>
        <v/>
      </c>
      <c r="V160" s="336" t="str">
        <f>IF(第3週!$II$29="","",第3週!$II$29)</f>
        <v/>
      </c>
      <c r="W160" s="336" t="str">
        <f>IF(第3週!$II$37="","",第3週!$II$37)</f>
        <v/>
      </c>
      <c r="X160" s="336" t="str">
        <f>IF(第3週!$II$45="","",第3週!$II$45)</f>
        <v/>
      </c>
      <c r="Y160" s="336" t="str">
        <f>IF(第3週!$II$53="","",第3週!$II$53)</f>
        <v/>
      </c>
      <c r="Z160" s="336" t="str">
        <f>IF(第4週!$II$5="","",第4週!$II$5)</f>
        <v/>
      </c>
      <c r="AA160" s="336" t="str">
        <f>IF(第4週!$II$13="","",第4週!$II$13)</f>
        <v/>
      </c>
      <c r="AB160" s="336" t="str">
        <f>IF(第4週!$II$21="","",第4週!$II$21)</f>
        <v/>
      </c>
      <c r="AC160" s="336" t="str">
        <f>IF(第4週!$II$29="","",第4週!$II$29)</f>
        <v/>
      </c>
      <c r="AD160" s="336" t="str">
        <f>IF(第4週!$II$37="","",第4週!$II$37)</f>
        <v/>
      </c>
      <c r="AE160" s="336" t="str">
        <f>IF(第4週!$II$45="","",第4週!$II$45)</f>
        <v/>
      </c>
      <c r="AF160" s="336" t="str">
        <f>IF(第4週!$II$53="","",第4週!$II$53)</f>
        <v/>
      </c>
      <c r="AG160" s="336" t="str">
        <f>IF(第5週!$II$5="","",第5週!$II$5)</f>
        <v/>
      </c>
      <c r="AH160" s="336" t="str">
        <f>IF(第5週!$II$13="","",第5週!$II$13)</f>
        <v/>
      </c>
      <c r="AI160" s="356" t="str">
        <f>IF(第5週!$II$21="","",第5週!$II$21)</f>
        <v/>
      </c>
      <c r="AJ160" s="338" t="str">
        <f>IF(第5週!$II$29="","",第5週!$II$29)</f>
        <v/>
      </c>
      <c r="AL160" s="239"/>
      <c r="AM160" s="239"/>
      <c r="AN160" s="239"/>
      <c r="AO160" s="251"/>
      <c r="AP160" s="239"/>
      <c r="AQ160" s="239"/>
      <c r="AR160" s="239"/>
      <c r="AS160" s="239"/>
      <c r="AT160" s="239"/>
      <c r="AU160" s="239"/>
      <c r="AV160" s="239"/>
      <c r="AW160" s="239"/>
    </row>
    <row r="161" spans="1:49" ht="7.5" customHeight="1" thickBot="1" x14ac:dyDescent="0.2">
      <c r="A161" s="638"/>
      <c r="B161" s="606"/>
      <c r="C161" s="607"/>
      <c r="D161" s="607"/>
      <c r="E161" s="608"/>
      <c r="F161" s="343" t="str">
        <f>IF(第1週!$II$14="","",第1週!$II$14)</f>
        <v/>
      </c>
      <c r="G161" s="344" t="str">
        <f>IF(第1週!$II$22="","",第1週!$II$22)</f>
        <v/>
      </c>
      <c r="H161" s="343" t="str">
        <f>IF(第1週!$II$30="","",第1週!$II$30)</f>
        <v/>
      </c>
      <c r="I161" s="343" t="str">
        <f>IF(第1週!$II$38="","",第1週!$II$38)</f>
        <v/>
      </c>
      <c r="J161" s="343" t="str">
        <f>IF(第1週!$II$46="","",第1週!$II$46)</f>
        <v/>
      </c>
      <c r="K161" s="343" t="str">
        <f>IF(第1週!$II$54="","",第1週!$II$54)</f>
        <v/>
      </c>
      <c r="L161" s="343" t="str">
        <f>IF(第2週!$IJ$6="","",第2週!$IJ$6)</f>
        <v/>
      </c>
      <c r="M161" s="343" t="str">
        <f>IF(第2週!$IJ$14="","",第2週!$IJ$14)</f>
        <v/>
      </c>
      <c r="N161" s="343" t="str">
        <f>IF(第2週!$IJ$22="","",第2週!$IJ$22)</f>
        <v/>
      </c>
      <c r="O161" s="343" t="str">
        <f>IF(第2週!$IJ$30="","",第2週!$IJ$30)</f>
        <v/>
      </c>
      <c r="P161" s="343" t="str">
        <f>IF(第2週!$IJ$38="","",第2週!$IJ$38)</f>
        <v>○</v>
      </c>
      <c r="Q161" s="343" t="str">
        <f>IF(第2週!$IJ$46="","",第2週!$IJ$46)</f>
        <v/>
      </c>
      <c r="R161" s="343" t="str">
        <f>IF(第2週!$IJ$54="","",第2週!$IJ$54)</f>
        <v/>
      </c>
      <c r="S161" s="343" t="str">
        <f>IF(第3週!$II$6="","",第3週!$II$6)</f>
        <v/>
      </c>
      <c r="T161" s="343" t="str">
        <f>IF(第3週!$II$14="","",第3週!$II$14)</f>
        <v/>
      </c>
      <c r="U161" s="343" t="str">
        <f>IF(第3週!$II$22="","",第3週!$II$22)</f>
        <v/>
      </c>
      <c r="V161" s="343" t="str">
        <f>IF(第3週!$II$30="","",第3週!$II$30)</f>
        <v/>
      </c>
      <c r="W161" s="343" t="str">
        <f>IF(第3週!$II$38="","",第3週!$II$38)</f>
        <v>○</v>
      </c>
      <c r="X161" s="343" t="str">
        <f>IF(第3週!$II$46="","",第3週!$II$46)</f>
        <v/>
      </c>
      <c r="Y161" s="343" t="str">
        <f>IF(第3週!$II$54="","",第3週!$II$54)</f>
        <v/>
      </c>
      <c r="Z161" s="343" t="str">
        <f>IF(第4週!$II$6="","",第4週!$II$6)</f>
        <v/>
      </c>
      <c r="AA161" s="343" t="str">
        <f>IF(第4週!$II$14="","",第4週!$II$14)</f>
        <v/>
      </c>
      <c r="AB161" s="343" t="str">
        <f>IF(第4週!$II$22="","",第4週!$II$22)</f>
        <v/>
      </c>
      <c r="AC161" s="343" t="str">
        <f>IF(第4週!$II$30="","",第4週!$II$30)</f>
        <v/>
      </c>
      <c r="AD161" s="343" t="str">
        <f>IF(第4週!$II$38="","",第4週!$II$38)</f>
        <v/>
      </c>
      <c r="AE161" s="343" t="str">
        <f>IF(第4週!$II$46="","",第4週!$II$46)</f>
        <v/>
      </c>
      <c r="AF161" s="343" t="str">
        <f>IF(第4週!$II$54="","",第4週!$II$54)</f>
        <v/>
      </c>
      <c r="AG161" s="343" t="str">
        <f>IF(第5週!$II$6="","",第5週!$II$6)</f>
        <v/>
      </c>
      <c r="AH161" s="343" t="str">
        <f>IF(第5週!$II$14="","",第5週!$II$14)</f>
        <v/>
      </c>
      <c r="AI161" s="358" t="str">
        <f>IF(第5週!$II$22="","",第5週!$II$22)</f>
        <v/>
      </c>
      <c r="AJ161" s="345" t="str">
        <f>IF(第5週!$II$30="","",第5週!$II$30)</f>
        <v/>
      </c>
      <c r="AL161" s="239"/>
      <c r="AM161" s="239"/>
      <c r="AN161" s="239"/>
      <c r="AO161" s="251"/>
      <c r="AP161" s="239"/>
      <c r="AQ161" s="239"/>
      <c r="AR161" s="239"/>
      <c r="AS161" s="239"/>
      <c r="AT161" s="239"/>
      <c r="AU161" s="239"/>
      <c r="AV161" s="239"/>
      <c r="AW161" s="239"/>
    </row>
    <row r="162" spans="1:49" ht="7.5" customHeight="1" x14ac:dyDescent="0.15">
      <c r="A162" s="638"/>
      <c r="B162" s="269"/>
      <c r="C162" s="269"/>
      <c r="D162" s="269"/>
      <c r="E162" s="269"/>
      <c r="F162" s="269"/>
      <c r="G162" s="269"/>
      <c r="H162" s="269"/>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c r="AE162" s="269"/>
      <c r="AF162" s="269"/>
      <c r="AG162" s="269"/>
      <c r="AH162" s="269"/>
      <c r="AI162" s="269"/>
      <c r="AJ162" s="269"/>
      <c r="AL162" s="239"/>
      <c r="AM162" s="239"/>
      <c r="AN162" s="239"/>
      <c r="AO162" s="251"/>
      <c r="AP162" s="239"/>
      <c r="AQ162" s="239"/>
      <c r="AR162" s="239"/>
      <c r="AS162" s="239"/>
      <c r="AT162" s="239"/>
      <c r="AU162" s="239"/>
      <c r="AV162" s="239"/>
      <c r="AW162" s="239"/>
    </row>
    <row r="163" spans="1:49" ht="7.5" customHeight="1" x14ac:dyDescent="0.15">
      <c r="A163" s="551" t="s">
        <v>127</v>
      </c>
      <c r="B163" s="270"/>
      <c r="C163" s="270"/>
      <c r="D163" s="270"/>
      <c r="E163" s="270"/>
      <c r="F163" s="270"/>
      <c r="G163" s="270"/>
      <c r="H163" s="270"/>
      <c r="I163" s="270"/>
      <c r="J163" s="270"/>
      <c r="K163" s="270"/>
      <c r="L163" s="270"/>
      <c r="M163" s="270"/>
      <c r="N163" s="270"/>
      <c r="O163" s="270"/>
      <c r="P163" s="270"/>
      <c r="Q163" s="270"/>
      <c r="R163" s="270"/>
      <c r="S163" s="270"/>
      <c r="T163" s="270"/>
      <c r="U163" s="270"/>
      <c r="V163" s="270"/>
      <c r="W163" s="270"/>
      <c r="X163" s="270"/>
      <c r="Y163" s="270"/>
      <c r="Z163" s="270"/>
      <c r="AA163" s="270"/>
      <c r="AB163" s="270"/>
      <c r="AC163" s="270"/>
      <c r="AD163" s="270"/>
      <c r="AE163" s="270"/>
      <c r="AF163" s="270"/>
      <c r="AG163" s="270"/>
      <c r="AH163" s="270"/>
      <c r="AI163" s="270"/>
      <c r="AJ163" s="270"/>
      <c r="AL163" s="239"/>
      <c r="AM163" s="239"/>
      <c r="AN163" s="239"/>
      <c r="AO163" s="251"/>
      <c r="AP163" s="239"/>
      <c r="AQ163" s="239"/>
      <c r="AR163" s="239"/>
      <c r="AS163" s="239"/>
      <c r="AT163" s="239"/>
      <c r="AU163" s="239"/>
      <c r="AV163" s="239"/>
      <c r="AW163" s="239"/>
    </row>
    <row r="164" spans="1:49" ht="7.5" customHeight="1" x14ac:dyDescent="0.15">
      <c r="A164" s="589"/>
      <c r="B164" s="270"/>
      <c r="C164" s="270"/>
      <c r="D164" s="270"/>
      <c r="E164" s="270"/>
      <c r="F164" s="270"/>
      <c r="G164" s="270"/>
      <c r="H164" s="270"/>
      <c r="I164" s="270"/>
      <c r="J164" s="270"/>
      <c r="K164" s="270"/>
      <c r="L164" s="270"/>
      <c r="M164" s="270"/>
      <c r="N164" s="270"/>
      <c r="O164" s="554">
        <f>O119</f>
        <v>2025</v>
      </c>
      <c r="P164" s="555"/>
      <c r="Q164" s="555"/>
      <c r="R164" s="555"/>
      <c r="S164" s="349" t="s">
        <v>123</v>
      </c>
      <c r="T164" s="556">
        <f>T119</f>
        <v>4</v>
      </c>
      <c r="U164" s="557"/>
      <c r="V164" s="347" t="s">
        <v>124</v>
      </c>
      <c r="W164" s="347"/>
      <c r="X164" s="347"/>
      <c r="Y164" s="347"/>
      <c r="Z164" s="347"/>
      <c r="AA164" s="347"/>
      <c r="AB164" s="270"/>
      <c r="AC164" s="270"/>
      <c r="AD164" s="270"/>
      <c r="AE164" s="270"/>
      <c r="AF164" s="270"/>
      <c r="AG164" s="270"/>
      <c r="AH164" s="270"/>
      <c r="AI164" s="270"/>
      <c r="AJ164" s="270"/>
      <c r="AL164" s="239"/>
      <c r="AM164" s="239"/>
      <c r="AN164" s="239"/>
      <c r="AO164" s="251"/>
      <c r="AP164" s="239"/>
      <c r="AQ164" s="239"/>
      <c r="AR164" s="239"/>
      <c r="AS164" s="239"/>
      <c r="AT164" s="239"/>
      <c r="AU164" s="239"/>
      <c r="AV164" s="239"/>
      <c r="AW164" s="239"/>
    </row>
    <row r="165" spans="1:49" ht="7.5" customHeight="1" thickBot="1" x14ac:dyDescent="0.2">
      <c r="A165" s="589"/>
      <c r="B165" s="271"/>
      <c r="C165" s="271"/>
      <c r="D165" s="271"/>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c r="AA165" s="271"/>
      <c r="AB165" s="271"/>
      <c r="AC165" s="271"/>
      <c r="AD165" s="271"/>
      <c r="AE165" s="271"/>
      <c r="AF165" s="271"/>
      <c r="AG165" s="271"/>
      <c r="AH165" s="271"/>
      <c r="AI165" s="271"/>
      <c r="AJ165" s="271"/>
      <c r="AL165" s="239"/>
      <c r="AM165" s="239"/>
      <c r="AN165" s="239"/>
      <c r="AO165" s="251"/>
      <c r="AP165" s="239"/>
      <c r="AQ165" s="239"/>
      <c r="AR165" s="239"/>
      <c r="AS165" s="239"/>
      <c r="AT165" s="239"/>
      <c r="AU165" s="239"/>
      <c r="AV165" s="239"/>
      <c r="AW165" s="239"/>
    </row>
    <row r="166" spans="1:49" ht="7.5" customHeight="1" x14ac:dyDescent="0.15">
      <c r="A166" s="589"/>
      <c r="B166" s="558" t="s">
        <v>133</v>
      </c>
      <c r="C166" s="559"/>
      <c r="D166" s="559"/>
      <c r="E166" s="560"/>
      <c r="F166" s="565">
        <f>AM121</f>
        <v>45748</v>
      </c>
      <c r="G166" s="565"/>
      <c r="H166" s="565"/>
      <c r="I166" s="565"/>
      <c r="J166" s="565"/>
      <c r="K166" s="565"/>
      <c r="L166" s="565"/>
      <c r="M166" s="565"/>
      <c r="N166" s="565"/>
      <c r="O166" s="565"/>
      <c r="P166" s="565"/>
      <c r="Q166" s="565"/>
      <c r="R166" s="565"/>
      <c r="S166" s="565"/>
      <c r="T166" s="565"/>
      <c r="U166" s="565"/>
      <c r="V166" s="565"/>
      <c r="W166" s="565"/>
      <c r="X166" s="565"/>
      <c r="Y166" s="565"/>
      <c r="Z166" s="565"/>
      <c r="AA166" s="565"/>
      <c r="AB166" s="565"/>
      <c r="AC166" s="565"/>
      <c r="AD166" s="565"/>
      <c r="AE166" s="565"/>
      <c r="AF166" s="565"/>
      <c r="AG166" s="565"/>
      <c r="AH166" s="565"/>
      <c r="AI166" s="565"/>
      <c r="AJ166" s="566"/>
      <c r="AL166" s="239"/>
      <c r="AM166" s="257">
        <f>DATE(O164,T164,1)</f>
        <v>45748</v>
      </c>
      <c r="AN166" s="239"/>
      <c r="AO166" s="239"/>
      <c r="AP166" s="239"/>
      <c r="AQ166" s="239"/>
      <c r="AR166" s="239"/>
      <c r="AS166" s="239"/>
      <c r="AT166" s="239"/>
      <c r="AU166" s="239"/>
      <c r="AV166" s="239"/>
      <c r="AW166" s="239"/>
    </row>
    <row r="167" spans="1:49" ht="7.5" customHeight="1" x14ac:dyDescent="0.15">
      <c r="A167" s="589"/>
      <c r="B167" s="561"/>
      <c r="C167" s="562"/>
      <c r="D167" s="562"/>
      <c r="E167" s="563"/>
      <c r="F167" s="352">
        <f>IF(F166="","",F166)</f>
        <v>45748</v>
      </c>
      <c r="G167" s="320">
        <f>IF(F167="","",F167+1)</f>
        <v>45749</v>
      </c>
      <c r="H167" s="321">
        <f t="shared" ref="H167" si="86">IF(G167="","",G167+1)</f>
        <v>45750</v>
      </c>
      <c r="I167" s="320">
        <f t="shared" ref="I167" si="87">IF(H167="","",H167+1)</f>
        <v>45751</v>
      </c>
      <c r="J167" s="320">
        <f t="shared" ref="J167" si="88">IF(I167="","",I167+1)</f>
        <v>45752</v>
      </c>
      <c r="K167" s="320">
        <f t="shared" ref="K167" si="89">IF(J167="","",J167+1)</f>
        <v>45753</v>
      </c>
      <c r="L167" s="320">
        <f t="shared" ref="L167" si="90">IF(K167="","",K167+1)</f>
        <v>45754</v>
      </c>
      <c r="M167" s="320">
        <f t="shared" ref="M167" si="91">IF(L167="","",L167+1)</f>
        <v>45755</v>
      </c>
      <c r="N167" s="320">
        <f t="shared" ref="N167" si="92">IF(M167="","",M167+1)</f>
        <v>45756</v>
      </c>
      <c r="O167" s="320">
        <f t="shared" ref="O167" si="93">IF(N167="","",N167+1)</f>
        <v>45757</v>
      </c>
      <c r="P167" s="320">
        <f t="shared" ref="P167" si="94">IF(O167="","",O167+1)</f>
        <v>45758</v>
      </c>
      <c r="Q167" s="320">
        <f t="shared" ref="Q167" si="95">IF(P167="","",P167+1)</f>
        <v>45759</v>
      </c>
      <c r="R167" s="320">
        <f t="shared" ref="R167" si="96">IF(Q167="","",Q167+1)</f>
        <v>45760</v>
      </c>
      <c r="S167" s="320">
        <f t="shared" ref="S167" si="97">IF(R167="","",R167+1)</f>
        <v>45761</v>
      </c>
      <c r="T167" s="320">
        <f t="shared" ref="T167" si="98">IF(S167="","",S167+1)</f>
        <v>45762</v>
      </c>
      <c r="U167" s="320">
        <f t="shared" ref="U167" si="99">IF(T167="","",T167+1)</f>
        <v>45763</v>
      </c>
      <c r="V167" s="320">
        <f t="shared" ref="V167" si="100">IF(U167="","",U167+1)</f>
        <v>45764</v>
      </c>
      <c r="W167" s="320">
        <f t="shared" ref="W167" si="101">IF(V167="","",V167+1)</f>
        <v>45765</v>
      </c>
      <c r="X167" s="320">
        <f t="shared" ref="X167" si="102">IF(W167="","",W167+1)</f>
        <v>45766</v>
      </c>
      <c r="Y167" s="320">
        <f t="shared" ref="Y167" si="103">IF(X167="","",X167+1)</f>
        <v>45767</v>
      </c>
      <c r="Z167" s="320">
        <f t="shared" ref="Z167" si="104">IF(Y167="","",Y167+1)</f>
        <v>45768</v>
      </c>
      <c r="AA167" s="320">
        <f t="shared" ref="AA167" si="105">IF(Z167="","",Z167+1)</f>
        <v>45769</v>
      </c>
      <c r="AB167" s="320">
        <f t="shared" ref="AB167" si="106">IF(AA167="","",AA167+1)</f>
        <v>45770</v>
      </c>
      <c r="AC167" s="320">
        <f t="shared" ref="AC167" si="107">IF(AB167="","",AB167+1)</f>
        <v>45771</v>
      </c>
      <c r="AD167" s="320">
        <f t="shared" ref="AD167" si="108">IF(AC167="","",AC167+1)</f>
        <v>45772</v>
      </c>
      <c r="AE167" s="320">
        <f t="shared" ref="AE167" si="109">IF(AD167="","",AD167+1)</f>
        <v>45773</v>
      </c>
      <c r="AF167" s="320">
        <f t="shared" ref="AF167" si="110">IF(AE167="","",AE167+1)</f>
        <v>45774</v>
      </c>
      <c r="AG167" s="320">
        <f t="shared" ref="AG167" si="111">IF(AF167="","",AF167+1)</f>
        <v>45775</v>
      </c>
      <c r="AH167" s="320">
        <f>IF(AQ167=1,"",AM167)</f>
        <v>45776</v>
      </c>
      <c r="AI167" s="320">
        <f>IF(AR167=1,"",IF(AR167=2,"",AN167))</f>
        <v>45777</v>
      </c>
      <c r="AJ167" s="322" t="str">
        <f>IF(AS167=1,"",IF(AS167=2,"",IF(AS167=3,"",AO167)))</f>
        <v/>
      </c>
      <c r="AL167" s="239"/>
      <c r="AM167" s="248">
        <f>IF(AG167="","",AG167+1)</f>
        <v>45776</v>
      </c>
      <c r="AN167" s="248">
        <f>IF(AM167="","",AM167+1)</f>
        <v>45777</v>
      </c>
      <c r="AO167" s="248">
        <f>IF(AN167="","",AN167+1)</f>
        <v>45778</v>
      </c>
      <c r="AP167" s="239"/>
      <c r="AQ167" s="249">
        <f>DAY(AM167)</f>
        <v>29</v>
      </c>
      <c r="AR167" s="249">
        <f>DAY(AN167)</f>
        <v>30</v>
      </c>
      <c r="AS167" s="250">
        <f>DAY(AO167)</f>
        <v>1</v>
      </c>
      <c r="AT167" s="239"/>
      <c r="AU167" s="239"/>
      <c r="AV167" s="239"/>
      <c r="AW167" s="239"/>
    </row>
    <row r="168" spans="1:49" ht="7.5" customHeight="1" thickBot="1" x14ac:dyDescent="0.2">
      <c r="A168" s="589"/>
      <c r="B168" s="603"/>
      <c r="C168" s="604"/>
      <c r="D168" s="604"/>
      <c r="E168" s="605"/>
      <c r="F168" s="353" t="str">
        <f>IF(F167="","",CHOOSE(WEEKDAY(F$32),"日","月","火","水","木","金","土"))</f>
        <v>火</v>
      </c>
      <c r="G168" s="324" t="str">
        <f>IF(G167="","",CHOOSE(WEEKDAY(G$32),"日","月","火","水","木","金","土"))</f>
        <v>水</v>
      </c>
      <c r="H168" s="325" t="str">
        <f t="shared" ref="H168:AG168" si="112">IF(H167="","",CHOOSE(WEEKDAY(H$32),"日","月","火","水","木","金","土"))</f>
        <v>木</v>
      </c>
      <c r="I168" s="324" t="str">
        <f t="shared" si="112"/>
        <v>金</v>
      </c>
      <c r="J168" s="324" t="str">
        <f t="shared" si="112"/>
        <v>土</v>
      </c>
      <c r="K168" s="324" t="str">
        <f t="shared" si="112"/>
        <v>日</v>
      </c>
      <c r="L168" s="324" t="str">
        <f t="shared" si="112"/>
        <v>月</v>
      </c>
      <c r="M168" s="324" t="str">
        <f t="shared" si="112"/>
        <v>火</v>
      </c>
      <c r="N168" s="324" t="str">
        <f t="shared" si="112"/>
        <v>水</v>
      </c>
      <c r="O168" s="324" t="str">
        <f t="shared" si="112"/>
        <v>木</v>
      </c>
      <c r="P168" s="324" t="str">
        <f t="shared" si="112"/>
        <v>金</v>
      </c>
      <c r="Q168" s="324" t="str">
        <f t="shared" si="112"/>
        <v>土</v>
      </c>
      <c r="R168" s="324" t="str">
        <f t="shared" si="112"/>
        <v>日</v>
      </c>
      <c r="S168" s="324" t="str">
        <f t="shared" si="112"/>
        <v>月</v>
      </c>
      <c r="T168" s="324" t="str">
        <f t="shared" si="112"/>
        <v>火</v>
      </c>
      <c r="U168" s="324" t="str">
        <f t="shared" si="112"/>
        <v>水</v>
      </c>
      <c r="V168" s="324" t="str">
        <f t="shared" si="112"/>
        <v>木</v>
      </c>
      <c r="W168" s="324" t="str">
        <f t="shared" si="112"/>
        <v>金</v>
      </c>
      <c r="X168" s="324" t="str">
        <f t="shared" si="112"/>
        <v>土</v>
      </c>
      <c r="Y168" s="324" t="str">
        <f t="shared" si="112"/>
        <v>日</v>
      </c>
      <c r="Z168" s="324" t="str">
        <f t="shared" si="112"/>
        <v>月</v>
      </c>
      <c r="AA168" s="324" t="str">
        <f t="shared" si="112"/>
        <v>火</v>
      </c>
      <c r="AB168" s="324" t="str">
        <f t="shared" si="112"/>
        <v>水</v>
      </c>
      <c r="AC168" s="324" t="str">
        <f t="shared" si="112"/>
        <v>木</v>
      </c>
      <c r="AD168" s="324" t="str">
        <f t="shared" si="112"/>
        <v>金</v>
      </c>
      <c r="AE168" s="324" t="str">
        <f t="shared" si="112"/>
        <v>土</v>
      </c>
      <c r="AF168" s="324" t="str">
        <f t="shared" si="112"/>
        <v>日</v>
      </c>
      <c r="AG168" s="324" t="str">
        <f t="shared" si="112"/>
        <v>月</v>
      </c>
      <c r="AH168" s="324" t="str">
        <f>IF(AH167="","",CHOOSE(WEEKDAY(AH$32),"日","月","火","水","木","金","土"))</f>
        <v>火</v>
      </c>
      <c r="AI168" s="324" t="str">
        <f t="shared" ref="AI168:AJ168" si="113">IF(AI167="","",CHOOSE(WEEKDAY(AI$32),"日","月","火","水","木","金","土"))</f>
        <v>水</v>
      </c>
      <c r="AJ168" s="326" t="str">
        <f t="shared" si="113"/>
        <v/>
      </c>
      <c r="AL168" s="239"/>
      <c r="AM168" s="239"/>
      <c r="AN168" s="239"/>
      <c r="AO168" s="251"/>
      <c r="AP168" s="239"/>
      <c r="AQ168" s="239"/>
      <c r="AR168" s="239"/>
      <c r="AS168" s="239"/>
      <c r="AT168" s="239"/>
      <c r="AU168" s="239"/>
      <c r="AV168" s="239"/>
      <c r="AW168" s="239"/>
    </row>
    <row r="169" spans="1:49" ht="7.5" customHeight="1" x14ac:dyDescent="0.15">
      <c r="A169" s="589"/>
      <c r="B169" s="567" t="str">
        <f>IF(リスト!$D$4="","",リスト!$D$4)</f>
        <v>山　内</v>
      </c>
      <c r="C169" s="568"/>
      <c r="D169" s="568"/>
      <c r="E169" s="569"/>
      <c r="F169" s="329" t="str">
        <f>IF(第1週!$HQ$21="","",第1週!$HQ$21)</f>
        <v/>
      </c>
      <c r="G169" s="328" t="str">
        <f>IF(第1週!$HQ$29="","",第1週!$HQ$29)</f>
        <v/>
      </c>
      <c r="H169" s="328" t="str">
        <f>IF(第1週!$HQ$37="","",第1週!$HQ$37)</f>
        <v/>
      </c>
      <c r="I169" s="328" t="str">
        <f>IF(第1週!$HQ$45="","",第1週!$HQ$45)</f>
        <v/>
      </c>
      <c r="J169" s="328" t="str">
        <f>IF(第1週!$HQ$53="","",第1週!$HQ$53)</f>
        <v/>
      </c>
      <c r="K169" s="328" t="str">
        <f>IF(第2週!$HR$5="","",第2週!$HR$5)</f>
        <v/>
      </c>
      <c r="L169" s="328" t="str">
        <f>IF(第2週!$HR$13="","",第2週!$HR$13)</f>
        <v/>
      </c>
      <c r="M169" s="328" t="str">
        <f>IF(第2週!$HR$21="","",第2週!$HR$21)</f>
        <v/>
      </c>
      <c r="N169" s="328" t="str">
        <f>IF(第2週!$HR$29="","",第2週!$HR$29)</f>
        <v/>
      </c>
      <c r="O169" s="328" t="str">
        <f>IF(第2週!$HR$37="","",第2週!$HR$37)</f>
        <v/>
      </c>
      <c r="P169" s="328" t="str">
        <f>IF(第2週!$HR$45="","",第2週!$HR$45)</f>
        <v/>
      </c>
      <c r="Q169" s="328" t="str">
        <f>IF(第2週!$HR$53="","",第2週!$HR$53)</f>
        <v/>
      </c>
      <c r="R169" s="328" t="str">
        <f>IF(第3週!$HQ$5="","",第3週!$HQ$5)</f>
        <v/>
      </c>
      <c r="S169" s="328" t="str">
        <f>IF(第3週!$HQ$13="","",第3週!$HQ$13)</f>
        <v/>
      </c>
      <c r="T169" s="328" t="str">
        <f>IF(第3週!$HQ$21="","",第3週!$HQ$21)</f>
        <v/>
      </c>
      <c r="U169" s="328" t="str">
        <f>IF(第3週!$HQ$29="","",第3週!$HQ$29)</f>
        <v/>
      </c>
      <c r="V169" s="328" t="str">
        <f>IF(第3週!$HQ$37="","",第3週!$HQ$37)</f>
        <v/>
      </c>
      <c r="W169" s="328" t="str">
        <f>IF(第3週!$HQ$45="","",第3週!$HQ$45)</f>
        <v/>
      </c>
      <c r="X169" s="328" t="str">
        <f>IF(第3週!$HQ$53="","",第3週!$HQ$53)</f>
        <v/>
      </c>
      <c r="Y169" s="328" t="str">
        <f>IF(第4週!$HQ$5="","",第4週!$HQ$5)</f>
        <v/>
      </c>
      <c r="Z169" s="328" t="str">
        <f>IF(第4週!$HQ$13="","",第4週!$HQ$13)</f>
        <v/>
      </c>
      <c r="AA169" s="328" t="str">
        <f>IF(第4週!$HQ$21="","",第4週!$HQ$21)</f>
        <v/>
      </c>
      <c r="AB169" s="328" t="str">
        <f>IF(第4週!$HQ$29="","",第4週!$HQ$29)</f>
        <v/>
      </c>
      <c r="AC169" s="328" t="str">
        <f>IF(第4週!$HQ$37="","",第4週!$HQ$37)</f>
        <v/>
      </c>
      <c r="AD169" s="328" t="str">
        <f>IF(第4週!$HQ$45="","",第4週!$HQ$45)</f>
        <v/>
      </c>
      <c r="AE169" s="328" t="str">
        <f>IF(第4週!$HQ$53="","",第4週!$HQ$53)</f>
        <v/>
      </c>
      <c r="AF169" s="328" t="str">
        <f>IF(第5週!$HQ$5="","",第5週!$HQ$5)</f>
        <v/>
      </c>
      <c r="AG169" s="328" t="str">
        <f>IF(第5週!$HQ$13="","",第5週!$HQ$13)</f>
        <v/>
      </c>
      <c r="AH169" s="359" t="str">
        <f>IF(第5週!$HQ$21="","",第5週!$HQ$21)</f>
        <v/>
      </c>
      <c r="AI169" s="359" t="str">
        <f>IF(第5週!$HQ$29="","",第5週!$HQ$29)</f>
        <v/>
      </c>
      <c r="AJ169" s="330" t="str">
        <f>IF(第5週!$HQ$37="","",第5週!$HQ$37)</f>
        <v/>
      </c>
      <c r="AL169" s="239"/>
      <c r="AM169" s="239"/>
      <c r="AN169" s="239"/>
      <c r="AO169" s="251"/>
      <c r="AP169" s="239"/>
      <c r="AQ169" s="239"/>
      <c r="AR169" s="239"/>
      <c r="AS169" s="239"/>
      <c r="AT169" s="239"/>
      <c r="AU169" s="239"/>
      <c r="AV169" s="239"/>
      <c r="AW169" s="239"/>
    </row>
    <row r="170" spans="1:49" ht="7.5" customHeight="1" x14ac:dyDescent="0.15">
      <c r="A170" s="589"/>
      <c r="B170" s="576"/>
      <c r="C170" s="577"/>
      <c r="D170" s="577"/>
      <c r="E170" s="578"/>
      <c r="F170" s="333" t="str">
        <f>IF(第1週!$HQ$22="","",第1週!$HQ$22)</f>
        <v>内勤</v>
      </c>
      <c r="G170" s="332" t="str">
        <f>IF(第1週!$HQ$30="","",第1週!$HQ$30)</f>
        <v>内勤</v>
      </c>
      <c r="H170" s="332" t="str">
        <f>IF(第1週!$HQ$38="","",第1週!$HQ$38)</f>
        <v>内勤</v>
      </c>
      <c r="I170" s="332" t="str">
        <f>IF(第1週!$HQ$46="","",第1週!$HQ$46)</f>
        <v/>
      </c>
      <c r="J170" s="332" t="str">
        <f>IF(第1週!$HQ$54="","",第1週!$HQ$54)</f>
        <v/>
      </c>
      <c r="K170" s="332" t="str">
        <f>IF(第2週!$HR$6="","",第2週!$HR$6)</f>
        <v>内勤</v>
      </c>
      <c r="L170" s="332" t="str">
        <f>IF(第2週!$HR$14="","",第2週!$HR$14)</f>
        <v>○</v>
      </c>
      <c r="M170" s="332" t="str">
        <f>IF(第2週!$HR$22="","",第2週!$HR$22)</f>
        <v>内勤</v>
      </c>
      <c r="N170" s="332" t="str">
        <f>IF(第2週!$HR$30="","",第2週!$HR$30)</f>
        <v>内勤</v>
      </c>
      <c r="O170" s="332" t="str">
        <f>IF(第2週!$HR$38="","",第2週!$HR$38)</f>
        <v>内勤</v>
      </c>
      <c r="P170" s="332" t="str">
        <f>IF(第2週!$HR$46="","",第2週!$HR$46)</f>
        <v/>
      </c>
      <c r="Q170" s="332" t="str">
        <f>IF(第2週!$HR$54="","",第2週!$HR$54)</f>
        <v/>
      </c>
      <c r="R170" s="332" t="str">
        <f>IF(第3週!$HQ$6="","",第3週!$HQ$6)</f>
        <v>○</v>
      </c>
      <c r="S170" s="332" t="str">
        <f>IF(第3週!$HQ$14="","",第3週!$HQ$14)</f>
        <v>内勤</v>
      </c>
      <c r="T170" s="332" t="str">
        <f>IF(第3週!$HQ$22="","",第3週!$HQ$22)</f>
        <v>内勤</v>
      </c>
      <c r="U170" s="332" t="str">
        <f>IF(第3週!$HQ$30="","",第3週!$HQ$30)</f>
        <v>内勤</v>
      </c>
      <c r="V170" s="332" t="str">
        <f>IF(第3週!$HQ$38="","",第3週!$HQ$38)</f>
        <v>内勤</v>
      </c>
      <c r="W170" s="332" t="str">
        <f>IF(第3週!$HQ$46="","",第3週!$HQ$46)</f>
        <v/>
      </c>
      <c r="X170" s="332" t="str">
        <f>IF(第3週!$HQ$54="","",第3週!$HQ$54)</f>
        <v/>
      </c>
      <c r="Y170" s="332" t="str">
        <f>IF(第4週!$HQ$6="","",第4週!$HQ$6)</f>
        <v>内勤</v>
      </c>
      <c r="Z170" s="332" t="str">
        <f>IF(第4週!$HQ$14="","",第4週!$HQ$14)</f>
        <v>内勤</v>
      </c>
      <c r="AA170" s="332" t="str">
        <f>IF(第4週!$HQ$22="","",第4週!$HQ$22)</f>
        <v>○</v>
      </c>
      <c r="AB170" s="332" t="str">
        <f>IF(第4週!$HQ$30="","",第4週!$HQ$30)</f>
        <v>内勤</v>
      </c>
      <c r="AC170" s="332" t="str">
        <f>IF(第4週!$HQ$38="","",第4週!$HQ$38)</f>
        <v>内勤</v>
      </c>
      <c r="AD170" s="332" t="str">
        <f>IF(第4週!$HQ$46="","",第4週!$HQ$46)</f>
        <v/>
      </c>
      <c r="AE170" s="332" t="str">
        <f>IF(第4週!$HQ$54="","",第4週!$HQ$54)</f>
        <v/>
      </c>
      <c r="AF170" s="332" t="str">
        <f>IF(第5週!$HQ$6="","",第5週!$HQ$6)</f>
        <v>内勤</v>
      </c>
      <c r="AG170" s="332" t="str">
        <f>IF(第5週!$HQ$14="","",第5週!$HQ$14)</f>
        <v/>
      </c>
      <c r="AH170" s="354" t="str">
        <f>IF(第5週!$HQ$22="","",第5週!$HQ$22)</f>
        <v>内勤</v>
      </c>
      <c r="AI170" s="354" t="str">
        <f>IF(第5週!$HQ$30="","",第5週!$HQ$30)</f>
        <v/>
      </c>
      <c r="AJ170" s="355" t="str">
        <f>IF(第5週!$HQ$38="","",第5週!$HQ$38)</f>
        <v/>
      </c>
      <c r="AL170" s="239"/>
      <c r="AM170" s="239"/>
      <c r="AN170" s="239"/>
      <c r="AO170" s="251"/>
      <c r="AP170" s="239"/>
      <c r="AQ170" s="239"/>
      <c r="AR170" s="239"/>
      <c r="AS170" s="239"/>
      <c r="AT170" s="239"/>
      <c r="AU170" s="239"/>
      <c r="AV170" s="239"/>
      <c r="AW170" s="239"/>
    </row>
    <row r="171" spans="1:49" ht="7.5" customHeight="1" x14ac:dyDescent="0.15">
      <c r="A171" s="589"/>
      <c r="B171" s="573" t="str">
        <f>IF(リスト!$D$5="","",リスト!$D$5)</f>
        <v>内　方</v>
      </c>
      <c r="C171" s="582"/>
      <c r="D171" s="582"/>
      <c r="E171" s="583"/>
      <c r="F171" s="360" t="str">
        <f>IF(第1週!$HR$21="","",第1週!$HR$21)</f>
        <v/>
      </c>
      <c r="G171" s="336" t="str">
        <f>IF(第1週!$HR$29="","",第1週!$HR$29)</f>
        <v/>
      </c>
      <c r="H171" s="336" t="str">
        <f>IF(第1週!$HR$37="","",第1週!$HR$37)</f>
        <v/>
      </c>
      <c r="I171" s="336" t="str">
        <f>IF(第1週!$HR$45="","",第1週!$HR$45)</f>
        <v/>
      </c>
      <c r="J171" s="336" t="str">
        <f>IF(第1週!$HR$53="","",第1週!$HR$53)</f>
        <v/>
      </c>
      <c r="K171" s="336" t="str">
        <f>IF(第2週!$HS$5="","",第2週!$HS$5)</f>
        <v/>
      </c>
      <c r="L171" s="336" t="str">
        <f>IF(第2週!$HS$13="","",第2週!$HS$13)</f>
        <v/>
      </c>
      <c r="M171" s="336" t="str">
        <f>IF(第2週!$HS$21="","",第2週!$HS$21)</f>
        <v/>
      </c>
      <c r="N171" s="336" t="str">
        <f>IF(第2週!$HS$29="","",第2週!$HS$29)</f>
        <v/>
      </c>
      <c r="O171" s="336" t="str">
        <f>IF(第2週!$HS$37="","",第2週!$HS$37)</f>
        <v/>
      </c>
      <c r="P171" s="336" t="str">
        <f>IF(第2週!$HS$45="","",第2週!$HS$45)</f>
        <v/>
      </c>
      <c r="Q171" s="336" t="str">
        <f>IF(第2週!$HS$53="","",第2週!$HS$53)</f>
        <v/>
      </c>
      <c r="R171" s="336" t="str">
        <f>IF(第3週!$HR$5="","",第3週!$HR$5)</f>
        <v/>
      </c>
      <c r="S171" s="336" t="str">
        <f>IF(第3週!$HR$13="","",第3週!$HR$13)</f>
        <v/>
      </c>
      <c r="T171" s="336" t="str">
        <f>IF(第3週!$HR$21="","",第3週!$HR$21)</f>
        <v/>
      </c>
      <c r="U171" s="336" t="str">
        <f>IF(第3週!$HR$29="","",第3週!$HR$29)</f>
        <v/>
      </c>
      <c r="V171" s="336" t="str">
        <f>IF(第3週!$HR$37="","",第3週!$HR$37)</f>
        <v/>
      </c>
      <c r="W171" s="336" t="str">
        <f>IF(第3週!$HR$45="","",第3週!$HR$45)</f>
        <v/>
      </c>
      <c r="X171" s="336" t="str">
        <f>IF(第3週!$HR$53="","",第3週!$HR$53)</f>
        <v/>
      </c>
      <c r="Y171" s="336" t="str">
        <f>IF(第4週!$HR$5="","",第4週!$HR$5)</f>
        <v/>
      </c>
      <c r="Z171" s="336" t="str">
        <f>IF(第4週!$HR$13="","",第4週!$HR$13)</f>
        <v/>
      </c>
      <c r="AA171" s="336" t="str">
        <f>IF(第4週!$HR$21="","",第4週!$HR$21)</f>
        <v/>
      </c>
      <c r="AB171" s="336" t="str">
        <f>IF(第4週!$HR$29="","",第4週!$HR$29)</f>
        <v/>
      </c>
      <c r="AC171" s="336" t="str">
        <f>IF(第4週!$HR$37="","",第4週!$HR$37)</f>
        <v/>
      </c>
      <c r="AD171" s="336" t="str">
        <f>IF(第4週!$HR$45="","",第4週!$HR$45)</f>
        <v/>
      </c>
      <c r="AE171" s="336" t="str">
        <f>IF(第4週!$HR$53="","",第4週!$HR$53)</f>
        <v/>
      </c>
      <c r="AF171" s="336" t="str">
        <f>IF(第5週!$HR$5="","",第5週!$HR$5)</f>
        <v/>
      </c>
      <c r="AG171" s="336" t="str">
        <f>IF(第5週!$HR$13="","",第5週!$HR$13)</f>
        <v/>
      </c>
      <c r="AH171" s="356" t="str">
        <f>IF(第5週!$HR$21="","",第5週!$HR$21)</f>
        <v/>
      </c>
      <c r="AI171" s="356" t="str">
        <f>IF(第5週!$HR$29="","",第5週!$HR$29)</f>
        <v/>
      </c>
      <c r="AJ171" s="338" t="str">
        <f>IF(第5週!$HR$37="","",第5週!$HR$37)</f>
        <v/>
      </c>
      <c r="AL171" s="239"/>
      <c r="AM171" s="239"/>
      <c r="AN171" s="239"/>
      <c r="AO171" s="251"/>
      <c r="AP171" s="239"/>
      <c r="AQ171" s="239"/>
      <c r="AR171" s="239"/>
      <c r="AS171" s="239"/>
      <c r="AT171" s="239"/>
      <c r="AU171" s="239"/>
      <c r="AV171" s="239"/>
      <c r="AW171" s="239"/>
    </row>
    <row r="172" spans="1:49" ht="7.5" customHeight="1" x14ac:dyDescent="0.15">
      <c r="A172" s="589"/>
      <c r="B172" s="584"/>
      <c r="C172" s="585"/>
      <c r="D172" s="585"/>
      <c r="E172" s="586"/>
      <c r="F172" s="341" t="str">
        <f>IF(第1週!$HR$22="","",第1週!$HR$22)</f>
        <v>内勤</v>
      </c>
      <c r="G172" s="340" t="str">
        <f>IF(第1週!$HR$30="","",第1週!$HR$30)</f>
        <v>内勤</v>
      </c>
      <c r="H172" s="340" t="str">
        <f>IF(第1週!$HR$38="","",第1週!$HR$38)</f>
        <v>○</v>
      </c>
      <c r="I172" s="340" t="str">
        <f>IF(第1週!$HR$46="","",第1週!$HR$46)</f>
        <v/>
      </c>
      <c r="J172" s="340" t="str">
        <f>IF(第1週!$HR$54="","",第1週!$HR$54)</f>
        <v/>
      </c>
      <c r="K172" s="340" t="str">
        <f>IF(第2週!$HS$6="","",第2週!$HS$6)</f>
        <v>○</v>
      </c>
      <c r="L172" s="340" t="str">
        <f>IF(第2週!$HS$14="","",第2週!$HS$14)</f>
        <v>○</v>
      </c>
      <c r="M172" s="340" t="str">
        <f>IF(第2週!$HS$22="","",第2週!$HS$22)</f>
        <v>内勤</v>
      </c>
      <c r="N172" s="340" t="str">
        <f>IF(第2週!$HS$30="","",第2週!$HS$30)</f>
        <v>内勤</v>
      </c>
      <c r="O172" s="340" t="str">
        <f>IF(第2週!$HS$38="","",第2週!$HS$38)</f>
        <v>内勤</v>
      </c>
      <c r="P172" s="340" t="str">
        <f>IF(第2週!$HS$46="","",第2週!$HS$46)</f>
        <v/>
      </c>
      <c r="Q172" s="340" t="str">
        <f>IF(第2週!$HS$54="","",第2週!$HS$54)</f>
        <v/>
      </c>
      <c r="R172" s="340" t="str">
        <f>IF(第3週!$HR$6="","",第3週!$HR$6)</f>
        <v>内勤</v>
      </c>
      <c r="S172" s="340" t="str">
        <f>IF(第3週!$HR$14="","",第3週!$HR$14)</f>
        <v>内勤</v>
      </c>
      <c r="T172" s="340" t="str">
        <f>IF(第3週!$HR$22="","",第3週!$HR$22)</f>
        <v>内勤</v>
      </c>
      <c r="U172" s="340" t="str">
        <f>IF(第3週!$HR$30="","",第3週!$HR$30)</f>
        <v>内勤</v>
      </c>
      <c r="V172" s="340" t="str">
        <f>IF(第3週!$HR$38="","",第3週!$HR$38)</f>
        <v>内勤</v>
      </c>
      <c r="W172" s="340" t="str">
        <f>IF(第3週!$HR$46="","",第3週!$HR$46)</f>
        <v/>
      </c>
      <c r="X172" s="340" t="str">
        <f>IF(第3週!$HR$54="","",第3週!$HR$54)</f>
        <v/>
      </c>
      <c r="Y172" s="340" t="str">
        <f>IF(第4週!$HR$6="","",第4週!$HR$6)</f>
        <v>内勤</v>
      </c>
      <c r="Z172" s="340" t="str">
        <f>IF(第4週!$HR$14="","",第4週!$HR$14)</f>
        <v>内勤</v>
      </c>
      <c r="AA172" s="340" t="str">
        <f>IF(第4週!$HR$22="","",第4週!$HR$22)</f>
        <v>○</v>
      </c>
      <c r="AB172" s="340" t="str">
        <f>IF(第4週!$HR$30="","",第4週!$HR$30)</f>
        <v>内勤</v>
      </c>
      <c r="AC172" s="340" t="str">
        <f>IF(第4週!$HR$38="","",第4週!$HR$38)</f>
        <v>内勤</v>
      </c>
      <c r="AD172" s="340" t="str">
        <f>IF(第4週!$HR$46="","",第4週!$HR$46)</f>
        <v/>
      </c>
      <c r="AE172" s="340" t="str">
        <f>IF(第4週!$HR$54="","",第4週!$HR$54)</f>
        <v/>
      </c>
      <c r="AF172" s="340" t="str">
        <f>IF(第5週!$HR$6="","",第5週!$HR$6)</f>
        <v>内勤</v>
      </c>
      <c r="AG172" s="340" t="str">
        <f>IF(第5週!$HR$14="","",第5週!$HR$14)</f>
        <v/>
      </c>
      <c r="AH172" s="357" t="str">
        <f>IF(第5週!$HR$22="","",第5週!$HR$22)</f>
        <v>内勤</v>
      </c>
      <c r="AI172" s="357" t="str">
        <f>IF(第5週!$HR$30="","",第5週!$HR$30)</f>
        <v/>
      </c>
      <c r="AJ172" s="334" t="str">
        <f>IF(第5週!$HR$38="","",第5週!$HR$38)</f>
        <v/>
      </c>
      <c r="AL172" s="239"/>
      <c r="AM172" s="239"/>
      <c r="AN172" s="239"/>
      <c r="AO172" s="251"/>
      <c r="AP172" s="239"/>
      <c r="AQ172" s="239"/>
      <c r="AR172" s="239"/>
      <c r="AS172" s="239"/>
      <c r="AT172" s="239"/>
      <c r="AU172" s="239"/>
      <c r="AV172" s="239"/>
      <c r="AW172" s="239"/>
    </row>
    <row r="173" spans="1:49" ht="7.5" customHeight="1" x14ac:dyDescent="0.15">
      <c r="A173" s="589"/>
      <c r="B173" s="573" t="str">
        <f>IF(リスト!$D$6="","",リスト!$D$6)</f>
        <v>平　澤</v>
      </c>
      <c r="C173" s="582"/>
      <c r="D173" s="582"/>
      <c r="E173" s="583"/>
      <c r="F173" s="360" t="str">
        <f>IF(第1週!$HS$21="","",第1週!$HS$21)</f>
        <v/>
      </c>
      <c r="G173" s="336" t="str">
        <f>IF(第1週!$HS$29="","",第1週!$HS$29)</f>
        <v/>
      </c>
      <c r="H173" s="336" t="str">
        <f>IF(第1週!$HS$37="","",第1週!$HS$37)</f>
        <v/>
      </c>
      <c r="I173" s="336" t="str">
        <f>IF(第1週!$HS$45="","",第1週!$HS$45)</f>
        <v/>
      </c>
      <c r="J173" s="336" t="str">
        <f>IF(第1週!$HS$53="","",第1週!$HS$53)</f>
        <v/>
      </c>
      <c r="K173" s="336" t="str">
        <f>IF(第2週!$HT$5="","",第2週!$HT$5)</f>
        <v/>
      </c>
      <c r="L173" s="336" t="str">
        <f>IF(第2週!$HT$13="","",第2週!$HT$13)</f>
        <v/>
      </c>
      <c r="M173" s="336" t="str">
        <f>IF(第2週!$HT$21="","",第2週!$HT$21)</f>
        <v/>
      </c>
      <c r="N173" s="336" t="str">
        <f>IF(第2週!$HT$29="","",第2週!$HT$29)</f>
        <v/>
      </c>
      <c r="O173" s="336" t="str">
        <f>IF(第2週!$HT$37="","",第2週!$HT$37)</f>
        <v/>
      </c>
      <c r="P173" s="336" t="str">
        <f>IF(第2週!$HT$45="","",第2週!$HT$45)</f>
        <v/>
      </c>
      <c r="Q173" s="336" t="str">
        <f>IF(第2週!$HT$53="","",第2週!$HT$53)</f>
        <v/>
      </c>
      <c r="R173" s="336" t="str">
        <f>IF(第3週!$HS$5="","",第3週!$HS$5)</f>
        <v/>
      </c>
      <c r="S173" s="336" t="str">
        <f>IF(第3週!$HS$13="","",第3週!$HS$13)</f>
        <v/>
      </c>
      <c r="T173" s="336" t="str">
        <f>IF(第3週!$HS$21="","",第3週!$HS$21)</f>
        <v/>
      </c>
      <c r="U173" s="336" t="str">
        <f>IF(第3週!$HS$29="","",第3週!$HS$29)</f>
        <v/>
      </c>
      <c r="V173" s="336" t="str">
        <f>IF(第3週!$HS$37="","",第3週!$HS$37)</f>
        <v/>
      </c>
      <c r="W173" s="336" t="str">
        <f>IF(第3週!$HS$45="","",第3週!$HS$45)</f>
        <v/>
      </c>
      <c r="X173" s="336" t="str">
        <f>IF(第3週!$HS$53="","",第3週!$HS$53)</f>
        <v/>
      </c>
      <c r="Y173" s="336" t="str">
        <f>IF(第4週!$HS$5="","",第4週!$HS$5)</f>
        <v/>
      </c>
      <c r="Z173" s="336" t="str">
        <f>IF(第4週!$HS$13="","",第4週!$HS$13)</f>
        <v/>
      </c>
      <c r="AA173" s="336" t="str">
        <f>IF(第4週!$HS$21="","",第4週!$HS$21)</f>
        <v/>
      </c>
      <c r="AB173" s="336" t="str">
        <f>IF(第4週!$HS$29="","",第4週!$HS$29)</f>
        <v/>
      </c>
      <c r="AC173" s="336" t="str">
        <f>IF(第4週!$HS$37="","",第4週!$HS$37)</f>
        <v/>
      </c>
      <c r="AD173" s="336" t="str">
        <f>IF(第4週!$HS$45="","",第4週!$HS$45)</f>
        <v/>
      </c>
      <c r="AE173" s="336" t="str">
        <f>IF(第4週!$HS$53="","",第4週!$HS$53)</f>
        <v/>
      </c>
      <c r="AF173" s="336" t="str">
        <f>IF(第5週!$HS$5="","",第5週!$HS$5)</f>
        <v/>
      </c>
      <c r="AG173" s="336" t="str">
        <f>IF(第5週!$HS$13="","",第5週!$HS$13)</f>
        <v/>
      </c>
      <c r="AH173" s="356" t="str">
        <f>IF(第5週!$HS$21="","",第5週!$HS$21)</f>
        <v/>
      </c>
      <c r="AI173" s="356" t="str">
        <f>IF(第5週!$HS$29="","",第5週!$HS$29)</f>
        <v/>
      </c>
      <c r="AJ173" s="338" t="str">
        <f>IF(第5週!$HS$37="","",第5週!$HS$37)</f>
        <v/>
      </c>
      <c r="AL173" s="239"/>
      <c r="AM173" s="239"/>
      <c r="AN173" s="239"/>
      <c r="AO173" s="251"/>
      <c r="AP173" s="239"/>
      <c r="AQ173" s="239"/>
      <c r="AR173" s="239"/>
      <c r="AS173" s="239"/>
      <c r="AT173" s="239"/>
      <c r="AU173" s="239"/>
      <c r="AV173" s="239"/>
      <c r="AW173" s="239"/>
    </row>
    <row r="174" spans="1:49" ht="7.5" customHeight="1" x14ac:dyDescent="0.15">
      <c r="A174" s="589"/>
      <c r="B174" s="584"/>
      <c r="C174" s="585"/>
      <c r="D174" s="585"/>
      <c r="E174" s="586"/>
      <c r="F174" s="341" t="str">
        <f>IF(第1週!$HS$22="","",第1週!$HS$22)</f>
        <v>内勤</v>
      </c>
      <c r="G174" s="340" t="str">
        <f>IF(第1週!$HS$30="","",第1週!$HS$30)</f>
        <v>内勤</v>
      </c>
      <c r="H174" s="340" t="str">
        <f>IF(第1週!$HS$38="","",第1週!$HS$38)</f>
        <v>○</v>
      </c>
      <c r="I174" s="340" t="str">
        <f>IF(第1週!$HS$46="","",第1週!$HS$46)</f>
        <v/>
      </c>
      <c r="J174" s="340" t="str">
        <f>IF(第1週!$HS$54="","",第1週!$HS$54)</f>
        <v/>
      </c>
      <c r="K174" s="340" t="str">
        <f>IF(第2週!$HT$6="","",第2週!$HT$6)</f>
        <v>○</v>
      </c>
      <c r="L174" s="340" t="str">
        <f>IF(第2週!$HT$14="","",第2週!$HT$14)</f>
        <v>○</v>
      </c>
      <c r="M174" s="340" t="str">
        <f>IF(第2週!$HT$22="","",第2週!$HT$22)</f>
        <v>内勤</v>
      </c>
      <c r="N174" s="340" t="str">
        <f>IF(第2週!$HT$30="","",第2週!$HT$30)</f>
        <v>内勤</v>
      </c>
      <c r="O174" s="340" t="str">
        <f>IF(第2週!$HT$38="","",第2週!$HT$38)</f>
        <v>○</v>
      </c>
      <c r="P174" s="340" t="str">
        <f>IF(第2週!$HT$46="","",第2週!$HT$46)</f>
        <v>休み</v>
      </c>
      <c r="Q174" s="340" t="str">
        <f>IF(第2週!$HT$54="","",第2週!$HT$54)</f>
        <v>休み</v>
      </c>
      <c r="R174" s="340" t="str">
        <f>IF(第3週!$HS$6="","",第3週!$HS$6)</f>
        <v>○</v>
      </c>
      <c r="S174" s="340" t="str">
        <f>IF(第3週!$HS$14="","",第3週!$HS$14)</f>
        <v>内勤</v>
      </c>
      <c r="T174" s="340" t="str">
        <f>IF(第3週!$HS$22="","",第3週!$HS$22)</f>
        <v>内勤</v>
      </c>
      <c r="U174" s="340" t="str">
        <f>IF(第3週!$HS$30="","",第3週!$HS$30)</f>
        <v>内勤</v>
      </c>
      <c r="V174" s="340" t="str">
        <f>IF(第3週!$HS$38="","",第3週!$HS$38)</f>
        <v>内勤</v>
      </c>
      <c r="W174" s="340" t="str">
        <f>IF(第3週!$HS$46="","",第3週!$HS$46)</f>
        <v>休み</v>
      </c>
      <c r="X174" s="340" t="str">
        <f>IF(第3週!$HS$54="","",第3週!$HS$54)</f>
        <v>休み</v>
      </c>
      <c r="Y174" s="340" t="str">
        <f>IF(第4週!$HS$6="","",第4週!$HS$6)</f>
        <v>内勤</v>
      </c>
      <c r="Z174" s="340" t="str">
        <f>IF(第4週!$HS$14="","",第4週!$HS$14)</f>
        <v>○</v>
      </c>
      <c r="AA174" s="340" t="str">
        <f>IF(第4週!$HS$22="","",第4週!$HS$22)</f>
        <v>○</v>
      </c>
      <c r="AB174" s="340" t="str">
        <f>IF(第4週!$HS$30="","",第4週!$HS$30)</f>
        <v>内勤</v>
      </c>
      <c r="AC174" s="340" t="str">
        <f>IF(第4週!$HS$38="","",第4週!$HS$38)</f>
        <v>休暇</v>
      </c>
      <c r="AD174" s="340" t="str">
        <f>IF(第4週!$HS$46="","",第4週!$HS$46)</f>
        <v>休み</v>
      </c>
      <c r="AE174" s="340" t="str">
        <f>IF(第4週!$HS$54="","",第4週!$HS$54)</f>
        <v>休み</v>
      </c>
      <c r="AF174" s="340" t="str">
        <f>IF(第5週!$HS$6="","",第5週!$HS$6)</f>
        <v>内勤</v>
      </c>
      <c r="AG174" s="340" t="str">
        <f>IF(第5週!$HS$14="","",第5週!$HS$14)</f>
        <v/>
      </c>
      <c r="AH174" s="357" t="str">
        <f>IF(第5週!$HS$22="","",第5週!$HS$22)</f>
        <v>内勤</v>
      </c>
      <c r="AI174" s="357" t="str">
        <f>IF(第5週!$HS$30="","",第5週!$HS$30)</f>
        <v/>
      </c>
      <c r="AJ174" s="334" t="str">
        <f>IF(第5週!$HS$38="","",第5週!$HS$38)</f>
        <v/>
      </c>
      <c r="AL174" s="239"/>
      <c r="AM174" s="239"/>
      <c r="AN174" s="239"/>
      <c r="AO174" s="251"/>
      <c r="AP174" s="239"/>
      <c r="AQ174" s="239"/>
      <c r="AR174" s="239"/>
      <c r="AS174" s="239"/>
      <c r="AT174" s="239"/>
      <c r="AU174" s="239"/>
      <c r="AV174" s="239"/>
      <c r="AW174" s="239"/>
    </row>
    <row r="175" spans="1:49" ht="7.5" customHeight="1" x14ac:dyDescent="0.15">
      <c r="A175" s="589"/>
      <c r="B175" s="573" t="str">
        <f>IF(リスト!$D$7="","",リスト!$D$7)</f>
        <v>船　水</v>
      </c>
      <c r="C175" s="582"/>
      <c r="D175" s="582"/>
      <c r="E175" s="583"/>
      <c r="F175" s="360" t="str">
        <f>IF(第1週!$HT$21="","",第1週!$HT$21)</f>
        <v/>
      </c>
      <c r="G175" s="336" t="str">
        <f>IF(第1週!$HT$29="","",第1週!$HT$29)</f>
        <v/>
      </c>
      <c r="H175" s="336" t="str">
        <f>IF(第1週!$HT$37="","",第1週!$HT$37)</f>
        <v/>
      </c>
      <c r="I175" s="336" t="str">
        <f>IF(第1週!$HT$45="","",第1週!$HT$45)</f>
        <v/>
      </c>
      <c r="J175" s="336" t="str">
        <f>IF(第1週!$HT$53="","",第1週!$HT$53)</f>
        <v/>
      </c>
      <c r="K175" s="336" t="str">
        <f>IF(第2週!$HU$5="","",第2週!$HU$5)</f>
        <v/>
      </c>
      <c r="L175" s="336" t="str">
        <f>IF(第2週!$HU$13="","",第2週!$HU$13)</f>
        <v/>
      </c>
      <c r="M175" s="336" t="str">
        <f>IF(第2週!$HU$21="","",第2週!$HU$21)</f>
        <v/>
      </c>
      <c r="N175" s="336" t="str">
        <f>IF(第2週!$HU$29="","",第2週!$HU$29)</f>
        <v/>
      </c>
      <c r="O175" s="336" t="str">
        <f>IF(第2週!$HU$37="","",第2週!$HU$37)</f>
        <v/>
      </c>
      <c r="P175" s="336" t="str">
        <f>IF(第2週!$HU$45="","",第2週!$HU$45)</f>
        <v/>
      </c>
      <c r="Q175" s="336" t="str">
        <f>IF(第2週!$HU$53="","",第2週!$HU$53)</f>
        <v/>
      </c>
      <c r="R175" s="336" t="str">
        <f>IF(第3週!$HT$5="","",第3週!$HT$5)</f>
        <v/>
      </c>
      <c r="S175" s="336" t="str">
        <f>IF(第3週!$HT$13="","",第3週!$HT$13)</f>
        <v/>
      </c>
      <c r="T175" s="336" t="str">
        <f>IF(第3週!$HT$21="","",第3週!$HT$21)</f>
        <v/>
      </c>
      <c r="U175" s="336" t="str">
        <f>IF(第3週!$HT$29="","",第3週!$HT$29)</f>
        <v/>
      </c>
      <c r="V175" s="336" t="str">
        <f>IF(第3週!$HT$37="","",第3週!$HT$37)</f>
        <v/>
      </c>
      <c r="W175" s="336" t="str">
        <f>IF(第3週!$HT$45="","",第3週!$HT$45)</f>
        <v/>
      </c>
      <c r="X175" s="336" t="str">
        <f>IF(第3週!$HT$53="","",第3週!$HT$53)</f>
        <v/>
      </c>
      <c r="Y175" s="336" t="str">
        <f>IF(第4週!$HT$5="","",第4週!$HT$5)</f>
        <v/>
      </c>
      <c r="Z175" s="336" t="str">
        <f>IF(第4週!$HT$13="","",第4週!$HT$13)</f>
        <v/>
      </c>
      <c r="AA175" s="336" t="str">
        <f>IF(第4週!$HT$21="","",第4週!$HT$21)</f>
        <v/>
      </c>
      <c r="AB175" s="336" t="str">
        <f>IF(第4週!$HT$29="","",第4週!$HT$29)</f>
        <v/>
      </c>
      <c r="AC175" s="336" t="str">
        <f>IF(第4週!$HT$37="","",第4週!$HT$37)</f>
        <v/>
      </c>
      <c r="AD175" s="336" t="str">
        <f>IF(第4週!$HT$45="","",第4週!$HT$45)</f>
        <v/>
      </c>
      <c r="AE175" s="336" t="str">
        <f>IF(第4週!$HT$53="","",第4週!$HT$53)</f>
        <v/>
      </c>
      <c r="AF175" s="336" t="str">
        <f>IF(第5週!$HT$5="","",第5週!$HT$5)</f>
        <v/>
      </c>
      <c r="AG175" s="336" t="str">
        <f>IF(第5週!$HT$13="","",第5週!$HT$13)</f>
        <v/>
      </c>
      <c r="AH175" s="356" t="str">
        <f>IF(第5週!$HT$21="","",第5週!$HT$21)</f>
        <v/>
      </c>
      <c r="AI175" s="356" t="str">
        <f>IF(第5週!$HT$29="","",第5週!$HT$29)</f>
        <v/>
      </c>
      <c r="AJ175" s="338" t="str">
        <f>IF(第5週!$HT$37="","",第5週!$HT$37)</f>
        <v/>
      </c>
      <c r="AL175" s="239"/>
      <c r="AM175" s="239"/>
      <c r="AN175" s="239"/>
      <c r="AO175" s="251"/>
      <c r="AP175" s="239"/>
      <c r="AQ175" s="239"/>
      <c r="AR175" s="239"/>
      <c r="AS175" s="239"/>
      <c r="AT175" s="239"/>
      <c r="AU175" s="239"/>
      <c r="AV175" s="239"/>
      <c r="AW175" s="239"/>
    </row>
    <row r="176" spans="1:49" ht="7.5" customHeight="1" x14ac:dyDescent="0.15">
      <c r="A176" s="589"/>
      <c r="B176" s="584"/>
      <c r="C176" s="585"/>
      <c r="D176" s="585"/>
      <c r="E176" s="586"/>
      <c r="F176" s="341" t="str">
        <f>IF(第1週!$HT$22="","",第1週!$HT$22)</f>
        <v>内勤</v>
      </c>
      <c r="G176" s="340" t="str">
        <f>IF(第1週!$HT$30="","",第1週!$HT$30)</f>
        <v>内勤</v>
      </c>
      <c r="H176" s="340" t="str">
        <f>IF(第1週!$HT$38="","",第1週!$HT$38)</f>
        <v>内勤</v>
      </c>
      <c r="I176" s="340" t="str">
        <f>IF(第1週!$HT$46="","",第1週!$HT$46)</f>
        <v/>
      </c>
      <c r="J176" s="340" t="str">
        <f>IF(第1週!$HT$54="","",第1週!$HT$54)</f>
        <v/>
      </c>
      <c r="K176" s="340" t="str">
        <f>IF(第2週!$HU$6="","",第2週!$HU$6)</f>
        <v>内勤</v>
      </c>
      <c r="L176" s="340" t="str">
        <f>IF(第2週!$HU$14="","",第2週!$HU$14)</f>
        <v>内勤</v>
      </c>
      <c r="M176" s="340" t="str">
        <f>IF(第2週!$HU$22="","",第2週!$HU$22)</f>
        <v>内勤</v>
      </c>
      <c r="N176" s="340" t="str">
        <f>IF(第2週!$HU$30="","",第2週!$HU$30)</f>
        <v>内勤</v>
      </c>
      <c r="O176" s="340" t="str">
        <f>IF(第2週!$HU$38="","",第2週!$HU$38)</f>
        <v>内勤</v>
      </c>
      <c r="P176" s="340" t="str">
        <f>IF(第2週!$HU$46="","",第2週!$HU$46)</f>
        <v/>
      </c>
      <c r="Q176" s="340" t="str">
        <f>IF(第2週!$HU$54="","",第2週!$HU$54)</f>
        <v/>
      </c>
      <c r="R176" s="340" t="str">
        <f>IF(第3週!$HT$6="","",第3週!$HT$6)</f>
        <v>内勤</v>
      </c>
      <c r="S176" s="340" t="str">
        <f>IF(第3週!$HT$14="","",第3週!$HT$14)</f>
        <v>内勤</v>
      </c>
      <c r="T176" s="340" t="str">
        <f>IF(第3週!$HT$22="","",第3週!$HT$22)</f>
        <v>内勤</v>
      </c>
      <c r="U176" s="340" t="str">
        <f>IF(第3週!$HT$30="","",第3週!$HT$30)</f>
        <v>内勤</v>
      </c>
      <c r="V176" s="340" t="str">
        <f>IF(第3週!$HT$38="","",第3週!$HT$38)</f>
        <v>内勤</v>
      </c>
      <c r="W176" s="340" t="str">
        <f>IF(第3週!$HT$46="","",第3週!$HT$46)</f>
        <v/>
      </c>
      <c r="X176" s="340" t="str">
        <f>IF(第3週!$HT$54="","",第3週!$HT$54)</f>
        <v/>
      </c>
      <c r="Y176" s="340" t="str">
        <f>IF(第4週!$HT$6="","",第4週!$HT$6)</f>
        <v>内勤</v>
      </c>
      <c r="Z176" s="340" t="str">
        <f>IF(第4週!$HT$14="","",第4週!$HT$14)</f>
        <v>内勤</v>
      </c>
      <c r="AA176" s="340" t="str">
        <f>IF(第4週!$HT$22="","",第4週!$HT$22)</f>
        <v>内勤</v>
      </c>
      <c r="AB176" s="340" t="str">
        <f>IF(第4週!$HT$30="","",第4週!$HT$30)</f>
        <v>内勤</v>
      </c>
      <c r="AC176" s="340" t="str">
        <f>IF(第4週!$HT$38="","",第4週!$HT$38)</f>
        <v>内勤</v>
      </c>
      <c r="AD176" s="340" t="str">
        <f>IF(第4週!$HT$46="","",第4週!$HT$46)</f>
        <v/>
      </c>
      <c r="AE176" s="340" t="str">
        <f>IF(第4週!$HT$54="","",第4週!$HT$54)</f>
        <v/>
      </c>
      <c r="AF176" s="340" t="str">
        <f>IF(第5週!$HT$6="","",第5週!$HT$6)</f>
        <v>内勤</v>
      </c>
      <c r="AG176" s="340" t="str">
        <f>IF(第5週!$HT$14="","",第5週!$HT$14)</f>
        <v/>
      </c>
      <c r="AH176" s="357" t="str">
        <f>IF(第5週!$HT$22="","",第5週!$HT$22)</f>
        <v>内勤</v>
      </c>
      <c r="AI176" s="357" t="str">
        <f>IF(第5週!$HT$30="","",第5週!$HT$30)</f>
        <v/>
      </c>
      <c r="AJ176" s="334" t="str">
        <f>IF(第5週!$HT$38="","",第5週!$HT$38)</f>
        <v/>
      </c>
      <c r="AL176" s="239"/>
      <c r="AM176" s="239"/>
      <c r="AN176" s="239"/>
      <c r="AO176" s="251"/>
      <c r="AP176" s="239"/>
      <c r="AQ176" s="239"/>
      <c r="AR176" s="239"/>
      <c r="AS176" s="239"/>
      <c r="AT176" s="239"/>
      <c r="AU176" s="239"/>
      <c r="AV176" s="239"/>
      <c r="AW176" s="239"/>
    </row>
    <row r="177" spans="1:49" ht="7.5" customHeight="1" x14ac:dyDescent="0.15">
      <c r="A177" s="589"/>
      <c r="B177" s="573" t="str">
        <f>IF(リスト!$D$8="","",リスト!$D$8)</f>
        <v>菅　野</v>
      </c>
      <c r="C177" s="582"/>
      <c r="D177" s="582"/>
      <c r="E177" s="583"/>
      <c r="F177" s="360" t="str">
        <f>IF(第1週!$HU$21="","",第1週!$HU$21)</f>
        <v/>
      </c>
      <c r="G177" s="336" t="str">
        <f>IF(第1週!$HU$29="","",第1週!$HU$29)</f>
        <v/>
      </c>
      <c r="H177" s="336" t="str">
        <f>IF(第1週!$HU$37="","",第1週!$HU$37)</f>
        <v/>
      </c>
      <c r="I177" s="336" t="str">
        <f>IF(第1週!$HU$45="","",第1週!$HU$45)</f>
        <v/>
      </c>
      <c r="J177" s="336" t="str">
        <f>IF(第1週!$HU$53="","",第1週!$HU$53)</f>
        <v/>
      </c>
      <c r="K177" s="336" t="str">
        <f>IF(第2週!$HV$5="","",第2週!$HV$5)</f>
        <v/>
      </c>
      <c r="L177" s="336" t="str">
        <f>IF(第2週!$HV$13="","",第2週!$HV$13)</f>
        <v/>
      </c>
      <c r="M177" s="336" t="str">
        <f>IF(第2週!$HV$21="","",第2週!$HV$21)</f>
        <v/>
      </c>
      <c r="N177" s="336" t="str">
        <f>IF(第2週!$HV$29="","",第2週!$HV$29)</f>
        <v/>
      </c>
      <c r="O177" s="336" t="str">
        <f>IF(第2週!$HV$37="","",第2週!$HV$37)</f>
        <v/>
      </c>
      <c r="P177" s="336" t="str">
        <f>IF(第2週!$HV$45="","",第2週!$HV$45)</f>
        <v/>
      </c>
      <c r="Q177" s="336" t="str">
        <f>IF(第2週!$HV$53="","",第2週!$HV$53)</f>
        <v/>
      </c>
      <c r="R177" s="336" t="str">
        <f>IF(第3週!$HU$5="","",第3週!$HU$5)</f>
        <v/>
      </c>
      <c r="S177" s="336" t="str">
        <f>IF(第3週!$HU$13="","",第3週!$HU$13)</f>
        <v/>
      </c>
      <c r="T177" s="336" t="str">
        <f>IF(第3週!$HU$21="","",第3週!$HU$21)</f>
        <v/>
      </c>
      <c r="U177" s="336" t="str">
        <f>IF(第3週!$HU$29="","",第3週!$HU$29)</f>
        <v/>
      </c>
      <c r="V177" s="336" t="str">
        <f>IF(第3週!$HU$37="","",第3週!$HU$37)</f>
        <v/>
      </c>
      <c r="W177" s="336" t="str">
        <f>IF(第3週!$HU$45="","",第3週!$HU$45)</f>
        <v/>
      </c>
      <c r="X177" s="336" t="str">
        <f>IF(第3週!$HU$53="","",第3週!$HU$53)</f>
        <v/>
      </c>
      <c r="Y177" s="336" t="str">
        <f>IF(第4週!$HU$5="","",第4週!$HU$5)</f>
        <v/>
      </c>
      <c r="Z177" s="336" t="str">
        <f>IF(第4週!$HU$13="","",第4週!$HU$13)</f>
        <v/>
      </c>
      <c r="AA177" s="336" t="str">
        <f>IF(第4週!$HU$21="","",第4週!$HU$21)</f>
        <v/>
      </c>
      <c r="AB177" s="336" t="str">
        <f>IF(第4週!$HU$29="","",第4週!$HU$29)</f>
        <v/>
      </c>
      <c r="AC177" s="336" t="str">
        <f>IF(第4週!$HU$37="","",第4週!$HU$37)</f>
        <v/>
      </c>
      <c r="AD177" s="336" t="str">
        <f>IF(第4週!$HU$45="","",第4週!$HU$45)</f>
        <v/>
      </c>
      <c r="AE177" s="336" t="str">
        <f>IF(第4週!$HU$53="","",第4週!$HU$53)</f>
        <v/>
      </c>
      <c r="AF177" s="336" t="str">
        <f>IF(第5週!$HU$5="","",第5週!$HU$5)</f>
        <v/>
      </c>
      <c r="AG177" s="336" t="str">
        <f>IF(第5週!$HU$13="","",第5週!$HU$13)</f>
        <v/>
      </c>
      <c r="AH177" s="356" t="str">
        <f>IF(第5週!$HU$21="","",第5週!$HU$21)</f>
        <v/>
      </c>
      <c r="AI177" s="356" t="str">
        <f>IF(第5週!$HU$29="","",第5週!$HU$29)</f>
        <v/>
      </c>
      <c r="AJ177" s="338" t="str">
        <f>IF(第5週!$HU$37="","",第5週!$HU$37)</f>
        <v/>
      </c>
      <c r="AL177" s="239"/>
      <c r="AM177" s="239"/>
      <c r="AN177" s="239"/>
      <c r="AO177" s="251"/>
      <c r="AP177" s="239"/>
      <c r="AQ177" s="239"/>
      <c r="AR177" s="239"/>
      <c r="AS177" s="239"/>
      <c r="AT177" s="239"/>
      <c r="AU177" s="239"/>
      <c r="AV177" s="239"/>
      <c r="AW177" s="239"/>
    </row>
    <row r="178" spans="1:49" ht="7.5" customHeight="1" x14ac:dyDescent="0.15">
      <c r="A178" s="589"/>
      <c r="B178" s="584"/>
      <c r="C178" s="585"/>
      <c r="D178" s="585"/>
      <c r="E178" s="586"/>
      <c r="F178" s="341" t="str">
        <f>IF(第1週!$HU$22="","",第1週!$HU$22)</f>
        <v>内勤</v>
      </c>
      <c r="G178" s="340" t="str">
        <f>IF(第1週!$HU$30="","",第1週!$HU$30)</f>
        <v>○</v>
      </c>
      <c r="H178" s="340" t="str">
        <f>IF(第1週!$HU$38="","",第1週!$HU$38)</f>
        <v>○</v>
      </c>
      <c r="I178" s="340" t="str">
        <f>IF(第1週!$HU$46="","",第1週!$HU$46)</f>
        <v/>
      </c>
      <c r="J178" s="340" t="str">
        <f>IF(第1週!$HU$54="","",第1週!$HU$54)</f>
        <v/>
      </c>
      <c r="K178" s="340" t="str">
        <f>IF(第2週!$HV$6="","",第2週!$HV$6)</f>
        <v>○</v>
      </c>
      <c r="L178" s="340" t="str">
        <f>IF(第2週!$HV$14="","",第2週!$HV$14)</f>
        <v>内勤</v>
      </c>
      <c r="M178" s="340" t="str">
        <f>IF(第2週!$HV$22="","",第2週!$HV$22)</f>
        <v>内勤</v>
      </c>
      <c r="N178" s="340" t="str">
        <f>IF(第2週!$HV$30="","",第2週!$HV$30)</f>
        <v>○</v>
      </c>
      <c r="O178" s="340" t="str">
        <f>IF(第2週!$HV$38="","",第2週!$HV$38)</f>
        <v>○</v>
      </c>
      <c r="P178" s="340" t="str">
        <f>IF(第2週!$HV$46="","",第2週!$HV$46)</f>
        <v/>
      </c>
      <c r="Q178" s="340" t="str">
        <f>IF(第2週!$HV$54="","",第2週!$HV$54)</f>
        <v>○</v>
      </c>
      <c r="R178" s="340" t="str">
        <f>IF(第3週!$HU$6="","",第3週!$HU$6)</f>
        <v>○</v>
      </c>
      <c r="S178" s="340" t="str">
        <f>IF(第3週!$HU$14="","",第3週!$HU$14)</f>
        <v>○</v>
      </c>
      <c r="T178" s="340" t="str">
        <f>IF(第3週!$HU$22="","",第3週!$HU$22)</f>
        <v>○</v>
      </c>
      <c r="U178" s="340" t="str">
        <f>IF(第3週!$HU$30="","",第3週!$HU$30)</f>
        <v>○</v>
      </c>
      <c r="V178" s="340" t="str">
        <f>IF(第3週!$HU$38="","",第3週!$HU$38)</f>
        <v>○</v>
      </c>
      <c r="W178" s="340" t="str">
        <f>IF(第3週!$HU$46="","",第3週!$HU$46)</f>
        <v/>
      </c>
      <c r="X178" s="340" t="str">
        <f>IF(第3週!$HU$54="","",第3週!$HU$54)</f>
        <v/>
      </c>
      <c r="Y178" s="340" t="str">
        <f>IF(第4週!$HU$6="","",第4週!$HU$6)</f>
        <v>○</v>
      </c>
      <c r="Z178" s="340" t="str">
        <f>IF(第4週!$HU$14="","",第4週!$HU$14)</f>
        <v>○</v>
      </c>
      <c r="AA178" s="340" t="str">
        <f>IF(第4週!$HU$22="","",第4週!$HU$22)</f>
        <v>○</v>
      </c>
      <c r="AB178" s="340" t="str">
        <f>IF(第4週!$HU$30="","",第4週!$HU$30)</f>
        <v>○</v>
      </c>
      <c r="AC178" s="340" t="str">
        <f>IF(第4週!$HU$38="","",第4週!$HU$38)</f>
        <v>○</v>
      </c>
      <c r="AD178" s="340" t="str">
        <f>IF(第4週!$HU$46="","",第4週!$HU$46)</f>
        <v/>
      </c>
      <c r="AE178" s="340" t="str">
        <f>IF(第4週!$HU$54="","",第4週!$HU$54)</f>
        <v/>
      </c>
      <c r="AF178" s="340" t="str">
        <f>IF(第5週!$HU$6="","",第5週!$HU$6)</f>
        <v>内勤</v>
      </c>
      <c r="AG178" s="340" t="str">
        <f>IF(第5週!$HU$14="","",第5週!$HU$14)</f>
        <v/>
      </c>
      <c r="AH178" s="357" t="str">
        <f>IF(第5週!$HU$22="","",第5週!$HU$22)</f>
        <v>内勤</v>
      </c>
      <c r="AI178" s="357" t="str">
        <f>IF(第5週!$HU$30="","",第5週!$HU$30)</f>
        <v/>
      </c>
      <c r="AJ178" s="334" t="str">
        <f>IF(第5週!$HU$38="","",第5週!$HU$38)</f>
        <v/>
      </c>
      <c r="AL178" s="239"/>
      <c r="AM178" s="239"/>
      <c r="AN178" s="239"/>
      <c r="AO178" s="251"/>
      <c r="AP178" s="239"/>
      <c r="AQ178" s="239"/>
      <c r="AR178" s="239"/>
      <c r="AS178" s="239"/>
      <c r="AT178" s="239"/>
      <c r="AU178" s="239"/>
      <c r="AV178" s="239"/>
      <c r="AW178" s="239"/>
    </row>
    <row r="179" spans="1:49" ht="7.5" customHeight="1" x14ac:dyDescent="0.15">
      <c r="A179" s="589"/>
      <c r="B179" s="573" t="str">
        <f>IF(リスト!$D$9="","",リスト!$D$9)</f>
        <v>金　山</v>
      </c>
      <c r="C179" s="582"/>
      <c r="D179" s="582"/>
      <c r="E179" s="583"/>
      <c r="F179" s="360" t="str">
        <f>IF(第1週!$HV$21="","",第1週!$HV$21)</f>
        <v/>
      </c>
      <c r="G179" s="336" t="str">
        <f>IF(第1週!$HV$29="","",第1週!$HV$29)</f>
        <v/>
      </c>
      <c r="H179" s="336" t="str">
        <f>IF(第1週!$HV$37="","",第1週!$HV$37)</f>
        <v/>
      </c>
      <c r="I179" s="336" t="str">
        <f>IF(第1週!$HV$45="","",第1週!$HV$45)</f>
        <v/>
      </c>
      <c r="J179" s="336" t="str">
        <f>IF(第1週!$HV$53="","",第1週!$HV$53)</f>
        <v/>
      </c>
      <c r="K179" s="336" t="str">
        <f>IF(第2週!$HW$5="","",第2週!$HW$5)</f>
        <v/>
      </c>
      <c r="L179" s="336" t="str">
        <f>IF(第2週!$HW$13="","",第2週!$HW$13)</f>
        <v/>
      </c>
      <c r="M179" s="336" t="str">
        <f>IF(第2週!$HW$21="","",第2週!$HW$21)</f>
        <v/>
      </c>
      <c r="N179" s="336" t="str">
        <f>IF(第2週!$HW$29="","",第2週!$HW$29)</f>
        <v/>
      </c>
      <c r="O179" s="336" t="str">
        <f>IF(第2週!$HW$37="","",第2週!$HW$37)</f>
        <v/>
      </c>
      <c r="P179" s="336" t="str">
        <f>IF(第2週!$HW$45="","",第2週!$HW$45)</f>
        <v/>
      </c>
      <c r="Q179" s="336" t="str">
        <f>IF(第2週!$HW$53="","",第2週!$HW$53)</f>
        <v/>
      </c>
      <c r="R179" s="336" t="str">
        <f>IF(第3週!$HV$5="","",第3週!$HV$5)</f>
        <v/>
      </c>
      <c r="S179" s="336" t="str">
        <f>IF(第3週!$HV$13="","",第3週!$HV$13)</f>
        <v/>
      </c>
      <c r="T179" s="336" t="str">
        <f>IF(第3週!$HV$21="","",第3週!$HV$21)</f>
        <v/>
      </c>
      <c r="U179" s="336" t="str">
        <f>IF(第3週!$HV$29="","",第3週!$HV$29)</f>
        <v/>
      </c>
      <c r="V179" s="336" t="str">
        <f>IF(第3週!$HV$37="","",第3週!$HV$37)</f>
        <v/>
      </c>
      <c r="W179" s="336" t="str">
        <f>IF(第3週!$HV$45="","",第3週!$HV$45)</f>
        <v/>
      </c>
      <c r="X179" s="336" t="str">
        <f>IF(第3週!$HV$53="","",第3週!$HV$53)</f>
        <v/>
      </c>
      <c r="Y179" s="336" t="str">
        <f>IF(第4週!$HV$5="","",第4週!$HV$5)</f>
        <v/>
      </c>
      <c r="Z179" s="336" t="str">
        <f>IF(第4週!$HV$13="","",第4週!$HV$13)</f>
        <v/>
      </c>
      <c r="AA179" s="336" t="str">
        <f>IF(第4週!$HV$21="","",第4週!$HV$21)</f>
        <v/>
      </c>
      <c r="AB179" s="336" t="str">
        <f>IF(第4週!$HV$29="","",第4週!$HV$29)</f>
        <v/>
      </c>
      <c r="AC179" s="336" t="str">
        <f>IF(第4週!$HV$37="","",第4週!$HV$37)</f>
        <v/>
      </c>
      <c r="AD179" s="336" t="str">
        <f>IF(第4週!$HV$45="","",第4週!$HV$45)</f>
        <v/>
      </c>
      <c r="AE179" s="336" t="str">
        <f>IF(第4週!$HV$53="","",第4週!$HV$53)</f>
        <v/>
      </c>
      <c r="AF179" s="336" t="str">
        <f>IF(第5週!$HV$5="","",第5週!$HV$5)</f>
        <v/>
      </c>
      <c r="AG179" s="336" t="str">
        <f>IF(第5週!$HV$13="","",第5週!$HV$13)</f>
        <v/>
      </c>
      <c r="AH179" s="356" t="str">
        <f>IF(第5週!$HV$21="","",第5週!$HV$21)</f>
        <v/>
      </c>
      <c r="AI179" s="356" t="str">
        <f>IF(第5週!$HV$29="","",第5週!$HV$29)</f>
        <v/>
      </c>
      <c r="AJ179" s="338" t="str">
        <f>IF(第5週!$HV$37="","",第5週!$HV$37)</f>
        <v/>
      </c>
      <c r="AL179" s="239"/>
      <c r="AM179" s="239"/>
      <c r="AN179" s="239"/>
      <c r="AO179" s="251"/>
      <c r="AP179" s="239"/>
      <c r="AQ179" s="239"/>
      <c r="AR179" s="239"/>
      <c r="AS179" s="239"/>
      <c r="AT179" s="239"/>
      <c r="AU179" s="239"/>
      <c r="AV179" s="239"/>
      <c r="AW179" s="239"/>
    </row>
    <row r="180" spans="1:49" ht="7.5" customHeight="1" x14ac:dyDescent="0.15">
      <c r="A180" s="589"/>
      <c r="B180" s="584"/>
      <c r="C180" s="585"/>
      <c r="D180" s="585"/>
      <c r="E180" s="586"/>
      <c r="F180" s="341" t="str">
        <f>IF(第1週!$HV$22="","",第1週!$HV$22)</f>
        <v>内勤</v>
      </c>
      <c r="G180" s="340" t="str">
        <f>IF(第1週!$HV$30="","",第1週!$HV$30)</f>
        <v>内勤</v>
      </c>
      <c r="H180" s="340" t="str">
        <f>IF(第1週!$HV$38="","",第1週!$HV$38)</f>
        <v>○</v>
      </c>
      <c r="I180" s="340" t="str">
        <f>IF(第1週!$HV$46="","",第1週!$HV$46)</f>
        <v/>
      </c>
      <c r="J180" s="340" t="str">
        <f>IF(第1週!$HV$54="","",第1週!$HV$54)</f>
        <v/>
      </c>
      <c r="K180" s="340" t="str">
        <f>IF(第2週!$HW$6="","",第2週!$HW$6)</f>
        <v>○</v>
      </c>
      <c r="L180" s="340" t="str">
        <f>IF(第2週!$HW$14="","",第2週!$HW$14)</f>
        <v>○</v>
      </c>
      <c r="M180" s="340" t="str">
        <f>IF(第2週!$HW$22="","",第2週!$HW$22)</f>
        <v>内勤</v>
      </c>
      <c r="N180" s="340" t="str">
        <f>IF(第2週!$HW$30="","",第2週!$HW$30)</f>
        <v>○</v>
      </c>
      <c r="O180" s="340" t="str">
        <f>IF(第2週!$HW$38="","",第2週!$HW$38)</f>
        <v>内勤</v>
      </c>
      <c r="P180" s="340" t="str">
        <f>IF(第2週!$HW$46="","",第2週!$HW$46)</f>
        <v/>
      </c>
      <c r="Q180" s="340" t="str">
        <f>IF(第2週!$HW$54="","",第2週!$HW$54)</f>
        <v>○</v>
      </c>
      <c r="R180" s="340" t="str">
        <f>IF(第3週!$HV$6="","",第3週!$HV$6)</f>
        <v>○</v>
      </c>
      <c r="S180" s="340" t="str">
        <f>IF(第3週!$HV$14="","",第3週!$HV$14)</f>
        <v>○</v>
      </c>
      <c r="T180" s="340" t="str">
        <f>IF(第3週!$HV$22="","",第3週!$HV$22)</f>
        <v>○</v>
      </c>
      <c r="U180" s="340" t="str">
        <f>IF(第3週!$HV$30="","",第3週!$HV$30)</f>
        <v>○</v>
      </c>
      <c r="V180" s="340" t="str">
        <f>IF(第3週!$HV$38="","",第3週!$HV$38)</f>
        <v>○</v>
      </c>
      <c r="W180" s="340" t="str">
        <f>IF(第3週!$HV$46="","",第3週!$HV$46)</f>
        <v/>
      </c>
      <c r="X180" s="340" t="str">
        <f>IF(第3週!$HV$54="","",第3週!$HV$54)</f>
        <v/>
      </c>
      <c r="Y180" s="340" t="str">
        <f>IF(第4週!$HV$6="","",第4週!$HV$6)</f>
        <v>○</v>
      </c>
      <c r="Z180" s="340" t="str">
        <f>IF(第4週!$HV$14="","",第4週!$HV$14)</f>
        <v>○</v>
      </c>
      <c r="AA180" s="340" t="str">
        <f>IF(第4週!$HV$22="","",第4週!$HV$22)</f>
        <v>○</v>
      </c>
      <c r="AB180" s="340" t="str">
        <f>IF(第4週!$HV$30="","",第4週!$HV$30)</f>
        <v>○</v>
      </c>
      <c r="AC180" s="340" t="str">
        <f>IF(第4週!$HV$38="","",第4週!$HV$38)</f>
        <v>内勤</v>
      </c>
      <c r="AD180" s="340" t="str">
        <f>IF(第4週!$HV$46="","",第4週!$HV$46)</f>
        <v/>
      </c>
      <c r="AE180" s="340" t="str">
        <f>IF(第4週!$HV$54="","",第4週!$HV$54)</f>
        <v/>
      </c>
      <c r="AF180" s="340" t="str">
        <f>IF(第5週!$HV$6="","",第5週!$HV$6)</f>
        <v>内勤</v>
      </c>
      <c r="AG180" s="340" t="str">
        <f>IF(第5週!$HV$14="","",第5週!$HV$14)</f>
        <v/>
      </c>
      <c r="AH180" s="357" t="str">
        <f>IF(第5週!$HV$22="","",第5週!$HV$22)</f>
        <v>内勤</v>
      </c>
      <c r="AI180" s="357" t="str">
        <f>IF(第5週!$HV$30="","",第5週!$HV$30)</f>
        <v/>
      </c>
      <c r="AJ180" s="334" t="str">
        <f>IF(第5週!$HV$38="","",第5週!$HV$38)</f>
        <v/>
      </c>
      <c r="AL180" s="239"/>
      <c r="AM180" s="239"/>
      <c r="AN180" s="239"/>
      <c r="AO180" s="251"/>
      <c r="AP180" s="239"/>
      <c r="AQ180" s="239"/>
      <c r="AR180" s="239"/>
      <c r="AS180" s="239"/>
      <c r="AT180" s="239"/>
      <c r="AU180" s="239"/>
      <c r="AV180" s="239"/>
      <c r="AW180" s="239"/>
    </row>
    <row r="181" spans="1:49" ht="7.5" customHeight="1" x14ac:dyDescent="0.15">
      <c r="A181" s="589"/>
      <c r="B181" s="573" t="str">
        <f>IF(リスト!$D$10="","",リスト!$D$10)</f>
        <v>荒　木</v>
      </c>
      <c r="C181" s="582"/>
      <c r="D181" s="582"/>
      <c r="E181" s="583"/>
      <c r="F181" s="360" t="str">
        <f>IF(第1週!$HW$21="","",第1週!$HW$21)</f>
        <v/>
      </c>
      <c r="G181" s="336" t="str">
        <f>IF(第1週!$HW$29="","",第1週!$HW$29)</f>
        <v/>
      </c>
      <c r="H181" s="336" t="str">
        <f>IF(第1週!$HW$37="","",第1週!$HW$37)</f>
        <v/>
      </c>
      <c r="I181" s="336" t="str">
        <f>IF(第1週!$HW$45="","",第1週!$HW$45)</f>
        <v/>
      </c>
      <c r="J181" s="336" t="str">
        <f>IF(第1週!$HW$53="","",第1週!$HW$53)</f>
        <v/>
      </c>
      <c r="K181" s="336" t="str">
        <f>IF(第2週!$HX$5="","",第2週!$HX$5)</f>
        <v/>
      </c>
      <c r="L181" s="336" t="str">
        <f>IF(第2週!$HX$13="","",第2週!$HX$13)</f>
        <v/>
      </c>
      <c r="M181" s="336" t="str">
        <f>IF(第2週!$HX$21="","",第2週!$HX$21)</f>
        <v/>
      </c>
      <c r="N181" s="336" t="str">
        <f>IF(第2週!$HX$29="","",第2週!$HX$29)</f>
        <v/>
      </c>
      <c r="O181" s="336" t="str">
        <f>IF(第2週!$HX$37="","",第2週!$HX$37)</f>
        <v>12</v>
      </c>
      <c r="P181" s="336" t="str">
        <f>IF(第2週!$HX$45="","",第2週!$HX$45)</f>
        <v>11</v>
      </c>
      <c r="Q181" s="336" t="str">
        <f>IF(第2週!$HX$53="","",第2週!$HX$53)</f>
        <v/>
      </c>
      <c r="R181" s="336" t="str">
        <f>IF(第3週!$HW$5="","",第3週!$HW$5)</f>
        <v/>
      </c>
      <c r="S181" s="336" t="str">
        <f>IF(第3週!$HW$13="","",第3週!$HW$13)</f>
        <v/>
      </c>
      <c r="T181" s="336" t="str">
        <f>IF(第3週!$HW$21="","",第3週!$HW$21)</f>
        <v/>
      </c>
      <c r="U181" s="336" t="str">
        <f>IF(第3週!$HW$29="","",第3週!$HW$29)</f>
        <v/>
      </c>
      <c r="V181" s="336" t="str">
        <f>IF(第3週!$HW$37="","",第3週!$HW$37)</f>
        <v/>
      </c>
      <c r="W181" s="336" t="str">
        <f>IF(第3週!$HW$45="","",第3週!$HW$45)</f>
        <v/>
      </c>
      <c r="X181" s="336" t="str">
        <f>IF(第3週!$HW$53="","",第3週!$HW$53)</f>
        <v/>
      </c>
      <c r="Y181" s="336" t="str">
        <f>IF(第4週!$HW$5="","",第4週!$HW$5)</f>
        <v/>
      </c>
      <c r="Z181" s="336" t="str">
        <f>IF(第4週!$HW$13="","",第4週!$HW$13)</f>
        <v/>
      </c>
      <c r="AA181" s="336" t="str">
        <f>IF(第4週!$HW$21="","",第4週!$HW$21)</f>
        <v/>
      </c>
      <c r="AB181" s="336" t="str">
        <f>IF(第4週!$HW$29="","",第4週!$HW$29)</f>
        <v/>
      </c>
      <c r="AC181" s="336" t="str">
        <f>IF(第4週!$HW$37="","",第4週!$HW$37)</f>
        <v/>
      </c>
      <c r="AD181" s="336" t="str">
        <f>IF(第4週!$HW$45="","",第4週!$HW$45)</f>
        <v/>
      </c>
      <c r="AE181" s="336" t="str">
        <f>IF(第4週!$HW$53="","",第4週!$HW$53)</f>
        <v/>
      </c>
      <c r="AF181" s="336" t="str">
        <f>IF(第5週!$HW$5="","",第5週!$HW$5)</f>
        <v/>
      </c>
      <c r="AG181" s="336" t="str">
        <f>IF(第5週!$HW$13="","",第5週!$HW$13)</f>
        <v/>
      </c>
      <c r="AH181" s="356" t="str">
        <f>IF(第5週!$HW$21="","",第5週!$HW$21)</f>
        <v/>
      </c>
      <c r="AI181" s="356" t="str">
        <f>IF(第5週!$HW$29="","",第5週!$HW$29)</f>
        <v/>
      </c>
      <c r="AJ181" s="338" t="str">
        <f>IF(第5週!$HW$37="","",第5週!$HW$37)</f>
        <v/>
      </c>
      <c r="AL181" s="239"/>
      <c r="AM181" s="239"/>
      <c r="AN181" s="239"/>
      <c r="AO181" s="251"/>
      <c r="AP181" s="239"/>
      <c r="AQ181" s="239"/>
      <c r="AR181" s="239"/>
      <c r="AS181" s="239"/>
      <c r="AT181" s="239"/>
      <c r="AU181" s="239"/>
      <c r="AV181" s="239"/>
      <c r="AW181" s="239"/>
    </row>
    <row r="182" spans="1:49" ht="7.5" customHeight="1" x14ac:dyDescent="0.15">
      <c r="A182" s="589"/>
      <c r="B182" s="584"/>
      <c r="C182" s="585"/>
      <c r="D182" s="585"/>
      <c r="E182" s="586"/>
      <c r="F182" s="341" t="str">
        <f>IF(第1週!$HW$22="","",第1週!$HW$22)</f>
        <v>内勤</v>
      </c>
      <c r="G182" s="340" t="str">
        <f>IF(第1週!$HW$30="","",第1週!$HW$30)</f>
        <v>○</v>
      </c>
      <c r="H182" s="340" t="str">
        <f>IF(第1週!$HW$38="","",第1週!$HW$38)</f>
        <v>内勤</v>
      </c>
      <c r="I182" s="340" t="str">
        <f>IF(第1週!$HW$46="","",第1週!$HW$46)</f>
        <v/>
      </c>
      <c r="J182" s="340" t="str">
        <f>IF(第1週!$HW$54="","",第1週!$HW$54)</f>
        <v/>
      </c>
      <c r="K182" s="340" t="str">
        <f>IF(第2週!$HX$6="","",第2週!$HX$6)</f>
        <v>○</v>
      </c>
      <c r="L182" s="340" t="str">
        <f>IF(第2週!$HX$14="","",第2週!$HX$14)</f>
        <v>○</v>
      </c>
      <c r="M182" s="340" t="str">
        <f>IF(第2週!$HX$22="","",第2週!$HX$22)</f>
        <v>内勤</v>
      </c>
      <c r="N182" s="340" t="str">
        <f>IF(第2週!$HX$30="","",第2週!$HX$30)</f>
        <v>○</v>
      </c>
      <c r="O182" s="340" t="str">
        <f>IF(第2週!$HX$38="","",第2週!$HX$38)</f>
        <v>振休</v>
      </c>
      <c r="P182" s="340" t="str">
        <f>IF(第2週!$HX$46="","",第2週!$HX$46)</f>
        <v>○</v>
      </c>
      <c r="Q182" s="340" t="str">
        <f>IF(第2週!$HX$54="","",第2週!$HX$54)</f>
        <v/>
      </c>
      <c r="R182" s="340" t="str">
        <f>IF(第3週!$HW$6="","",第3週!$HW$6)</f>
        <v>内勤</v>
      </c>
      <c r="S182" s="340" t="str">
        <f>IF(第3週!$HW$14="","",第3週!$HW$14)</f>
        <v>内勤</v>
      </c>
      <c r="T182" s="340" t="str">
        <f>IF(第3週!$HW$22="","",第3週!$HW$22)</f>
        <v>○</v>
      </c>
      <c r="U182" s="340" t="str">
        <f>IF(第3週!$HW$30="","",第3週!$HW$30)</f>
        <v>○</v>
      </c>
      <c r="V182" s="340" t="str">
        <f>IF(第3週!$HW$38="","",第3週!$HW$38)</f>
        <v>○</v>
      </c>
      <c r="W182" s="340" t="str">
        <f>IF(第3週!$HW$46="","",第3週!$HW$46)</f>
        <v/>
      </c>
      <c r="X182" s="340" t="str">
        <f>IF(第3週!$HW$54="","",第3週!$HW$54)</f>
        <v/>
      </c>
      <c r="Y182" s="340" t="str">
        <f>IF(第4週!$HW$6="","",第4週!$HW$6)</f>
        <v>○</v>
      </c>
      <c r="Z182" s="340" t="str">
        <f>IF(第4週!$HW$14="","",第4週!$HW$14)</f>
        <v>○</v>
      </c>
      <c r="AA182" s="340" t="str">
        <f>IF(第4週!$HW$22="","",第4週!$HW$22)</f>
        <v>○</v>
      </c>
      <c r="AB182" s="340" t="str">
        <f>IF(第4週!$HW$30="","",第4週!$HW$30)</f>
        <v>○</v>
      </c>
      <c r="AC182" s="340" t="str">
        <f>IF(第4週!$HW$38="","",第4週!$HW$38)</f>
        <v>休暇</v>
      </c>
      <c r="AD182" s="340" t="str">
        <f>IF(第4週!$HW$46="","",第4週!$HW$46)</f>
        <v/>
      </c>
      <c r="AE182" s="340" t="str">
        <f>IF(第4週!$HW$54="","",第4週!$HW$54)</f>
        <v/>
      </c>
      <c r="AF182" s="340" t="str">
        <f>IF(第5週!$HW$6="","",第5週!$HW$6)</f>
        <v>内勤</v>
      </c>
      <c r="AG182" s="340" t="str">
        <f>IF(第5週!$HW$14="","",第5週!$HW$14)</f>
        <v/>
      </c>
      <c r="AH182" s="357" t="str">
        <f>IF(第5週!$HW$22="","",第5週!$HW$22)</f>
        <v>内勤</v>
      </c>
      <c r="AI182" s="357" t="str">
        <f>IF(第5週!$HW$30="","",第5週!$HW$30)</f>
        <v/>
      </c>
      <c r="AJ182" s="334" t="str">
        <f>IF(第5週!$HW$38="","",第5週!$HW$38)</f>
        <v/>
      </c>
      <c r="AL182" s="239"/>
      <c r="AM182" s="239"/>
      <c r="AN182" s="239"/>
      <c r="AO182" s="251"/>
      <c r="AP182" s="239"/>
      <c r="AQ182" s="239"/>
      <c r="AR182" s="239"/>
      <c r="AS182" s="239"/>
      <c r="AT182" s="239"/>
      <c r="AU182" s="239"/>
      <c r="AV182" s="239"/>
      <c r="AW182" s="239"/>
    </row>
    <row r="183" spans="1:49" ht="7.5" customHeight="1" x14ac:dyDescent="0.15">
      <c r="A183" s="589"/>
      <c r="B183" s="573" t="str">
        <f>IF(リスト!$D$11="","",リスト!$D$11)</f>
        <v>今　井</v>
      </c>
      <c r="C183" s="582"/>
      <c r="D183" s="582"/>
      <c r="E183" s="583"/>
      <c r="F183" s="360" t="str">
        <f>IF(第1週!$HX$21="","",第1週!$HX$21)</f>
        <v/>
      </c>
      <c r="G183" s="336" t="str">
        <f>IF(第1週!$HX$29="","",第1週!$HX$29)</f>
        <v/>
      </c>
      <c r="H183" s="336" t="str">
        <f>IF(第1週!$HX$37="","",第1週!$HX$37)</f>
        <v/>
      </c>
      <c r="I183" s="336" t="str">
        <f>IF(第1週!$HX$45="","",第1週!$HX$45)</f>
        <v/>
      </c>
      <c r="J183" s="336" t="str">
        <f>IF(第1週!$HX$53="","",第1週!$HX$53)</f>
        <v/>
      </c>
      <c r="K183" s="336" t="str">
        <f>IF(第2週!$HY$5="","",第2週!$HY$5)</f>
        <v/>
      </c>
      <c r="L183" s="336" t="str">
        <f>IF(第2週!$HY$13="","",第2週!$HY$13)</f>
        <v/>
      </c>
      <c r="M183" s="336" t="str">
        <f>IF(第2週!$HY$21="","",第2週!$HY$21)</f>
        <v/>
      </c>
      <c r="N183" s="336" t="str">
        <f>IF(第2週!$HY$29="","",第2週!$HY$29)</f>
        <v/>
      </c>
      <c r="O183" s="336" t="str">
        <f>IF(第2週!$HY$37="","",第2週!$HY$37)</f>
        <v/>
      </c>
      <c r="P183" s="336" t="str">
        <f>IF(第2週!$HY$45="","",第2週!$HY$45)</f>
        <v/>
      </c>
      <c r="Q183" s="336" t="str">
        <f>IF(第2週!$HY$53="","",第2週!$HY$53)</f>
        <v/>
      </c>
      <c r="R183" s="336" t="str">
        <f>IF(第3週!$HX$5="","",第3週!$HX$5)</f>
        <v/>
      </c>
      <c r="S183" s="336" t="str">
        <f>IF(第3週!$HX$13="","",第3週!$HX$13)</f>
        <v/>
      </c>
      <c r="T183" s="336" t="str">
        <f>IF(第3週!$HX$21="","",第3週!$HX$21)</f>
        <v/>
      </c>
      <c r="U183" s="336" t="str">
        <f>IF(第3週!$HX$29="","",第3週!$HX$29)</f>
        <v/>
      </c>
      <c r="V183" s="336" t="str">
        <f>IF(第3週!$HX$37="","",第3週!$HX$37)</f>
        <v/>
      </c>
      <c r="W183" s="336" t="str">
        <f>IF(第3週!$HX$45="","",第3週!$HX$45)</f>
        <v/>
      </c>
      <c r="X183" s="336" t="str">
        <f>IF(第3週!$HX$53="","",第3週!$HX$53)</f>
        <v/>
      </c>
      <c r="Y183" s="336" t="str">
        <f>IF(第4週!$HX$5="","",第4週!$HX$5)</f>
        <v/>
      </c>
      <c r="Z183" s="336" t="str">
        <f>IF(第4週!$HX$13="","",第4週!$HX$13)</f>
        <v/>
      </c>
      <c r="AA183" s="336" t="str">
        <f>IF(第4週!$HX$21="","",第4週!$HX$21)</f>
        <v/>
      </c>
      <c r="AB183" s="336" t="str">
        <f>IF(第4週!$HX$29="","",第4週!$HX$29)</f>
        <v/>
      </c>
      <c r="AC183" s="336" t="str">
        <f>IF(第4週!$HX$37="","",第4週!$HX$37)</f>
        <v/>
      </c>
      <c r="AD183" s="336" t="str">
        <f>IF(第4週!$HX$45="","",第4週!$HX$45)</f>
        <v/>
      </c>
      <c r="AE183" s="336" t="str">
        <f>IF(第4週!$HX$53="","",第4週!$HX$53)</f>
        <v/>
      </c>
      <c r="AF183" s="336" t="str">
        <f>IF(第5週!$HX$5="","",第5週!$HX$5)</f>
        <v/>
      </c>
      <c r="AG183" s="336" t="str">
        <f>IF(第5週!$HX$13="","",第5週!$HX$13)</f>
        <v/>
      </c>
      <c r="AH183" s="356" t="str">
        <f>IF(第5週!$HX$21="","",第5週!$HX$21)</f>
        <v/>
      </c>
      <c r="AI183" s="356" t="str">
        <f>IF(第5週!$HX$29="","",第5週!$HX$29)</f>
        <v/>
      </c>
      <c r="AJ183" s="338" t="str">
        <f>IF(第5週!$HX$37="","",第5週!$HX$37)</f>
        <v/>
      </c>
      <c r="AL183" s="239"/>
      <c r="AM183" s="239"/>
      <c r="AN183" s="239"/>
      <c r="AO183" s="251"/>
      <c r="AP183" s="239"/>
      <c r="AQ183" s="239"/>
      <c r="AR183" s="239"/>
      <c r="AS183" s="239"/>
      <c r="AT183" s="239"/>
      <c r="AU183" s="239"/>
      <c r="AV183" s="239"/>
      <c r="AW183" s="239"/>
    </row>
    <row r="184" spans="1:49" ht="7.5" customHeight="1" x14ac:dyDescent="0.15">
      <c r="A184" s="589"/>
      <c r="B184" s="584"/>
      <c r="C184" s="585"/>
      <c r="D184" s="585"/>
      <c r="E184" s="586"/>
      <c r="F184" s="341" t="str">
        <f>IF(第1週!$HX$22="","",第1週!$HX$22)</f>
        <v>内勤</v>
      </c>
      <c r="G184" s="340" t="str">
        <f>IF(第1週!$HX$30="","",第1週!$HX$30)</f>
        <v>○</v>
      </c>
      <c r="H184" s="340" t="str">
        <f>IF(第1週!$HX$38="","",第1週!$HX$38)</f>
        <v>○</v>
      </c>
      <c r="I184" s="340" t="str">
        <f>IF(第1週!$HX$46="","",第1週!$HX$46)</f>
        <v/>
      </c>
      <c r="J184" s="340" t="str">
        <f>IF(第1週!$HX$54="","",第1週!$HX$54)</f>
        <v/>
      </c>
      <c r="K184" s="340" t="str">
        <f>IF(第2週!$HY$6="","",第2週!$HY$6)</f>
        <v>内勤</v>
      </c>
      <c r="L184" s="340" t="str">
        <f>IF(第2週!$HY$14="","",第2週!$HY$14)</f>
        <v>○</v>
      </c>
      <c r="M184" s="340" t="str">
        <f>IF(第2週!$HY$22="","",第2週!$HY$22)</f>
        <v>○</v>
      </c>
      <c r="N184" s="340" t="str">
        <f>IF(第2週!$HY$30="","",第2週!$HY$30)</f>
        <v>○</v>
      </c>
      <c r="O184" s="340" t="str">
        <f>IF(第2週!$HY$38="","",第2週!$HY$38)</f>
        <v/>
      </c>
      <c r="P184" s="340" t="str">
        <f>IF(第2週!$HY$46="","",第2週!$HY$46)</f>
        <v>○</v>
      </c>
      <c r="Q184" s="340" t="str">
        <f>IF(第2週!$HY$54="","",第2週!$HY$54)</f>
        <v/>
      </c>
      <c r="R184" s="340" t="str">
        <f>IF(第3週!$HX$6="","",第3週!$HX$6)</f>
        <v>○</v>
      </c>
      <c r="S184" s="340" t="str">
        <f>IF(第3週!$HX$14="","",第3週!$HX$14)</f>
        <v>○</v>
      </c>
      <c r="T184" s="340" t="str">
        <f>IF(第3週!$HX$22="","",第3週!$HX$22)</f>
        <v>○</v>
      </c>
      <c r="U184" s="340" t="str">
        <f>IF(第3週!$HX$30="","",第3週!$HX$30)</f>
        <v>○</v>
      </c>
      <c r="V184" s="340" t="str">
        <f>IF(第3週!$HX$38="","",第3週!$HX$38)</f>
        <v>内勤</v>
      </c>
      <c r="W184" s="340" t="str">
        <f>IF(第3週!$HX$46="","",第3週!$HX$46)</f>
        <v/>
      </c>
      <c r="X184" s="340" t="str">
        <f>IF(第3週!$HX$54="","",第3週!$HX$54)</f>
        <v>○</v>
      </c>
      <c r="Y184" s="340" t="str">
        <f>IF(第4週!$HX$6="","",第4週!$HX$6)</f>
        <v>内勤</v>
      </c>
      <c r="Z184" s="340" t="str">
        <f>IF(第4週!$HX$14="","",第4週!$HX$14)</f>
        <v>○</v>
      </c>
      <c r="AA184" s="340" t="str">
        <f>IF(第4週!$HX$22="","",第4週!$HX$22)</f>
        <v>○</v>
      </c>
      <c r="AB184" s="340" t="str">
        <f>IF(第4週!$HX$30="","",第4週!$HX$30)</f>
        <v>○</v>
      </c>
      <c r="AC184" s="340" t="str">
        <f>IF(第4週!$HX$38="","",第4週!$HX$38)</f>
        <v>内勤</v>
      </c>
      <c r="AD184" s="340" t="str">
        <f>IF(第4週!$HX$46="","",第4週!$HX$46)</f>
        <v/>
      </c>
      <c r="AE184" s="340" t="str">
        <f>IF(第4週!$HX$54="","",第4週!$HX$54)</f>
        <v/>
      </c>
      <c r="AF184" s="340" t="str">
        <f>IF(第5週!$HX$6="","",第5週!$HX$6)</f>
        <v>内勤</v>
      </c>
      <c r="AG184" s="340" t="str">
        <f>IF(第5週!$HX$14="","",第5週!$HX$14)</f>
        <v/>
      </c>
      <c r="AH184" s="357" t="str">
        <f>IF(第5週!$HX$22="","",第5週!$HX$22)</f>
        <v>内勤</v>
      </c>
      <c r="AI184" s="357" t="str">
        <f>IF(第5週!$HX$30="","",第5週!$HX$30)</f>
        <v/>
      </c>
      <c r="AJ184" s="334" t="str">
        <f>IF(第5週!$HX$38="","",第5週!$HX$38)</f>
        <v/>
      </c>
      <c r="AL184" s="239"/>
      <c r="AM184" s="239"/>
      <c r="AN184" s="239"/>
      <c r="AO184" s="251"/>
      <c r="AP184" s="239"/>
      <c r="AQ184" s="239"/>
      <c r="AR184" s="239"/>
      <c r="AS184" s="239"/>
      <c r="AT184" s="239"/>
      <c r="AU184" s="239"/>
      <c r="AV184" s="239"/>
      <c r="AW184" s="239"/>
    </row>
    <row r="185" spans="1:49" ht="7.5" customHeight="1" x14ac:dyDescent="0.15">
      <c r="A185" s="589"/>
      <c r="B185" s="573" t="str">
        <f>IF(リスト!$D$12="","",リスト!$D$12)</f>
        <v>平　岡</v>
      </c>
      <c r="C185" s="582"/>
      <c r="D185" s="582"/>
      <c r="E185" s="583"/>
      <c r="F185" s="360" t="str">
        <f>IF(第1週!$HY$21="","",第1週!$HY$21)</f>
        <v/>
      </c>
      <c r="G185" s="336" t="str">
        <f>IF(第1週!$HY$29="","",第1週!$HY$29)</f>
        <v/>
      </c>
      <c r="H185" s="336" t="str">
        <f>IF(第1週!$HY$37="","",第1週!$HY$37)</f>
        <v/>
      </c>
      <c r="I185" s="336" t="str">
        <f>IF(第1週!$HY$45="","",第1週!$HY$45)</f>
        <v/>
      </c>
      <c r="J185" s="336" t="str">
        <f>IF(第1週!$HY$53="","",第1週!$HY$53)</f>
        <v/>
      </c>
      <c r="K185" s="336" t="str">
        <f>IF(第2週!$HZ$5="","",第2週!$HZ$5)</f>
        <v/>
      </c>
      <c r="L185" s="336" t="str">
        <f>IF(第2週!$HZ$13="","",第2週!$HZ$13)</f>
        <v/>
      </c>
      <c r="M185" s="336" t="str">
        <f>IF(第2週!$HZ$21="","",第2週!$HZ$21)</f>
        <v/>
      </c>
      <c r="N185" s="336" t="str">
        <f>IF(第2週!$HZ$29="","",第2週!$HZ$29)</f>
        <v/>
      </c>
      <c r="O185" s="336" t="str">
        <f>IF(第2週!$HZ$37="","",第2週!$HZ$37)</f>
        <v/>
      </c>
      <c r="P185" s="336" t="str">
        <f>IF(第2週!$HZ$45="","",第2週!$HZ$45)</f>
        <v/>
      </c>
      <c r="Q185" s="336" t="str">
        <f>IF(第2週!$HZ$53="","",第2週!$HZ$53)</f>
        <v/>
      </c>
      <c r="R185" s="336" t="str">
        <f>IF(第3週!$HY$5="","",第3週!$HY$5)</f>
        <v/>
      </c>
      <c r="S185" s="336" t="str">
        <f>IF(第3週!$HY$13="","",第3週!$HY$13)</f>
        <v/>
      </c>
      <c r="T185" s="336" t="str">
        <f>IF(第3週!$HY$21="","",第3週!$HY$21)</f>
        <v/>
      </c>
      <c r="U185" s="336" t="str">
        <f>IF(第3週!$HY$29="","",第3週!$HY$29)</f>
        <v/>
      </c>
      <c r="V185" s="336" t="str">
        <f>IF(第3週!$HY$37="","",第3週!$HY$37)</f>
        <v/>
      </c>
      <c r="W185" s="336" t="str">
        <f>IF(第3週!$HY$45="","",第3週!$HY$45)</f>
        <v/>
      </c>
      <c r="X185" s="336" t="str">
        <f>IF(第3週!$HY$53="","",第3週!$HY$53)</f>
        <v/>
      </c>
      <c r="Y185" s="336" t="str">
        <f>IF(第4週!$HY$5="","",第4週!$HY$5)</f>
        <v/>
      </c>
      <c r="Z185" s="336" t="str">
        <f>IF(第4週!$HY$13="","",第4週!$HY$13)</f>
        <v/>
      </c>
      <c r="AA185" s="336" t="str">
        <f>IF(第4週!$HY$21="","",第4週!$HY$21)</f>
        <v/>
      </c>
      <c r="AB185" s="336" t="str">
        <f>IF(第4週!$HY$29="","",第4週!$HY$29)</f>
        <v/>
      </c>
      <c r="AC185" s="336" t="str">
        <f>IF(第4週!$HY$37="","",第4週!$HY$37)</f>
        <v/>
      </c>
      <c r="AD185" s="336" t="str">
        <f>IF(第4週!$HY$45="","",第4週!$HY$45)</f>
        <v/>
      </c>
      <c r="AE185" s="336" t="str">
        <f>IF(第4週!$HY$53="","",第4週!$HY$53)</f>
        <v/>
      </c>
      <c r="AF185" s="336" t="str">
        <f>IF(第5週!$HY$5="","",第5週!$HY$5)</f>
        <v/>
      </c>
      <c r="AG185" s="336" t="str">
        <f>IF(第5週!$HY$13="","",第5週!$HY$13)</f>
        <v/>
      </c>
      <c r="AH185" s="356" t="str">
        <f>IF(第5週!$HY$21="","",第5週!$HY$21)</f>
        <v/>
      </c>
      <c r="AI185" s="356" t="str">
        <f>IF(第5週!$HY$29="","",第5週!$HY$29)</f>
        <v/>
      </c>
      <c r="AJ185" s="338" t="str">
        <f>IF(第5週!$HY$37="","",第5週!$HY$37)</f>
        <v/>
      </c>
      <c r="AL185" s="239"/>
      <c r="AM185" s="239"/>
      <c r="AN185" s="239"/>
      <c r="AO185" s="251"/>
      <c r="AP185" s="239"/>
      <c r="AQ185" s="239"/>
      <c r="AR185" s="239"/>
      <c r="AS185" s="239"/>
      <c r="AT185" s="239"/>
      <c r="AU185" s="239"/>
      <c r="AV185" s="239"/>
      <c r="AW185" s="239"/>
    </row>
    <row r="186" spans="1:49" ht="7.5" customHeight="1" x14ac:dyDescent="0.15">
      <c r="A186" s="589"/>
      <c r="B186" s="584"/>
      <c r="C186" s="585"/>
      <c r="D186" s="585"/>
      <c r="E186" s="586"/>
      <c r="F186" s="341" t="str">
        <f>IF(第1週!$HY$22="","",第1週!$HY$22)</f>
        <v>内勤</v>
      </c>
      <c r="G186" s="340" t="str">
        <f>IF(第1週!$HY$30="","",第1週!$HY$30)</f>
        <v>○</v>
      </c>
      <c r="H186" s="340" t="str">
        <f>IF(第1週!$HY$38="","",第1週!$HY$38)</f>
        <v>内勤</v>
      </c>
      <c r="I186" s="340" t="str">
        <f>IF(第1週!$HY$46="","",第1週!$HY$46)</f>
        <v/>
      </c>
      <c r="J186" s="340" t="str">
        <f>IF(第1週!$HY$54="","",第1週!$HY$54)</f>
        <v/>
      </c>
      <c r="K186" s="340" t="str">
        <f>IF(第2週!$HZ$6="","",第2週!$HZ$6)</f>
        <v>○</v>
      </c>
      <c r="L186" s="340" t="str">
        <f>IF(第2週!$HZ$14="","",第2週!$HZ$14)</f>
        <v>内勤</v>
      </c>
      <c r="M186" s="340" t="str">
        <f>IF(第2週!$HZ$22="","",第2週!$HZ$22)</f>
        <v>○</v>
      </c>
      <c r="N186" s="340" t="str">
        <f>IF(第2週!$HZ$30="","",第2週!$HZ$30)</f>
        <v>内勤</v>
      </c>
      <c r="O186" s="340" t="str">
        <f>IF(第2週!$HZ$38="","",第2週!$HZ$38)</f>
        <v>内勤</v>
      </c>
      <c r="P186" s="340" t="str">
        <f>IF(第2週!$HZ$46="","",第2週!$HZ$46)</f>
        <v/>
      </c>
      <c r="Q186" s="340" t="str">
        <f>IF(第2週!$HZ$54="","",第2週!$HZ$54)</f>
        <v/>
      </c>
      <c r="R186" s="340" t="str">
        <f>IF(第3週!$HY$6="","",第3週!$HY$6)</f>
        <v>内勤</v>
      </c>
      <c r="S186" s="340" t="str">
        <f>IF(第3週!$HY$14="","",第3週!$HY$14)</f>
        <v>○</v>
      </c>
      <c r="T186" s="340" t="str">
        <f>IF(第3週!$HY$22="","",第3週!$HY$22)</f>
        <v>○</v>
      </c>
      <c r="U186" s="340" t="str">
        <f>IF(第3週!$HY$30="","",第3週!$HY$30)</f>
        <v>○</v>
      </c>
      <c r="V186" s="340" t="str">
        <f>IF(第3週!$HY$38="","",第3週!$HY$38)</f>
        <v>○</v>
      </c>
      <c r="W186" s="340" t="str">
        <f>IF(第3週!$HY$46="","",第3週!$HY$46)</f>
        <v/>
      </c>
      <c r="X186" s="340" t="str">
        <f>IF(第3週!$HY$54="","",第3週!$HY$54)</f>
        <v>○</v>
      </c>
      <c r="Y186" s="340" t="str">
        <f>IF(第4週!$HY$6="","",第4週!$HY$6)</f>
        <v>○</v>
      </c>
      <c r="Z186" s="340" t="str">
        <f>IF(第4週!$HY$14="","",第4週!$HY$14)</f>
        <v>○</v>
      </c>
      <c r="AA186" s="340" t="str">
        <f>IF(第4週!$HY$22="","",第4週!$HY$22)</f>
        <v>○</v>
      </c>
      <c r="AB186" s="340" t="str">
        <f>IF(第4週!$HY$30="","",第4週!$HY$30)</f>
        <v>○</v>
      </c>
      <c r="AC186" s="340" t="str">
        <f>IF(第4週!$HY$38="","",第4週!$HY$38)</f>
        <v>○</v>
      </c>
      <c r="AD186" s="340" t="str">
        <f>IF(第4週!$HY$46="","",第4週!$HY$46)</f>
        <v/>
      </c>
      <c r="AE186" s="340" t="str">
        <f>IF(第4週!$HY$54="","",第4週!$HY$54)</f>
        <v/>
      </c>
      <c r="AF186" s="340" t="str">
        <f>IF(第5週!$HY$6="","",第5週!$HY$6)</f>
        <v>○</v>
      </c>
      <c r="AG186" s="340" t="str">
        <f>IF(第5週!$HY$14="","",第5週!$HY$14)</f>
        <v/>
      </c>
      <c r="AH186" s="357" t="str">
        <f>IF(第5週!$HY$22="","",第5週!$HY$22)</f>
        <v>○</v>
      </c>
      <c r="AI186" s="357" t="str">
        <f>IF(第5週!$HY$30="","",第5週!$HY$30)</f>
        <v/>
      </c>
      <c r="AJ186" s="334" t="str">
        <f>IF(第5週!$HY$38="","",第5週!$HY$38)</f>
        <v/>
      </c>
      <c r="AL186" s="239"/>
      <c r="AM186" s="239"/>
      <c r="AN186" s="239"/>
      <c r="AO186" s="251"/>
      <c r="AP186" s="239"/>
      <c r="AQ186" s="239"/>
      <c r="AR186" s="239"/>
      <c r="AS186" s="239"/>
      <c r="AT186" s="239"/>
      <c r="AU186" s="239"/>
      <c r="AV186" s="239"/>
      <c r="AW186" s="239"/>
    </row>
    <row r="187" spans="1:49" ht="7.5" customHeight="1" x14ac:dyDescent="0.15">
      <c r="A187" s="589"/>
      <c r="B187" s="573" t="str">
        <f>IF(リスト!$D$13="","",リスト!$D$13)</f>
        <v>古　澤</v>
      </c>
      <c r="C187" s="582"/>
      <c r="D187" s="582"/>
      <c r="E187" s="583"/>
      <c r="F187" s="360" t="str">
        <f>IF(第1週!$HZ$21="","",第1週!$HZ$21)</f>
        <v/>
      </c>
      <c r="G187" s="336" t="str">
        <f>IF(第1週!$HZ$29="","",第1週!$HZ$29)</f>
        <v/>
      </c>
      <c r="H187" s="336" t="str">
        <f>IF(第1週!$HZ$37="","",第1週!$HZ$37)</f>
        <v/>
      </c>
      <c r="I187" s="336" t="str">
        <f>IF(第1週!$HZ$45="","",第1週!$HZ$45)</f>
        <v/>
      </c>
      <c r="J187" s="336" t="str">
        <f>IF(第1週!$HZ$53="","",第1週!$HZ$53)</f>
        <v/>
      </c>
      <c r="K187" s="336" t="str">
        <f>IF(第2週!$IA$5="","",第2週!$IA$5)</f>
        <v/>
      </c>
      <c r="L187" s="336" t="str">
        <f>IF(第2週!$IA$13="","",第2週!$IA$13)</f>
        <v/>
      </c>
      <c r="M187" s="336" t="str">
        <f>IF(第2週!$IA$21="","",第2週!$IA$21)</f>
        <v/>
      </c>
      <c r="N187" s="336" t="str">
        <f>IF(第2週!$IA$29="","",第2週!$IA$29)</f>
        <v/>
      </c>
      <c r="O187" s="336" t="str">
        <f>IF(第2週!$IA$37="","",第2週!$IA$37)</f>
        <v/>
      </c>
      <c r="P187" s="336" t="str">
        <f>IF(第2週!$IA$45="","",第2週!$IA$45)</f>
        <v/>
      </c>
      <c r="Q187" s="336" t="str">
        <f>IF(第2週!$IA$53="","",第2週!$IA$53)</f>
        <v/>
      </c>
      <c r="R187" s="336" t="str">
        <f>IF(第3週!$HZ$5="","",第3週!$HZ$5)</f>
        <v/>
      </c>
      <c r="S187" s="336" t="str">
        <f>IF(第3週!$HZ$13="","",第3週!$HZ$13)</f>
        <v/>
      </c>
      <c r="T187" s="336" t="str">
        <f>IF(第3週!$HZ$21="","",第3週!$HZ$21)</f>
        <v/>
      </c>
      <c r="U187" s="336" t="str">
        <f>IF(第3週!$HZ$29="","",第3週!$HZ$29)</f>
        <v/>
      </c>
      <c r="V187" s="336" t="str">
        <f>IF(第3週!$HZ$37="","",第3週!$HZ$37)</f>
        <v/>
      </c>
      <c r="W187" s="336" t="str">
        <f>IF(第3週!$HZ$45="","",第3週!$HZ$45)</f>
        <v/>
      </c>
      <c r="X187" s="336" t="str">
        <f>IF(第3週!$HZ$53="","",第3週!$HZ$53)</f>
        <v/>
      </c>
      <c r="Y187" s="336" t="str">
        <f>IF(第4週!$HZ$5="","",第4週!$HZ$5)</f>
        <v/>
      </c>
      <c r="Z187" s="336" t="str">
        <f>IF(第4週!$HZ$13="","",第4週!$HZ$13)</f>
        <v/>
      </c>
      <c r="AA187" s="336" t="str">
        <f>IF(第4週!$HZ$21="","",第4週!$HZ$21)</f>
        <v/>
      </c>
      <c r="AB187" s="336" t="str">
        <f>IF(第4週!$HZ$29="","",第4週!$HZ$29)</f>
        <v/>
      </c>
      <c r="AC187" s="336" t="str">
        <f>IF(第4週!$HZ$37="","",第4週!$HZ$37)</f>
        <v/>
      </c>
      <c r="AD187" s="336" t="str">
        <f>IF(第4週!$HZ$45="","",第4週!$HZ$45)</f>
        <v/>
      </c>
      <c r="AE187" s="336" t="str">
        <f>IF(第4週!$HZ$53="","",第4週!$HZ$53)</f>
        <v/>
      </c>
      <c r="AF187" s="336" t="str">
        <f>IF(第5週!$HZ$5="","",第5週!$HZ$5)</f>
        <v/>
      </c>
      <c r="AG187" s="336" t="str">
        <f>IF(第5週!$HZ$13="","",第5週!$HZ$13)</f>
        <v/>
      </c>
      <c r="AH187" s="356" t="str">
        <f>IF(第5週!$HZ$21="","",第5週!$HZ$21)</f>
        <v/>
      </c>
      <c r="AI187" s="356" t="str">
        <f>IF(第5週!$HZ$29="","",第5週!$HZ$29)</f>
        <v/>
      </c>
      <c r="AJ187" s="338" t="str">
        <f>IF(第5週!$HZ$37="","",第5週!$HZ$37)</f>
        <v/>
      </c>
      <c r="AL187" s="239"/>
      <c r="AM187" s="239"/>
      <c r="AN187" s="239"/>
      <c r="AO187" s="251"/>
      <c r="AP187" s="239"/>
      <c r="AQ187" s="239"/>
      <c r="AR187" s="239"/>
      <c r="AS187" s="239"/>
      <c r="AT187" s="239"/>
      <c r="AU187" s="239"/>
      <c r="AV187" s="239"/>
      <c r="AW187" s="239"/>
    </row>
    <row r="188" spans="1:49" ht="7.5" customHeight="1" x14ac:dyDescent="0.15">
      <c r="A188" s="589"/>
      <c r="B188" s="584"/>
      <c r="C188" s="585"/>
      <c r="D188" s="585"/>
      <c r="E188" s="586"/>
      <c r="F188" s="341" t="str">
        <f>IF(第1週!$HZ$22="","",第1週!$HZ$22)</f>
        <v>○</v>
      </c>
      <c r="G188" s="340" t="str">
        <f>IF(第1週!$HZ$30="","",第1週!$HZ$30)</f>
        <v>○</v>
      </c>
      <c r="H188" s="340" t="str">
        <f>IF(第1週!$HZ$38="","",第1週!$HZ$38)</f>
        <v>○</v>
      </c>
      <c r="I188" s="340" t="str">
        <f>IF(第1週!$HZ$46="","",第1週!$HZ$46)</f>
        <v/>
      </c>
      <c r="J188" s="340" t="str">
        <f>IF(第1週!$HZ$54="","",第1週!$HZ$54)</f>
        <v/>
      </c>
      <c r="K188" s="340" t="str">
        <f>IF(第2週!$IA$6="","",第2週!$IA$6)</f>
        <v>○</v>
      </c>
      <c r="L188" s="340" t="str">
        <f>IF(第2週!$IA$14="","",第2週!$IA$14)</f>
        <v>○</v>
      </c>
      <c r="M188" s="340" t="str">
        <f>IF(第2週!$IA$22="","",第2週!$IA$22)</f>
        <v>○</v>
      </c>
      <c r="N188" s="340" t="str">
        <f>IF(第2週!$IA$30="","",第2週!$IA$30)</f>
        <v>内勤</v>
      </c>
      <c r="O188" s="340" t="str">
        <f>IF(第2週!$IA$38="","",第2週!$IA$38)</f>
        <v>○</v>
      </c>
      <c r="P188" s="340" t="str">
        <f>IF(第2週!$IA$46="","",第2週!$IA$46)</f>
        <v>○</v>
      </c>
      <c r="Q188" s="340" t="str">
        <f>IF(第2週!$IA$54="","",第2週!$IA$54)</f>
        <v/>
      </c>
      <c r="R188" s="340" t="str">
        <f>IF(第3週!$HZ$6="","",第3週!$HZ$6)</f>
        <v>○</v>
      </c>
      <c r="S188" s="340" t="str">
        <f>IF(第3週!$HZ$14="","",第3週!$HZ$14)</f>
        <v>○</v>
      </c>
      <c r="T188" s="340" t="str">
        <f>IF(第3週!$HZ$22="","",第3週!$HZ$22)</f>
        <v>○</v>
      </c>
      <c r="U188" s="340" t="str">
        <f>IF(第3週!$HZ$30="","",第3週!$HZ$30)</f>
        <v>○</v>
      </c>
      <c r="V188" s="340" t="str">
        <f>IF(第3週!$HZ$38="","",第3週!$HZ$38)</f>
        <v>○</v>
      </c>
      <c r="W188" s="340" t="str">
        <f>IF(第3週!$HZ$46="","",第3週!$HZ$46)</f>
        <v/>
      </c>
      <c r="X188" s="340" t="str">
        <f>IF(第3週!$HZ$54="","",第3週!$HZ$54)</f>
        <v>○</v>
      </c>
      <c r="Y188" s="340" t="str">
        <f>IF(第4週!$HZ$6="","",第4週!$HZ$6)</f>
        <v>内勤</v>
      </c>
      <c r="Z188" s="340" t="str">
        <f>IF(第4週!$HZ$14="","",第4週!$HZ$14)</f>
        <v>○</v>
      </c>
      <c r="AA188" s="340" t="str">
        <f>IF(第4週!$HZ$22="","",第4週!$HZ$22)</f>
        <v>○</v>
      </c>
      <c r="AB188" s="340" t="str">
        <f>IF(第4週!$HZ$30="","",第4週!$HZ$30)</f>
        <v>○</v>
      </c>
      <c r="AC188" s="340" t="str">
        <f>IF(第4週!$HZ$38="","",第4週!$HZ$38)</f>
        <v>内勤</v>
      </c>
      <c r="AD188" s="340" t="str">
        <f>IF(第4週!$HZ$46="","",第4週!$HZ$46)</f>
        <v/>
      </c>
      <c r="AE188" s="340" t="str">
        <f>IF(第4週!$HZ$54="","",第4週!$HZ$54)</f>
        <v/>
      </c>
      <c r="AF188" s="340" t="str">
        <f>IF(第5週!$HZ$6="","",第5週!$HZ$6)</f>
        <v>内勤</v>
      </c>
      <c r="AG188" s="340" t="str">
        <f>IF(第5週!$HZ$14="","",第5週!$HZ$14)</f>
        <v/>
      </c>
      <c r="AH188" s="357" t="str">
        <f>IF(第5週!$HZ$22="","",第5週!$HZ$22)</f>
        <v>内勤</v>
      </c>
      <c r="AI188" s="357" t="str">
        <f>IF(第5週!$HZ$30="","",第5週!$HZ$30)</f>
        <v/>
      </c>
      <c r="AJ188" s="334" t="str">
        <f>IF(第5週!$HZ$38="","",第5週!$HZ$38)</f>
        <v/>
      </c>
      <c r="AL188" s="239"/>
      <c r="AM188" s="239"/>
      <c r="AN188" s="239"/>
      <c r="AO188" s="251"/>
      <c r="AP188" s="239"/>
      <c r="AQ188" s="239"/>
      <c r="AR188" s="239"/>
      <c r="AS188" s="239"/>
      <c r="AT188" s="239"/>
      <c r="AU188" s="239"/>
      <c r="AV188" s="239"/>
      <c r="AW188" s="239"/>
    </row>
    <row r="189" spans="1:49" ht="7.5" customHeight="1" x14ac:dyDescent="0.15">
      <c r="A189" s="589"/>
      <c r="B189" s="573" t="str">
        <f>IF(リスト!$D$14="","",リスト!$D$14)</f>
        <v>髙比良</v>
      </c>
      <c r="C189" s="582"/>
      <c r="D189" s="582"/>
      <c r="E189" s="583"/>
      <c r="F189" s="360" t="str">
        <f>IF(第1週!$IA$21="","",第1週!$IA$21)</f>
        <v/>
      </c>
      <c r="G189" s="336" t="str">
        <f>IF(第1週!$IA$29="","",第1週!$IA$29)</f>
        <v/>
      </c>
      <c r="H189" s="336" t="str">
        <f>IF(第1週!$IA$37="","",第1週!$IA$37)</f>
        <v/>
      </c>
      <c r="I189" s="336" t="str">
        <f>IF(第1週!$IA$45="","",第1週!$IA$45)</f>
        <v/>
      </c>
      <c r="J189" s="336" t="str">
        <f>IF(第1週!$IA$53="","",第1週!$IA$53)</f>
        <v/>
      </c>
      <c r="K189" s="336" t="str">
        <f>IF(第2週!$IB$5="","",第2週!$IB$5)</f>
        <v/>
      </c>
      <c r="L189" s="336" t="str">
        <f>IF(第2週!$IB$13="","",第2週!$IB$13)</f>
        <v/>
      </c>
      <c r="M189" s="336" t="str">
        <f>IF(第2週!$IB$21="","",第2週!$IB$21)</f>
        <v/>
      </c>
      <c r="N189" s="336" t="str">
        <f>IF(第2週!$IB$29="","",第2週!$IB$29)</f>
        <v/>
      </c>
      <c r="O189" s="336" t="str">
        <f>IF(第2週!$IB$37="","",第2週!$IB$37)</f>
        <v/>
      </c>
      <c r="P189" s="336" t="str">
        <f>IF(第2週!$IB$45="","",第2週!$IB$45)</f>
        <v/>
      </c>
      <c r="Q189" s="336" t="str">
        <f>IF(第2週!$IB$53="","",第2週!$IB$53)</f>
        <v/>
      </c>
      <c r="R189" s="336" t="str">
        <f>IF(第3週!$IA$5="","",第3週!$IA$5)</f>
        <v/>
      </c>
      <c r="S189" s="336" t="str">
        <f>IF(第3週!$IA$13="","",第3週!$IA$13)</f>
        <v/>
      </c>
      <c r="T189" s="336" t="str">
        <f>IF(第3週!$IA$21="","",第3週!$IA$21)</f>
        <v/>
      </c>
      <c r="U189" s="336" t="str">
        <f>IF(第3週!$IA$29="","",第3週!$IA$29)</f>
        <v/>
      </c>
      <c r="V189" s="336" t="str">
        <f>IF(第3週!$IA$37="","",第3週!$IA$37)</f>
        <v/>
      </c>
      <c r="W189" s="336" t="str">
        <f>IF(第3週!$IA$45="","",第3週!$IA$45)</f>
        <v/>
      </c>
      <c r="X189" s="336" t="str">
        <f>IF(第3週!$IA$53="","",第3週!$IA$53)</f>
        <v/>
      </c>
      <c r="Y189" s="336" t="str">
        <f>IF(第4週!$IA$5="","",第4週!$IA$5)</f>
        <v/>
      </c>
      <c r="Z189" s="336" t="str">
        <f>IF(第4週!$IA$13="","",第4週!$IA$13)</f>
        <v/>
      </c>
      <c r="AA189" s="336" t="str">
        <f>IF(第4週!$IA$21="","",第4週!$IA$21)</f>
        <v/>
      </c>
      <c r="AB189" s="336" t="str">
        <f>IF(第4週!$IA$29="","",第4週!$IA$29)</f>
        <v/>
      </c>
      <c r="AC189" s="336" t="str">
        <f>IF(第4週!$IA$37="","",第4週!$IA$37)</f>
        <v/>
      </c>
      <c r="AD189" s="336" t="str">
        <f>IF(第4週!$IA$45="","",第4週!$IA$45)</f>
        <v/>
      </c>
      <c r="AE189" s="336" t="str">
        <f>IF(第4週!$IA$53="","",第4週!$IA$53)</f>
        <v/>
      </c>
      <c r="AF189" s="336" t="str">
        <f>IF(第5週!$IA$5="","",第5週!$IA$5)</f>
        <v/>
      </c>
      <c r="AG189" s="336" t="str">
        <f>IF(第5週!$IA$13="","",第5週!$IA$13)</f>
        <v/>
      </c>
      <c r="AH189" s="356" t="str">
        <f>IF(第5週!$IA$21="","",第5週!$IA$21)</f>
        <v/>
      </c>
      <c r="AI189" s="356" t="str">
        <f>IF(第5週!$IA$29="","",第5週!$IA$29)</f>
        <v/>
      </c>
      <c r="AJ189" s="338" t="str">
        <f>IF(第5週!$IA$37="","",第5週!$IA$37)</f>
        <v/>
      </c>
      <c r="AL189" s="239"/>
      <c r="AM189" s="239"/>
      <c r="AN189" s="239"/>
      <c r="AO189" s="251"/>
      <c r="AP189" s="239"/>
      <c r="AQ189" s="239"/>
      <c r="AR189" s="239"/>
      <c r="AS189" s="239"/>
      <c r="AT189" s="239"/>
      <c r="AU189" s="239"/>
      <c r="AV189" s="239"/>
      <c r="AW189" s="239"/>
    </row>
    <row r="190" spans="1:49" ht="7.5" customHeight="1" x14ac:dyDescent="0.15">
      <c r="A190" s="589"/>
      <c r="B190" s="584"/>
      <c r="C190" s="585"/>
      <c r="D190" s="585"/>
      <c r="E190" s="586"/>
      <c r="F190" s="341" t="str">
        <f>IF(第1週!$IA$22="","",第1週!$IA$22)</f>
        <v>休暇</v>
      </c>
      <c r="G190" s="340" t="str">
        <f>IF(第1週!$IA$30="","",第1週!$IA$30)</f>
        <v>休暇</v>
      </c>
      <c r="H190" s="340" t="str">
        <f>IF(第1週!$IA$38="","",第1週!$IA$38)</f>
        <v>休暇</v>
      </c>
      <c r="I190" s="340" t="str">
        <f>IF(第1週!$IA$46="","",第1週!$IA$46)</f>
        <v/>
      </c>
      <c r="J190" s="340" t="str">
        <f>IF(第1週!$IA$54="","",第1週!$IA$54)</f>
        <v/>
      </c>
      <c r="K190" s="340" t="str">
        <f>IF(第2週!$IB$6="","",第2週!$IB$6)</f>
        <v>内勤</v>
      </c>
      <c r="L190" s="340" t="str">
        <f>IF(第2週!$IB$14="","",第2週!$IB$14)</f>
        <v>内勤</v>
      </c>
      <c r="M190" s="340" t="str">
        <f>IF(第2週!$IB$22="","",第2週!$IB$22)</f>
        <v>内勤</v>
      </c>
      <c r="N190" s="340" t="str">
        <f>IF(第2週!$IB$30="","",第2週!$IB$30)</f>
        <v/>
      </c>
      <c r="O190" s="340" t="str">
        <f>IF(第2週!$IB$38="","",第2週!$IB$38)</f>
        <v>○</v>
      </c>
      <c r="P190" s="340" t="str">
        <f>IF(第2週!$IB$46="","",第2週!$IB$46)</f>
        <v/>
      </c>
      <c r="Q190" s="340" t="str">
        <f>IF(第2週!$IB$54="","",第2週!$IB$54)</f>
        <v/>
      </c>
      <c r="R190" s="340" t="str">
        <f>IF(第3週!$IA$6="","",第3週!$IA$6)</f>
        <v>○</v>
      </c>
      <c r="S190" s="340" t="str">
        <f>IF(第3週!$IA$14="","",第3週!$IA$14)</f>
        <v>○</v>
      </c>
      <c r="T190" s="340" t="str">
        <f>IF(第3週!$IA$22="","",第3週!$IA$22)</f>
        <v>○</v>
      </c>
      <c r="U190" s="340" t="str">
        <f>IF(第3週!$IA$30="","",第3週!$IA$30)</f>
        <v>○</v>
      </c>
      <c r="V190" s="340" t="str">
        <f>IF(第3週!$IA$38="","",第3週!$IA$38)</f>
        <v>○</v>
      </c>
      <c r="W190" s="340" t="str">
        <f>IF(第3週!$IA$46="","",第3週!$IA$46)</f>
        <v/>
      </c>
      <c r="X190" s="340" t="str">
        <f>IF(第3週!$IA$54="","",第3週!$IA$54)</f>
        <v>○</v>
      </c>
      <c r="Y190" s="340" t="str">
        <f>IF(第4週!$IA$6="","",第4週!$IA$6)</f>
        <v>内勤</v>
      </c>
      <c r="Z190" s="340" t="str">
        <f>IF(第4週!$IA$14="","",第4週!$IA$14)</f>
        <v>○</v>
      </c>
      <c r="AA190" s="340" t="str">
        <f>IF(第4週!$IA$22="","",第4週!$IA$22)</f>
        <v>○</v>
      </c>
      <c r="AB190" s="340" t="str">
        <f>IF(第4週!$IA$30="","",第4週!$IA$30)</f>
        <v>○</v>
      </c>
      <c r="AC190" s="340" t="str">
        <f>IF(第4週!$IA$38="","",第4週!$IA$38)</f>
        <v>○</v>
      </c>
      <c r="AD190" s="340" t="str">
        <f>IF(第4週!$IA$46="","",第4週!$IA$46)</f>
        <v/>
      </c>
      <c r="AE190" s="340" t="str">
        <f>IF(第4週!$IA$54="","",第4週!$IA$54)</f>
        <v/>
      </c>
      <c r="AF190" s="340" t="str">
        <f>IF(第5週!$IA$6="","",第5週!$IA$6)</f>
        <v>○</v>
      </c>
      <c r="AG190" s="340" t="str">
        <f>IF(第5週!$IA$14="","",第5週!$IA$14)</f>
        <v/>
      </c>
      <c r="AH190" s="357" t="str">
        <f>IF(第5週!$IA$22="","",第5週!$IA$22)</f>
        <v>○</v>
      </c>
      <c r="AI190" s="357" t="str">
        <f>IF(第5週!$IA$30="","",第5週!$IA$30)</f>
        <v/>
      </c>
      <c r="AJ190" s="334" t="str">
        <f>IF(第5週!$IA$38="","",第5週!$IA$38)</f>
        <v/>
      </c>
      <c r="AL190" s="239"/>
      <c r="AM190" s="239"/>
      <c r="AN190" s="239"/>
      <c r="AO190" s="251"/>
      <c r="AP190" s="239"/>
      <c r="AQ190" s="239"/>
      <c r="AR190" s="239"/>
      <c r="AS190" s="239"/>
      <c r="AT190" s="239"/>
      <c r="AU190" s="239"/>
      <c r="AV190" s="239"/>
      <c r="AW190" s="239"/>
    </row>
    <row r="191" spans="1:49" ht="7.5" customHeight="1" x14ac:dyDescent="0.15">
      <c r="A191" s="589"/>
      <c r="B191" s="573" t="str">
        <f>IF(リスト!$D$15="","",リスト!$D$15)</f>
        <v>平　松</v>
      </c>
      <c r="C191" s="582"/>
      <c r="D191" s="582"/>
      <c r="E191" s="583"/>
      <c r="F191" s="360" t="str">
        <f>IF(第1週!$IB$21="","",第1週!$IB$21)</f>
        <v/>
      </c>
      <c r="G191" s="336" t="str">
        <f>IF(第1週!$IB$29="","",第1週!$IB$29)</f>
        <v/>
      </c>
      <c r="H191" s="336" t="str">
        <f>IF(第1週!$IB$37="","",第1週!$IB$37)</f>
        <v/>
      </c>
      <c r="I191" s="336" t="str">
        <f>IF(第1週!$IB$45="","",第1週!$IB$45)</f>
        <v/>
      </c>
      <c r="J191" s="336" t="str">
        <f>IF(第1週!$IB$53="","",第1週!$IB$53)</f>
        <v/>
      </c>
      <c r="K191" s="336" t="str">
        <f>IF(第2週!$IC$5="","",第2週!$IC$5)</f>
        <v/>
      </c>
      <c r="L191" s="336" t="str">
        <f>IF(第2週!$IC$13="","",第2週!$IC$13)</f>
        <v/>
      </c>
      <c r="M191" s="336" t="str">
        <f>IF(第2週!$IC$21="","",第2週!$IC$21)</f>
        <v/>
      </c>
      <c r="N191" s="336" t="str">
        <f>IF(第2週!$IC$29="","",第2週!$IC$29)</f>
        <v/>
      </c>
      <c r="O191" s="336" t="str">
        <f>IF(第2週!$IC$37="","",第2週!$IC$37)</f>
        <v/>
      </c>
      <c r="P191" s="336" t="str">
        <f>IF(第2週!$IC$45="","",第2週!$IC$45)</f>
        <v/>
      </c>
      <c r="Q191" s="336" t="str">
        <f>IF(第2週!$IC$53="","",第2週!$IC$53)</f>
        <v/>
      </c>
      <c r="R191" s="336" t="str">
        <f>IF(第3週!$IB$5="","",第3週!$IB$5)</f>
        <v/>
      </c>
      <c r="S191" s="336" t="str">
        <f>IF(第3週!$IB$13="","",第3週!$IB$13)</f>
        <v/>
      </c>
      <c r="T191" s="336" t="str">
        <f>IF(第3週!$IB$21="","",第3週!$IB$21)</f>
        <v/>
      </c>
      <c r="U191" s="336" t="str">
        <f>IF(第3週!$IB$29="","",第3週!$IB$29)</f>
        <v/>
      </c>
      <c r="V191" s="336" t="str">
        <f>IF(第3週!$IB$37="","",第3週!$IB$37)</f>
        <v/>
      </c>
      <c r="W191" s="336" t="str">
        <f>IF(第3週!$IB$45="","",第3週!$IB$45)</f>
        <v/>
      </c>
      <c r="X191" s="336" t="str">
        <f>IF(第3週!$IB$53="","",第3週!$IB$53)</f>
        <v/>
      </c>
      <c r="Y191" s="336" t="str">
        <f>IF(第4週!$IB$5="","",第4週!$IB$5)</f>
        <v/>
      </c>
      <c r="Z191" s="336" t="str">
        <f>IF(第4週!$IB$13="","",第4週!$IB$13)</f>
        <v/>
      </c>
      <c r="AA191" s="336" t="str">
        <f>IF(第4週!$IB$21="","",第4週!$IB$21)</f>
        <v/>
      </c>
      <c r="AB191" s="336" t="str">
        <f>IF(第4週!$IB$29="","",第4週!$IB$29)</f>
        <v/>
      </c>
      <c r="AC191" s="336" t="str">
        <f>IF(第4週!$IB$37="","",第4週!$IB$37)</f>
        <v/>
      </c>
      <c r="AD191" s="336" t="str">
        <f>IF(第4週!$IB$45="","",第4週!$IB$45)</f>
        <v/>
      </c>
      <c r="AE191" s="336" t="str">
        <f>IF(第4週!$IB$53="","",第4週!$IB$53)</f>
        <v/>
      </c>
      <c r="AF191" s="336" t="str">
        <f>IF(第5週!$IB$5="","",第5週!$IB$5)</f>
        <v/>
      </c>
      <c r="AG191" s="336" t="str">
        <f>IF(第5週!$IB$13="","",第5週!$IB$13)</f>
        <v/>
      </c>
      <c r="AH191" s="356" t="str">
        <f>IF(第5週!$IB$21="","",第5週!$IB$21)</f>
        <v/>
      </c>
      <c r="AI191" s="356" t="str">
        <f>IF(第5週!$IB$29="","",第5週!$IB$29)</f>
        <v/>
      </c>
      <c r="AJ191" s="338" t="str">
        <f>IF(第5週!$IB$37="","",第5週!$IB$37)</f>
        <v/>
      </c>
      <c r="AL191" s="239"/>
      <c r="AM191" s="239"/>
      <c r="AN191" s="239"/>
      <c r="AO191" s="251"/>
      <c r="AP191" s="239"/>
      <c r="AQ191" s="239"/>
      <c r="AR191" s="239"/>
      <c r="AS191" s="239"/>
      <c r="AT191" s="239"/>
      <c r="AU191" s="239"/>
      <c r="AV191" s="239"/>
      <c r="AW191" s="239"/>
    </row>
    <row r="192" spans="1:49" ht="7.5" customHeight="1" x14ac:dyDescent="0.15">
      <c r="A192" s="589"/>
      <c r="B192" s="584"/>
      <c r="C192" s="585"/>
      <c r="D192" s="585"/>
      <c r="E192" s="586"/>
      <c r="F192" s="341" t="str">
        <f>IF(第1週!$IB$22="","",第1週!$IB$22)</f>
        <v>内勤</v>
      </c>
      <c r="G192" s="340" t="str">
        <f>IF(第1週!$IB$30="","",第1週!$IB$30)</f>
        <v>内勤</v>
      </c>
      <c r="H192" s="340" t="str">
        <f>IF(第1週!$IB$38="","",第1週!$IB$38)</f>
        <v>内勤</v>
      </c>
      <c r="I192" s="340" t="str">
        <f>IF(第1週!$IB$46="","",第1週!$IB$46)</f>
        <v/>
      </c>
      <c r="J192" s="340" t="str">
        <f>IF(第1週!$IB$54="","",第1週!$IB$54)</f>
        <v/>
      </c>
      <c r="K192" s="340" t="str">
        <f>IF(第2週!$IC$6="","",第2週!$IC$6)</f>
        <v>内勤</v>
      </c>
      <c r="L192" s="340" t="str">
        <f>IF(第2週!$IC$14="","",第2週!$IC$14)</f>
        <v>内勤</v>
      </c>
      <c r="M192" s="340" t="str">
        <f>IF(第2週!$IC$22="","",第2週!$IC$22)</f>
        <v>内勤</v>
      </c>
      <c r="N192" s="340" t="str">
        <f>IF(第2週!$IC$30="","",第2週!$IC$30)</f>
        <v>内勤</v>
      </c>
      <c r="O192" s="340" t="str">
        <f>IF(第2週!$IC$38="","",第2週!$IC$38)</f>
        <v>内勤</v>
      </c>
      <c r="P192" s="340" t="str">
        <f>IF(第2週!$IC$46="","",第2週!$IC$46)</f>
        <v/>
      </c>
      <c r="Q192" s="340" t="str">
        <f>IF(第2週!$IC$54="","",第2週!$IC$54)</f>
        <v/>
      </c>
      <c r="R192" s="340" t="str">
        <f>IF(第3週!$IB$6="","",第3週!$IB$6)</f>
        <v>内勤</v>
      </c>
      <c r="S192" s="340" t="str">
        <f>IF(第3週!$IB$14="","",第3週!$IB$14)</f>
        <v>内勤</v>
      </c>
      <c r="T192" s="340" t="str">
        <f>IF(第3週!$IB$22="","",第3週!$IB$22)</f>
        <v>内勤</v>
      </c>
      <c r="U192" s="340" t="str">
        <f>IF(第3週!$IB$30="","",第3週!$IB$30)</f>
        <v>内勤</v>
      </c>
      <c r="V192" s="340" t="str">
        <f>IF(第3週!$IB$38="","",第3週!$IB$38)</f>
        <v>内勤</v>
      </c>
      <c r="W192" s="340" t="str">
        <f>IF(第3週!$IB$46="","",第3週!$IB$46)</f>
        <v/>
      </c>
      <c r="X192" s="340" t="str">
        <f>IF(第3週!$IB$54="","",第3週!$IB$54)</f>
        <v/>
      </c>
      <c r="Y192" s="340" t="str">
        <f>IF(第4週!$IB$6="","",第4週!$IB$6)</f>
        <v>内勤</v>
      </c>
      <c r="Z192" s="340" t="str">
        <f>IF(第4週!$IB$14="","",第4週!$IB$14)</f>
        <v>内勤</v>
      </c>
      <c r="AA192" s="340" t="str">
        <f>IF(第4週!$IB$22="","",第4週!$IB$22)</f>
        <v>内勤</v>
      </c>
      <c r="AB192" s="340" t="str">
        <f>IF(第4週!$IB$30="","",第4週!$IB$30)</f>
        <v>内勤</v>
      </c>
      <c r="AC192" s="340" t="str">
        <f>IF(第4週!$IB$38="","",第4週!$IB$38)</f>
        <v>内勤</v>
      </c>
      <c r="AD192" s="340" t="str">
        <f>IF(第4週!$IB$46="","",第4週!$IB$46)</f>
        <v/>
      </c>
      <c r="AE192" s="340" t="str">
        <f>IF(第4週!$IB$54="","",第4週!$IB$54)</f>
        <v/>
      </c>
      <c r="AF192" s="340" t="str">
        <f>IF(第5週!$IB$6="","",第5週!$IB$6)</f>
        <v>内勤</v>
      </c>
      <c r="AG192" s="340" t="str">
        <f>IF(第5週!$IB$14="","",第5週!$IB$14)</f>
        <v/>
      </c>
      <c r="AH192" s="357" t="str">
        <f>IF(第5週!$IB$22="","",第5週!$IB$22)</f>
        <v>内勤</v>
      </c>
      <c r="AI192" s="357" t="str">
        <f>IF(第5週!$IB$30="","",第5週!$IB$30)</f>
        <v/>
      </c>
      <c r="AJ192" s="334" t="str">
        <f>IF(第5週!$IB$38="","",第5週!$IB$38)</f>
        <v/>
      </c>
      <c r="AL192" s="239"/>
      <c r="AM192" s="239"/>
      <c r="AN192" s="239"/>
      <c r="AO192" s="251"/>
      <c r="AP192" s="239"/>
      <c r="AQ192" s="239"/>
      <c r="AR192" s="239"/>
      <c r="AS192" s="239"/>
      <c r="AT192" s="239"/>
      <c r="AU192" s="239"/>
      <c r="AV192" s="239"/>
      <c r="AW192" s="239"/>
    </row>
    <row r="193" spans="1:49" ht="7.5" customHeight="1" x14ac:dyDescent="0.15">
      <c r="A193" s="589"/>
      <c r="B193" s="573" t="str">
        <f>IF(リスト!$D$16="","",リスト!$D$16)</f>
        <v>中　嶋</v>
      </c>
      <c r="C193" s="582"/>
      <c r="D193" s="582"/>
      <c r="E193" s="583"/>
      <c r="F193" s="360" t="str">
        <f>IF(第1週!$IC$21="","",第1週!$IC$21)</f>
        <v/>
      </c>
      <c r="G193" s="336" t="str">
        <f>IF(第1週!$IC$29="","",第1週!$IC$29)</f>
        <v/>
      </c>
      <c r="H193" s="336" t="str">
        <f>IF(第1週!$IC$37="","",第1週!$IC$37)</f>
        <v/>
      </c>
      <c r="I193" s="336" t="str">
        <f>IF(第1週!$IC$45="","",第1週!$IC$45)</f>
        <v/>
      </c>
      <c r="J193" s="336" t="str">
        <f>IF(第1週!$IC$53="","",第1週!$IC$53)</f>
        <v/>
      </c>
      <c r="K193" s="336" t="str">
        <f>IF(第2週!$ID$5="","",第2週!$ID$5)</f>
        <v/>
      </c>
      <c r="L193" s="336" t="str">
        <f>IF(第2週!$ID$13="","",第2週!$ID$13)</f>
        <v/>
      </c>
      <c r="M193" s="336" t="str">
        <f>IF(第2週!$ID$21="","",第2週!$ID$21)</f>
        <v/>
      </c>
      <c r="N193" s="336" t="str">
        <f>IF(第2週!$ID$29="","",第2週!$ID$29)</f>
        <v/>
      </c>
      <c r="O193" s="336" t="str">
        <f>IF(第2週!$ID$37="","",第2週!$ID$37)</f>
        <v/>
      </c>
      <c r="P193" s="336" t="str">
        <f>IF(第2週!$ID$45="","",第2週!$ID$45)</f>
        <v/>
      </c>
      <c r="Q193" s="336" t="str">
        <f>IF(第2週!$ID$53="","",第2週!$ID$53)</f>
        <v/>
      </c>
      <c r="R193" s="336" t="str">
        <f>IF(第3週!$IC$5="","",第3週!$IC$5)</f>
        <v/>
      </c>
      <c r="S193" s="336" t="str">
        <f>IF(第3週!$IC$13="","",第3週!$IC$13)</f>
        <v/>
      </c>
      <c r="T193" s="336" t="str">
        <f>IF(第3週!$IC$21="","",第3週!$IC$21)</f>
        <v/>
      </c>
      <c r="U193" s="336" t="str">
        <f>IF(第3週!$IC$29="","",第3週!$IC$29)</f>
        <v/>
      </c>
      <c r="V193" s="336" t="str">
        <f>IF(第3週!$IC$37="","",第3週!$IC$37)</f>
        <v/>
      </c>
      <c r="W193" s="336" t="str">
        <f>IF(第3週!$IC$45="","",第3週!$IC$45)</f>
        <v/>
      </c>
      <c r="X193" s="336" t="str">
        <f>IF(第3週!$IC$53="","",第3週!$IC$53)</f>
        <v/>
      </c>
      <c r="Y193" s="336" t="str">
        <f>IF(第4週!$IC$5="","",第4週!$IC$5)</f>
        <v/>
      </c>
      <c r="Z193" s="336" t="str">
        <f>IF(第4週!$IC$13="","",第4週!$IC$13)</f>
        <v/>
      </c>
      <c r="AA193" s="336" t="str">
        <f>IF(第4週!$IC$21="","",第4週!$IC$21)</f>
        <v/>
      </c>
      <c r="AB193" s="336" t="str">
        <f>IF(第4週!$IC$29="","",第4週!$IC$29)</f>
        <v/>
      </c>
      <c r="AC193" s="336" t="str">
        <f>IF(第4週!$IC$37="","",第4週!$IC$37)</f>
        <v/>
      </c>
      <c r="AD193" s="336" t="str">
        <f>IF(第4週!$IC$45="","",第4週!$IC$45)</f>
        <v/>
      </c>
      <c r="AE193" s="336" t="str">
        <f>IF(第4週!$IC$53="","",第4週!$IC$53)</f>
        <v/>
      </c>
      <c r="AF193" s="336" t="str">
        <f>IF(第5週!$IC$5="","",第5週!$IC$5)</f>
        <v/>
      </c>
      <c r="AG193" s="336" t="str">
        <f>IF(第5週!$IC$13="","",第5週!$IC$13)</f>
        <v/>
      </c>
      <c r="AH193" s="356" t="str">
        <f>IF(第5週!$IC$21="","",第5週!$IC$21)</f>
        <v/>
      </c>
      <c r="AI193" s="356" t="str">
        <f>IF(第5週!$IC$29="","",第5週!$IC$29)</f>
        <v/>
      </c>
      <c r="AJ193" s="338" t="str">
        <f>IF(第5週!$IC$37="","",第5週!$IC$37)</f>
        <v/>
      </c>
      <c r="AL193" s="239"/>
      <c r="AM193" s="239"/>
      <c r="AN193" s="239"/>
      <c r="AO193" s="251"/>
      <c r="AP193" s="239"/>
      <c r="AQ193" s="239"/>
      <c r="AR193" s="239"/>
      <c r="AS193" s="239"/>
      <c r="AT193" s="239"/>
      <c r="AU193" s="239"/>
      <c r="AV193" s="239"/>
      <c r="AW193" s="239"/>
    </row>
    <row r="194" spans="1:49" ht="7.5" customHeight="1" x14ac:dyDescent="0.15">
      <c r="A194" s="589"/>
      <c r="B194" s="584"/>
      <c r="C194" s="585"/>
      <c r="D194" s="585"/>
      <c r="E194" s="586"/>
      <c r="F194" s="341" t="str">
        <f>IF(第1週!$IC$22="","",第1週!$IC$22)</f>
        <v>内勤</v>
      </c>
      <c r="G194" s="340" t="str">
        <f>IF(第1週!$IC$30="","",第1週!$IC$30)</f>
        <v>○</v>
      </c>
      <c r="H194" s="340" t="str">
        <f>IF(第1週!$IC$38="","",第1週!$IC$38)</f>
        <v>○</v>
      </c>
      <c r="I194" s="340" t="str">
        <f>IF(第1週!$IC$46="","",第1週!$IC$46)</f>
        <v/>
      </c>
      <c r="J194" s="340" t="str">
        <f>IF(第1週!$IC$54="","",第1週!$IC$54)</f>
        <v/>
      </c>
      <c r="K194" s="340" t="str">
        <f>IF(第2週!$ID$6="","",第2週!$ID$6)</f>
        <v>○</v>
      </c>
      <c r="L194" s="340" t="str">
        <f>IF(第2週!$ID$14="","",第2週!$ID$14)</f>
        <v>○</v>
      </c>
      <c r="M194" s="340" t="str">
        <f>IF(第2週!$ID$22="","",第2週!$ID$22)</f>
        <v>○</v>
      </c>
      <c r="N194" s="340" t="str">
        <f>IF(第2週!$ID$30="","",第2週!$ID$30)</f>
        <v>○</v>
      </c>
      <c r="O194" s="340" t="str">
        <f>IF(第2週!$ID$38="","",第2週!$ID$38)</f>
        <v>○</v>
      </c>
      <c r="P194" s="340" t="str">
        <f>IF(第2週!$ID$46="","",第2週!$ID$46)</f>
        <v>○</v>
      </c>
      <c r="Q194" s="340" t="str">
        <f>IF(第2週!$ID$54="","",第2週!$ID$54)</f>
        <v/>
      </c>
      <c r="R194" s="340" t="str">
        <f>IF(第3週!$IC$6="","",第3週!$IC$6)</f>
        <v>○</v>
      </c>
      <c r="S194" s="340" t="str">
        <f>IF(第3週!$IC$14="","",第3週!$IC$14)</f>
        <v>○</v>
      </c>
      <c r="T194" s="340" t="str">
        <f>IF(第3週!$IC$22="","",第3週!$IC$22)</f>
        <v>○</v>
      </c>
      <c r="U194" s="340" t="str">
        <f>IF(第3週!$IC$30="","",第3週!$IC$30)</f>
        <v>○</v>
      </c>
      <c r="V194" s="340" t="str">
        <f>IF(第3週!$IC$38="","",第3週!$IC$38)</f>
        <v>○</v>
      </c>
      <c r="W194" s="340" t="str">
        <f>IF(第3週!$IC$46="","",第3週!$IC$46)</f>
        <v/>
      </c>
      <c r="X194" s="340" t="str">
        <f>IF(第3週!$IC$54="","",第3週!$IC$54)</f>
        <v>○</v>
      </c>
      <c r="Y194" s="340" t="str">
        <f>IF(第4週!$IC$6="","",第4週!$IC$6)</f>
        <v>○</v>
      </c>
      <c r="Z194" s="340" t="str">
        <f>IF(第4週!$IC$14="","",第4週!$IC$14)</f>
        <v>○</v>
      </c>
      <c r="AA194" s="340" t="str">
        <f>IF(第4週!$IC$22="","",第4週!$IC$22)</f>
        <v>○</v>
      </c>
      <c r="AB194" s="340" t="str">
        <f>IF(第4週!$IC$30="","",第4週!$IC$30)</f>
        <v>○</v>
      </c>
      <c r="AC194" s="340" t="str">
        <f>IF(第4週!$IC$38="","",第4週!$IC$38)</f>
        <v>○</v>
      </c>
      <c r="AD194" s="340" t="str">
        <f>IF(第4週!$IC$46="","",第4週!$IC$46)</f>
        <v/>
      </c>
      <c r="AE194" s="340" t="str">
        <f>IF(第4週!$IC$54="","",第4週!$IC$54)</f>
        <v/>
      </c>
      <c r="AF194" s="340" t="str">
        <f>IF(第5週!$IC$6="","",第5週!$IC$6)</f>
        <v>内勤</v>
      </c>
      <c r="AG194" s="340" t="str">
        <f>IF(第5週!$IC$14="","",第5週!$IC$14)</f>
        <v/>
      </c>
      <c r="AH194" s="357" t="str">
        <f>IF(第5週!$IC$22="","",第5週!$IC$22)</f>
        <v>○</v>
      </c>
      <c r="AI194" s="357" t="str">
        <f>IF(第5週!$IC$30="","",第5週!$IC$30)</f>
        <v/>
      </c>
      <c r="AJ194" s="334" t="str">
        <f>IF(第5週!$IC$38="","",第5週!$IC$38)</f>
        <v/>
      </c>
      <c r="AL194" s="239"/>
      <c r="AM194" s="239"/>
      <c r="AN194" s="239"/>
      <c r="AO194" s="251"/>
      <c r="AP194" s="239"/>
      <c r="AQ194" s="239"/>
      <c r="AR194" s="239"/>
      <c r="AS194" s="239"/>
      <c r="AT194" s="239"/>
      <c r="AU194" s="239"/>
      <c r="AV194" s="239"/>
      <c r="AW194" s="239"/>
    </row>
    <row r="195" spans="1:49" ht="7.5" customHeight="1" x14ac:dyDescent="0.15">
      <c r="A195" s="589"/>
      <c r="B195" s="573" t="str">
        <f>IF(リスト!$D$17="","",リスト!$D$17)</f>
        <v>藤　本</v>
      </c>
      <c r="C195" s="582"/>
      <c r="D195" s="582"/>
      <c r="E195" s="583"/>
      <c r="F195" s="360" t="str">
        <f>IF(第1週!$ID$21="","",第1週!$ID$21)</f>
        <v/>
      </c>
      <c r="G195" s="336" t="str">
        <f>IF(第1週!$ID$29="","",第1週!$ID$29)</f>
        <v/>
      </c>
      <c r="H195" s="336" t="str">
        <f>IF(第1週!$ID$37="","",第1週!$ID$37)</f>
        <v/>
      </c>
      <c r="I195" s="336" t="str">
        <f>IF(第1週!$ID$45="","",第1週!$ID$45)</f>
        <v/>
      </c>
      <c r="J195" s="336" t="str">
        <f>IF(第1週!$ID$53="","",第1週!$ID$53)</f>
        <v/>
      </c>
      <c r="K195" s="336" t="str">
        <f>IF(第2週!$IE$5="","",第2週!$IE$5)</f>
        <v/>
      </c>
      <c r="L195" s="336" t="str">
        <f>IF(第2週!$IE$13="","",第2週!$IE$13)</f>
        <v/>
      </c>
      <c r="M195" s="336" t="str">
        <f>IF(第2週!$IE$21="","",第2週!$IE$21)</f>
        <v/>
      </c>
      <c r="N195" s="336" t="str">
        <f>IF(第2週!$IE$29="","",第2週!$IE$29)</f>
        <v/>
      </c>
      <c r="O195" s="336" t="str">
        <f>IF(第2週!$IE$37="","",第2週!$IE$37)</f>
        <v/>
      </c>
      <c r="P195" s="336" t="str">
        <f>IF(第2週!$IE$45="","",第2週!$IE$45)</f>
        <v/>
      </c>
      <c r="Q195" s="336" t="str">
        <f>IF(第2週!$IE$53="","",第2週!$IE$53)</f>
        <v/>
      </c>
      <c r="R195" s="336" t="str">
        <f>IF(第3週!$ID$5="","",第3週!$ID$5)</f>
        <v/>
      </c>
      <c r="S195" s="336" t="str">
        <f>IF(第3週!$ID$13="","",第3週!$ID$13)</f>
        <v/>
      </c>
      <c r="T195" s="336" t="str">
        <f>IF(第3週!$ID$21="","",第3週!$ID$21)</f>
        <v/>
      </c>
      <c r="U195" s="336" t="str">
        <f>IF(第3週!$ID$29="","",第3週!$ID$29)</f>
        <v/>
      </c>
      <c r="V195" s="336" t="str">
        <f>IF(第3週!$ID$37="","",第3週!$ID$37)</f>
        <v/>
      </c>
      <c r="W195" s="336" t="str">
        <f>IF(第3週!$ID$45="","",第3週!$ID$45)</f>
        <v/>
      </c>
      <c r="X195" s="336" t="str">
        <f>IF(第3週!$ID$53="","",第3週!$ID$53)</f>
        <v/>
      </c>
      <c r="Y195" s="336" t="str">
        <f>IF(第4週!$ID$5="","",第4週!$ID$5)</f>
        <v/>
      </c>
      <c r="Z195" s="336" t="str">
        <f>IF(第4週!$ID$13="","",第4週!$ID$13)</f>
        <v/>
      </c>
      <c r="AA195" s="336" t="str">
        <f>IF(第4週!$ID$21="","",第4週!$ID$21)</f>
        <v/>
      </c>
      <c r="AB195" s="336" t="str">
        <f>IF(第4週!$ID$29="","",第4週!$ID$29)</f>
        <v/>
      </c>
      <c r="AC195" s="336" t="str">
        <f>IF(第4週!$ID$37="","",第4週!$ID$37)</f>
        <v/>
      </c>
      <c r="AD195" s="336" t="str">
        <f>IF(第4週!$ID$45="","",第4週!$ID$45)</f>
        <v/>
      </c>
      <c r="AE195" s="336" t="str">
        <f>IF(第4週!$ID$53="","",第4週!$ID$53)</f>
        <v/>
      </c>
      <c r="AF195" s="336" t="str">
        <f>IF(第5週!$ID$5="","",第5週!$ID$5)</f>
        <v/>
      </c>
      <c r="AG195" s="336" t="str">
        <f>IF(第5週!$ID$13="","",第5週!$ID$13)</f>
        <v/>
      </c>
      <c r="AH195" s="356" t="str">
        <f>IF(第5週!$ID$21="","",第5週!$ID$21)</f>
        <v/>
      </c>
      <c r="AI195" s="356" t="str">
        <f>IF(第5週!$ID$29="","",第5週!$ID$29)</f>
        <v/>
      </c>
      <c r="AJ195" s="338" t="str">
        <f>IF(第5週!$ID$37="","",第5週!$ID$37)</f>
        <v/>
      </c>
      <c r="AL195" s="239"/>
      <c r="AM195" s="239"/>
      <c r="AN195" s="239"/>
      <c r="AO195" s="251"/>
      <c r="AP195" s="239"/>
      <c r="AQ195" s="239"/>
      <c r="AR195" s="239"/>
      <c r="AS195" s="239"/>
      <c r="AT195" s="239"/>
      <c r="AU195" s="239"/>
      <c r="AV195" s="239"/>
      <c r="AW195" s="239"/>
    </row>
    <row r="196" spans="1:49" ht="7.5" customHeight="1" x14ac:dyDescent="0.15">
      <c r="A196" s="589"/>
      <c r="B196" s="584"/>
      <c r="C196" s="585"/>
      <c r="D196" s="585"/>
      <c r="E196" s="586"/>
      <c r="F196" s="341" t="str">
        <f>IF(第1週!$ID$22="","",第1週!$ID$22)</f>
        <v>内勤</v>
      </c>
      <c r="G196" s="340" t="str">
        <f>IF(第1週!$ID$30="","",第1週!$ID$30)</f>
        <v>○</v>
      </c>
      <c r="H196" s="340" t="str">
        <f>IF(第1週!$ID$38="","",第1週!$ID$38)</f>
        <v>○</v>
      </c>
      <c r="I196" s="340" t="str">
        <f>IF(第1週!$ID$46="","",第1週!$ID$46)</f>
        <v/>
      </c>
      <c r="J196" s="340" t="str">
        <f>IF(第1週!$ID$54="","",第1週!$ID$54)</f>
        <v/>
      </c>
      <c r="K196" s="340" t="str">
        <f>IF(第2週!$IE$6="","",第2週!$IE$6)</f>
        <v>○</v>
      </c>
      <c r="L196" s="340" t="str">
        <f>IF(第2週!$IE$14="","",第2週!$IE$14)</f>
        <v>○</v>
      </c>
      <c r="M196" s="340" t="str">
        <f>IF(第2週!$IE$22="","",第2週!$IE$22)</f>
        <v>休暇</v>
      </c>
      <c r="N196" s="340" t="str">
        <f>IF(第2週!$IE$30="","",第2週!$IE$30)</f>
        <v>休暇</v>
      </c>
      <c r="O196" s="340" t="str">
        <f>IF(第2週!$IE$38="","",第2週!$IE$38)</f>
        <v>○</v>
      </c>
      <c r="P196" s="340" t="str">
        <f>IF(第2週!$IE$46="","",第2週!$IE$46)</f>
        <v/>
      </c>
      <c r="Q196" s="340" t="str">
        <f>IF(第2週!$IE$54="","",第2週!$IE$54)</f>
        <v>○</v>
      </c>
      <c r="R196" s="340" t="str">
        <f>IF(第3週!$ID$6="","",第3週!$ID$6)</f>
        <v>○</v>
      </c>
      <c r="S196" s="340" t="str">
        <f>IF(第3週!$ID$14="","",第3週!$ID$14)</f>
        <v>○</v>
      </c>
      <c r="T196" s="340" t="str">
        <f>IF(第3週!$ID$22="","",第3週!$ID$22)</f>
        <v>○</v>
      </c>
      <c r="U196" s="340" t="str">
        <f>IF(第3週!$ID$30="","",第3週!$ID$30)</f>
        <v>○</v>
      </c>
      <c r="V196" s="340" t="str">
        <f>IF(第3週!$ID$38="","",第3週!$ID$38)</f>
        <v>休暇</v>
      </c>
      <c r="W196" s="340" t="str">
        <f>IF(第3週!$ID$46="","",第3週!$ID$46)</f>
        <v>休み</v>
      </c>
      <c r="X196" s="340" t="str">
        <f>IF(第3週!$ID$54="","",第3週!$ID$54)</f>
        <v>○</v>
      </c>
      <c r="Y196" s="340" t="str">
        <f>IF(第4週!$ID$6="","",第4週!$ID$6)</f>
        <v>○</v>
      </c>
      <c r="Z196" s="340" t="str">
        <f>IF(第4週!$ID$14="","",第4週!$ID$14)</f>
        <v>○</v>
      </c>
      <c r="AA196" s="340" t="str">
        <f>IF(第4週!$ID$22="","",第4週!$ID$22)</f>
        <v>○</v>
      </c>
      <c r="AB196" s="340" t="str">
        <f>IF(第4週!$ID$30="","",第4週!$ID$30)</f>
        <v>○</v>
      </c>
      <c r="AC196" s="340" t="str">
        <f>IF(第4週!$ID$38="","",第4週!$ID$38)</f>
        <v>○</v>
      </c>
      <c r="AD196" s="340" t="str">
        <f>IF(第4週!$ID$46="","",第4週!$ID$46)</f>
        <v/>
      </c>
      <c r="AE196" s="340" t="str">
        <f>IF(第4週!$ID$54="","",第4週!$ID$54)</f>
        <v/>
      </c>
      <c r="AF196" s="340" t="str">
        <f>IF(第5週!$ID$6="","",第5週!$ID$6)</f>
        <v>内勤</v>
      </c>
      <c r="AG196" s="340" t="str">
        <f>IF(第5週!$ID$14="","",第5週!$ID$14)</f>
        <v/>
      </c>
      <c r="AH196" s="357" t="str">
        <f>IF(第5週!$ID$22="","",第5週!$ID$22)</f>
        <v>内勤</v>
      </c>
      <c r="AI196" s="357" t="str">
        <f>IF(第5週!$ID$30="","",第5週!$ID$30)</f>
        <v/>
      </c>
      <c r="AJ196" s="334" t="str">
        <f>IF(第5週!$ID$38="","",第5週!$ID$38)</f>
        <v/>
      </c>
      <c r="AL196" s="239"/>
      <c r="AM196" s="239"/>
      <c r="AN196" s="239"/>
      <c r="AO196" s="251"/>
      <c r="AP196" s="239"/>
      <c r="AQ196" s="239"/>
      <c r="AR196" s="239"/>
      <c r="AS196" s="239"/>
      <c r="AT196" s="239"/>
      <c r="AU196" s="239"/>
      <c r="AV196" s="239"/>
      <c r="AW196" s="239"/>
    </row>
    <row r="197" spans="1:49" ht="7.5" customHeight="1" x14ac:dyDescent="0.15">
      <c r="A197" s="589"/>
      <c r="B197" s="573" t="str">
        <f>IF(リスト!$D$18="","",リスト!$D$18)</f>
        <v>幸　岡</v>
      </c>
      <c r="C197" s="582"/>
      <c r="D197" s="582"/>
      <c r="E197" s="583"/>
      <c r="F197" s="360" t="str">
        <f>IF(第1週!$IE$21="","",第1週!$IE$21)</f>
        <v/>
      </c>
      <c r="G197" s="336" t="str">
        <f>IF(第1週!$IE$29="","",第1週!$IE$29)</f>
        <v/>
      </c>
      <c r="H197" s="336" t="str">
        <f>IF(第1週!$IE$37="","",第1週!$IE$37)</f>
        <v/>
      </c>
      <c r="I197" s="336" t="str">
        <f>IF(第1週!$IE$45="","",第1週!$IE$45)</f>
        <v/>
      </c>
      <c r="J197" s="336" t="str">
        <f>IF(第1週!$IE$53="","",第1週!$IE$53)</f>
        <v/>
      </c>
      <c r="K197" s="336" t="str">
        <f>IF(第2週!$IF$5="","",第2週!$IF$5)</f>
        <v/>
      </c>
      <c r="L197" s="336" t="str">
        <f>IF(第2週!$IF$13="","",第2週!$IF$13)</f>
        <v/>
      </c>
      <c r="M197" s="336" t="str">
        <f>IF(第2週!$IF$21="","",第2週!$IF$21)</f>
        <v/>
      </c>
      <c r="N197" s="336" t="str">
        <f>IF(第2週!$IF$29="","",第2週!$IF$29)</f>
        <v/>
      </c>
      <c r="O197" s="336" t="str">
        <f>IF(第2週!$IF$37="","",第2週!$IF$37)</f>
        <v/>
      </c>
      <c r="P197" s="336" t="str">
        <f>IF(第2週!$IF$45="","",第2週!$IF$45)</f>
        <v/>
      </c>
      <c r="Q197" s="336" t="str">
        <f>IF(第2週!$IF$53="","",第2週!$IF$53)</f>
        <v/>
      </c>
      <c r="R197" s="336" t="str">
        <f>IF(第3週!$IE$5="","",第3週!$IE$5)</f>
        <v/>
      </c>
      <c r="S197" s="336" t="str">
        <f>IF(第3週!$IE$13="","",第3週!$IE$13)</f>
        <v/>
      </c>
      <c r="T197" s="336" t="str">
        <f>IF(第3週!$IE$21="","",第3週!$IE$21)</f>
        <v/>
      </c>
      <c r="U197" s="336" t="str">
        <f>IF(第3週!$IE$29="","",第3週!$IE$29)</f>
        <v/>
      </c>
      <c r="V197" s="336" t="str">
        <f>IF(第3週!$IE$37="","",第3週!$IE$37)</f>
        <v/>
      </c>
      <c r="W197" s="336" t="str">
        <f>IF(第3週!$IE$45="","",第3週!$IE$45)</f>
        <v/>
      </c>
      <c r="X197" s="336" t="str">
        <f>IF(第3週!$IE$53="","",第3週!$IE$53)</f>
        <v/>
      </c>
      <c r="Y197" s="336" t="str">
        <f>IF(第4週!$IE$5="","",第4週!$IE$5)</f>
        <v/>
      </c>
      <c r="Z197" s="336" t="str">
        <f>IF(第4週!$IE$13="","",第4週!$IE$13)</f>
        <v/>
      </c>
      <c r="AA197" s="336" t="str">
        <f>IF(第4週!$IE$21="","",第4週!$IE$21)</f>
        <v/>
      </c>
      <c r="AB197" s="336" t="str">
        <f>IF(第4週!$IE$29="","",第4週!$IE$29)</f>
        <v/>
      </c>
      <c r="AC197" s="336" t="str">
        <f>IF(第4週!$IE$37="","",第4週!$IE$37)</f>
        <v/>
      </c>
      <c r="AD197" s="336" t="str">
        <f>IF(第4週!$IE$45="","",第4週!$IE$45)</f>
        <v/>
      </c>
      <c r="AE197" s="336" t="str">
        <f>IF(第4週!$IE$53="","",第4週!$IE$53)</f>
        <v/>
      </c>
      <c r="AF197" s="336" t="str">
        <f>IF(第5週!$IE$5="","",第5週!$IE$5)</f>
        <v/>
      </c>
      <c r="AG197" s="336" t="str">
        <f>IF(第5週!$IE$13="","",第5週!$IE$13)</f>
        <v/>
      </c>
      <c r="AH197" s="356" t="str">
        <f>IF(第5週!$IE$21="","",第5週!$IE$21)</f>
        <v/>
      </c>
      <c r="AI197" s="356" t="str">
        <f>IF(第5週!$IE$29="","",第5週!$IE$29)</f>
        <v/>
      </c>
      <c r="AJ197" s="338" t="str">
        <f>IF(第5週!$IE$37="","",第5週!$IE$37)</f>
        <v/>
      </c>
      <c r="AL197" s="239"/>
      <c r="AM197" s="239"/>
      <c r="AN197" s="239"/>
      <c r="AO197" s="251"/>
      <c r="AP197" s="239"/>
      <c r="AQ197" s="239"/>
      <c r="AR197" s="239"/>
      <c r="AS197" s="239"/>
      <c r="AT197" s="239"/>
      <c r="AU197" s="239"/>
      <c r="AV197" s="239"/>
      <c r="AW197" s="239"/>
    </row>
    <row r="198" spans="1:49" ht="7.5" customHeight="1" x14ac:dyDescent="0.15">
      <c r="A198" s="589"/>
      <c r="B198" s="584"/>
      <c r="C198" s="585"/>
      <c r="D198" s="585"/>
      <c r="E198" s="586"/>
      <c r="F198" s="341" t="str">
        <f>IF(第1週!$IE$22="","",第1週!$IE$22)</f>
        <v>○</v>
      </c>
      <c r="G198" s="340" t="str">
        <f>IF(第1週!$IE$30="","",第1週!$IE$30)</f>
        <v>○</v>
      </c>
      <c r="H198" s="340" t="str">
        <f>IF(第1週!$IE$38="","",第1週!$IE$38)</f>
        <v>○</v>
      </c>
      <c r="I198" s="340" t="str">
        <f>IF(第1週!$IE$46="","",第1週!$IE$46)</f>
        <v/>
      </c>
      <c r="J198" s="340" t="str">
        <f>IF(第1週!$IE$54="","",第1週!$IE$54)</f>
        <v/>
      </c>
      <c r="K198" s="340" t="str">
        <f>IF(第2週!$IF$6="","",第2週!$IF$6)</f>
        <v>○</v>
      </c>
      <c r="L198" s="340" t="str">
        <f>IF(第2週!$IF$14="","",第2週!$IF$14)</f>
        <v>○</v>
      </c>
      <c r="M198" s="340" t="str">
        <f>IF(第2週!$IF$22="","",第2週!$IF$22)</f>
        <v>○</v>
      </c>
      <c r="N198" s="340" t="str">
        <f>IF(第2週!$IF$30="","",第2週!$IF$30)</f>
        <v>○</v>
      </c>
      <c r="O198" s="340" t="str">
        <f>IF(第2週!$IF$38="","",第2週!$IF$38)</f>
        <v>○</v>
      </c>
      <c r="P198" s="340" t="str">
        <f>IF(第2週!$IF$46="","",第2週!$IF$46)</f>
        <v>○</v>
      </c>
      <c r="Q198" s="340" t="str">
        <f>IF(第2週!$IF$54="","",第2週!$IF$54)</f>
        <v/>
      </c>
      <c r="R198" s="340" t="str">
        <f>IF(第3週!$IE$6="","",第3週!$IE$6)</f>
        <v>○</v>
      </c>
      <c r="S198" s="340" t="str">
        <f>IF(第3週!$IE$14="","",第3週!$IE$14)</f>
        <v>○</v>
      </c>
      <c r="T198" s="340" t="str">
        <f>IF(第3週!$IE$22="","",第3週!$IE$22)</f>
        <v>○</v>
      </c>
      <c r="U198" s="340" t="str">
        <f>IF(第3週!$IE$30="","",第3週!$IE$30)</f>
        <v>○</v>
      </c>
      <c r="V198" s="340" t="str">
        <f>IF(第3週!$IE$38="","",第3週!$IE$38)</f>
        <v>○</v>
      </c>
      <c r="W198" s="340" t="str">
        <f>IF(第3週!$IE$46="","",第3週!$IE$46)</f>
        <v/>
      </c>
      <c r="X198" s="340" t="str">
        <f>IF(第3週!$IE$54="","",第3週!$IE$54)</f>
        <v>休み</v>
      </c>
      <c r="Y198" s="340" t="str">
        <f>IF(第4週!$IE$6="","",第4週!$IE$6)</f>
        <v>○</v>
      </c>
      <c r="Z198" s="340" t="str">
        <f>IF(第4週!$IE$14="","",第4週!$IE$14)</f>
        <v>○</v>
      </c>
      <c r="AA198" s="340" t="str">
        <f>IF(第4週!$IE$22="","",第4週!$IE$22)</f>
        <v>○</v>
      </c>
      <c r="AB198" s="340" t="str">
        <f>IF(第4週!$IE$30="","",第4週!$IE$30)</f>
        <v>○</v>
      </c>
      <c r="AC198" s="340" t="str">
        <f>IF(第4週!$IE$38="","",第4週!$IE$38)</f>
        <v>○</v>
      </c>
      <c r="AD198" s="340" t="str">
        <f>IF(第4週!$IE$46="","",第4週!$IE$46)</f>
        <v/>
      </c>
      <c r="AE198" s="340" t="str">
        <f>IF(第4週!$IE$54="","",第4週!$IE$54)</f>
        <v/>
      </c>
      <c r="AF198" s="340" t="str">
        <f>IF(第5週!$IE$6="","",第5週!$IE$6)</f>
        <v>内勤</v>
      </c>
      <c r="AG198" s="340" t="str">
        <f>IF(第5週!$IE$14="","",第5週!$IE$14)</f>
        <v/>
      </c>
      <c r="AH198" s="357" t="str">
        <f>IF(第5週!$IE$22="","",第5週!$IE$22)</f>
        <v>内勤</v>
      </c>
      <c r="AI198" s="357" t="str">
        <f>IF(第5週!$IE$30="","",第5週!$IE$30)</f>
        <v/>
      </c>
      <c r="AJ198" s="334" t="str">
        <f>IF(第5週!$IE$38="","",第5週!$IE$38)</f>
        <v/>
      </c>
      <c r="AL198" s="239"/>
      <c r="AM198" s="239"/>
      <c r="AN198" s="239"/>
      <c r="AO198" s="251"/>
      <c r="AP198" s="239"/>
      <c r="AQ198" s="239"/>
      <c r="AR198" s="239"/>
      <c r="AS198" s="239"/>
      <c r="AT198" s="239"/>
      <c r="AU198" s="239"/>
      <c r="AV198" s="239"/>
      <c r="AW198" s="239"/>
    </row>
    <row r="199" spans="1:49" ht="7.5" customHeight="1" x14ac:dyDescent="0.15">
      <c r="A199" s="589"/>
      <c r="B199" s="573" t="str">
        <f>IF(リスト!$D$19="","",リスト!$D$19)</f>
        <v>宮　地</v>
      </c>
      <c r="C199" s="582"/>
      <c r="D199" s="582"/>
      <c r="E199" s="583"/>
      <c r="F199" s="360" t="str">
        <f>IF(第1週!$IF$21="","",第1週!$IF$21)</f>
        <v/>
      </c>
      <c r="G199" s="336" t="str">
        <f>IF(第1週!$IF$29="","",第1週!$IF$29)</f>
        <v/>
      </c>
      <c r="H199" s="336" t="str">
        <f>IF(第1週!$IF$37="","",第1週!$IF$37)</f>
        <v/>
      </c>
      <c r="I199" s="336" t="str">
        <f>IF(第1週!$IF$45="","",第1週!$IF$45)</f>
        <v/>
      </c>
      <c r="J199" s="336" t="str">
        <f>IF(第1週!$IF$53="","",第1週!$IF$53)</f>
        <v/>
      </c>
      <c r="K199" s="336" t="str">
        <f>IF(第2週!$IG$5="","",第2週!$IG$5)</f>
        <v/>
      </c>
      <c r="L199" s="336" t="str">
        <f>IF(第2週!$IG$13="","",第2週!$IG$13)</f>
        <v/>
      </c>
      <c r="M199" s="336" t="str">
        <f>IF(第2週!$IG$21="","",第2週!$IG$21)</f>
        <v/>
      </c>
      <c r="N199" s="336" t="str">
        <f>IF(第2週!$IG$29="","",第2週!$IG$29)</f>
        <v/>
      </c>
      <c r="O199" s="336" t="str">
        <f>IF(第2週!$IG$37="","",第2週!$IG$37)</f>
        <v/>
      </c>
      <c r="P199" s="336" t="str">
        <f>IF(第2週!$IG$45="","",第2週!$IG$45)</f>
        <v/>
      </c>
      <c r="Q199" s="336" t="str">
        <f>IF(第2週!$IG$53="","",第2週!$IG$53)</f>
        <v/>
      </c>
      <c r="R199" s="336" t="str">
        <f>IF(第3週!$IF$5="","",第3週!$IF$5)</f>
        <v/>
      </c>
      <c r="S199" s="336" t="str">
        <f>IF(第3週!$IF$13="","",第3週!$IF$13)</f>
        <v/>
      </c>
      <c r="T199" s="336" t="str">
        <f>IF(第3週!$IF$21="","",第3週!$IF$21)</f>
        <v/>
      </c>
      <c r="U199" s="336" t="str">
        <f>IF(第3週!$IF$29="","",第3週!$IF$29)</f>
        <v/>
      </c>
      <c r="V199" s="336" t="str">
        <f>IF(第3週!$IF$37="","",第3週!$IF$37)</f>
        <v/>
      </c>
      <c r="W199" s="336" t="str">
        <f>IF(第3週!$IF$45="","",第3週!$IF$45)</f>
        <v/>
      </c>
      <c r="X199" s="336" t="str">
        <f>IF(第3週!$IF$53="","",第3週!$IF$53)</f>
        <v/>
      </c>
      <c r="Y199" s="336" t="str">
        <f>IF(第4週!$IF$5="","",第4週!$IF$5)</f>
        <v/>
      </c>
      <c r="Z199" s="336" t="str">
        <f>IF(第4週!$IF$13="","",第4週!$IF$13)</f>
        <v/>
      </c>
      <c r="AA199" s="336" t="str">
        <f>IF(第4週!$IF$21="","",第4週!$IF$21)</f>
        <v/>
      </c>
      <c r="AB199" s="336" t="str">
        <f>IF(第4週!$IF$29="","",第4週!$IF$29)</f>
        <v/>
      </c>
      <c r="AC199" s="336" t="str">
        <f>IF(第4週!$IF$37="","",第4週!$IF$37)</f>
        <v/>
      </c>
      <c r="AD199" s="336" t="str">
        <f>IF(第4週!$IF$45="","",第4週!$IF$45)</f>
        <v/>
      </c>
      <c r="AE199" s="336" t="str">
        <f>IF(第4週!$IF$53="","",第4週!$IF$53)</f>
        <v/>
      </c>
      <c r="AF199" s="336" t="str">
        <f>IF(第5週!$IF$5="","",第5週!$IF$5)</f>
        <v/>
      </c>
      <c r="AG199" s="336" t="str">
        <f>IF(第5週!$IF$13="","",第5週!$IF$13)</f>
        <v/>
      </c>
      <c r="AH199" s="356" t="str">
        <f>IF(第5週!$IF$21="","",第5週!$IF$21)</f>
        <v/>
      </c>
      <c r="AI199" s="356" t="str">
        <f>IF(第5週!$IF$29="","",第5週!$IF$29)</f>
        <v/>
      </c>
      <c r="AJ199" s="338" t="str">
        <f>IF(第5週!$IF$37="","",第5週!$IF$37)</f>
        <v/>
      </c>
      <c r="AL199" s="239"/>
      <c r="AM199" s="239"/>
      <c r="AN199" s="239"/>
      <c r="AO199" s="251"/>
      <c r="AP199" s="239"/>
      <c r="AQ199" s="239"/>
      <c r="AR199" s="239"/>
      <c r="AS199" s="239"/>
      <c r="AT199" s="239"/>
      <c r="AU199" s="239"/>
      <c r="AV199" s="239"/>
      <c r="AW199" s="239"/>
    </row>
    <row r="200" spans="1:49" ht="7.5" customHeight="1" x14ac:dyDescent="0.15">
      <c r="A200" s="589"/>
      <c r="B200" s="584"/>
      <c r="C200" s="585"/>
      <c r="D200" s="585"/>
      <c r="E200" s="586"/>
      <c r="F200" s="341" t="str">
        <f>IF(第1週!$IF$22="","",第1週!$IF$22)</f>
        <v>○</v>
      </c>
      <c r="G200" s="340" t="str">
        <f>IF(第1週!$IF$30="","",第1週!$IF$30)</f>
        <v>○</v>
      </c>
      <c r="H200" s="340" t="str">
        <f>IF(第1週!$IF$38="","",第1週!$IF$38)</f>
        <v>休暇</v>
      </c>
      <c r="I200" s="340" t="str">
        <f>IF(第1週!$IF$46="","",第1週!$IF$46)</f>
        <v/>
      </c>
      <c r="J200" s="340" t="str">
        <f>IF(第1週!$IF$54="","",第1週!$IF$54)</f>
        <v/>
      </c>
      <c r="K200" s="340" t="str">
        <f>IF(第2週!$IG$6="","",第2週!$IG$6)</f>
        <v>○</v>
      </c>
      <c r="L200" s="340" t="str">
        <f>IF(第2週!$IG$14="","",第2週!$IG$14)</f>
        <v>○</v>
      </c>
      <c r="M200" s="340" t="str">
        <f>IF(第2週!$IG$22="","",第2週!$IG$22)</f>
        <v>○</v>
      </c>
      <c r="N200" s="340" t="str">
        <f>IF(第2週!$IG$30="","",第2週!$IG$30)</f>
        <v>○</v>
      </c>
      <c r="O200" s="340" t="str">
        <f>IF(第2週!$IG$38="","",第2週!$IG$38)</f>
        <v>内勤</v>
      </c>
      <c r="P200" s="340" t="str">
        <f>IF(第2週!$IG$46="","",第2週!$IG$46)</f>
        <v/>
      </c>
      <c r="Q200" s="340" t="str">
        <f>IF(第2週!$IG$54="","",第2週!$IG$54)</f>
        <v>○</v>
      </c>
      <c r="R200" s="340" t="str">
        <f>IF(第3週!$IF$6="","",第3週!$IF$6)</f>
        <v>○</v>
      </c>
      <c r="S200" s="340" t="str">
        <f>IF(第3週!$IF$14="","",第3週!$IF$14)</f>
        <v>○</v>
      </c>
      <c r="T200" s="340" t="str">
        <f>IF(第3週!$IF$22="","",第3週!$IF$22)</f>
        <v>○</v>
      </c>
      <c r="U200" s="340" t="str">
        <f>IF(第3週!$IF$30="","",第3週!$IF$30)</f>
        <v>○</v>
      </c>
      <c r="V200" s="340" t="str">
        <f>IF(第3週!$IF$38="","",第3週!$IF$38)</f>
        <v>○</v>
      </c>
      <c r="W200" s="340" t="str">
        <f>IF(第3週!$IF$46="","",第3週!$IF$46)</f>
        <v/>
      </c>
      <c r="X200" s="340" t="str">
        <f>IF(第3週!$IF$54="","",第3週!$IF$54)</f>
        <v>○</v>
      </c>
      <c r="Y200" s="340" t="str">
        <f>IF(第4週!$IF$6="","",第4週!$IF$6)</f>
        <v>○</v>
      </c>
      <c r="Z200" s="340" t="str">
        <f>IF(第4週!$IF$14="","",第4週!$IF$14)</f>
        <v>○</v>
      </c>
      <c r="AA200" s="340" t="str">
        <f>IF(第4週!$IF$22="","",第4週!$IF$22)</f>
        <v>内勤</v>
      </c>
      <c r="AB200" s="340" t="str">
        <f>IF(第4週!$IF$30="","",第4週!$IF$30)</f>
        <v>○</v>
      </c>
      <c r="AC200" s="340" t="str">
        <f>IF(第4週!$IF$38="","",第4週!$IF$38)</f>
        <v>内勤</v>
      </c>
      <c r="AD200" s="340" t="str">
        <f>IF(第4週!$IF$46="","",第4週!$IF$46)</f>
        <v/>
      </c>
      <c r="AE200" s="340" t="str">
        <f>IF(第4週!$IF$54="","",第4週!$IF$54)</f>
        <v/>
      </c>
      <c r="AF200" s="340" t="str">
        <f>IF(第5週!$IF$6="","",第5週!$IF$6)</f>
        <v>内勤</v>
      </c>
      <c r="AG200" s="340" t="str">
        <f>IF(第5週!$IF$14="","",第5週!$IF$14)</f>
        <v/>
      </c>
      <c r="AH200" s="357" t="str">
        <f>IF(第5週!$IF$22="","",第5週!$IF$22)</f>
        <v>内勤</v>
      </c>
      <c r="AI200" s="357" t="str">
        <f>IF(第5週!$IF$30="","",第5週!$IF$30)</f>
        <v/>
      </c>
      <c r="AJ200" s="334" t="str">
        <f>IF(第5週!$IF$38="","",第5週!$IF$38)</f>
        <v/>
      </c>
      <c r="AL200" s="239"/>
      <c r="AM200" s="239"/>
      <c r="AN200" s="239"/>
      <c r="AO200" s="251"/>
      <c r="AP200" s="239"/>
      <c r="AQ200" s="239"/>
      <c r="AR200" s="239"/>
      <c r="AS200" s="239"/>
      <c r="AT200" s="239"/>
      <c r="AU200" s="239"/>
      <c r="AV200" s="239"/>
      <c r="AW200" s="239"/>
    </row>
    <row r="201" spans="1:49" ht="7.5" customHeight="1" x14ac:dyDescent="0.15">
      <c r="A201" s="589"/>
      <c r="B201" s="573" t="str">
        <f>IF(リスト!$D$20="","",リスト!$D$20)</f>
        <v>西　山</v>
      </c>
      <c r="C201" s="582"/>
      <c r="D201" s="582"/>
      <c r="E201" s="583"/>
      <c r="F201" s="360" t="str">
        <f>IF(第1週!$IG$21="","",第1週!$IG$21)</f>
        <v/>
      </c>
      <c r="G201" s="336" t="str">
        <f>IF(第1週!$IG$29="","",第1週!$IG$29)</f>
        <v/>
      </c>
      <c r="H201" s="336" t="str">
        <f>IF(第1週!$IG$37="","",第1週!$IG$37)</f>
        <v/>
      </c>
      <c r="I201" s="336" t="str">
        <f>IF(第1週!$IG$45="","",第1週!$IG$45)</f>
        <v/>
      </c>
      <c r="J201" s="336" t="str">
        <f>IF(第1週!$IG$53="","",第1週!$IG$53)</f>
        <v/>
      </c>
      <c r="K201" s="336" t="str">
        <f>IF(第2週!$IH$5="","",第2週!$IH$5)</f>
        <v/>
      </c>
      <c r="L201" s="336" t="str">
        <f>IF(第2週!$IH$13="","",第2週!$IH$13)</f>
        <v/>
      </c>
      <c r="M201" s="336" t="str">
        <f>IF(第2週!$IH$21="","",第2週!$IH$21)</f>
        <v/>
      </c>
      <c r="N201" s="336" t="str">
        <f>IF(第2週!$IH$29="","",第2週!$IH$29)</f>
        <v/>
      </c>
      <c r="O201" s="336" t="str">
        <f>IF(第2週!$IH$37="","",第2週!$IH$37)</f>
        <v/>
      </c>
      <c r="P201" s="336" t="str">
        <f>IF(第2週!$IH$45="","",第2週!$IH$45)</f>
        <v/>
      </c>
      <c r="Q201" s="336" t="str">
        <f>IF(第2週!$IH$53="","",第2週!$IH$53)</f>
        <v/>
      </c>
      <c r="R201" s="336" t="str">
        <f>IF(第3週!$IG$5="","",第3週!$IG$5)</f>
        <v/>
      </c>
      <c r="S201" s="336" t="str">
        <f>IF(第3週!$IG$13="","",第3週!$IG$13)</f>
        <v/>
      </c>
      <c r="T201" s="336" t="str">
        <f>IF(第3週!$IG$21="","",第3週!$IG$21)</f>
        <v/>
      </c>
      <c r="U201" s="336" t="str">
        <f>IF(第3週!$IG$29="","",第3週!$IG$29)</f>
        <v/>
      </c>
      <c r="V201" s="336" t="str">
        <f>IF(第3週!$IG$37="","",第3週!$IG$37)</f>
        <v/>
      </c>
      <c r="W201" s="336" t="str">
        <f>IF(第3週!$IG$45="","",第3週!$IG$45)</f>
        <v/>
      </c>
      <c r="X201" s="336" t="str">
        <f>IF(第3週!$IG$53="","",第3週!$IG$53)</f>
        <v/>
      </c>
      <c r="Y201" s="336" t="str">
        <f>IF(第4週!$IG$5="","",第4週!$IG$5)</f>
        <v/>
      </c>
      <c r="Z201" s="336" t="str">
        <f>IF(第4週!$IG$13="","",第4週!$IG$13)</f>
        <v/>
      </c>
      <c r="AA201" s="336" t="str">
        <f>IF(第4週!$IG$21="","",第4週!$IG$21)</f>
        <v/>
      </c>
      <c r="AB201" s="336" t="str">
        <f>IF(第4週!$IG$29="","",第4週!$IG$29)</f>
        <v/>
      </c>
      <c r="AC201" s="336" t="str">
        <f>IF(第4週!$IG$37="","",第4週!$IG$37)</f>
        <v/>
      </c>
      <c r="AD201" s="336" t="str">
        <f>IF(第4週!$IG$45="","",第4週!$IG$45)</f>
        <v/>
      </c>
      <c r="AE201" s="336" t="str">
        <f>IF(第4週!$IG$53="","",第4週!$IG$53)</f>
        <v/>
      </c>
      <c r="AF201" s="336" t="str">
        <f>IF(第5週!$IG$5="","",第5週!$IG$5)</f>
        <v/>
      </c>
      <c r="AG201" s="336" t="str">
        <f>IF(第5週!$IG$13="","",第5週!$IG$13)</f>
        <v/>
      </c>
      <c r="AH201" s="356" t="str">
        <f>IF(第5週!$IG$21="","",第5週!$IG$21)</f>
        <v/>
      </c>
      <c r="AI201" s="356" t="str">
        <f>IF(第5週!$IG$29="","",第5週!$IG$29)</f>
        <v/>
      </c>
      <c r="AJ201" s="338" t="str">
        <f>IF(第5週!$IG$37="","",第5週!$IG$37)</f>
        <v/>
      </c>
      <c r="AL201" s="239"/>
      <c r="AM201" s="239"/>
      <c r="AN201" s="239"/>
      <c r="AO201" s="251"/>
      <c r="AP201" s="239"/>
      <c r="AQ201" s="239"/>
      <c r="AR201" s="239"/>
      <c r="AS201" s="239"/>
      <c r="AT201" s="239"/>
      <c r="AU201" s="239"/>
      <c r="AV201" s="239"/>
      <c r="AW201" s="239"/>
    </row>
    <row r="202" spans="1:49" ht="7.5" customHeight="1" x14ac:dyDescent="0.15">
      <c r="A202" s="589"/>
      <c r="B202" s="584"/>
      <c r="C202" s="585"/>
      <c r="D202" s="585"/>
      <c r="E202" s="586"/>
      <c r="F202" s="341" t="str">
        <f>IF(第1週!$IG$22="","",第1週!$IG$22)</f>
        <v>内勤</v>
      </c>
      <c r="G202" s="340" t="str">
        <f>IF(第1週!$IG$30="","",第1週!$IG$30)</f>
        <v>○</v>
      </c>
      <c r="H202" s="340" t="str">
        <f>IF(第1週!$IG$38="","",第1週!$IG$38)</f>
        <v>○</v>
      </c>
      <c r="I202" s="340" t="str">
        <f>IF(第1週!$IG$46="","",第1週!$IG$46)</f>
        <v/>
      </c>
      <c r="J202" s="340" t="str">
        <f>IF(第1週!$IG$54="","",第1週!$IG$54)</f>
        <v/>
      </c>
      <c r="K202" s="340" t="str">
        <f>IF(第2週!$IH$6="","",第2週!$IH$6)</f>
        <v>○</v>
      </c>
      <c r="L202" s="340" t="str">
        <f>IF(第2週!$IH$14="","",第2週!$IH$14)</f>
        <v>○</v>
      </c>
      <c r="M202" s="340" t="str">
        <f>IF(第2週!$IH$22="","",第2週!$IH$22)</f>
        <v>内勤</v>
      </c>
      <c r="N202" s="340" t="str">
        <f>IF(第2週!$IH$30="","",第2週!$IH$30)</f>
        <v>○</v>
      </c>
      <c r="O202" s="340" t="str">
        <f>IF(第2週!$IH$38="","",第2週!$IH$38)</f>
        <v>○</v>
      </c>
      <c r="P202" s="340" t="str">
        <f>IF(第2週!$IH$46="","",第2週!$IH$46)</f>
        <v>○</v>
      </c>
      <c r="Q202" s="340" t="str">
        <f>IF(第2週!$IH$54="","",第2週!$IH$54)</f>
        <v/>
      </c>
      <c r="R202" s="340" t="str">
        <f>IF(第3週!$IG$6="","",第3週!$IG$6)</f>
        <v>○</v>
      </c>
      <c r="S202" s="340" t="str">
        <f>IF(第3週!$IG$14="","",第3週!$IG$14)</f>
        <v>○</v>
      </c>
      <c r="T202" s="340" t="str">
        <f>IF(第3週!$IG$22="","",第3週!$IG$22)</f>
        <v>○</v>
      </c>
      <c r="U202" s="340" t="str">
        <f>IF(第3週!$IG$30="","",第3週!$IG$30)</f>
        <v>○</v>
      </c>
      <c r="V202" s="340" t="str">
        <f>IF(第3週!$IG$38="","",第3週!$IG$38)</f>
        <v>○</v>
      </c>
      <c r="W202" s="340" t="str">
        <f>IF(第3週!$IG$46="","",第3週!$IG$46)</f>
        <v/>
      </c>
      <c r="X202" s="340" t="str">
        <f>IF(第3週!$IG$54="","",第3週!$IG$54)</f>
        <v/>
      </c>
      <c r="Y202" s="340" t="str">
        <f>IF(第4週!$IG$6="","",第4週!$IG$6)</f>
        <v>○</v>
      </c>
      <c r="Z202" s="340" t="str">
        <f>IF(第4週!$IG$14="","",第4週!$IG$14)</f>
        <v>○</v>
      </c>
      <c r="AA202" s="340" t="str">
        <f>IF(第4週!$IG$22="","",第4週!$IG$22)</f>
        <v>○</v>
      </c>
      <c r="AB202" s="340" t="str">
        <f>IF(第4週!$IG$30="","",第4週!$IG$30)</f>
        <v>○</v>
      </c>
      <c r="AC202" s="340" t="str">
        <f>IF(第4週!$IG$38="","",第4週!$IG$38)</f>
        <v>内勤</v>
      </c>
      <c r="AD202" s="340" t="str">
        <f>IF(第4週!$IG$46="","",第4週!$IG$46)</f>
        <v/>
      </c>
      <c r="AE202" s="340" t="str">
        <f>IF(第4週!$IG$54="","",第4週!$IG$54)</f>
        <v/>
      </c>
      <c r="AF202" s="340" t="str">
        <f>IF(第5週!$IG$6="","",第5週!$IG$6)</f>
        <v>欠勤</v>
      </c>
      <c r="AG202" s="340" t="str">
        <f>IF(第5週!$IG$14="","",第5週!$IG$14)</f>
        <v/>
      </c>
      <c r="AH202" s="357" t="str">
        <f>IF(第5週!$IG$22="","",第5週!$IG$22)</f>
        <v>内勤</v>
      </c>
      <c r="AI202" s="357" t="str">
        <f>IF(第5週!$IG$30="","",第5週!$IG$30)</f>
        <v/>
      </c>
      <c r="AJ202" s="334" t="str">
        <f>IF(第5週!$IG$38="","",第5週!$IG$38)</f>
        <v/>
      </c>
      <c r="AL202" s="239"/>
      <c r="AM202" s="239"/>
      <c r="AN202" s="239"/>
      <c r="AO202" s="251"/>
      <c r="AP202" s="239"/>
      <c r="AQ202" s="239"/>
      <c r="AR202" s="239"/>
      <c r="AS202" s="239"/>
      <c r="AT202" s="239"/>
      <c r="AU202" s="239"/>
      <c r="AV202" s="239"/>
      <c r="AW202" s="239"/>
    </row>
    <row r="203" spans="1:49" ht="7.5" customHeight="1" x14ac:dyDescent="0.15">
      <c r="A203" s="589"/>
      <c r="B203" s="573" t="str">
        <f>IF(リスト!$D$21="","",リスト!$D$21)</f>
        <v/>
      </c>
      <c r="C203" s="582"/>
      <c r="D203" s="582"/>
      <c r="E203" s="583"/>
      <c r="F203" s="360" t="str">
        <f>IF(第1週!$IH$21="","",第1週!$IH$21)</f>
        <v/>
      </c>
      <c r="G203" s="336" t="str">
        <f>IF(第1週!$IH$29="","",第1週!$IH$29)</f>
        <v/>
      </c>
      <c r="H203" s="336" t="str">
        <f>IF(第1週!$IH$37="","",第1週!$IH$37)</f>
        <v/>
      </c>
      <c r="I203" s="336" t="str">
        <f>IF(第1週!$IH$45="","",第1週!$IH$45)</f>
        <v/>
      </c>
      <c r="J203" s="336" t="str">
        <f>IF(第1週!$IH$53="","",第1週!$IH$53)</f>
        <v/>
      </c>
      <c r="K203" s="336" t="str">
        <f>IF(第2週!$II$5="","",第2週!$II$5)</f>
        <v/>
      </c>
      <c r="L203" s="336" t="str">
        <f>IF(第2週!$II$13="","",第2週!$II$13)</f>
        <v/>
      </c>
      <c r="M203" s="336" t="str">
        <f>IF(第2週!$II$21="","",第2週!$II$21)</f>
        <v/>
      </c>
      <c r="N203" s="336" t="str">
        <f>IF(第2週!$II$29="","",第2週!$II$29)</f>
        <v/>
      </c>
      <c r="O203" s="336" t="str">
        <f>IF(第2週!$II$37="","",第2週!$II$37)</f>
        <v/>
      </c>
      <c r="P203" s="336" t="str">
        <f>IF(第2週!$II$45="","",第2週!$II$45)</f>
        <v/>
      </c>
      <c r="Q203" s="336" t="str">
        <f>IF(第2週!$II$53="","",第2週!$II$53)</f>
        <v/>
      </c>
      <c r="R203" s="336" t="str">
        <f>IF(第3週!$IH$5="","",第3週!$IH$5)</f>
        <v/>
      </c>
      <c r="S203" s="336" t="str">
        <f>IF(第3週!$IH$13="","",第3週!$IH$13)</f>
        <v/>
      </c>
      <c r="T203" s="336" t="str">
        <f>IF(第3週!$IH$21="","",第3週!$IH$21)</f>
        <v/>
      </c>
      <c r="U203" s="336" t="str">
        <f>IF(第3週!$IH$29="","",第3週!$IH$29)</f>
        <v/>
      </c>
      <c r="V203" s="336" t="str">
        <f>IF(第3週!$IH$37="","",第3週!$IH$37)</f>
        <v/>
      </c>
      <c r="W203" s="336" t="str">
        <f>IF(第3週!$IH$45="","",第3週!$IH$45)</f>
        <v/>
      </c>
      <c r="X203" s="336" t="str">
        <f>IF(第3週!$IH$53="","",第3週!$IH$53)</f>
        <v/>
      </c>
      <c r="Y203" s="336" t="str">
        <f>IF(第4週!$IH$5="","",第4週!$IH$5)</f>
        <v/>
      </c>
      <c r="Z203" s="336" t="str">
        <f>IF(第4週!$IH$13="","",第4週!$IH$13)</f>
        <v/>
      </c>
      <c r="AA203" s="336" t="str">
        <f>IF(第4週!$IH$21="","",第4週!$IH$21)</f>
        <v/>
      </c>
      <c r="AB203" s="336" t="str">
        <f>IF(第4週!$IH$29="","",第4週!$IH$29)</f>
        <v/>
      </c>
      <c r="AC203" s="336" t="str">
        <f>IF(第4週!$IH$37="","",第4週!$IH$37)</f>
        <v/>
      </c>
      <c r="AD203" s="336" t="str">
        <f>IF(第4週!$IH$45="","",第4週!$IH$45)</f>
        <v/>
      </c>
      <c r="AE203" s="336" t="str">
        <f>IF(第4週!$IH$53="","",第4週!$IH$53)</f>
        <v/>
      </c>
      <c r="AF203" s="336" t="str">
        <f>IF(第5週!$IH$5="","",第5週!$IH$5)</f>
        <v/>
      </c>
      <c r="AG203" s="336" t="str">
        <f>IF(第5週!$IH$13="","",第5週!$IH$13)</f>
        <v/>
      </c>
      <c r="AH203" s="356" t="str">
        <f>IF(第5週!$IH$21="","",第5週!$IH$21)</f>
        <v/>
      </c>
      <c r="AI203" s="356" t="str">
        <f>IF(第5週!$IH$29="","",第5週!$IH$29)</f>
        <v/>
      </c>
      <c r="AJ203" s="338" t="str">
        <f>IF(第5週!$IH$37="","",第5週!$IH$37)</f>
        <v/>
      </c>
      <c r="AL203" s="239"/>
      <c r="AM203" s="239"/>
      <c r="AN203" s="239"/>
      <c r="AO203" s="251"/>
      <c r="AP203" s="239"/>
      <c r="AQ203" s="239"/>
      <c r="AR203" s="239"/>
      <c r="AS203" s="239"/>
      <c r="AT203" s="239"/>
      <c r="AU203" s="239"/>
      <c r="AV203" s="239"/>
      <c r="AW203" s="239"/>
    </row>
    <row r="204" spans="1:49" ht="7.5" customHeight="1" x14ac:dyDescent="0.15">
      <c r="A204" s="589"/>
      <c r="B204" s="584"/>
      <c r="C204" s="585"/>
      <c r="D204" s="585"/>
      <c r="E204" s="586"/>
      <c r="F204" s="341" t="str">
        <f>IF(第1週!$IH$22="","",第1週!$IH$22)</f>
        <v/>
      </c>
      <c r="G204" s="340" t="str">
        <f>IF(第1週!$IH$30="","",第1週!$IH$30)</f>
        <v/>
      </c>
      <c r="H204" s="340" t="str">
        <f>IF(第1週!$IH$38="","",第1週!$IH$38)</f>
        <v>○</v>
      </c>
      <c r="I204" s="340" t="str">
        <f>IF(第1週!$IH$46="","",第1週!$IH$46)</f>
        <v/>
      </c>
      <c r="J204" s="340" t="str">
        <f>IF(第1週!$IH$54="","",第1週!$IH$54)</f>
        <v/>
      </c>
      <c r="K204" s="340" t="str">
        <f>IF(第2週!$II$6="","",第2週!$II$6)</f>
        <v/>
      </c>
      <c r="L204" s="340" t="str">
        <f>IF(第2週!$II$14="","",第2週!$II$14)</f>
        <v>○</v>
      </c>
      <c r="M204" s="340" t="str">
        <f>IF(第2週!$II$22="","",第2週!$II$22)</f>
        <v/>
      </c>
      <c r="N204" s="340" t="str">
        <f>IF(第2週!$II$30="","",第2週!$II$30)</f>
        <v/>
      </c>
      <c r="O204" s="340" t="str">
        <f>IF(第2週!$II$38="","",第2週!$II$38)</f>
        <v>○</v>
      </c>
      <c r="P204" s="340" t="str">
        <f>IF(第2週!$II$46="","",第2週!$II$46)</f>
        <v/>
      </c>
      <c r="Q204" s="340" t="str">
        <f>IF(第2週!$II$54="","",第2週!$II$54)</f>
        <v/>
      </c>
      <c r="R204" s="340" t="str">
        <f>IF(第3週!$IH$6="","",第3週!$IH$6)</f>
        <v>○</v>
      </c>
      <c r="S204" s="340" t="str">
        <f>IF(第3週!$IH$14="","",第3週!$IH$14)</f>
        <v>○</v>
      </c>
      <c r="T204" s="340" t="str">
        <f>IF(第3週!$IH$22="","",第3週!$IH$22)</f>
        <v/>
      </c>
      <c r="U204" s="340" t="str">
        <f>IF(第3週!$IH$30="","",第3週!$IH$30)</f>
        <v/>
      </c>
      <c r="V204" s="340" t="str">
        <f>IF(第3週!$IH$38="","",第3週!$IH$38)</f>
        <v/>
      </c>
      <c r="W204" s="340" t="str">
        <f>IF(第3週!$IH$46="","",第3週!$IH$46)</f>
        <v/>
      </c>
      <c r="X204" s="340" t="str">
        <f>IF(第3週!$IH$54="","",第3週!$IH$54)</f>
        <v/>
      </c>
      <c r="Y204" s="340" t="str">
        <f>IF(第4週!$IH$6="","",第4週!$IH$6)</f>
        <v/>
      </c>
      <c r="Z204" s="340" t="str">
        <f>IF(第4週!$IH$14="","",第4週!$IH$14)</f>
        <v/>
      </c>
      <c r="AA204" s="340" t="str">
        <f>IF(第4週!$IH$22="","",第4週!$IH$22)</f>
        <v/>
      </c>
      <c r="AB204" s="340" t="str">
        <f>IF(第4週!$IH$30="","",第4週!$IH$30)</f>
        <v/>
      </c>
      <c r="AC204" s="340" t="str">
        <f>IF(第4週!$IH$38="","",第4週!$IH$38)</f>
        <v/>
      </c>
      <c r="AD204" s="340" t="str">
        <f>IF(第4週!$IH$46="","",第4週!$IH$46)</f>
        <v/>
      </c>
      <c r="AE204" s="340" t="str">
        <f>IF(第4週!$IH$54="","",第4週!$IH$54)</f>
        <v/>
      </c>
      <c r="AF204" s="340" t="str">
        <f>IF(第5週!$IH$6="","",第5週!$IH$6)</f>
        <v/>
      </c>
      <c r="AG204" s="340" t="str">
        <f>IF(第5週!$IH$14="","",第5週!$IH$14)</f>
        <v/>
      </c>
      <c r="AH204" s="357" t="str">
        <f>IF(第5週!$IH$22="","",第5週!$IH$22)</f>
        <v>○</v>
      </c>
      <c r="AI204" s="357" t="str">
        <f>IF(第5週!$IH$30="","",第5週!$IH$30)</f>
        <v/>
      </c>
      <c r="AJ204" s="334" t="str">
        <f>IF(第5週!$IH$38="","",第5週!$IH$38)</f>
        <v/>
      </c>
      <c r="AL204" s="239"/>
      <c r="AM204" s="239"/>
      <c r="AN204" s="239"/>
      <c r="AO204" s="251"/>
      <c r="AP204" s="239"/>
      <c r="AQ204" s="239"/>
      <c r="AR204" s="239"/>
      <c r="AS204" s="239"/>
      <c r="AT204" s="239"/>
      <c r="AU204" s="239"/>
      <c r="AV204" s="239"/>
      <c r="AW204" s="239"/>
    </row>
    <row r="205" spans="1:49" ht="7.5" customHeight="1" x14ac:dyDescent="0.15">
      <c r="A205" s="589"/>
      <c r="B205" s="573" t="str">
        <f>IF(リスト!$D$22="","",リスト!$D$22)</f>
        <v/>
      </c>
      <c r="C205" s="582"/>
      <c r="D205" s="582"/>
      <c r="E205" s="583"/>
      <c r="F205" s="360" t="str">
        <f>IF(第1週!$II$21="","",第1週!$II$21)</f>
        <v/>
      </c>
      <c r="G205" s="336" t="str">
        <f>IF(第1週!$II$29="","",第1週!$II$29)</f>
        <v/>
      </c>
      <c r="H205" s="336" t="str">
        <f>IF(第1週!$II$37="","",第1週!$II$37)</f>
        <v/>
      </c>
      <c r="I205" s="336" t="str">
        <f>IF(第1週!$II$45="","",第1週!$II$45)</f>
        <v/>
      </c>
      <c r="J205" s="336" t="str">
        <f>IF(第1週!$II$53="","",第1週!$II$53)</f>
        <v/>
      </c>
      <c r="K205" s="336" t="str">
        <f>IF(第2週!$IJ$5="","",第2週!$IJ$5)</f>
        <v/>
      </c>
      <c r="L205" s="336" t="str">
        <f>IF(第2週!$IJ$13="","",第2週!$IJ$13)</f>
        <v/>
      </c>
      <c r="M205" s="336" t="str">
        <f>IF(第2週!$IJ$21="","",第2週!$IJ$21)</f>
        <v/>
      </c>
      <c r="N205" s="336" t="str">
        <f>IF(第2週!$IJ$29="","",第2週!$IJ$29)</f>
        <v/>
      </c>
      <c r="O205" s="336" t="str">
        <f>IF(第2週!$IJ$37="","",第2週!$IJ$37)</f>
        <v/>
      </c>
      <c r="P205" s="336" t="str">
        <f>IF(第2週!$IJ$45="","",第2週!$IJ$45)</f>
        <v/>
      </c>
      <c r="Q205" s="336" t="str">
        <f>IF(第2週!$IJ$53="","",第2週!$IJ$53)</f>
        <v/>
      </c>
      <c r="R205" s="336" t="str">
        <f>IF(第3週!$II$5="","",第3週!$II$5)</f>
        <v/>
      </c>
      <c r="S205" s="336" t="str">
        <f>IF(第3週!$II$13="","",第3週!$II$13)</f>
        <v/>
      </c>
      <c r="T205" s="336" t="str">
        <f>IF(第3週!$II$21="","",第3週!$II$21)</f>
        <v/>
      </c>
      <c r="U205" s="336" t="str">
        <f>IF(第3週!$II$29="","",第3週!$II$29)</f>
        <v/>
      </c>
      <c r="V205" s="336" t="str">
        <f>IF(第3週!$II$37="","",第3週!$II$37)</f>
        <v/>
      </c>
      <c r="W205" s="336" t="str">
        <f>IF(第3週!$II$45="","",第3週!$II$45)</f>
        <v/>
      </c>
      <c r="X205" s="336" t="str">
        <f>IF(第3週!$II$53="","",第3週!$II$53)</f>
        <v/>
      </c>
      <c r="Y205" s="336" t="str">
        <f>IF(第4週!$II$5="","",第4週!$II$5)</f>
        <v/>
      </c>
      <c r="Z205" s="336" t="str">
        <f>IF(第4週!$II$13="","",第4週!$II$13)</f>
        <v/>
      </c>
      <c r="AA205" s="336" t="str">
        <f>IF(第4週!$II$21="","",第4週!$II$21)</f>
        <v/>
      </c>
      <c r="AB205" s="336" t="str">
        <f>IF(第4週!$II$29="","",第4週!$II$29)</f>
        <v/>
      </c>
      <c r="AC205" s="336" t="str">
        <f>IF(第4週!$II$37="","",第4週!$II$37)</f>
        <v/>
      </c>
      <c r="AD205" s="336" t="str">
        <f>IF(第4週!$II$45="","",第4週!$II$45)</f>
        <v/>
      </c>
      <c r="AE205" s="336" t="str">
        <f>IF(第4週!$II$53="","",第4週!$II$53)</f>
        <v/>
      </c>
      <c r="AF205" s="336" t="str">
        <f>IF(第5週!$II$5="","",第5週!$II$5)</f>
        <v/>
      </c>
      <c r="AG205" s="336" t="str">
        <f>IF(第5週!$II$13="","",第5週!$II$13)</f>
        <v/>
      </c>
      <c r="AH205" s="356" t="str">
        <f>IF(第5週!$II$21="","",第5週!$II$21)</f>
        <v/>
      </c>
      <c r="AI205" s="356" t="str">
        <f>IF(第5週!$II$29="","",第5週!$II$29)</f>
        <v/>
      </c>
      <c r="AJ205" s="338" t="str">
        <f>IF(第5週!$II$37="","",第5週!$II$37)</f>
        <v/>
      </c>
      <c r="AL205" s="239"/>
      <c r="AM205" s="239"/>
      <c r="AN205" s="239"/>
      <c r="AO205" s="251"/>
      <c r="AP205" s="239"/>
      <c r="AQ205" s="239"/>
      <c r="AR205" s="239"/>
      <c r="AS205" s="239"/>
      <c r="AT205" s="239"/>
      <c r="AU205" s="239"/>
      <c r="AV205" s="239"/>
      <c r="AW205" s="239"/>
    </row>
    <row r="206" spans="1:49" ht="7.5" customHeight="1" thickBot="1" x14ac:dyDescent="0.2">
      <c r="A206" s="589"/>
      <c r="B206" s="606"/>
      <c r="C206" s="607"/>
      <c r="D206" s="607"/>
      <c r="E206" s="608"/>
      <c r="F206" s="344" t="str">
        <f>IF(第1週!$II$22="","",第1週!$II$22)</f>
        <v/>
      </c>
      <c r="G206" s="343" t="str">
        <f>IF(第1週!$II$30="","",第1週!$II$30)</f>
        <v/>
      </c>
      <c r="H206" s="343" t="str">
        <f>IF(第1週!$II$38="","",第1週!$II$38)</f>
        <v/>
      </c>
      <c r="I206" s="343" t="str">
        <f>IF(第1週!$II$46="","",第1週!$II$46)</f>
        <v/>
      </c>
      <c r="J206" s="343" t="str">
        <f>IF(第1週!$II$54="","",第1週!$II$54)</f>
        <v/>
      </c>
      <c r="K206" s="343" t="str">
        <f>IF(第2週!$IJ$6="","",第2週!$IJ$6)</f>
        <v/>
      </c>
      <c r="L206" s="343" t="str">
        <f>IF(第2週!$IJ$14="","",第2週!$IJ$14)</f>
        <v/>
      </c>
      <c r="M206" s="343" t="str">
        <f>IF(第2週!$IJ$22="","",第2週!$IJ$22)</f>
        <v/>
      </c>
      <c r="N206" s="343" t="str">
        <f>IF(第2週!$IJ$30="","",第2週!$IJ$30)</f>
        <v/>
      </c>
      <c r="O206" s="343" t="str">
        <f>IF(第2週!$IJ$38="","",第2週!$IJ$38)</f>
        <v>○</v>
      </c>
      <c r="P206" s="343" t="str">
        <f>IF(第2週!$IJ$46="","",第2週!$IJ$46)</f>
        <v/>
      </c>
      <c r="Q206" s="343" t="str">
        <f>IF(第2週!$IJ$54="","",第2週!$IJ$54)</f>
        <v/>
      </c>
      <c r="R206" s="343" t="str">
        <f>IF(第3週!$II$6="","",第3週!$II$6)</f>
        <v/>
      </c>
      <c r="S206" s="343" t="str">
        <f>IF(第3週!$II$14="","",第3週!$II$14)</f>
        <v/>
      </c>
      <c r="T206" s="343" t="str">
        <f>IF(第3週!$II$22="","",第3週!$II$22)</f>
        <v/>
      </c>
      <c r="U206" s="343" t="str">
        <f>IF(第3週!$II$30="","",第3週!$II$30)</f>
        <v/>
      </c>
      <c r="V206" s="343" t="str">
        <f>IF(第3週!$II$38="","",第3週!$II$38)</f>
        <v>○</v>
      </c>
      <c r="W206" s="343" t="str">
        <f>IF(第3週!$II$46="","",第3週!$II$46)</f>
        <v/>
      </c>
      <c r="X206" s="343" t="str">
        <f>IF(第3週!$II$54="","",第3週!$II$54)</f>
        <v/>
      </c>
      <c r="Y206" s="343" t="str">
        <f>IF(第4週!$II$6="","",第4週!$II$6)</f>
        <v/>
      </c>
      <c r="Z206" s="343" t="str">
        <f>IF(第4週!$II$14="","",第4週!$II$14)</f>
        <v/>
      </c>
      <c r="AA206" s="343" t="str">
        <f>IF(第4週!$II$22="","",第4週!$II$22)</f>
        <v/>
      </c>
      <c r="AB206" s="343" t="str">
        <f>IF(第4週!$II$30="","",第4週!$II$30)</f>
        <v/>
      </c>
      <c r="AC206" s="343" t="str">
        <f>IF(第4週!$II$38="","",第4週!$II$38)</f>
        <v/>
      </c>
      <c r="AD206" s="343" t="str">
        <f>IF(第4週!$II$46="","",第4週!$II$46)</f>
        <v/>
      </c>
      <c r="AE206" s="343" t="str">
        <f>IF(第4週!$II$54="","",第4週!$II$54)</f>
        <v/>
      </c>
      <c r="AF206" s="343" t="str">
        <f>IF(第5週!$II$6="","",第5週!$II$6)</f>
        <v/>
      </c>
      <c r="AG206" s="343" t="str">
        <f>IF(第5週!$II$14="","",第5週!$II$14)</f>
        <v/>
      </c>
      <c r="AH206" s="358" t="str">
        <f>IF(第5週!$II$22="","",第5週!$II$22)</f>
        <v/>
      </c>
      <c r="AI206" s="358" t="str">
        <f>IF(第5週!$II$30="","",第5週!$II$30)</f>
        <v/>
      </c>
      <c r="AJ206" s="345" t="str">
        <f>IF(第5週!$II$38="","",第5週!$II$38)</f>
        <v/>
      </c>
      <c r="AL206" s="239"/>
      <c r="AM206" s="239"/>
      <c r="AN206" s="239"/>
      <c r="AO206" s="251"/>
      <c r="AP206" s="239"/>
      <c r="AQ206" s="239"/>
      <c r="AR206" s="239"/>
      <c r="AS206" s="239"/>
      <c r="AT206" s="239"/>
      <c r="AU206" s="239"/>
      <c r="AV206" s="239"/>
      <c r="AW206" s="239"/>
    </row>
    <row r="207" spans="1:49" ht="7.5" customHeight="1" x14ac:dyDescent="0.15">
      <c r="A207" s="590"/>
      <c r="B207" s="237"/>
      <c r="C207" s="237"/>
      <c r="D207" s="237"/>
      <c r="E207" s="237"/>
      <c r="F207" s="237"/>
      <c r="G207" s="237"/>
      <c r="H207" s="237"/>
      <c r="I207" s="237"/>
      <c r="J207" s="237"/>
      <c r="K207" s="237"/>
      <c r="L207" s="237"/>
      <c r="M207" s="237"/>
      <c r="N207" s="237"/>
      <c r="O207" s="237"/>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L207" s="239"/>
      <c r="AM207" s="239"/>
      <c r="AN207" s="239"/>
      <c r="AO207" s="251"/>
      <c r="AP207" s="239"/>
      <c r="AQ207" s="239"/>
      <c r="AR207" s="239"/>
      <c r="AS207" s="239"/>
      <c r="AT207" s="239"/>
      <c r="AU207" s="239"/>
      <c r="AV207" s="239"/>
      <c r="AW207" s="239"/>
    </row>
    <row r="208" spans="1:49" ht="7.5" customHeight="1" x14ac:dyDescent="0.15">
      <c r="A208" s="587" t="s">
        <v>128</v>
      </c>
      <c r="B208" s="270"/>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L208" s="239"/>
      <c r="AM208" s="239"/>
      <c r="AN208" s="239"/>
      <c r="AO208" s="251"/>
      <c r="AP208" s="239"/>
      <c r="AQ208" s="239"/>
      <c r="AR208" s="239"/>
      <c r="AS208" s="239"/>
      <c r="AT208" s="239"/>
      <c r="AU208" s="239"/>
      <c r="AV208" s="239"/>
      <c r="AW208" s="239"/>
    </row>
    <row r="209" spans="1:49" ht="7.5" customHeight="1" x14ac:dyDescent="0.15">
      <c r="A209" s="639"/>
      <c r="B209" s="270"/>
      <c r="C209" s="270"/>
      <c r="D209" s="270"/>
      <c r="E209" s="270"/>
      <c r="F209" s="270"/>
      <c r="G209" s="270"/>
      <c r="H209" s="270"/>
      <c r="I209" s="270"/>
      <c r="J209" s="270"/>
      <c r="K209" s="270"/>
      <c r="L209" s="270"/>
      <c r="M209" s="270"/>
      <c r="N209" s="270"/>
      <c r="O209" s="554">
        <f>O164</f>
        <v>2025</v>
      </c>
      <c r="P209" s="555"/>
      <c r="Q209" s="555"/>
      <c r="R209" s="555"/>
      <c r="S209" s="349" t="s">
        <v>123</v>
      </c>
      <c r="T209" s="556">
        <f>T164</f>
        <v>4</v>
      </c>
      <c r="U209" s="557"/>
      <c r="V209" s="347" t="s">
        <v>124</v>
      </c>
      <c r="W209" s="347"/>
      <c r="X209" s="347"/>
      <c r="Y209" s="347"/>
      <c r="Z209" s="347"/>
      <c r="AA209" s="347"/>
      <c r="AB209" s="270"/>
      <c r="AC209" s="270"/>
      <c r="AD209" s="270"/>
      <c r="AE209" s="270"/>
      <c r="AF209" s="270"/>
      <c r="AG209" s="270"/>
      <c r="AH209" s="270"/>
      <c r="AI209" s="270"/>
      <c r="AJ209" s="270"/>
      <c r="AL209" s="239"/>
      <c r="AM209" s="239"/>
      <c r="AN209" s="239"/>
      <c r="AO209" s="251"/>
      <c r="AP209" s="239"/>
      <c r="AQ209" s="239"/>
      <c r="AR209" s="239"/>
      <c r="AS209" s="239"/>
      <c r="AT209" s="239"/>
      <c r="AU209" s="239"/>
      <c r="AV209" s="239"/>
      <c r="AW209" s="239"/>
    </row>
    <row r="210" spans="1:49" ht="7.5" customHeight="1" thickBot="1" x14ac:dyDescent="0.2">
      <c r="A210" s="639"/>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c r="AA210" s="271"/>
      <c r="AB210" s="271"/>
      <c r="AC210" s="271"/>
      <c r="AD210" s="271"/>
      <c r="AE210" s="271"/>
      <c r="AF210" s="271"/>
      <c r="AG210" s="271"/>
      <c r="AH210" s="271"/>
      <c r="AI210" s="271"/>
      <c r="AJ210" s="271"/>
      <c r="AL210" s="239"/>
      <c r="AM210" s="239"/>
      <c r="AN210" s="239"/>
      <c r="AO210" s="251"/>
      <c r="AP210" s="239"/>
      <c r="AQ210" s="239"/>
      <c r="AR210" s="239"/>
      <c r="AS210" s="239"/>
      <c r="AT210" s="239"/>
      <c r="AU210" s="239"/>
      <c r="AV210" s="239"/>
      <c r="AW210" s="239"/>
    </row>
    <row r="211" spans="1:49" ht="7.5" customHeight="1" x14ac:dyDescent="0.15">
      <c r="A211" s="639"/>
      <c r="B211" s="558" t="s">
        <v>133</v>
      </c>
      <c r="C211" s="559"/>
      <c r="D211" s="559"/>
      <c r="E211" s="560"/>
      <c r="F211" s="565">
        <f>AM166</f>
        <v>45748</v>
      </c>
      <c r="G211" s="565"/>
      <c r="H211" s="565"/>
      <c r="I211" s="565"/>
      <c r="J211" s="565"/>
      <c r="K211" s="565"/>
      <c r="L211" s="565"/>
      <c r="M211" s="565"/>
      <c r="N211" s="565"/>
      <c r="O211" s="565"/>
      <c r="P211" s="565"/>
      <c r="Q211" s="565"/>
      <c r="R211" s="565"/>
      <c r="S211" s="565"/>
      <c r="T211" s="565"/>
      <c r="U211" s="565"/>
      <c r="V211" s="565"/>
      <c r="W211" s="565"/>
      <c r="X211" s="565"/>
      <c r="Y211" s="565"/>
      <c r="Z211" s="565"/>
      <c r="AA211" s="565"/>
      <c r="AB211" s="565"/>
      <c r="AC211" s="565"/>
      <c r="AD211" s="565"/>
      <c r="AE211" s="565"/>
      <c r="AF211" s="565"/>
      <c r="AG211" s="565"/>
      <c r="AH211" s="565"/>
      <c r="AI211" s="565"/>
      <c r="AJ211" s="566"/>
      <c r="AL211" s="239"/>
      <c r="AM211" s="257">
        <f>DATE(O209,T209,1)</f>
        <v>45748</v>
      </c>
      <c r="AN211" s="239"/>
      <c r="AO211" s="239"/>
      <c r="AP211" s="239"/>
      <c r="AQ211" s="239"/>
      <c r="AR211" s="239"/>
      <c r="AS211" s="239"/>
      <c r="AT211" s="239"/>
      <c r="AU211" s="239"/>
      <c r="AV211" s="239"/>
      <c r="AW211" s="239"/>
    </row>
    <row r="212" spans="1:49" ht="7.5" customHeight="1" x14ac:dyDescent="0.15">
      <c r="A212" s="639"/>
      <c r="B212" s="561"/>
      <c r="C212" s="562"/>
      <c r="D212" s="562"/>
      <c r="E212" s="563"/>
      <c r="F212" s="352">
        <f>IF(F211="","",F211)</f>
        <v>45748</v>
      </c>
      <c r="G212" s="320">
        <f>IF(F212="","",F212+1)</f>
        <v>45749</v>
      </c>
      <c r="H212" s="321">
        <f t="shared" ref="H212" si="114">IF(G212="","",G212+1)</f>
        <v>45750</v>
      </c>
      <c r="I212" s="320">
        <f t="shared" ref="I212" si="115">IF(H212="","",H212+1)</f>
        <v>45751</v>
      </c>
      <c r="J212" s="320">
        <f t="shared" ref="J212" si="116">IF(I212="","",I212+1)</f>
        <v>45752</v>
      </c>
      <c r="K212" s="320">
        <f t="shared" ref="K212" si="117">IF(J212="","",J212+1)</f>
        <v>45753</v>
      </c>
      <c r="L212" s="320">
        <f t="shared" ref="L212" si="118">IF(K212="","",K212+1)</f>
        <v>45754</v>
      </c>
      <c r="M212" s="320">
        <f t="shared" ref="M212" si="119">IF(L212="","",L212+1)</f>
        <v>45755</v>
      </c>
      <c r="N212" s="320">
        <f t="shared" ref="N212" si="120">IF(M212="","",M212+1)</f>
        <v>45756</v>
      </c>
      <c r="O212" s="320">
        <f t="shared" ref="O212" si="121">IF(N212="","",N212+1)</f>
        <v>45757</v>
      </c>
      <c r="P212" s="320">
        <f t="shared" ref="P212" si="122">IF(O212="","",O212+1)</f>
        <v>45758</v>
      </c>
      <c r="Q212" s="320">
        <f t="shared" ref="Q212" si="123">IF(P212="","",P212+1)</f>
        <v>45759</v>
      </c>
      <c r="R212" s="320">
        <f t="shared" ref="R212" si="124">IF(Q212="","",Q212+1)</f>
        <v>45760</v>
      </c>
      <c r="S212" s="320">
        <f t="shared" ref="S212" si="125">IF(R212="","",R212+1)</f>
        <v>45761</v>
      </c>
      <c r="T212" s="320">
        <f t="shared" ref="T212" si="126">IF(S212="","",S212+1)</f>
        <v>45762</v>
      </c>
      <c r="U212" s="320">
        <f t="shared" ref="U212" si="127">IF(T212="","",T212+1)</f>
        <v>45763</v>
      </c>
      <c r="V212" s="320">
        <f t="shared" ref="V212" si="128">IF(U212="","",U212+1)</f>
        <v>45764</v>
      </c>
      <c r="W212" s="320">
        <f t="shared" ref="W212" si="129">IF(V212="","",V212+1)</f>
        <v>45765</v>
      </c>
      <c r="X212" s="320">
        <f t="shared" ref="X212" si="130">IF(W212="","",W212+1)</f>
        <v>45766</v>
      </c>
      <c r="Y212" s="320">
        <f t="shared" ref="Y212" si="131">IF(X212="","",X212+1)</f>
        <v>45767</v>
      </c>
      <c r="Z212" s="320">
        <f t="shared" ref="Z212" si="132">IF(Y212="","",Y212+1)</f>
        <v>45768</v>
      </c>
      <c r="AA212" s="320">
        <f t="shared" ref="AA212" si="133">IF(Z212="","",Z212+1)</f>
        <v>45769</v>
      </c>
      <c r="AB212" s="320">
        <f t="shared" ref="AB212" si="134">IF(AA212="","",AA212+1)</f>
        <v>45770</v>
      </c>
      <c r="AC212" s="320">
        <f t="shared" ref="AC212" si="135">IF(AB212="","",AB212+1)</f>
        <v>45771</v>
      </c>
      <c r="AD212" s="320">
        <f t="shared" ref="AD212" si="136">IF(AC212="","",AC212+1)</f>
        <v>45772</v>
      </c>
      <c r="AE212" s="320">
        <f t="shared" ref="AE212" si="137">IF(AD212="","",AD212+1)</f>
        <v>45773</v>
      </c>
      <c r="AF212" s="320">
        <f t="shared" ref="AF212" si="138">IF(AE212="","",AE212+1)</f>
        <v>45774</v>
      </c>
      <c r="AG212" s="320">
        <f t="shared" ref="AG212" si="139">IF(AF212="","",AF212+1)</f>
        <v>45775</v>
      </c>
      <c r="AH212" s="320">
        <f>IF(AQ212=1,"",AM212)</f>
        <v>45776</v>
      </c>
      <c r="AI212" s="320">
        <f>IF(AR212=1,"",IF(AR212=2,"",AN212))</f>
        <v>45777</v>
      </c>
      <c r="AJ212" s="322" t="str">
        <f>IF(AS212=1,"",IF(AS212=2,"",IF(AS212=3,"",AO212)))</f>
        <v/>
      </c>
      <c r="AL212" s="239"/>
      <c r="AM212" s="248">
        <f>IF(AG212="","",AG212+1)</f>
        <v>45776</v>
      </c>
      <c r="AN212" s="248">
        <f>IF(AM212="","",AM212+1)</f>
        <v>45777</v>
      </c>
      <c r="AO212" s="248">
        <f>IF(AN212="","",AN212+1)</f>
        <v>45778</v>
      </c>
      <c r="AP212" s="239"/>
      <c r="AQ212" s="249">
        <f>DAY(AM212)</f>
        <v>29</v>
      </c>
      <c r="AR212" s="249">
        <f>DAY(AN212)</f>
        <v>30</v>
      </c>
      <c r="AS212" s="250">
        <f>DAY(AO212)</f>
        <v>1</v>
      </c>
      <c r="AT212" s="239"/>
      <c r="AU212" s="239"/>
      <c r="AV212" s="239"/>
      <c r="AW212" s="239"/>
    </row>
    <row r="213" spans="1:49" ht="7.5" customHeight="1" thickBot="1" x14ac:dyDescent="0.2">
      <c r="A213" s="639"/>
      <c r="B213" s="603"/>
      <c r="C213" s="604"/>
      <c r="D213" s="604"/>
      <c r="E213" s="605"/>
      <c r="F213" s="353" t="str">
        <f>IF(F212="","",CHOOSE(WEEKDAY(F$32),"日","月","火","水","木","金","土"))</f>
        <v>火</v>
      </c>
      <c r="G213" s="324" t="str">
        <f>IF(G212="","",CHOOSE(WEEKDAY(G$32),"日","月","火","水","木","金","土"))</f>
        <v>水</v>
      </c>
      <c r="H213" s="325" t="str">
        <f t="shared" ref="H213:AG213" si="140">IF(H212="","",CHOOSE(WEEKDAY(H$32),"日","月","火","水","木","金","土"))</f>
        <v>木</v>
      </c>
      <c r="I213" s="324" t="str">
        <f t="shared" si="140"/>
        <v>金</v>
      </c>
      <c r="J213" s="324" t="str">
        <f t="shared" si="140"/>
        <v>土</v>
      </c>
      <c r="K213" s="324" t="str">
        <f t="shared" si="140"/>
        <v>日</v>
      </c>
      <c r="L213" s="324" t="str">
        <f t="shared" si="140"/>
        <v>月</v>
      </c>
      <c r="M213" s="324" t="str">
        <f t="shared" si="140"/>
        <v>火</v>
      </c>
      <c r="N213" s="324" t="str">
        <f t="shared" si="140"/>
        <v>水</v>
      </c>
      <c r="O213" s="324" t="str">
        <f t="shared" si="140"/>
        <v>木</v>
      </c>
      <c r="P213" s="324" t="str">
        <f t="shared" si="140"/>
        <v>金</v>
      </c>
      <c r="Q213" s="324" t="str">
        <f t="shared" si="140"/>
        <v>土</v>
      </c>
      <c r="R213" s="324" t="str">
        <f t="shared" si="140"/>
        <v>日</v>
      </c>
      <c r="S213" s="324" t="str">
        <f t="shared" si="140"/>
        <v>月</v>
      </c>
      <c r="T213" s="324" t="str">
        <f t="shared" si="140"/>
        <v>火</v>
      </c>
      <c r="U213" s="324" t="str">
        <f t="shared" si="140"/>
        <v>水</v>
      </c>
      <c r="V213" s="324" t="str">
        <f t="shared" si="140"/>
        <v>木</v>
      </c>
      <c r="W213" s="324" t="str">
        <f t="shared" si="140"/>
        <v>金</v>
      </c>
      <c r="X213" s="324" t="str">
        <f t="shared" si="140"/>
        <v>土</v>
      </c>
      <c r="Y213" s="324" t="str">
        <f t="shared" si="140"/>
        <v>日</v>
      </c>
      <c r="Z213" s="324" t="str">
        <f t="shared" si="140"/>
        <v>月</v>
      </c>
      <c r="AA213" s="324" t="str">
        <f t="shared" si="140"/>
        <v>火</v>
      </c>
      <c r="AB213" s="324" t="str">
        <f t="shared" si="140"/>
        <v>水</v>
      </c>
      <c r="AC213" s="324" t="str">
        <f t="shared" si="140"/>
        <v>木</v>
      </c>
      <c r="AD213" s="324" t="str">
        <f t="shared" si="140"/>
        <v>金</v>
      </c>
      <c r="AE213" s="324" t="str">
        <f t="shared" si="140"/>
        <v>土</v>
      </c>
      <c r="AF213" s="324" t="str">
        <f t="shared" si="140"/>
        <v>日</v>
      </c>
      <c r="AG213" s="324" t="str">
        <f t="shared" si="140"/>
        <v>月</v>
      </c>
      <c r="AH213" s="324" t="str">
        <f>IF(AH212="","",CHOOSE(WEEKDAY(AH$32),"日","月","火","水","木","金","土"))</f>
        <v>火</v>
      </c>
      <c r="AI213" s="324" t="str">
        <f t="shared" ref="AI213:AJ213" si="141">IF(AI212="","",CHOOSE(WEEKDAY(AI$32),"日","月","火","水","木","金","土"))</f>
        <v>水</v>
      </c>
      <c r="AJ213" s="326" t="str">
        <f t="shared" si="141"/>
        <v/>
      </c>
      <c r="AL213" s="239"/>
      <c r="AM213" s="239"/>
      <c r="AN213" s="239"/>
      <c r="AO213" s="251"/>
      <c r="AP213" s="239"/>
      <c r="AQ213" s="239"/>
      <c r="AR213" s="239"/>
      <c r="AS213" s="239"/>
      <c r="AT213" s="239"/>
      <c r="AU213" s="239"/>
      <c r="AV213" s="239"/>
      <c r="AW213" s="239"/>
    </row>
    <row r="214" spans="1:49" ht="7.5" customHeight="1" x14ac:dyDescent="0.15">
      <c r="A214" s="639"/>
      <c r="B214" s="567" t="str">
        <f>IF(リスト!$D$4="","",リスト!$D$4)</f>
        <v>山　内</v>
      </c>
      <c r="C214" s="643"/>
      <c r="D214" s="643"/>
      <c r="E214" s="644"/>
      <c r="F214" s="332" t="str">
        <f>IF(第1週!$HQ$29="","",第1週!$HQ$29)</f>
        <v/>
      </c>
      <c r="G214" s="332" t="str">
        <f>IF(第1週!$HQ$37="","",第1週!$HQ$37)</f>
        <v/>
      </c>
      <c r="H214" s="332" t="str">
        <f>IF(第1週!$HQ$45="","",第1週!$HQ$45)</f>
        <v/>
      </c>
      <c r="I214" s="332" t="str">
        <f>IF(第1週!$HQ$53="","",第1週!$HQ$53)</f>
        <v/>
      </c>
      <c r="J214" s="332" t="str">
        <f>IF(第2週!$HR$5="","",第2週!$HR$5)</f>
        <v/>
      </c>
      <c r="K214" s="332" t="str">
        <f>IF(第2週!$HR$13="","",第2週!$HR$13)</f>
        <v/>
      </c>
      <c r="L214" s="332" t="str">
        <f>IF(第2週!$HR$21="","",第2週!$HR$21)</f>
        <v/>
      </c>
      <c r="M214" s="332" t="str">
        <f>IF(第2週!$HR$29="","",第2週!$HR$29)</f>
        <v/>
      </c>
      <c r="N214" s="332" t="str">
        <f>IF(第2週!$HR$37="","",第2週!$HR$37)</f>
        <v/>
      </c>
      <c r="O214" s="332" t="str">
        <f>IF(第2週!$HR$45="","",第2週!$HR$45)</f>
        <v/>
      </c>
      <c r="P214" s="332" t="str">
        <f>IF(第2週!$HR$53="","",第2週!$HR$53)</f>
        <v/>
      </c>
      <c r="Q214" s="332" t="str">
        <f>IF(第3週!$HQ$5="","",第3週!$HQ$5)</f>
        <v/>
      </c>
      <c r="R214" s="332" t="str">
        <f>IF(第3週!$HQ$13="","",第3週!$HQ$13)</f>
        <v/>
      </c>
      <c r="S214" s="332" t="str">
        <f>IF(第3週!$HQ$21="","",第3週!$HQ$21)</f>
        <v/>
      </c>
      <c r="T214" s="332" t="str">
        <f>IF(第3週!$HQ$29="","",第3週!$HQ$29)</f>
        <v/>
      </c>
      <c r="U214" s="332" t="str">
        <f>IF(第3週!$HQ$37="","",第3週!$HQ$37)</f>
        <v/>
      </c>
      <c r="V214" s="332" t="str">
        <f>IF(第3週!$HQ$45="","",第3週!$HQ$45)</f>
        <v/>
      </c>
      <c r="W214" s="332" t="str">
        <f>IF(第3週!$HQ$53="","",第3週!$HQ$53)</f>
        <v/>
      </c>
      <c r="X214" s="332" t="str">
        <f>IF(第4週!$HQ$5="","",第4週!$HQ$5)</f>
        <v/>
      </c>
      <c r="Y214" s="332" t="str">
        <f>IF(第4週!$HQ$13="","",第4週!$HQ$13)</f>
        <v/>
      </c>
      <c r="Z214" s="332" t="str">
        <f>IF(第4週!$HQ$21="","",第4週!$HQ$21)</f>
        <v/>
      </c>
      <c r="AA214" s="332" t="str">
        <f>IF(第4週!$HQ$29="","",第4週!$HQ$29)</f>
        <v/>
      </c>
      <c r="AB214" s="332" t="str">
        <f>IF(第4週!$HQ$37="","",第4週!$HQ$37)</f>
        <v/>
      </c>
      <c r="AC214" s="332" t="str">
        <f>IF(第4週!$HQ$45="","",第4週!$HQ$45)</f>
        <v/>
      </c>
      <c r="AD214" s="332" t="str">
        <f>IF(第4週!$HQ$53="","",第4週!$HQ$53)</f>
        <v/>
      </c>
      <c r="AE214" s="332" t="str">
        <f>IF(第5週!$HQ$5="","",第5週!$HQ$5)</f>
        <v/>
      </c>
      <c r="AF214" s="332" t="str">
        <f>IF(第5週!$HQ$13="","",第5週!$HQ$13)</f>
        <v/>
      </c>
      <c r="AG214" s="354" t="str">
        <f>IF(第5週!$HQ$21="","",第5週!$HQ$21)</f>
        <v/>
      </c>
      <c r="AH214" s="354" t="str">
        <f>IF(第5週!$HQ$29="","",第5週!$HQ$29)</f>
        <v/>
      </c>
      <c r="AI214" s="354" t="str">
        <f>IF(第5週!$HQ$37="","",第5週!$HQ$37)</f>
        <v/>
      </c>
      <c r="AJ214" s="355" t="str">
        <f>IF(第5週!$HQ$45="","",第5週!$HQ$45)</f>
        <v/>
      </c>
      <c r="AL214" s="239"/>
      <c r="AM214" s="239"/>
      <c r="AN214" s="239"/>
      <c r="AO214" s="251"/>
      <c r="AP214" s="239"/>
      <c r="AQ214" s="239"/>
      <c r="AR214" s="239"/>
      <c r="AS214" s="239"/>
      <c r="AT214" s="239"/>
      <c r="AU214" s="239"/>
      <c r="AV214" s="239"/>
      <c r="AW214" s="239"/>
    </row>
    <row r="215" spans="1:49" ht="7.5" customHeight="1" x14ac:dyDescent="0.15">
      <c r="A215" s="639"/>
      <c r="B215" s="584"/>
      <c r="C215" s="585"/>
      <c r="D215" s="585"/>
      <c r="E215" s="586"/>
      <c r="F215" s="332" t="str">
        <f>IF(第1週!$HQ$30="","",第1週!$HQ$30)</f>
        <v>内勤</v>
      </c>
      <c r="G215" s="332" t="str">
        <f>IF(第1週!$HQ$38="","",第1週!$HQ$38)</f>
        <v>内勤</v>
      </c>
      <c r="H215" s="332" t="str">
        <f>IF(第1週!$HQ$46="","",第1週!$HQ$46)</f>
        <v/>
      </c>
      <c r="I215" s="332" t="str">
        <f>IF(第1週!$HQ$54="","",第1週!$HQ$54)</f>
        <v/>
      </c>
      <c r="J215" s="332" t="str">
        <f>IF(第2週!$HR$6="","",第2週!$HR$6)</f>
        <v>内勤</v>
      </c>
      <c r="K215" s="332" t="str">
        <f>IF(第2週!$HR$14="","",第2週!$HR$14)</f>
        <v>○</v>
      </c>
      <c r="L215" s="332" t="str">
        <f>IF(第2週!$HR$22="","",第2週!$HR$22)</f>
        <v>内勤</v>
      </c>
      <c r="M215" s="332" t="str">
        <f>IF(第2週!$HR$30="","",第2週!$HR$30)</f>
        <v>内勤</v>
      </c>
      <c r="N215" s="332" t="str">
        <f>IF(第2週!$HR$38="","",第2週!$HR$38)</f>
        <v>内勤</v>
      </c>
      <c r="O215" s="332" t="str">
        <f>IF(第2週!$HR$46="","",第2週!$HR$46)</f>
        <v/>
      </c>
      <c r="P215" s="332" t="str">
        <f>IF(第2週!$HR$54="","",第2週!$HR$54)</f>
        <v/>
      </c>
      <c r="Q215" s="332" t="str">
        <f>IF(第3週!$HQ$6="","",第3週!$HQ$6)</f>
        <v>○</v>
      </c>
      <c r="R215" s="332" t="str">
        <f>IF(第3週!$HQ$14="","",第3週!$HQ$14)</f>
        <v>内勤</v>
      </c>
      <c r="S215" s="332" t="str">
        <f>IF(第3週!$HQ$22="","",第3週!$HQ$22)</f>
        <v>内勤</v>
      </c>
      <c r="T215" s="332" t="str">
        <f>IF(第3週!$HQ$30="","",第3週!$HQ$30)</f>
        <v>内勤</v>
      </c>
      <c r="U215" s="332" t="str">
        <f>IF(第3週!$HQ$38="","",第3週!$HQ$38)</f>
        <v>内勤</v>
      </c>
      <c r="V215" s="332" t="str">
        <f>IF(第3週!$HQ$46="","",第3週!$HQ$46)</f>
        <v/>
      </c>
      <c r="W215" s="332" t="str">
        <f>IF(第3週!$HQ$54="","",第3週!$HQ$54)</f>
        <v/>
      </c>
      <c r="X215" s="332" t="str">
        <f>IF(第4週!$HQ$6="","",第4週!$HQ$6)</f>
        <v>内勤</v>
      </c>
      <c r="Y215" s="332" t="str">
        <f>IF(第4週!$HQ$14="","",第4週!$HQ$14)</f>
        <v>内勤</v>
      </c>
      <c r="Z215" s="332" t="str">
        <f>IF(第4週!$HQ$22="","",第4週!$HQ$22)</f>
        <v>○</v>
      </c>
      <c r="AA215" s="332" t="str">
        <f>IF(第4週!$HQ$30="","",第4週!$HQ$30)</f>
        <v>内勤</v>
      </c>
      <c r="AB215" s="332" t="str">
        <f>IF(第4週!$HQ$38="","",第4週!$HQ$38)</f>
        <v>内勤</v>
      </c>
      <c r="AC215" s="332" t="str">
        <f>IF(第4週!$HQ$46="","",第4週!$HQ$46)</f>
        <v/>
      </c>
      <c r="AD215" s="332" t="str">
        <f>IF(第4週!$HQ$54="","",第4週!$HQ$54)</f>
        <v/>
      </c>
      <c r="AE215" s="332" t="str">
        <f>IF(第5週!$HQ$6="","",第5週!$HQ$6)</f>
        <v>内勤</v>
      </c>
      <c r="AF215" s="332" t="str">
        <f>IF(第5週!$HQ$14="","",第5週!$HQ$14)</f>
        <v/>
      </c>
      <c r="AG215" s="354" t="str">
        <f>IF(第5週!$HQ$22="","",第5週!$HQ$22)</f>
        <v>内勤</v>
      </c>
      <c r="AH215" s="354" t="str">
        <f>IF(第5週!$HQ$30="","",第5週!$HQ$30)</f>
        <v/>
      </c>
      <c r="AI215" s="354" t="str">
        <f>IF(第5週!$HQ$38="","",第5週!$HQ$38)</f>
        <v/>
      </c>
      <c r="AJ215" s="355" t="str">
        <f>IF(第5週!$HQ$46="","",第5週!$HQ$46)</f>
        <v/>
      </c>
      <c r="AL215" s="239"/>
      <c r="AM215" s="239"/>
      <c r="AN215" s="239"/>
      <c r="AO215" s="251"/>
      <c r="AP215" s="239"/>
      <c r="AQ215" s="239"/>
      <c r="AR215" s="239"/>
      <c r="AS215" s="239"/>
      <c r="AT215" s="239"/>
      <c r="AU215" s="239"/>
      <c r="AV215" s="239"/>
      <c r="AW215" s="239"/>
    </row>
    <row r="216" spans="1:49" ht="7.5" customHeight="1" x14ac:dyDescent="0.15">
      <c r="A216" s="639"/>
      <c r="B216" s="573" t="str">
        <f>IF(リスト!$D$5="","",リスト!$D$5)</f>
        <v>内　方</v>
      </c>
      <c r="C216" s="582"/>
      <c r="D216" s="582"/>
      <c r="E216" s="583"/>
      <c r="F216" s="335" t="str">
        <f>IF(第1週!$HR$29="","",第1週!$HR$29)</f>
        <v/>
      </c>
      <c r="G216" s="336" t="str">
        <f>IF(第1週!$HR$37="","",第1週!$HR$37)</f>
        <v/>
      </c>
      <c r="H216" s="336" t="str">
        <f>IF(第1週!$HR$45="","",第1週!$HR$45)</f>
        <v/>
      </c>
      <c r="I216" s="336" t="str">
        <f>IF(第1週!$HR$53="","",第1週!$HR$53)</f>
        <v/>
      </c>
      <c r="J216" s="336" t="str">
        <f>IF(第2週!$HS$5="","",第2週!$HS$5)</f>
        <v/>
      </c>
      <c r="K216" s="336" t="str">
        <f>IF(第2週!$HS$13="","",第2週!$HS$13)</f>
        <v/>
      </c>
      <c r="L216" s="336" t="str">
        <f>IF(第2週!$HS$21="","",第2週!$HS$21)</f>
        <v/>
      </c>
      <c r="M216" s="336" t="str">
        <f>IF(第2週!$HS$29="","",第2週!$HS$29)</f>
        <v/>
      </c>
      <c r="N216" s="336" t="str">
        <f>IF(第2週!$HS$37="","",第2週!$HS$37)</f>
        <v/>
      </c>
      <c r="O216" s="336" t="str">
        <f>IF(第2週!$HS$45="","",第2週!$HS$45)</f>
        <v/>
      </c>
      <c r="P216" s="336" t="str">
        <f>IF(第2週!$HS$53="","",第2週!$HS$53)</f>
        <v/>
      </c>
      <c r="Q216" s="336" t="str">
        <f>IF(第3週!$HR$5="","",第3週!$HR$5)</f>
        <v/>
      </c>
      <c r="R216" s="336" t="str">
        <f>IF(第3週!$HR$13="","",第3週!$HR$13)</f>
        <v/>
      </c>
      <c r="S216" s="336" t="str">
        <f>IF(第3週!$HR$21="","",第3週!$HR$21)</f>
        <v/>
      </c>
      <c r="T216" s="336" t="str">
        <f>IF(第3週!$HR$29="","",第3週!$HR$29)</f>
        <v/>
      </c>
      <c r="U216" s="336" t="str">
        <f>IF(第3週!$HR$37="","",第3週!$HR$37)</f>
        <v/>
      </c>
      <c r="V216" s="336" t="str">
        <f>IF(第3週!$HR$45="","",第3週!$HR$45)</f>
        <v/>
      </c>
      <c r="W216" s="336" t="str">
        <f>IF(第3週!$HR$53="","",第3週!$HR$53)</f>
        <v/>
      </c>
      <c r="X216" s="336" t="str">
        <f>IF(第4週!$HR$5="","",第4週!$HR$5)</f>
        <v/>
      </c>
      <c r="Y216" s="336" t="str">
        <f>IF(第4週!$HR$13="","",第4週!$HR$13)</f>
        <v/>
      </c>
      <c r="Z216" s="336" t="str">
        <f>IF(第4週!$HR$21="","",第4週!$HR$21)</f>
        <v/>
      </c>
      <c r="AA216" s="336" t="str">
        <f>IF(第4週!$HR$29="","",第4週!$HR$29)</f>
        <v/>
      </c>
      <c r="AB216" s="336" t="str">
        <f>IF(第4週!$HR$37="","",第4週!$HR$37)</f>
        <v/>
      </c>
      <c r="AC216" s="336" t="str">
        <f>IF(第4週!$HR$45="","",第4週!$HR$45)</f>
        <v/>
      </c>
      <c r="AD216" s="336" t="str">
        <f>IF(第4週!$HR$53="","",第4週!$HR$53)</f>
        <v/>
      </c>
      <c r="AE216" s="336" t="str">
        <f>IF(第5週!$HR$5="","",第5週!$HR$5)</f>
        <v/>
      </c>
      <c r="AF216" s="336" t="str">
        <f>IF(第5週!$HR$13="","",第5週!$HR$13)</f>
        <v/>
      </c>
      <c r="AG216" s="356" t="str">
        <f>IF(第5週!$HR$21="","",第5週!$HR$21)</f>
        <v/>
      </c>
      <c r="AH216" s="356" t="str">
        <f>IF(第5週!$HR$29="","",第5週!$HR$29)</f>
        <v/>
      </c>
      <c r="AI216" s="356" t="str">
        <f>IF(第5週!$HR$37="","",第5週!$HR$37)</f>
        <v/>
      </c>
      <c r="AJ216" s="338" t="str">
        <f>IF(第5週!$HR$45="","",第5週!$HR$45)</f>
        <v/>
      </c>
      <c r="AL216" s="239"/>
      <c r="AM216" s="239"/>
      <c r="AN216" s="239"/>
      <c r="AO216" s="251"/>
      <c r="AP216" s="239"/>
      <c r="AQ216" s="239"/>
      <c r="AR216" s="239"/>
      <c r="AS216" s="239"/>
      <c r="AT216" s="239"/>
      <c r="AU216" s="239"/>
      <c r="AV216" s="239"/>
      <c r="AW216" s="239"/>
    </row>
    <row r="217" spans="1:49" ht="7.5" customHeight="1" x14ac:dyDescent="0.15">
      <c r="A217" s="639"/>
      <c r="B217" s="584"/>
      <c r="C217" s="585"/>
      <c r="D217" s="585"/>
      <c r="E217" s="586"/>
      <c r="F217" s="340" t="str">
        <f>IF(第1週!$HR$30="","",第1週!$HR$30)</f>
        <v>内勤</v>
      </c>
      <c r="G217" s="340" t="str">
        <f>IF(第1週!$HR$38="","",第1週!$HR$38)</f>
        <v>○</v>
      </c>
      <c r="H217" s="340" t="str">
        <f>IF(第1週!$HR$46="","",第1週!$HR$46)</f>
        <v/>
      </c>
      <c r="I217" s="340" t="str">
        <f>IF(第1週!$HR$54="","",第1週!$HR$54)</f>
        <v/>
      </c>
      <c r="J217" s="340" t="str">
        <f>IF(第2週!$HS$6="","",第2週!$HS$6)</f>
        <v>○</v>
      </c>
      <c r="K217" s="340" t="str">
        <f>IF(第2週!$HS$14="","",第2週!$HS$14)</f>
        <v>○</v>
      </c>
      <c r="L217" s="340" t="str">
        <f>IF(第2週!$HS$22="","",第2週!$HS$22)</f>
        <v>内勤</v>
      </c>
      <c r="M217" s="340" t="str">
        <f>IF(第2週!$HS$30="","",第2週!$HS$30)</f>
        <v>内勤</v>
      </c>
      <c r="N217" s="340" t="str">
        <f>IF(第2週!$HS$38="","",第2週!$HS$38)</f>
        <v>内勤</v>
      </c>
      <c r="O217" s="340" t="str">
        <f>IF(第2週!$HS$46="","",第2週!$HS$46)</f>
        <v/>
      </c>
      <c r="P217" s="340" t="str">
        <f>IF(第2週!$HS$54="","",第2週!$HS$54)</f>
        <v/>
      </c>
      <c r="Q217" s="340" t="str">
        <f>IF(第3週!$HR$6="","",第3週!$HR$6)</f>
        <v>内勤</v>
      </c>
      <c r="R217" s="340" t="str">
        <f>IF(第3週!$HR$14="","",第3週!$HR$14)</f>
        <v>内勤</v>
      </c>
      <c r="S217" s="340" t="str">
        <f>IF(第3週!$HR$22="","",第3週!$HR$22)</f>
        <v>内勤</v>
      </c>
      <c r="T217" s="340" t="str">
        <f>IF(第3週!$HR$30="","",第3週!$HR$30)</f>
        <v>内勤</v>
      </c>
      <c r="U217" s="340" t="str">
        <f>IF(第3週!$HR$38="","",第3週!$HR$38)</f>
        <v>内勤</v>
      </c>
      <c r="V217" s="340" t="str">
        <f>IF(第3週!$HR$46="","",第3週!$HR$46)</f>
        <v/>
      </c>
      <c r="W217" s="340" t="str">
        <f>IF(第3週!$HR$54="","",第3週!$HR$54)</f>
        <v/>
      </c>
      <c r="X217" s="340" t="str">
        <f>IF(第4週!$HR$6="","",第4週!$HR$6)</f>
        <v>内勤</v>
      </c>
      <c r="Y217" s="340" t="str">
        <f>IF(第4週!$HR$14="","",第4週!$HR$14)</f>
        <v>内勤</v>
      </c>
      <c r="Z217" s="340" t="str">
        <f>IF(第4週!$HR$22="","",第4週!$HR$22)</f>
        <v>○</v>
      </c>
      <c r="AA217" s="340" t="str">
        <f>IF(第4週!$HR$30="","",第4週!$HR$30)</f>
        <v>内勤</v>
      </c>
      <c r="AB217" s="340" t="str">
        <f>IF(第4週!$HR$38="","",第4週!$HR$38)</f>
        <v>内勤</v>
      </c>
      <c r="AC217" s="340" t="str">
        <f>IF(第4週!$HR$46="","",第4週!$HR$46)</f>
        <v/>
      </c>
      <c r="AD217" s="340" t="str">
        <f>IF(第4週!$HR$54="","",第4週!$HR$54)</f>
        <v/>
      </c>
      <c r="AE217" s="340" t="str">
        <f>IF(第5週!$HR$6="","",第5週!$HR$6)</f>
        <v>内勤</v>
      </c>
      <c r="AF217" s="340" t="str">
        <f>IF(第5週!$HR$14="","",第5週!$HR$14)</f>
        <v/>
      </c>
      <c r="AG217" s="357" t="str">
        <f>IF(第5週!$HR$22="","",第5週!$HR$22)</f>
        <v>内勤</v>
      </c>
      <c r="AH217" s="357" t="str">
        <f>IF(第5週!$HR$30="","",第5週!$HR$30)</f>
        <v/>
      </c>
      <c r="AI217" s="357" t="str">
        <f>IF(第5週!$HR$38="","",第5週!$HR$38)</f>
        <v/>
      </c>
      <c r="AJ217" s="334" t="str">
        <f>IF(第5週!$HR$46="","",第5週!$HR$46)</f>
        <v/>
      </c>
      <c r="AL217" s="239"/>
      <c r="AM217" s="239"/>
      <c r="AN217" s="239"/>
      <c r="AO217" s="251"/>
      <c r="AP217" s="239"/>
      <c r="AQ217" s="239"/>
      <c r="AR217" s="239"/>
      <c r="AS217" s="239"/>
      <c r="AT217" s="239"/>
      <c r="AU217" s="239"/>
      <c r="AV217" s="239"/>
      <c r="AW217" s="239"/>
    </row>
    <row r="218" spans="1:49" ht="7.5" customHeight="1" x14ac:dyDescent="0.15">
      <c r="A218" s="639"/>
      <c r="B218" s="573" t="str">
        <f>IF(リスト!$D$6="","",リスト!$D$6)</f>
        <v>平　澤</v>
      </c>
      <c r="C218" s="582"/>
      <c r="D218" s="582"/>
      <c r="E218" s="583"/>
      <c r="F218" s="335" t="str">
        <f>IF(第1週!$HS$29="","",第1週!$HS$29)</f>
        <v/>
      </c>
      <c r="G218" s="336" t="str">
        <f>IF(第1週!$HS$37="","",第1週!$HS$37)</f>
        <v/>
      </c>
      <c r="H218" s="336" t="str">
        <f>IF(第1週!$HS$45="","",第1週!$HS$45)</f>
        <v/>
      </c>
      <c r="I218" s="336" t="str">
        <f>IF(第1週!$HS$53="","",第1週!$HS$53)</f>
        <v/>
      </c>
      <c r="J218" s="336" t="str">
        <f>IF(第2週!$HT$5="","",第2週!$HT$5)</f>
        <v/>
      </c>
      <c r="K218" s="336" t="str">
        <f>IF(第2週!$HT$13="","",第2週!$HT$13)</f>
        <v/>
      </c>
      <c r="L218" s="336" t="str">
        <f>IF(第2週!$HT$21="","",第2週!$HT$21)</f>
        <v/>
      </c>
      <c r="M218" s="336" t="str">
        <f>IF(第2週!$HT$29="","",第2週!$HT$29)</f>
        <v/>
      </c>
      <c r="N218" s="336" t="str">
        <f>IF(第2週!$HT$37="","",第2週!$HT$37)</f>
        <v/>
      </c>
      <c r="O218" s="336" t="str">
        <f>IF(第2週!$HT$45="","",第2週!$HT$45)</f>
        <v/>
      </c>
      <c r="P218" s="336" t="str">
        <f>IF(第2週!$HT$53="","",第2週!$HT$53)</f>
        <v/>
      </c>
      <c r="Q218" s="336" t="str">
        <f>IF(第3週!$HS$5="","",第3週!$HS$5)</f>
        <v/>
      </c>
      <c r="R218" s="336" t="str">
        <f>IF(第3週!$HS$13="","",第3週!$HS$13)</f>
        <v/>
      </c>
      <c r="S218" s="336" t="str">
        <f>IF(第3週!$HS$21="","",第3週!$HS$21)</f>
        <v/>
      </c>
      <c r="T218" s="336" t="str">
        <f>IF(第3週!$HS$29="","",第3週!$HS$29)</f>
        <v/>
      </c>
      <c r="U218" s="336" t="str">
        <f>IF(第3週!$HS$37="","",第3週!$HS$37)</f>
        <v/>
      </c>
      <c r="V218" s="336" t="str">
        <f>IF(第3週!$HS$45="","",第3週!$HS$45)</f>
        <v/>
      </c>
      <c r="W218" s="336" t="str">
        <f>IF(第3週!$HS$53="","",第3週!$HS$53)</f>
        <v/>
      </c>
      <c r="X218" s="336" t="str">
        <f>IF(第4週!$HS$5="","",第4週!$HS$5)</f>
        <v/>
      </c>
      <c r="Y218" s="336" t="str">
        <f>IF(第4週!$HS$13="","",第4週!$HS$13)</f>
        <v/>
      </c>
      <c r="Z218" s="336" t="str">
        <f>IF(第4週!$HS$21="","",第4週!$HS$21)</f>
        <v/>
      </c>
      <c r="AA218" s="336" t="str">
        <f>IF(第4週!$HS$29="","",第4週!$HS$29)</f>
        <v/>
      </c>
      <c r="AB218" s="336" t="str">
        <f>IF(第4週!$HS$37="","",第4週!$HS$37)</f>
        <v/>
      </c>
      <c r="AC218" s="336" t="str">
        <f>IF(第4週!$HS$45="","",第4週!$HS$45)</f>
        <v/>
      </c>
      <c r="AD218" s="336" t="str">
        <f>IF(第4週!$HS$53="","",第4週!$HS$53)</f>
        <v/>
      </c>
      <c r="AE218" s="336" t="str">
        <f>IF(第5週!$HS$5="","",第5週!$HS$5)</f>
        <v/>
      </c>
      <c r="AF218" s="336" t="str">
        <f>IF(第5週!$HS$13="","",第5週!$HS$13)</f>
        <v/>
      </c>
      <c r="AG218" s="356" t="str">
        <f>IF(第5週!$HS$21="","",第5週!$HS$21)</f>
        <v/>
      </c>
      <c r="AH218" s="356" t="str">
        <f>IF(第5週!$HS$29="","",第5週!$HS$29)</f>
        <v/>
      </c>
      <c r="AI218" s="356" t="str">
        <f>IF(第5週!$HS$37="","",第5週!$HS$37)</f>
        <v/>
      </c>
      <c r="AJ218" s="338" t="str">
        <f>IF(第5週!$HS$45="","",第5週!$HS$45)</f>
        <v/>
      </c>
      <c r="AL218" s="239"/>
      <c r="AM218" s="239"/>
      <c r="AN218" s="239"/>
      <c r="AO218" s="251"/>
      <c r="AP218" s="239"/>
      <c r="AQ218" s="239"/>
      <c r="AR218" s="239"/>
      <c r="AS218" s="239"/>
      <c r="AT218" s="239"/>
      <c r="AU218" s="239"/>
      <c r="AV218" s="239"/>
      <c r="AW218" s="239"/>
    </row>
    <row r="219" spans="1:49" ht="7.5" customHeight="1" x14ac:dyDescent="0.15">
      <c r="A219" s="639"/>
      <c r="B219" s="584"/>
      <c r="C219" s="585"/>
      <c r="D219" s="585"/>
      <c r="E219" s="586"/>
      <c r="F219" s="340" t="str">
        <f>IF(第1週!$HS$30="","",第1週!$HS$30)</f>
        <v>内勤</v>
      </c>
      <c r="G219" s="340" t="str">
        <f>IF(第1週!$HS$38="","",第1週!$HS$38)</f>
        <v>○</v>
      </c>
      <c r="H219" s="340" t="str">
        <f>IF(第1週!$HS$46="","",第1週!$HS$46)</f>
        <v/>
      </c>
      <c r="I219" s="340" t="str">
        <f>IF(第1週!$HS$54="","",第1週!$HS$54)</f>
        <v/>
      </c>
      <c r="J219" s="340" t="str">
        <f>IF(第2週!$HT$6="","",第2週!$HT$6)</f>
        <v>○</v>
      </c>
      <c r="K219" s="340" t="str">
        <f>IF(第2週!$HT$14="","",第2週!$HT$14)</f>
        <v>○</v>
      </c>
      <c r="L219" s="340" t="str">
        <f>IF(第2週!$HT$22="","",第2週!$HT$22)</f>
        <v>内勤</v>
      </c>
      <c r="M219" s="340" t="str">
        <f>IF(第2週!$HT$30="","",第2週!$HT$30)</f>
        <v>内勤</v>
      </c>
      <c r="N219" s="340" t="str">
        <f>IF(第2週!$HT$38="","",第2週!$HT$38)</f>
        <v>○</v>
      </c>
      <c r="O219" s="340" t="str">
        <f>IF(第2週!$HT$46="","",第2週!$HT$46)</f>
        <v>休み</v>
      </c>
      <c r="P219" s="340" t="str">
        <f>IF(第2週!$HT$54="","",第2週!$HT$54)</f>
        <v>休み</v>
      </c>
      <c r="Q219" s="340" t="str">
        <f>IF(第3週!$HS$6="","",第3週!$HS$6)</f>
        <v>○</v>
      </c>
      <c r="R219" s="340" t="str">
        <f>IF(第3週!$HS$14="","",第3週!$HS$14)</f>
        <v>内勤</v>
      </c>
      <c r="S219" s="340" t="str">
        <f>IF(第3週!$HS$22="","",第3週!$HS$22)</f>
        <v>内勤</v>
      </c>
      <c r="T219" s="340" t="str">
        <f>IF(第3週!$HS$30="","",第3週!$HS$30)</f>
        <v>内勤</v>
      </c>
      <c r="U219" s="340" t="str">
        <f>IF(第3週!$HS$38="","",第3週!$HS$38)</f>
        <v>内勤</v>
      </c>
      <c r="V219" s="340" t="str">
        <f>IF(第3週!$HS$46="","",第3週!$HS$46)</f>
        <v>休み</v>
      </c>
      <c r="W219" s="340" t="str">
        <f>IF(第3週!$HS$54="","",第3週!$HS$54)</f>
        <v>休み</v>
      </c>
      <c r="X219" s="340" t="str">
        <f>IF(第4週!$HS$6="","",第4週!$HS$6)</f>
        <v>内勤</v>
      </c>
      <c r="Y219" s="340" t="str">
        <f>IF(第4週!$HS$14="","",第4週!$HS$14)</f>
        <v>○</v>
      </c>
      <c r="Z219" s="340" t="str">
        <f>IF(第4週!$HS$22="","",第4週!$HS$22)</f>
        <v>○</v>
      </c>
      <c r="AA219" s="340" t="str">
        <f>IF(第4週!$HS$30="","",第4週!$HS$30)</f>
        <v>内勤</v>
      </c>
      <c r="AB219" s="340" t="str">
        <f>IF(第4週!$HS$38="","",第4週!$HS$38)</f>
        <v>休暇</v>
      </c>
      <c r="AC219" s="340" t="str">
        <f>IF(第4週!$HS$46="","",第4週!$HS$46)</f>
        <v>休み</v>
      </c>
      <c r="AD219" s="340" t="str">
        <f>IF(第4週!$HS$54="","",第4週!$HS$54)</f>
        <v>休み</v>
      </c>
      <c r="AE219" s="340" t="str">
        <f>IF(第5週!$HS$6="","",第5週!$HS$6)</f>
        <v>内勤</v>
      </c>
      <c r="AF219" s="340" t="str">
        <f>IF(第5週!$HS$14="","",第5週!$HS$14)</f>
        <v/>
      </c>
      <c r="AG219" s="357" t="str">
        <f>IF(第5週!$HS$22="","",第5週!$HS$22)</f>
        <v>内勤</v>
      </c>
      <c r="AH219" s="357" t="str">
        <f>IF(第5週!$HS$30="","",第5週!$HS$30)</f>
        <v/>
      </c>
      <c r="AI219" s="357" t="str">
        <f>IF(第5週!$HS$38="","",第5週!$HS$38)</f>
        <v/>
      </c>
      <c r="AJ219" s="334" t="str">
        <f>IF(第5週!$HS$46="","",第5週!$HS$46)</f>
        <v/>
      </c>
      <c r="AL219" s="239"/>
      <c r="AM219" s="239"/>
      <c r="AN219" s="239"/>
      <c r="AO219" s="251"/>
      <c r="AP219" s="239"/>
      <c r="AQ219" s="239"/>
      <c r="AR219" s="239"/>
      <c r="AS219" s="239"/>
      <c r="AT219" s="239"/>
      <c r="AU219" s="239"/>
      <c r="AV219" s="239"/>
      <c r="AW219" s="239"/>
    </row>
    <row r="220" spans="1:49" ht="7.5" customHeight="1" x14ac:dyDescent="0.15">
      <c r="A220" s="639"/>
      <c r="B220" s="573" t="str">
        <f>IF(リスト!$D$7="","",リスト!$D$7)</f>
        <v>船　水</v>
      </c>
      <c r="C220" s="582"/>
      <c r="D220" s="582"/>
      <c r="E220" s="583"/>
      <c r="F220" s="335" t="str">
        <f>IF(第1週!$HT$29="","",第1週!$HT$29)</f>
        <v/>
      </c>
      <c r="G220" s="336" t="str">
        <f>IF(第1週!$HT$37="","",第1週!$HT$37)</f>
        <v/>
      </c>
      <c r="H220" s="336" t="str">
        <f>IF(第1週!$HT$45="","",第1週!$HT$45)</f>
        <v/>
      </c>
      <c r="I220" s="336" t="str">
        <f>IF(第1週!$HT$53="","",第1週!$HT$53)</f>
        <v/>
      </c>
      <c r="J220" s="336" t="str">
        <f>IF(第2週!$HU$5="","",第2週!$HU$5)</f>
        <v/>
      </c>
      <c r="K220" s="336" t="str">
        <f>IF(第2週!$HU$13="","",第2週!$HU$13)</f>
        <v/>
      </c>
      <c r="L220" s="336" t="str">
        <f>IF(第2週!$HU$21="","",第2週!$HU$21)</f>
        <v/>
      </c>
      <c r="M220" s="336" t="str">
        <f>IF(第2週!$HU$29="","",第2週!$HU$29)</f>
        <v/>
      </c>
      <c r="N220" s="336" t="str">
        <f>IF(第2週!$HU$37="","",第2週!$HU$37)</f>
        <v/>
      </c>
      <c r="O220" s="336" t="str">
        <f>IF(第2週!$HU$45="","",第2週!$HU$45)</f>
        <v/>
      </c>
      <c r="P220" s="336" t="str">
        <f>IF(第2週!$HU$53="","",第2週!$HU$53)</f>
        <v/>
      </c>
      <c r="Q220" s="336" t="str">
        <f>IF(第3週!$HT$5="","",第3週!$HT$5)</f>
        <v/>
      </c>
      <c r="R220" s="336" t="str">
        <f>IF(第3週!$HT$13="","",第3週!$HT$13)</f>
        <v/>
      </c>
      <c r="S220" s="336" t="str">
        <f>IF(第3週!$HT$21="","",第3週!$HT$21)</f>
        <v/>
      </c>
      <c r="T220" s="336" t="str">
        <f>IF(第3週!$HT$29="","",第3週!$HT$29)</f>
        <v/>
      </c>
      <c r="U220" s="336" t="str">
        <f>IF(第3週!$HT$37="","",第3週!$HT$37)</f>
        <v/>
      </c>
      <c r="V220" s="336" t="str">
        <f>IF(第3週!$HT$45="","",第3週!$HT$45)</f>
        <v/>
      </c>
      <c r="W220" s="336" t="str">
        <f>IF(第3週!$HT$53="","",第3週!$HT$53)</f>
        <v/>
      </c>
      <c r="X220" s="336" t="str">
        <f>IF(第4週!$HT$5="","",第4週!$HT$5)</f>
        <v/>
      </c>
      <c r="Y220" s="336" t="str">
        <f>IF(第4週!$HT$13="","",第4週!$HT$13)</f>
        <v/>
      </c>
      <c r="Z220" s="336" t="str">
        <f>IF(第4週!$HT$21="","",第4週!$HT$21)</f>
        <v/>
      </c>
      <c r="AA220" s="336" t="str">
        <f>IF(第4週!$HT$29="","",第4週!$HT$29)</f>
        <v/>
      </c>
      <c r="AB220" s="336" t="str">
        <f>IF(第4週!$HT$37="","",第4週!$HT$37)</f>
        <v/>
      </c>
      <c r="AC220" s="336" t="str">
        <f>IF(第4週!$HT$45="","",第4週!$HT$45)</f>
        <v/>
      </c>
      <c r="AD220" s="336" t="str">
        <f>IF(第4週!$HT$53="","",第4週!$HT$53)</f>
        <v/>
      </c>
      <c r="AE220" s="336" t="str">
        <f>IF(第5週!$HT$5="","",第5週!$HT$5)</f>
        <v/>
      </c>
      <c r="AF220" s="336" t="str">
        <f>IF(第5週!$HT$13="","",第5週!$HT$13)</f>
        <v/>
      </c>
      <c r="AG220" s="356" t="str">
        <f>IF(第5週!$HT$21="","",第5週!$HT$21)</f>
        <v/>
      </c>
      <c r="AH220" s="356" t="str">
        <f>IF(第5週!$HT$29="","",第5週!$HT$29)</f>
        <v/>
      </c>
      <c r="AI220" s="356" t="str">
        <f>IF(第5週!$HT$37="","",第5週!$HT$37)</f>
        <v/>
      </c>
      <c r="AJ220" s="338" t="str">
        <f>IF(第5週!$HT$45="","",第5週!$HT$45)</f>
        <v/>
      </c>
      <c r="AL220" s="239"/>
      <c r="AM220" s="239"/>
      <c r="AN220" s="239"/>
      <c r="AO220" s="251"/>
      <c r="AP220" s="239"/>
      <c r="AQ220" s="239"/>
      <c r="AR220" s="239"/>
      <c r="AS220" s="239"/>
      <c r="AT220" s="239"/>
      <c r="AU220" s="239"/>
      <c r="AV220" s="239"/>
      <c r="AW220" s="239"/>
    </row>
    <row r="221" spans="1:49" ht="7.5" customHeight="1" x14ac:dyDescent="0.15">
      <c r="A221" s="639"/>
      <c r="B221" s="584"/>
      <c r="C221" s="585"/>
      <c r="D221" s="585"/>
      <c r="E221" s="586"/>
      <c r="F221" s="340" t="str">
        <f>IF(第1週!$HT$30="","",第1週!$HT$30)</f>
        <v>内勤</v>
      </c>
      <c r="G221" s="340" t="str">
        <f>IF(第1週!$HT$38="","",第1週!$HT$38)</f>
        <v>内勤</v>
      </c>
      <c r="H221" s="340" t="str">
        <f>IF(第1週!$HT$46="","",第1週!$HT$46)</f>
        <v/>
      </c>
      <c r="I221" s="340" t="str">
        <f>IF(第1週!$HT$54="","",第1週!$HT$54)</f>
        <v/>
      </c>
      <c r="J221" s="340" t="str">
        <f>IF(第2週!$HU$6="","",第2週!$HU$6)</f>
        <v>内勤</v>
      </c>
      <c r="K221" s="340" t="str">
        <f>IF(第2週!$HU$14="","",第2週!$HU$14)</f>
        <v>内勤</v>
      </c>
      <c r="L221" s="340" t="str">
        <f>IF(第2週!$HU$22="","",第2週!$HU$22)</f>
        <v>内勤</v>
      </c>
      <c r="M221" s="340" t="str">
        <f>IF(第2週!$HU$30="","",第2週!$HU$30)</f>
        <v>内勤</v>
      </c>
      <c r="N221" s="340" t="str">
        <f>IF(第2週!$HU$38="","",第2週!$HU$38)</f>
        <v>内勤</v>
      </c>
      <c r="O221" s="340" t="str">
        <f>IF(第2週!$HU$46="","",第2週!$HU$46)</f>
        <v/>
      </c>
      <c r="P221" s="340" t="str">
        <f>IF(第2週!$HU$54="","",第2週!$HU$54)</f>
        <v/>
      </c>
      <c r="Q221" s="340" t="str">
        <f>IF(第3週!$HT$6="","",第3週!$HT$6)</f>
        <v>内勤</v>
      </c>
      <c r="R221" s="340" t="str">
        <f>IF(第3週!$HT$14="","",第3週!$HT$14)</f>
        <v>内勤</v>
      </c>
      <c r="S221" s="340" t="str">
        <f>IF(第3週!$HT$22="","",第3週!$HT$22)</f>
        <v>内勤</v>
      </c>
      <c r="T221" s="340" t="str">
        <f>IF(第3週!$HT$30="","",第3週!$HT$30)</f>
        <v>内勤</v>
      </c>
      <c r="U221" s="340" t="str">
        <f>IF(第3週!$HT$38="","",第3週!$HT$38)</f>
        <v>内勤</v>
      </c>
      <c r="V221" s="340" t="str">
        <f>IF(第3週!$HT$46="","",第3週!$HT$46)</f>
        <v/>
      </c>
      <c r="W221" s="340" t="str">
        <f>IF(第3週!$HT$54="","",第3週!$HT$54)</f>
        <v/>
      </c>
      <c r="X221" s="340" t="str">
        <f>IF(第4週!$HT$6="","",第4週!$HT$6)</f>
        <v>内勤</v>
      </c>
      <c r="Y221" s="340" t="str">
        <f>IF(第4週!$HT$14="","",第4週!$HT$14)</f>
        <v>内勤</v>
      </c>
      <c r="Z221" s="340" t="str">
        <f>IF(第4週!$HT$22="","",第4週!$HT$22)</f>
        <v>内勤</v>
      </c>
      <c r="AA221" s="340" t="str">
        <f>IF(第4週!$HT$30="","",第4週!$HT$30)</f>
        <v>内勤</v>
      </c>
      <c r="AB221" s="340" t="str">
        <f>IF(第4週!$HT$38="","",第4週!$HT$38)</f>
        <v>内勤</v>
      </c>
      <c r="AC221" s="340" t="str">
        <f>IF(第4週!$HT$46="","",第4週!$HT$46)</f>
        <v/>
      </c>
      <c r="AD221" s="340" t="str">
        <f>IF(第4週!$HT$54="","",第4週!$HT$54)</f>
        <v/>
      </c>
      <c r="AE221" s="340" t="str">
        <f>IF(第5週!$HT$6="","",第5週!$HT$6)</f>
        <v>内勤</v>
      </c>
      <c r="AF221" s="340" t="str">
        <f>IF(第5週!$HT$14="","",第5週!$HT$14)</f>
        <v/>
      </c>
      <c r="AG221" s="357" t="str">
        <f>IF(第5週!$HT$22="","",第5週!$HT$22)</f>
        <v>内勤</v>
      </c>
      <c r="AH221" s="357" t="str">
        <f>IF(第5週!$HT$30="","",第5週!$HT$30)</f>
        <v/>
      </c>
      <c r="AI221" s="357" t="str">
        <f>IF(第5週!$HT$38="","",第5週!$HT$38)</f>
        <v/>
      </c>
      <c r="AJ221" s="334" t="str">
        <f>IF(第5週!$HT$46="","",第5週!$HT$46)</f>
        <v/>
      </c>
      <c r="AL221" s="239"/>
      <c r="AM221" s="239"/>
      <c r="AN221" s="239"/>
      <c r="AO221" s="251"/>
      <c r="AP221" s="239"/>
      <c r="AQ221" s="239"/>
      <c r="AR221" s="239"/>
      <c r="AS221" s="239"/>
      <c r="AT221" s="239"/>
      <c r="AU221" s="239"/>
      <c r="AV221" s="239"/>
      <c r="AW221" s="239"/>
    </row>
    <row r="222" spans="1:49" ht="7.5" customHeight="1" x14ac:dyDescent="0.15">
      <c r="A222" s="639"/>
      <c r="B222" s="573" t="str">
        <f>IF(リスト!$D$8="","",リスト!$D$8)</f>
        <v>菅　野</v>
      </c>
      <c r="C222" s="582"/>
      <c r="D222" s="582"/>
      <c r="E222" s="583"/>
      <c r="F222" s="335" t="str">
        <f>IF(第1週!$HU$29="","",第1週!$HU$29)</f>
        <v/>
      </c>
      <c r="G222" s="336" t="str">
        <f>IF(第1週!$HU$37="","",第1週!$HU$37)</f>
        <v/>
      </c>
      <c r="H222" s="336" t="str">
        <f>IF(第1週!$HU$45="","",第1週!$HU$45)</f>
        <v/>
      </c>
      <c r="I222" s="336" t="str">
        <f>IF(第1週!$HU$53="","",第1週!$HU$53)</f>
        <v/>
      </c>
      <c r="J222" s="336" t="str">
        <f>IF(第2週!$HV$5="","",第2週!$HV$5)</f>
        <v/>
      </c>
      <c r="K222" s="336" t="str">
        <f>IF(第2週!$HV$13="","",第2週!$HV$13)</f>
        <v/>
      </c>
      <c r="L222" s="336" t="str">
        <f>IF(第2週!$HV$21="","",第2週!$HV$21)</f>
        <v/>
      </c>
      <c r="M222" s="336" t="str">
        <f>IF(第2週!$HV$29="","",第2週!$HV$29)</f>
        <v/>
      </c>
      <c r="N222" s="336" t="str">
        <f>IF(第2週!$HV$37="","",第2週!$HV$37)</f>
        <v/>
      </c>
      <c r="O222" s="336" t="str">
        <f>IF(第2週!$HV$45="","",第2週!$HV$45)</f>
        <v/>
      </c>
      <c r="P222" s="336" t="str">
        <f>IF(第2週!$HV$53="","",第2週!$HV$53)</f>
        <v/>
      </c>
      <c r="Q222" s="336" t="str">
        <f>IF(第3週!$HU$5="","",第3週!$HU$5)</f>
        <v/>
      </c>
      <c r="R222" s="336" t="str">
        <f>IF(第3週!$HU$13="","",第3週!$HU$13)</f>
        <v/>
      </c>
      <c r="S222" s="336" t="str">
        <f>IF(第3週!$HU$21="","",第3週!$HU$21)</f>
        <v/>
      </c>
      <c r="T222" s="336" t="str">
        <f>IF(第3週!$HU$29="","",第3週!$HU$29)</f>
        <v/>
      </c>
      <c r="U222" s="336" t="str">
        <f>IF(第3週!$HU$37="","",第3週!$HU$37)</f>
        <v/>
      </c>
      <c r="V222" s="336" t="str">
        <f>IF(第3週!$HU$45="","",第3週!$HU$45)</f>
        <v/>
      </c>
      <c r="W222" s="336" t="str">
        <f>IF(第3週!$HU$53="","",第3週!$HU$53)</f>
        <v/>
      </c>
      <c r="X222" s="336" t="str">
        <f>IF(第4週!$HU$5="","",第4週!$HU$5)</f>
        <v/>
      </c>
      <c r="Y222" s="336" t="str">
        <f>IF(第4週!$HU$13="","",第4週!$HU$13)</f>
        <v/>
      </c>
      <c r="Z222" s="336" t="str">
        <f>IF(第4週!$HU$21="","",第4週!$HU$21)</f>
        <v/>
      </c>
      <c r="AA222" s="336" t="str">
        <f>IF(第4週!$HU$29="","",第4週!$HU$29)</f>
        <v/>
      </c>
      <c r="AB222" s="336" t="str">
        <f>IF(第4週!$HU$37="","",第4週!$HU$37)</f>
        <v/>
      </c>
      <c r="AC222" s="336" t="str">
        <f>IF(第4週!$HU$45="","",第4週!$HU$45)</f>
        <v/>
      </c>
      <c r="AD222" s="336" t="str">
        <f>IF(第4週!$HU$53="","",第4週!$HU$53)</f>
        <v/>
      </c>
      <c r="AE222" s="336" t="str">
        <f>IF(第5週!$HU$5="","",第5週!$HU$5)</f>
        <v/>
      </c>
      <c r="AF222" s="336" t="str">
        <f>IF(第5週!$HU$13="","",第5週!$HU$13)</f>
        <v/>
      </c>
      <c r="AG222" s="356" t="str">
        <f>IF(第5週!$HU$21="","",第5週!$HU$21)</f>
        <v/>
      </c>
      <c r="AH222" s="356" t="str">
        <f>IF(第5週!$HU$29="","",第5週!$HU$29)</f>
        <v/>
      </c>
      <c r="AI222" s="356" t="str">
        <f>IF(第5週!$HU$37="","",第5週!$HU$37)</f>
        <v/>
      </c>
      <c r="AJ222" s="338" t="str">
        <f>IF(第5週!$HU$45="","",第5週!$HU$45)</f>
        <v/>
      </c>
      <c r="AL222" s="239"/>
      <c r="AM222" s="239"/>
      <c r="AN222" s="239"/>
      <c r="AO222" s="251"/>
      <c r="AP222" s="239"/>
      <c r="AQ222" s="239"/>
      <c r="AR222" s="239"/>
      <c r="AS222" s="239"/>
      <c r="AT222" s="239"/>
      <c r="AU222" s="239"/>
      <c r="AV222" s="239"/>
      <c r="AW222" s="239"/>
    </row>
    <row r="223" spans="1:49" ht="7.5" customHeight="1" x14ac:dyDescent="0.15">
      <c r="A223" s="639"/>
      <c r="B223" s="584"/>
      <c r="C223" s="585"/>
      <c r="D223" s="585"/>
      <c r="E223" s="586"/>
      <c r="F223" s="340" t="str">
        <f>IF(第1週!$HU$30="","",第1週!$HU$30)</f>
        <v>○</v>
      </c>
      <c r="G223" s="340" t="str">
        <f>IF(第1週!$HU$38="","",第1週!$HU$38)</f>
        <v>○</v>
      </c>
      <c r="H223" s="340" t="str">
        <f>IF(第1週!$HU$46="","",第1週!$HU$46)</f>
        <v/>
      </c>
      <c r="I223" s="340" t="str">
        <f>IF(第1週!$HU$54="","",第1週!$HU$54)</f>
        <v/>
      </c>
      <c r="J223" s="340" t="str">
        <f>IF(第2週!$HV$6="","",第2週!$HV$6)</f>
        <v>○</v>
      </c>
      <c r="K223" s="340" t="str">
        <f>IF(第2週!$HV$14="","",第2週!$HV$14)</f>
        <v>内勤</v>
      </c>
      <c r="L223" s="340" t="str">
        <f>IF(第2週!$HV$22="","",第2週!$HV$22)</f>
        <v>内勤</v>
      </c>
      <c r="M223" s="340" t="str">
        <f>IF(第2週!$HV$30="","",第2週!$HV$30)</f>
        <v>○</v>
      </c>
      <c r="N223" s="340" t="str">
        <f>IF(第2週!$HV$38="","",第2週!$HV$38)</f>
        <v>○</v>
      </c>
      <c r="O223" s="340" t="str">
        <f>IF(第2週!$HV$46="","",第2週!$HV$46)</f>
        <v/>
      </c>
      <c r="P223" s="340" t="str">
        <f>IF(第2週!$HV$54="","",第2週!$HV$54)</f>
        <v>○</v>
      </c>
      <c r="Q223" s="340" t="str">
        <f>IF(第3週!$HU$6="","",第3週!$HU$6)</f>
        <v>○</v>
      </c>
      <c r="R223" s="340" t="str">
        <f>IF(第3週!$HU$14="","",第3週!$HU$14)</f>
        <v>○</v>
      </c>
      <c r="S223" s="340" t="str">
        <f>IF(第3週!$HU$22="","",第3週!$HU$22)</f>
        <v>○</v>
      </c>
      <c r="T223" s="340" t="str">
        <f>IF(第3週!$HU$30="","",第3週!$HU$30)</f>
        <v>○</v>
      </c>
      <c r="U223" s="340" t="str">
        <f>IF(第3週!$HU$38="","",第3週!$HU$38)</f>
        <v>○</v>
      </c>
      <c r="V223" s="340" t="str">
        <f>IF(第3週!$HU$46="","",第3週!$HU$46)</f>
        <v/>
      </c>
      <c r="W223" s="340" t="str">
        <f>IF(第3週!$HU$54="","",第3週!$HU$54)</f>
        <v/>
      </c>
      <c r="X223" s="340" t="str">
        <f>IF(第4週!$HU$6="","",第4週!$HU$6)</f>
        <v>○</v>
      </c>
      <c r="Y223" s="340" t="str">
        <f>IF(第4週!$HU$14="","",第4週!$HU$14)</f>
        <v>○</v>
      </c>
      <c r="Z223" s="340" t="str">
        <f>IF(第4週!$HU$22="","",第4週!$HU$22)</f>
        <v>○</v>
      </c>
      <c r="AA223" s="340" t="str">
        <f>IF(第4週!$HU$30="","",第4週!$HU$30)</f>
        <v>○</v>
      </c>
      <c r="AB223" s="340" t="str">
        <f>IF(第4週!$HU$38="","",第4週!$HU$38)</f>
        <v>○</v>
      </c>
      <c r="AC223" s="340" t="str">
        <f>IF(第4週!$HU$46="","",第4週!$HU$46)</f>
        <v/>
      </c>
      <c r="AD223" s="340" t="str">
        <f>IF(第4週!$HU$54="","",第4週!$HU$54)</f>
        <v/>
      </c>
      <c r="AE223" s="340" t="str">
        <f>IF(第5週!$HU$6="","",第5週!$HU$6)</f>
        <v>内勤</v>
      </c>
      <c r="AF223" s="340" t="str">
        <f>IF(第5週!$HU$14="","",第5週!$HU$14)</f>
        <v/>
      </c>
      <c r="AG223" s="357" t="str">
        <f>IF(第5週!$HU$22="","",第5週!$HU$22)</f>
        <v>内勤</v>
      </c>
      <c r="AH223" s="357" t="str">
        <f>IF(第5週!$HU$30="","",第5週!$HU$30)</f>
        <v/>
      </c>
      <c r="AI223" s="357" t="str">
        <f>IF(第5週!$HU$38="","",第5週!$HU$38)</f>
        <v/>
      </c>
      <c r="AJ223" s="334" t="str">
        <f>IF(第5週!$HU$46="","",第5週!$HU$46)</f>
        <v/>
      </c>
      <c r="AL223" s="239"/>
      <c r="AM223" s="239"/>
      <c r="AN223" s="239"/>
      <c r="AO223" s="251"/>
      <c r="AP223" s="239"/>
      <c r="AQ223" s="239"/>
      <c r="AR223" s="239"/>
      <c r="AS223" s="239"/>
      <c r="AT223" s="239"/>
      <c r="AU223" s="239"/>
      <c r="AV223" s="239"/>
      <c r="AW223" s="239"/>
    </row>
    <row r="224" spans="1:49" ht="7.5" customHeight="1" x14ac:dyDescent="0.15">
      <c r="A224" s="639"/>
      <c r="B224" s="573" t="str">
        <f>IF(リスト!$D$9="","",リスト!$D$9)</f>
        <v>金　山</v>
      </c>
      <c r="C224" s="582"/>
      <c r="D224" s="582"/>
      <c r="E224" s="583"/>
      <c r="F224" s="335" t="str">
        <f>IF(第1週!$HV$29="","",第1週!$HV$29)</f>
        <v/>
      </c>
      <c r="G224" s="336" t="str">
        <f>IF(第1週!$HV$37="","",第1週!$HV$37)</f>
        <v/>
      </c>
      <c r="H224" s="336" t="str">
        <f>IF(第1週!$HV$45="","",第1週!$HV$45)</f>
        <v/>
      </c>
      <c r="I224" s="336" t="str">
        <f>IF(第1週!$HV$53="","",第1週!$HV$53)</f>
        <v/>
      </c>
      <c r="J224" s="336" t="str">
        <f>IF(第2週!$HW$5="","",第2週!$HW$5)</f>
        <v/>
      </c>
      <c r="K224" s="336" t="str">
        <f>IF(第2週!$HW$13="","",第2週!$HW$13)</f>
        <v/>
      </c>
      <c r="L224" s="336" t="str">
        <f>IF(第2週!$HW$21="","",第2週!$HW$21)</f>
        <v/>
      </c>
      <c r="M224" s="336" t="str">
        <f>IF(第2週!$HW$29="","",第2週!$HW$29)</f>
        <v/>
      </c>
      <c r="N224" s="336" t="str">
        <f>IF(第2週!$HW$37="","",第2週!$HW$37)</f>
        <v/>
      </c>
      <c r="O224" s="336" t="str">
        <f>IF(第2週!$HW$45="","",第2週!$HW$45)</f>
        <v/>
      </c>
      <c r="P224" s="336" t="str">
        <f>IF(第2週!$HW$53="","",第2週!$HW$53)</f>
        <v/>
      </c>
      <c r="Q224" s="336" t="str">
        <f>IF(第3週!$HV$5="","",第3週!$HV$5)</f>
        <v/>
      </c>
      <c r="R224" s="336" t="str">
        <f>IF(第3週!$HV$13="","",第3週!$HV$13)</f>
        <v/>
      </c>
      <c r="S224" s="336" t="str">
        <f>IF(第3週!$HV$21="","",第3週!$HV$21)</f>
        <v/>
      </c>
      <c r="T224" s="336" t="str">
        <f>IF(第3週!$HV$29="","",第3週!$HV$29)</f>
        <v/>
      </c>
      <c r="U224" s="336" t="str">
        <f>IF(第3週!$HV$37="","",第3週!$HV$37)</f>
        <v/>
      </c>
      <c r="V224" s="336" t="str">
        <f>IF(第3週!$HV$45="","",第3週!$HV$45)</f>
        <v/>
      </c>
      <c r="W224" s="336" t="str">
        <f>IF(第3週!$HV$53="","",第3週!$HV$53)</f>
        <v/>
      </c>
      <c r="X224" s="336" t="str">
        <f>IF(第4週!$HV$5="","",第4週!$HV$5)</f>
        <v/>
      </c>
      <c r="Y224" s="336" t="str">
        <f>IF(第4週!$HV$13="","",第4週!$HV$13)</f>
        <v/>
      </c>
      <c r="Z224" s="336" t="str">
        <f>IF(第4週!$HV$21="","",第4週!$HV$21)</f>
        <v/>
      </c>
      <c r="AA224" s="336" t="str">
        <f>IF(第4週!$HV$29="","",第4週!$HV$29)</f>
        <v/>
      </c>
      <c r="AB224" s="336" t="str">
        <f>IF(第4週!$HV$37="","",第4週!$HV$37)</f>
        <v/>
      </c>
      <c r="AC224" s="336" t="str">
        <f>IF(第4週!$HV$45="","",第4週!$HV$45)</f>
        <v/>
      </c>
      <c r="AD224" s="336" t="str">
        <f>IF(第4週!$HV$53="","",第4週!$HV$53)</f>
        <v/>
      </c>
      <c r="AE224" s="336" t="str">
        <f>IF(第5週!$HV$5="","",第5週!$HV$5)</f>
        <v/>
      </c>
      <c r="AF224" s="336" t="str">
        <f>IF(第5週!$HV$13="","",第5週!$HV$13)</f>
        <v/>
      </c>
      <c r="AG224" s="356" t="str">
        <f>IF(第5週!$HV$21="","",第5週!$HV$21)</f>
        <v/>
      </c>
      <c r="AH224" s="356" t="str">
        <f>IF(第5週!$HV$29="","",第5週!$HV$29)</f>
        <v/>
      </c>
      <c r="AI224" s="356" t="str">
        <f>IF(第5週!$HV$37="","",第5週!$HV$37)</f>
        <v/>
      </c>
      <c r="AJ224" s="338" t="str">
        <f>IF(第5週!$HV$45="","",第5週!$HV$45)</f>
        <v/>
      </c>
      <c r="AL224" s="239"/>
      <c r="AM224" s="239"/>
      <c r="AN224" s="239"/>
      <c r="AO224" s="251"/>
      <c r="AP224" s="239"/>
      <c r="AQ224" s="239"/>
      <c r="AR224" s="239"/>
      <c r="AS224" s="239"/>
      <c r="AT224" s="239"/>
      <c r="AU224" s="239"/>
      <c r="AV224" s="239"/>
      <c r="AW224" s="239"/>
    </row>
    <row r="225" spans="1:49" ht="7.5" customHeight="1" x14ac:dyDescent="0.15">
      <c r="A225" s="639"/>
      <c r="B225" s="584"/>
      <c r="C225" s="585"/>
      <c r="D225" s="585"/>
      <c r="E225" s="586"/>
      <c r="F225" s="340" t="str">
        <f>IF(第1週!$HV$30="","",第1週!$HV$30)</f>
        <v>内勤</v>
      </c>
      <c r="G225" s="340" t="str">
        <f>IF(第1週!$HV$38="","",第1週!$HV$38)</f>
        <v>○</v>
      </c>
      <c r="H225" s="340" t="str">
        <f>IF(第1週!$HV$46="","",第1週!$HV$46)</f>
        <v/>
      </c>
      <c r="I225" s="340" t="str">
        <f>IF(第1週!$HV$54="","",第1週!$HV$54)</f>
        <v/>
      </c>
      <c r="J225" s="340" t="str">
        <f>IF(第2週!$HW$6="","",第2週!$HW$6)</f>
        <v>○</v>
      </c>
      <c r="K225" s="340" t="str">
        <f>IF(第2週!$HW$14="","",第2週!$HW$14)</f>
        <v>○</v>
      </c>
      <c r="L225" s="340" t="str">
        <f>IF(第2週!$HW$22="","",第2週!$HW$22)</f>
        <v>内勤</v>
      </c>
      <c r="M225" s="340" t="str">
        <f>IF(第2週!$HW$30="","",第2週!$HW$30)</f>
        <v>○</v>
      </c>
      <c r="N225" s="340" t="str">
        <f>IF(第2週!$HW$38="","",第2週!$HW$38)</f>
        <v>内勤</v>
      </c>
      <c r="O225" s="340" t="str">
        <f>IF(第2週!$HW$46="","",第2週!$HW$46)</f>
        <v/>
      </c>
      <c r="P225" s="340" t="str">
        <f>IF(第2週!$HW$54="","",第2週!$HW$54)</f>
        <v>○</v>
      </c>
      <c r="Q225" s="340" t="str">
        <f>IF(第3週!$HV$6="","",第3週!$HV$6)</f>
        <v>○</v>
      </c>
      <c r="R225" s="340" t="str">
        <f>IF(第3週!$HV$14="","",第3週!$HV$14)</f>
        <v>○</v>
      </c>
      <c r="S225" s="340" t="str">
        <f>IF(第3週!$HV$22="","",第3週!$HV$22)</f>
        <v>○</v>
      </c>
      <c r="T225" s="340" t="str">
        <f>IF(第3週!$HV$30="","",第3週!$HV$30)</f>
        <v>○</v>
      </c>
      <c r="U225" s="340" t="str">
        <f>IF(第3週!$HV$38="","",第3週!$HV$38)</f>
        <v>○</v>
      </c>
      <c r="V225" s="340" t="str">
        <f>IF(第3週!$HV$46="","",第3週!$HV$46)</f>
        <v/>
      </c>
      <c r="W225" s="340" t="str">
        <f>IF(第3週!$HV$54="","",第3週!$HV$54)</f>
        <v/>
      </c>
      <c r="X225" s="340" t="str">
        <f>IF(第4週!$HV$6="","",第4週!$HV$6)</f>
        <v>○</v>
      </c>
      <c r="Y225" s="340" t="str">
        <f>IF(第4週!$HV$14="","",第4週!$HV$14)</f>
        <v>○</v>
      </c>
      <c r="Z225" s="340" t="str">
        <f>IF(第4週!$HV$22="","",第4週!$HV$22)</f>
        <v>○</v>
      </c>
      <c r="AA225" s="340" t="str">
        <f>IF(第4週!$HV$30="","",第4週!$HV$30)</f>
        <v>○</v>
      </c>
      <c r="AB225" s="340" t="str">
        <f>IF(第4週!$HV$38="","",第4週!$HV$38)</f>
        <v>内勤</v>
      </c>
      <c r="AC225" s="340" t="str">
        <f>IF(第4週!$HV$46="","",第4週!$HV$46)</f>
        <v/>
      </c>
      <c r="AD225" s="340" t="str">
        <f>IF(第4週!$HV$54="","",第4週!$HV$54)</f>
        <v/>
      </c>
      <c r="AE225" s="340" t="str">
        <f>IF(第5週!$HV$6="","",第5週!$HV$6)</f>
        <v>内勤</v>
      </c>
      <c r="AF225" s="340" t="str">
        <f>IF(第5週!$HV$14="","",第5週!$HV$14)</f>
        <v/>
      </c>
      <c r="AG225" s="357" t="str">
        <f>IF(第5週!$HV$22="","",第5週!$HV$22)</f>
        <v>内勤</v>
      </c>
      <c r="AH225" s="357" t="str">
        <f>IF(第5週!$HV$30="","",第5週!$HV$30)</f>
        <v/>
      </c>
      <c r="AI225" s="357" t="str">
        <f>IF(第5週!$HV$38="","",第5週!$HV$38)</f>
        <v/>
      </c>
      <c r="AJ225" s="334" t="str">
        <f>IF(第5週!$HV$46="","",第5週!$HV$46)</f>
        <v/>
      </c>
      <c r="AL225" s="239"/>
      <c r="AM225" s="239"/>
      <c r="AN225" s="239"/>
      <c r="AO225" s="251"/>
      <c r="AP225" s="239"/>
      <c r="AQ225" s="239"/>
      <c r="AR225" s="239"/>
      <c r="AS225" s="239"/>
      <c r="AT225" s="239"/>
      <c r="AU225" s="239"/>
      <c r="AV225" s="239"/>
      <c r="AW225" s="239"/>
    </row>
    <row r="226" spans="1:49" ht="7.5" customHeight="1" x14ac:dyDescent="0.15">
      <c r="A226" s="639"/>
      <c r="B226" s="573" t="str">
        <f>IF(リスト!$D$10="","",リスト!$D$10)</f>
        <v>荒　木</v>
      </c>
      <c r="C226" s="582"/>
      <c r="D226" s="582"/>
      <c r="E226" s="583"/>
      <c r="F226" s="335" t="str">
        <f>IF(第1週!$HW$29="","",第1週!$HW$29)</f>
        <v/>
      </c>
      <c r="G226" s="336" t="str">
        <f>IF(第1週!$HW$37="","",第1週!$HW$37)</f>
        <v/>
      </c>
      <c r="H226" s="336" t="str">
        <f>IF(第1週!$HW$45="","",第1週!$HW$45)</f>
        <v/>
      </c>
      <c r="I226" s="336" t="str">
        <f>IF(第1週!$HW$53="","",第1週!$HW$53)</f>
        <v/>
      </c>
      <c r="J226" s="336" t="str">
        <f>IF(第2週!$HX$5="","",第2週!$HX$5)</f>
        <v/>
      </c>
      <c r="K226" s="336" t="str">
        <f>IF(第2週!$HX$13="","",第2週!$HX$13)</f>
        <v/>
      </c>
      <c r="L226" s="336" t="str">
        <f>IF(第2週!$HX$21="","",第2週!$HX$21)</f>
        <v/>
      </c>
      <c r="M226" s="336" t="str">
        <f>IF(第2週!$HX$29="","",第2週!$HX$29)</f>
        <v/>
      </c>
      <c r="N226" s="336" t="str">
        <f>IF(第2週!$HX$37="","",第2週!$HX$37)</f>
        <v>12</v>
      </c>
      <c r="O226" s="336" t="str">
        <f>IF(第2週!$HX$45="","",第2週!$HX$45)</f>
        <v>11</v>
      </c>
      <c r="P226" s="336" t="str">
        <f>IF(第2週!$HX$53="","",第2週!$HX$53)</f>
        <v/>
      </c>
      <c r="Q226" s="336" t="str">
        <f>IF(第3週!$HW$5="","",第3週!$HW$5)</f>
        <v/>
      </c>
      <c r="R226" s="336" t="str">
        <f>IF(第3週!$HW$13="","",第3週!$HW$13)</f>
        <v/>
      </c>
      <c r="S226" s="336" t="str">
        <f>IF(第3週!$HW$21="","",第3週!$HW$21)</f>
        <v/>
      </c>
      <c r="T226" s="336" t="str">
        <f>IF(第3週!$HW$29="","",第3週!$HW$29)</f>
        <v/>
      </c>
      <c r="U226" s="336" t="str">
        <f>IF(第3週!$HW$37="","",第3週!$HW$37)</f>
        <v/>
      </c>
      <c r="V226" s="336" t="str">
        <f>IF(第3週!$HW$45="","",第3週!$HW$45)</f>
        <v/>
      </c>
      <c r="W226" s="336" t="str">
        <f>IF(第3週!$HW$53="","",第3週!$HW$53)</f>
        <v/>
      </c>
      <c r="X226" s="336" t="str">
        <f>IF(第4週!$HW$5="","",第4週!$HW$5)</f>
        <v/>
      </c>
      <c r="Y226" s="336" t="str">
        <f>IF(第4週!$HW$13="","",第4週!$HW$13)</f>
        <v/>
      </c>
      <c r="Z226" s="336" t="str">
        <f>IF(第4週!$HW$21="","",第4週!$HW$21)</f>
        <v/>
      </c>
      <c r="AA226" s="336" t="str">
        <f>IF(第4週!$HW$29="","",第4週!$HW$29)</f>
        <v/>
      </c>
      <c r="AB226" s="336" t="str">
        <f>IF(第4週!$HW$37="","",第4週!$HW$37)</f>
        <v/>
      </c>
      <c r="AC226" s="336" t="str">
        <f>IF(第4週!$HW$45="","",第4週!$HW$45)</f>
        <v/>
      </c>
      <c r="AD226" s="336" t="str">
        <f>IF(第4週!$HW$53="","",第4週!$HW$53)</f>
        <v/>
      </c>
      <c r="AE226" s="336" t="str">
        <f>IF(第5週!$HW$5="","",第5週!$HW$5)</f>
        <v/>
      </c>
      <c r="AF226" s="336" t="str">
        <f>IF(第5週!$HW$13="","",第5週!$HW$13)</f>
        <v/>
      </c>
      <c r="AG226" s="356" t="str">
        <f>IF(第5週!$HW$21="","",第5週!$HW$21)</f>
        <v/>
      </c>
      <c r="AH226" s="356" t="str">
        <f>IF(第5週!$HW$29="","",第5週!$HW$29)</f>
        <v/>
      </c>
      <c r="AI226" s="356" t="str">
        <f>IF(第5週!$HW$37="","",第5週!$HW$37)</f>
        <v/>
      </c>
      <c r="AJ226" s="338" t="str">
        <f>IF(第5週!$HW$45="","",第5週!$HW$45)</f>
        <v/>
      </c>
      <c r="AL226" s="239"/>
      <c r="AM226" s="239"/>
      <c r="AN226" s="239"/>
      <c r="AO226" s="251"/>
      <c r="AP226" s="239"/>
      <c r="AQ226" s="239"/>
      <c r="AR226" s="239"/>
      <c r="AS226" s="239"/>
      <c r="AT226" s="239"/>
      <c r="AU226" s="239"/>
      <c r="AV226" s="239"/>
      <c r="AW226" s="239"/>
    </row>
    <row r="227" spans="1:49" ht="7.5" customHeight="1" x14ac:dyDescent="0.15">
      <c r="A227" s="639"/>
      <c r="B227" s="584"/>
      <c r="C227" s="585"/>
      <c r="D227" s="585"/>
      <c r="E227" s="586"/>
      <c r="F227" s="340" t="str">
        <f>IF(第1週!$HW$30="","",第1週!$HW$30)</f>
        <v>○</v>
      </c>
      <c r="G227" s="340" t="str">
        <f>IF(第1週!$HW$38="","",第1週!$HW$38)</f>
        <v>内勤</v>
      </c>
      <c r="H227" s="340" t="str">
        <f>IF(第1週!$HW$46="","",第1週!$HW$46)</f>
        <v/>
      </c>
      <c r="I227" s="340" t="str">
        <f>IF(第1週!$HW$54="","",第1週!$HW$54)</f>
        <v/>
      </c>
      <c r="J227" s="340" t="str">
        <f>IF(第2週!$HX$6="","",第2週!$HX$6)</f>
        <v>○</v>
      </c>
      <c r="K227" s="340" t="str">
        <f>IF(第2週!$HX$14="","",第2週!$HX$14)</f>
        <v>○</v>
      </c>
      <c r="L227" s="340" t="str">
        <f>IF(第2週!$HX$22="","",第2週!$HX$22)</f>
        <v>内勤</v>
      </c>
      <c r="M227" s="340" t="str">
        <f>IF(第2週!$HX$30="","",第2週!$HX$30)</f>
        <v>○</v>
      </c>
      <c r="N227" s="340" t="str">
        <f>IF(第2週!$HX$38="","",第2週!$HX$38)</f>
        <v>振休</v>
      </c>
      <c r="O227" s="340" t="str">
        <f>IF(第2週!$HX$46="","",第2週!$HX$46)</f>
        <v>○</v>
      </c>
      <c r="P227" s="340" t="str">
        <f>IF(第2週!$HX$54="","",第2週!$HX$54)</f>
        <v/>
      </c>
      <c r="Q227" s="340" t="str">
        <f>IF(第3週!$HW$6="","",第3週!$HW$6)</f>
        <v>内勤</v>
      </c>
      <c r="R227" s="340" t="str">
        <f>IF(第3週!$HW$14="","",第3週!$HW$14)</f>
        <v>内勤</v>
      </c>
      <c r="S227" s="340" t="str">
        <f>IF(第3週!$HW$22="","",第3週!$HW$22)</f>
        <v>○</v>
      </c>
      <c r="T227" s="340" t="str">
        <f>IF(第3週!$HW$30="","",第3週!$HW$30)</f>
        <v>○</v>
      </c>
      <c r="U227" s="340" t="str">
        <f>IF(第3週!$HW$38="","",第3週!$HW$38)</f>
        <v>○</v>
      </c>
      <c r="V227" s="340" t="str">
        <f>IF(第3週!$HW$46="","",第3週!$HW$46)</f>
        <v/>
      </c>
      <c r="W227" s="340" t="str">
        <f>IF(第3週!$HW$54="","",第3週!$HW$54)</f>
        <v/>
      </c>
      <c r="X227" s="340" t="str">
        <f>IF(第4週!$HW$6="","",第4週!$HW$6)</f>
        <v>○</v>
      </c>
      <c r="Y227" s="340" t="str">
        <f>IF(第4週!$HW$14="","",第4週!$HW$14)</f>
        <v>○</v>
      </c>
      <c r="Z227" s="340" t="str">
        <f>IF(第4週!$HW$22="","",第4週!$HW$22)</f>
        <v>○</v>
      </c>
      <c r="AA227" s="340" t="str">
        <f>IF(第4週!$HW$30="","",第4週!$HW$30)</f>
        <v>○</v>
      </c>
      <c r="AB227" s="340" t="str">
        <f>IF(第4週!$HW$38="","",第4週!$HW$38)</f>
        <v>休暇</v>
      </c>
      <c r="AC227" s="340" t="str">
        <f>IF(第4週!$HW$46="","",第4週!$HW$46)</f>
        <v/>
      </c>
      <c r="AD227" s="340" t="str">
        <f>IF(第4週!$HW$54="","",第4週!$HW$54)</f>
        <v/>
      </c>
      <c r="AE227" s="340" t="str">
        <f>IF(第5週!$HW$6="","",第5週!$HW$6)</f>
        <v>内勤</v>
      </c>
      <c r="AF227" s="340" t="str">
        <f>IF(第5週!$HW$14="","",第5週!$HW$14)</f>
        <v/>
      </c>
      <c r="AG227" s="357" t="str">
        <f>IF(第5週!$HW$22="","",第5週!$HW$22)</f>
        <v>内勤</v>
      </c>
      <c r="AH227" s="357" t="str">
        <f>IF(第5週!$HW$30="","",第5週!$HW$30)</f>
        <v/>
      </c>
      <c r="AI227" s="357" t="str">
        <f>IF(第5週!$HW$38="","",第5週!$HW$38)</f>
        <v/>
      </c>
      <c r="AJ227" s="334" t="str">
        <f>IF(第5週!$HW$46="","",第5週!$HW$46)</f>
        <v/>
      </c>
      <c r="AL227" s="239"/>
      <c r="AM227" s="239"/>
      <c r="AN227" s="239"/>
      <c r="AO227" s="251"/>
      <c r="AP227" s="239"/>
      <c r="AQ227" s="239"/>
      <c r="AR227" s="239"/>
      <c r="AS227" s="239"/>
      <c r="AT227" s="239"/>
      <c r="AU227" s="239"/>
      <c r="AV227" s="239"/>
      <c r="AW227" s="239"/>
    </row>
    <row r="228" spans="1:49" ht="7.5" customHeight="1" x14ac:dyDescent="0.15">
      <c r="A228" s="639"/>
      <c r="B228" s="573" t="str">
        <f>IF(リスト!$D$11="","",リスト!$D$11)</f>
        <v>今　井</v>
      </c>
      <c r="C228" s="582"/>
      <c r="D228" s="582"/>
      <c r="E228" s="583"/>
      <c r="F228" s="335" t="str">
        <f>IF(第1週!$HX$29="","",第1週!$HX$29)</f>
        <v/>
      </c>
      <c r="G228" s="336" t="str">
        <f>IF(第1週!$HX$37="","",第1週!$HX$37)</f>
        <v/>
      </c>
      <c r="H228" s="336" t="str">
        <f>IF(第1週!$HX$45="","",第1週!$HX$45)</f>
        <v/>
      </c>
      <c r="I228" s="336" t="str">
        <f>IF(第1週!$HX$53="","",第1週!$HX$53)</f>
        <v/>
      </c>
      <c r="J228" s="336" t="str">
        <f>IF(第2週!$HY$5="","",第2週!$HY$5)</f>
        <v/>
      </c>
      <c r="K228" s="336" t="str">
        <f>IF(第2週!$HY$13="","",第2週!$HY$13)</f>
        <v/>
      </c>
      <c r="L228" s="336" t="str">
        <f>IF(第2週!$HY$21="","",第2週!$HY$21)</f>
        <v/>
      </c>
      <c r="M228" s="336" t="str">
        <f>IF(第2週!$HY$29="","",第2週!$HY$29)</f>
        <v/>
      </c>
      <c r="N228" s="336" t="str">
        <f>IF(第2週!$HY$37="","",第2週!$HY$37)</f>
        <v/>
      </c>
      <c r="O228" s="336" t="str">
        <f>IF(第2週!$HY$45="","",第2週!$HY$45)</f>
        <v/>
      </c>
      <c r="P228" s="336" t="str">
        <f>IF(第2週!$HY$53="","",第2週!$HY$53)</f>
        <v/>
      </c>
      <c r="Q228" s="336" t="str">
        <f>IF(第3週!$HX$5="","",第3週!$HX$5)</f>
        <v/>
      </c>
      <c r="R228" s="336" t="str">
        <f>IF(第3週!$HX$13="","",第3週!$HX$13)</f>
        <v/>
      </c>
      <c r="S228" s="336" t="str">
        <f>IF(第3週!$HX$21="","",第3週!$HX$21)</f>
        <v/>
      </c>
      <c r="T228" s="336" t="str">
        <f>IF(第3週!$HX$29="","",第3週!$HX$29)</f>
        <v/>
      </c>
      <c r="U228" s="336" t="str">
        <f>IF(第3週!$HX$37="","",第3週!$HX$37)</f>
        <v/>
      </c>
      <c r="V228" s="336" t="str">
        <f>IF(第3週!$HX$45="","",第3週!$HX$45)</f>
        <v/>
      </c>
      <c r="W228" s="336" t="str">
        <f>IF(第3週!$HX$53="","",第3週!$HX$53)</f>
        <v/>
      </c>
      <c r="X228" s="336" t="str">
        <f>IF(第4週!$HX$5="","",第4週!$HX$5)</f>
        <v/>
      </c>
      <c r="Y228" s="336" t="str">
        <f>IF(第4週!$HX$13="","",第4週!$HX$13)</f>
        <v/>
      </c>
      <c r="Z228" s="336" t="str">
        <f>IF(第4週!$HX$21="","",第4週!$HX$21)</f>
        <v/>
      </c>
      <c r="AA228" s="336" t="str">
        <f>IF(第4週!$HX$29="","",第4週!$HX$29)</f>
        <v/>
      </c>
      <c r="AB228" s="336" t="str">
        <f>IF(第4週!$HX$37="","",第4週!$HX$37)</f>
        <v/>
      </c>
      <c r="AC228" s="336" t="str">
        <f>IF(第4週!$HX$45="","",第4週!$HX$45)</f>
        <v/>
      </c>
      <c r="AD228" s="336" t="str">
        <f>IF(第4週!$HX$53="","",第4週!$HX$53)</f>
        <v/>
      </c>
      <c r="AE228" s="336" t="str">
        <f>IF(第5週!$HX$5="","",第5週!$HX$5)</f>
        <v/>
      </c>
      <c r="AF228" s="336" t="str">
        <f>IF(第5週!$HX$13="","",第5週!$HX$13)</f>
        <v/>
      </c>
      <c r="AG228" s="356" t="str">
        <f>IF(第5週!$HX$21="","",第5週!$HX$21)</f>
        <v/>
      </c>
      <c r="AH228" s="356" t="str">
        <f>IF(第5週!$HX$29="","",第5週!$HX$29)</f>
        <v/>
      </c>
      <c r="AI228" s="356" t="str">
        <f>IF(第5週!$HX$37="","",第5週!$HX$37)</f>
        <v/>
      </c>
      <c r="AJ228" s="338" t="str">
        <f>IF(第5週!$HX$45="","",第5週!$HX$45)</f>
        <v/>
      </c>
      <c r="AL228" s="239"/>
      <c r="AM228" s="239"/>
      <c r="AN228" s="239"/>
      <c r="AO228" s="251"/>
      <c r="AP228" s="239"/>
      <c r="AQ228" s="239"/>
      <c r="AR228" s="239"/>
      <c r="AS228" s="239"/>
      <c r="AT228" s="239"/>
      <c r="AU228" s="239"/>
      <c r="AV228" s="239"/>
      <c r="AW228" s="239"/>
    </row>
    <row r="229" spans="1:49" ht="7.5" customHeight="1" x14ac:dyDescent="0.15">
      <c r="A229" s="639"/>
      <c r="B229" s="584"/>
      <c r="C229" s="585"/>
      <c r="D229" s="585"/>
      <c r="E229" s="586"/>
      <c r="F229" s="340" t="str">
        <f>IF(第1週!$HX$30="","",第1週!$HX$30)</f>
        <v>○</v>
      </c>
      <c r="G229" s="340" t="str">
        <f>IF(第1週!$HX$38="","",第1週!$HX$38)</f>
        <v>○</v>
      </c>
      <c r="H229" s="340" t="str">
        <f>IF(第1週!$HX$46="","",第1週!$HX$46)</f>
        <v/>
      </c>
      <c r="I229" s="340" t="str">
        <f>IF(第1週!$HX$54="","",第1週!$HX$54)</f>
        <v/>
      </c>
      <c r="J229" s="340" t="str">
        <f>IF(第2週!$HY$6="","",第2週!$HY$6)</f>
        <v>内勤</v>
      </c>
      <c r="K229" s="340" t="str">
        <f>IF(第2週!$HY$14="","",第2週!$HY$14)</f>
        <v>○</v>
      </c>
      <c r="L229" s="340" t="str">
        <f>IF(第2週!$HY$22="","",第2週!$HY$22)</f>
        <v>○</v>
      </c>
      <c r="M229" s="340" t="str">
        <f>IF(第2週!$HY$30="","",第2週!$HY$30)</f>
        <v>○</v>
      </c>
      <c r="N229" s="340" t="str">
        <f>IF(第2週!$HY$38="","",第2週!$HY$38)</f>
        <v/>
      </c>
      <c r="O229" s="340" t="str">
        <f>IF(第2週!$HY$46="","",第2週!$HY$46)</f>
        <v>○</v>
      </c>
      <c r="P229" s="340" t="str">
        <f>IF(第2週!$HY$54="","",第2週!$HY$54)</f>
        <v/>
      </c>
      <c r="Q229" s="340" t="str">
        <f>IF(第3週!$HX$6="","",第3週!$HX$6)</f>
        <v>○</v>
      </c>
      <c r="R229" s="340" t="str">
        <f>IF(第3週!$HX$14="","",第3週!$HX$14)</f>
        <v>○</v>
      </c>
      <c r="S229" s="340" t="str">
        <f>IF(第3週!$HX$22="","",第3週!$HX$22)</f>
        <v>○</v>
      </c>
      <c r="T229" s="340" t="str">
        <f>IF(第3週!$HX$30="","",第3週!$HX$30)</f>
        <v>○</v>
      </c>
      <c r="U229" s="340" t="str">
        <f>IF(第3週!$HX$38="","",第3週!$HX$38)</f>
        <v>内勤</v>
      </c>
      <c r="V229" s="340" t="str">
        <f>IF(第3週!$HX$46="","",第3週!$HX$46)</f>
        <v/>
      </c>
      <c r="W229" s="340" t="str">
        <f>IF(第3週!$HX$54="","",第3週!$HX$54)</f>
        <v>○</v>
      </c>
      <c r="X229" s="340" t="str">
        <f>IF(第4週!$HX$6="","",第4週!$HX$6)</f>
        <v>内勤</v>
      </c>
      <c r="Y229" s="340" t="str">
        <f>IF(第4週!$HX$14="","",第4週!$HX$14)</f>
        <v>○</v>
      </c>
      <c r="Z229" s="340" t="str">
        <f>IF(第4週!$HX$22="","",第4週!$HX$22)</f>
        <v>○</v>
      </c>
      <c r="AA229" s="340" t="str">
        <f>IF(第4週!$HX$30="","",第4週!$HX$30)</f>
        <v>○</v>
      </c>
      <c r="AB229" s="340" t="str">
        <f>IF(第4週!$HX$38="","",第4週!$HX$38)</f>
        <v>内勤</v>
      </c>
      <c r="AC229" s="340" t="str">
        <f>IF(第4週!$HX$46="","",第4週!$HX$46)</f>
        <v/>
      </c>
      <c r="AD229" s="340" t="str">
        <f>IF(第4週!$HX$54="","",第4週!$HX$54)</f>
        <v/>
      </c>
      <c r="AE229" s="340" t="str">
        <f>IF(第5週!$HX$6="","",第5週!$HX$6)</f>
        <v>内勤</v>
      </c>
      <c r="AF229" s="340" t="str">
        <f>IF(第5週!$HX$14="","",第5週!$HX$14)</f>
        <v/>
      </c>
      <c r="AG229" s="357" t="str">
        <f>IF(第5週!$HX$22="","",第5週!$HX$22)</f>
        <v>内勤</v>
      </c>
      <c r="AH229" s="357" t="str">
        <f>IF(第5週!$HX$30="","",第5週!$HX$30)</f>
        <v/>
      </c>
      <c r="AI229" s="357" t="str">
        <f>IF(第5週!$HX$38="","",第5週!$HX$38)</f>
        <v/>
      </c>
      <c r="AJ229" s="334" t="str">
        <f>IF(第5週!$HX$46="","",第5週!$HX$46)</f>
        <v/>
      </c>
      <c r="AL229" s="239"/>
      <c r="AM229" s="239"/>
      <c r="AN229" s="239"/>
      <c r="AO229" s="251"/>
      <c r="AP229" s="239"/>
      <c r="AQ229" s="239"/>
      <c r="AR229" s="239"/>
      <c r="AS229" s="239"/>
      <c r="AT229" s="239"/>
      <c r="AU229" s="239"/>
      <c r="AV229" s="239"/>
      <c r="AW229" s="239"/>
    </row>
    <row r="230" spans="1:49" ht="7.5" customHeight="1" x14ac:dyDescent="0.15">
      <c r="A230" s="639"/>
      <c r="B230" s="573" t="str">
        <f>IF(リスト!$D$12="","",リスト!$D$12)</f>
        <v>平　岡</v>
      </c>
      <c r="C230" s="582"/>
      <c r="D230" s="582"/>
      <c r="E230" s="583"/>
      <c r="F230" s="335" t="str">
        <f>IF(第1週!$HY$29="","",第1週!$HY$29)</f>
        <v/>
      </c>
      <c r="G230" s="336" t="str">
        <f>IF(第1週!$HY$37="","",第1週!$HY$37)</f>
        <v/>
      </c>
      <c r="H230" s="336" t="str">
        <f>IF(第1週!$HY$45="","",第1週!$HY$45)</f>
        <v/>
      </c>
      <c r="I230" s="336" t="str">
        <f>IF(第1週!$HY$53="","",第1週!$HY$53)</f>
        <v/>
      </c>
      <c r="J230" s="336" t="str">
        <f>IF(第2週!$HZ$5="","",第2週!$HZ$5)</f>
        <v/>
      </c>
      <c r="K230" s="336" t="str">
        <f>IF(第2週!$HZ$13="","",第2週!$HZ$13)</f>
        <v/>
      </c>
      <c r="L230" s="336" t="str">
        <f>IF(第2週!$HZ$21="","",第2週!$HZ$21)</f>
        <v/>
      </c>
      <c r="M230" s="336" t="str">
        <f>IF(第2週!$HZ$29="","",第2週!$HZ$29)</f>
        <v/>
      </c>
      <c r="N230" s="336" t="str">
        <f>IF(第2週!$HZ$37="","",第2週!$HZ$37)</f>
        <v/>
      </c>
      <c r="O230" s="336" t="str">
        <f>IF(第2週!$HZ$45="","",第2週!$HZ$45)</f>
        <v/>
      </c>
      <c r="P230" s="336" t="str">
        <f>IF(第2週!$HZ$53="","",第2週!$HZ$53)</f>
        <v/>
      </c>
      <c r="Q230" s="336" t="str">
        <f>IF(第3週!$HY$5="","",第3週!$HY$5)</f>
        <v/>
      </c>
      <c r="R230" s="336" t="str">
        <f>IF(第3週!$HY$13="","",第3週!$HY$13)</f>
        <v/>
      </c>
      <c r="S230" s="336" t="str">
        <f>IF(第3週!$HY$21="","",第3週!$HY$21)</f>
        <v/>
      </c>
      <c r="T230" s="336" t="str">
        <f>IF(第3週!$HY$29="","",第3週!$HY$29)</f>
        <v/>
      </c>
      <c r="U230" s="336" t="str">
        <f>IF(第3週!$HY$37="","",第3週!$HY$37)</f>
        <v/>
      </c>
      <c r="V230" s="336" t="str">
        <f>IF(第3週!$HY$45="","",第3週!$HY$45)</f>
        <v/>
      </c>
      <c r="W230" s="336" t="str">
        <f>IF(第3週!$HY$53="","",第3週!$HY$53)</f>
        <v/>
      </c>
      <c r="X230" s="336" t="str">
        <f>IF(第4週!$HY$5="","",第4週!$HY$5)</f>
        <v/>
      </c>
      <c r="Y230" s="336" t="str">
        <f>IF(第4週!$HY$13="","",第4週!$HY$13)</f>
        <v/>
      </c>
      <c r="Z230" s="336" t="str">
        <f>IF(第4週!$HY$21="","",第4週!$HY$21)</f>
        <v/>
      </c>
      <c r="AA230" s="336" t="str">
        <f>IF(第4週!$HY$29="","",第4週!$HY$29)</f>
        <v/>
      </c>
      <c r="AB230" s="336" t="str">
        <f>IF(第4週!$HY$37="","",第4週!$HY$37)</f>
        <v/>
      </c>
      <c r="AC230" s="336" t="str">
        <f>IF(第4週!$HY$45="","",第4週!$HY$45)</f>
        <v/>
      </c>
      <c r="AD230" s="336" t="str">
        <f>IF(第4週!$HY$53="","",第4週!$HY$53)</f>
        <v/>
      </c>
      <c r="AE230" s="336" t="str">
        <f>IF(第5週!$HY$5="","",第5週!$HY$5)</f>
        <v/>
      </c>
      <c r="AF230" s="336" t="str">
        <f>IF(第5週!$HY$13="","",第5週!$HY$13)</f>
        <v/>
      </c>
      <c r="AG230" s="356" t="str">
        <f>IF(第5週!$HY$21="","",第5週!$HY$21)</f>
        <v/>
      </c>
      <c r="AH230" s="356" t="str">
        <f>IF(第5週!$HY$29="","",第5週!$HY$29)</f>
        <v/>
      </c>
      <c r="AI230" s="356" t="str">
        <f>IF(第5週!$HY$37="","",第5週!$HY$37)</f>
        <v/>
      </c>
      <c r="AJ230" s="338" t="str">
        <f>IF(第5週!$HY$45="","",第5週!$HY$45)</f>
        <v/>
      </c>
      <c r="AL230" s="239"/>
      <c r="AM230" s="239"/>
      <c r="AN230" s="239"/>
      <c r="AO230" s="251"/>
      <c r="AP230" s="239"/>
      <c r="AQ230" s="239"/>
      <c r="AR230" s="239"/>
      <c r="AS230" s="239"/>
      <c r="AT230" s="239"/>
      <c r="AU230" s="239"/>
      <c r="AV230" s="239"/>
      <c r="AW230" s="239"/>
    </row>
    <row r="231" spans="1:49" ht="7.5" customHeight="1" x14ac:dyDescent="0.15">
      <c r="A231" s="639"/>
      <c r="B231" s="584"/>
      <c r="C231" s="585"/>
      <c r="D231" s="585"/>
      <c r="E231" s="586"/>
      <c r="F231" s="340" t="str">
        <f>IF(第1週!$HY$30="","",第1週!$HY$30)</f>
        <v>○</v>
      </c>
      <c r="G231" s="340" t="str">
        <f>IF(第1週!$HY$38="","",第1週!$HY$38)</f>
        <v>内勤</v>
      </c>
      <c r="H231" s="340" t="str">
        <f>IF(第1週!$HY$46="","",第1週!$HY$46)</f>
        <v/>
      </c>
      <c r="I231" s="340" t="str">
        <f>IF(第1週!$HY$54="","",第1週!$HY$54)</f>
        <v/>
      </c>
      <c r="J231" s="340" t="str">
        <f>IF(第2週!$HZ$6="","",第2週!$HZ$6)</f>
        <v>○</v>
      </c>
      <c r="K231" s="340" t="str">
        <f>IF(第2週!$HZ$14="","",第2週!$HZ$14)</f>
        <v>内勤</v>
      </c>
      <c r="L231" s="340" t="str">
        <f>IF(第2週!$HZ$22="","",第2週!$HZ$22)</f>
        <v>○</v>
      </c>
      <c r="M231" s="340" t="str">
        <f>IF(第2週!$HZ$30="","",第2週!$HZ$30)</f>
        <v>内勤</v>
      </c>
      <c r="N231" s="340" t="str">
        <f>IF(第2週!$HZ$38="","",第2週!$HZ$38)</f>
        <v>内勤</v>
      </c>
      <c r="O231" s="340" t="str">
        <f>IF(第2週!$HZ$46="","",第2週!$HZ$46)</f>
        <v/>
      </c>
      <c r="P231" s="340" t="str">
        <f>IF(第2週!$HZ$54="","",第2週!$HZ$54)</f>
        <v/>
      </c>
      <c r="Q231" s="340" t="str">
        <f>IF(第3週!$HY$6="","",第3週!$HY$6)</f>
        <v>内勤</v>
      </c>
      <c r="R231" s="340" t="str">
        <f>IF(第3週!$HY$14="","",第3週!$HY$14)</f>
        <v>○</v>
      </c>
      <c r="S231" s="340" t="str">
        <f>IF(第3週!$HY$22="","",第3週!$HY$22)</f>
        <v>○</v>
      </c>
      <c r="T231" s="340" t="str">
        <f>IF(第3週!$HY$30="","",第3週!$HY$30)</f>
        <v>○</v>
      </c>
      <c r="U231" s="340" t="str">
        <f>IF(第3週!$HY$38="","",第3週!$HY$38)</f>
        <v>○</v>
      </c>
      <c r="V231" s="340" t="str">
        <f>IF(第3週!$HY$46="","",第3週!$HY$46)</f>
        <v/>
      </c>
      <c r="W231" s="340" t="str">
        <f>IF(第3週!$HY$54="","",第3週!$HY$54)</f>
        <v>○</v>
      </c>
      <c r="X231" s="340" t="str">
        <f>IF(第4週!$HY$6="","",第4週!$HY$6)</f>
        <v>○</v>
      </c>
      <c r="Y231" s="340" t="str">
        <f>IF(第4週!$HY$14="","",第4週!$HY$14)</f>
        <v>○</v>
      </c>
      <c r="Z231" s="340" t="str">
        <f>IF(第4週!$HY$22="","",第4週!$HY$22)</f>
        <v>○</v>
      </c>
      <c r="AA231" s="340" t="str">
        <f>IF(第4週!$HY$30="","",第4週!$HY$30)</f>
        <v>○</v>
      </c>
      <c r="AB231" s="340" t="str">
        <f>IF(第4週!$HY$38="","",第4週!$HY$38)</f>
        <v>○</v>
      </c>
      <c r="AC231" s="340" t="str">
        <f>IF(第4週!$HY$46="","",第4週!$HY$46)</f>
        <v/>
      </c>
      <c r="AD231" s="340" t="str">
        <f>IF(第4週!$HY$54="","",第4週!$HY$54)</f>
        <v/>
      </c>
      <c r="AE231" s="340" t="str">
        <f>IF(第5週!$HY$6="","",第5週!$HY$6)</f>
        <v>○</v>
      </c>
      <c r="AF231" s="340" t="str">
        <f>IF(第5週!$HY$14="","",第5週!$HY$14)</f>
        <v/>
      </c>
      <c r="AG231" s="357" t="str">
        <f>IF(第5週!$HY$22="","",第5週!$HY$22)</f>
        <v>○</v>
      </c>
      <c r="AH231" s="357" t="str">
        <f>IF(第5週!$HY$30="","",第5週!$HY$30)</f>
        <v/>
      </c>
      <c r="AI231" s="357" t="str">
        <f>IF(第5週!$HY$38="","",第5週!$HY$38)</f>
        <v/>
      </c>
      <c r="AJ231" s="334" t="str">
        <f>IF(第5週!$HY$46="","",第5週!$HY$46)</f>
        <v/>
      </c>
      <c r="AL231" s="239"/>
      <c r="AM231" s="239"/>
      <c r="AN231" s="239"/>
      <c r="AO231" s="251"/>
      <c r="AP231" s="239"/>
      <c r="AQ231" s="239"/>
      <c r="AR231" s="239"/>
      <c r="AS231" s="239"/>
      <c r="AT231" s="239"/>
      <c r="AU231" s="239"/>
      <c r="AV231" s="239"/>
      <c r="AW231" s="239"/>
    </row>
    <row r="232" spans="1:49" ht="7.5" customHeight="1" x14ac:dyDescent="0.15">
      <c r="A232" s="639"/>
      <c r="B232" s="573" t="str">
        <f>IF(リスト!$D$13="","",リスト!$D$13)</f>
        <v>古　澤</v>
      </c>
      <c r="C232" s="582"/>
      <c r="D232" s="582"/>
      <c r="E232" s="583"/>
      <c r="F232" s="335" t="str">
        <f>IF(第1週!$HZ$29="","",第1週!$HZ$29)</f>
        <v/>
      </c>
      <c r="G232" s="336" t="str">
        <f>IF(第1週!$HZ$37="","",第1週!$HZ$37)</f>
        <v/>
      </c>
      <c r="H232" s="336" t="str">
        <f>IF(第1週!$HZ$45="","",第1週!$HZ$45)</f>
        <v/>
      </c>
      <c r="I232" s="336" t="str">
        <f>IF(第1週!$HZ$53="","",第1週!$HZ$53)</f>
        <v/>
      </c>
      <c r="J232" s="336" t="str">
        <f>IF(第2週!$IA$5="","",第2週!$IA$5)</f>
        <v/>
      </c>
      <c r="K232" s="336" t="str">
        <f>IF(第2週!$IA$13="","",第2週!$IA$13)</f>
        <v/>
      </c>
      <c r="L232" s="336" t="str">
        <f>IF(第2週!$IA$21="","",第2週!$IA$21)</f>
        <v/>
      </c>
      <c r="M232" s="336" t="str">
        <f>IF(第2週!$IA$29="","",第2週!$IA$29)</f>
        <v/>
      </c>
      <c r="N232" s="336" t="str">
        <f>IF(第2週!$IA$37="","",第2週!$IA$37)</f>
        <v/>
      </c>
      <c r="O232" s="336" t="str">
        <f>IF(第2週!$IA$45="","",第2週!$IA$45)</f>
        <v/>
      </c>
      <c r="P232" s="336" t="str">
        <f>IF(第2週!$IA$53="","",第2週!$IA$53)</f>
        <v/>
      </c>
      <c r="Q232" s="336" t="str">
        <f>IF(第3週!$HZ$5="","",第3週!$HZ$5)</f>
        <v/>
      </c>
      <c r="R232" s="336" t="str">
        <f>IF(第3週!$HZ$13="","",第3週!$HZ$13)</f>
        <v/>
      </c>
      <c r="S232" s="336" t="str">
        <f>IF(第3週!$HZ$21="","",第3週!$HZ$21)</f>
        <v/>
      </c>
      <c r="T232" s="336" t="str">
        <f>IF(第3週!$HZ$29="","",第3週!$HZ$29)</f>
        <v/>
      </c>
      <c r="U232" s="336" t="str">
        <f>IF(第3週!$HZ$37="","",第3週!$HZ$37)</f>
        <v/>
      </c>
      <c r="V232" s="336" t="str">
        <f>IF(第3週!$HZ$45="","",第3週!$HZ$45)</f>
        <v/>
      </c>
      <c r="W232" s="336" t="str">
        <f>IF(第3週!$HZ$53="","",第3週!$HZ$53)</f>
        <v/>
      </c>
      <c r="X232" s="336" t="str">
        <f>IF(第4週!$HZ$5="","",第4週!$HZ$5)</f>
        <v/>
      </c>
      <c r="Y232" s="336" t="str">
        <f>IF(第4週!$HZ$13="","",第4週!$HZ$13)</f>
        <v/>
      </c>
      <c r="Z232" s="336" t="str">
        <f>IF(第4週!$HZ$21="","",第4週!$HZ$21)</f>
        <v/>
      </c>
      <c r="AA232" s="336" t="str">
        <f>IF(第4週!$HZ$29="","",第4週!$HZ$29)</f>
        <v/>
      </c>
      <c r="AB232" s="336" t="str">
        <f>IF(第4週!$HZ$37="","",第4週!$HZ$37)</f>
        <v/>
      </c>
      <c r="AC232" s="336" t="str">
        <f>IF(第4週!$HZ$45="","",第4週!$HZ$45)</f>
        <v/>
      </c>
      <c r="AD232" s="336" t="str">
        <f>IF(第4週!$HZ$53="","",第4週!$HZ$53)</f>
        <v/>
      </c>
      <c r="AE232" s="336" t="str">
        <f>IF(第5週!$HZ$5="","",第5週!$HZ$5)</f>
        <v/>
      </c>
      <c r="AF232" s="336" t="str">
        <f>IF(第5週!$HZ$13="","",第5週!$HZ$13)</f>
        <v/>
      </c>
      <c r="AG232" s="356" t="str">
        <f>IF(第5週!$HZ$21="","",第5週!$HZ$21)</f>
        <v/>
      </c>
      <c r="AH232" s="356" t="str">
        <f>IF(第5週!$HZ$29="","",第5週!$HZ$29)</f>
        <v/>
      </c>
      <c r="AI232" s="356" t="str">
        <f>IF(第5週!$HZ$37="","",第5週!$HZ$37)</f>
        <v/>
      </c>
      <c r="AJ232" s="338" t="str">
        <f>IF(第5週!$HZ$45="","",第5週!$HZ$45)</f>
        <v/>
      </c>
      <c r="AL232" s="239"/>
      <c r="AM232" s="239"/>
      <c r="AN232" s="239"/>
      <c r="AO232" s="251"/>
      <c r="AP232" s="239"/>
      <c r="AQ232" s="239"/>
      <c r="AR232" s="239"/>
      <c r="AS232" s="239"/>
      <c r="AT232" s="239"/>
      <c r="AU232" s="239"/>
      <c r="AV232" s="239"/>
      <c r="AW232" s="239"/>
    </row>
    <row r="233" spans="1:49" ht="7.5" customHeight="1" x14ac:dyDescent="0.15">
      <c r="A233" s="639"/>
      <c r="B233" s="584"/>
      <c r="C233" s="585"/>
      <c r="D233" s="585"/>
      <c r="E233" s="586"/>
      <c r="F233" s="340" t="str">
        <f>IF(第1週!$HZ$30="","",第1週!$HZ$30)</f>
        <v>○</v>
      </c>
      <c r="G233" s="340" t="str">
        <f>IF(第1週!$HZ$38="","",第1週!$HZ$38)</f>
        <v>○</v>
      </c>
      <c r="H233" s="340" t="str">
        <f>IF(第1週!$HZ$46="","",第1週!$HZ$46)</f>
        <v/>
      </c>
      <c r="I233" s="340" t="str">
        <f>IF(第1週!$HZ$54="","",第1週!$HZ$54)</f>
        <v/>
      </c>
      <c r="J233" s="340" t="str">
        <f>IF(第2週!$IA$6="","",第2週!$IA$6)</f>
        <v>○</v>
      </c>
      <c r="K233" s="340" t="str">
        <f>IF(第2週!$IA$14="","",第2週!$IA$14)</f>
        <v>○</v>
      </c>
      <c r="L233" s="340" t="str">
        <f>IF(第2週!$IA$22="","",第2週!$IA$22)</f>
        <v>○</v>
      </c>
      <c r="M233" s="340" t="str">
        <f>IF(第2週!$IA$30="","",第2週!$IA$30)</f>
        <v>内勤</v>
      </c>
      <c r="N233" s="340" t="str">
        <f>IF(第2週!$IA$38="","",第2週!$IA$38)</f>
        <v>○</v>
      </c>
      <c r="O233" s="340" t="str">
        <f>IF(第2週!$IA$46="","",第2週!$IA$46)</f>
        <v>○</v>
      </c>
      <c r="P233" s="340" t="str">
        <f>IF(第2週!$IA$54="","",第2週!$IA$54)</f>
        <v/>
      </c>
      <c r="Q233" s="340" t="str">
        <f>IF(第3週!$HZ$6="","",第3週!$HZ$6)</f>
        <v>○</v>
      </c>
      <c r="R233" s="340" t="str">
        <f>IF(第3週!$HZ$14="","",第3週!$HZ$14)</f>
        <v>○</v>
      </c>
      <c r="S233" s="340" t="str">
        <f>IF(第3週!$HZ$22="","",第3週!$HZ$22)</f>
        <v>○</v>
      </c>
      <c r="T233" s="340" t="str">
        <f>IF(第3週!$HZ$30="","",第3週!$HZ$30)</f>
        <v>○</v>
      </c>
      <c r="U233" s="340" t="str">
        <f>IF(第3週!$HZ$38="","",第3週!$HZ$38)</f>
        <v>○</v>
      </c>
      <c r="V233" s="340" t="str">
        <f>IF(第3週!$HZ$46="","",第3週!$HZ$46)</f>
        <v/>
      </c>
      <c r="W233" s="340" t="str">
        <f>IF(第3週!$HZ$54="","",第3週!$HZ$54)</f>
        <v>○</v>
      </c>
      <c r="X233" s="340" t="str">
        <f>IF(第4週!$HZ$6="","",第4週!$HZ$6)</f>
        <v>内勤</v>
      </c>
      <c r="Y233" s="340" t="str">
        <f>IF(第4週!$HZ$14="","",第4週!$HZ$14)</f>
        <v>○</v>
      </c>
      <c r="Z233" s="340" t="str">
        <f>IF(第4週!$HZ$22="","",第4週!$HZ$22)</f>
        <v>○</v>
      </c>
      <c r="AA233" s="340" t="str">
        <f>IF(第4週!$HZ$30="","",第4週!$HZ$30)</f>
        <v>○</v>
      </c>
      <c r="AB233" s="340" t="str">
        <f>IF(第4週!$HZ$38="","",第4週!$HZ$38)</f>
        <v>内勤</v>
      </c>
      <c r="AC233" s="340" t="str">
        <f>IF(第4週!$HZ$46="","",第4週!$HZ$46)</f>
        <v/>
      </c>
      <c r="AD233" s="340" t="str">
        <f>IF(第4週!$HZ$54="","",第4週!$HZ$54)</f>
        <v/>
      </c>
      <c r="AE233" s="340" t="str">
        <f>IF(第5週!$HZ$6="","",第5週!$HZ$6)</f>
        <v>内勤</v>
      </c>
      <c r="AF233" s="340" t="str">
        <f>IF(第5週!$HZ$14="","",第5週!$HZ$14)</f>
        <v/>
      </c>
      <c r="AG233" s="357" t="str">
        <f>IF(第5週!$HZ$22="","",第5週!$HZ$22)</f>
        <v>内勤</v>
      </c>
      <c r="AH233" s="357" t="str">
        <f>IF(第5週!$HZ$30="","",第5週!$HZ$30)</f>
        <v/>
      </c>
      <c r="AI233" s="357" t="str">
        <f>IF(第5週!$HZ$38="","",第5週!$HZ$38)</f>
        <v/>
      </c>
      <c r="AJ233" s="334" t="str">
        <f>IF(第5週!$HZ$46="","",第5週!$HZ$46)</f>
        <v/>
      </c>
      <c r="AL233" s="239"/>
      <c r="AM233" s="239"/>
      <c r="AN233" s="239"/>
      <c r="AO233" s="251"/>
      <c r="AP233" s="239"/>
      <c r="AQ233" s="239"/>
      <c r="AR233" s="239"/>
      <c r="AS233" s="239"/>
      <c r="AT233" s="239"/>
      <c r="AU233" s="239"/>
      <c r="AV233" s="239"/>
      <c r="AW233" s="239"/>
    </row>
    <row r="234" spans="1:49" ht="7.5" customHeight="1" x14ac:dyDescent="0.15">
      <c r="A234" s="639"/>
      <c r="B234" s="573" t="str">
        <f>IF(リスト!$D$14="","",リスト!$D$14)</f>
        <v>髙比良</v>
      </c>
      <c r="C234" s="582"/>
      <c r="D234" s="582"/>
      <c r="E234" s="583"/>
      <c r="F234" s="335" t="str">
        <f>IF(第1週!$IA$29="","",第1週!$IA$29)</f>
        <v/>
      </c>
      <c r="G234" s="336" t="str">
        <f>IF(第1週!$IA$37="","",第1週!$IA$37)</f>
        <v/>
      </c>
      <c r="H234" s="336" t="str">
        <f>IF(第1週!$IA$45="","",第1週!$IA$45)</f>
        <v/>
      </c>
      <c r="I234" s="336" t="str">
        <f>IF(第1週!$IA$53="","",第1週!$IA$53)</f>
        <v/>
      </c>
      <c r="J234" s="336" t="str">
        <f>IF(第2週!$IB$5="","",第2週!$IB$5)</f>
        <v/>
      </c>
      <c r="K234" s="336" t="str">
        <f>IF(第2週!$IB$13="","",第2週!$IB$13)</f>
        <v/>
      </c>
      <c r="L234" s="336" t="str">
        <f>IF(第2週!$IB$21="","",第2週!$IB$21)</f>
        <v/>
      </c>
      <c r="M234" s="336" t="str">
        <f>IF(第2週!$IB$29="","",第2週!$IB$29)</f>
        <v/>
      </c>
      <c r="N234" s="336" t="str">
        <f>IF(第2週!$IB$37="","",第2週!$IB$37)</f>
        <v/>
      </c>
      <c r="O234" s="336" t="str">
        <f>IF(第2週!$IB$45="","",第2週!$IB$45)</f>
        <v/>
      </c>
      <c r="P234" s="336" t="str">
        <f>IF(第2週!$IB$53="","",第2週!$IB$53)</f>
        <v/>
      </c>
      <c r="Q234" s="336" t="str">
        <f>IF(第3週!$IA$5="","",第3週!$IA$5)</f>
        <v/>
      </c>
      <c r="R234" s="336" t="str">
        <f>IF(第3週!$IA$13="","",第3週!$IA$13)</f>
        <v/>
      </c>
      <c r="S234" s="336" t="str">
        <f>IF(第3週!$IA$21="","",第3週!$IA$21)</f>
        <v/>
      </c>
      <c r="T234" s="336" t="str">
        <f>IF(第3週!$IA$29="","",第3週!$IA$29)</f>
        <v/>
      </c>
      <c r="U234" s="336" t="str">
        <f>IF(第3週!$IA$37="","",第3週!$IA$37)</f>
        <v/>
      </c>
      <c r="V234" s="336" t="str">
        <f>IF(第3週!$IA$45="","",第3週!$IA$45)</f>
        <v/>
      </c>
      <c r="W234" s="336" t="str">
        <f>IF(第3週!$IA$53="","",第3週!$IA$53)</f>
        <v/>
      </c>
      <c r="X234" s="336" t="str">
        <f>IF(第4週!$IA$5="","",第4週!$IA$5)</f>
        <v/>
      </c>
      <c r="Y234" s="336" t="str">
        <f>IF(第4週!$IA$13="","",第4週!$IA$13)</f>
        <v/>
      </c>
      <c r="Z234" s="336" t="str">
        <f>IF(第4週!$IA$21="","",第4週!$IA$21)</f>
        <v/>
      </c>
      <c r="AA234" s="336" t="str">
        <f>IF(第4週!$IA$29="","",第4週!$IA$29)</f>
        <v/>
      </c>
      <c r="AB234" s="336" t="str">
        <f>IF(第4週!$IA$37="","",第4週!$IA$37)</f>
        <v/>
      </c>
      <c r="AC234" s="336" t="str">
        <f>IF(第4週!$IA$45="","",第4週!$IA$45)</f>
        <v/>
      </c>
      <c r="AD234" s="336" t="str">
        <f>IF(第4週!$IA$53="","",第4週!$IA$53)</f>
        <v/>
      </c>
      <c r="AE234" s="336" t="str">
        <f>IF(第5週!$IA$5="","",第5週!$IA$5)</f>
        <v/>
      </c>
      <c r="AF234" s="336" t="str">
        <f>IF(第5週!$IA$13="","",第5週!$IA$13)</f>
        <v/>
      </c>
      <c r="AG234" s="356" t="str">
        <f>IF(第5週!$IA$21="","",第5週!$IA$21)</f>
        <v/>
      </c>
      <c r="AH234" s="356" t="str">
        <f>IF(第5週!$IA$29="","",第5週!$IA$29)</f>
        <v/>
      </c>
      <c r="AI234" s="356" t="str">
        <f>IF(第5週!$IA$37="","",第5週!$IA$37)</f>
        <v/>
      </c>
      <c r="AJ234" s="338" t="str">
        <f>IF(第5週!$IA$45="","",第5週!$IA$45)</f>
        <v/>
      </c>
      <c r="AL234" s="239"/>
      <c r="AM234" s="239"/>
      <c r="AN234" s="239"/>
      <c r="AO234" s="251"/>
      <c r="AP234" s="239"/>
      <c r="AQ234" s="239"/>
      <c r="AR234" s="239"/>
      <c r="AS234" s="239"/>
      <c r="AT234" s="239"/>
      <c r="AU234" s="239"/>
      <c r="AV234" s="239"/>
      <c r="AW234" s="239"/>
    </row>
    <row r="235" spans="1:49" ht="7.5" customHeight="1" x14ac:dyDescent="0.15">
      <c r="A235" s="639"/>
      <c r="B235" s="584"/>
      <c r="C235" s="585"/>
      <c r="D235" s="585"/>
      <c r="E235" s="586"/>
      <c r="F235" s="340" t="str">
        <f>IF(第1週!$IA$30="","",第1週!$IA$30)</f>
        <v>休暇</v>
      </c>
      <c r="G235" s="340" t="str">
        <f>IF(第1週!$IA$38="","",第1週!$IA$38)</f>
        <v>休暇</v>
      </c>
      <c r="H235" s="340" t="str">
        <f>IF(第1週!$IA$46="","",第1週!$IA$46)</f>
        <v/>
      </c>
      <c r="I235" s="340" t="str">
        <f>IF(第1週!$IA$54="","",第1週!$IA$54)</f>
        <v/>
      </c>
      <c r="J235" s="340" t="str">
        <f>IF(第2週!$IB$6="","",第2週!$IB$6)</f>
        <v>内勤</v>
      </c>
      <c r="K235" s="340" t="str">
        <f>IF(第2週!$IB$14="","",第2週!$IB$14)</f>
        <v>内勤</v>
      </c>
      <c r="L235" s="340" t="str">
        <f>IF(第2週!$IB$22="","",第2週!$IB$22)</f>
        <v>内勤</v>
      </c>
      <c r="M235" s="340" t="str">
        <f>IF(第2週!$IB$30="","",第2週!$IB$30)</f>
        <v/>
      </c>
      <c r="N235" s="340" t="str">
        <f>IF(第2週!$IB$38="","",第2週!$IB$38)</f>
        <v>○</v>
      </c>
      <c r="O235" s="340" t="str">
        <f>IF(第2週!$IB$46="","",第2週!$IB$46)</f>
        <v/>
      </c>
      <c r="P235" s="340" t="str">
        <f>IF(第2週!$IB$54="","",第2週!$IB$54)</f>
        <v/>
      </c>
      <c r="Q235" s="340" t="str">
        <f>IF(第3週!$IA$6="","",第3週!$IA$6)</f>
        <v>○</v>
      </c>
      <c r="R235" s="340" t="str">
        <f>IF(第3週!$IA$14="","",第3週!$IA$14)</f>
        <v>○</v>
      </c>
      <c r="S235" s="340" t="str">
        <f>IF(第3週!$IA$22="","",第3週!$IA$22)</f>
        <v>○</v>
      </c>
      <c r="T235" s="340" t="str">
        <f>IF(第3週!$IA$30="","",第3週!$IA$30)</f>
        <v>○</v>
      </c>
      <c r="U235" s="340" t="str">
        <f>IF(第3週!$IA$38="","",第3週!$IA$38)</f>
        <v>○</v>
      </c>
      <c r="V235" s="340" t="str">
        <f>IF(第3週!$IA$46="","",第3週!$IA$46)</f>
        <v/>
      </c>
      <c r="W235" s="340" t="str">
        <f>IF(第3週!$IA$54="","",第3週!$IA$54)</f>
        <v>○</v>
      </c>
      <c r="X235" s="340" t="str">
        <f>IF(第4週!$IA$6="","",第4週!$IA$6)</f>
        <v>内勤</v>
      </c>
      <c r="Y235" s="340" t="str">
        <f>IF(第4週!$IA$14="","",第4週!$IA$14)</f>
        <v>○</v>
      </c>
      <c r="Z235" s="340" t="str">
        <f>IF(第4週!$IA$22="","",第4週!$IA$22)</f>
        <v>○</v>
      </c>
      <c r="AA235" s="340" t="str">
        <f>IF(第4週!$IA$30="","",第4週!$IA$30)</f>
        <v>○</v>
      </c>
      <c r="AB235" s="340" t="str">
        <f>IF(第4週!$IA$38="","",第4週!$IA$38)</f>
        <v>○</v>
      </c>
      <c r="AC235" s="340" t="str">
        <f>IF(第4週!$IA$46="","",第4週!$IA$46)</f>
        <v/>
      </c>
      <c r="AD235" s="340" t="str">
        <f>IF(第4週!$IA$54="","",第4週!$IA$54)</f>
        <v/>
      </c>
      <c r="AE235" s="340" t="str">
        <f>IF(第5週!$IA$6="","",第5週!$IA$6)</f>
        <v>○</v>
      </c>
      <c r="AF235" s="340" t="str">
        <f>IF(第5週!$IA$14="","",第5週!$IA$14)</f>
        <v/>
      </c>
      <c r="AG235" s="357" t="str">
        <f>IF(第5週!$IA$22="","",第5週!$IA$22)</f>
        <v>○</v>
      </c>
      <c r="AH235" s="357" t="str">
        <f>IF(第5週!$IA$30="","",第5週!$IA$30)</f>
        <v/>
      </c>
      <c r="AI235" s="357" t="str">
        <f>IF(第5週!$IA$38="","",第5週!$IA$38)</f>
        <v/>
      </c>
      <c r="AJ235" s="334" t="str">
        <f>IF(第5週!$IA$46="","",第5週!$IA$46)</f>
        <v/>
      </c>
      <c r="AL235" s="239"/>
      <c r="AM235" s="239"/>
      <c r="AN235" s="239"/>
      <c r="AO235" s="251"/>
      <c r="AP235" s="239"/>
      <c r="AQ235" s="239"/>
      <c r="AR235" s="239"/>
      <c r="AS235" s="239"/>
      <c r="AT235" s="239"/>
      <c r="AU235" s="239"/>
      <c r="AV235" s="239"/>
      <c r="AW235" s="239"/>
    </row>
    <row r="236" spans="1:49" ht="7.5" customHeight="1" x14ac:dyDescent="0.15">
      <c r="A236" s="639"/>
      <c r="B236" s="573" t="str">
        <f>IF(リスト!$D$15="","",リスト!$D$15)</f>
        <v>平　松</v>
      </c>
      <c r="C236" s="582"/>
      <c r="D236" s="582"/>
      <c r="E236" s="583"/>
      <c r="F236" s="335" t="str">
        <f>IF(第1週!$IB$29="","",第1週!$IB$29)</f>
        <v/>
      </c>
      <c r="G236" s="336" t="str">
        <f>IF(第1週!$IB$37="","",第1週!$IB$37)</f>
        <v/>
      </c>
      <c r="H236" s="336" t="str">
        <f>IF(第1週!$IB$45="","",第1週!$IB$45)</f>
        <v/>
      </c>
      <c r="I236" s="336" t="str">
        <f>IF(第1週!$IB$53="","",第1週!$IB$53)</f>
        <v/>
      </c>
      <c r="J236" s="336" t="str">
        <f>IF(第2週!$IC$5="","",第2週!$IC$5)</f>
        <v/>
      </c>
      <c r="K236" s="336" t="str">
        <f>IF(第2週!$IC$13="","",第2週!$IC$13)</f>
        <v/>
      </c>
      <c r="L236" s="336" t="str">
        <f>IF(第2週!$IC$21="","",第2週!$IC$21)</f>
        <v/>
      </c>
      <c r="M236" s="336" t="str">
        <f>IF(第2週!$IC$29="","",第2週!$IC$29)</f>
        <v/>
      </c>
      <c r="N236" s="336" t="str">
        <f>IF(第2週!$IC$37="","",第2週!$IC$37)</f>
        <v/>
      </c>
      <c r="O236" s="336" t="str">
        <f>IF(第2週!$IC$45="","",第2週!$IC$45)</f>
        <v/>
      </c>
      <c r="P236" s="336" t="str">
        <f>IF(第2週!$IC$53="","",第2週!$IC$53)</f>
        <v/>
      </c>
      <c r="Q236" s="336" t="str">
        <f>IF(第3週!$IB$5="","",第3週!$IB$5)</f>
        <v/>
      </c>
      <c r="R236" s="336" t="str">
        <f>IF(第3週!$IB$13="","",第3週!$IB$13)</f>
        <v/>
      </c>
      <c r="S236" s="336" t="str">
        <f>IF(第3週!$IB$21="","",第3週!$IB$21)</f>
        <v/>
      </c>
      <c r="T236" s="336" t="str">
        <f>IF(第3週!$IB$29="","",第3週!$IB$29)</f>
        <v/>
      </c>
      <c r="U236" s="336" t="str">
        <f>IF(第3週!$IB$37="","",第3週!$IB$37)</f>
        <v/>
      </c>
      <c r="V236" s="336" t="str">
        <f>IF(第3週!$IB$45="","",第3週!$IB$45)</f>
        <v/>
      </c>
      <c r="W236" s="336" t="str">
        <f>IF(第3週!$IB$53="","",第3週!$IB$53)</f>
        <v/>
      </c>
      <c r="X236" s="336" t="str">
        <f>IF(第4週!$IB$5="","",第4週!$IB$5)</f>
        <v/>
      </c>
      <c r="Y236" s="336" t="str">
        <f>IF(第4週!$IB$13="","",第4週!$IB$13)</f>
        <v/>
      </c>
      <c r="Z236" s="336" t="str">
        <f>IF(第4週!$IB$21="","",第4週!$IB$21)</f>
        <v/>
      </c>
      <c r="AA236" s="336" t="str">
        <f>IF(第4週!$IB$29="","",第4週!$IB$29)</f>
        <v/>
      </c>
      <c r="AB236" s="336" t="str">
        <f>IF(第4週!$IB$37="","",第4週!$IB$37)</f>
        <v/>
      </c>
      <c r="AC236" s="336" t="str">
        <f>IF(第4週!$IB$45="","",第4週!$IB$45)</f>
        <v/>
      </c>
      <c r="AD236" s="336" t="str">
        <f>IF(第4週!$IB$53="","",第4週!$IB$53)</f>
        <v/>
      </c>
      <c r="AE236" s="336" t="str">
        <f>IF(第5週!$IB$5="","",第5週!$IB$5)</f>
        <v/>
      </c>
      <c r="AF236" s="336" t="str">
        <f>IF(第5週!$IB$13="","",第5週!$IB$13)</f>
        <v/>
      </c>
      <c r="AG236" s="356" t="str">
        <f>IF(第5週!$IB$21="","",第5週!$IB$21)</f>
        <v/>
      </c>
      <c r="AH236" s="356" t="str">
        <f>IF(第5週!$IB$29="","",第5週!$IB$29)</f>
        <v/>
      </c>
      <c r="AI236" s="356" t="str">
        <f>IF(第5週!$IB$37="","",第5週!$IB$37)</f>
        <v/>
      </c>
      <c r="AJ236" s="338" t="str">
        <f>IF(第5週!$IB$45="","",第5週!$IB$45)</f>
        <v/>
      </c>
      <c r="AL236" s="239"/>
      <c r="AM236" s="239"/>
      <c r="AN236" s="239"/>
      <c r="AO236" s="251"/>
      <c r="AP236" s="239"/>
      <c r="AQ236" s="239"/>
      <c r="AR236" s="239"/>
      <c r="AS236" s="239"/>
      <c r="AT236" s="239"/>
      <c r="AU236" s="239"/>
      <c r="AV236" s="239"/>
      <c r="AW236" s="239"/>
    </row>
    <row r="237" spans="1:49" ht="7.5" customHeight="1" x14ac:dyDescent="0.15">
      <c r="A237" s="639"/>
      <c r="B237" s="584"/>
      <c r="C237" s="585"/>
      <c r="D237" s="585"/>
      <c r="E237" s="586"/>
      <c r="F237" s="340" t="str">
        <f>IF(第1週!$IB$30="","",第1週!$IB$30)</f>
        <v>内勤</v>
      </c>
      <c r="G237" s="340" t="str">
        <f>IF(第1週!$IB$38="","",第1週!$IB$38)</f>
        <v>内勤</v>
      </c>
      <c r="H237" s="340" t="str">
        <f>IF(第1週!$IB$46="","",第1週!$IB$46)</f>
        <v/>
      </c>
      <c r="I237" s="340" t="str">
        <f>IF(第1週!$IB$54="","",第1週!$IB$54)</f>
        <v/>
      </c>
      <c r="J237" s="340" t="str">
        <f>IF(第2週!$IC$6="","",第2週!$IC$6)</f>
        <v>内勤</v>
      </c>
      <c r="K237" s="340" t="str">
        <f>IF(第2週!$IC$14="","",第2週!$IC$14)</f>
        <v>内勤</v>
      </c>
      <c r="L237" s="340" t="str">
        <f>IF(第2週!$IC$22="","",第2週!$IC$22)</f>
        <v>内勤</v>
      </c>
      <c r="M237" s="340" t="str">
        <f>IF(第2週!$IC$30="","",第2週!$IC$30)</f>
        <v>内勤</v>
      </c>
      <c r="N237" s="340" t="str">
        <f>IF(第2週!$IC$38="","",第2週!$IC$38)</f>
        <v>内勤</v>
      </c>
      <c r="O237" s="340" t="str">
        <f>IF(第2週!$IC$46="","",第2週!$IC$46)</f>
        <v/>
      </c>
      <c r="P237" s="340" t="str">
        <f>IF(第2週!$IC$54="","",第2週!$IC$54)</f>
        <v/>
      </c>
      <c r="Q237" s="340" t="str">
        <f>IF(第3週!$IB$6="","",第3週!$IB$6)</f>
        <v>内勤</v>
      </c>
      <c r="R237" s="340" t="str">
        <f>IF(第3週!$IB$14="","",第3週!$IB$14)</f>
        <v>内勤</v>
      </c>
      <c r="S237" s="340" t="str">
        <f>IF(第3週!$IB$22="","",第3週!$IB$22)</f>
        <v>内勤</v>
      </c>
      <c r="T237" s="340" t="str">
        <f>IF(第3週!$IB$30="","",第3週!$IB$30)</f>
        <v>内勤</v>
      </c>
      <c r="U237" s="340" t="str">
        <f>IF(第3週!$IB$38="","",第3週!$IB$38)</f>
        <v>内勤</v>
      </c>
      <c r="V237" s="340" t="str">
        <f>IF(第3週!$IB$46="","",第3週!$IB$46)</f>
        <v/>
      </c>
      <c r="W237" s="340" t="str">
        <f>IF(第3週!$IB$54="","",第3週!$IB$54)</f>
        <v/>
      </c>
      <c r="X237" s="340" t="str">
        <f>IF(第4週!$IB$6="","",第4週!$IB$6)</f>
        <v>内勤</v>
      </c>
      <c r="Y237" s="340" t="str">
        <f>IF(第4週!$IB$14="","",第4週!$IB$14)</f>
        <v>内勤</v>
      </c>
      <c r="Z237" s="340" t="str">
        <f>IF(第4週!$IB$22="","",第4週!$IB$22)</f>
        <v>内勤</v>
      </c>
      <c r="AA237" s="340" t="str">
        <f>IF(第4週!$IB$30="","",第4週!$IB$30)</f>
        <v>内勤</v>
      </c>
      <c r="AB237" s="340" t="str">
        <f>IF(第4週!$IB$38="","",第4週!$IB$38)</f>
        <v>内勤</v>
      </c>
      <c r="AC237" s="340" t="str">
        <f>IF(第4週!$IB$46="","",第4週!$IB$46)</f>
        <v/>
      </c>
      <c r="AD237" s="340" t="str">
        <f>IF(第4週!$IB$54="","",第4週!$IB$54)</f>
        <v/>
      </c>
      <c r="AE237" s="340" t="str">
        <f>IF(第5週!$IB$6="","",第5週!$IB$6)</f>
        <v>内勤</v>
      </c>
      <c r="AF237" s="340" t="str">
        <f>IF(第5週!$IB$14="","",第5週!$IB$14)</f>
        <v/>
      </c>
      <c r="AG237" s="357" t="str">
        <f>IF(第5週!$IB$22="","",第5週!$IB$22)</f>
        <v>内勤</v>
      </c>
      <c r="AH237" s="357" t="str">
        <f>IF(第5週!$IB$30="","",第5週!$IB$30)</f>
        <v/>
      </c>
      <c r="AI237" s="357" t="str">
        <f>IF(第5週!$IB$38="","",第5週!$IB$38)</f>
        <v/>
      </c>
      <c r="AJ237" s="334" t="str">
        <f>IF(第5週!$IB$46="","",第5週!$IB$46)</f>
        <v/>
      </c>
      <c r="AL237" s="239"/>
      <c r="AM237" s="239"/>
      <c r="AN237" s="239"/>
      <c r="AO237" s="251"/>
      <c r="AP237" s="239"/>
      <c r="AQ237" s="239"/>
      <c r="AR237" s="239"/>
      <c r="AS237" s="239"/>
      <c r="AT237" s="239"/>
      <c r="AU237" s="239"/>
      <c r="AV237" s="239"/>
      <c r="AW237" s="239"/>
    </row>
    <row r="238" spans="1:49" ht="7.5" customHeight="1" x14ac:dyDescent="0.15">
      <c r="A238" s="639"/>
      <c r="B238" s="573" t="str">
        <f>IF(リスト!$D$16="","",リスト!$D$16)</f>
        <v>中　嶋</v>
      </c>
      <c r="C238" s="582"/>
      <c r="D238" s="582"/>
      <c r="E238" s="583"/>
      <c r="F238" s="335" t="str">
        <f>IF(第1週!$IC$29="","",第1週!$IC$29)</f>
        <v/>
      </c>
      <c r="G238" s="336" t="str">
        <f>IF(第1週!$IC$37="","",第1週!$IC$37)</f>
        <v/>
      </c>
      <c r="H238" s="336" t="str">
        <f>IF(第1週!$IC$45="","",第1週!$IC$45)</f>
        <v/>
      </c>
      <c r="I238" s="336" t="str">
        <f>IF(第1週!$IC$53="","",第1週!$IC$53)</f>
        <v/>
      </c>
      <c r="J238" s="336" t="str">
        <f>IF(第2週!$ID$5="","",第2週!$ID$5)</f>
        <v/>
      </c>
      <c r="K238" s="336" t="str">
        <f>IF(第2週!$ID$13="","",第2週!$ID$13)</f>
        <v/>
      </c>
      <c r="L238" s="336" t="str">
        <f>IF(第2週!$ID$21="","",第2週!$ID$21)</f>
        <v/>
      </c>
      <c r="M238" s="336" t="str">
        <f>IF(第2週!$ID$29="","",第2週!$ID$29)</f>
        <v/>
      </c>
      <c r="N238" s="336" t="str">
        <f>IF(第2週!$ID$37="","",第2週!$ID$37)</f>
        <v/>
      </c>
      <c r="O238" s="336" t="str">
        <f>IF(第2週!$ID$45="","",第2週!$ID$45)</f>
        <v/>
      </c>
      <c r="P238" s="336" t="str">
        <f>IF(第2週!$ID$53="","",第2週!$ID$53)</f>
        <v/>
      </c>
      <c r="Q238" s="336" t="str">
        <f>IF(第3週!$IC$5="","",第3週!$IC$5)</f>
        <v/>
      </c>
      <c r="R238" s="336" t="str">
        <f>IF(第3週!$IC$13="","",第3週!$IC$13)</f>
        <v/>
      </c>
      <c r="S238" s="336" t="str">
        <f>IF(第3週!$IC$21="","",第3週!$IC$21)</f>
        <v/>
      </c>
      <c r="T238" s="336" t="str">
        <f>IF(第3週!$IC$29="","",第3週!$IC$29)</f>
        <v/>
      </c>
      <c r="U238" s="336" t="str">
        <f>IF(第3週!$IC$37="","",第3週!$IC$37)</f>
        <v/>
      </c>
      <c r="V238" s="336" t="str">
        <f>IF(第3週!$IC$45="","",第3週!$IC$45)</f>
        <v/>
      </c>
      <c r="W238" s="336" t="str">
        <f>IF(第3週!$IC$53="","",第3週!$IC$53)</f>
        <v/>
      </c>
      <c r="X238" s="336" t="str">
        <f>IF(第4週!$IC$5="","",第4週!$IC$5)</f>
        <v/>
      </c>
      <c r="Y238" s="336" t="str">
        <f>IF(第4週!$IC$13="","",第4週!$IC$13)</f>
        <v/>
      </c>
      <c r="Z238" s="336" t="str">
        <f>IF(第4週!$IC$21="","",第4週!$IC$21)</f>
        <v/>
      </c>
      <c r="AA238" s="336" t="str">
        <f>IF(第4週!$IC$29="","",第4週!$IC$29)</f>
        <v/>
      </c>
      <c r="AB238" s="336" t="str">
        <f>IF(第4週!$IC$37="","",第4週!$IC$37)</f>
        <v/>
      </c>
      <c r="AC238" s="336" t="str">
        <f>IF(第4週!$IC$45="","",第4週!$IC$45)</f>
        <v/>
      </c>
      <c r="AD238" s="336" t="str">
        <f>IF(第4週!$IC$53="","",第4週!$IC$53)</f>
        <v/>
      </c>
      <c r="AE238" s="336" t="str">
        <f>IF(第5週!$IC$5="","",第5週!$IC$5)</f>
        <v/>
      </c>
      <c r="AF238" s="336" t="str">
        <f>IF(第5週!$IC$13="","",第5週!$IC$13)</f>
        <v/>
      </c>
      <c r="AG238" s="356" t="str">
        <f>IF(第5週!$IC$21="","",第5週!$IC$21)</f>
        <v/>
      </c>
      <c r="AH238" s="356" t="str">
        <f>IF(第5週!$IC$29="","",第5週!$IC$29)</f>
        <v/>
      </c>
      <c r="AI238" s="356" t="str">
        <f>IF(第5週!$IC$37="","",第5週!$IC$37)</f>
        <v/>
      </c>
      <c r="AJ238" s="338" t="str">
        <f>IF(第5週!$IC$45="","",第5週!$IC$45)</f>
        <v/>
      </c>
      <c r="AL238" s="239"/>
      <c r="AM238" s="239"/>
      <c r="AN238" s="239"/>
      <c r="AO238" s="251"/>
      <c r="AP238" s="239"/>
      <c r="AQ238" s="239"/>
      <c r="AR238" s="239"/>
      <c r="AS238" s="239"/>
      <c r="AT238" s="239"/>
      <c r="AU238" s="239"/>
      <c r="AV238" s="239"/>
      <c r="AW238" s="239"/>
    </row>
    <row r="239" spans="1:49" ht="7.5" customHeight="1" x14ac:dyDescent="0.15">
      <c r="A239" s="639"/>
      <c r="B239" s="584"/>
      <c r="C239" s="585"/>
      <c r="D239" s="585"/>
      <c r="E239" s="586"/>
      <c r="F239" s="340" t="str">
        <f>IF(第1週!$IC$30="","",第1週!$IC$30)</f>
        <v>○</v>
      </c>
      <c r="G239" s="340" t="str">
        <f>IF(第1週!$IC$38="","",第1週!$IC$38)</f>
        <v>○</v>
      </c>
      <c r="H239" s="340" t="str">
        <f>IF(第1週!$IC$46="","",第1週!$IC$46)</f>
        <v/>
      </c>
      <c r="I239" s="340" t="str">
        <f>IF(第1週!$IC$54="","",第1週!$IC$54)</f>
        <v/>
      </c>
      <c r="J239" s="340" t="str">
        <f>IF(第2週!$ID$6="","",第2週!$ID$6)</f>
        <v>○</v>
      </c>
      <c r="K239" s="340" t="str">
        <f>IF(第2週!$ID$14="","",第2週!$ID$14)</f>
        <v>○</v>
      </c>
      <c r="L239" s="340" t="str">
        <f>IF(第2週!$ID$22="","",第2週!$ID$22)</f>
        <v>○</v>
      </c>
      <c r="M239" s="340" t="str">
        <f>IF(第2週!$ID$30="","",第2週!$ID$30)</f>
        <v>○</v>
      </c>
      <c r="N239" s="340" t="str">
        <f>IF(第2週!$ID$38="","",第2週!$ID$38)</f>
        <v>○</v>
      </c>
      <c r="O239" s="340" t="str">
        <f>IF(第2週!$ID$46="","",第2週!$ID$46)</f>
        <v>○</v>
      </c>
      <c r="P239" s="340" t="str">
        <f>IF(第2週!$ID$54="","",第2週!$ID$54)</f>
        <v/>
      </c>
      <c r="Q239" s="340" t="str">
        <f>IF(第3週!$IC$6="","",第3週!$IC$6)</f>
        <v>○</v>
      </c>
      <c r="R239" s="340" t="str">
        <f>IF(第3週!$IC$14="","",第3週!$IC$14)</f>
        <v>○</v>
      </c>
      <c r="S239" s="340" t="str">
        <f>IF(第3週!$IC$22="","",第3週!$IC$22)</f>
        <v>○</v>
      </c>
      <c r="T239" s="340" t="str">
        <f>IF(第3週!$IC$30="","",第3週!$IC$30)</f>
        <v>○</v>
      </c>
      <c r="U239" s="340" t="str">
        <f>IF(第3週!$IC$38="","",第3週!$IC$38)</f>
        <v>○</v>
      </c>
      <c r="V239" s="340" t="str">
        <f>IF(第3週!$IC$46="","",第3週!$IC$46)</f>
        <v/>
      </c>
      <c r="W239" s="340" t="str">
        <f>IF(第3週!$IC$54="","",第3週!$IC$54)</f>
        <v>○</v>
      </c>
      <c r="X239" s="340" t="str">
        <f>IF(第4週!$IC$6="","",第4週!$IC$6)</f>
        <v>○</v>
      </c>
      <c r="Y239" s="340" t="str">
        <f>IF(第4週!$IC$14="","",第4週!$IC$14)</f>
        <v>○</v>
      </c>
      <c r="Z239" s="340" t="str">
        <f>IF(第4週!$IC$22="","",第4週!$IC$22)</f>
        <v>○</v>
      </c>
      <c r="AA239" s="340" t="str">
        <f>IF(第4週!$IC$30="","",第4週!$IC$30)</f>
        <v>○</v>
      </c>
      <c r="AB239" s="340" t="str">
        <f>IF(第4週!$IC$38="","",第4週!$IC$38)</f>
        <v>○</v>
      </c>
      <c r="AC239" s="340" t="str">
        <f>IF(第4週!$IC$46="","",第4週!$IC$46)</f>
        <v/>
      </c>
      <c r="AD239" s="340" t="str">
        <f>IF(第4週!$IC$54="","",第4週!$IC$54)</f>
        <v/>
      </c>
      <c r="AE239" s="340" t="str">
        <f>IF(第5週!$IC$6="","",第5週!$IC$6)</f>
        <v>内勤</v>
      </c>
      <c r="AF239" s="340" t="str">
        <f>IF(第5週!$IC$14="","",第5週!$IC$14)</f>
        <v/>
      </c>
      <c r="AG239" s="357" t="str">
        <f>IF(第5週!$IC$22="","",第5週!$IC$22)</f>
        <v>○</v>
      </c>
      <c r="AH239" s="357" t="str">
        <f>IF(第5週!$IC$30="","",第5週!$IC$30)</f>
        <v/>
      </c>
      <c r="AI239" s="357" t="str">
        <f>IF(第5週!$IC$38="","",第5週!$IC$38)</f>
        <v/>
      </c>
      <c r="AJ239" s="334" t="str">
        <f>IF(第5週!$IC$46="","",第5週!$IC$46)</f>
        <v/>
      </c>
      <c r="AL239" s="239"/>
      <c r="AM239" s="239"/>
      <c r="AN239" s="239"/>
      <c r="AO239" s="251"/>
      <c r="AP239" s="239"/>
      <c r="AQ239" s="239"/>
      <c r="AR239" s="239"/>
      <c r="AS239" s="239"/>
      <c r="AT239" s="239"/>
      <c r="AU239" s="239"/>
      <c r="AV239" s="239"/>
      <c r="AW239" s="239"/>
    </row>
    <row r="240" spans="1:49" ht="7.5" customHeight="1" x14ac:dyDescent="0.15">
      <c r="A240" s="639"/>
      <c r="B240" s="573" t="str">
        <f>IF(リスト!$D$17="","",リスト!$D$17)</f>
        <v>藤　本</v>
      </c>
      <c r="C240" s="582"/>
      <c r="D240" s="582"/>
      <c r="E240" s="583"/>
      <c r="F240" s="335" t="str">
        <f>IF(第1週!$ID$29="","",第1週!$ID$29)</f>
        <v/>
      </c>
      <c r="G240" s="336" t="str">
        <f>IF(第1週!$ID$37="","",第1週!$ID$37)</f>
        <v/>
      </c>
      <c r="H240" s="336" t="str">
        <f>IF(第1週!$ID$45="","",第1週!$ID$45)</f>
        <v/>
      </c>
      <c r="I240" s="336" t="str">
        <f>IF(第1週!$ID$53="","",第1週!$ID$53)</f>
        <v/>
      </c>
      <c r="J240" s="336" t="str">
        <f>IF(第2週!$IE$5="","",第2週!$IE$5)</f>
        <v/>
      </c>
      <c r="K240" s="336" t="str">
        <f>IF(第2週!$IE$13="","",第2週!$IE$13)</f>
        <v/>
      </c>
      <c r="L240" s="336" t="str">
        <f>IF(第2週!$IE$21="","",第2週!$IE$21)</f>
        <v/>
      </c>
      <c r="M240" s="336" t="str">
        <f>IF(第2週!$IE$29="","",第2週!$IE$29)</f>
        <v/>
      </c>
      <c r="N240" s="336" t="str">
        <f>IF(第2週!$IE$37="","",第2週!$IE$37)</f>
        <v/>
      </c>
      <c r="O240" s="336" t="str">
        <f>IF(第2週!$IE$45="","",第2週!$IE$45)</f>
        <v/>
      </c>
      <c r="P240" s="336" t="str">
        <f>IF(第2週!$IE$53="","",第2週!$IE$53)</f>
        <v/>
      </c>
      <c r="Q240" s="336" t="str">
        <f>IF(第3週!$ID$5="","",第3週!$ID$5)</f>
        <v/>
      </c>
      <c r="R240" s="336" t="str">
        <f>IF(第3週!$ID$13="","",第3週!$ID$13)</f>
        <v/>
      </c>
      <c r="S240" s="336" t="str">
        <f>IF(第3週!$ID$21="","",第3週!$ID$21)</f>
        <v/>
      </c>
      <c r="T240" s="336" t="str">
        <f>IF(第3週!$ID$29="","",第3週!$ID$29)</f>
        <v/>
      </c>
      <c r="U240" s="336" t="str">
        <f>IF(第3週!$ID$37="","",第3週!$ID$37)</f>
        <v/>
      </c>
      <c r="V240" s="336" t="str">
        <f>IF(第3週!$ID$45="","",第3週!$ID$45)</f>
        <v/>
      </c>
      <c r="W240" s="336" t="str">
        <f>IF(第3週!$ID$53="","",第3週!$ID$53)</f>
        <v/>
      </c>
      <c r="X240" s="336" t="str">
        <f>IF(第4週!$ID$5="","",第4週!$ID$5)</f>
        <v/>
      </c>
      <c r="Y240" s="336" t="str">
        <f>IF(第4週!$ID$13="","",第4週!$ID$13)</f>
        <v/>
      </c>
      <c r="Z240" s="336" t="str">
        <f>IF(第4週!$ID$21="","",第4週!$ID$21)</f>
        <v/>
      </c>
      <c r="AA240" s="336" t="str">
        <f>IF(第4週!$ID$29="","",第4週!$ID$29)</f>
        <v/>
      </c>
      <c r="AB240" s="336" t="str">
        <f>IF(第4週!$ID$37="","",第4週!$ID$37)</f>
        <v/>
      </c>
      <c r="AC240" s="336" t="str">
        <f>IF(第4週!$ID$45="","",第4週!$ID$45)</f>
        <v/>
      </c>
      <c r="AD240" s="336" t="str">
        <f>IF(第4週!$ID$53="","",第4週!$ID$53)</f>
        <v/>
      </c>
      <c r="AE240" s="336" t="str">
        <f>IF(第5週!$ID$5="","",第5週!$ID$5)</f>
        <v/>
      </c>
      <c r="AF240" s="336" t="str">
        <f>IF(第5週!$ID$13="","",第5週!$ID$13)</f>
        <v/>
      </c>
      <c r="AG240" s="356" t="str">
        <f>IF(第5週!$ID$21="","",第5週!$ID$21)</f>
        <v/>
      </c>
      <c r="AH240" s="356" t="str">
        <f>IF(第5週!$ID$29="","",第5週!$ID$29)</f>
        <v/>
      </c>
      <c r="AI240" s="356" t="str">
        <f>IF(第5週!$ID$37="","",第5週!$ID$37)</f>
        <v/>
      </c>
      <c r="AJ240" s="338" t="str">
        <f>IF(第5週!$ID$45="","",第5週!$ID$45)</f>
        <v/>
      </c>
      <c r="AL240" s="239"/>
      <c r="AM240" s="239"/>
      <c r="AN240" s="239"/>
      <c r="AO240" s="251"/>
      <c r="AP240" s="239"/>
      <c r="AQ240" s="239"/>
      <c r="AR240" s="239"/>
      <c r="AS240" s="239"/>
      <c r="AT240" s="239"/>
      <c r="AU240" s="239"/>
      <c r="AV240" s="239"/>
      <c r="AW240" s="239"/>
    </row>
    <row r="241" spans="1:49" ht="7.5" customHeight="1" x14ac:dyDescent="0.15">
      <c r="A241" s="639"/>
      <c r="B241" s="584"/>
      <c r="C241" s="585"/>
      <c r="D241" s="585"/>
      <c r="E241" s="586"/>
      <c r="F241" s="340" t="str">
        <f>IF(第1週!$ID$30="","",第1週!$ID$30)</f>
        <v>○</v>
      </c>
      <c r="G241" s="340" t="str">
        <f>IF(第1週!$ID$38="","",第1週!$ID$38)</f>
        <v>○</v>
      </c>
      <c r="H241" s="340" t="str">
        <f>IF(第1週!$ID$46="","",第1週!$ID$46)</f>
        <v/>
      </c>
      <c r="I241" s="340" t="str">
        <f>IF(第1週!$ID$54="","",第1週!$ID$54)</f>
        <v/>
      </c>
      <c r="J241" s="340" t="str">
        <f>IF(第2週!$IE$6="","",第2週!$IE$6)</f>
        <v>○</v>
      </c>
      <c r="K241" s="340" t="str">
        <f>IF(第2週!$IE$14="","",第2週!$IE$14)</f>
        <v>○</v>
      </c>
      <c r="L241" s="340" t="str">
        <f>IF(第2週!$IE$22="","",第2週!$IE$22)</f>
        <v>休暇</v>
      </c>
      <c r="M241" s="340" t="str">
        <f>IF(第2週!$IE$30="","",第2週!$IE$30)</f>
        <v>休暇</v>
      </c>
      <c r="N241" s="340" t="str">
        <f>IF(第2週!$IE$38="","",第2週!$IE$38)</f>
        <v>○</v>
      </c>
      <c r="O241" s="340" t="str">
        <f>IF(第2週!$IE$46="","",第2週!$IE$46)</f>
        <v/>
      </c>
      <c r="P241" s="340" t="str">
        <f>IF(第2週!$IE$54="","",第2週!$IE$54)</f>
        <v>○</v>
      </c>
      <c r="Q241" s="340" t="str">
        <f>IF(第3週!$ID$6="","",第3週!$ID$6)</f>
        <v>○</v>
      </c>
      <c r="R241" s="340" t="str">
        <f>IF(第3週!$ID$14="","",第3週!$ID$14)</f>
        <v>○</v>
      </c>
      <c r="S241" s="340" t="str">
        <f>IF(第3週!$ID$22="","",第3週!$ID$22)</f>
        <v>○</v>
      </c>
      <c r="T241" s="340" t="str">
        <f>IF(第3週!$ID$30="","",第3週!$ID$30)</f>
        <v>○</v>
      </c>
      <c r="U241" s="340" t="str">
        <f>IF(第3週!$ID$38="","",第3週!$ID$38)</f>
        <v>休暇</v>
      </c>
      <c r="V241" s="340" t="str">
        <f>IF(第3週!$ID$46="","",第3週!$ID$46)</f>
        <v>休み</v>
      </c>
      <c r="W241" s="340" t="str">
        <f>IF(第3週!$ID$54="","",第3週!$ID$54)</f>
        <v>○</v>
      </c>
      <c r="X241" s="340" t="str">
        <f>IF(第4週!$ID$6="","",第4週!$ID$6)</f>
        <v>○</v>
      </c>
      <c r="Y241" s="340" t="str">
        <f>IF(第4週!$ID$14="","",第4週!$ID$14)</f>
        <v>○</v>
      </c>
      <c r="Z241" s="340" t="str">
        <f>IF(第4週!$ID$22="","",第4週!$ID$22)</f>
        <v>○</v>
      </c>
      <c r="AA241" s="340" t="str">
        <f>IF(第4週!$ID$30="","",第4週!$ID$30)</f>
        <v>○</v>
      </c>
      <c r="AB241" s="340" t="str">
        <f>IF(第4週!$ID$38="","",第4週!$ID$38)</f>
        <v>○</v>
      </c>
      <c r="AC241" s="340" t="str">
        <f>IF(第4週!$ID$46="","",第4週!$ID$46)</f>
        <v/>
      </c>
      <c r="AD241" s="340" t="str">
        <f>IF(第4週!$ID$54="","",第4週!$ID$54)</f>
        <v/>
      </c>
      <c r="AE241" s="340" t="str">
        <f>IF(第5週!$ID$6="","",第5週!$ID$6)</f>
        <v>内勤</v>
      </c>
      <c r="AF241" s="340" t="str">
        <f>IF(第5週!$ID$14="","",第5週!$ID$14)</f>
        <v/>
      </c>
      <c r="AG241" s="357" t="str">
        <f>IF(第5週!$ID$22="","",第5週!$ID$22)</f>
        <v>内勤</v>
      </c>
      <c r="AH241" s="357" t="str">
        <f>IF(第5週!$ID$30="","",第5週!$ID$30)</f>
        <v/>
      </c>
      <c r="AI241" s="357" t="str">
        <f>IF(第5週!$ID$38="","",第5週!$ID$38)</f>
        <v/>
      </c>
      <c r="AJ241" s="334" t="str">
        <f>IF(第5週!$ID$46="","",第5週!$ID$46)</f>
        <v/>
      </c>
      <c r="AL241" s="239"/>
      <c r="AM241" s="239"/>
      <c r="AN241" s="239"/>
      <c r="AO241" s="251"/>
      <c r="AP241" s="239"/>
      <c r="AQ241" s="239"/>
      <c r="AR241" s="239"/>
      <c r="AS241" s="239"/>
      <c r="AT241" s="239"/>
      <c r="AU241" s="239"/>
      <c r="AV241" s="239"/>
      <c r="AW241" s="239"/>
    </row>
    <row r="242" spans="1:49" ht="7.5" customHeight="1" x14ac:dyDescent="0.15">
      <c r="A242" s="639"/>
      <c r="B242" s="573" t="str">
        <f>IF(リスト!$D$18="","",リスト!$D$18)</f>
        <v>幸　岡</v>
      </c>
      <c r="C242" s="582"/>
      <c r="D242" s="582"/>
      <c r="E242" s="583"/>
      <c r="F242" s="335" t="str">
        <f>IF(第1週!$IE$29="","",第1週!$IE$29)</f>
        <v/>
      </c>
      <c r="G242" s="336" t="str">
        <f>IF(第1週!$IE$37="","",第1週!$IE$37)</f>
        <v/>
      </c>
      <c r="H242" s="336" t="str">
        <f>IF(第1週!$IE$45="","",第1週!$IE$45)</f>
        <v/>
      </c>
      <c r="I242" s="336" t="str">
        <f>IF(第1週!$IE$53="","",第1週!$IE$53)</f>
        <v/>
      </c>
      <c r="J242" s="336" t="str">
        <f>IF(第2週!$IF$5="","",第2週!$IF$5)</f>
        <v/>
      </c>
      <c r="K242" s="336" t="str">
        <f>IF(第2週!$IF$13="","",第2週!$IF$13)</f>
        <v/>
      </c>
      <c r="L242" s="336" t="str">
        <f>IF(第2週!$IF$21="","",第2週!$IF$21)</f>
        <v/>
      </c>
      <c r="M242" s="336" t="str">
        <f>IF(第2週!$IF$29="","",第2週!$IF$29)</f>
        <v/>
      </c>
      <c r="N242" s="336" t="str">
        <f>IF(第2週!$IF$37="","",第2週!$IF$37)</f>
        <v/>
      </c>
      <c r="O242" s="336" t="str">
        <f>IF(第2週!$IF$45="","",第2週!$IF$45)</f>
        <v/>
      </c>
      <c r="P242" s="336" t="str">
        <f>IF(第2週!$IF$53="","",第2週!$IF$53)</f>
        <v/>
      </c>
      <c r="Q242" s="336" t="str">
        <f>IF(第3週!$IE$5="","",第3週!$IE$5)</f>
        <v/>
      </c>
      <c r="R242" s="336" t="str">
        <f>IF(第3週!$IE$13="","",第3週!$IE$13)</f>
        <v/>
      </c>
      <c r="S242" s="336" t="str">
        <f>IF(第3週!$IE$21="","",第3週!$IE$21)</f>
        <v/>
      </c>
      <c r="T242" s="336" t="str">
        <f>IF(第3週!$IE$29="","",第3週!$IE$29)</f>
        <v/>
      </c>
      <c r="U242" s="336" t="str">
        <f>IF(第3週!$IE$37="","",第3週!$IE$37)</f>
        <v/>
      </c>
      <c r="V242" s="336" t="str">
        <f>IF(第3週!$IE$45="","",第3週!$IE$45)</f>
        <v/>
      </c>
      <c r="W242" s="336" t="str">
        <f>IF(第3週!$IE$53="","",第3週!$IE$53)</f>
        <v/>
      </c>
      <c r="X242" s="336" t="str">
        <f>IF(第4週!$IE$5="","",第4週!$IE$5)</f>
        <v/>
      </c>
      <c r="Y242" s="336" t="str">
        <f>IF(第4週!$IE$13="","",第4週!$IE$13)</f>
        <v/>
      </c>
      <c r="Z242" s="336" t="str">
        <f>IF(第4週!$IE$21="","",第4週!$IE$21)</f>
        <v/>
      </c>
      <c r="AA242" s="336" t="str">
        <f>IF(第4週!$IE$29="","",第4週!$IE$29)</f>
        <v/>
      </c>
      <c r="AB242" s="336" t="str">
        <f>IF(第4週!$IE$37="","",第4週!$IE$37)</f>
        <v/>
      </c>
      <c r="AC242" s="336" t="str">
        <f>IF(第4週!$IE$45="","",第4週!$IE$45)</f>
        <v/>
      </c>
      <c r="AD242" s="336" t="str">
        <f>IF(第4週!$IE$53="","",第4週!$IE$53)</f>
        <v/>
      </c>
      <c r="AE242" s="336" t="str">
        <f>IF(第5週!$IE$5="","",第5週!$IE$5)</f>
        <v/>
      </c>
      <c r="AF242" s="336" t="str">
        <f>IF(第5週!$IE$13="","",第5週!$IE$13)</f>
        <v/>
      </c>
      <c r="AG242" s="356" t="str">
        <f>IF(第5週!$IE$21="","",第5週!$IE$21)</f>
        <v/>
      </c>
      <c r="AH242" s="356" t="str">
        <f>IF(第5週!$IE$29="","",第5週!$IE$29)</f>
        <v/>
      </c>
      <c r="AI242" s="356" t="str">
        <f>IF(第5週!$IE$37="","",第5週!$IE$37)</f>
        <v/>
      </c>
      <c r="AJ242" s="338" t="str">
        <f>IF(第5週!$IE$45="","",第5週!$IE$45)</f>
        <v/>
      </c>
      <c r="AL242" s="239"/>
      <c r="AM242" s="239"/>
      <c r="AN242" s="239"/>
      <c r="AO242" s="251"/>
      <c r="AP242" s="239"/>
      <c r="AQ242" s="239"/>
      <c r="AR242" s="239"/>
      <c r="AS242" s="239"/>
      <c r="AT242" s="239"/>
      <c r="AU242" s="239"/>
      <c r="AV242" s="239"/>
      <c r="AW242" s="239"/>
    </row>
    <row r="243" spans="1:49" ht="7.5" customHeight="1" x14ac:dyDescent="0.15">
      <c r="A243" s="639"/>
      <c r="B243" s="584"/>
      <c r="C243" s="585"/>
      <c r="D243" s="585"/>
      <c r="E243" s="586"/>
      <c r="F243" s="340" t="str">
        <f>IF(第1週!$IE$30="","",第1週!$IE$30)</f>
        <v>○</v>
      </c>
      <c r="G243" s="340" t="str">
        <f>IF(第1週!$IE$38="","",第1週!$IE$38)</f>
        <v>○</v>
      </c>
      <c r="H243" s="340" t="str">
        <f>IF(第1週!$IE$46="","",第1週!$IE$46)</f>
        <v/>
      </c>
      <c r="I243" s="340" t="str">
        <f>IF(第1週!$IE$54="","",第1週!$IE$54)</f>
        <v/>
      </c>
      <c r="J243" s="340" t="str">
        <f>IF(第2週!$IF$6="","",第2週!$IF$6)</f>
        <v>○</v>
      </c>
      <c r="K243" s="340" t="str">
        <f>IF(第2週!$IF$14="","",第2週!$IF$14)</f>
        <v>○</v>
      </c>
      <c r="L243" s="340" t="str">
        <f>IF(第2週!$IF$22="","",第2週!$IF$22)</f>
        <v>○</v>
      </c>
      <c r="M243" s="340" t="str">
        <f>IF(第2週!$IF$30="","",第2週!$IF$30)</f>
        <v>○</v>
      </c>
      <c r="N243" s="340" t="str">
        <f>IF(第2週!$IF$38="","",第2週!$IF$38)</f>
        <v>○</v>
      </c>
      <c r="O243" s="340" t="str">
        <f>IF(第2週!$IF$46="","",第2週!$IF$46)</f>
        <v>○</v>
      </c>
      <c r="P243" s="340" t="str">
        <f>IF(第2週!$IF$54="","",第2週!$IF$54)</f>
        <v/>
      </c>
      <c r="Q243" s="340" t="str">
        <f>IF(第3週!$IE$6="","",第3週!$IE$6)</f>
        <v>○</v>
      </c>
      <c r="R243" s="340" t="str">
        <f>IF(第3週!$IE$14="","",第3週!$IE$14)</f>
        <v>○</v>
      </c>
      <c r="S243" s="340" t="str">
        <f>IF(第3週!$IE$22="","",第3週!$IE$22)</f>
        <v>○</v>
      </c>
      <c r="T243" s="340" t="str">
        <f>IF(第3週!$IE$30="","",第3週!$IE$30)</f>
        <v>○</v>
      </c>
      <c r="U243" s="340" t="str">
        <f>IF(第3週!$IE$38="","",第3週!$IE$38)</f>
        <v>○</v>
      </c>
      <c r="V243" s="340" t="str">
        <f>IF(第3週!$IE$46="","",第3週!$IE$46)</f>
        <v/>
      </c>
      <c r="W243" s="340" t="str">
        <f>IF(第3週!$IE$54="","",第3週!$IE$54)</f>
        <v>休み</v>
      </c>
      <c r="X243" s="340" t="str">
        <f>IF(第4週!$IE$6="","",第4週!$IE$6)</f>
        <v>○</v>
      </c>
      <c r="Y243" s="340" t="str">
        <f>IF(第4週!$IE$14="","",第4週!$IE$14)</f>
        <v>○</v>
      </c>
      <c r="Z243" s="340" t="str">
        <f>IF(第4週!$IE$22="","",第4週!$IE$22)</f>
        <v>○</v>
      </c>
      <c r="AA243" s="340" t="str">
        <f>IF(第4週!$IE$30="","",第4週!$IE$30)</f>
        <v>○</v>
      </c>
      <c r="AB243" s="340" t="str">
        <f>IF(第4週!$IE$38="","",第4週!$IE$38)</f>
        <v>○</v>
      </c>
      <c r="AC243" s="340" t="str">
        <f>IF(第4週!$IE$46="","",第4週!$IE$46)</f>
        <v/>
      </c>
      <c r="AD243" s="340" t="str">
        <f>IF(第4週!$IE$54="","",第4週!$IE$54)</f>
        <v/>
      </c>
      <c r="AE243" s="340" t="str">
        <f>IF(第5週!$IE$6="","",第5週!$IE$6)</f>
        <v>内勤</v>
      </c>
      <c r="AF243" s="340" t="str">
        <f>IF(第5週!$IE$14="","",第5週!$IE$14)</f>
        <v/>
      </c>
      <c r="AG243" s="357" t="str">
        <f>IF(第5週!$IE$22="","",第5週!$IE$22)</f>
        <v>内勤</v>
      </c>
      <c r="AH243" s="357" t="str">
        <f>IF(第5週!$IE$30="","",第5週!$IE$30)</f>
        <v/>
      </c>
      <c r="AI243" s="357" t="str">
        <f>IF(第5週!$IE$38="","",第5週!$IE$38)</f>
        <v/>
      </c>
      <c r="AJ243" s="334" t="str">
        <f>IF(第5週!$IE$46="","",第5週!$IE$46)</f>
        <v/>
      </c>
      <c r="AL243" s="239"/>
      <c r="AM243" s="239"/>
      <c r="AN243" s="239"/>
      <c r="AO243" s="251"/>
      <c r="AP243" s="239"/>
      <c r="AQ243" s="239"/>
      <c r="AR243" s="239"/>
      <c r="AS243" s="239"/>
      <c r="AT243" s="239"/>
      <c r="AU243" s="239"/>
      <c r="AV243" s="239"/>
      <c r="AW243" s="239"/>
    </row>
    <row r="244" spans="1:49" ht="7.5" customHeight="1" x14ac:dyDescent="0.15">
      <c r="A244" s="639"/>
      <c r="B244" s="573" t="str">
        <f>IF(リスト!$D$19="","",リスト!$D$19)</f>
        <v>宮　地</v>
      </c>
      <c r="C244" s="582"/>
      <c r="D244" s="582"/>
      <c r="E244" s="583"/>
      <c r="F244" s="335" t="str">
        <f>IF(第1週!$IF$29="","",第1週!$IF$29)</f>
        <v/>
      </c>
      <c r="G244" s="336" t="str">
        <f>IF(第1週!$IF$37="","",第1週!$IF$37)</f>
        <v/>
      </c>
      <c r="H244" s="336" t="str">
        <f>IF(第1週!$IF$45="","",第1週!$IF$45)</f>
        <v/>
      </c>
      <c r="I244" s="336" t="str">
        <f>IF(第1週!$IF$53="","",第1週!$IF$53)</f>
        <v/>
      </c>
      <c r="J244" s="336" t="str">
        <f>IF(第2週!$IG$5="","",第2週!$IG$5)</f>
        <v/>
      </c>
      <c r="K244" s="336" t="str">
        <f>IF(第2週!$IG$13="","",第2週!$IG$13)</f>
        <v/>
      </c>
      <c r="L244" s="336" t="str">
        <f>IF(第2週!$IG$21="","",第2週!$IG$21)</f>
        <v/>
      </c>
      <c r="M244" s="336" t="str">
        <f>IF(第2週!$IG$29="","",第2週!$IG$29)</f>
        <v/>
      </c>
      <c r="N244" s="336" t="str">
        <f>IF(第2週!$IG$37="","",第2週!$IG$37)</f>
        <v/>
      </c>
      <c r="O244" s="336" t="str">
        <f>IF(第2週!$IG$45="","",第2週!$IG$45)</f>
        <v/>
      </c>
      <c r="P244" s="336" t="str">
        <f>IF(第2週!$IG$53="","",第2週!$IG$53)</f>
        <v/>
      </c>
      <c r="Q244" s="336" t="str">
        <f>IF(第3週!$IF$5="","",第3週!$IF$5)</f>
        <v/>
      </c>
      <c r="R244" s="336" t="str">
        <f>IF(第3週!$IF$13="","",第3週!$IF$13)</f>
        <v/>
      </c>
      <c r="S244" s="336" t="str">
        <f>IF(第3週!$IF$21="","",第3週!$IF$21)</f>
        <v/>
      </c>
      <c r="T244" s="336" t="str">
        <f>IF(第3週!$IF$29="","",第3週!$IF$29)</f>
        <v/>
      </c>
      <c r="U244" s="336" t="str">
        <f>IF(第3週!$IF$37="","",第3週!$IF$37)</f>
        <v/>
      </c>
      <c r="V244" s="336" t="str">
        <f>IF(第3週!$IF$45="","",第3週!$IF$45)</f>
        <v/>
      </c>
      <c r="W244" s="336" t="str">
        <f>IF(第3週!$IF$53="","",第3週!$IF$53)</f>
        <v/>
      </c>
      <c r="X244" s="336" t="str">
        <f>IF(第4週!$IF$5="","",第4週!$IF$5)</f>
        <v/>
      </c>
      <c r="Y244" s="336" t="str">
        <f>IF(第4週!$IF$13="","",第4週!$IF$13)</f>
        <v/>
      </c>
      <c r="Z244" s="336" t="str">
        <f>IF(第4週!$IF$21="","",第4週!$IF$21)</f>
        <v/>
      </c>
      <c r="AA244" s="336" t="str">
        <f>IF(第4週!$IF$29="","",第4週!$IF$29)</f>
        <v/>
      </c>
      <c r="AB244" s="336" t="str">
        <f>IF(第4週!$IF$37="","",第4週!$IF$37)</f>
        <v/>
      </c>
      <c r="AC244" s="336" t="str">
        <f>IF(第4週!$IF$45="","",第4週!$IF$45)</f>
        <v/>
      </c>
      <c r="AD244" s="336" t="str">
        <f>IF(第4週!$IF$53="","",第4週!$IF$53)</f>
        <v/>
      </c>
      <c r="AE244" s="336" t="str">
        <f>IF(第5週!$IF$5="","",第5週!$IF$5)</f>
        <v/>
      </c>
      <c r="AF244" s="336" t="str">
        <f>IF(第5週!$IF$13="","",第5週!$IF$13)</f>
        <v/>
      </c>
      <c r="AG244" s="356" t="str">
        <f>IF(第5週!$IF$21="","",第5週!$IF$21)</f>
        <v/>
      </c>
      <c r="AH244" s="356" t="str">
        <f>IF(第5週!$IF$29="","",第5週!$IF$29)</f>
        <v/>
      </c>
      <c r="AI244" s="356" t="str">
        <f>IF(第5週!$IF$37="","",第5週!$IF$37)</f>
        <v/>
      </c>
      <c r="AJ244" s="338" t="str">
        <f>IF(第5週!$IF$45="","",第5週!$IF$45)</f>
        <v/>
      </c>
      <c r="AL244" s="239"/>
      <c r="AM244" s="239"/>
      <c r="AN244" s="239"/>
      <c r="AO244" s="251"/>
      <c r="AP244" s="239"/>
      <c r="AQ244" s="239"/>
      <c r="AR244" s="239"/>
      <c r="AS244" s="239"/>
      <c r="AT244" s="239"/>
      <c r="AU244" s="239"/>
      <c r="AV244" s="239"/>
      <c r="AW244" s="239"/>
    </row>
    <row r="245" spans="1:49" ht="7.5" customHeight="1" x14ac:dyDescent="0.15">
      <c r="A245" s="639"/>
      <c r="B245" s="584"/>
      <c r="C245" s="585"/>
      <c r="D245" s="585"/>
      <c r="E245" s="586"/>
      <c r="F245" s="340" t="str">
        <f>IF(第1週!$IF$30="","",第1週!$IF$30)</f>
        <v>○</v>
      </c>
      <c r="G245" s="340" t="str">
        <f>IF(第1週!$IF$38="","",第1週!$IF$38)</f>
        <v>休暇</v>
      </c>
      <c r="H245" s="340" t="str">
        <f>IF(第1週!$IF$46="","",第1週!$IF$46)</f>
        <v/>
      </c>
      <c r="I245" s="340" t="str">
        <f>IF(第1週!$IF$54="","",第1週!$IF$54)</f>
        <v/>
      </c>
      <c r="J245" s="340" t="str">
        <f>IF(第2週!$IG$6="","",第2週!$IG$6)</f>
        <v>○</v>
      </c>
      <c r="K245" s="340" t="str">
        <f>IF(第2週!$IG$14="","",第2週!$IG$14)</f>
        <v>○</v>
      </c>
      <c r="L245" s="340" t="str">
        <f>IF(第2週!$IG$22="","",第2週!$IG$22)</f>
        <v>○</v>
      </c>
      <c r="M245" s="340" t="str">
        <f>IF(第2週!$IG$30="","",第2週!$IG$30)</f>
        <v>○</v>
      </c>
      <c r="N245" s="340" t="str">
        <f>IF(第2週!$IG$38="","",第2週!$IG$38)</f>
        <v>内勤</v>
      </c>
      <c r="O245" s="340" t="str">
        <f>IF(第2週!$IG$46="","",第2週!$IG$46)</f>
        <v/>
      </c>
      <c r="P245" s="340" t="str">
        <f>IF(第2週!$IG$54="","",第2週!$IG$54)</f>
        <v>○</v>
      </c>
      <c r="Q245" s="340" t="str">
        <f>IF(第3週!$IF$6="","",第3週!$IF$6)</f>
        <v>○</v>
      </c>
      <c r="R245" s="340" t="str">
        <f>IF(第3週!$IF$14="","",第3週!$IF$14)</f>
        <v>○</v>
      </c>
      <c r="S245" s="340" t="str">
        <f>IF(第3週!$IF$22="","",第3週!$IF$22)</f>
        <v>○</v>
      </c>
      <c r="T245" s="340" t="str">
        <f>IF(第3週!$IF$30="","",第3週!$IF$30)</f>
        <v>○</v>
      </c>
      <c r="U245" s="340" t="str">
        <f>IF(第3週!$IF$38="","",第3週!$IF$38)</f>
        <v>○</v>
      </c>
      <c r="V245" s="340" t="str">
        <f>IF(第3週!$IF$46="","",第3週!$IF$46)</f>
        <v/>
      </c>
      <c r="W245" s="340" t="str">
        <f>IF(第3週!$IF$54="","",第3週!$IF$54)</f>
        <v>○</v>
      </c>
      <c r="X245" s="340" t="str">
        <f>IF(第4週!$IF$6="","",第4週!$IF$6)</f>
        <v>○</v>
      </c>
      <c r="Y245" s="340" t="str">
        <f>IF(第4週!$IF$14="","",第4週!$IF$14)</f>
        <v>○</v>
      </c>
      <c r="Z245" s="340" t="str">
        <f>IF(第4週!$IF$22="","",第4週!$IF$22)</f>
        <v>内勤</v>
      </c>
      <c r="AA245" s="340" t="str">
        <f>IF(第4週!$IF$30="","",第4週!$IF$30)</f>
        <v>○</v>
      </c>
      <c r="AB245" s="340" t="str">
        <f>IF(第4週!$IF$38="","",第4週!$IF$38)</f>
        <v>内勤</v>
      </c>
      <c r="AC245" s="340" t="str">
        <f>IF(第4週!$IF$46="","",第4週!$IF$46)</f>
        <v/>
      </c>
      <c r="AD245" s="340" t="str">
        <f>IF(第4週!$IF$54="","",第4週!$IF$54)</f>
        <v/>
      </c>
      <c r="AE245" s="340" t="str">
        <f>IF(第5週!$IF$6="","",第5週!$IF$6)</f>
        <v>内勤</v>
      </c>
      <c r="AF245" s="340" t="str">
        <f>IF(第5週!$IF$14="","",第5週!$IF$14)</f>
        <v/>
      </c>
      <c r="AG245" s="357" t="str">
        <f>IF(第5週!$IF$22="","",第5週!$IF$22)</f>
        <v>内勤</v>
      </c>
      <c r="AH245" s="357" t="str">
        <f>IF(第5週!$IF$30="","",第5週!$IF$30)</f>
        <v/>
      </c>
      <c r="AI245" s="357" t="str">
        <f>IF(第5週!$IF$38="","",第5週!$IF$38)</f>
        <v/>
      </c>
      <c r="AJ245" s="334" t="str">
        <f>IF(第5週!$IF$46="","",第5週!$IF$46)</f>
        <v/>
      </c>
      <c r="AL245" s="239"/>
      <c r="AM245" s="239"/>
      <c r="AN245" s="239"/>
      <c r="AO245" s="251"/>
      <c r="AP245" s="239"/>
      <c r="AQ245" s="239"/>
      <c r="AR245" s="239"/>
      <c r="AS245" s="239"/>
      <c r="AT245" s="239"/>
      <c r="AU245" s="239"/>
      <c r="AV245" s="239"/>
      <c r="AW245" s="239"/>
    </row>
    <row r="246" spans="1:49" ht="7.5" customHeight="1" x14ac:dyDescent="0.15">
      <c r="A246" s="639"/>
      <c r="B246" s="573" t="str">
        <f>IF(リスト!$D$20="","",リスト!$D$20)</f>
        <v>西　山</v>
      </c>
      <c r="C246" s="582"/>
      <c r="D246" s="582"/>
      <c r="E246" s="583"/>
      <c r="F246" s="335" t="str">
        <f>IF(第1週!$IG$29="","",第1週!$IG$29)</f>
        <v/>
      </c>
      <c r="G246" s="336" t="str">
        <f>IF(第1週!$IG$37="","",第1週!$IG$37)</f>
        <v/>
      </c>
      <c r="H246" s="336" t="str">
        <f>IF(第1週!$IG$45="","",第1週!$IG$45)</f>
        <v/>
      </c>
      <c r="I246" s="336" t="str">
        <f>IF(第1週!$IG$53="","",第1週!$IG$53)</f>
        <v/>
      </c>
      <c r="J246" s="336" t="str">
        <f>IF(第2週!$IH$5="","",第2週!$IH$5)</f>
        <v/>
      </c>
      <c r="K246" s="336" t="str">
        <f>IF(第2週!$IH$13="","",第2週!$IH$13)</f>
        <v/>
      </c>
      <c r="L246" s="336" t="str">
        <f>IF(第2週!$IH$21="","",第2週!$IH$21)</f>
        <v/>
      </c>
      <c r="M246" s="336" t="str">
        <f>IF(第2週!$IH$29="","",第2週!$IH$29)</f>
        <v/>
      </c>
      <c r="N246" s="336" t="str">
        <f>IF(第2週!$IH$37="","",第2週!$IH$37)</f>
        <v/>
      </c>
      <c r="O246" s="336" t="str">
        <f>IF(第2週!$IH$45="","",第2週!$IH$45)</f>
        <v/>
      </c>
      <c r="P246" s="336" t="str">
        <f>IF(第2週!$IH$53="","",第2週!$IH$53)</f>
        <v/>
      </c>
      <c r="Q246" s="336" t="str">
        <f>IF(第3週!$IG$5="","",第3週!$IG$5)</f>
        <v/>
      </c>
      <c r="R246" s="336" t="str">
        <f>IF(第3週!$IG$13="","",第3週!$IG$13)</f>
        <v/>
      </c>
      <c r="S246" s="336" t="str">
        <f>IF(第3週!$IG$21="","",第3週!$IG$21)</f>
        <v/>
      </c>
      <c r="T246" s="336" t="str">
        <f>IF(第3週!$IG$29="","",第3週!$IG$29)</f>
        <v/>
      </c>
      <c r="U246" s="336" t="str">
        <f>IF(第3週!$IG$37="","",第3週!$IG$37)</f>
        <v/>
      </c>
      <c r="V246" s="336" t="str">
        <f>IF(第3週!$IG$45="","",第3週!$IG$45)</f>
        <v/>
      </c>
      <c r="W246" s="336" t="str">
        <f>IF(第3週!$IG$53="","",第3週!$IG$53)</f>
        <v/>
      </c>
      <c r="X246" s="336" t="str">
        <f>IF(第4週!$IG$5="","",第4週!$IG$5)</f>
        <v/>
      </c>
      <c r="Y246" s="336" t="str">
        <f>IF(第4週!$IG$13="","",第4週!$IG$13)</f>
        <v/>
      </c>
      <c r="Z246" s="336" t="str">
        <f>IF(第4週!$IG$21="","",第4週!$IG$21)</f>
        <v/>
      </c>
      <c r="AA246" s="336" t="str">
        <f>IF(第4週!$IG$29="","",第4週!$IG$29)</f>
        <v/>
      </c>
      <c r="AB246" s="336" t="str">
        <f>IF(第4週!$IG$37="","",第4週!$IG$37)</f>
        <v/>
      </c>
      <c r="AC246" s="336" t="str">
        <f>IF(第4週!$IG$45="","",第4週!$IG$45)</f>
        <v/>
      </c>
      <c r="AD246" s="336" t="str">
        <f>IF(第4週!$IG$53="","",第4週!$IG$53)</f>
        <v/>
      </c>
      <c r="AE246" s="336" t="str">
        <f>IF(第5週!$IG$5="","",第5週!$IG$5)</f>
        <v/>
      </c>
      <c r="AF246" s="336" t="str">
        <f>IF(第5週!$IG$13="","",第5週!$IG$13)</f>
        <v/>
      </c>
      <c r="AG246" s="356" t="str">
        <f>IF(第5週!$IG$21="","",第5週!$IG$21)</f>
        <v/>
      </c>
      <c r="AH246" s="356" t="str">
        <f>IF(第5週!$IG$29="","",第5週!$IG$29)</f>
        <v/>
      </c>
      <c r="AI246" s="356" t="str">
        <f>IF(第5週!$IG$37="","",第5週!$IG$37)</f>
        <v/>
      </c>
      <c r="AJ246" s="338" t="str">
        <f>IF(第5週!$IG$45="","",第5週!$IG$45)</f>
        <v/>
      </c>
      <c r="AL246" s="239"/>
      <c r="AM246" s="239"/>
      <c r="AN246" s="239"/>
      <c r="AO246" s="251"/>
      <c r="AP246" s="239"/>
      <c r="AQ246" s="239"/>
      <c r="AR246" s="239"/>
      <c r="AS246" s="239"/>
      <c r="AT246" s="239"/>
      <c r="AU246" s="239"/>
      <c r="AV246" s="239"/>
      <c r="AW246" s="239"/>
    </row>
    <row r="247" spans="1:49" ht="7.5" customHeight="1" x14ac:dyDescent="0.15">
      <c r="A247" s="639"/>
      <c r="B247" s="584"/>
      <c r="C247" s="585"/>
      <c r="D247" s="585"/>
      <c r="E247" s="586"/>
      <c r="F247" s="340" t="str">
        <f>IF(第1週!$IG$30="","",第1週!$IG$30)</f>
        <v>○</v>
      </c>
      <c r="G247" s="340" t="str">
        <f>IF(第1週!$IG$38="","",第1週!$IG$38)</f>
        <v>○</v>
      </c>
      <c r="H247" s="340" t="str">
        <f>IF(第1週!$IG$46="","",第1週!$IG$46)</f>
        <v/>
      </c>
      <c r="I247" s="340" t="str">
        <f>IF(第1週!$IG$54="","",第1週!$IG$54)</f>
        <v/>
      </c>
      <c r="J247" s="340" t="str">
        <f>IF(第2週!$IH$6="","",第2週!$IH$6)</f>
        <v>○</v>
      </c>
      <c r="K247" s="340" t="str">
        <f>IF(第2週!$IH$14="","",第2週!$IH$14)</f>
        <v>○</v>
      </c>
      <c r="L247" s="340" t="str">
        <f>IF(第2週!$IH$22="","",第2週!$IH$22)</f>
        <v>内勤</v>
      </c>
      <c r="M247" s="340" t="str">
        <f>IF(第2週!$IH$30="","",第2週!$IH$30)</f>
        <v>○</v>
      </c>
      <c r="N247" s="340" t="str">
        <f>IF(第2週!$IH$38="","",第2週!$IH$38)</f>
        <v>○</v>
      </c>
      <c r="O247" s="340" t="str">
        <f>IF(第2週!$IH$46="","",第2週!$IH$46)</f>
        <v>○</v>
      </c>
      <c r="P247" s="340" t="str">
        <f>IF(第2週!$IH$54="","",第2週!$IH$54)</f>
        <v/>
      </c>
      <c r="Q247" s="340" t="str">
        <f>IF(第3週!$IG$6="","",第3週!$IG$6)</f>
        <v>○</v>
      </c>
      <c r="R247" s="340" t="str">
        <f>IF(第3週!$IG$14="","",第3週!$IG$14)</f>
        <v>○</v>
      </c>
      <c r="S247" s="340" t="str">
        <f>IF(第3週!$IG$22="","",第3週!$IG$22)</f>
        <v>○</v>
      </c>
      <c r="T247" s="340" t="str">
        <f>IF(第3週!$IG$30="","",第3週!$IG$30)</f>
        <v>○</v>
      </c>
      <c r="U247" s="340" t="str">
        <f>IF(第3週!$IG$38="","",第3週!$IG$38)</f>
        <v>○</v>
      </c>
      <c r="V247" s="340" t="str">
        <f>IF(第3週!$IG$46="","",第3週!$IG$46)</f>
        <v/>
      </c>
      <c r="W247" s="340" t="str">
        <f>IF(第3週!$IG$54="","",第3週!$IG$54)</f>
        <v/>
      </c>
      <c r="X247" s="340" t="str">
        <f>IF(第4週!$IG$6="","",第4週!$IG$6)</f>
        <v>○</v>
      </c>
      <c r="Y247" s="340" t="str">
        <f>IF(第4週!$IG$14="","",第4週!$IG$14)</f>
        <v>○</v>
      </c>
      <c r="Z247" s="340" t="str">
        <f>IF(第4週!$IG$22="","",第4週!$IG$22)</f>
        <v>○</v>
      </c>
      <c r="AA247" s="340" t="str">
        <f>IF(第4週!$IG$30="","",第4週!$IG$30)</f>
        <v>○</v>
      </c>
      <c r="AB247" s="340" t="str">
        <f>IF(第4週!$IG$38="","",第4週!$IG$38)</f>
        <v>内勤</v>
      </c>
      <c r="AC247" s="340" t="str">
        <f>IF(第4週!$IG$46="","",第4週!$IG$46)</f>
        <v/>
      </c>
      <c r="AD247" s="340" t="str">
        <f>IF(第4週!$IG$54="","",第4週!$IG$54)</f>
        <v/>
      </c>
      <c r="AE247" s="340" t="str">
        <f>IF(第5週!$IG$6="","",第5週!$IG$6)</f>
        <v>欠勤</v>
      </c>
      <c r="AF247" s="340" t="str">
        <f>IF(第5週!$IG$14="","",第5週!$IG$14)</f>
        <v/>
      </c>
      <c r="AG247" s="357" t="str">
        <f>IF(第5週!$IG$22="","",第5週!$IG$22)</f>
        <v>内勤</v>
      </c>
      <c r="AH247" s="357" t="str">
        <f>IF(第5週!$IG$30="","",第5週!$IG$30)</f>
        <v/>
      </c>
      <c r="AI247" s="357" t="str">
        <f>IF(第5週!$IG$38="","",第5週!$IG$38)</f>
        <v/>
      </c>
      <c r="AJ247" s="334" t="str">
        <f>IF(第5週!$IG$46="","",第5週!$IG$46)</f>
        <v/>
      </c>
      <c r="AL247" s="239"/>
      <c r="AM247" s="239"/>
      <c r="AN247" s="239"/>
      <c r="AO247" s="251"/>
      <c r="AP247" s="239"/>
      <c r="AQ247" s="239"/>
      <c r="AR247" s="239"/>
      <c r="AS247" s="239"/>
      <c r="AT247" s="239"/>
      <c r="AU247" s="239"/>
      <c r="AV247" s="239"/>
      <c r="AW247" s="239"/>
    </row>
    <row r="248" spans="1:49" ht="7.5" customHeight="1" x14ac:dyDescent="0.15">
      <c r="A248" s="639"/>
      <c r="B248" s="573" t="str">
        <f>IF(リスト!$D$21="","",リスト!$D$21)</f>
        <v/>
      </c>
      <c r="C248" s="582"/>
      <c r="D248" s="582"/>
      <c r="E248" s="583"/>
      <c r="F248" s="335" t="str">
        <f>IF(第1週!$IH$29="","",第1週!$IH$29)</f>
        <v/>
      </c>
      <c r="G248" s="336" t="str">
        <f>IF(第1週!$IH$37="","",第1週!$IH$37)</f>
        <v/>
      </c>
      <c r="H248" s="336" t="str">
        <f>IF(第1週!$IH$45="","",第1週!$IH$45)</f>
        <v/>
      </c>
      <c r="I248" s="336" t="str">
        <f>IF(第1週!$IH$53="","",第1週!$IH$53)</f>
        <v/>
      </c>
      <c r="J248" s="336" t="str">
        <f>IF(第2週!$II$5="","",第2週!$II$5)</f>
        <v/>
      </c>
      <c r="K248" s="336" t="str">
        <f>IF(第2週!$II$13="","",第2週!$II$13)</f>
        <v/>
      </c>
      <c r="L248" s="336" t="str">
        <f>IF(第2週!$II$21="","",第2週!$II$21)</f>
        <v/>
      </c>
      <c r="M248" s="336" t="str">
        <f>IF(第2週!$II$29="","",第2週!$II$29)</f>
        <v/>
      </c>
      <c r="N248" s="336" t="str">
        <f>IF(第2週!$II$37="","",第2週!$II$37)</f>
        <v/>
      </c>
      <c r="O248" s="336" t="str">
        <f>IF(第2週!$II$45="","",第2週!$II$45)</f>
        <v/>
      </c>
      <c r="P248" s="336" t="str">
        <f>IF(第2週!$II$53="","",第2週!$II$53)</f>
        <v/>
      </c>
      <c r="Q248" s="336" t="str">
        <f>IF(第3週!$IH$5="","",第3週!$IH$5)</f>
        <v/>
      </c>
      <c r="R248" s="336" t="str">
        <f>IF(第3週!$IH$13="","",第3週!$IH$13)</f>
        <v/>
      </c>
      <c r="S248" s="336" t="str">
        <f>IF(第3週!$IH$21="","",第3週!$IH$21)</f>
        <v/>
      </c>
      <c r="T248" s="336" t="str">
        <f>IF(第3週!$IH$29="","",第3週!$IH$29)</f>
        <v/>
      </c>
      <c r="U248" s="336" t="str">
        <f>IF(第3週!$IH$37="","",第3週!$IH$37)</f>
        <v/>
      </c>
      <c r="V248" s="336" t="str">
        <f>IF(第3週!$IH$45="","",第3週!$IH$45)</f>
        <v/>
      </c>
      <c r="W248" s="336" t="str">
        <f>IF(第3週!$IH$53="","",第3週!$IH$53)</f>
        <v/>
      </c>
      <c r="X248" s="336" t="str">
        <f>IF(第4週!$IH$5="","",第4週!$IH$5)</f>
        <v/>
      </c>
      <c r="Y248" s="336" t="str">
        <f>IF(第4週!$IH$13="","",第4週!$IH$13)</f>
        <v/>
      </c>
      <c r="Z248" s="336" t="str">
        <f>IF(第4週!$IH$21="","",第4週!$IH$21)</f>
        <v/>
      </c>
      <c r="AA248" s="336" t="str">
        <f>IF(第4週!$IH$29="","",第4週!$IH$29)</f>
        <v/>
      </c>
      <c r="AB248" s="336" t="str">
        <f>IF(第4週!$IH$37="","",第4週!$IH$37)</f>
        <v/>
      </c>
      <c r="AC248" s="336" t="str">
        <f>IF(第4週!$IH$45="","",第4週!$IH$45)</f>
        <v/>
      </c>
      <c r="AD248" s="336" t="str">
        <f>IF(第4週!$IH$53="","",第4週!$IH$53)</f>
        <v/>
      </c>
      <c r="AE248" s="336" t="str">
        <f>IF(第5週!$IH$5="","",第5週!$IH$5)</f>
        <v/>
      </c>
      <c r="AF248" s="336" t="str">
        <f>IF(第5週!$IH$13="","",第5週!$IH$13)</f>
        <v/>
      </c>
      <c r="AG248" s="356" t="str">
        <f>IF(第5週!$IH$21="","",第5週!$IH$21)</f>
        <v/>
      </c>
      <c r="AH248" s="356" t="str">
        <f>IF(第5週!$IH$29="","",第5週!$IH$29)</f>
        <v/>
      </c>
      <c r="AI248" s="356" t="str">
        <f>IF(第5週!$IH$37="","",第5週!$IH$37)</f>
        <v/>
      </c>
      <c r="AJ248" s="338" t="str">
        <f>IF(第5週!$IH$45="","",第5週!$IH$45)</f>
        <v/>
      </c>
      <c r="AL248" s="239"/>
      <c r="AM248" s="239"/>
      <c r="AN248" s="239"/>
      <c r="AO248" s="251"/>
      <c r="AP248" s="239"/>
      <c r="AQ248" s="239"/>
      <c r="AR248" s="239"/>
      <c r="AS248" s="239"/>
      <c r="AT248" s="239"/>
      <c r="AU248" s="239"/>
      <c r="AV248" s="239"/>
      <c r="AW248" s="239"/>
    </row>
    <row r="249" spans="1:49" ht="7.5" customHeight="1" x14ac:dyDescent="0.15">
      <c r="A249" s="639"/>
      <c r="B249" s="584"/>
      <c r="C249" s="585"/>
      <c r="D249" s="585"/>
      <c r="E249" s="586"/>
      <c r="F249" s="340" t="str">
        <f>IF(第1週!$IH$30="","",第1週!$IH$30)</f>
        <v/>
      </c>
      <c r="G249" s="340" t="str">
        <f>IF(第1週!$IH$38="","",第1週!$IH$38)</f>
        <v>○</v>
      </c>
      <c r="H249" s="340" t="str">
        <f>IF(第1週!$IH$46="","",第1週!$IH$46)</f>
        <v/>
      </c>
      <c r="I249" s="340" t="str">
        <f>IF(第1週!$IH$54="","",第1週!$IH$54)</f>
        <v/>
      </c>
      <c r="J249" s="340" t="str">
        <f>IF(第2週!$II$6="","",第2週!$II$6)</f>
        <v/>
      </c>
      <c r="K249" s="340" t="str">
        <f>IF(第2週!$II$14="","",第2週!$II$14)</f>
        <v>○</v>
      </c>
      <c r="L249" s="340" t="str">
        <f>IF(第2週!$II$22="","",第2週!$II$22)</f>
        <v/>
      </c>
      <c r="M249" s="340" t="str">
        <f>IF(第2週!$II$30="","",第2週!$II$30)</f>
        <v/>
      </c>
      <c r="N249" s="340" t="str">
        <f>IF(第2週!$II$38="","",第2週!$II$38)</f>
        <v>○</v>
      </c>
      <c r="O249" s="340" t="str">
        <f>IF(第2週!$II$46="","",第2週!$II$46)</f>
        <v/>
      </c>
      <c r="P249" s="340" t="str">
        <f>IF(第2週!$II$54="","",第2週!$II$54)</f>
        <v/>
      </c>
      <c r="Q249" s="340" t="str">
        <f>IF(第3週!$IH$6="","",第3週!$IH$6)</f>
        <v>○</v>
      </c>
      <c r="R249" s="340" t="str">
        <f>IF(第3週!$IH$14="","",第3週!$IH$14)</f>
        <v>○</v>
      </c>
      <c r="S249" s="340" t="str">
        <f>IF(第3週!$IH$22="","",第3週!$IH$22)</f>
        <v/>
      </c>
      <c r="T249" s="340" t="str">
        <f>IF(第3週!$IH$30="","",第3週!$IH$30)</f>
        <v/>
      </c>
      <c r="U249" s="340" t="str">
        <f>IF(第3週!$IH$38="","",第3週!$IH$38)</f>
        <v/>
      </c>
      <c r="V249" s="340" t="str">
        <f>IF(第3週!$IH$46="","",第3週!$IH$46)</f>
        <v/>
      </c>
      <c r="W249" s="340" t="str">
        <f>IF(第3週!$IH$54="","",第3週!$IH$54)</f>
        <v/>
      </c>
      <c r="X249" s="340" t="str">
        <f>IF(第4週!$IH$6="","",第4週!$IH$6)</f>
        <v/>
      </c>
      <c r="Y249" s="340" t="str">
        <f>IF(第4週!$IH$14="","",第4週!$IH$14)</f>
        <v/>
      </c>
      <c r="Z249" s="340" t="str">
        <f>IF(第4週!$IH$22="","",第4週!$IH$22)</f>
        <v/>
      </c>
      <c r="AA249" s="340" t="str">
        <f>IF(第4週!$IH$30="","",第4週!$IH$30)</f>
        <v/>
      </c>
      <c r="AB249" s="340" t="str">
        <f>IF(第4週!$IH$38="","",第4週!$IH$38)</f>
        <v/>
      </c>
      <c r="AC249" s="340" t="str">
        <f>IF(第4週!$IH$46="","",第4週!$IH$46)</f>
        <v/>
      </c>
      <c r="AD249" s="340" t="str">
        <f>IF(第4週!$IH$54="","",第4週!$IH$54)</f>
        <v/>
      </c>
      <c r="AE249" s="340" t="str">
        <f>IF(第5週!$IH$6="","",第5週!$IH$6)</f>
        <v/>
      </c>
      <c r="AF249" s="340" t="str">
        <f>IF(第5週!$IH$14="","",第5週!$IH$14)</f>
        <v/>
      </c>
      <c r="AG249" s="357" t="str">
        <f>IF(第5週!$IH$22="","",第5週!$IH$22)</f>
        <v>○</v>
      </c>
      <c r="AH249" s="357" t="str">
        <f>IF(第5週!$IH$30="","",第5週!$IH$30)</f>
        <v/>
      </c>
      <c r="AI249" s="357" t="str">
        <f>IF(第5週!$IH$38="","",第5週!$IH$38)</f>
        <v/>
      </c>
      <c r="AJ249" s="334" t="str">
        <f>IF(第5週!$IH$46="","",第5週!$IH$46)</f>
        <v/>
      </c>
      <c r="AL249" s="239"/>
      <c r="AM249" s="239"/>
      <c r="AN249" s="239"/>
      <c r="AO249" s="251"/>
      <c r="AP249" s="239"/>
      <c r="AQ249" s="239"/>
      <c r="AR249" s="239"/>
      <c r="AS249" s="239"/>
      <c r="AT249" s="239"/>
      <c r="AU249" s="239"/>
      <c r="AV249" s="239"/>
      <c r="AW249" s="239"/>
    </row>
    <row r="250" spans="1:49" ht="7.5" customHeight="1" x14ac:dyDescent="0.15">
      <c r="A250" s="639"/>
      <c r="B250" s="573" t="str">
        <f>IF(リスト!$D$22="","",リスト!$D$22)</f>
        <v/>
      </c>
      <c r="C250" s="582"/>
      <c r="D250" s="582"/>
      <c r="E250" s="583"/>
      <c r="F250" s="335" t="str">
        <f>IF(第1週!$II$29="","",第1週!$II$29)</f>
        <v/>
      </c>
      <c r="G250" s="336" t="str">
        <f>IF(第1週!$II$37="","",第1週!$II$37)</f>
        <v/>
      </c>
      <c r="H250" s="336" t="str">
        <f>IF(第1週!$II$45="","",第1週!$II$45)</f>
        <v/>
      </c>
      <c r="I250" s="336" t="str">
        <f>IF(第1週!$II$53="","",第1週!$II$53)</f>
        <v/>
      </c>
      <c r="J250" s="336" t="str">
        <f>IF(第2週!$IJ$5="","",第2週!$IJ$5)</f>
        <v/>
      </c>
      <c r="K250" s="336" t="str">
        <f>IF(第2週!$IJ$13="","",第2週!$IJ$13)</f>
        <v/>
      </c>
      <c r="L250" s="336" t="str">
        <f>IF(第2週!$IJ$21="","",第2週!$IJ$21)</f>
        <v/>
      </c>
      <c r="M250" s="336" t="str">
        <f>IF(第2週!$IJ$29="","",第2週!$IJ$29)</f>
        <v/>
      </c>
      <c r="N250" s="336" t="str">
        <f>IF(第2週!$IJ$37="","",第2週!$IJ$37)</f>
        <v/>
      </c>
      <c r="O250" s="336" t="str">
        <f>IF(第2週!$IJ$45="","",第2週!$IJ$45)</f>
        <v/>
      </c>
      <c r="P250" s="336" t="str">
        <f>IF(第2週!$IJ$53="","",第2週!$IJ$53)</f>
        <v/>
      </c>
      <c r="Q250" s="336" t="str">
        <f>IF(第3週!$II$5="","",第3週!$II$5)</f>
        <v/>
      </c>
      <c r="R250" s="336" t="str">
        <f>IF(第3週!$II$13="","",第3週!$II$13)</f>
        <v/>
      </c>
      <c r="S250" s="336" t="str">
        <f>IF(第3週!$II$21="","",第3週!$II$21)</f>
        <v/>
      </c>
      <c r="T250" s="336" t="str">
        <f>IF(第3週!$II$29="","",第3週!$II$29)</f>
        <v/>
      </c>
      <c r="U250" s="336" t="str">
        <f>IF(第3週!$II$37="","",第3週!$II$37)</f>
        <v/>
      </c>
      <c r="V250" s="336" t="str">
        <f>IF(第3週!$II$45="","",第3週!$II$45)</f>
        <v/>
      </c>
      <c r="W250" s="336" t="str">
        <f>IF(第3週!$II$53="","",第3週!$II$53)</f>
        <v/>
      </c>
      <c r="X250" s="336" t="str">
        <f>IF(第4週!$II$5="","",第4週!$II$5)</f>
        <v/>
      </c>
      <c r="Y250" s="336" t="str">
        <f>IF(第4週!$II$13="","",第4週!$II$13)</f>
        <v/>
      </c>
      <c r="Z250" s="336" t="str">
        <f>IF(第4週!$II$21="","",第4週!$II$21)</f>
        <v/>
      </c>
      <c r="AA250" s="336" t="str">
        <f>IF(第4週!$II$29="","",第4週!$II$29)</f>
        <v/>
      </c>
      <c r="AB250" s="336" t="str">
        <f>IF(第4週!$II$37="","",第4週!$II$37)</f>
        <v/>
      </c>
      <c r="AC250" s="336" t="str">
        <f>IF(第4週!$II$45="","",第4週!$II$45)</f>
        <v/>
      </c>
      <c r="AD250" s="336" t="str">
        <f>IF(第4週!$II$53="","",第4週!$II$53)</f>
        <v/>
      </c>
      <c r="AE250" s="336" t="str">
        <f>IF(第5週!$II$5="","",第5週!$II$5)</f>
        <v/>
      </c>
      <c r="AF250" s="336" t="str">
        <f>IF(第5週!$II$13="","",第5週!$II$13)</f>
        <v/>
      </c>
      <c r="AG250" s="356" t="str">
        <f>IF(第5週!$II$21="","",第5週!$II$21)</f>
        <v/>
      </c>
      <c r="AH250" s="356" t="str">
        <f>IF(第5週!$II$29="","",第5週!$II$29)</f>
        <v/>
      </c>
      <c r="AI250" s="356" t="str">
        <f>IF(第5週!$II$37="","",第5週!$II$37)</f>
        <v/>
      </c>
      <c r="AJ250" s="338" t="str">
        <f>IF(第5週!$II$45="","",第5週!$II$45)</f>
        <v/>
      </c>
      <c r="AL250" s="239"/>
      <c r="AM250" s="239"/>
      <c r="AN250" s="239"/>
      <c r="AO250" s="251"/>
      <c r="AP250" s="239"/>
      <c r="AQ250" s="239"/>
      <c r="AR250" s="239"/>
      <c r="AS250" s="239"/>
      <c r="AT250" s="239"/>
      <c r="AU250" s="239"/>
      <c r="AV250" s="239"/>
      <c r="AW250" s="239"/>
    </row>
    <row r="251" spans="1:49" ht="7.5" customHeight="1" thickBot="1" x14ac:dyDescent="0.2">
      <c r="A251" s="639"/>
      <c r="B251" s="606"/>
      <c r="C251" s="607"/>
      <c r="D251" s="607"/>
      <c r="E251" s="608"/>
      <c r="F251" s="343" t="str">
        <f>IF(第1週!$II$30="","",第1週!$II$30)</f>
        <v/>
      </c>
      <c r="G251" s="343" t="str">
        <f>IF(第1週!$II$38="","",第1週!$II$38)</f>
        <v/>
      </c>
      <c r="H251" s="343" t="str">
        <f>IF(第1週!$II$46="","",第1週!$II$46)</f>
        <v/>
      </c>
      <c r="I251" s="343" t="str">
        <f>IF(第1週!$II$54="","",第1週!$II$54)</f>
        <v/>
      </c>
      <c r="J251" s="343" t="str">
        <f>IF(第2週!$IJ$6="","",第2週!$IJ$6)</f>
        <v/>
      </c>
      <c r="K251" s="343" t="str">
        <f>IF(第2週!$IJ$14="","",第2週!$IJ$14)</f>
        <v/>
      </c>
      <c r="L251" s="343" t="str">
        <f>IF(第2週!$IJ$22="","",第2週!$IJ$22)</f>
        <v/>
      </c>
      <c r="M251" s="343" t="str">
        <f>IF(第2週!$IJ$30="","",第2週!$IJ$30)</f>
        <v/>
      </c>
      <c r="N251" s="343" t="str">
        <f>IF(第2週!$IJ$38="","",第2週!$IJ$38)</f>
        <v>○</v>
      </c>
      <c r="O251" s="343" t="str">
        <f>IF(第2週!$IJ$46="","",第2週!$IJ$46)</f>
        <v/>
      </c>
      <c r="P251" s="343" t="str">
        <f>IF(第2週!$IJ$54="","",第2週!$IJ$54)</f>
        <v/>
      </c>
      <c r="Q251" s="343" t="str">
        <f>IF(第3週!$II$6="","",第3週!$II$6)</f>
        <v/>
      </c>
      <c r="R251" s="343" t="str">
        <f>IF(第3週!$II$14="","",第3週!$II$14)</f>
        <v/>
      </c>
      <c r="S251" s="343" t="str">
        <f>IF(第3週!$II$22="","",第3週!$II$22)</f>
        <v/>
      </c>
      <c r="T251" s="343" t="str">
        <f>IF(第3週!$II$30="","",第3週!$II$30)</f>
        <v/>
      </c>
      <c r="U251" s="343" t="str">
        <f>IF(第3週!$II$38="","",第3週!$II$38)</f>
        <v>○</v>
      </c>
      <c r="V251" s="343" t="str">
        <f>IF(第3週!$II$46="","",第3週!$II$46)</f>
        <v/>
      </c>
      <c r="W251" s="343" t="str">
        <f>IF(第3週!$II$54="","",第3週!$II$54)</f>
        <v/>
      </c>
      <c r="X251" s="343" t="str">
        <f>IF(第4週!$II$6="","",第4週!$II$6)</f>
        <v/>
      </c>
      <c r="Y251" s="343" t="str">
        <f>IF(第4週!$II$14="","",第4週!$II$14)</f>
        <v/>
      </c>
      <c r="Z251" s="343" t="str">
        <f>IF(第4週!$II$22="","",第4週!$II$22)</f>
        <v/>
      </c>
      <c r="AA251" s="343" t="str">
        <f>IF(第4週!$II$30="","",第4週!$II$30)</f>
        <v/>
      </c>
      <c r="AB251" s="343" t="str">
        <f>IF(第4週!$II$38="","",第4週!$II$38)</f>
        <v/>
      </c>
      <c r="AC251" s="343" t="str">
        <f>IF(第4週!$II$46="","",第4週!$II$46)</f>
        <v/>
      </c>
      <c r="AD251" s="343" t="str">
        <f>IF(第4週!$II$54="","",第4週!$II$54)</f>
        <v/>
      </c>
      <c r="AE251" s="343" t="str">
        <f>IF(第5週!$II$6="","",第5週!$II$6)</f>
        <v/>
      </c>
      <c r="AF251" s="343" t="str">
        <f>IF(第5週!$II$14="","",第5週!$II$14)</f>
        <v/>
      </c>
      <c r="AG251" s="358" t="str">
        <f>IF(第5週!$II$22="","",第5週!$II$22)</f>
        <v/>
      </c>
      <c r="AH251" s="358" t="str">
        <f>IF(第5週!$II$30="","",第5週!$II$30)</f>
        <v/>
      </c>
      <c r="AI251" s="358" t="str">
        <f>IF(第5週!$II$38="","",第5週!$II$38)</f>
        <v/>
      </c>
      <c r="AJ251" s="345" t="str">
        <f>IF(第5週!$II$46="","",第5週!$II$46)</f>
        <v/>
      </c>
      <c r="AL251" s="239"/>
      <c r="AM251" s="239"/>
      <c r="AN251" s="239"/>
      <c r="AO251" s="251"/>
      <c r="AP251" s="239"/>
      <c r="AQ251" s="239"/>
      <c r="AR251" s="239"/>
      <c r="AS251" s="239"/>
      <c r="AT251" s="239"/>
      <c r="AU251" s="239"/>
      <c r="AV251" s="239"/>
      <c r="AW251" s="239"/>
    </row>
    <row r="252" spans="1:49" ht="7.5" customHeight="1" x14ac:dyDescent="0.15">
      <c r="A252" s="639"/>
      <c r="B252" s="237"/>
      <c r="C252" s="237"/>
      <c r="D252" s="237"/>
      <c r="E252" s="237"/>
      <c r="F252" s="237"/>
      <c r="G252" s="237"/>
      <c r="H252" s="237"/>
      <c r="I252" s="237"/>
      <c r="J252" s="237"/>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L252" s="239"/>
      <c r="AM252" s="239"/>
      <c r="AN252" s="239"/>
      <c r="AO252" s="251"/>
      <c r="AP252" s="239"/>
      <c r="AQ252" s="239"/>
      <c r="AR252" s="239"/>
      <c r="AS252" s="239"/>
      <c r="AT252" s="239"/>
      <c r="AU252" s="239"/>
      <c r="AV252" s="239"/>
      <c r="AW252" s="239"/>
    </row>
    <row r="253" spans="1:49" ht="7.5" customHeight="1" x14ac:dyDescent="0.15">
      <c r="A253" s="551" t="s">
        <v>129</v>
      </c>
      <c r="B253" s="270"/>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L253" s="239"/>
      <c r="AM253" s="239"/>
      <c r="AN253" s="239"/>
      <c r="AO253" s="251"/>
      <c r="AP253" s="239"/>
      <c r="AQ253" s="239"/>
      <c r="AR253" s="239"/>
      <c r="AS253" s="239"/>
      <c r="AT253" s="239"/>
      <c r="AU253" s="239"/>
      <c r="AV253" s="239"/>
      <c r="AW253" s="239"/>
    </row>
    <row r="254" spans="1:49" ht="7.5" customHeight="1" x14ac:dyDescent="0.15">
      <c r="A254" s="589"/>
      <c r="B254" s="270"/>
      <c r="C254" s="270"/>
      <c r="D254" s="270"/>
      <c r="E254" s="270"/>
      <c r="F254" s="270"/>
      <c r="G254" s="270"/>
      <c r="H254" s="270"/>
      <c r="I254" s="270"/>
      <c r="J254" s="270"/>
      <c r="K254" s="270"/>
      <c r="L254" s="270"/>
      <c r="M254" s="270"/>
      <c r="N254" s="270"/>
      <c r="O254" s="554">
        <f>O209</f>
        <v>2025</v>
      </c>
      <c r="P254" s="555"/>
      <c r="Q254" s="555"/>
      <c r="R254" s="555"/>
      <c r="S254" s="349" t="s">
        <v>123</v>
      </c>
      <c r="T254" s="556">
        <f>T209</f>
        <v>4</v>
      </c>
      <c r="U254" s="557"/>
      <c r="V254" s="347" t="s">
        <v>124</v>
      </c>
      <c r="W254" s="347"/>
      <c r="X254" s="347"/>
      <c r="Y254" s="347"/>
      <c r="Z254" s="347"/>
      <c r="AA254" s="347"/>
      <c r="AB254" s="270"/>
      <c r="AC254" s="270"/>
      <c r="AD254" s="270"/>
      <c r="AE254" s="270"/>
      <c r="AF254" s="270"/>
      <c r="AG254" s="270"/>
      <c r="AH254" s="270"/>
      <c r="AI254" s="270"/>
      <c r="AJ254" s="270"/>
      <c r="AL254" s="239"/>
      <c r="AM254" s="239"/>
      <c r="AN254" s="239"/>
      <c r="AO254" s="251"/>
      <c r="AP254" s="239"/>
      <c r="AQ254" s="239"/>
      <c r="AR254" s="239"/>
      <c r="AS254" s="239"/>
      <c r="AT254" s="239"/>
      <c r="AU254" s="239"/>
      <c r="AV254" s="239"/>
      <c r="AW254" s="239"/>
    </row>
    <row r="255" spans="1:49" ht="7.5" customHeight="1" thickBot="1" x14ac:dyDescent="0.2">
      <c r="A255" s="589"/>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c r="AA255" s="271"/>
      <c r="AB255" s="271"/>
      <c r="AC255" s="271"/>
      <c r="AD255" s="271"/>
      <c r="AE255" s="271"/>
      <c r="AF255" s="271"/>
      <c r="AG255" s="271"/>
      <c r="AH255" s="271"/>
      <c r="AI255" s="271"/>
      <c r="AJ255" s="271"/>
      <c r="AL255" s="239"/>
      <c r="AM255" s="239"/>
      <c r="AN255" s="239"/>
      <c r="AO255" s="251"/>
      <c r="AP255" s="239"/>
      <c r="AQ255" s="239"/>
      <c r="AR255" s="239"/>
      <c r="AS255" s="239"/>
      <c r="AT255" s="239"/>
      <c r="AU255" s="239"/>
      <c r="AV255" s="239"/>
      <c r="AW255" s="239"/>
    </row>
    <row r="256" spans="1:49" ht="7.5" customHeight="1" x14ac:dyDescent="0.15">
      <c r="A256" s="589"/>
      <c r="B256" s="558" t="s">
        <v>133</v>
      </c>
      <c r="C256" s="559"/>
      <c r="D256" s="559"/>
      <c r="E256" s="560"/>
      <c r="F256" s="565">
        <f>AM211</f>
        <v>45748</v>
      </c>
      <c r="G256" s="565"/>
      <c r="H256" s="565"/>
      <c r="I256" s="565"/>
      <c r="J256" s="565"/>
      <c r="K256" s="565"/>
      <c r="L256" s="565"/>
      <c r="M256" s="565"/>
      <c r="N256" s="565"/>
      <c r="O256" s="565"/>
      <c r="P256" s="565"/>
      <c r="Q256" s="565"/>
      <c r="R256" s="565"/>
      <c r="S256" s="565"/>
      <c r="T256" s="565"/>
      <c r="U256" s="565"/>
      <c r="V256" s="565"/>
      <c r="W256" s="565"/>
      <c r="X256" s="565"/>
      <c r="Y256" s="565"/>
      <c r="Z256" s="565"/>
      <c r="AA256" s="565"/>
      <c r="AB256" s="565"/>
      <c r="AC256" s="565"/>
      <c r="AD256" s="565"/>
      <c r="AE256" s="565"/>
      <c r="AF256" s="565"/>
      <c r="AG256" s="565"/>
      <c r="AH256" s="565"/>
      <c r="AI256" s="565"/>
      <c r="AJ256" s="566"/>
      <c r="AL256" s="239"/>
      <c r="AM256" s="257">
        <f>DATE(O254,T254,1)</f>
        <v>45748</v>
      </c>
      <c r="AN256" s="239"/>
      <c r="AO256" s="239"/>
      <c r="AP256" s="239"/>
      <c r="AQ256" s="239"/>
      <c r="AR256" s="239"/>
      <c r="AS256" s="239"/>
      <c r="AT256" s="239"/>
      <c r="AU256" s="239"/>
      <c r="AV256" s="239"/>
      <c r="AW256" s="239"/>
    </row>
    <row r="257" spans="1:49" ht="7.5" customHeight="1" x14ac:dyDescent="0.15">
      <c r="A257" s="589"/>
      <c r="B257" s="561"/>
      <c r="C257" s="562"/>
      <c r="D257" s="562"/>
      <c r="E257" s="563"/>
      <c r="F257" s="352">
        <f>IF(F256="","",F256)</f>
        <v>45748</v>
      </c>
      <c r="G257" s="320">
        <f>IF(F257="","",F257+1)</f>
        <v>45749</v>
      </c>
      <c r="H257" s="321">
        <f t="shared" ref="H257" si="142">IF(G257="","",G257+1)</f>
        <v>45750</v>
      </c>
      <c r="I257" s="320">
        <f t="shared" ref="I257" si="143">IF(H257="","",H257+1)</f>
        <v>45751</v>
      </c>
      <c r="J257" s="320">
        <f t="shared" ref="J257" si="144">IF(I257="","",I257+1)</f>
        <v>45752</v>
      </c>
      <c r="K257" s="320">
        <f t="shared" ref="K257" si="145">IF(J257="","",J257+1)</f>
        <v>45753</v>
      </c>
      <c r="L257" s="320">
        <f t="shared" ref="L257" si="146">IF(K257="","",K257+1)</f>
        <v>45754</v>
      </c>
      <c r="M257" s="320">
        <f t="shared" ref="M257" si="147">IF(L257="","",L257+1)</f>
        <v>45755</v>
      </c>
      <c r="N257" s="320">
        <f t="shared" ref="N257" si="148">IF(M257="","",M257+1)</f>
        <v>45756</v>
      </c>
      <c r="O257" s="320">
        <f t="shared" ref="O257" si="149">IF(N257="","",N257+1)</f>
        <v>45757</v>
      </c>
      <c r="P257" s="320">
        <f t="shared" ref="P257" si="150">IF(O257="","",O257+1)</f>
        <v>45758</v>
      </c>
      <c r="Q257" s="320">
        <f t="shared" ref="Q257" si="151">IF(P257="","",P257+1)</f>
        <v>45759</v>
      </c>
      <c r="R257" s="320">
        <f t="shared" ref="R257" si="152">IF(Q257="","",Q257+1)</f>
        <v>45760</v>
      </c>
      <c r="S257" s="320">
        <f t="shared" ref="S257" si="153">IF(R257="","",R257+1)</f>
        <v>45761</v>
      </c>
      <c r="T257" s="320">
        <f t="shared" ref="T257" si="154">IF(S257="","",S257+1)</f>
        <v>45762</v>
      </c>
      <c r="U257" s="320">
        <f t="shared" ref="U257" si="155">IF(T257="","",T257+1)</f>
        <v>45763</v>
      </c>
      <c r="V257" s="320">
        <f t="shared" ref="V257" si="156">IF(U257="","",U257+1)</f>
        <v>45764</v>
      </c>
      <c r="W257" s="320">
        <f t="shared" ref="W257" si="157">IF(V257="","",V257+1)</f>
        <v>45765</v>
      </c>
      <c r="X257" s="320">
        <f t="shared" ref="X257" si="158">IF(W257="","",W257+1)</f>
        <v>45766</v>
      </c>
      <c r="Y257" s="320">
        <f t="shared" ref="Y257" si="159">IF(X257="","",X257+1)</f>
        <v>45767</v>
      </c>
      <c r="Z257" s="320">
        <f t="shared" ref="Z257" si="160">IF(Y257="","",Y257+1)</f>
        <v>45768</v>
      </c>
      <c r="AA257" s="320">
        <f t="shared" ref="AA257" si="161">IF(Z257="","",Z257+1)</f>
        <v>45769</v>
      </c>
      <c r="AB257" s="320">
        <f t="shared" ref="AB257" si="162">IF(AA257="","",AA257+1)</f>
        <v>45770</v>
      </c>
      <c r="AC257" s="320">
        <f t="shared" ref="AC257" si="163">IF(AB257="","",AB257+1)</f>
        <v>45771</v>
      </c>
      <c r="AD257" s="320">
        <f t="shared" ref="AD257" si="164">IF(AC257="","",AC257+1)</f>
        <v>45772</v>
      </c>
      <c r="AE257" s="320">
        <f t="shared" ref="AE257" si="165">IF(AD257="","",AD257+1)</f>
        <v>45773</v>
      </c>
      <c r="AF257" s="320">
        <f t="shared" ref="AF257" si="166">IF(AE257="","",AE257+1)</f>
        <v>45774</v>
      </c>
      <c r="AG257" s="320">
        <f t="shared" ref="AG257" si="167">IF(AF257="","",AF257+1)</f>
        <v>45775</v>
      </c>
      <c r="AH257" s="320">
        <f>IF(AQ257=1,"",AM257)</f>
        <v>45776</v>
      </c>
      <c r="AI257" s="320">
        <f>IF(AR257=1,"",IF(AR257=2,"",AN257))</f>
        <v>45777</v>
      </c>
      <c r="AJ257" s="322" t="str">
        <f>IF(AS257=1,"",IF(AS257=2,"",IF(AS257=3,"",AO257)))</f>
        <v/>
      </c>
      <c r="AL257" s="239"/>
      <c r="AM257" s="248">
        <f>IF(AG257="","",AG257+1)</f>
        <v>45776</v>
      </c>
      <c r="AN257" s="248">
        <f>IF(AM257="","",AM257+1)</f>
        <v>45777</v>
      </c>
      <c r="AO257" s="248">
        <f>IF(AN257="","",AN257+1)</f>
        <v>45778</v>
      </c>
      <c r="AP257" s="239"/>
      <c r="AQ257" s="249">
        <f>DAY(AM257)</f>
        <v>29</v>
      </c>
      <c r="AR257" s="249">
        <f>DAY(AN257)</f>
        <v>30</v>
      </c>
      <c r="AS257" s="250">
        <f>DAY(AO257)</f>
        <v>1</v>
      </c>
      <c r="AT257" s="239"/>
      <c r="AU257" s="239"/>
      <c r="AV257" s="239"/>
      <c r="AW257" s="239"/>
    </row>
    <row r="258" spans="1:49" ht="7.5" customHeight="1" thickBot="1" x14ac:dyDescent="0.2">
      <c r="A258" s="589"/>
      <c r="B258" s="603"/>
      <c r="C258" s="604"/>
      <c r="D258" s="604"/>
      <c r="E258" s="605"/>
      <c r="F258" s="353" t="str">
        <f>IF(F257="","",CHOOSE(WEEKDAY(F$32),"日","月","火","水","木","金","土"))</f>
        <v>火</v>
      </c>
      <c r="G258" s="324" t="str">
        <f>IF(G257="","",CHOOSE(WEEKDAY(G$32),"日","月","火","水","木","金","土"))</f>
        <v>水</v>
      </c>
      <c r="H258" s="325" t="str">
        <f t="shared" ref="H258:AG258" si="168">IF(H257="","",CHOOSE(WEEKDAY(H$32),"日","月","火","水","木","金","土"))</f>
        <v>木</v>
      </c>
      <c r="I258" s="324" t="str">
        <f t="shared" si="168"/>
        <v>金</v>
      </c>
      <c r="J258" s="324" t="str">
        <f t="shared" si="168"/>
        <v>土</v>
      </c>
      <c r="K258" s="324" t="str">
        <f t="shared" si="168"/>
        <v>日</v>
      </c>
      <c r="L258" s="324" t="str">
        <f t="shared" si="168"/>
        <v>月</v>
      </c>
      <c r="M258" s="324" t="str">
        <f t="shared" si="168"/>
        <v>火</v>
      </c>
      <c r="N258" s="324" t="str">
        <f t="shared" si="168"/>
        <v>水</v>
      </c>
      <c r="O258" s="324" t="str">
        <f t="shared" si="168"/>
        <v>木</v>
      </c>
      <c r="P258" s="324" t="str">
        <f t="shared" si="168"/>
        <v>金</v>
      </c>
      <c r="Q258" s="324" t="str">
        <f t="shared" si="168"/>
        <v>土</v>
      </c>
      <c r="R258" s="324" t="str">
        <f t="shared" si="168"/>
        <v>日</v>
      </c>
      <c r="S258" s="324" t="str">
        <f t="shared" si="168"/>
        <v>月</v>
      </c>
      <c r="T258" s="324" t="str">
        <f t="shared" si="168"/>
        <v>火</v>
      </c>
      <c r="U258" s="324" t="str">
        <f t="shared" si="168"/>
        <v>水</v>
      </c>
      <c r="V258" s="324" t="str">
        <f t="shared" si="168"/>
        <v>木</v>
      </c>
      <c r="W258" s="324" t="str">
        <f t="shared" si="168"/>
        <v>金</v>
      </c>
      <c r="X258" s="324" t="str">
        <f t="shared" si="168"/>
        <v>土</v>
      </c>
      <c r="Y258" s="324" t="str">
        <f t="shared" si="168"/>
        <v>日</v>
      </c>
      <c r="Z258" s="324" t="str">
        <f t="shared" si="168"/>
        <v>月</v>
      </c>
      <c r="AA258" s="324" t="str">
        <f t="shared" si="168"/>
        <v>火</v>
      </c>
      <c r="AB258" s="324" t="str">
        <f t="shared" si="168"/>
        <v>水</v>
      </c>
      <c r="AC258" s="324" t="str">
        <f t="shared" si="168"/>
        <v>木</v>
      </c>
      <c r="AD258" s="324" t="str">
        <f t="shared" si="168"/>
        <v>金</v>
      </c>
      <c r="AE258" s="324" t="str">
        <f t="shared" si="168"/>
        <v>土</v>
      </c>
      <c r="AF258" s="324" t="str">
        <f t="shared" si="168"/>
        <v>日</v>
      </c>
      <c r="AG258" s="324" t="str">
        <f t="shared" si="168"/>
        <v>月</v>
      </c>
      <c r="AH258" s="324" t="str">
        <f>IF(AH257="","",CHOOSE(WEEKDAY(AH$32),"日","月","火","水","木","金","土"))</f>
        <v>火</v>
      </c>
      <c r="AI258" s="324" t="str">
        <f t="shared" ref="AI258:AJ258" si="169">IF(AI257="","",CHOOSE(WEEKDAY(AI$32),"日","月","火","水","木","金","土"))</f>
        <v>水</v>
      </c>
      <c r="AJ258" s="326" t="str">
        <f t="shared" si="169"/>
        <v/>
      </c>
      <c r="AL258" s="239"/>
      <c r="AM258" s="239"/>
      <c r="AN258" s="239"/>
      <c r="AO258" s="251"/>
      <c r="AP258" s="239"/>
      <c r="AQ258" s="239"/>
      <c r="AR258" s="239"/>
      <c r="AS258" s="239"/>
      <c r="AT258" s="239"/>
      <c r="AU258" s="239"/>
      <c r="AV258" s="239"/>
      <c r="AW258" s="239"/>
    </row>
    <row r="259" spans="1:49" ht="7.5" customHeight="1" x14ac:dyDescent="0.15">
      <c r="A259" s="589"/>
      <c r="B259" s="567" t="str">
        <f>IF(リスト!$D$4="","",リスト!$D$4)</f>
        <v>山　内</v>
      </c>
      <c r="C259" s="568"/>
      <c r="D259" s="568"/>
      <c r="E259" s="569"/>
      <c r="F259" s="327" t="str">
        <f>IF(第1週!$HQ$37="","",第1週!$HQ$37)</f>
        <v/>
      </c>
      <c r="G259" s="328" t="str">
        <f>IF(第1週!$HQ$45="","",第1週!$HQ$45)</f>
        <v/>
      </c>
      <c r="H259" s="328" t="str">
        <f>IF(第1週!$HQ$53="","",第1週!$HQ$53)</f>
        <v/>
      </c>
      <c r="I259" s="328" t="str">
        <f>IF(第2週!$HR$5="","",第2週!$HR$5)</f>
        <v/>
      </c>
      <c r="J259" s="328" t="str">
        <f>IF(第2週!$HR$13="","",第2週!$HR$13)</f>
        <v/>
      </c>
      <c r="K259" s="328" t="str">
        <f>IF(第2週!$HR$21="","",第2週!$HR$21)</f>
        <v/>
      </c>
      <c r="L259" s="328" t="str">
        <f>IF(第2週!$HR$29="","",第2週!$HR$29)</f>
        <v/>
      </c>
      <c r="M259" s="328" t="str">
        <f>IF(第2週!$HR$37="","",第2週!$HR$37)</f>
        <v/>
      </c>
      <c r="N259" s="328" t="str">
        <f>IF(第2週!$HR$45="","",第2週!$HR$45)</f>
        <v/>
      </c>
      <c r="O259" s="328" t="str">
        <f>IF(第2週!$HR$53="","",第2週!$HR$53)</f>
        <v/>
      </c>
      <c r="P259" s="328" t="str">
        <f>IF(第3週!$HQ$5="","",第3週!$HQ$5)</f>
        <v/>
      </c>
      <c r="Q259" s="328" t="str">
        <f>IF(第3週!$HQ$13="","",第3週!$HQ$13)</f>
        <v/>
      </c>
      <c r="R259" s="328" t="str">
        <f>IF(第3週!$HQ$21="","",第3週!$HQ$21)</f>
        <v/>
      </c>
      <c r="S259" s="328" t="str">
        <f>IF(第3週!$HQ$29="","",第3週!$HQ$29)</f>
        <v/>
      </c>
      <c r="T259" s="328" t="str">
        <f>IF(第3週!$HQ$37="","",第3週!$HQ$37)</f>
        <v/>
      </c>
      <c r="U259" s="328" t="str">
        <f>IF(第3週!$HQ$45="","",第3週!$HQ$45)</f>
        <v/>
      </c>
      <c r="V259" s="328" t="str">
        <f>IF(第3週!$HQ$53="","",第3週!$HQ$53)</f>
        <v/>
      </c>
      <c r="W259" s="328" t="str">
        <f>IF(第4週!$HQ$5="","",第4週!$HQ$5)</f>
        <v/>
      </c>
      <c r="X259" s="328" t="str">
        <f>IF(第4週!$HQ$13="","",第4週!$HQ$13)</f>
        <v/>
      </c>
      <c r="Y259" s="328" t="str">
        <f>IF(第4週!$HQ$21="","",第4週!$HQ$21)</f>
        <v/>
      </c>
      <c r="Z259" s="328" t="str">
        <f>IF(第4週!$HQ$29="","",第4週!$HQ$29)</f>
        <v/>
      </c>
      <c r="AA259" s="328" t="str">
        <f>IF(第4週!$HQ$37="","",第4週!$HQ$37)</f>
        <v/>
      </c>
      <c r="AB259" s="328" t="str">
        <f>IF(第4週!$HQ$45="","",第4週!$HQ$45)</f>
        <v/>
      </c>
      <c r="AC259" s="328" t="str">
        <f>IF(第4週!$HQ$53="","",第4週!$HQ$53)</f>
        <v/>
      </c>
      <c r="AD259" s="328" t="str">
        <f>IF(第5週!$HQ$5="","",第5週!$HQ$5)</f>
        <v/>
      </c>
      <c r="AE259" s="328" t="str">
        <f>IF(第5週!$HQ$13="","",第5週!$HQ$13)</f>
        <v/>
      </c>
      <c r="AF259" s="359" t="str">
        <f>IF(第5週!$HQ$21="","",第5週!$HQ$21)</f>
        <v/>
      </c>
      <c r="AG259" s="359" t="str">
        <f>IF(第5週!$HQ$29="","",第5週!$HQ$29)</f>
        <v/>
      </c>
      <c r="AH259" s="359" t="str">
        <f>IF(第5週!$HQ$37="","",第5週!$HQ$37)</f>
        <v/>
      </c>
      <c r="AI259" s="359" t="str">
        <f>IF(第5週!$HQ$45="","",第5週!$HQ$45)</f>
        <v/>
      </c>
      <c r="AJ259" s="330" t="str">
        <f>IF(第5週!$HQ$53="","",第5週!$HQ$53)</f>
        <v/>
      </c>
      <c r="AL259" s="239"/>
      <c r="AM259" s="239"/>
      <c r="AN259" s="239"/>
      <c r="AO259" s="251"/>
      <c r="AP259" s="239"/>
      <c r="AQ259" s="239"/>
      <c r="AR259" s="239"/>
      <c r="AS259" s="239"/>
      <c r="AT259" s="239"/>
      <c r="AU259" s="239"/>
      <c r="AV259" s="239"/>
      <c r="AW259" s="239"/>
    </row>
    <row r="260" spans="1:49" ht="7.5" customHeight="1" x14ac:dyDescent="0.15">
      <c r="A260" s="589"/>
      <c r="B260" s="576"/>
      <c r="C260" s="577"/>
      <c r="D260" s="577"/>
      <c r="E260" s="578"/>
      <c r="F260" s="340" t="str">
        <f>IF(第1週!$HQ$38="","",第1週!$HQ$38)</f>
        <v>内勤</v>
      </c>
      <c r="G260" s="340" t="str">
        <f>IF(第1週!$HQ$46="","",第1週!$HQ$46)</f>
        <v/>
      </c>
      <c r="H260" s="340" t="str">
        <f>IF(第1週!$HQ$54="","",第1週!$HQ$54)</f>
        <v/>
      </c>
      <c r="I260" s="340" t="str">
        <f>IF(第2週!$HR$6="","",第2週!$HR$6)</f>
        <v>内勤</v>
      </c>
      <c r="J260" s="340" t="str">
        <f>IF(第2週!$HR$14="","",第2週!$HR$14)</f>
        <v>○</v>
      </c>
      <c r="K260" s="340" t="str">
        <f>IF(第2週!$HR$22="","",第2週!$HR$22)</f>
        <v>内勤</v>
      </c>
      <c r="L260" s="340" t="str">
        <f>IF(第2週!$HR$30="","",第2週!$HR$30)</f>
        <v>内勤</v>
      </c>
      <c r="M260" s="340" t="str">
        <f>IF(第2週!$HR$38="","",第2週!$HR$38)</f>
        <v>内勤</v>
      </c>
      <c r="N260" s="340" t="str">
        <f>IF(第2週!$HR$46="","",第2週!$HR$46)</f>
        <v/>
      </c>
      <c r="O260" s="340" t="str">
        <f>IF(第2週!$HR$54="","",第2週!$HR$54)</f>
        <v/>
      </c>
      <c r="P260" s="340" t="str">
        <f>IF(第3週!$HQ$6="","",第3週!$HQ$6)</f>
        <v>○</v>
      </c>
      <c r="Q260" s="340" t="str">
        <f>IF(第3週!$HQ$14="","",第3週!$HQ$14)</f>
        <v>内勤</v>
      </c>
      <c r="R260" s="340" t="str">
        <f>IF(第3週!$HQ$22="","",第3週!$HQ$22)</f>
        <v>内勤</v>
      </c>
      <c r="S260" s="340" t="str">
        <f>IF(第3週!$HQ$30="","",第3週!$HQ$30)</f>
        <v>内勤</v>
      </c>
      <c r="T260" s="340" t="str">
        <f>IF(第3週!$HQ$38="","",第3週!$HQ$38)</f>
        <v>内勤</v>
      </c>
      <c r="U260" s="340" t="str">
        <f>IF(第3週!$HQ$46="","",第3週!$HQ$46)</f>
        <v/>
      </c>
      <c r="V260" s="340" t="str">
        <f>IF(第3週!$HQ$54="","",第3週!$HQ$54)</f>
        <v/>
      </c>
      <c r="W260" s="340" t="str">
        <f>IF(第4週!$HQ$6="","",第4週!$HQ$6)</f>
        <v>内勤</v>
      </c>
      <c r="X260" s="340" t="str">
        <f>IF(第4週!$HQ$14="","",第4週!$HQ$14)</f>
        <v>内勤</v>
      </c>
      <c r="Y260" s="340" t="str">
        <f>IF(第4週!$HQ$22="","",第4週!$HQ$22)</f>
        <v>○</v>
      </c>
      <c r="Z260" s="340" t="str">
        <f>IF(第4週!$HQ$30="","",第4週!$HQ$30)</f>
        <v>内勤</v>
      </c>
      <c r="AA260" s="340" t="str">
        <f>IF(第4週!$HQ$38="","",第4週!$HQ$38)</f>
        <v>内勤</v>
      </c>
      <c r="AB260" s="340" t="str">
        <f>IF(第4週!$HQ$46="","",第4週!$HQ$46)</f>
        <v/>
      </c>
      <c r="AC260" s="340" t="str">
        <f>IF(第4週!$HQ$54="","",第4週!$HQ$54)</f>
        <v/>
      </c>
      <c r="AD260" s="340" t="str">
        <f>IF(第5週!$HQ$6="","",第5週!$HQ$6)</f>
        <v>内勤</v>
      </c>
      <c r="AE260" s="340" t="str">
        <f>IF(第5週!$HQ$14="","",第5週!$HQ$14)</f>
        <v/>
      </c>
      <c r="AF260" s="357" t="str">
        <f>IF(第5週!$HQ$22="","",第5週!$HQ$22)</f>
        <v>内勤</v>
      </c>
      <c r="AG260" s="357" t="str">
        <f>IF(第5週!$HQ$30="","",第5週!$HQ$30)</f>
        <v/>
      </c>
      <c r="AH260" s="357" t="str">
        <f>IF(第5週!$HQ$38="","",第5週!$HQ$38)</f>
        <v/>
      </c>
      <c r="AI260" s="357" t="str">
        <f>IF(第5週!$HQ$46="","",第5週!$HQ$46)</f>
        <v/>
      </c>
      <c r="AJ260" s="334" t="str">
        <f>IF(第5週!$HQ$54="","",第5週!$HQ$54)</f>
        <v/>
      </c>
      <c r="AL260" s="239"/>
      <c r="AM260" s="239"/>
      <c r="AN260" s="239"/>
      <c r="AO260" s="251"/>
      <c r="AP260" s="239"/>
      <c r="AQ260" s="239"/>
      <c r="AR260" s="239"/>
      <c r="AS260" s="239"/>
      <c r="AT260" s="239"/>
      <c r="AU260" s="239"/>
      <c r="AV260" s="239"/>
      <c r="AW260" s="239"/>
    </row>
    <row r="261" spans="1:49" ht="7.5" customHeight="1" x14ac:dyDescent="0.15">
      <c r="A261" s="589"/>
      <c r="B261" s="573" t="str">
        <f>IF(リスト!$D$5="","",リスト!$D$5)</f>
        <v>内　方</v>
      </c>
      <c r="C261" s="582"/>
      <c r="D261" s="582"/>
      <c r="E261" s="583"/>
      <c r="F261" s="335" t="str">
        <f>IF(第1週!$HR$37="","",第1週!$HR$37)</f>
        <v/>
      </c>
      <c r="G261" s="336" t="str">
        <f>IF(第1週!$HR$45="","",第1週!$HR$45)</f>
        <v/>
      </c>
      <c r="H261" s="336" t="str">
        <f>IF(第1週!$HR$53="","",第1週!$HR$53)</f>
        <v/>
      </c>
      <c r="I261" s="336" t="str">
        <f>IF(第2週!$HS$5="","",第2週!$HS$5)</f>
        <v/>
      </c>
      <c r="J261" s="336" t="str">
        <f>IF(第2週!$HS$13="","",第2週!$HS$13)</f>
        <v/>
      </c>
      <c r="K261" s="336" t="str">
        <f>IF(第2週!$HS$21="","",第2週!$HS$21)</f>
        <v/>
      </c>
      <c r="L261" s="336" t="str">
        <f>IF(第2週!$HS$29="","",第2週!$HS$29)</f>
        <v/>
      </c>
      <c r="M261" s="336" t="str">
        <f>IF(第2週!$HS$37="","",第2週!$HS$37)</f>
        <v/>
      </c>
      <c r="N261" s="336" t="str">
        <f>IF(第2週!$HS$45="","",第2週!$HS$45)</f>
        <v/>
      </c>
      <c r="O261" s="336" t="str">
        <f>IF(第2週!$HS$53="","",第2週!$HS$53)</f>
        <v/>
      </c>
      <c r="P261" s="336" t="str">
        <f>IF(第3週!$HR$5="","",第3週!$HR$5)</f>
        <v/>
      </c>
      <c r="Q261" s="336" t="str">
        <f>IF(第3週!$HR$13="","",第3週!$HR$13)</f>
        <v/>
      </c>
      <c r="R261" s="336" t="str">
        <f>IF(第3週!$HR$21="","",第3週!$HR$21)</f>
        <v/>
      </c>
      <c r="S261" s="336" t="str">
        <f>IF(第3週!$HR$29="","",第3週!$HR$29)</f>
        <v/>
      </c>
      <c r="T261" s="336" t="str">
        <f>IF(第3週!$HR$37="","",第3週!$HR$37)</f>
        <v/>
      </c>
      <c r="U261" s="336" t="str">
        <f>IF(第3週!$HR$45="","",第3週!$HR$45)</f>
        <v/>
      </c>
      <c r="V261" s="336" t="str">
        <f>IF(第3週!$HR$53="","",第3週!$HR$53)</f>
        <v/>
      </c>
      <c r="W261" s="336" t="str">
        <f>IF(第4週!$HR$5="","",第4週!$HR$5)</f>
        <v/>
      </c>
      <c r="X261" s="336" t="str">
        <f>IF(第4週!$HR$13="","",第4週!$HR$13)</f>
        <v/>
      </c>
      <c r="Y261" s="336" t="str">
        <f>IF(第4週!$HR$21="","",第4週!$HR$21)</f>
        <v/>
      </c>
      <c r="Z261" s="336" t="str">
        <f>IF(第4週!$HR$29="","",第4週!$HR$29)</f>
        <v/>
      </c>
      <c r="AA261" s="336" t="str">
        <f>IF(第4週!$HR$37="","",第4週!$HR$37)</f>
        <v/>
      </c>
      <c r="AB261" s="336" t="str">
        <f>IF(第4週!$HR$45="","",第4週!$HR$45)</f>
        <v/>
      </c>
      <c r="AC261" s="336" t="str">
        <f>IF(第4週!$HR$53="","",第4週!$HR$53)</f>
        <v/>
      </c>
      <c r="AD261" s="336" t="str">
        <f>IF(第5週!$HR$5="","",第5週!$HR$5)</f>
        <v/>
      </c>
      <c r="AE261" s="336" t="str">
        <f>IF(第5週!$HR$13="","",第5週!$HR$13)</f>
        <v/>
      </c>
      <c r="AF261" s="356" t="str">
        <f>IF(第5週!$HR$21="","",第5週!$HR$21)</f>
        <v/>
      </c>
      <c r="AG261" s="356" t="str">
        <f>IF(第5週!$HR$29="","",第5週!$HR$29)</f>
        <v/>
      </c>
      <c r="AH261" s="356" t="str">
        <f>IF(第5週!$HR$37="","",第5週!$HR$37)</f>
        <v/>
      </c>
      <c r="AI261" s="356" t="str">
        <f>IF(第5週!$HR$45="","",第5週!$HR$45)</f>
        <v/>
      </c>
      <c r="AJ261" s="338" t="str">
        <f>IF(第5週!$HR$53="","",第5週!$HR$53)</f>
        <v/>
      </c>
      <c r="AL261" s="239"/>
      <c r="AM261" s="239"/>
      <c r="AN261" s="239"/>
      <c r="AO261" s="251"/>
      <c r="AP261" s="239"/>
      <c r="AQ261" s="239"/>
      <c r="AR261" s="239"/>
      <c r="AS261" s="239"/>
      <c r="AT261" s="239"/>
      <c r="AU261" s="239"/>
      <c r="AV261" s="239"/>
      <c r="AW261" s="239"/>
    </row>
    <row r="262" spans="1:49" ht="7.5" customHeight="1" x14ac:dyDescent="0.15">
      <c r="A262" s="589"/>
      <c r="B262" s="584"/>
      <c r="C262" s="585"/>
      <c r="D262" s="585"/>
      <c r="E262" s="586"/>
      <c r="F262" s="340" t="str">
        <f>IF(第1週!$HR$38="","",第1週!$HR$38)</f>
        <v>○</v>
      </c>
      <c r="G262" s="340" t="str">
        <f>IF(第1週!$HR$46="","",第1週!$HR$46)</f>
        <v/>
      </c>
      <c r="H262" s="340" t="str">
        <f>IF(第1週!$HR$54="","",第1週!$HR$54)</f>
        <v/>
      </c>
      <c r="I262" s="340" t="str">
        <f>IF(第2週!$HS$6="","",第2週!$HS$6)</f>
        <v>○</v>
      </c>
      <c r="J262" s="340" t="str">
        <f>IF(第2週!$HS$14="","",第2週!$HS$14)</f>
        <v>○</v>
      </c>
      <c r="K262" s="340" t="str">
        <f>IF(第2週!$HS$22="","",第2週!$HS$22)</f>
        <v>内勤</v>
      </c>
      <c r="L262" s="340" t="str">
        <f>IF(第2週!$HS$30="","",第2週!$HS$30)</f>
        <v>内勤</v>
      </c>
      <c r="M262" s="340" t="str">
        <f>IF(第2週!$HS$38="","",第2週!$HS$38)</f>
        <v>内勤</v>
      </c>
      <c r="N262" s="340" t="str">
        <f>IF(第2週!$HS$46="","",第2週!$HS$46)</f>
        <v/>
      </c>
      <c r="O262" s="340" t="str">
        <f>IF(第2週!$HS$54="","",第2週!$HS$54)</f>
        <v/>
      </c>
      <c r="P262" s="340" t="str">
        <f>IF(第3週!$HR$6="","",第3週!$HR$6)</f>
        <v>内勤</v>
      </c>
      <c r="Q262" s="340" t="str">
        <f>IF(第3週!$HR$14="","",第3週!$HR$14)</f>
        <v>内勤</v>
      </c>
      <c r="R262" s="340" t="str">
        <f>IF(第3週!$HR$22="","",第3週!$HR$22)</f>
        <v>内勤</v>
      </c>
      <c r="S262" s="340" t="str">
        <f>IF(第3週!$HR$30="","",第3週!$HR$30)</f>
        <v>内勤</v>
      </c>
      <c r="T262" s="340" t="str">
        <f>IF(第3週!$HR$38="","",第3週!$HR$38)</f>
        <v>内勤</v>
      </c>
      <c r="U262" s="340" t="str">
        <f>IF(第3週!$HR$46="","",第3週!$HR$46)</f>
        <v/>
      </c>
      <c r="V262" s="340" t="str">
        <f>IF(第3週!$HR$54="","",第3週!$HR$54)</f>
        <v/>
      </c>
      <c r="W262" s="340" t="str">
        <f>IF(第4週!$HR$6="","",第4週!$HR$6)</f>
        <v>内勤</v>
      </c>
      <c r="X262" s="340" t="str">
        <f>IF(第4週!$HR$14="","",第4週!$HR$14)</f>
        <v>内勤</v>
      </c>
      <c r="Y262" s="340" t="str">
        <f>IF(第4週!$HR$22="","",第4週!$HR$22)</f>
        <v>○</v>
      </c>
      <c r="Z262" s="340" t="str">
        <f>IF(第4週!$HR$30="","",第4週!$HR$30)</f>
        <v>内勤</v>
      </c>
      <c r="AA262" s="340" t="str">
        <f>IF(第4週!$HR$38="","",第4週!$HR$38)</f>
        <v>内勤</v>
      </c>
      <c r="AB262" s="340" t="str">
        <f>IF(第4週!$HR$46="","",第4週!$HR$46)</f>
        <v/>
      </c>
      <c r="AC262" s="340" t="str">
        <f>IF(第4週!$HR$54="","",第4週!$HR$54)</f>
        <v/>
      </c>
      <c r="AD262" s="340" t="str">
        <f>IF(第5週!$HR$6="","",第5週!$HR$6)</f>
        <v>内勤</v>
      </c>
      <c r="AE262" s="340" t="str">
        <f>IF(第5週!$HR$14="","",第5週!$HR$14)</f>
        <v/>
      </c>
      <c r="AF262" s="357" t="str">
        <f>IF(第5週!$HR$22="","",第5週!$HR$22)</f>
        <v>内勤</v>
      </c>
      <c r="AG262" s="357" t="str">
        <f>IF(第5週!$HR$30="","",第5週!$HR$30)</f>
        <v/>
      </c>
      <c r="AH262" s="357" t="str">
        <f>IF(第5週!$HR$38="","",第5週!$HR$38)</f>
        <v/>
      </c>
      <c r="AI262" s="357" t="str">
        <f>IF(第5週!$HR$46="","",第5週!$HR$46)</f>
        <v/>
      </c>
      <c r="AJ262" s="334" t="str">
        <f>IF(第5週!$HR$54="","",第5週!$HR$54)</f>
        <v/>
      </c>
      <c r="AL262" s="239"/>
      <c r="AM262" s="239"/>
      <c r="AN262" s="239"/>
      <c r="AO262" s="251"/>
      <c r="AP262" s="239"/>
      <c r="AQ262" s="239"/>
      <c r="AR262" s="239"/>
      <c r="AS262" s="239"/>
      <c r="AT262" s="239"/>
      <c r="AU262" s="239"/>
      <c r="AV262" s="239"/>
      <c r="AW262" s="239"/>
    </row>
    <row r="263" spans="1:49" ht="7.5" customHeight="1" x14ac:dyDescent="0.15">
      <c r="A263" s="589"/>
      <c r="B263" s="573" t="str">
        <f>IF(リスト!$D$6="","",リスト!$D$6)</f>
        <v>平　澤</v>
      </c>
      <c r="C263" s="582"/>
      <c r="D263" s="582"/>
      <c r="E263" s="583"/>
      <c r="F263" s="335" t="str">
        <f>IF(第1週!$HS$37="","",第1週!$HS$37)</f>
        <v/>
      </c>
      <c r="G263" s="336" t="str">
        <f>IF(第1週!$HS$45="","",第1週!$HS$45)</f>
        <v/>
      </c>
      <c r="H263" s="336" t="str">
        <f>IF(第1週!$HS$53="","",第1週!$HS$53)</f>
        <v/>
      </c>
      <c r="I263" s="336" t="str">
        <f>IF(第2週!$HT$5="","",第2週!$HT$5)</f>
        <v/>
      </c>
      <c r="J263" s="336" t="str">
        <f>IF(第2週!$HT$13="","",第2週!$HT$13)</f>
        <v/>
      </c>
      <c r="K263" s="336" t="str">
        <f>IF(第2週!$HT$21="","",第2週!$HT$21)</f>
        <v/>
      </c>
      <c r="L263" s="336" t="str">
        <f>IF(第2週!$HT$29="","",第2週!$HT$29)</f>
        <v/>
      </c>
      <c r="M263" s="336" t="str">
        <f>IF(第2週!$HT$37="","",第2週!$HT$37)</f>
        <v/>
      </c>
      <c r="N263" s="336" t="str">
        <f>IF(第2週!$HT$45="","",第2週!$HT$45)</f>
        <v/>
      </c>
      <c r="O263" s="336" t="str">
        <f>IF(第2週!$HT$53="","",第2週!$HT$53)</f>
        <v/>
      </c>
      <c r="P263" s="336" t="str">
        <f>IF(第3週!$HS$5="","",第3週!$HS$5)</f>
        <v/>
      </c>
      <c r="Q263" s="336" t="str">
        <f>IF(第3週!$HS$13="","",第3週!$HS$13)</f>
        <v/>
      </c>
      <c r="R263" s="336" t="str">
        <f>IF(第3週!$HS$21="","",第3週!$HS$21)</f>
        <v/>
      </c>
      <c r="S263" s="336" t="str">
        <f>IF(第3週!$HS$29="","",第3週!$HS$29)</f>
        <v/>
      </c>
      <c r="T263" s="336" t="str">
        <f>IF(第3週!$HS$37="","",第3週!$HS$37)</f>
        <v/>
      </c>
      <c r="U263" s="336" t="str">
        <f>IF(第3週!$HS$45="","",第3週!$HS$45)</f>
        <v/>
      </c>
      <c r="V263" s="336" t="str">
        <f>IF(第3週!$HS$53="","",第3週!$HS$53)</f>
        <v/>
      </c>
      <c r="W263" s="336" t="str">
        <f>IF(第4週!$HS$5="","",第4週!$HS$5)</f>
        <v/>
      </c>
      <c r="X263" s="336" t="str">
        <f>IF(第4週!$HS$13="","",第4週!$HS$13)</f>
        <v/>
      </c>
      <c r="Y263" s="336" t="str">
        <f>IF(第4週!$HS$21="","",第4週!$HS$21)</f>
        <v/>
      </c>
      <c r="Z263" s="336" t="str">
        <f>IF(第4週!$HS$29="","",第4週!$HS$29)</f>
        <v/>
      </c>
      <c r="AA263" s="336" t="str">
        <f>IF(第4週!$HS$37="","",第4週!$HS$37)</f>
        <v/>
      </c>
      <c r="AB263" s="336" t="str">
        <f>IF(第4週!$HS$45="","",第4週!$HS$45)</f>
        <v/>
      </c>
      <c r="AC263" s="336" t="str">
        <f>IF(第4週!$HS$53="","",第4週!$HS$53)</f>
        <v/>
      </c>
      <c r="AD263" s="336" t="str">
        <f>IF(第5週!$HS$5="","",第5週!$HS$5)</f>
        <v/>
      </c>
      <c r="AE263" s="336" t="str">
        <f>IF(第5週!$HS$13="","",第5週!$HS$13)</f>
        <v/>
      </c>
      <c r="AF263" s="356" t="str">
        <f>IF(第5週!$HS$21="","",第5週!$HS$21)</f>
        <v/>
      </c>
      <c r="AG263" s="356" t="str">
        <f>IF(第5週!$HS$29="","",第5週!$HS$29)</f>
        <v/>
      </c>
      <c r="AH263" s="356" t="str">
        <f>IF(第5週!$HS$37="","",第5週!$HS$37)</f>
        <v/>
      </c>
      <c r="AI263" s="356" t="str">
        <f>IF(第5週!$HS$45="","",第5週!$HS$45)</f>
        <v/>
      </c>
      <c r="AJ263" s="338" t="str">
        <f>IF(第5週!$HS$53="","",第5週!$HS$53)</f>
        <v/>
      </c>
      <c r="AL263" s="239"/>
      <c r="AM263" s="239"/>
      <c r="AN263" s="239"/>
      <c r="AO263" s="251"/>
      <c r="AP263" s="239"/>
      <c r="AQ263" s="239"/>
      <c r="AR263" s="239"/>
      <c r="AS263" s="239"/>
      <c r="AT263" s="239"/>
      <c r="AU263" s="239"/>
      <c r="AV263" s="239"/>
      <c r="AW263" s="239"/>
    </row>
    <row r="264" spans="1:49" ht="7.5" customHeight="1" x14ac:dyDescent="0.15">
      <c r="A264" s="589"/>
      <c r="B264" s="584"/>
      <c r="C264" s="585"/>
      <c r="D264" s="585"/>
      <c r="E264" s="586"/>
      <c r="F264" s="340" t="str">
        <f>IF(第1週!$HS$38="","",第1週!$HS$38)</f>
        <v>○</v>
      </c>
      <c r="G264" s="340" t="str">
        <f>IF(第1週!$HS$46="","",第1週!$HS$46)</f>
        <v/>
      </c>
      <c r="H264" s="340" t="str">
        <f>IF(第1週!$HS$54="","",第1週!$HS$54)</f>
        <v/>
      </c>
      <c r="I264" s="340" t="str">
        <f>IF(第2週!$HT$6="","",第2週!$HT$6)</f>
        <v>○</v>
      </c>
      <c r="J264" s="340" t="str">
        <f>IF(第2週!$HT$14="","",第2週!$HT$14)</f>
        <v>○</v>
      </c>
      <c r="K264" s="340" t="str">
        <f>IF(第2週!$HT$22="","",第2週!$HT$22)</f>
        <v>内勤</v>
      </c>
      <c r="L264" s="340" t="str">
        <f>IF(第2週!$HT$30="","",第2週!$HT$30)</f>
        <v>内勤</v>
      </c>
      <c r="M264" s="340" t="str">
        <f>IF(第2週!$HT$38="","",第2週!$HT$38)</f>
        <v>○</v>
      </c>
      <c r="N264" s="340" t="str">
        <f>IF(第2週!$HT$46="","",第2週!$HT$46)</f>
        <v>休み</v>
      </c>
      <c r="O264" s="340" t="str">
        <f>IF(第2週!$HT$54="","",第2週!$HT$54)</f>
        <v>休み</v>
      </c>
      <c r="P264" s="340" t="str">
        <f>IF(第3週!$HS$6="","",第3週!$HS$6)</f>
        <v>○</v>
      </c>
      <c r="Q264" s="340" t="str">
        <f>IF(第3週!$HS$14="","",第3週!$HS$14)</f>
        <v>内勤</v>
      </c>
      <c r="R264" s="340" t="str">
        <f>IF(第3週!$HS$22="","",第3週!$HS$22)</f>
        <v>内勤</v>
      </c>
      <c r="S264" s="340" t="str">
        <f>IF(第3週!$HS$30="","",第3週!$HS$30)</f>
        <v>内勤</v>
      </c>
      <c r="T264" s="340" t="str">
        <f>IF(第3週!$HS$38="","",第3週!$HS$38)</f>
        <v>内勤</v>
      </c>
      <c r="U264" s="340" t="str">
        <f>IF(第3週!$HS$46="","",第3週!$HS$46)</f>
        <v>休み</v>
      </c>
      <c r="V264" s="340" t="str">
        <f>IF(第3週!$HS$54="","",第3週!$HS$54)</f>
        <v>休み</v>
      </c>
      <c r="W264" s="340" t="str">
        <f>IF(第4週!$HS$6="","",第4週!$HS$6)</f>
        <v>内勤</v>
      </c>
      <c r="X264" s="340" t="str">
        <f>IF(第4週!$HS$14="","",第4週!$HS$14)</f>
        <v>○</v>
      </c>
      <c r="Y264" s="340" t="str">
        <f>IF(第4週!$HS$22="","",第4週!$HS$22)</f>
        <v>○</v>
      </c>
      <c r="Z264" s="340" t="str">
        <f>IF(第4週!$HS$30="","",第4週!$HS$30)</f>
        <v>内勤</v>
      </c>
      <c r="AA264" s="340" t="str">
        <f>IF(第4週!$HS$38="","",第4週!$HS$38)</f>
        <v>休暇</v>
      </c>
      <c r="AB264" s="340" t="str">
        <f>IF(第4週!$HS$46="","",第4週!$HS$46)</f>
        <v>休み</v>
      </c>
      <c r="AC264" s="340" t="str">
        <f>IF(第4週!$HS$54="","",第4週!$HS$54)</f>
        <v>休み</v>
      </c>
      <c r="AD264" s="340" t="str">
        <f>IF(第5週!$HS$6="","",第5週!$HS$6)</f>
        <v>内勤</v>
      </c>
      <c r="AE264" s="340" t="str">
        <f>IF(第5週!$HS$14="","",第5週!$HS$14)</f>
        <v/>
      </c>
      <c r="AF264" s="357" t="str">
        <f>IF(第5週!$HS$22="","",第5週!$HS$22)</f>
        <v>内勤</v>
      </c>
      <c r="AG264" s="357" t="str">
        <f>IF(第5週!$HS$30="","",第5週!$HS$30)</f>
        <v/>
      </c>
      <c r="AH264" s="357" t="str">
        <f>IF(第5週!$HS$38="","",第5週!$HS$38)</f>
        <v/>
      </c>
      <c r="AI264" s="357" t="str">
        <f>IF(第5週!$HS$46="","",第5週!$HS$46)</f>
        <v/>
      </c>
      <c r="AJ264" s="334" t="str">
        <f>IF(第5週!$HS$54="","",第5週!$HS$54)</f>
        <v/>
      </c>
      <c r="AL264" s="239"/>
      <c r="AM264" s="239"/>
      <c r="AN264" s="239"/>
      <c r="AO264" s="251"/>
      <c r="AP264" s="239"/>
      <c r="AQ264" s="239"/>
      <c r="AR264" s="239"/>
      <c r="AS264" s="239"/>
      <c r="AT264" s="239"/>
      <c r="AU264" s="239"/>
      <c r="AV264" s="239"/>
      <c r="AW264" s="239"/>
    </row>
    <row r="265" spans="1:49" ht="7.5" customHeight="1" x14ac:dyDescent="0.15">
      <c r="A265" s="589"/>
      <c r="B265" s="573" t="str">
        <f>IF(リスト!$D$7="","",リスト!$D$7)</f>
        <v>船　水</v>
      </c>
      <c r="C265" s="582"/>
      <c r="D265" s="582"/>
      <c r="E265" s="583"/>
      <c r="F265" s="335" t="str">
        <f>IF(第1週!$HT$37="","",第1週!$HT$37)</f>
        <v/>
      </c>
      <c r="G265" s="336" t="str">
        <f>IF(第1週!$HT$45="","",第1週!$HT$45)</f>
        <v/>
      </c>
      <c r="H265" s="336" t="str">
        <f>IF(第1週!$HT$53="","",第1週!$HT$53)</f>
        <v/>
      </c>
      <c r="I265" s="336" t="str">
        <f>IF(第2週!$HU$5="","",第2週!$HU$5)</f>
        <v/>
      </c>
      <c r="J265" s="336" t="str">
        <f>IF(第2週!$HU$13="","",第2週!$HU$13)</f>
        <v/>
      </c>
      <c r="K265" s="336" t="str">
        <f>IF(第2週!$HU$21="","",第2週!$HU$21)</f>
        <v/>
      </c>
      <c r="L265" s="336" t="str">
        <f>IF(第2週!$HU$29="","",第2週!$HU$29)</f>
        <v/>
      </c>
      <c r="M265" s="336" t="str">
        <f>IF(第2週!$HU$37="","",第2週!$HU$37)</f>
        <v/>
      </c>
      <c r="N265" s="336" t="str">
        <f>IF(第2週!$HU$45="","",第2週!$HU$45)</f>
        <v/>
      </c>
      <c r="O265" s="336" t="str">
        <f>IF(第2週!$HU$53="","",第2週!$HU$53)</f>
        <v/>
      </c>
      <c r="P265" s="336" t="str">
        <f>IF(第3週!$HT$5="","",第3週!$HT$5)</f>
        <v/>
      </c>
      <c r="Q265" s="336" t="str">
        <f>IF(第3週!$HT$13="","",第3週!$HT$13)</f>
        <v/>
      </c>
      <c r="R265" s="336" t="str">
        <f>IF(第3週!$HT$21="","",第3週!$HT$21)</f>
        <v/>
      </c>
      <c r="S265" s="336" t="str">
        <f>IF(第3週!$HT$29="","",第3週!$HT$29)</f>
        <v/>
      </c>
      <c r="T265" s="336" t="str">
        <f>IF(第3週!$HT$37="","",第3週!$HT$37)</f>
        <v/>
      </c>
      <c r="U265" s="336" t="str">
        <f>IF(第3週!$HT$45="","",第3週!$HT$45)</f>
        <v/>
      </c>
      <c r="V265" s="336" t="str">
        <f>IF(第3週!$HT$53="","",第3週!$HT$53)</f>
        <v/>
      </c>
      <c r="W265" s="336" t="str">
        <f>IF(第4週!$HT$5="","",第4週!$HT$5)</f>
        <v/>
      </c>
      <c r="X265" s="336" t="str">
        <f>IF(第4週!$HT$13="","",第4週!$HT$13)</f>
        <v/>
      </c>
      <c r="Y265" s="336" t="str">
        <f>IF(第4週!$HT$21="","",第4週!$HT$21)</f>
        <v/>
      </c>
      <c r="Z265" s="336" t="str">
        <f>IF(第4週!$HT$29="","",第4週!$HT$29)</f>
        <v/>
      </c>
      <c r="AA265" s="336" t="str">
        <f>IF(第4週!$HT$37="","",第4週!$HT$37)</f>
        <v/>
      </c>
      <c r="AB265" s="336" t="str">
        <f>IF(第4週!$HT$45="","",第4週!$HT$45)</f>
        <v/>
      </c>
      <c r="AC265" s="336" t="str">
        <f>IF(第4週!$HT$53="","",第4週!$HT$53)</f>
        <v/>
      </c>
      <c r="AD265" s="336" t="str">
        <f>IF(第5週!$HT$5="","",第5週!$HT$5)</f>
        <v/>
      </c>
      <c r="AE265" s="336" t="str">
        <f>IF(第5週!$HT$13="","",第5週!$HT$13)</f>
        <v/>
      </c>
      <c r="AF265" s="356" t="str">
        <f>IF(第5週!$HT$21="","",第5週!$HT$21)</f>
        <v/>
      </c>
      <c r="AG265" s="356" t="str">
        <f>IF(第5週!$HT$29="","",第5週!$HT$29)</f>
        <v/>
      </c>
      <c r="AH265" s="356" t="str">
        <f>IF(第5週!$HT$37="","",第5週!$HT$37)</f>
        <v/>
      </c>
      <c r="AI265" s="356" t="str">
        <f>IF(第5週!$HT$45="","",第5週!$HT$45)</f>
        <v/>
      </c>
      <c r="AJ265" s="338" t="str">
        <f>IF(第5週!$HT$53="","",第5週!$HT$53)</f>
        <v/>
      </c>
      <c r="AL265" s="239"/>
      <c r="AM265" s="239"/>
      <c r="AN265" s="239"/>
      <c r="AO265" s="251"/>
      <c r="AP265" s="239"/>
      <c r="AQ265" s="239"/>
      <c r="AR265" s="239"/>
      <c r="AS265" s="239"/>
      <c r="AT265" s="239"/>
      <c r="AU265" s="239"/>
      <c r="AV265" s="239"/>
      <c r="AW265" s="239"/>
    </row>
    <row r="266" spans="1:49" ht="7.5" customHeight="1" x14ac:dyDescent="0.15">
      <c r="A266" s="589"/>
      <c r="B266" s="584"/>
      <c r="C266" s="585"/>
      <c r="D266" s="585"/>
      <c r="E266" s="586"/>
      <c r="F266" s="340" t="str">
        <f>IF(第1週!$HT$38="","",第1週!$HT$38)</f>
        <v>内勤</v>
      </c>
      <c r="G266" s="340" t="str">
        <f>IF(第1週!$HT$46="","",第1週!$HT$46)</f>
        <v/>
      </c>
      <c r="H266" s="340" t="str">
        <f>IF(第1週!$HT$54="","",第1週!$HT$54)</f>
        <v/>
      </c>
      <c r="I266" s="340" t="str">
        <f>IF(第2週!$HU$6="","",第2週!$HU$6)</f>
        <v>内勤</v>
      </c>
      <c r="J266" s="340" t="str">
        <f>IF(第2週!$HU$14="","",第2週!$HU$14)</f>
        <v>内勤</v>
      </c>
      <c r="K266" s="340" t="str">
        <f>IF(第2週!$HU$22="","",第2週!$HU$22)</f>
        <v>内勤</v>
      </c>
      <c r="L266" s="340" t="str">
        <f>IF(第2週!$HU$30="","",第2週!$HU$30)</f>
        <v>内勤</v>
      </c>
      <c r="M266" s="340" t="str">
        <f>IF(第2週!$HU$38="","",第2週!$HU$38)</f>
        <v>内勤</v>
      </c>
      <c r="N266" s="340" t="str">
        <f>IF(第2週!$HU$46="","",第2週!$HU$46)</f>
        <v/>
      </c>
      <c r="O266" s="340" t="str">
        <f>IF(第2週!$HU$54="","",第2週!$HU$54)</f>
        <v/>
      </c>
      <c r="P266" s="340" t="str">
        <f>IF(第3週!$HT$6="","",第3週!$HT$6)</f>
        <v>内勤</v>
      </c>
      <c r="Q266" s="340" t="str">
        <f>IF(第3週!$HT$14="","",第3週!$HT$14)</f>
        <v>内勤</v>
      </c>
      <c r="R266" s="340" t="str">
        <f>IF(第3週!$HT$22="","",第3週!$HT$22)</f>
        <v>内勤</v>
      </c>
      <c r="S266" s="340" t="str">
        <f>IF(第3週!$HT$30="","",第3週!$HT$30)</f>
        <v>内勤</v>
      </c>
      <c r="T266" s="340" t="str">
        <f>IF(第3週!$HT$38="","",第3週!$HT$38)</f>
        <v>内勤</v>
      </c>
      <c r="U266" s="340" t="str">
        <f>IF(第3週!$HT$46="","",第3週!$HT$46)</f>
        <v/>
      </c>
      <c r="V266" s="340" t="str">
        <f>IF(第3週!$HT$54="","",第3週!$HT$54)</f>
        <v/>
      </c>
      <c r="W266" s="340" t="str">
        <f>IF(第4週!$HT$6="","",第4週!$HT$6)</f>
        <v>内勤</v>
      </c>
      <c r="X266" s="340" t="str">
        <f>IF(第4週!$HT$14="","",第4週!$HT$14)</f>
        <v>内勤</v>
      </c>
      <c r="Y266" s="340" t="str">
        <f>IF(第4週!$HT$22="","",第4週!$HT$22)</f>
        <v>内勤</v>
      </c>
      <c r="Z266" s="340" t="str">
        <f>IF(第4週!$HT$30="","",第4週!$HT$30)</f>
        <v>内勤</v>
      </c>
      <c r="AA266" s="340" t="str">
        <f>IF(第4週!$HT$38="","",第4週!$HT$38)</f>
        <v>内勤</v>
      </c>
      <c r="AB266" s="340" t="str">
        <f>IF(第4週!$HT$46="","",第4週!$HT$46)</f>
        <v/>
      </c>
      <c r="AC266" s="340" t="str">
        <f>IF(第4週!$HT$54="","",第4週!$HT$54)</f>
        <v/>
      </c>
      <c r="AD266" s="340" t="str">
        <f>IF(第5週!$HT$6="","",第5週!$HT$6)</f>
        <v>内勤</v>
      </c>
      <c r="AE266" s="340" t="str">
        <f>IF(第5週!$HT$14="","",第5週!$HT$14)</f>
        <v/>
      </c>
      <c r="AF266" s="357" t="str">
        <f>IF(第5週!$HT$22="","",第5週!$HT$22)</f>
        <v>内勤</v>
      </c>
      <c r="AG266" s="357" t="str">
        <f>IF(第5週!$HT$30="","",第5週!$HT$30)</f>
        <v/>
      </c>
      <c r="AH266" s="357" t="str">
        <f>IF(第5週!$HT$38="","",第5週!$HT$38)</f>
        <v/>
      </c>
      <c r="AI266" s="357" t="str">
        <f>IF(第5週!$HT$46="","",第5週!$HT$46)</f>
        <v/>
      </c>
      <c r="AJ266" s="334" t="str">
        <f>IF(第5週!$HT$54="","",第5週!$HT$54)</f>
        <v/>
      </c>
      <c r="AL266" s="239"/>
      <c r="AM266" s="239"/>
      <c r="AN266" s="239"/>
      <c r="AO266" s="251"/>
      <c r="AP266" s="239"/>
      <c r="AQ266" s="239"/>
      <c r="AR266" s="239"/>
      <c r="AS266" s="239"/>
      <c r="AT266" s="239"/>
      <c r="AU266" s="239"/>
      <c r="AV266" s="239"/>
      <c r="AW266" s="239"/>
    </row>
    <row r="267" spans="1:49" ht="7.5" customHeight="1" x14ac:dyDescent="0.15">
      <c r="A267" s="589"/>
      <c r="B267" s="573" t="str">
        <f>IF(リスト!$D$8="","",リスト!$D$8)</f>
        <v>菅　野</v>
      </c>
      <c r="C267" s="582"/>
      <c r="D267" s="582"/>
      <c r="E267" s="583"/>
      <c r="F267" s="335" t="str">
        <f>IF(第1週!$HU$37="","",第1週!$HU$37)</f>
        <v/>
      </c>
      <c r="G267" s="336" t="str">
        <f>IF(第1週!$HU$45="","",第1週!$HU$45)</f>
        <v/>
      </c>
      <c r="H267" s="336" t="str">
        <f>IF(第1週!$HU$53="","",第1週!$HU$53)</f>
        <v/>
      </c>
      <c r="I267" s="336" t="str">
        <f>IF(第2週!$HV$5="","",第2週!$HV$5)</f>
        <v/>
      </c>
      <c r="J267" s="336" t="str">
        <f>IF(第2週!$HV$13="","",第2週!$HV$13)</f>
        <v/>
      </c>
      <c r="K267" s="336" t="str">
        <f>IF(第2週!$HV$21="","",第2週!$HV$21)</f>
        <v/>
      </c>
      <c r="L267" s="336" t="str">
        <f>IF(第2週!$HV$29="","",第2週!$HV$29)</f>
        <v/>
      </c>
      <c r="M267" s="336" t="str">
        <f>IF(第2週!$HV$37="","",第2週!$HV$37)</f>
        <v/>
      </c>
      <c r="N267" s="336" t="str">
        <f>IF(第2週!$HV$45="","",第2週!$HV$45)</f>
        <v/>
      </c>
      <c r="O267" s="336" t="str">
        <f>IF(第2週!$HV$53="","",第2週!$HV$53)</f>
        <v/>
      </c>
      <c r="P267" s="336" t="str">
        <f>IF(第3週!$HU$5="","",第3週!$HU$5)</f>
        <v/>
      </c>
      <c r="Q267" s="336" t="str">
        <f>IF(第3週!$HU$13="","",第3週!$HU$13)</f>
        <v/>
      </c>
      <c r="R267" s="336" t="str">
        <f>IF(第3週!$HU$21="","",第3週!$HU$21)</f>
        <v/>
      </c>
      <c r="S267" s="336" t="str">
        <f>IF(第3週!$HU$29="","",第3週!$HU$29)</f>
        <v/>
      </c>
      <c r="T267" s="336" t="str">
        <f>IF(第3週!$HU$37="","",第3週!$HU$37)</f>
        <v/>
      </c>
      <c r="U267" s="336" t="str">
        <f>IF(第3週!$HU$45="","",第3週!$HU$45)</f>
        <v/>
      </c>
      <c r="V267" s="336" t="str">
        <f>IF(第3週!$HU$53="","",第3週!$HU$53)</f>
        <v/>
      </c>
      <c r="W267" s="336" t="str">
        <f>IF(第4週!$HU$5="","",第4週!$HU$5)</f>
        <v/>
      </c>
      <c r="X267" s="336" t="str">
        <f>IF(第4週!$HU$13="","",第4週!$HU$13)</f>
        <v/>
      </c>
      <c r="Y267" s="336" t="str">
        <f>IF(第4週!$HU$21="","",第4週!$HU$21)</f>
        <v/>
      </c>
      <c r="Z267" s="336" t="str">
        <f>IF(第4週!$HU$29="","",第4週!$HU$29)</f>
        <v/>
      </c>
      <c r="AA267" s="336" t="str">
        <f>IF(第4週!$HU$37="","",第4週!$HU$37)</f>
        <v/>
      </c>
      <c r="AB267" s="336" t="str">
        <f>IF(第4週!$HU$45="","",第4週!$HU$45)</f>
        <v/>
      </c>
      <c r="AC267" s="336" t="str">
        <f>IF(第4週!$HU$53="","",第4週!$HU$53)</f>
        <v/>
      </c>
      <c r="AD267" s="336" t="str">
        <f>IF(第5週!$HU$5="","",第5週!$HU$5)</f>
        <v/>
      </c>
      <c r="AE267" s="336" t="str">
        <f>IF(第5週!$HU$13="","",第5週!$HU$13)</f>
        <v/>
      </c>
      <c r="AF267" s="356" t="str">
        <f>IF(第5週!$HU$21="","",第5週!$HU$21)</f>
        <v/>
      </c>
      <c r="AG267" s="356" t="str">
        <f>IF(第5週!$HU$29="","",第5週!$HU$29)</f>
        <v/>
      </c>
      <c r="AH267" s="356" t="str">
        <f>IF(第5週!$HU$37="","",第5週!$HU$37)</f>
        <v/>
      </c>
      <c r="AI267" s="356" t="str">
        <f>IF(第5週!$HU$45="","",第5週!$HU$45)</f>
        <v/>
      </c>
      <c r="AJ267" s="338" t="str">
        <f>IF(第5週!$HU$53="","",第5週!$HU$53)</f>
        <v/>
      </c>
      <c r="AL267" s="239"/>
      <c r="AM267" s="239"/>
      <c r="AN267" s="239"/>
      <c r="AO267" s="251"/>
      <c r="AP267" s="239"/>
      <c r="AQ267" s="239"/>
      <c r="AR267" s="239"/>
      <c r="AS267" s="239"/>
      <c r="AT267" s="239"/>
      <c r="AU267" s="239"/>
      <c r="AV267" s="239"/>
      <c r="AW267" s="239"/>
    </row>
    <row r="268" spans="1:49" ht="7.5" customHeight="1" x14ac:dyDescent="0.15">
      <c r="A268" s="589"/>
      <c r="B268" s="584"/>
      <c r="C268" s="585"/>
      <c r="D268" s="585"/>
      <c r="E268" s="586"/>
      <c r="F268" s="340" t="str">
        <f>IF(第1週!$HU$38="","",第1週!$HU$38)</f>
        <v>○</v>
      </c>
      <c r="G268" s="340" t="str">
        <f>IF(第1週!$HU$46="","",第1週!$HU$46)</f>
        <v/>
      </c>
      <c r="H268" s="340" t="str">
        <f>IF(第1週!$HU$54="","",第1週!$HU$54)</f>
        <v/>
      </c>
      <c r="I268" s="340" t="str">
        <f>IF(第2週!$HV$6="","",第2週!$HV$6)</f>
        <v>○</v>
      </c>
      <c r="J268" s="340" t="str">
        <f>IF(第2週!$HV$14="","",第2週!$HV$14)</f>
        <v>内勤</v>
      </c>
      <c r="K268" s="340" t="str">
        <f>IF(第2週!$HV$22="","",第2週!$HV$22)</f>
        <v>内勤</v>
      </c>
      <c r="L268" s="340" t="str">
        <f>IF(第2週!$HV$30="","",第2週!$HV$30)</f>
        <v>○</v>
      </c>
      <c r="M268" s="340" t="str">
        <f>IF(第2週!$HV$38="","",第2週!$HV$38)</f>
        <v>○</v>
      </c>
      <c r="N268" s="340" t="str">
        <f>IF(第2週!$HV$46="","",第2週!$HV$46)</f>
        <v/>
      </c>
      <c r="O268" s="340" t="str">
        <f>IF(第2週!$HV$54="","",第2週!$HV$54)</f>
        <v>○</v>
      </c>
      <c r="P268" s="340" t="str">
        <f>IF(第3週!$HU$6="","",第3週!$HU$6)</f>
        <v>○</v>
      </c>
      <c r="Q268" s="340" t="str">
        <f>IF(第3週!$HU$14="","",第3週!$HU$14)</f>
        <v>○</v>
      </c>
      <c r="R268" s="340" t="str">
        <f>IF(第3週!$HU$22="","",第3週!$HU$22)</f>
        <v>○</v>
      </c>
      <c r="S268" s="340" t="str">
        <f>IF(第3週!$HU$30="","",第3週!$HU$30)</f>
        <v>○</v>
      </c>
      <c r="T268" s="340" t="str">
        <f>IF(第3週!$HU$38="","",第3週!$HU$38)</f>
        <v>○</v>
      </c>
      <c r="U268" s="340" t="str">
        <f>IF(第3週!$HU$46="","",第3週!$HU$46)</f>
        <v/>
      </c>
      <c r="V268" s="340" t="str">
        <f>IF(第3週!$HU$54="","",第3週!$HU$54)</f>
        <v/>
      </c>
      <c r="W268" s="340" t="str">
        <f>IF(第4週!$HU$6="","",第4週!$HU$6)</f>
        <v>○</v>
      </c>
      <c r="X268" s="340" t="str">
        <f>IF(第4週!$HU$14="","",第4週!$HU$14)</f>
        <v>○</v>
      </c>
      <c r="Y268" s="340" t="str">
        <f>IF(第4週!$HU$22="","",第4週!$HU$22)</f>
        <v>○</v>
      </c>
      <c r="Z268" s="340" t="str">
        <f>IF(第4週!$HU$30="","",第4週!$HU$30)</f>
        <v>○</v>
      </c>
      <c r="AA268" s="340" t="str">
        <f>IF(第4週!$HU$38="","",第4週!$HU$38)</f>
        <v>○</v>
      </c>
      <c r="AB268" s="340" t="str">
        <f>IF(第4週!$HU$46="","",第4週!$HU$46)</f>
        <v/>
      </c>
      <c r="AC268" s="340" t="str">
        <f>IF(第4週!$HU$54="","",第4週!$HU$54)</f>
        <v/>
      </c>
      <c r="AD268" s="340" t="str">
        <f>IF(第5週!$HU$6="","",第5週!$HU$6)</f>
        <v>内勤</v>
      </c>
      <c r="AE268" s="340" t="str">
        <f>IF(第5週!$HU$14="","",第5週!$HU$14)</f>
        <v/>
      </c>
      <c r="AF268" s="357" t="str">
        <f>IF(第5週!$HU$22="","",第5週!$HU$22)</f>
        <v>内勤</v>
      </c>
      <c r="AG268" s="357" t="str">
        <f>IF(第5週!$HU$30="","",第5週!$HU$30)</f>
        <v/>
      </c>
      <c r="AH268" s="357" t="str">
        <f>IF(第5週!$HU$38="","",第5週!$HU$38)</f>
        <v/>
      </c>
      <c r="AI268" s="357" t="str">
        <f>IF(第5週!$HU$46="","",第5週!$HU$46)</f>
        <v/>
      </c>
      <c r="AJ268" s="334" t="str">
        <f>IF(第5週!$HU$54="","",第5週!$HU$54)</f>
        <v/>
      </c>
      <c r="AL268" s="239"/>
      <c r="AM268" s="239"/>
      <c r="AN268" s="239"/>
      <c r="AO268" s="251"/>
      <c r="AP268" s="239"/>
      <c r="AQ268" s="239"/>
      <c r="AR268" s="239"/>
      <c r="AS268" s="239"/>
      <c r="AT268" s="239"/>
      <c r="AU268" s="239"/>
      <c r="AV268" s="239"/>
      <c r="AW268" s="239"/>
    </row>
    <row r="269" spans="1:49" ht="7.5" customHeight="1" x14ac:dyDescent="0.15">
      <c r="A269" s="589"/>
      <c r="B269" s="573" t="str">
        <f>IF(リスト!$D$9="","",リスト!$D$9)</f>
        <v>金　山</v>
      </c>
      <c r="C269" s="582"/>
      <c r="D269" s="582"/>
      <c r="E269" s="583"/>
      <c r="F269" s="335" t="str">
        <f>IF(第1週!$HV$37="","",第1週!$HV$37)</f>
        <v/>
      </c>
      <c r="G269" s="336" t="str">
        <f>IF(第1週!$HV$45="","",第1週!$HV$45)</f>
        <v/>
      </c>
      <c r="H269" s="336" t="str">
        <f>IF(第1週!$HV$53="","",第1週!$HV$53)</f>
        <v/>
      </c>
      <c r="I269" s="336" t="str">
        <f>IF(第2週!$HW$5="","",第2週!$HW$5)</f>
        <v/>
      </c>
      <c r="J269" s="336" t="str">
        <f>IF(第2週!$HW$13="","",第2週!$HW$13)</f>
        <v/>
      </c>
      <c r="K269" s="336" t="str">
        <f>IF(第2週!$HW$21="","",第2週!$HW$21)</f>
        <v/>
      </c>
      <c r="L269" s="336" t="str">
        <f>IF(第2週!$HW$29="","",第2週!$HW$29)</f>
        <v/>
      </c>
      <c r="M269" s="336" t="str">
        <f>IF(第2週!$HW$37="","",第2週!$HW$37)</f>
        <v/>
      </c>
      <c r="N269" s="336" t="str">
        <f>IF(第2週!$HW$45="","",第2週!$HW$45)</f>
        <v/>
      </c>
      <c r="O269" s="336" t="str">
        <f>IF(第2週!$HW$53="","",第2週!$HW$53)</f>
        <v/>
      </c>
      <c r="P269" s="336" t="str">
        <f>IF(第3週!$HV$5="","",第3週!$HV$5)</f>
        <v/>
      </c>
      <c r="Q269" s="336" t="str">
        <f>IF(第3週!$HV$13="","",第3週!$HV$13)</f>
        <v/>
      </c>
      <c r="R269" s="336" t="str">
        <f>IF(第3週!$HV$21="","",第3週!$HV$21)</f>
        <v/>
      </c>
      <c r="S269" s="336" t="str">
        <f>IF(第3週!$HV$29="","",第3週!$HV$29)</f>
        <v/>
      </c>
      <c r="T269" s="336" t="str">
        <f>IF(第3週!$HV$37="","",第3週!$HV$37)</f>
        <v/>
      </c>
      <c r="U269" s="336" t="str">
        <f>IF(第3週!$HV$45="","",第3週!$HV$45)</f>
        <v/>
      </c>
      <c r="V269" s="336" t="str">
        <f>IF(第3週!$HV$53="","",第3週!$HV$53)</f>
        <v/>
      </c>
      <c r="W269" s="336" t="str">
        <f>IF(第4週!$HV$5="","",第4週!$HV$5)</f>
        <v/>
      </c>
      <c r="X269" s="336" t="str">
        <f>IF(第4週!$HV$13="","",第4週!$HV$13)</f>
        <v/>
      </c>
      <c r="Y269" s="336" t="str">
        <f>IF(第4週!$HV$21="","",第4週!$HV$21)</f>
        <v/>
      </c>
      <c r="Z269" s="336" t="str">
        <f>IF(第4週!$HV$29="","",第4週!$HV$29)</f>
        <v/>
      </c>
      <c r="AA269" s="336" t="str">
        <f>IF(第4週!$HV$37="","",第4週!$HV$37)</f>
        <v/>
      </c>
      <c r="AB269" s="336" t="str">
        <f>IF(第4週!$HV$45="","",第4週!$HV$45)</f>
        <v/>
      </c>
      <c r="AC269" s="336" t="str">
        <f>IF(第4週!$HV$53="","",第4週!$HV$53)</f>
        <v/>
      </c>
      <c r="AD269" s="336" t="str">
        <f>IF(第5週!$HV$5="","",第5週!$HV$5)</f>
        <v/>
      </c>
      <c r="AE269" s="336" t="str">
        <f>IF(第5週!$HV$13="","",第5週!$HV$13)</f>
        <v/>
      </c>
      <c r="AF269" s="356" t="str">
        <f>IF(第5週!$HV$21="","",第5週!$HV$21)</f>
        <v/>
      </c>
      <c r="AG269" s="356" t="str">
        <f>IF(第5週!$HV$29="","",第5週!$HV$29)</f>
        <v/>
      </c>
      <c r="AH269" s="356" t="str">
        <f>IF(第5週!$HV$37="","",第5週!$HV$37)</f>
        <v/>
      </c>
      <c r="AI269" s="356" t="str">
        <f>IF(第5週!$HV$45="","",第5週!$HV$45)</f>
        <v/>
      </c>
      <c r="AJ269" s="338" t="str">
        <f>IF(第5週!$HV$53="","",第5週!$HV$53)</f>
        <v/>
      </c>
      <c r="AL269" s="239"/>
      <c r="AM269" s="239"/>
      <c r="AN269" s="239"/>
      <c r="AO269" s="251"/>
      <c r="AP269" s="239"/>
      <c r="AQ269" s="239"/>
      <c r="AR269" s="239"/>
      <c r="AS269" s="239"/>
      <c r="AT269" s="239"/>
      <c r="AU269" s="239"/>
      <c r="AV269" s="239"/>
      <c r="AW269" s="239"/>
    </row>
    <row r="270" spans="1:49" ht="7.5" customHeight="1" x14ac:dyDescent="0.15">
      <c r="A270" s="589"/>
      <c r="B270" s="584"/>
      <c r="C270" s="585"/>
      <c r="D270" s="585"/>
      <c r="E270" s="586"/>
      <c r="F270" s="340" t="str">
        <f>IF(第1週!$HV$38="","",第1週!$HV$38)</f>
        <v>○</v>
      </c>
      <c r="G270" s="340" t="str">
        <f>IF(第1週!$HV$46="","",第1週!$HV$46)</f>
        <v/>
      </c>
      <c r="H270" s="340" t="str">
        <f>IF(第1週!$HV$54="","",第1週!$HV$54)</f>
        <v/>
      </c>
      <c r="I270" s="340" t="str">
        <f>IF(第2週!$HW$6="","",第2週!$HW$6)</f>
        <v>○</v>
      </c>
      <c r="J270" s="340" t="str">
        <f>IF(第2週!$HW$14="","",第2週!$HW$14)</f>
        <v>○</v>
      </c>
      <c r="K270" s="340" t="str">
        <f>IF(第2週!$HW$22="","",第2週!$HW$22)</f>
        <v>内勤</v>
      </c>
      <c r="L270" s="340" t="str">
        <f>IF(第2週!$HW$30="","",第2週!$HW$30)</f>
        <v>○</v>
      </c>
      <c r="M270" s="340" t="str">
        <f>IF(第2週!$HW$38="","",第2週!$HW$38)</f>
        <v>内勤</v>
      </c>
      <c r="N270" s="340" t="str">
        <f>IF(第2週!$HW$46="","",第2週!$HW$46)</f>
        <v/>
      </c>
      <c r="O270" s="340" t="str">
        <f>IF(第2週!$HW$54="","",第2週!$HW$54)</f>
        <v>○</v>
      </c>
      <c r="P270" s="340" t="str">
        <f>IF(第3週!$HV$6="","",第3週!$HV$6)</f>
        <v>○</v>
      </c>
      <c r="Q270" s="340" t="str">
        <f>IF(第3週!$HV$14="","",第3週!$HV$14)</f>
        <v>○</v>
      </c>
      <c r="R270" s="340" t="str">
        <f>IF(第3週!$HV$22="","",第3週!$HV$22)</f>
        <v>○</v>
      </c>
      <c r="S270" s="340" t="str">
        <f>IF(第3週!$HV$30="","",第3週!$HV$30)</f>
        <v>○</v>
      </c>
      <c r="T270" s="340" t="str">
        <f>IF(第3週!$HV$38="","",第3週!$HV$38)</f>
        <v>○</v>
      </c>
      <c r="U270" s="340" t="str">
        <f>IF(第3週!$HV$46="","",第3週!$HV$46)</f>
        <v/>
      </c>
      <c r="V270" s="340" t="str">
        <f>IF(第3週!$HV$54="","",第3週!$HV$54)</f>
        <v/>
      </c>
      <c r="W270" s="340" t="str">
        <f>IF(第4週!$HV$6="","",第4週!$HV$6)</f>
        <v>○</v>
      </c>
      <c r="X270" s="340" t="str">
        <f>IF(第4週!$HV$14="","",第4週!$HV$14)</f>
        <v>○</v>
      </c>
      <c r="Y270" s="340" t="str">
        <f>IF(第4週!$HV$22="","",第4週!$HV$22)</f>
        <v>○</v>
      </c>
      <c r="Z270" s="340" t="str">
        <f>IF(第4週!$HV$30="","",第4週!$HV$30)</f>
        <v>○</v>
      </c>
      <c r="AA270" s="340" t="str">
        <f>IF(第4週!$HV$38="","",第4週!$HV$38)</f>
        <v>内勤</v>
      </c>
      <c r="AB270" s="340" t="str">
        <f>IF(第4週!$HV$46="","",第4週!$HV$46)</f>
        <v/>
      </c>
      <c r="AC270" s="340" t="str">
        <f>IF(第4週!$HV$54="","",第4週!$HV$54)</f>
        <v/>
      </c>
      <c r="AD270" s="340" t="str">
        <f>IF(第5週!$HV$6="","",第5週!$HV$6)</f>
        <v>内勤</v>
      </c>
      <c r="AE270" s="340" t="str">
        <f>IF(第5週!$HV$14="","",第5週!$HV$14)</f>
        <v/>
      </c>
      <c r="AF270" s="357" t="str">
        <f>IF(第5週!$HV$22="","",第5週!$HV$22)</f>
        <v>内勤</v>
      </c>
      <c r="AG270" s="357" t="str">
        <f>IF(第5週!$HV$30="","",第5週!$HV$30)</f>
        <v/>
      </c>
      <c r="AH270" s="357" t="str">
        <f>IF(第5週!$HV$38="","",第5週!$HV$38)</f>
        <v/>
      </c>
      <c r="AI270" s="357" t="str">
        <f>IF(第5週!$HV$46="","",第5週!$HV$46)</f>
        <v/>
      </c>
      <c r="AJ270" s="334" t="str">
        <f>IF(第5週!$HV$54="","",第5週!$HV$54)</f>
        <v/>
      </c>
      <c r="AL270" s="239"/>
      <c r="AM270" s="239"/>
      <c r="AN270" s="239"/>
      <c r="AO270" s="251"/>
      <c r="AP270" s="239"/>
      <c r="AQ270" s="239"/>
      <c r="AR270" s="239"/>
      <c r="AS270" s="239"/>
      <c r="AT270" s="239"/>
      <c r="AU270" s="239"/>
      <c r="AV270" s="239"/>
      <c r="AW270" s="239"/>
    </row>
    <row r="271" spans="1:49" ht="7.5" customHeight="1" x14ac:dyDescent="0.15">
      <c r="A271" s="589"/>
      <c r="B271" s="573" t="str">
        <f>IF(リスト!$D$10="","",リスト!$D$10)</f>
        <v>荒　木</v>
      </c>
      <c r="C271" s="582"/>
      <c r="D271" s="582"/>
      <c r="E271" s="583"/>
      <c r="F271" s="335" t="str">
        <f>IF(第1週!$HW$37="","",第1週!$HW$37)</f>
        <v/>
      </c>
      <c r="G271" s="336" t="str">
        <f>IF(第1週!$HW$45="","",第1週!$HW$45)</f>
        <v/>
      </c>
      <c r="H271" s="336" t="str">
        <f>IF(第1週!$HW$53="","",第1週!$HW$53)</f>
        <v/>
      </c>
      <c r="I271" s="336" t="str">
        <f>IF(第2週!$HX$5="","",第2週!$HX$5)</f>
        <v/>
      </c>
      <c r="J271" s="336" t="str">
        <f>IF(第2週!$HX$13="","",第2週!$HX$13)</f>
        <v/>
      </c>
      <c r="K271" s="336" t="str">
        <f>IF(第2週!$HX$21="","",第2週!$HX$21)</f>
        <v/>
      </c>
      <c r="L271" s="336" t="str">
        <f>IF(第2週!$HX$29="","",第2週!$HX$29)</f>
        <v/>
      </c>
      <c r="M271" s="336" t="str">
        <f>IF(第2週!$HX$37="","",第2週!$HX$37)</f>
        <v>12</v>
      </c>
      <c r="N271" s="336" t="str">
        <f>IF(第2週!$HX$45="","",第2週!$HX$45)</f>
        <v>11</v>
      </c>
      <c r="O271" s="336" t="str">
        <f>IF(第2週!$HX$53="","",第2週!$HX$53)</f>
        <v/>
      </c>
      <c r="P271" s="336" t="str">
        <f>IF(第3週!$HW$5="","",第3週!$HW$5)</f>
        <v/>
      </c>
      <c r="Q271" s="336" t="str">
        <f>IF(第3週!$HW$13="","",第3週!$HW$13)</f>
        <v/>
      </c>
      <c r="R271" s="336" t="str">
        <f>IF(第3週!$HW$21="","",第3週!$HW$21)</f>
        <v/>
      </c>
      <c r="S271" s="336" t="str">
        <f>IF(第3週!$HW$29="","",第3週!$HW$29)</f>
        <v/>
      </c>
      <c r="T271" s="336" t="str">
        <f>IF(第3週!$HW$37="","",第3週!$HW$37)</f>
        <v/>
      </c>
      <c r="U271" s="336" t="str">
        <f>IF(第3週!$HW$45="","",第3週!$HW$45)</f>
        <v/>
      </c>
      <c r="V271" s="336" t="str">
        <f>IF(第3週!$HW$53="","",第3週!$HW$53)</f>
        <v/>
      </c>
      <c r="W271" s="336" t="str">
        <f>IF(第4週!$HW$5="","",第4週!$HW$5)</f>
        <v/>
      </c>
      <c r="X271" s="336" t="str">
        <f>IF(第4週!$HW$13="","",第4週!$HW$13)</f>
        <v/>
      </c>
      <c r="Y271" s="336" t="str">
        <f>IF(第4週!$HW$21="","",第4週!$HW$21)</f>
        <v/>
      </c>
      <c r="Z271" s="336" t="str">
        <f>IF(第4週!$HW$29="","",第4週!$HW$29)</f>
        <v/>
      </c>
      <c r="AA271" s="336" t="str">
        <f>IF(第4週!$HW$37="","",第4週!$HW$37)</f>
        <v/>
      </c>
      <c r="AB271" s="336" t="str">
        <f>IF(第4週!$HW$45="","",第4週!$HW$45)</f>
        <v/>
      </c>
      <c r="AC271" s="336" t="str">
        <f>IF(第4週!$HW$53="","",第4週!$HW$53)</f>
        <v/>
      </c>
      <c r="AD271" s="336" t="str">
        <f>IF(第5週!$HW$5="","",第5週!$HW$5)</f>
        <v/>
      </c>
      <c r="AE271" s="336" t="str">
        <f>IF(第5週!$HW$13="","",第5週!$HW$13)</f>
        <v/>
      </c>
      <c r="AF271" s="356" t="str">
        <f>IF(第5週!$HW$21="","",第5週!$HW$21)</f>
        <v/>
      </c>
      <c r="AG271" s="356" t="str">
        <f>IF(第5週!$HW$29="","",第5週!$HW$29)</f>
        <v/>
      </c>
      <c r="AH271" s="356" t="str">
        <f>IF(第5週!$HW$37="","",第5週!$HW$37)</f>
        <v/>
      </c>
      <c r="AI271" s="356" t="str">
        <f>IF(第5週!$HW$45="","",第5週!$HW$45)</f>
        <v/>
      </c>
      <c r="AJ271" s="338" t="str">
        <f>IF(第5週!$HW$53="","",第5週!$HW$53)</f>
        <v/>
      </c>
      <c r="AL271" s="239"/>
      <c r="AM271" s="239"/>
      <c r="AN271" s="239"/>
      <c r="AO271" s="251"/>
      <c r="AP271" s="239"/>
      <c r="AQ271" s="239"/>
      <c r="AR271" s="239"/>
      <c r="AS271" s="239"/>
      <c r="AT271" s="239"/>
      <c r="AU271" s="239"/>
      <c r="AV271" s="239"/>
      <c r="AW271" s="239"/>
    </row>
    <row r="272" spans="1:49" ht="7.5" customHeight="1" x14ac:dyDescent="0.15">
      <c r="A272" s="589"/>
      <c r="B272" s="584"/>
      <c r="C272" s="585"/>
      <c r="D272" s="585"/>
      <c r="E272" s="586"/>
      <c r="F272" s="340" t="str">
        <f>IF(第1週!$HW$38="","",第1週!$HW$38)</f>
        <v>内勤</v>
      </c>
      <c r="G272" s="340" t="str">
        <f>IF(第1週!$HW$46="","",第1週!$HW$46)</f>
        <v/>
      </c>
      <c r="H272" s="340" t="str">
        <f>IF(第1週!$HW$54="","",第1週!$HW$54)</f>
        <v/>
      </c>
      <c r="I272" s="340" t="str">
        <f>IF(第2週!$HX$6="","",第2週!$HX$6)</f>
        <v>○</v>
      </c>
      <c r="J272" s="340" t="str">
        <f>IF(第2週!$HX$14="","",第2週!$HX$14)</f>
        <v>○</v>
      </c>
      <c r="K272" s="340" t="str">
        <f>IF(第2週!$HX$22="","",第2週!$HX$22)</f>
        <v>内勤</v>
      </c>
      <c r="L272" s="340" t="str">
        <f>IF(第2週!$HX$30="","",第2週!$HX$30)</f>
        <v>○</v>
      </c>
      <c r="M272" s="340" t="str">
        <f>IF(第2週!$HX$38="","",第2週!$HX$38)</f>
        <v>振休</v>
      </c>
      <c r="N272" s="340" t="str">
        <f>IF(第2週!$HX$46="","",第2週!$HX$46)</f>
        <v>○</v>
      </c>
      <c r="O272" s="340" t="str">
        <f>IF(第2週!$HX$54="","",第2週!$HX$54)</f>
        <v/>
      </c>
      <c r="P272" s="340" t="str">
        <f>IF(第3週!$HW$6="","",第3週!$HW$6)</f>
        <v>内勤</v>
      </c>
      <c r="Q272" s="340" t="str">
        <f>IF(第3週!$HW$14="","",第3週!$HW$14)</f>
        <v>内勤</v>
      </c>
      <c r="R272" s="340" t="str">
        <f>IF(第3週!$HW$22="","",第3週!$HW$22)</f>
        <v>○</v>
      </c>
      <c r="S272" s="340" t="str">
        <f>IF(第3週!$HW$30="","",第3週!$HW$30)</f>
        <v>○</v>
      </c>
      <c r="T272" s="340" t="str">
        <f>IF(第3週!$HW$38="","",第3週!$HW$38)</f>
        <v>○</v>
      </c>
      <c r="U272" s="340" t="str">
        <f>IF(第3週!$HW$46="","",第3週!$HW$46)</f>
        <v/>
      </c>
      <c r="V272" s="340" t="str">
        <f>IF(第3週!$HW$54="","",第3週!$HW$54)</f>
        <v/>
      </c>
      <c r="W272" s="340" t="str">
        <f>IF(第4週!$HW$6="","",第4週!$HW$6)</f>
        <v>○</v>
      </c>
      <c r="X272" s="340" t="str">
        <f>IF(第4週!$HW$14="","",第4週!$HW$14)</f>
        <v>○</v>
      </c>
      <c r="Y272" s="340" t="str">
        <f>IF(第4週!$HW$22="","",第4週!$HW$22)</f>
        <v>○</v>
      </c>
      <c r="Z272" s="340" t="str">
        <f>IF(第4週!$HW$30="","",第4週!$HW$30)</f>
        <v>○</v>
      </c>
      <c r="AA272" s="340" t="str">
        <f>IF(第4週!$HW$38="","",第4週!$HW$38)</f>
        <v>休暇</v>
      </c>
      <c r="AB272" s="340" t="str">
        <f>IF(第4週!$HW$46="","",第4週!$HW$46)</f>
        <v/>
      </c>
      <c r="AC272" s="340" t="str">
        <f>IF(第4週!$HW$54="","",第4週!$HW$54)</f>
        <v/>
      </c>
      <c r="AD272" s="340" t="str">
        <f>IF(第5週!$HW$6="","",第5週!$HW$6)</f>
        <v>内勤</v>
      </c>
      <c r="AE272" s="340" t="str">
        <f>IF(第5週!$HW$14="","",第5週!$HW$14)</f>
        <v/>
      </c>
      <c r="AF272" s="357" t="str">
        <f>IF(第5週!$HW$22="","",第5週!$HW$22)</f>
        <v>内勤</v>
      </c>
      <c r="AG272" s="357" t="str">
        <f>IF(第5週!$HW$30="","",第5週!$HW$30)</f>
        <v/>
      </c>
      <c r="AH272" s="357" t="str">
        <f>IF(第5週!$HW$38="","",第5週!$HW$38)</f>
        <v/>
      </c>
      <c r="AI272" s="357" t="str">
        <f>IF(第5週!$HW$46="","",第5週!$HW$46)</f>
        <v/>
      </c>
      <c r="AJ272" s="334" t="str">
        <f>IF(第5週!$HW$54="","",第5週!$HW$54)</f>
        <v/>
      </c>
      <c r="AL272" s="239"/>
      <c r="AM272" s="239"/>
      <c r="AN272" s="239"/>
      <c r="AO272" s="251"/>
      <c r="AP272" s="239"/>
      <c r="AQ272" s="239"/>
      <c r="AR272" s="239"/>
      <c r="AS272" s="239"/>
      <c r="AT272" s="239"/>
      <c r="AU272" s="239"/>
      <c r="AV272" s="239"/>
      <c r="AW272" s="239"/>
    </row>
    <row r="273" spans="1:49" ht="7.5" customHeight="1" x14ac:dyDescent="0.15">
      <c r="A273" s="589"/>
      <c r="B273" s="573" t="str">
        <f>IF(リスト!$D$11="","",リスト!$D$11)</f>
        <v>今　井</v>
      </c>
      <c r="C273" s="582"/>
      <c r="D273" s="582"/>
      <c r="E273" s="583"/>
      <c r="F273" s="335" t="str">
        <f>IF(第1週!$HX$37="","",第1週!$HX$37)</f>
        <v/>
      </c>
      <c r="G273" s="336" t="str">
        <f>IF(第1週!$HX$45="","",第1週!$HX$45)</f>
        <v/>
      </c>
      <c r="H273" s="336" t="str">
        <f>IF(第1週!$HX$53="","",第1週!$HX$53)</f>
        <v/>
      </c>
      <c r="I273" s="336" t="str">
        <f>IF(第2週!$HY$5="","",第2週!$HY$5)</f>
        <v/>
      </c>
      <c r="J273" s="336" t="str">
        <f>IF(第2週!$HY$13="","",第2週!$HY$13)</f>
        <v/>
      </c>
      <c r="K273" s="336" t="str">
        <f>IF(第2週!$HY$21="","",第2週!$HY$21)</f>
        <v/>
      </c>
      <c r="L273" s="336" t="str">
        <f>IF(第2週!$HY$29="","",第2週!$HY$29)</f>
        <v/>
      </c>
      <c r="M273" s="336" t="str">
        <f>IF(第2週!$HY$37="","",第2週!$HY$37)</f>
        <v/>
      </c>
      <c r="N273" s="336" t="str">
        <f>IF(第2週!$HY$45="","",第2週!$HY$45)</f>
        <v/>
      </c>
      <c r="O273" s="336" t="str">
        <f>IF(第2週!$HY$53="","",第2週!$HY$53)</f>
        <v/>
      </c>
      <c r="P273" s="336" t="str">
        <f>IF(第3週!$HX$5="","",第3週!$HX$5)</f>
        <v/>
      </c>
      <c r="Q273" s="336" t="str">
        <f>IF(第3週!$HX$13="","",第3週!$HX$13)</f>
        <v/>
      </c>
      <c r="R273" s="336" t="str">
        <f>IF(第3週!$HX$21="","",第3週!$HX$21)</f>
        <v/>
      </c>
      <c r="S273" s="336" t="str">
        <f>IF(第3週!$HX$29="","",第3週!$HX$29)</f>
        <v/>
      </c>
      <c r="T273" s="336" t="str">
        <f>IF(第3週!$HX$37="","",第3週!$HX$37)</f>
        <v/>
      </c>
      <c r="U273" s="336" t="str">
        <f>IF(第3週!$HX$45="","",第3週!$HX$45)</f>
        <v/>
      </c>
      <c r="V273" s="336" t="str">
        <f>IF(第3週!$HX$53="","",第3週!$HX$53)</f>
        <v/>
      </c>
      <c r="W273" s="336" t="str">
        <f>IF(第4週!$HX$5="","",第4週!$HX$5)</f>
        <v/>
      </c>
      <c r="X273" s="336" t="str">
        <f>IF(第4週!$HX$13="","",第4週!$HX$13)</f>
        <v/>
      </c>
      <c r="Y273" s="336" t="str">
        <f>IF(第4週!$HX$21="","",第4週!$HX$21)</f>
        <v/>
      </c>
      <c r="Z273" s="336" t="str">
        <f>IF(第4週!$HX$29="","",第4週!$HX$29)</f>
        <v/>
      </c>
      <c r="AA273" s="336" t="str">
        <f>IF(第4週!$HX$37="","",第4週!$HX$37)</f>
        <v/>
      </c>
      <c r="AB273" s="336" t="str">
        <f>IF(第4週!$HX$45="","",第4週!$HX$45)</f>
        <v/>
      </c>
      <c r="AC273" s="336" t="str">
        <f>IF(第4週!$HX$53="","",第4週!$HX$53)</f>
        <v/>
      </c>
      <c r="AD273" s="336" t="str">
        <f>IF(第5週!$HX$5="","",第5週!$HX$5)</f>
        <v/>
      </c>
      <c r="AE273" s="336" t="str">
        <f>IF(第5週!$HX$13="","",第5週!$HX$13)</f>
        <v/>
      </c>
      <c r="AF273" s="356" t="str">
        <f>IF(第5週!$HX$21="","",第5週!$HX$21)</f>
        <v/>
      </c>
      <c r="AG273" s="356" t="str">
        <f>IF(第5週!$HX$29="","",第5週!$HX$29)</f>
        <v/>
      </c>
      <c r="AH273" s="356" t="str">
        <f>IF(第5週!$HX$37="","",第5週!$HX$37)</f>
        <v/>
      </c>
      <c r="AI273" s="356" t="str">
        <f>IF(第5週!$HX$45="","",第5週!$HX$45)</f>
        <v/>
      </c>
      <c r="AJ273" s="338" t="str">
        <f>IF(第5週!$HX$53="","",第5週!$HX$53)</f>
        <v/>
      </c>
      <c r="AL273" s="239"/>
      <c r="AM273" s="239"/>
      <c r="AN273" s="239"/>
      <c r="AO273" s="251"/>
      <c r="AP273" s="239"/>
      <c r="AQ273" s="239"/>
      <c r="AR273" s="239"/>
      <c r="AS273" s="239"/>
      <c r="AT273" s="239"/>
      <c r="AU273" s="239"/>
      <c r="AV273" s="239"/>
      <c r="AW273" s="239"/>
    </row>
    <row r="274" spans="1:49" ht="7.5" customHeight="1" x14ac:dyDescent="0.15">
      <c r="A274" s="589"/>
      <c r="B274" s="584"/>
      <c r="C274" s="585"/>
      <c r="D274" s="585"/>
      <c r="E274" s="586"/>
      <c r="F274" s="340" t="str">
        <f>IF(第1週!$HX$38="","",第1週!$HX$38)</f>
        <v>○</v>
      </c>
      <c r="G274" s="340" t="str">
        <f>IF(第1週!$HX$46="","",第1週!$HX$46)</f>
        <v/>
      </c>
      <c r="H274" s="340" t="str">
        <f>IF(第1週!$HX$54="","",第1週!$HX$54)</f>
        <v/>
      </c>
      <c r="I274" s="340" t="str">
        <f>IF(第2週!$HY$6="","",第2週!$HY$6)</f>
        <v>内勤</v>
      </c>
      <c r="J274" s="340" t="str">
        <f>IF(第2週!$HY$14="","",第2週!$HY$14)</f>
        <v>○</v>
      </c>
      <c r="K274" s="340" t="str">
        <f>IF(第2週!$HY$22="","",第2週!$HY$22)</f>
        <v>○</v>
      </c>
      <c r="L274" s="340" t="str">
        <f>IF(第2週!$HY$30="","",第2週!$HY$30)</f>
        <v>○</v>
      </c>
      <c r="M274" s="340" t="str">
        <f>IF(第2週!$HY$38="","",第2週!$HY$38)</f>
        <v/>
      </c>
      <c r="N274" s="340" t="str">
        <f>IF(第2週!$HY$46="","",第2週!$HY$46)</f>
        <v>○</v>
      </c>
      <c r="O274" s="340" t="str">
        <f>IF(第2週!$HY$54="","",第2週!$HY$54)</f>
        <v/>
      </c>
      <c r="P274" s="340" t="str">
        <f>IF(第3週!$HX$6="","",第3週!$HX$6)</f>
        <v>○</v>
      </c>
      <c r="Q274" s="340" t="str">
        <f>IF(第3週!$HX$14="","",第3週!$HX$14)</f>
        <v>○</v>
      </c>
      <c r="R274" s="340" t="str">
        <f>IF(第3週!$HX$22="","",第3週!$HX$22)</f>
        <v>○</v>
      </c>
      <c r="S274" s="340" t="str">
        <f>IF(第3週!$HX$30="","",第3週!$HX$30)</f>
        <v>○</v>
      </c>
      <c r="T274" s="340" t="str">
        <f>IF(第3週!$HX$38="","",第3週!$HX$38)</f>
        <v>内勤</v>
      </c>
      <c r="U274" s="340" t="str">
        <f>IF(第3週!$HX$46="","",第3週!$HX$46)</f>
        <v/>
      </c>
      <c r="V274" s="340" t="str">
        <f>IF(第3週!$HX$54="","",第3週!$HX$54)</f>
        <v>○</v>
      </c>
      <c r="W274" s="340" t="str">
        <f>IF(第4週!$HX$6="","",第4週!$HX$6)</f>
        <v>内勤</v>
      </c>
      <c r="X274" s="340" t="str">
        <f>IF(第4週!$HX$14="","",第4週!$HX$14)</f>
        <v>○</v>
      </c>
      <c r="Y274" s="340" t="str">
        <f>IF(第4週!$HX$22="","",第4週!$HX$22)</f>
        <v>○</v>
      </c>
      <c r="Z274" s="340" t="str">
        <f>IF(第4週!$HX$30="","",第4週!$HX$30)</f>
        <v>○</v>
      </c>
      <c r="AA274" s="340" t="str">
        <f>IF(第4週!$HX$38="","",第4週!$HX$38)</f>
        <v>内勤</v>
      </c>
      <c r="AB274" s="340" t="str">
        <f>IF(第4週!$HX$46="","",第4週!$HX$46)</f>
        <v/>
      </c>
      <c r="AC274" s="340" t="str">
        <f>IF(第4週!$HX$54="","",第4週!$HX$54)</f>
        <v/>
      </c>
      <c r="AD274" s="340" t="str">
        <f>IF(第5週!$HX$6="","",第5週!$HX$6)</f>
        <v>内勤</v>
      </c>
      <c r="AE274" s="340" t="str">
        <f>IF(第5週!$HX$14="","",第5週!$HX$14)</f>
        <v/>
      </c>
      <c r="AF274" s="357" t="str">
        <f>IF(第5週!$HX$22="","",第5週!$HX$22)</f>
        <v>内勤</v>
      </c>
      <c r="AG274" s="357" t="str">
        <f>IF(第5週!$HX$30="","",第5週!$HX$30)</f>
        <v/>
      </c>
      <c r="AH274" s="357" t="str">
        <f>IF(第5週!$HX$38="","",第5週!$HX$38)</f>
        <v/>
      </c>
      <c r="AI274" s="357" t="str">
        <f>IF(第5週!$HX$46="","",第5週!$HX$46)</f>
        <v/>
      </c>
      <c r="AJ274" s="334" t="str">
        <f>IF(第5週!$HX$54="","",第5週!$HX$54)</f>
        <v/>
      </c>
      <c r="AL274" s="239"/>
      <c r="AM274" s="239"/>
      <c r="AN274" s="239"/>
      <c r="AO274" s="251"/>
      <c r="AP274" s="239"/>
      <c r="AQ274" s="239"/>
      <c r="AR274" s="239"/>
      <c r="AS274" s="239"/>
      <c r="AT274" s="239"/>
      <c r="AU274" s="239"/>
      <c r="AV274" s="239"/>
      <c r="AW274" s="239"/>
    </row>
    <row r="275" spans="1:49" ht="7.5" customHeight="1" x14ac:dyDescent="0.15">
      <c r="A275" s="589"/>
      <c r="B275" s="573" t="str">
        <f>IF(リスト!$D$12="","",リスト!$D$12)</f>
        <v>平　岡</v>
      </c>
      <c r="C275" s="582"/>
      <c r="D275" s="582"/>
      <c r="E275" s="583"/>
      <c r="F275" s="335" t="str">
        <f>IF(第1週!$HY$37="","",第1週!$HY$37)</f>
        <v/>
      </c>
      <c r="G275" s="336" t="str">
        <f>IF(第1週!$HY$45="","",第1週!$HY$45)</f>
        <v/>
      </c>
      <c r="H275" s="336" t="str">
        <f>IF(第1週!$HY$53="","",第1週!$HY$53)</f>
        <v/>
      </c>
      <c r="I275" s="336" t="str">
        <f>IF(第2週!$HZ$5="","",第2週!$HZ$5)</f>
        <v/>
      </c>
      <c r="J275" s="336" t="str">
        <f>IF(第2週!$HZ$13="","",第2週!$HZ$13)</f>
        <v/>
      </c>
      <c r="K275" s="336" t="str">
        <f>IF(第2週!$HZ$21="","",第2週!$HZ$21)</f>
        <v/>
      </c>
      <c r="L275" s="336" t="str">
        <f>IF(第2週!$HZ$29="","",第2週!$HZ$29)</f>
        <v/>
      </c>
      <c r="M275" s="336" t="str">
        <f>IF(第2週!$HZ$37="","",第2週!$HZ$37)</f>
        <v/>
      </c>
      <c r="N275" s="336" t="str">
        <f>IF(第2週!$HZ$45="","",第2週!$HZ$45)</f>
        <v/>
      </c>
      <c r="O275" s="336" t="str">
        <f>IF(第2週!$HZ$53="","",第2週!$HZ$53)</f>
        <v/>
      </c>
      <c r="P275" s="336" t="str">
        <f>IF(第3週!$HY$5="","",第3週!$HY$5)</f>
        <v/>
      </c>
      <c r="Q275" s="336" t="str">
        <f>IF(第3週!$HY$13="","",第3週!$HY$13)</f>
        <v/>
      </c>
      <c r="R275" s="336" t="str">
        <f>IF(第3週!$HY$21="","",第3週!$HY$21)</f>
        <v/>
      </c>
      <c r="S275" s="336" t="str">
        <f>IF(第3週!$HY$29="","",第3週!$HY$29)</f>
        <v/>
      </c>
      <c r="T275" s="336" t="str">
        <f>IF(第3週!$HY$37="","",第3週!$HY$37)</f>
        <v/>
      </c>
      <c r="U275" s="336" t="str">
        <f>IF(第3週!$HY$45="","",第3週!$HY$45)</f>
        <v/>
      </c>
      <c r="V275" s="336" t="str">
        <f>IF(第3週!$HY$53="","",第3週!$HY$53)</f>
        <v/>
      </c>
      <c r="W275" s="336" t="str">
        <f>IF(第4週!$HY$5="","",第4週!$HY$5)</f>
        <v/>
      </c>
      <c r="X275" s="336" t="str">
        <f>IF(第4週!$HY$13="","",第4週!$HY$13)</f>
        <v/>
      </c>
      <c r="Y275" s="336" t="str">
        <f>IF(第4週!$HY$21="","",第4週!$HY$21)</f>
        <v/>
      </c>
      <c r="Z275" s="336" t="str">
        <f>IF(第4週!$HY$29="","",第4週!$HY$29)</f>
        <v/>
      </c>
      <c r="AA275" s="336" t="str">
        <f>IF(第4週!$HY$37="","",第4週!$HY$37)</f>
        <v/>
      </c>
      <c r="AB275" s="336" t="str">
        <f>IF(第4週!$HY$45="","",第4週!$HY$45)</f>
        <v/>
      </c>
      <c r="AC275" s="336" t="str">
        <f>IF(第4週!$HY$53="","",第4週!$HY$53)</f>
        <v/>
      </c>
      <c r="AD275" s="336" t="str">
        <f>IF(第5週!$HY$5="","",第5週!$HY$5)</f>
        <v/>
      </c>
      <c r="AE275" s="336" t="str">
        <f>IF(第5週!$HY$13="","",第5週!$HY$13)</f>
        <v/>
      </c>
      <c r="AF275" s="356" t="str">
        <f>IF(第5週!$HY$21="","",第5週!$HY$21)</f>
        <v/>
      </c>
      <c r="AG275" s="356" t="str">
        <f>IF(第5週!$HY$29="","",第5週!$HY$29)</f>
        <v/>
      </c>
      <c r="AH275" s="356" t="str">
        <f>IF(第5週!$HY$37="","",第5週!$HY$37)</f>
        <v/>
      </c>
      <c r="AI275" s="356" t="str">
        <f>IF(第5週!$HY$45="","",第5週!$HY$45)</f>
        <v/>
      </c>
      <c r="AJ275" s="338" t="str">
        <f>IF(第5週!$HY$53="","",第5週!$HY$53)</f>
        <v/>
      </c>
      <c r="AL275" s="239"/>
      <c r="AM275" s="239"/>
      <c r="AN275" s="239"/>
      <c r="AO275" s="251"/>
      <c r="AP275" s="239"/>
      <c r="AQ275" s="239"/>
      <c r="AR275" s="239"/>
      <c r="AS275" s="239"/>
      <c r="AT275" s="239"/>
      <c r="AU275" s="239"/>
      <c r="AV275" s="239"/>
      <c r="AW275" s="239"/>
    </row>
    <row r="276" spans="1:49" ht="7.5" customHeight="1" x14ac:dyDescent="0.15">
      <c r="A276" s="589"/>
      <c r="B276" s="584"/>
      <c r="C276" s="585"/>
      <c r="D276" s="585"/>
      <c r="E276" s="586"/>
      <c r="F276" s="340" t="str">
        <f>IF(第1週!$HY$38="","",第1週!$HY$38)</f>
        <v>内勤</v>
      </c>
      <c r="G276" s="340" t="str">
        <f>IF(第1週!$HY$46="","",第1週!$HY$46)</f>
        <v/>
      </c>
      <c r="H276" s="340" t="str">
        <f>IF(第1週!$HY$54="","",第1週!$HY$54)</f>
        <v/>
      </c>
      <c r="I276" s="340" t="str">
        <f>IF(第2週!$HZ$6="","",第2週!$HZ$6)</f>
        <v>○</v>
      </c>
      <c r="J276" s="340" t="str">
        <f>IF(第2週!$HZ$14="","",第2週!$HZ$14)</f>
        <v>内勤</v>
      </c>
      <c r="K276" s="340" t="str">
        <f>IF(第2週!$HZ$22="","",第2週!$HZ$22)</f>
        <v>○</v>
      </c>
      <c r="L276" s="340" t="str">
        <f>IF(第2週!$HZ$30="","",第2週!$HZ$30)</f>
        <v>内勤</v>
      </c>
      <c r="M276" s="340" t="str">
        <f>IF(第2週!$HZ$38="","",第2週!$HZ$38)</f>
        <v>内勤</v>
      </c>
      <c r="N276" s="340" t="str">
        <f>IF(第2週!$HZ$46="","",第2週!$HZ$46)</f>
        <v/>
      </c>
      <c r="O276" s="340" t="str">
        <f>IF(第2週!$HZ$54="","",第2週!$HZ$54)</f>
        <v/>
      </c>
      <c r="P276" s="340" t="str">
        <f>IF(第3週!$HY$6="","",第3週!$HY$6)</f>
        <v>内勤</v>
      </c>
      <c r="Q276" s="340" t="str">
        <f>IF(第3週!$HY$14="","",第3週!$HY$14)</f>
        <v>○</v>
      </c>
      <c r="R276" s="340" t="str">
        <f>IF(第3週!$HY$22="","",第3週!$HY$22)</f>
        <v>○</v>
      </c>
      <c r="S276" s="340" t="str">
        <f>IF(第3週!$HY$30="","",第3週!$HY$30)</f>
        <v>○</v>
      </c>
      <c r="T276" s="340" t="str">
        <f>IF(第3週!$HY$38="","",第3週!$HY$38)</f>
        <v>○</v>
      </c>
      <c r="U276" s="340" t="str">
        <f>IF(第3週!$HY$46="","",第3週!$HY$46)</f>
        <v/>
      </c>
      <c r="V276" s="340" t="str">
        <f>IF(第3週!$HY$54="","",第3週!$HY$54)</f>
        <v>○</v>
      </c>
      <c r="W276" s="340" t="str">
        <f>IF(第4週!$HY$6="","",第4週!$HY$6)</f>
        <v>○</v>
      </c>
      <c r="X276" s="340" t="str">
        <f>IF(第4週!$HY$14="","",第4週!$HY$14)</f>
        <v>○</v>
      </c>
      <c r="Y276" s="340" t="str">
        <f>IF(第4週!$HY$22="","",第4週!$HY$22)</f>
        <v>○</v>
      </c>
      <c r="Z276" s="340" t="str">
        <f>IF(第4週!$HY$30="","",第4週!$HY$30)</f>
        <v>○</v>
      </c>
      <c r="AA276" s="340" t="str">
        <f>IF(第4週!$HY$38="","",第4週!$HY$38)</f>
        <v>○</v>
      </c>
      <c r="AB276" s="340" t="str">
        <f>IF(第4週!$HY$46="","",第4週!$HY$46)</f>
        <v/>
      </c>
      <c r="AC276" s="340" t="str">
        <f>IF(第4週!$HY$54="","",第4週!$HY$54)</f>
        <v/>
      </c>
      <c r="AD276" s="340" t="str">
        <f>IF(第5週!$HY$6="","",第5週!$HY$6)</f>
        <v>○</v>
      </c>
      <c r="AE276" s="340" t="str">
        <f>IF(第5週!$HY$14="","",第5週!$HY$14)</f>
        <v/>
      </c>
      <c r="AF276" s="357" t="str">
        <f>IF(第5週!$HY$22="","",第5週!$HY$22)</f>
        <v>○</v>
      </c>
      <c r="AG276" s="357" t="str">
        <f>IF(第5週!$HY$30="","",第5週!$HY$30)</f>
        <v/>
      </c>
      <c r="AH276" s="357" t="str">
        <f>IF(第5週!$HY$38="","",第5週!$HY$38)</f>
        <v/>
      </c>
      <c r="AI276" s="357" t="str">
        <f>IF(第5週!$HY$46="","",第5週!$HY$46)</f>
        <v/>
      </c>
      <c r="AJ276" s="334" t="str">
        <f>IF(第5週!$HY$54="","",第5週!$HY$54)</f>
        <v/>
      </c>
      <c r="AL276" s="239"/>
      <c r="AM276" s="239"/>
      <c r="AN276" s="239"/>
      <c r="AO276" s="251"/>
      <c r="AP276" s="239"/>
      <c r="AQ276" s="239"/>
      <c r="AR276" s="239"/>
      <c r="AS276" s="239"/>
      <c r="AT276" s="239"/>
      <c r="AU276" s="239"/>
      <c r="AV276" s="239"/>
      <c r="AW276" s="239"/>
    </row>
    <row r="277" spans="1:49" ht="7.5" customHeight="1" x14ac:dyDescent="0.15">
      <c r="A277" s="589"/>
      <c r="B277" s="573" t="str">
        <f>IF(リスト!$D$13="","",リスト!$D$13)</f>
        <v>古　澤</v>
      </c>
      <c r="C277" s="582"/>
      <c r="D277" s="582"/>
      <c r="E277" s="583"/>
      <c r="F277" s="335" t="str">
        <f>IF(第1週!$HZ$37="","",第1週!$HZ$37)</f>
        <v/>
      </c>
      <c r="G277" s="336" t="str">
        <f>IF(第1週!$HZ$45="","",第1週!$HZ$45)</f>
        <v/>
      </c>
      <c r="H277" s="336" t="str">
        <f>IF(第1週!$HZ$53="","",第1週!$HZ$53)</f>
        <v/>
      </c>
      <c r="I277" s="336" t="str">
        <f>IF(第2週!$IA$5="","",第2週!$IA$5)</f>
        <v/>
      </c>
      <c r="J277" s="336" t="str">
        <f>IF(第2週!$IA$13="","",第2週!$IA$13)</f>
        <v/>
      </c>
      <c r="K277" s="336" t="str">
        <f>IF(第2週!$IA$21="","",第2週!$IA$21)</f>
        <v/>
      </c>
      <c r="L277" s="336" t="str">
        <f>IF(第2週!$IA$29="","",第2週!$IA$29)</f>
        <v/>
      </c>
      <c r="M277" s="336" t="str">
        <f>IF(第2週!$IA$37="","",第2週!$IA$37)</f>
        <v/>
      </c>
      <c r="N277" s="336" t="str">
        <f>IF(第2週!$IA$45="","",第2週!$IA$45)</f>
        <v/>
      </c>
      <c r="O277" s="336" t="str">
        <f>IF(第2週!$IA$53="","",第2週!$IA$53)</f>
        <v/>
      </c>
      <c r="P277" s="336" t="str">
        <f>IF(第3週!$HZ$5="","",第3週!$HZ$5)</f>
        <v/>
      </c>
      <c r="Q277" s="336" t="str">
        <f>IF(第3週!$HZ$13="","",第3週!$HZ$13)</f>
        <v/>
      </c>
      <c r="R277" s="336" t="str">
        <f>IF(第3週!$HZ$21="","",第3週!$HZ$21)</f>
        <v/>
      </c>
      <c r="S277" s="336" t="str">
        <f>IF(第3週!$HZ$29="","",第3週!$HZ$29)</f>
        <v/>
      </c>
      <c r="T277" s="336" t="str">
        <f>IF(第3週!$HZ$37="","",第3週!$HZ$37)</f>
        <v/>
      </c>
      <c r="U277" s="336" t="str">
        <f>IF(第3週!$HZ$45="","",第3週!$HZ$45)</f>
        <v/>
      </c>
      <c r="V277" s="336" t="str">
        <f>IF(第3週!$HZ$53="","",第3週!$HZ$53)</f>
        <v/>
      </c>
      <c r="W277" s="336" t="str">
        <f>IF(第4週!$HZ$5="","",第4週!$HZ$5)</f>
        <v/>
      </c>
      <c r="X277" s="336" t="str">
        <f>IF(第4週!$HZ$13="","",第4週!$HZ$13)</f>
        <v/>
      </c>
      <c r="Y277" s="336" t="str">
        <f>IF(第4週!$HZ$21="","",第4週!$HZ$21)</f>
        <v/>
      </c>
      <c r="Z277" s="336" t="str">
        <f>IF(第4週!$HZ$29="","",第4週!$HZ$29)</f>
        <v/>
      </c>
      <c r="AA277" s="336" t="str">
        <f>IF(第4週!$HZ$37="","",第4週!$HZ$37)</f>
        <v/>
      </c>
      <c r="AB277" s="336" t="str">
        <f>IF(第4週!$HZ$45="","",第4週!$HZ$45)</f>
        <v/>
      </c>
      <c r="AC277" s="336" t="str">
        <f>IF(第4週!$HZ$53="","",第4週!$HZ$53)</f>
        <v/>
      </c>
      <c r="AD277" s="336" t="str">
        <f>IF(第5週!$HZ$5="","",第5週!$HZ$5)</f>
        <v/>
      </c>
      <c r="AE277" s="336" t="str">
        <f>IF(第5週!$HZ$13="","",第5週!$HZ$13)</f>
        <v/>
      </c>
      <c r="AF277" s="356" t="str">
        <f>IF(第5週!$HZ$21="","",第5週!$HZ$21)</f>
        <v/>
      </c>
      <c r="AG277" s="356" t="str">
        <f>IF(第5週!$HZ$29="","",第5週!$HZ$29)</f>
        <v/>
      </c>
      <c r="AH277" s="356" t="str">
        <f>IF(第5週!$HZ$37="","",第5週!$HZ$37)</f>
        <v/>
      </c>
      <c r="AI277" s="356" t="str">
        <f>IF(第5週!$HZ$45="","",第5週!$HZ$45)</f>
        <v/>
      </c>
      <c r="AJ277" s="338" t="str">
        <f>IF(第5週!$HZ$53="","",第5週!$HZ$53)</f>
        <v/>
      </c>
      <c r="AL277" s="239"/>
      <c r="AM277" s="239"/>
      <c r="AN277" s="239"/>
      <c r="AO277" s="251"/>
      <c r="AP277" s="239"/>
      <c r="AQ277" s="239"/>
      <c r="AR277" s="239"/>
      <c r="AS277" s="239"/>
      <c r="AT277" s="239"/>
      <c r="AU277" s="239"/>
      <c r="AV277" s="239"/>
      <c r="AW277" s="239"/>
    </row>
    <row r="278" spans="1:49" ht="7.5" customHeight="1" x14ac:dyDescent="0.15">
      <c r="A278" s="589"/>
      <c r="B278" s="584"/>
      <c r="C278" s="585"/>
      <c r="D278" s="585"/>
      <c r="E278" s="586"/>
      <c r="F278" s="340" t="str">
        <f>IF(第1週!$HZ$38="","",第1週!$HZ$38)</f>
        <v>○</v>
      </c>
      <c r="G278" s="340" t="str">
        <f>IF(第1週!$HZ$46="","",第1週!$HZ$46)</f>
        <v/>
      </c>
      <c r="H278" s="340" t="str">
        <f>IF(第1週!$HZ$54="","",第1週!$HZ$54)</f>
        <v/>
      </c>
      <c r="I278" s="340" t="str">
        <f>IF(第2週!$IA$6="","",第2週!$IA$6)</f>
        <v>○</v>
      </c>
      <c r="J278" s="340" t="str">
        <f>IF(第2週!$IA$14="","",第2週!$IA$14)</f>
        <v>○</v>
      </c>
      <c r="K278" s="340" t="str">
        <f>IF(第2週!$IA$22="","",第2週!$IA$22)</f>
        <v>○</v>
      </c>
      <c r="L278" s="340" t="str">
        <f>IF(第2週!$IA$30="","",第2週!$IA$30)</f>
        <v>内勤</v>
      </c>
      <c r="M278" s="340" t="str">
        <f>IF(第2週!$IA$38="","",第2週!$IA$38)</f>
        <v>○</v>
      </c>
      <c r="N278" s="340" t="str">
        <f>IF(第2週!$IA$46="","",第2週!$IA$46)</f>
        <v>○</v>
      </c>
      <c r="O278" s="340" t="str">
        <f>IF(第2週!$IA$54="","",第2週!$IA$54)</f>
        <v/>
      </c>
      <c r="P278" s="340" t="str">
        <f>IF(第3週!$HZ$6="","",第3週!$HZ$6)</f>
        <v>○</v>
      </c>
      <c r="Q278" s="340" t="str">
        <f>IF(第3週!$HZ$14="","",第3週!$HZ$14)</f>
        <v>○</v>
      </c>
      <c r="R278" s="340" t="str">
        <f>IF(第3週!$HZ$22="","",第3週!$HZ$22)</f>
        <v>○</v>
      </c>
      <c r="S278" s="340" t="str">
        <f>IF(第3週!$HZ$30="","",第3週!$HZ$30)</f>
        <v>○</v>
      </c>
      <c r="T278" s="340" t="str">
        <f>IF(第3週!$HZ$38="","",第3週!$HZ$38)</f>
        <v>○</v>
      </c>
      <c r="U278" s="340" t="str">
        <f>IF(第3週!$HZ$46="","",第3週!$HZ$46)</f>
        <v/>
      </c>
      <c r="V278" s="340" t="str">
        <f>IF(第3週!$HZ$54="","",第3週!$HZ$54)</f>
        <v>○</v>
      </c>
      <c r="W278" s="340" t="str">
        <f>IF(第4週!$HZ$6="","",第4週!$HZ$6)</f>
        <v>内勤</v>
      </c>
      <c r="X278" s="340" t="str">
        <f>IF(第4週!$HZ$14="","",第4週!$HZ$14)</f>
        <v>○</v>
      </c>
      <c r="Y278" s="340" t="str">
        <f>IF(第4週!$HZ$22="","",第4週!$HZ$22)</f>
        <v>○</v>
      </c>
      <c r="Z278" s="340" t="str">
        <f>IF(第4週!$HZ$30="","",第4週!$HZ$30)</f>
        <v>○</v>
      </c>
      <c r="AA278" s="340" t="str">
        <f>IF(第4週!$HZ$38="","",第4週!$HZ$38)</f>
        <v>内勤</v>
      </c>
      <c r="AB278" s="340" t="str">
        <f>IF(第4週!$HZ$46="","",第4週!$HZ$46)</f>
        <v/>
      </c>
      <c r="AC278" s="340" t="str">
        <f>IF(第4週!$HZ$54="","",第4週!$HZ$54)</f>
        <v/>
      </c>
      <c r="AD278" s="340" t="str">
        <f>IF(第5週!$HZ$6="","",第5週!$HZ$6)</f>
        <v>内勤</v>
      </c>
      <c r="AE278" s="340" t="str">
        <f>IF(第5週!$HZ$14="","",第5週!$HZ$14)</f>
        <v/>
      </c>
      <c r="AF278" s="357" t="str">
        <f>IF(第5週!$HZ$22="","",第5週!$HZ$22)</f>
        <v>内勤</v>
      </c>
      <c r="AG278" s="357" t="str">
        <f>IF(第5週!$HZ$30="","",第5週!$HZ$30)</f>
        <v/>
      </c>
      <c r="AH278" s="357" t="str">
        <f>IF(第5週!$HZ$38="","",第5週!$HZ$38)</f>
        <v/>
      </c>
      <c r="AI278" s="357" t="str">
        <f>IF(第5週!$HZ$46="","",第5週!$HZ$46)</f>
        <v/>
      </c>
      <c r="AJ278" s="334" t="str">
        <f>IF(第5週!$HZ$54="","",第5週!$HZ$54)</f>
        <v/>
      </c>
      <c r="AL278" s="239"/>
      <c r="AM278" s="239"/>
      <c r="AN278" s="239"/>
      <c r="AO278" s="251"/>
      <c r="AP278" s="239"/>
      <c r="AQ278" s="239"/>
      <c r="AR278" s="239"/>
      <c r="AS278" s="239"/>
      <c r="AT278" s="239"/>
      <c r="AU278" s="239"/>
      <c r="AV278" s="239"/>
      <c r="AW278" s="239"/>
    </row>
    <row r="279" spans="1:49" ht="7.5" customHeight="1" x14ac:dyDescent="0.15">
      <c r="A279" s="589"/>
      <c r="B279" s="573" t="str">
        <f>IF(リスト!$D$14="","",リスト!$D$14)</f>
        <v>髙比良</v>
      </c>
      <c r="C279" s="582"/>
      <c r="D279" s="582"/>
      <c r="E279" s="583"/>
      <c r="F279" s="335" t="str">
        <f>IF(第1週!$IA$37="","",第1週!$IA$37)</f>
        <v/>
      </c>
      <c r="G279" s="336" t="str">
        <f>IF(第1週!$IA$45="","",第1週!$IA$45)</f>
        <v/>
      </c>
      <c r="H279" s="336" t="str">
        <f>IF(第1週!$IA$53="","",第1週!$IA$53)</f>
        <v/>
      </c>
      <c r="I279" s="336" t="str">
        <f>IF(第2週!$IB$5="","",第2週!$IB$5)</f>
        <v/>
      </c>
      <c r="J279" s="336" t="str">
        <f>IF(第2週!$IB$13="","",第2週!$IB$13)</f>
        <v/>
      </c>
      <c r="K279" s="336" t="str">
        <f>IF(第2週!$IB$21="","",第2週!$IB$21)</f>
        <v/>
      </c>
      <c r="L279" s="336" t="str">
        <f>IF(第2週!$IB$29="","",第2週!$IB$29)</f>
        <v/>
      </c>
      <c r="M279" s="336" t="str">
        <f>IF(第2週!$IB$37="","",第2週!$IB$37)</f>
        <v/>
      </c>
      <c r="N279" s="336" t="str">
        <f>IF(第2週!$IB$45="","",第2週!$IB$45)</f>
        <v/>
      </c>
      <c r="O279" s="336" t="str">
        <f>IF(第2週!$IB$53="","",第2週!$IB$53)</f>
        <v/>
      </c>
      <c r="P279" s="336" t="str">
        <f>IF(第3週!$IA$5="","",第3週!$IA$5)</f>
        <v/>
      </c>
      <c r="Q279" s="336" t="str">
        <f>IF(第3週!$IA$13="","",第3週!$IA$13)</f>
        <v/>
      </c>
      <c r="R279" s="336" t="str">
        <f>IF(第3週!$IA$21="","",第3週!$IA$21)</f>
        <v/>
      </c>
      <c r="S279" s="336" t="str">
        <f>IF(第3週!$IA$29="","",第3週!$IA$29)</f>
        <v/>
      </c>
      <c r="T279" s="336" t="str">
        <f>IF(第3週!$IA$37="","",第3週!$IA$37)</f>
        <v/>
      </c>
      <c r="U279" s="336" t="str">
        <f>IF(第3週!$IA$45="","",第3週!$IA$45)</f>
        <v/>
      </c>
      <c r="V279" s="336" t="str">
        <f>IF(第3週!$IA$53="","",第3週!$IA$53)</f>
        <v/>
      </c>
      <c r="W279" s="336" t="str">
        <f>IF(第4週!$IA$5="","",第4週!$IA$5)</f>
        <v/>
      </c>
      <c r="X279" s="336" t="str">
        <f>IF(第4週!$IA$13="","",第4週!$IA$13)</f>
        <v/>
      </c>
      <c r="Y279" s="336" t="str">
        <f>IF(第4週!$IA$21="","",第4週!$IA$21)</f>
        <v/>
      </c>
      <c r="Z279" s="336" t="str">
        <f>IF(第4週!$IA$29="","",第4週!$IA$29)</f>
        <v/>
      </c>
      <c r="AA279" s="336" t="str">
        <f>IF(第4週!$IA$37="","",第4週!$IA$37)</f>
        <v/>
      </c>
      <c r="AB279" s="336" t="str">
        <f>IF(第4週!$IA$45="","",第4週!$IA$45)</f>
        <v/>
      </c>
      <c r="AC279" s="336" t="str">
        <f>IF(第4週!$IA$53="","",第4週!$IA$53)</f>
        <v/>
      </c>
      <c r="AD279" s="336" t="str">
        <f>IF(第5週!$IA$5="","",第5週!$IA$5)</f>
        <v/>
      </c>
      <c r="AE279" s="336" t="str">
        <f>IF(第5週!$IA$13="","",第5週!$IA$13)</f>
        <v/>
      </c>
      <c r="AF279" s="356" t="str">
        <f>IF(第5週!$IA$21="","",第5週!$IA$21)</f>
        <v/>
      </c>
      <c r="AG279" s="356" t="str">
        <f>IF(第5週!$IA$29="","",第5週!$IA$29)</f>
        <v/>
      </c>
      <c r="AH279" s="356" t="str">
        <f>IF(第5週!$IA$37="","",第5週!$IA$37)</f>
        <v/>
      </c>
      <c r="AI279" s="356" t="str">
        <f>IF(第5週!$IA$45="","",第5週!$IA$45)</f>
        <v/>
      </c>
      <c r="AJ279" s="338" t="str">
        <f>IF(第5週!$IA$53="","",第5週!$IA$53)</f>
        <v/>
      </c>
      <c r="AL279" s="239"/>
      <c r="AM279" s="239"/>
      <c r="AN279" s="239"/>
      <c r="AO279" s="251"/>
      <c r="AP279" s="239"/>
      <c r="AQ279" s="239"/>
      <c r="AR279" s="239"/>
      <c r="AS279" s="239"/>
      <c r="AT279" s="239"/>
      <c r="AU279" s="239"/>
      <c r="AV279" s="239"/>
      <c r="AW279" s="239"/>
    </row>
    <row r="280" spans="1:49" ht="7.5" customHeight="1" x14ac:dyDescent="0.15">
      <c r="A280" s="589"/>
      <c r="B280" s="584"/>
      <c r="C280" s="585"/>
      <c r="D280" s="585"/>
      <c r="E280" s="586"/>
      <c r="F280" s="340" t="str">
        <f>IF(第1週!$IA$38="","",第1週!$IA$38)</f>
        <v>休暇</v>
      </c>
      <c r="G280" s="340" t="str">
        <f>IF(第1週!$IA$46="","",第1週!$IA$46)</f>
        <v/>
      </c>
      <c r="H280" s="340" t="str">
        <f>IF(第1週!$IA$54="","",第1週!$IA$54)</f>
        <v/>
      </c>
      <c r="I280" s="340" t="str">
        <f>IF(第2週!$IB$6="","",第2週!$IB$6)</f>
        <v>内勤</v>
      </c>
      <c r="J280" s="340" t="str">
        <f>IF(第2週!$IB$14="","",第2週!$IB$14)</f>
        <v>内勤</v>
      </c>
      <c r="K280" s="340" t="str">
        <f>IF(第2週!$IB$22="","",第2週!$IB$22)</f>
        <v>内勤</v>
      </c>
      <c r="L280" s="340" t="str">
        <f>IF(第2週!$IB$30="","",第2週!$IB$30)</f>
        <v/>
      </c>
      <c r="M280" s="340" t="str">
        <f>IF(第2週!$IB$38="","",第2週!$IB$38)</f>
        <v>○</v>
      </c>
      <c r="N280" s="340" t="str">
        <f>IF(第2週!$IB$46="","",第2週!$IB$46)</f>
        <v/>
      </c>
      <c r="O280" s="340" t="str">
        <f>IF(第2週!$IB$54="","",第2週!$IB$54)</f>
        <v/>
      </c>
      <c r="P280" s="340" t="str">
        <f>IF(第3週!$IA$6="","",第3週!$IA$6)</f>
        <v>○</v>
      </c>
      <c r="Q280" s="340" t="str">
        <f>IF(第3週!$IA$14="","",第3週!$IA$14)</f>
        <v>○</v>
      </c>
      <c r="R280" s="340" t="str">
        <f>IF(第3週!$IA$22="","",第3週!$IA$22)</f>
        <v>○</v>
      </c>
      <c r="S280" s="340" t="str">
        <f>IF(第3週!$IA$30="","",第3週!$IA$30)</f>
        <v>○</v>
      </c>
      <c r="T280" s="340" t="str">
        <f>IF(第3週!$IA$38="","",第3週!$IA$38)</f>
        <v>○</v>
      </c>
      <c r="U280" s="340" t="str">
        <f>IF(第3週!$IA$46="","",第3週!$IA$46)</f>
        <v/>
      </c>
      <c r="V280" s="340" t="str">
        <f>IF(第3週!$IA$54="","",第3週!$IA$54)</f>
        <v>○</v>
      </c>
      <c r="W280" s="340" t="str">
        <f>IF(第4週!$IA$6="","",第4週!$IA$6)</f>
        <v>内勤</v>
      </c>
      <c r="X280" s="340" t="str">
        <f>IF(第4週!$IA$14="","",第4週!$IA$14)</f>
        <v>○</v>
      </c>
      <c r="Y280" s="340" t="str">
        <f>IF(第4週!$IA$22="","",第4週!$IA$22)</f>
        <v>○</v>
      </c>
      <c r="Z280" s="340" t="str">
        <f>IF(第4週!$IA$30="","",第4週!$IA$30)</f>
        <v>○</v>
      </c>
      <c r="AA280" s="340" t="str">
        <f>IF(第4週!$IA$38="","",第4週!$IA$38)</f>
        <v>○</v>
      </c>
      <c r="AB280" s="340" t="str">
        <f>IF(第4週!$IA$46="","",第4週!$IA$46)</f>
        <v/>
      </c>
      <c r="AC280" s="340" t="str">
        <f>IF(第4週!$IA$54="","",第4週!$IA$54)</f>
        <v/>
      </c>
      <c r="AD280" s="340" t="str">
        <f>IF(第5週!$IA$6="","",第5週!$IA$6)</f>
        <v>○</v>
      </c>
      <c r="AE280" s="340" t="str">
        <f>IF(第5週!$IA$14="","",第5週!$IA$14)</f>
        <v/>
      </c>
      <c r="AF280" s="357" t="str">
        <f>IF(第5週!$IA$22="","",第5週!$IA$22)</f>
        <v>○</v>
      </c>
      <c r="AG280" s="357" t="str">
        <f>IF(第5週!$IA$30="","",第5週!$IA$30)</f>
        <v/>
      </c>
      <c r="AH280" s="357" t="str">
        <f>IF(第5週!$IA$38="","",第5週!$IA$38)</f>
        <v/>
      </c>
      <c r="AI280" s="357" t="str">
        <f>IF(第5週!$IA$46="","",第5週!$IA$46)</f>
        <v/>
      </c>
      <c r="AJ280" s="334" t="str">
        <f>IF(第5週!$IA$54="","",第5週!$IA$54)</f>
        <v/>
      </c>
      <c r="AL280" s="239"/>
      <c r="AM280" s="239"/>
      <c r="AN280" s="239"/>
      <c r="AO280" s="251"/>
      <c r="AP280" s="239"/>
      <c r="AQ280" s="239"/>
      <c r="AR280" s="239"/>
      <c r="AS280" s="239"/>
      <c r="AT280" s="239"/>
      <c r="AU280" s="239"/>
      <c r="AV280" s="239"/>
      <c r="AW280" s="239"/>
    </row>
    <row r="281" spans="1:49" ht="7.5" customHeight="1" x14ac:dyDescent="0.15">
      <c r="A281" s="589"/>
      <c r="B281" s="573" t="str">
        <f>IF(リスト!$D$15="","",リスト!$D$15)</f>
        <v>平　松</v>
      </c>
      <c r="C281" s="582"/>
      <c r="D281" s="582"/>
      <c r="E281" s="583"/>
      <c r="F281" s="335" t="str">
        <f>IF(第1週!$IB$37="","",第1週!$IB$37)</f>
        <v/>
      </c>
      <c r="G281" s="336" t="str">
        <f>IF(第1週!$IB$45="","",第1週!$IB$45)</f>
        <v/>
      </c>
      <c r="H281" s="336" t="str">
        <f>IF(第1週!$IB$53="","",第1週!$IB$53)</f>
        <v/>
      </c>
      <c r="I281" s="336" t="str">
        <f>IF(第2週!$IC$5="","",第2週!$IC$5)</f>
        <v/>
      </c>
      <c r="J281" s="336" t="str">
        <f>IF(第2週!$IC$13="","",第2週!$IC$13)</f>
        <v/>
      </c>
      <c r="K281" s="336" t="str">
        <f>IF(第2週!$IC$21="","",第2週!$IC$21)</f>
        <v/>
      </c>
      <c r="L281" s="336" t="str">
        <f>IF(第2週!$IC$29="","",第2週!$IC$29)</f>
        <v/>
      </c>
      <c r="M281" s="336" t="str">
        <f>IF(第2週!$IC$37="","",第2週!$IC$37)</f>
        <v/>
      </c>
      <c r="N281" s="336" t="str">
        <f>IF(第2週!$IC$45="","",第2週!$IC$45)</f>
        <v/>
      </c>
      <c r="O281" s="336" t="str">
        <f>IF(第2週!$IC$53="","",第2週!$IC$53)</f>
        <v/>
      </c>
      <c r="P281" s="336" t="str">
        <f>IF(第3週!$IB$5="","",第3週!$IB$5)</f>
        <v/>
      </c>
      <c r="Q281" s="336" t="str">
        <f>IF(第3週!$IB$13="","",第3週!$IB$13)</f>
        <v/>
      </c>
      <c r="R281" s="336" t="str">
        <f>IF(第3週!$IB$21="","",第3週!$IB$21)</f>
        <v/>
      </c>
      <c r="S281" s="336" t="str">
        <f>IF(第3週!$IB$29="","",第3週!$IB$29)</f>
        <v/>
      </c>
      <c r="T281" s="336" t="str">
        <f>IF(第3週!$IB$37="","",第3週!$IB$37)</f>
        <v/>
      </c>
      <c r="U281" s="336" t="str">
        <f>IF(第3週!$IB$45="","",第3週!$IB$45)</f>
        <v/>
      </c>
      <c r="V281" s="336" t="str">
        <f>IF(第3週!$IB$53="","",第3週!$IB$53)</f>
        <v/>
      </c>
      <c r="W281" s="336" t="str">
        <f>IF(第4週!$IB$5="","",第4週!$IB$5)</f>
        <v/>
      </c>
      <c r="X281" s="336" t="str">
        <f>IF(第4週!$IB$13="","",第4週!$IB$13)</f>
        <v/>
      </c>
      <c r="Y281" s="336" t="str">
        <f>IF(第4週!$IB$21="","",第4週!$IB$21)</f>
        <v/>
      </c>
      <c r="Z281" s="336" t="str">
        <f>IF(第4週!$IB$29="","",第4週!$IB$29)</f>
        <v/>
      </c>
      <c r="AA281" s="336" t="str">
        <f>IF(第4週!$IB$37="","",第4週!$IB$37)</f>
        <v/>
      </c>
      <c r="AB281" s="336" t="str">
        <f>IF(第4週!$IB$45="","",第4週!$IB$45)</f>
        <v/>
      </c>
      <c r="AC281" s="336" t="str">
        <f>IF(第4週!$IB$53="","",第4週!$IB$53)</f>
        <v/>
      </c>
      <c r="AD281" s="336" t="str">
        <f>IF(第5週!$IB$5="","",第5週!$IB$5)</f>
        <v/>
      </c>
      <c r="AE281" s="336" t="str">
        <f>IF(第5週!$IB$13="","",第5週!$IB$13)</f>
        <v/>
      </c>
      <c r="AF281" s="356" t="str">
        <f>IF(第5週!$IB$21="","",第5週!$IB$21)</f>
        <v/>
      </c>
      <c r="AG281" s="356" t="str">
        <f>IF(第5週!$IB$29="","",第5週!$IB$29)</f>
        <v/>
      </c>
      <c r="AH281" s="356" t="str">
        <f>IF(第5週!$IB$37="","",第5週!$IB$37)</f>
        <v/>
      </c>
      <c r="AI281" s="356" t="str">
        <f>IF(第5週!$IB$45="","",第5週!$IB$45)</f>
        <v/>
      </c>
      <c r="AJ281" s="338" t="str">
        <f>IF(第5週!$IB$53="","",第5週!$IB$53)</f>
        <v/>
      </c>
      <c r="AL281" s="239"/>
      <c r="AM281" s="239"/>
      <c r="AN281" s="239"/>
      <c r="AO281" s="251"/>
      <c r="AP281" s="239"/>
      <c r="AQ281" s="239"/>
      <c r="AR281" s="239"/>
      <c r="AS281" s="239"/>
      <c r="AT281" s="239"/>
      <c r="AU281" s="239"/>
      <c r="AV281" s="239"/>
      <c r="AW281" s="239"/>
    </row>
    <row r="282" spans="1:49" ht="7.5" customHeight="1" x14ac:dyDescent="0.15">
      <c r="A282" s="589"/>
      <c r="B282" s="584"/>
      <c r="C282" s="585"/>
      <c r="D282" s="585"/>
      <c r="E282" s="586"/>
      <c r="F282" s="340" t="str">
        <f>IF(第1週!$IB$38="","",第1週!$IB$38)</f>
        <v>内勤</v>
      </c>
      <c r="G282" s="340" t="str">
        <f>IF(第1週!$IB$46="","",第1週!$IB$46)</f>
        <v/>
      </c>
      <c r="H282" s="340" t="str">
        <f>IF(第1週!$IB$54="","",第1週!$IB$54)</f>
        <v/>
      </c>
      <c r="I282" s="340" t="str">
        <f>IF(第2週!$IC$6="","",第2週!$IC$6)</f>
        <v>内勤</v>
      </c>
      <c r="J282" s="340" t="str">
        <f>IF(第2週!$IC$14="","",第2週!$IC$14)</f>
        <v>内勤</v>
      </c>
      <c r="K282" s="340" t="str">
        <f>IF(第2週!$IC$22="","",第2週!$IC$22)</f>
        <v>内勤</v>
      </c>
      <c r="L282" s="340" t="str">
        <f>IF(第2週!$IC$30="","",第2週!$IC$30)</f>
        <v>内勤</v>
      </c>
      <c r="M282" s="340" t="str">
        <f>IF(第2週!$IC$38="","",第2週!$IC$38)</f>
        <v>内勤</v>
      </c>
      <c r="N282" s="340" t="str">
        <f>IF(第2週!$IC$46="","",第2週!$IC$46)</f>
        <v/>
      </c>
      <c r="O282" s="340" t="str">
        <f>IF(第2週!$IC$54="","",第2週!$IC$54)</f>
        <v/>
      </c>
      <c r="P282" s="340" t="str">
        <f>IF(第3週!$IB$6="","",第3週!$IB$6)</f>
        <v>内勤</v>
      </c>
      <c r="Q282" s="340" t="str">
        <f>IF(第3週!$IB$14="","",第3週!$IB$14)</f>
        <v>内勤</v>
      </c>
      <c r="R282" s="340" t="str">
        <f>IF(第3週!$IB$22="","",第3週!$IB$22)</f>
        <v>内勤</v>
      </c>
      <c r="S282" s="340" t="str">
        <f>IF(第3週!$IB$30="","",第3週!$IB$30)</f>
        <v>内勤</v>
      </c>
      <c r="T282" s="340" t="str">
        <f>IF(第3週!$IB$38="","",第3週!$IB$38)</f>
        <v>内勤</v>
      </c>
      <c r="U282" s="340" t="str">
        <f>IF(第3週!$IB$46="","",第3週!$IB$46)</f>
        <v/>
      </c>
      <c r="V282" s="340" t="str">
        <f>IF(第3週!$IB$54="","",第3週!$IB$54)</f>
        <v/>
      </c>
      <c r="W282" s="340" t="str">
        <f>IF(第4週!$IB$6="","",第4週!$IB$6)</f>
        <v>内勤</v>
      </c>
      <c r="X282" s="340" t="str">
        <f>IF(第4週!$IB$14="","",第4週!$IB$14)</f>
        <v>内勤</v>
      </c>
      <c r="Y282" s="340" t="str">
        <f>IF(第4週!$IB$22="","",第4週!$IB$22)</f>
        <v>内勤</v>
      </c>
      <c r="Z282" s="340" t="str">
        <f>IF(第4週!$IB$30="","",第4週!$IB$30)</f>
        <v>内勤</v>
      </c>
      <c r="AA282" s="340" t="str">
        <f>IF(第4週!$IB$38="","",第4週!$IB$38)</f>
        <v>内勤</v>
      </c>
      <c r="AB282" s="340" t="str">
        <f>IF(第4週!$IB$46="","",第4週!$IB$46)</f>
        <v/>
      </c>
      <c r="AC282" s="340" t="str">
        <f>IF(第4週!$IB$54="","",第4週!$IB$54)</f>
        <v/>
      </c>
      <c r="AD282" s="340" t="str">
        <f>IF(第5週!$IB$6="","",第5週!$IB$6)</f>
        <v>内勤</v>
      </c>
      <c r="AE282" s="340" t="str">
        <f>IF(第5週!$IB$14="","",第5週!$IB$14)</f>
        <v/>
      </c>
      <c r="AF282" s="357" t="str">
        <f>IF(第5週!$IB$22="","",第5週!$IB$22)</f>
        <v>内勤</v>
      </c>
      <c r="AG282" s="357" t="str">
        <f>IF(第5週!$IB$30="","",第5週!$IB$30)</f>
        <v/>
      </c>
      <c r="AH282" s="357" t="str">
        <f>IF(第5週!$IB$38="","",第5週!$IB$38)</f>
        <v/>
      </c>
      <c r="AI282" s="357" t="str">
        <f>IF(第5週!$IB$46="","",第5週!$IB$46)</f>
        <v/>
      </c>
      <c r="AJ282" s="334" t="str">
        <f>IF(第5週!$IB$54="","",第5週!$IB$54)</f>
        <v/>
      </c>
      <c r="AL282" s="239"/>
      <c r="AM282" s="239"/>
      <c r="AN282" s="239"/>
      <c r="AO282" s="251"/>
      <c r="AP282" s="239"/>
      <c r="AQ282" s="239"/>
      <c r="AR282" s="239"/>
      <c r="AS282" s="239"/>
      <c r="AT282" s="239"/>
      <c r="AU282" s="239"/>
      <c r="AV282" s="239"/>
      <c r="AW282" s="239"/>
    </row>
    <row r="283" spans="1:49" ht="7.5" customHeight="1" x14ac:dyDescent="0.15">
      <c r="A283" s="589"/>
      <c r="B283" s="573" t="str">
        <f>IF(リスト!$D$16="","",リスト!$D$16)</f>
        <v>中　嶋</v>
      </c>
      <c r="C283" s="582"/>
      <c r="D283" s="582"/>
      <c r="E283" s="583"/>
      <c r="F283" s="335" t="str">
        <f>IF(第1週!$IC$37="","",第1週!$IC$37)</f>
        <v/>
      </c>
      <c r="G283" s="336" t="str">
        <f>IF(第1週!$IC$45="","",第1週!$IC$45)</f>
        <v/>
      </c>
      <c r="H283" s="336" t="str">
        <f>IF(第1週!$IC$53="","",第1週!$IC$53)</f>
        <v/>
      </c>
      <c r="I283" s="336" t="str">
        <f>IF(第2週!$ID$5="","",第2週!$ID$5)</f>
        <v/>
      </c>
      <c r="J283" s="336" t="str">
        <f>IF(第2週!$ID$13="","",第2週!$ID$13)</f>
        <v/>
      </c>
      <c r="K283" s="336" t="str">
        <f>IF(第2週!$ID$21="","",第2週!$ID$21)</f>
        <v/>
      </c>
      <c r="L283" s="336" t="str">
        <f>IF(第2週!$ID$29="","",第2週!$ID$29)</f>
        <v/>
      </c>
      <c r="M283" s="336" t="str">
        <f>IF(第2週!$ID$37="","",第2週!$ID$37)</f>
        <v/>
      </c>
      <c r="N283" s="336" t="str">
        <f>IF(第2週!$ID$45="","",第2週!$ID$45)</f>
        <v/>
      </c>
      <c r="O283" s="336" t="str">
        <f>IF(第2週!$ID$53="","",第2週!$ID$53)</f>
        <v/>
      </c>
      <c r="P283" s="336" t="str">
        <f>IF(第3週!$IC$5="","",第3週!$IC$5)</f>
        <v/>
      </c>
      <c r="Q283" s="336" t="str">
        <f>IF(第3週!$IC$13="","",第3週!$IC$13)</f>
        <v/>
      </c>
      <c r="R283" s="336" t="str">
        <f>IF(第3週!$IC$21="","",第3週!$IC$21)</f>
        <v/>
      </c>
      <c r="S283" s="336" t="str">
        <f>IF(第3週!$IC$29="","",第3週!$IC$29)</f>
        <v/>
      </c>
      <c r="T283" s="336" t="str">
        <f>IF(第3週!$IC$37="","",第3週!$IC$37)</f>
        <v/>
      </c>
      <c r="U283" s="336" t="str">
        <f>IF(第3週!$IC$45="","",第3週!$IC$45)</f>
        <v/>
      </c>
      <c r="V283" s="336" t="str">
        <f>IF(第3週!$IC$53="","",第3週!$IC$53)</f>
        <v/>
      </c>
      <c r="W283" s="336" t="str">
        <f>IF(第4週!$IC$5="","",第4週!$IC$5)</f>
        <v/>
      </c>
      <c r="X283" s="336" t="str">
        <f>IF(第4週!$IC$13="","",第4週!$IC$13)</f>
        <v/>
      </c>
      <c r="Y283" s="336" t="str">
        <f>IF(第4週!$IC$21="","",第4週!$IC$21)</f>
        <v/>
      </c>
      <c r="Z283" s="336" t="str">
        <f>IF(第4週!$IC$29="","",第4週!$IC$29)</f>
        <v/>
      </c>
      <c r="AA283" s="336" t="str">
        <f>IF(第4週!$IC$37="","",第4週!$IC$37)</f>
        <v/>
      </c>
      <c r="AB283" s="336" t="str">
        <f>IF(第4週!$IC$45="","",第4週!$IC$45)</f>
        <v/>
      </c>
      <c r="AC283" s="336" t="str">
        <f>IF(第4週!$IC$53="","",第4週!$IC$53)</f>
        <v/>
      </c>
      <c r="AD283" s="336" t="str">
        <f>IF(第5週!$IC$5="","",第5週!$IC$5)</f>
        <v/>
      </c>
      <c r="AE283" s="336" t="str">
        <f>IF(第5週!$IC$13="","",第5週!$IC$13)</f>
        <v/>
      </c>
      <c r="AF283" s="356" t="str">
        <f>IF(第5週!$IC$21="","",第5週!$IC$21)</f>
        <v/>
      </c>
      <c r="AG283" s="356" t="str">
        <f>IF(第5週!$IC$29="","",第5週!$IC$29)</f>
        <v/>
      </c>
      <c r="AH283" s="356" t="str">
        <f>IF(第5週!$IC$37="","",第5週!$IC$37)</f>
        <v/>
      </c>
      <c r="AI283" s="356" t="str">
        <f>IF(第5週!$IC$45="","",第5週!$IC$45)</f>
        <v/>
      </c>
      <c r="AJ283" s="338" t="str">
        <f>IF(第5週!$IC$53="","",第5週!$IC$53)</f>
        <v/>
      </c>
      <c r="AL283" s="239"/>
      <c r="AM283" s="239"/>
      <c r="AN283" s="239"/>
      <c r="AO283" s="251"/>
      <c r="AP283" s="239"/>
      <c r="AQ283" s="239"/>
      <c r="AR283" s="239"/>
      <c r="AS283" s="239"/>
      <c r="AT283" s="239"/>
      <c r="AU283" s="239"/>
      <c r="AV283" s="239"/>
      <c r="AW283" s="239"/>
    </row>
    <row r="284" spans="1:49" ht="7.5" customHeight="1" x14ac:dyDescent="0.15">
      <c r="A284" s="589"/>
      <c r="B284" s="584"/>
      <c r="C284" s="585"/>
      <c r="D284" s="585"/>
      <c r="E284" s="586"/>
      <c r="F284" s="340" t="str">
        <f>IF(第1週!$IC$38="","",第1週!$IC$38)</f>
        <v>○</v>
      </c>
      <c r="G284" s="340" t="str">
        <f>IF(第1週!$IC$46="","",第1週!$IC$46)</f>
        <v/>
      </c>
      <c r="H284" s="340" t="str">
        <f>IF(第1週!$IC$54="","",第1週!$IC$54)</f>
        <v/>
      </c>
      <c r="I284" s="340" t="str">
        <f>IF(第2週!$ID$6="","",第2週!$ID$6)</f>
        <v>○</v>
      </c>
      <c r="J284" s="340" t="str">
        <f>IF(第2週!$ID$14="","",第2週!$ID$14)</f>
        <v>○</v>
      </c>
      <c r="K284" s="340" t="str">
        <f>IF(第2週!$ID$22="","",第2週!$ID$22)</f>
        <v>○</v>
      </c>
      <c r="L284" s="340" t="str">
        <f>IF(第2週!$ID$30="","",第2週!$ID$30)</f>
        <v>○</v>
      </c>
      <c r="M284" s="340" t="str">
        <f>IF(第2週!$ID$38="","",第2週!$ID$38)</f>
        <v>○</v>
      </c>
      <c r="N284" s="340" t="str">
        <f>IF(第2週!$ID$46="","",第2週!$ID$46)</f>
        <v>○</v>
      </c>
      <c r="O284" s="340" t="str">
        <f>IF(第2週!$ID$54="","",第2週!$ID$54)</f>
        <v/>
      </c>
      <c r="P284" s="340" t="str">
        <f>IF(第3週!$IC$6="","",第3週!$IC$6)</f>
        <v>○</v>
      </c>
      <c r="Q284" s="340" t="str">
        <f>IF(第3週!$IC$14="","",第3週!$IC$14)</f>
        <v>○</v>
      </c>
      <c r="R284" s="340" t="str">
        <f>IF(第3週!$IC$22="","",第3週!$IC$22)</f>
        <v>○</v>
      </c>
      <c r="S284" s="340" t="str">
        <f>IF(第3週!$IC$30="","",第3週!$IC$30)</f>
        <v>○</v>
      </c>
      <c r="T284" s="340" t="str">
        <f>IF(第3週!$IC$38="","",第3週!$IC$38)</f>
        <v>○</v>
      </c>
      <c r="U284" s="340" t="str">
        <f>IF(第3週!$IC$46="","",第3週!$IC$46)</f>
        <v/>
      </c>
      <c r="V284" s="340" t="str">
        <f>IF(第3週!$IC$54="","",第3週!$IC$54)</f>
        <v>○</v>
      </c>
      <c r="W284" s="340" t="str">
        <f>IF(第4週!$IC$6="","",第4週!$IC$6)</f>
        <v>○</v>
      </c>
      <c r="X284" s="340" t="str">
        <f>IF(第4週!$IC$14="","",第4週!$IC$14)</f>
        <v>○</v>
      </c>
      <c r="Y284" s="340" t="str">
        <f>IF(第4週!$IC$22="","",第4週!$IC$22)</f>
        <v>○</v>
      </c>
      <c r="Z284" s="340" t="str">
        <f>IF(第4週!$IC$30="","",第4週!$IC$30)</f>
        <v>○</v>
      </c>
      <c r="AA284" s="340" t="str">
        <f>IF(第4週!$IC$38="","",第4週!$IC$38)</f>
        <v>○</v>
      </c>
      <c r="AB284" s="340" t="str">
        <f>IF(第4週!$IC$46="","",第4週!$IC$46)</f>
        <v/>
      </c>
      <c r="AC284" s="340" t="str">
        <f>IF(第4週!$IC$54="","",第4週!$IC$54)</f>
        <v/>
      </c>
      <c r="AD284" s="340" t="str">
        <f>IF(第5週!$IC$6="","",第5週!$IC$6)</f>
        <v>内勤</v>
      </c>
      <c r="AE284" s="340" t="str">
        <f>IF(第5週!$IC$14="","",第5週!$IC$14)</f>
        <v/>
      </c>
      <c r="AF284" s="357" t="str">
        <f>IF(第5週!$IC$22="","",第5週!$IC$22)</f>
        <v>○</v>
      </c>
      <c r="AG284" s="357" t="str">
        <f>IF(第5週!$IC$30="","",第5週!$IC$30)</f>
        <v/>
      </c>
      <c r="AH284" s="357" t="str">
        <f>IF(第5週!$IC$38="","",第5週!$IC$38)</f>
        <v/>
      </c>
      <c r="AI284" s="357" t="str">
        <f>IF(第5週!$IC$46="","",第5週!$IC$46)</f>
        <v/>
      </c>
      <c r="AJ284" s="334" t="str">
        <f>IF(第5週!$IC$54="","",第5週!$IC$54)</f>
        <v/>
      </c>
      <c r="AL284" s="239"/>
      <c r="AM284" s="239"/>
      <c r="AN284" s="239"/>
      <c r="AO284" s="251"/>
      <c r="AP284" s="239"/>
      <c r="AQ284" s="239"/>
      <c r="AR284" s="239"/>
      <c r="AS284" s="239"/>
      <c r="AT284" s="239"/>
      <c r="AU284" s="239"/>
      <c r="AV284" s="239"/>
      <c r="AW284" s="239"/>
    </row>
    <row r="285" spans="1:49" ht="7.5" customHeight="1" x14ac:dyDescent="0.15">
      <c r="A285" s="589"/>
      <c r="B285" s="573" t="str">
        <f>IF(リスト!$D$17="","",リスト!$D$17)</f>
        <v>藤　本</v>
      </c>
      <c r="C285" s="582"/>
      <c r="D285" s="582"/>
      <c r="E285" s="583"/>
      <c r="F285" s="335" t="str">
        <f>IF(第1週!$ID$37="","",第1週!$ID$37)</f>
        <v/>
      </c>
      <c r="G285" s="336" t="str">
        <f>IF(第1週!$ID$45="","",第1週!$ID$45)</f>
        <v/>
      </c>
      <c r="H285" s="336" t="str">
        <f>IF(第1週!$ID$53="","",第1週!$ID$53)</f>
        <v/>
      </c>
      <c r="I285" s="336" t="str">
        <f>IF(第2週!$IE$5="","",第2週!$IE$5)</f>
        <v/>
      </c>
      <c r="J285" s="336" t="str">
        <f>IF(第2週!$IE$13="","",第2週!$IE$13)</f>
        <v/>
      </c>
      <c r="K285" s="336" t="str">
        <f>IF(第2週!$IE$21="","",第2週!$IE$21)</f>
        <v/>
      </c>
      <c r="L285" s="336" t="str">
        <f>IF(第2週!$IE$29="","",第2週!$IE$29)</f>
        <v/>
      </c>
      <c r="M285" s="336" t="str">
        <f>IF(第2週!$IE$37="","",第2週!$IE$37)</f>
        <v/>
      </c>
      <c r="N285" s="336" t="str">
        <f>IF(第2週!$IE$45="","",第2週!$IE$45)</f>
        <v/>
      </c>
      <c r="O285" s="336" t="str">
        <f>IF(第2週!$IE$53="","",第2週!$IE$53)</f>
        <v/>
      </c>
      <c r="P285" s="336" t="str">
        <f>IF(第3週!$ID$5="","",第3週!$ID$5)</f>
        <v/>
      </c>
      <c r="Q285" s="336" t="str">
        <f>IF(第3週!$ID$13="","",第3週!$ID$13)</f>
        <v/>
      </c>
      <c r="R285" s="336" t="str">
        <f>IF(第3週!$ID$21="","",第3週!$ID$21)</f>
        <v/>
      </c>
      <c r="S285" s="336" t="str">
        <f>IF(第3週!$ID$29="","",第3週!$ID$29)</f>
        <v/>
      </c>
      <c r="T285" s="336" t="str">
        <f>IF(第3週!$ID$37="","",第3週!$ID$37)</f>
        <v/>
      </c>
      <c r="U285" s="336" t="str">
        <f>IF(第3週!$ID$45="","",第3週!$ID$45)</f>
        <v/>
      </c>
      <c r="V285" s="336" t="str">
        <f>IF(第3週!$ID$53="","",第3週!$ID$53)</f>
        <v/>
      </c>
      <c r="W285" s="336" t="str">
        <f>IF(第4週!$ID$5="","",第4週!$ID$5)</f>
        <v/>
      </c>
      <c r="X285" s="336" t="str">
        <f>IF(第4週!$ID$13="","",第4週!$ID$13)</f>
        <v/>
      </c>
      <c r="Y285" s="336" t="str">
        <f>IF(第4週!$ID$21="","",第4週!$ID$21)</f>
        <v/>
      </c>
      <c r="Z285" s="336" t="str">
        <f>IF(第4週!$ID$29="","",第4週!$ID$29)</f>
        <v/>
      </c>
      <c r="AA285" s="336" t="str">
        <f>IF(第4週!$ID$37="","",第4週!$ID$37)</f>
        <v/>
      </c>
      <c r="AB285" s="336" t="str">
        <f>IF(第4週!$ID$45="","",第4週!$ID$45)</f>
        <v/>
      </c>
      <c r="AC285" s="336" t="str">
        <f>IF(第4週!$ID$53="","",第4週!$ID$53)</f>
        <v/>
      </c>
      <c r="AD285" s="336" t="str">
        <f>IF(第5週!$ID$5="","",第5週!$ID$5)</f>
        <v/>
      </c>
      <c r="AE285" s="336" t="str">
        <f>IF(第5週!$ID$13="","",第5週!$ID$13)</f>
        <v/>
      </c>
      <c r="AF285" s="356" t="str">
        <f>IF(第5週!$ID$21="","",第5週!$ID$21)</f>
        <v/>
      </c>
      <c r="AG285" s="356" t="str">
        <f>IF(第5週!$ID$29="","",第5週!$ID$29)</f>
        <v/>
      </c>
      <c r="AH285" s="356" t="str">
        <f>IF(第5週!$ID$37="","",第5週!$ID$37)</f>
        <v/>
      </c>
      <c r="AI285" s="356" t="str">
        <f>IF(第5週!$ID$45="","",第5週!$ID$45)</f>
        <v/>
      </c>
      <c r="AJ285" s="338" t="str">
        <f>IF(第5週!$ID$53="","",第5週!$ID$53)</f>
        <v/>
      </c>
      <c r="AL285" s="239"/>
      <c r="AM285" s="239"/>
      <c r="AN285" s="239"/>
      <c r="AO285" s="251"/>
      <c r="AP285" s="239"/>
      <c r="AQ285" s="239"/>
      <c r="AR285" s="239"/>
      <c r="AS285" s="239"/>
      <c r="AT285" s="239"/>
      <c r="AU285" s="239"/>
      <c r="AV285" s="239"/>
      <c r="AW285" s="239"/>
    </row>
    <row r="286" spans="1:49" ht="7.5" customHeight="1" x14ac:dyDescent="0.15">
      <c r="A286" s="589"/>
      <c r="B286" s="584"/>
      <c r="C286" s="585"/>
      <c r="D286" s="585"/>
      <c r="E286" s="586"/>
      <c r="F286" s="340" t="str">
        <f>IF(第1週!$ID$38="","",第1週!$ID$38)</f>
        <v>○</v>
      </c>
      <c r="G286" s="340" t="str">
        <f>IF(第1週!$ID$46="","",第1週!$ID$46)</f>
        <v/>
      </c>
      <c r="H286" s="340" t="str">
        <f>IF(第1週!$ID$54="","",第1週!$ID$54)</f>
        <v/>
      </c>
      <c r="I286" s="340" t="str">
        <f>IF(第2週!$IE$6="","",第2週!$IE$6)</f>
        <v>○</v>
      </c>
      <c r="J286" s="340" t="str">
        <f>IF(第2週!$IE$14="","",第2週!$IE$14)</f>
        <v>○</v>
      </c>
      <c r="K286" s="340" t="str">
        <f>IF(第2週!$IE$22="","",第2週!$IE$22)</f>
        <v>休暇</v>
      </c>
      <c r="L286" s="340" t="str">
        <f>IF(第2週!$IE$30="","",第2週!$IE$30)</f>
        <v>休暇</v>
      </c>
      <c r="M286" s="340" t="str">
        <f>IF(第2週!$IE$38="","",第2週!$IE$38)</f>
        <v>○</v>
      </c>
      <c r="N286" s="340" t="str">
        <f>IF(第2週!$IE$46="","",第2週!$IE$46)</f>
        <v/>
      </c>
      <c r="O286" s="340" t="str">
        <f>IF(第2週!$IE$54="","",第2週!$IE$54)</f>
        <v>○</v>
      </c>
      <c r="P286" s="340" t="str">
        <f>IF(第3週!$ID$6="","",第3週!$ID$6)</f>
        <v>○</v>
      </c>
      <c r="Q286" s="340" t="str">
        <f>IF(第3週!$ID$14="","",第3週!$ID$14)</f>
        <v>○</v>
      </c>
      <c r="R286" s="340" t="str">
        <f>IF(第3週!$ID$22="","",第3週!$ID$22)</f>
        <v>○</v>
      </c>
      <c r="S286" s="340" t="str">
        <f>IF(第3週!$ID$30="","",第3週!$ID$30)</f>
        <v>○</v>
      </c>
      <c r="T286" s="340" t="str">
        <f>IF(第3週!$ID$38="","",第3週!$ID$38)</f>
        <v>休暇</v>
      </c>
      <c r="U286" s="340" t="str">
        <f>IF(第3週!$ID$46="","",第3週!$ID$46)</f>
        <v>休み</v>
      </c>
      <c r="V286" s="340" t="str">
        <f>IF(第3週!$ID$54="","",第3週!$ID$54)</f>
        <v>○</v>
      </c>
      <c r="W286" s="340" t="str">
        <f>IF(第4週!$ID$6="","",第4週!$ID$6)</f>
        <v>○</v>
      </c>
      <c r="X286" s="340" t="str">
        <f>IF(第4週!$ID$14="","",第4週!$ID$14)</f>
        <v>○</v>
      </c>
      <c r="Y286" s="340" t="str">
        <f>IF(第4週!$ID$22="","",第4週!$ID$22)</f>
        <v>○</v>
      </c>
      <c r="Z286" s="340" t="str">
        <f>IF(第4週!$ID$30="","",第4週!$ID$30)</f>
        <v>○</v>
      </c>
      <c r="AA286" s="340" t="str">
        <f>IF(第4週!$ID$38="","",第4週!$ID$38)</f>
        <v>○</v>
      </c>
      <c r="AB286" s="340" t="str">
        <f>IF(第4週!$ID$46="","",第4週!$ID$46)</f>
        <v/>
      </c>
      <c r="AC286" s="340" t="str">
        <f>IF(第4週!$ID$54="","",第4週!$ID$54)</f>
        <v/>
      </c>
      <c r="AD286" s="340" t="str">
        <f>IF(第5週!$ID$6="","",第5週!$ID$6)</f>
        <v>内勤</v>
      </c>
      <c r="AE286" s="340" t="str">
        <f>IF(第5週!$ID$14="","",第5週!$ID$14)</f>
        <v/>
      </c>
      <c r="AF286" s="357" t="str">
        <f>IF(第5週!$ID$22="","",第5週!$ID$22)</f>
        <v>内勤</v>
      </c>
      <c r="AG286" s="357" t="str">
        <f>IF(第5週!$ID$30="","",第5週!$ID$30)</f>
        <v/>
      </c>
      <c r="AH286" s="357" t="str">
        <f>IF(第5週!$ID$38="","",第5週!$ID$38)</f>
        <v/>
      </c>
      <c r="AI286" s="357" t="str">
        <f>IF(第5週!$ID$46="","",第5週!$ID$46)</f>
        <v/>
      </c>
      <c r="AJ286" s="334" t="str">
        <f>IF(第5週!$ID$54="","",第5週!$ID$54)</f>
        <v/>
      </c>
      <c r="AL286" s="239"/>
      <c r="AM286" s="239"/>
      <c r="AN286" s="239"/>
      <c r="AO286" s="251"/>
      <c r="AP286" s="239"/>
      <c r="AQ286" s="239"/>
      <c r="AR286" s="239"/>
      <c r="AS286" s="239"/>
      <c r="AT286" s="239"/>
      <c r="AU286" s="239"/>
      <c r="AV286" s="239"/>
      <c r="AW286" s="239"/>
    </row>
    <row r="287" spans="1:49" ht="7.5" customHeight="1" x14ac:dyDescent="0.15">
      <c r="A287" s="589"/>
      <c r="B287" s="573" t="str">
        <f>IF(リスト!$D$18="","",リスト!$D$18)</f>
        <v>幸　岡</v>
      </c>
      <c r="C287" s="582"/>
      <c r="D287" s="582"/>
      <c r="E287" s="583"/>
      <c r="F287" s="335" t="str">
        <f>IF(第1週!$IE$37="","",第1週!$IE$37)</f>
        <v/>
      </c>
      <c r="G287" s="336" t="str">
        <f>IF(第1週!$IE$45="","",第1週!$IE$45)</f>
        <v/>
      </c>
      <c r="H287" s="336" t="str">
        <f>IF(第1週!$IE$53="","",第1週!$IE$53)</f>
        <v/>
      </c>
      <c r="I287" s="336" t="str">
        <f>IF(第2週!$IF$5="","",第2週!$IF$5)</f>
        <v/>
      </c>
      <c r="J287" s="336" t="str">
        <f>IF(第2週!$IF$13="","",第2週!$IF$13)</f>
        <v/>
      </c>
      <c r="K287" s="336" t="str">
        <f>IF(第2週!$IF$21="","",第2週!$IF$21)</f>
        <v/>
      </c>
      <c r="L287" s="336" t="str">
        <f>IF(第2週!$IF$29="","",第2週!$IF$29)</f>
        <v/>
      </c>
      <c r="M287" s="336" t="str">
        <f>IF(第2週!$IF$37="","",第2週!$IF$37)</f>
        <v/>
      </c>
      <c r="N287" s="336" t="str">
        <f>IF(第2週!$IF$45="","",第2週!$IF$45)</f>
        <v/>
      </c>
      <c r="O287" s="336" t="str">
        <f>IF(第2週!$IF$53="","",第2週!$IF$53)</f>
        <v/>
      </c>
      <c r="P287" s="336" t="str">
        <f>IF(第3週!$IE$5="","",第3週!$IE$5)</f>
        <v/>
      </c>
      <c r="Q287" s="336" t="str">
        <f>IF(第3週!$IE$13="","",第3週!$IE$13)</f>
        <v/>
      </c>
      <c r="R287" s="336" t="str">
        <f>IF(第3週!$IE$21="","",第3週!$IE$21)</f>
        <v/>
      </c>
      <c r="S287" s="336" t="str">
        <f>IF(第3週!$IE$29="","",第3週!$IE$29)</f>
        <v/>
      </c>
      <c r="T287" s="336" t="str">
        <f>IF(第3週!$IE$37="","",第3週!$IE$37)</f>
        <v/>
      </c>
      <c r="U287" s="336" t="str">
        <f>IF(第3週!$IE$45="","",第3週!$IE$45)</f>
        <v/>
      </c>
      <c r="V287" s="336" t="str">
        <f>IF(第3週!$IE$53="","",第3週!$IE$53)</f>
        <v/>
      </c>
      <c r="W287" s="336" t="str">
        <f>IF(第4週!$IE$5="","",第4週!$IE$5)</f>
        <v/>
      </c>
      <c r="X287" s="336" t="str">
        <f>IF(第4週!$IE$13="","",第4週!$IE$13)</f>
        <v/>
      </c>
      <c r="Y287" s="336" t="str">
        <f>IF(第4週!$IE$21="","",第4週!$IE$21)</f>
        <v/>
      </c>
      <c r="Z287" s="336" t="str">
        <f>IF(第4週!$IE$29="","",第4週!$IE$29)</f>
        <v/>
      </c>
      <c r="AA287" s="336" t="str">
        <f>IF(第4週!$IE$37="","",第4週!$IE$37)</f>
        <v/>
      </c>
      <c r="AB287" s="336" t="str">
        <f>IF(第4週!$IE$45="","",第4週!$IE$45)</f>
        <v/>
      </c>
      <c r="AC287" s="336" t="str">
        <f>IF(第4週!$IE$53="","",第4週!$IE$53)</f>
        <v/>
      </c>
      <c r="AD287" s="336" t="str">
        <f>IF(第5週!$IE$5="","",第5週!$IE$5)</f>
        <v/>
      </c>
      <c r="AE287" s="336" t="str">
        <f>IF(第5週!$IE$13="","",第5週!$IE$13)</f>
        <v/>
      </c>
      <c r="AF287" s="356" t="str">
        <f>IF(第5週!$IE$21="","",第5週!$IE$21)</f>
        <v/>
      </c>
      <c r="AG287" s="356" t="str">
        <f>IF(第5週!$IE$29="","",第5週!$IE$29)</f>
        <v/>
      </c>
      <c r="AH287" s="356" t="str">
        <f>IF(第5週!$IE$37="","",第5週!$IE$37)</f>
        <v/>
      </c>
      <c r="AI287" s="356" t="str">
        <f>IF(第5週!$IE$45="","",第5週!$IE$45)</f>
        <v/>
      </c>
      <c r="AJ287" s="338" t="str">
        <f>IF(第5週!$IE$53="","",第5週!$IE$53)</f>
        <v/>
      </c>
      <c r="AL287" s="239"/>
      <c r="AM287" s="239"/>
      <c r="AN287" s="239"/>
      <c r="AO287" s="251"/>
      <c r="AP287" s="239"/>
      <c r="AQ287" s="239"/>
      <c r="AR287" s="239"/>
      <c r="AS287" s="239"/>
      <c r="AT287" s="239"/>
      <c r="AU287" s="239"/>
      <c r="AV287" s="239"/>
      <c r="AW287" s="239"/>
    </row>
    <row r="288" spans="1:49" ht="7.5" customHeight="1" x14ac:dyDescent="0.15">
      <c r="A288" s="589"/>
      <c r="B288" s="584"/>
      <c r="C288" s="585"/>
      <c r="D288" s="585"/>
      <c r="E288" s="586"/>
      <c r="F288" s="340" t="str">
        <f>IF(第1週!$IE$38="","",第1週!$IE$38)</f>
        <v>○</v>
      </c>
      <c r="G288" s="340" t="str">
        <f>IF(第1週!$IE$46="","",第1週!$IE$46)</f>
        <v/>
      </c>
      <c r="H288" s="340" t="str">
        <f>IF(第1週!$IE$54="","",第1週!$IE$54)</f>
        <v/>
      </c>
      <c r="I288" s="340" t="str">
        <f>IF(第2週!$IF$6="","",第2週!$IF$6)</f>
        <v>○</v>
      </c>
      <c r="J288" s="340" t="str">
        <f>IF(第2週!$IF$14="","",第2週!$IF$14)</f>
        <v>○</v>
      </c>
      <c r="K288" s="340" t="str">
        <f>IF(第2週!$IF$22="","",第2週!$IF$22)</f>
        <v>○</v>
      </c>
      <c r="L288" s="340" t="str">
        <f>IF(第2週!$IF$30="","",第2週!$IF$30)</f>
        <v>○</v>
      </c>
      <c r="M288" s="340" t="str">
        <f>IF(第2週!$IF$38="","",第2週!$IF$38)</f>
        <v>○</v>
      </c>
      <c r="N288" s="340" t="str">
        <f>IF(第2週!$IF$46="","",第2週!$IF$46)</f>
        <v>○</v>
      </c>
      <c r="O288" s="340" t="str">
        <f>IF(第2週!$IF$54="","",第2週!$IF$54)</f>
        <v/>
      </c>
      <c r="P288" s="340" t="str">
        <f>IF(第3週!$IE$6="","",第3週!$IE$6)</f>
        <v>○</v>
      </c>
      <c r="Q288" s="340" t="str">
        <f>IF(第3週!$IE$14="","",第3週!$IE$14)</f>
        <v>○</v>
      </c>
      <c r="R288" s="340" t="str">
        <f>IF(第3週!$IE$22="","",第3週!$IE$22)</f>
        <v>○</v>
      </c>
      <c r="S288" s="340" t="str">
        <f>IF(第3週!$IE$30="","",第3週!$IE$30)</f>
        <v>○</v>
      </c>
      <c r="T288" s="340" t="str">
        <f>IF(第3週!$IE$38="","",第3週!$IE$38)</f>
        <v>○</v>
      </c>
      <c r="U288" s="340" t="str">
        <f>IF(第3週!$IE$46="","",第3週!$IE$46)</f>
        <v/>
      </c>
      <c r="V288" s="340" t="str">
        <f>IF(第3週!$IE$54="","",第3週!$IE$54)</f>
        <v>休み</v>
      </c>
      <c r="W288" s="340" t="str">
        <f>IF(第4週!$IE$6="","",第4週!$IE$6)</f>
        <v>○</v>
      </c>
      <c r="X288" s="340" t="str">
        <f>IF(第4週!$IE$14="","",第4週!$IE$14)</f>
        <v>○</v>
      </c>
      <c r="Y288" s="340" t="str">
        <f>IF(第4週!$IE$22="","",第4週!$IE$22)</f>
        <v>○</v>
      </c>
      <c r="Z288" s="340" t="str">
        <f>IF(第4週!$IE$30="","",第4週!$IE$30)</f>
        <v>○</v>
      </c>
      <c r="AA288" s="340" t="str">
        <f>IF(第4週!$IE$38="","",第4週!$IE$38)</f>
        <v>○</v>
      </c>
      <c r="AB288" s="340" t="str">
        <f>IF(第4週!$IE$46="","",第4週!$IE$46)</f>
        <v/>
      </c>
      <c r="AC288" s="340" t="str">
        <f>IF(第4週!$IE$54="","",第4週!$IE$54)</f>
        <v/>
      </c>
      <c r="AD288" s="340" t="str">
        <f>IF(第5週!$IE$6="","",第5週!$IE$6)</f>
        <v>内勤</v>
      </c>
      <c r="AE288" s="340" t="str">
        <f>IF(第5週!$IE$14="","",第5週!$IE$14)</f>
        <v/>
      </c>
      <c r="AF288" s="357" t="str">
        <f>IF(第5週!$IE$22="","",第5週!$IE$22)</f>
        <v>内勤</v>
      </c>
      <c r="AG288" s="357" t="str">
        <f>IF(第5週!$IE$30="","",第5週!$IE$30)</f>
        <v/>
      </c>
      <c r="AH288" s="357" t="str">
        <f>IF(第5週!$IE$38="","",第5週!$IE$38)</f>
        <v/>
      </c>
      <c r="AI288" s="357" t="str">
        <f>IF(第5週!$IE$46="","",第5週!$IE$46)</f>
        <v/>
      </c>
      <c r="AJ288" s="334" t="str">
        <f>IF(第5週!$IE$54="","",第5週!$IE$54)</f>
        <v/>
      </c>
      <c r="AL288" s="239"/>
      <c r="AM288" s="239"/>
      <c r="AN288" s="239"/>
      <c r="AO288" s="251"/>
      <c r="AP288" s="239"/>
      <c r="AQ288" s="239"/>
      <c r="AR288" s="239"/>
      <c r="AS288" s="239"/>
      <c r="AT288" s="239"/>
      <c r="AU288" s="239"/>
      <c r="AV288" s="239"/>
      <c r="AW288" s="239"/>
    </row>
    <row r="289" spans="1:49" ht="7.5" customHeight="1" x14ac:dyDescent="0.15">
      <c r="A289" s="589"/>
      <c r="B289" s="573" t="str">
        <f>IF(リスト!$D$19="","",リスト!$D$19)</f>
        <v>宮　地</v>
      </c>
      <c r="C289" s="582"/>
      <c r="D289" s="582"/>
      <c r="E289" s="583"/>
      <c r="F289" s="335" t="str">
        <f>IF(第1週!$IF$37="","",第1週!$IF$37)</f>
        <v/>
      </c>
      <c r="G289" s="336" t="str">
        <f>IF(第1週!$IF$45="","",第1週!$IF$45)</f>
        <v/>
      </c>
      <c r="H289" s="336" t="str">
        <f>IF(第1週!$IF$53="","",第1週!$IF$53)</f>
        <v/>
      </c>
      <c r="I289" s="336" t="str">
        <f>IF(第2週!$IG$5="","",第2週!$IG$5)</f>
        <v/>
      </c>
      <c r="J289" s="336" t="str">
        <f>IF(第2週!$IG$13="","",第2週!$IG$13)</f>
        <v/>
      </c>
      <c r="K289" s="336" t="str">
        <f>IF(第2週!$IG$21="","",第2週!$IG$21)</f>
        <v/>
      </c>
      <c r="L289" s="336" t="str">
        <f>IF(第2週!$IG$29="","",第2週!$IG$29)</f>
        <v/>
      </c>
      <c r="M289" s="336" t="str">
        <f>IF(第2週!$IG$37="","",第2週!$IG$37)</f>
        <v/>
      </c>
      <c r="N289" s="336" t="str">
        <f>IF(第2週!$IG$45="","",第2週!$IG$45)</f>
        <v/>
      </c>
      <c r="O289" s="336" t="str">
        <f>IF(第2週!$IG$53="","",第2週!$IG$53)</f>
        <v/>
      </c>
      <c r="P289" s="336" t="str">
        <f>IF(第3週!$IF$5="","",第3週!$IF$5)</f>
        <v/>
      </c>
      <c r="Q289" s="336" t="str">
        <f>IF(第3週!$IF$13="","",第3週!$IF$13)</f>
        <v/>
      </c>
      <c r="R289" s="336" t="str">
        <f>IF(第3週!$IF$21="","",第3週!$IF$21)</f>
        <v/>
      </c>
      <c r="S289" s="336" t="str">
        <f>IF(第3週!$IF$29="","",第3週!$IF$29)</f>
        <v/>
      </c>
      <c r="T289" s="336" t="str">
        <f>IF(第3週!$IF$37="","",第3週!$IF$37)</f>
        <v/>
      </c>
      <c r="U289" s="336" t="str">
        <f>IF(第3週!$IF$45="","",第3週!$IF$45)</f>
        <v/>
      </c>
      <c r="V289" s="336" t="str">
        <f>IF(第3週!$IF$53="","",第3週!$IF$53)</f>
        <v/>
      </c>
      <c r="W289" s="336" t="str">
        <f>IF(第4週!$IF$5="","",第4週!$IF$5)</f>
        <v/>
      </c>
      <c r="X289" s="336" t="str">
        <f>IF(第4週!$IF$13="","",第4週!$IF$13)</f>
        <v/>
      </c>
      <c r="Y289" s="336" t="str">
        <f>IF(第4週!$IF$21="","",第4週!$IF$21)</f>
        <v/>
      </c>
      <c r="Z289" s="336" t="str">
        <f>IF(第4週!$IF$29="","",第4週!$IF$29)</f>
        <v/>
      </c>
      <c r="AA289" s="336" t="str">
        <f>IF(第4週!$IF$37="","",第4週!$IF$37)</f>
        <v/>
      </c>
      <c r="AB289" s="336" t="str">
        <f>IF(第4週!$IF$45="","",第4週!$IF$45)</f>
        <v/>
      </c>
      <c r="AC289" s="336" t="str">
        <f>IF(第4週!$IF$53="","",第4週!$IF$53)</f>
        <v/>
      </c>
      <c r="AD289" s="336" t="str">
        <f>IF(第5週!$IF$5="","",第5週!$IF$5)</f>
        <v/>
      </c>
      <c r="AE289" s="336" t="str">
        <f>IF(第5週!$IF$13="","",第5週!$IF$13)</f>
        <v/>
      </c>
      <c r="AF289" s="356" t="str">
        <f>IF(第5週!$IF$21="","",第5週!$IF$21)</f>
        <v/>
      </c>
      <c r="AG289" s="356" t="str">
        <f>IF(第5週!$IF$29="","",第5週!$IF$29)</f>
        <v/>
      </c>
      <c r="AH289" s="356" t="str">
        <f>IF(第5週!$IF$37="","",第5週!$IF$37)</f>
        <v/>
      </c>
      <c r="AI289" s="356" t="str">
        <f>IF(第5週!$IF$45="","",第5週!$IF$45)</f>
        <v/>
      </c>
      <c r="AJ289" s="338" t="str">
        <f>IF(第5週!$IF$53="","",第5週!$IF$53)</f>
        <v/>
      </c>
      <c r="AL289" s="239"/>
      <c r="AM289" s="239"/>
      <c r="AN289" s="239"/>
      <c r="AO289" s="251"/>
      <c r="AP289" s="239"/>
      <c r="AQ289" s="239"/>
      <c r="AR289" s="239"/>
      <c r="AS289" s="239"/>
      <c r="AT289" s="239"/>
      <c r="AU289" s="239"/>
      <c r="AV289" s="239"/>
      <c r="AW289" s="239"/>
    </row>
    <row r="290" spans="1:49" ht="7.5" customHeight="1" x14ac:dyDescent="0.15">
      <c r="A290" s="589"/>
      <c r="B290" s="584"/>
      <c r="C290" s="585"/>
      <c r="D290" s="585"/>
      <c r="E290" s="586"/>
      <c r="F290" s="340" t="str">
        <f>IF(第1週!$IF$38="","",第1週!$IF$38)</f>
        <v>休暇</v>
      </c>
      <c r="G290" s="340" t="str">
        <f>IF(第1週!$IF$46="","",第1週!$IF$46)</f>
        <v/>
      </c>
      <c r="H290" s="340" t="str">
        <f>IF(第1週!$IF$54="","",第1週!$IF$54)</f>
        <v/>
      </c>
      <c r="I290" s="340" t="str">
        <f>IF(第2週!$IG$6="","",第2週!$IG$6)</f>
        <v>○</v>
      </c>
      <c r="J290" s="340" t="str">
        <f>IF(第2週!$IG$14="","",第2週!$IG$14)</f>
        <v>○</v>
      </c>
      <c r="K290" s="340" t="str">
        <f>IF(第2週!$IG$22="","",第2週!$IG$22)</f>
        <v>○</v>
      </c>
      <c r="L290" s="340" t="str">
        <f>IF(第2週!$IG$30="","",第2週!$IG$30)</f>
        <v>○</v>
      </c>
      <c r="M290" s="340" t="str">
        <f>IF(第2週!$IG$38="","",第2週!$IG$38)</f>
        <v>内勤</v>
      </c>
      <c r="N290" s="340" t="str">
        <f>IF(第2週!$IG$46="","",第2週!$IG$46)</f>
        <v/>
      </c>
      <c r="O290" s="340" t="str">
        <f>IF(第2週!$IG$54="","",第2週!$IG$54)</f>
        <v>○</v>
      </c>
      <c r="P290" s="340" t="str">
        <f>IF(第3週!$IF$6="","",第3週!$IF$6)</f>
        <v>○</v>
      </c>
      <c r="Q290" s="340" t="str">
        <f>IF(第3週!$IF$14="","",第3週!$IF$14)</f>
        <v>○</v>
      </c>
      <c r="R290" s="340" t="str">
        <f>IF(第3週!$IF$22="","",第3週!$IF$22)</f>
        <v>○</v>
      </c>
      <c r="S290" s="340" t="str">
        <f>IF(第3週!$IF$30="","",第3週!$IF$30)</f>
        <v>○</v>
      </c>
      <c r="T290" s="340" t="str">
        <f>IF(第3週!$IF$38="","",第3週!$IF$38)</f>
        <v>○</v>
      </c>
      <c r="U290" s="340" t="str">
        <f>IF(第3週!$IF$46="","",第3週!$IF$46)</f>
        <v/>
      </c>
      <c r="V290" s="340" t="str">
        <f>IF(第3週!$IF$54="","",第3週!$IF$54)</f>
        <v>○</v>
      </c>
      <c r="W290" s="340" t="str">
        <f>IF(第4週!$IF$6="","",第4週!$IF$6)</f>
        <v>○</v>
      </c>
      <c r="X290" s="340" t="str">
        <f>IF(第4週!$IF$14="","",第4週!$IF$14)</f>
        <v>○</v>
      </c>
      <c r="Y290" s="340" t="str">
        <f>IF(第4週!$IF$22="","",第4週!$IF$22)</f>
        <v>内勤</v>
      </c>
      <c r="Z290" s="340" t="str">
        <f>IF(第4週!$IF$30="","",第4週!$IF$30)</f>
        <v>○</v>
      </c>
      <c r="AA290" s="340" t="str">
        <f>IF(第4週!$IF$38="","",第4週!$IF$38)</f>
        <v>内勤</v>
      </c>
      <c r="AB290" s="340" t="str">
        <f>IF(第4週!$IF$46="","",第4週!$IF$46)</f>
        <v/>
      </c>
      <c r="AC290" s="340" t="str">
        <f>IF(第4週!$IF$54="","",第4週!$IF$54)</f>
        <v/>
      </c>
      <c r="AD290" s="340" t="str">
        <f>IF(第5週!$IF$6="","",第5週!$IF$6)</f>
        <v>内勤</v>
      </c>
      <c r="AE290" s="340" t="str">
        <f>IF(第5週!$IF$14="","",第5週!$IF$14)</f>
        <v/>
      </c>
      <c r="AF290" s="357" t="str">
        <f>IF(第5週!$IF$22="","",第5週!$IF$22)</f>
        <v>内勤</v>
      </c>
      <c r="AG290" s="357" t="str">
        <f>IF(第5週!$IF$30="","",第5週!$IF$30)</f>
        <v/>
      </c>
      <c r="AH290" s="357" t="str">
        <f>IF(第5週!$IF$38="","",第5週!$IF$38)</f>
        <v/>
      </c>
      <c r="AI290" s="357" t="str">
        <f>IF(第5週!$IF$46="","",第5週!$IF$46)</f>
        <v/>
      </c>
      <c r="AJ290" s="334" t="str">
        <f>IF(第5週!$IF$54="","",第5週!$IF$54)</f>
        <v/>
      </c>
      <c r="AL290" s="239"/>
      <c r="AM290" s="239"/>
      <c r="AN290" s="239"/>
      <c r="AO290" s="251"/>
      <c r="AP290" s="239"/>
      <c r="AQ290" s="239"/>
      <c r="AR290" s="239"/>
      <c r="AS290" s="239"/>
      <c r="AT290" s="239"/>
      <c r="AU290" s="239"/>
      <c r="AV290" s="239"/>
      <c r="AW290" s="239"/>
    </row>
    <row r="291" spans="1:49" ht="7.5" customHeight="1" x14ac:dyDescent="0.15">
      <c r="A291" s="589"/>
      <c r="B291" s="573" t="str">
        <f>IF(リスト!$D$20="","",リスト!$D$20)</f>
        <v>西　山</v>
      </c>
      <c r="C291" s="582"/>
      <c r="D291" s="582"/>
      <c r="E291" s="583"/>
      <c r="F291" s="335" t="str">
        <f>IF(第1週!$IG$37="","",第1週!$IG$37)</f>
        <v/>
      </c>
      <c r="G291" s="336" t="str">
        <f>IF(第1週!$IG$45="","",第1週!$IG$45)</f>
        <v/>
      </c>
      <c r="H291" s="336" t="str">
        <f>IF(第1週!$IG$53="","",第1週!$IG$53)</f>
        <v/>
      </c>
      <c r="I291" s="336" t="str">
        <f>IF(第2週!$IH$5="","",第2週!$IH$5)</f>
        <v/>
      </c>
      <c r="J291" s="336" t="str">
        <f>IF(第2週!$IH$13="","",第2週!$IH$13)</f>
        <v/>
      </c>
      <c r="K291" s="336" t="str">
        <f>IF(第2週!$IH$21="","",第2週!$IH$21)</f>
        <v/>
      </c>
      <c r="L291" s="336" t="str">
        <f>IF(第2週!$IH$29="","",第2週!$IH$29)</f>
        <v/>
      </c>
      <c r="M291" s="336" t="str">
        <f>IF(第2週!$IH$37="","",第2週!$IH$37)</f>
        <v/>
      </c>
      <c r="N291" s="336" t="str">
        <f>IF(第2週!$IH$45="","",第2週!$IH$45)</f>
        <v/>
      </c>
      <c r="O291" s="336" t="str">
        <f>IF(第2週!$IH$53="","",第2週!$IH$53)</f>
        <v/>
      </c>
      <c r="P291" s="336" t="str">
        <f>IF(第3週!$IG$5="","",第3週!$IG$5)</f>
        <v/>
      </c>
      <c r="Q291" s="336" t="str">
        <f>IF(第3週!$IG$13="","",第3週!$IG$13)</f>
        <v/>
      </c>
      <c r="R291" s="336" t="str">
        <f>IF(第3週!$IG$21="","",第3週!$IG$21)</f>
        <v/>
      </c>
      <c r="S291" s="336" t="str">
        <f>IF(第3週!$IG$29="","",第3週!$IG$29)</f>
        <v/>
      </c>
      <c r="T291" s="336" t="str">
        <f>IF(第3週!$IG$37="","",第3週!$IG$37)</f>
        <v/>
      </c>
      <c r="U291" s="336" t="str">
        <f>IF(第3週!$IG$45="","",第3週!$IG$45)</f>
        <v/>
      </c>
      <c r="V291" s="336" t="str">
        <f>IF(第3週!$IG$53="","",第3週!$IG$53)</f>
        <v/>
      </c>
      <c r="W291" s="336" t="str">
        <f>IF(第4週!$IG$5="","",第4週!$IG$5)</f>
        <v/>
      </c>
      <c r="X291" s="336" t="str">
        <f>IF(第4週!$IG$13="","",第4週!$IG$13)</f>
        <v/>
      </c>
      <c r="Y291" s="336" t="str">
        <f>IF(第4週!$IG$21="","",第4週!$IG$21)</f>
        <v/>
      </c>
      <c r="Z291" s="336" t="str">
        <f>IF(第4週!$IG$29="","",第4週!$IG$29)</f>
        <v/>
      </c>
      <c r="AA291" s="336" t="str">
        <f>IF(第4週!$IG$37="","",第4週!$IG$37)</f>
        <v/>
      </c>
      <c r="AB291" s="336" t="str">
        <f>IF(第4週!$IG$45="","",第4週!$IG$45)</f>
        <v/>
      </c>
      <c r="AC291" s="336" t="str">
        <f>IF(第4週!$IG$53="","",第4週!$IG$53)</f>
        <v/>
      </c>
      <c r="AD291" s="336" t="str">
        <f>IF(第5週!$IG$5="","",第5週!$IG$5)</f>
        <v/>
      </c>
      <c r="AE291" s="336" t="str">
        <f>IF(第5週!$IG$13="","",第5週!$IG$13)</f>
        <v/>
      </c>
      <c r="AF291" s="356" t="str">
        <f>IF(第5週!$IG$21="","",第5週!$IG$21)</f>
        <v/>
      </c>
      <c r="AG291" s="356" t="str">
        <f>IF(第5週!$IG$29="","",第5週!$IG$29)</f>
        <v/>
      </c>
      <c r="AH291" s="356" t="str">
        <f>IF(第5週!$IG$37="","",第5週!$IG$37)</f>
        <v/>
      </c>
      <c r="AI291" s="356" t="str">
        <f>IF(第5週!$IG$45="","",第5週!$IG$45)</f>
        <v/>
      </c>
      <c r="AJ291" s="338" t="str">
        <f>IF(第5週!$IG$53="","",第5週!$IG$53)</f>
        <v/>
      </c>
      <c r="AL291" s="239"/>
      <c r="AM291" s="239"/>
      <c r="AN291" s="239"/>
      <c r="AO291" s="251"/>
      <c r="AP291" s="239"/>
      <c r="AQ291" s="239"/>
      <c r="AR291" s="239"/>
      <c r="AS291" s="239"/>
      <c r="AT291" s="239"/>
      <c r="AU291" s="239"/>
      <c r="AV291" s="239"/>
      <c r="AW291" s="239"/>
    </row>
    <row r="292" spans="1:49" ht="7.5" customHeight="1" x14ac:dyDescent="0.15">
      <c r="A292" s="589"/>
      <c r="B292" s="584"/>
      <c r="C292" s="585"/>
      <c r="D292" s="585"/>
      <c r="E292" s="586"/>
      <c r="F292" s="340" t="str">
        <f>IF(第1週!$IG$38="","",第1週!$IG$38)</f>
        <v>○</v>
      </c>
      <c r="G292" s="340" t="str">
        <f>IF(第1週!$IG$46="","",第1週!$IG$46)</f>
        <v/>
      </c>
      <c r="H292" s="340" t="str">
        <f>IF(第1週!$IG$54="","",第1週!$IG$54)</f>
        <v/>
      </c>
      <c r="I292" s="340" t="str">
        <f>IF(第2週!$IH$6="","",第2週!$IH$6)</f>
        <v>○</v>
      </c>
      <c r="J292" s="340" t="str">
        <f>IF(第2週!$IH$14="","",第2週!$IH$14)</f>
        <v>○</v>
      </c>
      <c r="K292" s="340" t="str">
        <f>IF(第2週!$IH$22="","",第2週!$IH$22)</f>
        <v>内勤</v>
      </c>
      <c r="L292" s="340" t="str">
        <f>IF(第2週!$IH$30="","",第2週!$IH$30)</f>
        <v>○</v>
      </c>
      <c r="M292" s="340" t="str">
        <f>IF(第2週!$IH$38="","",第2週!$IH$38)</f>
        <v>○</v>
      </c>
      <c r="N292" s="340" t="str">
        <f>IF(第2週!$IH$46="","",第2週!$IH$46)</f>
        <v>○</v>
      </c>
      <c r="O292" s="340" t="str">
        <f>IF(第2週!$IH$54="","",第2週!$IH$54)</f>
        <v/>
      </c>
      <c r="P292" s="340" t="str">
        <f>IF(第3週!$IG$6="","",第3週!$IG$6)</f>
        <v>○</v>
      </c>
      <c r="Q292" s="340" t="str">
        <f>IF(第3週!$IG$14="","",第3週!$IG$14)</f>
        <v>○</v>
      </c>
      <c r="R292" s="340" t="str">
        <f>IF(第3週!$IG$22="","",第3週!$IG$22)</f>
        <v>○</v>
      </c>
      <c r="S292" s="340" t="str">
        <f>IF(第3週!$IG$30="","",第3週!$IG$30)</f>
        <v>○</v>
      </c>
      <c r="T292" s="340" t="str">
        <f>IF(第3週!$IG$38="","",第3週!$IG$38)</f>
        <v>○</v>
      </c>
      <c r="U292" s="340" t="str">
        <f>IF(第3週!$IG$46="","",第3週!$IG$46)</f>
        <v/>
      </c>
      <c r="V292" s="340" t="str">
        <f>IF(第3週!$IG$54="","",第3週!$IG$54)</f>
        <v/>
      </c>
      <c r="W292" s="340" t="str">
        <f>IF(第4週!$IG$6="","",第4週!$IG$6)</f>
        <v>○</v>
      </c>
      <c r="X292" s="340" t="str">
        <f>IF(第4週!$IG$14="","",第4週!$IG$14)</f>
        <v>○</v>
      </c>
      <c r="Y292" s="340" t="str">
        <f>IF(第4週!$IG$22="","",第4週!$IG$22)</f>
        <v>○</v>
      </c>
      <c r="Z292" s="340" t="str">
        <f>IF(第4週!$IG$30="","",第4週!$IG$30)</f>
        <v>○</v>
      </c>
      <c r="AA292" s="340" t="str">
        <f>IF(第4週!$IG$38="","",第4週!$IG$38)</f>
        <v>内勤</v>
      </c>
      <c r="AB292" s="340" t="str">
        <f>IF(第4週!$IG$46="","",第4週!$IG$46)</f>
        <v/>
      </c>
      <c r="AC292" s="340" t="str">
        <f>IF(第4週!$IG$54="","",第4週!$IG$54)</f>
        <v/>
      </c>
      <c r="AD292" s="340" t="str">
        <f>IF(第5週!$IG$6="","",第5週!$IG$6)</f>
        <v>欠勤</v>
      </c>
      <c r="AE292" s="340" t="str">
        <f>IF(第5週!$IG$14="","",第5週!$IG$14)</f>
        <v/>
      </c>
      <c r="AF292" s="357" t="str">
        <f>IF(第5週!$IG$22="","",第5週!$IG$22)</f>
        <v>内勤</v>
      </c>
      <c r="AG292" s="357" t="str">
        <f>IF(第5週!$IG$30="","",第5週!$IG$30)</f>
        <v/>
      </c>
      <c r="AH292" s="357" t="str">
        <f>IF(第5週!$IG$38="","",第5週!$IG$38)</f>
        <v/>
      </c>
      <c r="AI292" s="357" t="str">
        <f>IF(第5週!$IG$46="","",第5週!$IG$46)</f>
        <v/>
      </c>
      <c r="AJ292" s="334" t="str">
        <f>IF(第5週!$IG$54="","",第5週!$IG$54)</f>
        <v/>
      </c>
      <c r="AL292" s="239"/>
      <c r="AM292" s="239"/>
      <c r="AN292" s="239"/>
      <c r="AO292" s="251"/>
      <c r="AP292" s="239"/>
      <c r="AQ292" s="239"/>
      <c r="AR292" s="239"/>
      <c r="AS292" s="239"/>
      <c r="AT292" s="239"/>
      <c r="AU292" s="239"/>
      <c r="AV292" s="239"/>
      <c r="AW292" s="239"/>
    </row>
    <row r="293" spans="1:49" ht="7.5" customHeight="1" x14ac:dyDescent="0.15">
      <c r="A293" s="589"/>
      <c r="B293" s="573" t="str">
        <f>IF(リスト!$D$21="","",リスト!$D$21)</f>
        <v/>
      </c>
      <c r="C293" s="582"/>
      <c r="D293" s="582"/>
      <c r="E293" s="583"/>
      <c r="F293" s="335" t="str">
        <f>IF(第1週!$IH$37="","",第1週!$IH$37)</f>
        <v/>
      </c>
      <c r="G293" s="336" t="str">
        <f>IF(第1週!$IH$45="","",第1週!$IH$45)</f>
        <v/>
      </c>
      <c r="H293" s="336" t="str">
        <f>IF(第1週!$IH$53="","",第1週!$IH$53)</f>
        <v/>
      </c>
      <c r="I293" s="336" t="str">
        <f>IF(第2週!$II$5="","",第2週!$II$5)</f>
        <v/>
      </c>
      <c r="J293" s="336" t="str">
        <f>IF(第2週!$II$13="","",第2週!$II$13)</f>
        <v/>
      </c>
      <c r="K293" s="336" t="str">
        <f>IF(第2週!$II$21="","",第2週!$II$21)</f>
        <v/>
      </c>
      <c r="L293" s="336" t="str">
        <f>IF(第2週!$II$29="","",第2週!$II$29)</f>
        <v/>
      </c>
      <c r="M293" s="336" t="str">
        <f>IF(第2週!$II$37="","",第2週!$II$37)</f>
        <v/>
      </c>
      <c r="N293" s="336" t="str">
        <f>IF(第2週!$II$45="","",第2週!$II$45)</f>
        <v/>
      </c>
      <c r="O293" s="336" t="str">
        <f>IF(第2週!$II$53="","",第2週!$II$53)</f>
        <v/>
      </c>
      <c r="P293" s="336" t="str">
        <f>IF(第3週!$IH$5="","",第3週!$IH$5)</f>
        <v/>
      </c>
      <c r="Q293" s="336" t="str">
        <f>IF(第3週!$IH$13="","",第3週!$IH$13)</f>
        <v/>
      </c>
      <c r="R293" s="336" t="str">
        <f>IF(第3週!$IH$21="","",第3週!$IH$21)</f>
        <v/>
      </c>
      <c r="S293" s="336" t="str">
        <f>IF(第3週!$IH$29="","",第3週!$IH$29)</f>
        <v/>
      </c>
      <c r="T293" s="336" t="str">
        <f>IF(第3週!$IH$37="","",第3週!$IH$37)</f>
        <v/>
      </c>
      <c r="U293" s="336" t="str">
        <f>IF(第3週!$IH$45="","",第3週!$IH$45)</f>
        <v/>
      </c>
      <c r="V293" s="336" t="str">
        <f>IF(第3週!$IH$53="","",第3週!$IH$53)</f>
        <v/>
      </c>
      <c r="W293" s="336" t="str">
        <f>IF(第4週!$IH$5="","",第4週!$IH$5)</f>
        <v/>
      </c>
      <c r="X293" s="336" t="str">
        <f>IF(第4週!$IH$13="","",第4週!$IH$13)</f>
        <v/>
      </c>
      <c r="Y293" s="336" t="str">
        <f>IF(第4週!$IH$21="","",第4週!$IH$21)</f>
        <v/>
      </c>
      <c r="Z293" s="336" t="str">
        <f>IF(第4週!$IH$29="","",第4週!$IH$29)</f>
        <v/>
      </c>
      <c r="AA293" s="336" t="str">
        <f>IF(第4週!$IH$37="","",第4週!$IH$37)</f>
        <v/>
      </c>
      <c r="AB293" s="336" t="str">
        <f>IF(第4週!$IH$45="","",第4週!$IH$45)</f>
        <v/>
      </c>
      <c r="AC293" s="336" t="str">
        <f>IF(第4週!$IH$53="","",第4週!$IH$53)</f>
        <v/>
      </c>
      <c r="AD293" s="336" t="str">
        <f>IF(第5週!$IH$5="","",第5週!$IH$5)</f>
        <v/>
      </c>
      <c r="AE293" s="336" t="str">
        <f>IF(第5週!$IH$13="","",第5週!$IH$13)</f>
        <v/>
      </c>
      <c r="AF293" s="356" t="str">
        <f>IF(第5週!$IH$21="","",第5週!$IH$21)</f>
        <v/>
      </c>
      <c r="AG293" s="356" t="str">
        <f>IF(第5週!$IH$29="","",第5週!$IH$29)</f>
        <v/>
      </c>
      <c r="AH293" s="356" t="str">
        <f>IF(第5週!$IH$37="","",第5週!$IH$37)</f>
        <v/>
      </c>
      <c r="AI293" s="356" t="str">
        <f>IF(第5週!$IH$45="","",第5週!$IH$45)</f>
        <v/>
      </c>
      <c r="AJ293" s="338" t="str">
        <f>IF(第5週!$IH$53="","",第5週!$IH$53)</f>
        <v/>
      </c>
      <c r="AL293" s="239"/>
      <c r="AM293" s="239"/>
      <c r="AN293" s="239"/>
      <c r="AO293" s="251"/>
      <c r="AP293" s="239"/>
      <c r="AQ293" s="239"/>
      <c r="AR293" s="239"/>
      <c r="AS293" s="239"/>
      <c r="AT293" s="239"/>
      <c r="AU293" s="239"/>
      <c r="AV293" s="239"/>
      <c r="AW293" s="239"/>
    </row>
    <row r="294" spans="1:49" ht="7.5" customHeight="1" x14ac:dyDescent="0.15">
      <c r="A294" s="589"/>
      <c r="B294" s="584"/>
      <c r="C294" s="585"/>
      <c r="D294" s="585"/>
      <c r="E294" s="586"/>
      <c r="F294" s="340" t="str">
        <f>IF(第1週!$IH$38="","",第1週!$IH$38)</f>
        <v>○</v>
      </c>
      <c r="G294" s="340" t="str">
        <f>IF(第1週!$IH$46="","",第1週!$IH$46)</f>
        <v/>
      </c>
      <c r="H294" s="340" t="str">
        <f>IF(第1週!$IH$54="","",第1週!$IH$54)</f>
        <v/>
      </c>
      <c r="I294" s="340" t="str">
        <f>IF(第2週!$II$6="","",第2週!$II$6)</f>
        <v/>
      </c>
      <c r="J294" s="340" t="str">
        <f>IF(第2週!$II$14="","",第2週!$II$14)</f>
        <v>○</v>
      </c>
      <c r="K294" s="340" t="str">
        <f>IF(第2週!$II$22="","",第2週!$II$22)</f>
        <v/>
      </c>
      <c r="L294" s="340" t="str">
        <f>IF(第2週!$II$30="","",第2週!$II$30)</f>
        <v/>
      </c>
      <c r="M294" s="340" t="str">
        <f>IF(第2週!$II$38="","",第2週!$II$38)</f>
        <v>○</v>
      </c>
      <c r="N294" s="340" t="str">
        <f>IF(第2週!$II$46="","",第2週!$II$46)</f>
        <v/>
      </c>
      <c r="O294" s="340" t="str">
        <f>IF(第2週!$II$54="","",第2週!$II$54)</f>
        <v/>
      </c>
      <c r="P294" s="340" t="str">
        <f>IF(第3週!$IH$6="","",第3週!$IH$6)</f>
        <v>○</v>
      </c>
      <c r="Q294" s="340" t="str">
        <f>IF(第3週!$IH$14="","",第3週!$IH$14)</f>
        <v>○</v>
      </c>
      <c r="R294" s="340" t="str">
        <f>IF(第3週!$IH$22="","",第3週!$IH$22)</f>
        <v/>
      </c>
      <c r="S294" s="340" t="str">
        <f>IF(第3週!$IH$30="","",第3週!$IH$30)</f>
        <v/>
      </c>
      <c r="T294" s="340" t="str">
        <f>IF(第3週!$IH$38="","",第3週!$IH$38)</f>
        <v/>
      </c>
      <c r="U294" s="340" t="str">
        <f>IF(第3週!$IH$46="","",第3週!$IH$46)</f>
        <v/>
      </c>
      <c r="V294" s="340" t="str">
        <f>IF(第3週!$IH$54="","",第3週!$IH$54)</f>
        <v/>
      </c>
      <c r="W294" s="340" t="str">
        <f>IF(第4週!$IH$6="","",第4週!$IH$6)</f>
        <v/>
      </c>
      <c r="X294" s="340" t="str">
        <f>IF(第4週!$IH$14="","",第4週!$IH$14)</f>
        <v/>
      </c>
      <c r="Y294" s="340" t="str">
        <f>IF(第4週!$IH$22="","",第4週!$IH$22)</f>
        <v/>
      </c>
      <c r="Z294" s="340" t="str">
        <f>IF(第4週!$IH$30="","",第4週!$IH$30)</f>
        <v/>
      </c>
      <c r="AA294" s="340" t="str">
        <f>IF(第4週!$IH$38="","",第4週!$IH$38)</f>
        <v/>
      </c>
      <c r="AB294" s="340" t="str">
        <f>IF(第4週!$IH$46="","",第4週!$IH$46)</f>
        <v/>
      </c>
      <c r="AC294" s="340" t="str">
        <f>IF(第4週!$IH$54="","",第4週!$IH$54)</f>
        <v/>
      </c>
      <c r="AD294" s="340" t="str">
        <f>IF(第5週!$IH$6="","",第5週!$IH$6)</f>
        <v/>
      </c>
      <c r="AE294" s="340" t="str">
        <f>IF(第5週!$IH$14="","",第5週!$IH$14)</f>
        <v/>
      </c>
      <c r="AF294" s="357" t="str">
        <f>IF(第5週!$IH$22="","",第5週!$IH$22)</f>
        <v>○</v>
      </c>
      <c r="AG294" s="357" t="str">
        <f>IF(第5週!$IH$30="","",第5週!$IH$30)</f>
        <v/>
      </c>
      <c r="AH294" s="357" t="str">
        <f>IF(第5週!$IH$38="","",第5週!$IH$38)</f>
        <v/>
      </c>
      <c r="AI294" s="357" t="str">
        <f>IF(第5週!$IH$46="","",第5週!$IH$46)</f>
        <v/>
      </c>
      <c r="AJ294" s="334" t="str">
        <f>IF(第5週!$IH$54="","",第5週!$IH$54)</f>
        <v/>
      </c>
      <c r="AL294" s="239"/>
      <c r="AM294" s="239"/>
      <c r="AN294" s="239"/>
      <c r="AO294" s="251"/>
      <c r="AP294" s="239"/>
      <c r="AQ294" s="239"/>
      <c r="AR294" s="239"/>
      <c r="AS294" s="239"/>
      <c r="AT294" s="239"/>
      <c r="AU294" s="239"/>
      <c r="AV294" s="239"/>
      <c r="AW294" s="239"/>
    </row>
    <row r="295" spans="1:49" ht="7.5" customHeight="1" x14ac:dyDescent="0.15">
      <c r="A295" s="589"/>
      <c r="B295" s="573" t="str">
        <f>IF(リスト!$D$22="","",リスト!$D$22)</f>
        <v/>
      </c>
      <c r="C295" s="582"/>
      <c r="D295" s="582"/>
      <c r="E295" s="583"/>
      <c r="F295" s="335" t="str">
        <f>IF(第1週!$II$37="","",第1週!$II$37)</f>
        <v/>
      </c>
      <c r="G295" s="336" t="str">
        <f>IF(第1週!$II$45="","",第1週!$II$45)</f>
        <v/>
      </c>
      <c r="H295" s="336" t="str">
        <f>IF(第1週!$II$53="","",第1週!$II$53)</f>
        <v/>
      </c>
      <c r="I295" s="336" t="str">
        <f>IF(第2週!$IJ$5="","",第2週!$IJ$5)</f>
        <v/>
      </c>
      <c r="J295" s="336" t="str">
        <f>IF(第2週!$IJ$13="","",第2週!$IJ$13)</f>
        <v/>
      </c>
      <c r="K295" s="336" t="str">
        <f>IF(第2週!$IJ$21="","",第2週!$IJ$21)</f>
        <v/>
      </c>
      <c r="L295" s="336" t="str">
        <f>IF(第2週!$IJ$29="","",第2週!$IJ$29)</f>
        <v/>
      </c>
      <c r="M295" s="336" t="str">
        <f>IF(第2週!$IJ$37="","",第2週!$IJ$37)</f>
        <v/>
      </c>
      <c r="N295" s="336" t="str">
        <f>IF(第2週!$IJ$45="","",第2週!$IJ$45)</f>
        <v/>
      </c>
      <c r="O295" s="336" t="str">
        <f>IF(第2週!$IJ$53="","",第2週!$IJ$53)</f>
        <v/>
      </c>
      <c r="P295" s="336" t="str">
        <f>IF(第3週!$II$5="","",第3週!$II$5)</f>
        <v/>
      </c>
      <c r="Q295" s="336" t="str">
        <f>IF(第3週!$II$13="","",第3週!$II$13)</f>
        <v/>
      </c>
      <c r="R295" s="336" t="str">
        <f>IF(第3週!$II$21="","",第3週!$II$21)</f>
        <v/>
      </c>
      <c r="S295" s="336" t="str">
        <f>IF(第3週!$II$29="","",第3週!$II$29)</f>
        <v/>
      </c>
      <c r="T295" s="336" t="str">
        <f>IF(第3週!$II$37="","",第3週!$II$37)</f>
        <v/>
      </c>
      <c r="U295" s="336" t="str">
        <f>IF(第3週!$II$45="","",第3週!$II$45)</f>
        <v/>
      </c>
      <c r="V295" s="336" t="str">
        <f>IF(第3週!$II$53="","",第3週!$II$53)</f>
        <v/>
      </c>
      <c r="W295" s="336" t="str">
        <f>IF(第4週!$II$5="","",第4週!$II$5)</f>
        <v/>
      </c>
      <c r="X295" s="336" t="str">
        <f>IF(第4週!$II$13="","",第4週!$II$13)</f>
        <v/>
      </c>
      <c r="Y295" s="336" t="str">
        <f>IF(第4週!$II$21="","",第4週!$II$21)</f>
        <v/>
      </c>
      <c r="Z295" s="336" t="str">
        <f>IF(第4週!$II$29="","",第4週!$II$29)</f>
        <v/>
      </c>
      <c r="AA295" s="336" t="str">
        <f>IF(第4週!$II$37="","",第4週!$II$37)</f>
        <v/>
      </c>
      <c r="AB295" s="336" t="str">
        <f>IF(第4週!$II$45="","",第4週!$II$45)</f>
        <v/>
      </c>
      <c r="AC295" s="336" t="str">
        <f>IF(第4週!$II$53="","",第4週!$II$53)</f>
        <v/>
      </c>
      <c r="AD295" s="336" t="str">
        <f>IF(第5週!$II$5="","",第5週!$II$5)</f>
        <v/>
      </c>
      <c r="AE295" s="336" t="str">
        <f>IF(第5週!$II$13="","",第5週!$II$13)</f>
        <v/>
      </c>
      <c r="AF295" s="356" t="str">
        <f>IF(第5週!$II$21="","",第5週!$II$21)</f>
        <v/>
      </c>
      <c r="AG295" s="356" t="str">
        <f>IF(第5週!$II$29="","",第5週!$II$29)</f>
        <v/>
      </c>
      <c r="AH295" s="356" t="str">
        <f>IF(第5週!$II$37="","",第5週!$II$37)</f>
        <v/>
      </c>
      <c r="AI295" s="356" t="str">
        <f>IF(第5週!$II$45="","",第5週!$II$45)</f>
        <v/>
      </c>
      <c r="AJ295" s="338" t="str">
        <f>IF(第5週!$II$53="","",第5週!$II$53)</f>
        <v/>
      </c>
      <c r="AL295" s="239"/>
      <c r="AM295" s="239"/>
      <c r="AN295" s="239"/>
      <c r="AO295" s="251"/>
      <c r="AP295" s="239"/>
      <c r="AQ295" s="239"/>
      <c r="AR295" s="239"/>
      <c r="AS295" s="239"/>
      <c r="AT295" s="239"/>
      <c r="AU295" s="239"/>
      <c r="AV295" s="239"/>
      <c r="AW295" s="239"/>
    </row>
    <row r="296" spans="1:49" ht="7.5" customHeight="1" thickBot="1" x14ac:dyDescent="0.2">
      <c r="A296" s="589"/>
      <c r="B296" s="606"/>
      <c r="C296" s="607"/>
      <c r="D296" s="607"/>
      <c r="E296" s="608"/>
      <c r="F296" s="343" t="str">
        <f>IF(第1週!$II$38="","",第1週!$II$38)</f>
        <v/>
      </c>
      <c r="G296" s="343" t="str">
        <f>IF(第1週!$II$46="","",第1週!$II$46)</f>
        <v/>
      </c>
      <c r="H296" s="343" t="str">
        <f>IF(第1週!$II$54="","",第1週!$II$54)</f>
        <v/>
      </c>
      <c r="I296" s="343" t="str">
        <f>IF(第2週!$IJ$6="","",第2週!$IJ$6)</f>
        <v/>
      </c>
      <c r="J296" s="343" t="str">
        <f>IF(第2週!$IJ$14="","",第2週!$IJ$14)</f>
        <v/>
      </c>
      <c r="K296" s="343" t="str">
        <f>IF(第2週!$IJ$22="","",第2週!$IJ$22)</f>
        <v/>
      </c>
      <c r="L296" s="343" t="str">
        <f>IF(第2週!$IJ$30="","",第2週!$IJ$30)</f>
        <v/>
      </c>
      <c r="M296" s="343" t="str">
        <f>IF(第2週!$IJ$38="","",第2週!$IJ$38)</f>
        <v>○</v>
      </c>
      <c r="N296" s="343" t="str">
        <f>IF(第2週!$IJ$46="","",第2週!$IJ$46)</f>
        <v/>
      </c>
      <c r="O296" s="343" t="str">
        <f>IF(第2週!$IJ$54="","",第2週!$IJ$54)</f>
        <v/>
      </c>
      <c r="P296" s="343" t="str">
        <f>IF(第3週!$II$6="","",第3週!$II$6)</f>
        <v/>
      </c>
      <c r="Q296" s="343" t="str">
        <f>IF(第3週!$II$14="","",第3週!$II$14)</f>
        <v/>
      </c>
      <c r="R296" s="343" t="str">
        <f>IF(第3週!$II$22="","",第3週!$II$22)</f>
        <v/>
      </c>
      <c r="S296" s="343" t="str">
        <f>IF(第3週!$II$30="","",第3週!$II$30)</f>
        <v/>
      </c>
      <c r="T296" s="343" t="str">
        <f>IF(第3週!$II$38="","",第3週!$II$38)</f>
        <v>○</v>
      </c>
      <c r="U296" s="343" t="str">
        <f>IF(第3週!$II$46="","",第3週!$II$46)</f>
        <v/>
      </c>
      <c r="V296" s="343" t="str">
        <f>IF(第3週!$II$54="","",第3週!$II$54)</f>
        <v/>
      </c>
      <c r="W296" s="343" t="str">
        <f>IF(第4週!$II$6="","",第4週!$II$6)</f>
        <v/>
      </c>
      <c r="X296" s="343" t="str">
        <f>IF(第4週!$II$14="","",第4週!$II$14)</f>
        <v/>
      </c>
      <c r="Y296" s="343" t="str">
        <f>IF(第4週!$II$22="","",第4週!$II$22)</f>
        <v/>
      </c>
      <c r="Z296" s="343" t="str">
        <f>IF(第4週!$II$30="","",第4週!$II$30)</f>
        <v/>
      </c>
      <c r="AA296" s="343" t="str">
        <f>IF(第4週!$II$38="","",第4週!$II$38)</f>
        <v/>
      </c>
      <c r="AB296" s="343" t="str">
        <f>IF(第4週!$II$46="","",第4週!$II$46)</f>
        <v/>
      </c>
      <c r="AC296" s="343" t="str">
        <f>IF(第4週!$II$54="","",第4週!$II$54)</f>
        <v/>
      </c>
      <c r="AD296" s="343" t="str">
        <f>IF(第5週!$II$6="","",第5週!$II$6)</f>
        <v/>
      </c>
      <c r="AE296" s="343" t="str">
        <f>IF(第5週!$II$14="","",第5週!$II$14)</f>
        <v/>
      </c>
      <c r="AF296" s="358" t="str">
        <f>IF(第5週!$II$22="","",第5週!$II$22)</f>
        <v/>
      </c>
      <c r="AG296" s="358" t="str">
        <f>IF(第5週!$II$30="","",第5週!$II$30)</f>
        <v/>
      </c>
      <c r="AH296" s="358" t="str">
        <f>IF(第5週!$II$38="","",第5週!$II$38)</f>
        <v/>
      </c>
      <c r="AI296" s="358" t="str">
        <f>IF(第5週!$II$46="","",第5週!$II$46)</f>
        <v/>
      </c>
      <c r="AJ296" s="345" t="str">
        <f>IF(第5週!$II$54="","",第5週!$II$54)</f>
        <v/>
      </c>
      <c r="AL296" s="239"/>
      <c r="AM296" s="239"/>
      <c r="AN296" s="239"/>
      <c r="AO296" s="251"/>
      <c r="AP296" s="239"/>
      <c r="AQ296" s="239"/>
      <c r="AR296" s="239"/>
      <c r="AS296" s="239"/>
      <c r="AT296" s="239"/>
      <c r="AU296" s="239"/>
      <c r="AV296" s="239"/>
      <c r="AW296" s="239"/>
    </row>
    <row r="297" spans="1:49" ht="7.5" customHeight="1" x14ac:dyDescent="0.15">
      <c r="A297" s="590"/>
      <c r="B297" s="237"/>
      <c r="C297" s="237"/>
      <c r="D297" s="237"/>
      <c r="E297" s="237"/>
      <c r="F297" s="237"/>
      <c r="G297" s="237"/>
      <c r="H297" s="237"/>
      <c r="I297" s="237"/>
      <c r="J297" s="237"/>
      <c r="K297" s="237"/>
      <c r="L297" s="237"/>
      <c r="M297" s="237"/>
      <c r="N297" s="237"/>
      <c r="O297" s="237"/>
      <c r="P297" s="237"/>
      <c r="Q297" s="237"/>
      <c r="R297" s="237"/>
      <c r="S297" s="237"/>
      <c r="T297" s="237"/>
      <c r="U297" s="237"/>
      <c r="V297" s="237"/>
      <c r="W297" s="237"/>
      <c r="X297" s="237"/>
      <c r="Y297" s="237"/>
      <c r="Z297" s="237"/>
      <c r="AA297" s="237"/>
      <c r="AB297" s="237"/>
      <c r="AC297" s="237"/>
      <c r="AD297" s="237"/>
      <c r="AE297" s="237"/>
      <c r="AF297" s="237"/>
      <c r="AG297" s="237"/>
      <c r="AH297" s="237"/>
      <c r="AI297" s="237"/>
      <c r="AJ297" s="237"/>
      <c r="AL297" s="239"/>
      <c r="AM297" s="239"/>
      <c r="AN297" s="239"/>
      <c r="AO297" s="251"/>
      <c r="AP297" s="239"/>
      <c r="AQ297" s="239"/>
      <c r="AR297" s="239"/>
      <c r="AS297" s="239"/>
      <c r="AT297" s="239"/>
      <c r="AU297" s="239"/>
      <c r="AV297" s="239"/>
      <c r="AW297" s="239"/>
    </row>
    <row r="298" spans="1:49" ht="7.5" customHeight="1" x14ac:dyDescent="0.15">
      <c r="A298" s="587" t="s">
        <v>130</v>
      </c>
      <c r="B298" s="270"/>
      <c r="C298" s="270"/>
      <c r="D298" s="270"/>
      <c r="E298" s="270"/>
      <c r="F298" s="270"/>
      <c r="G298" s="270"/>
      <c r="H298" s="270"/>
      <c r="I298" s="270"/>
      <c r="J298" s="270"/>
      <c r="K298" s="270"/>
      <c r="L298" s="270"/>
      <c r="M298" s="270"/>
      <c r="N298" s="270"/>
      <c r="O298" s="270"/>
      <c r="P298" s="270"/>
      <c r="Q298" s="270"/>
      <c r="R298" s="270"/>
      <c r="S298" s="270"/>
      <c r="T298" s="270"/>
      <c r="U298" s="270"/>
      <c r="V298" s="270"/>
      <c r="W298" s="270"/>
      <c r="X298" s="270"/>
      <c r="Y298" s="270"/>
      <c r="Z298" s="270"/>
      <c r="AA298" s="270"/>
      <c r="AB298" s="270"/>
      <c r="AC298" s="270"/>
      <c r="AD298" s="270"/>
      <c r="AE298" s="270"/>
      <c r="AF298" s="270"/>
      <c r="AG298" s="270"/>
      <c r="AH298" s="270"/>
      <c r="AI298" s="270"/>
      <c r="AJ298" s="270"/>
      <c r="AL298" s="239"/>
      <c r="AM298" s="239"/>
      <c r="AN298" s="239"/>
      <c r="AO298" s="251"/>
      <c r="AP298" s="239"/>
      <c r="AQ298" s="239"/>
      <c r="AR298" s="239"/>
      <c r="AS298" s="239"/>
      <c r="AT298" s="239"/>
      <c r="AU298" s="239"/>
      <c r="AV298" s="239"/>
      <c r="AW298" s="239"/>
    </row>
    <row r="299" spans="1:49" ht="7.5" customHeight="1" x14ac:dyDescent="0.15">
      <c r="A299" s="588"/>
      <c r="B299" s="270"/>
      <c r="C299" s="270"/>
      <c r="D299" s="270"/>
      <c r="E299" s="270"/>
      <c r="F299" s="270"/>
      <c r="G299" s="270"/>
      <c r="H299" s="270"/>
      <c r="I299" s="270"/>
      <c r="J299" s="270"/>
      <c r="K299" s="270"/>
      <c r="L299" s="270"/>
      <c r="M299" s="270"/>
      <c r="N299" s="270"/>
      <c r="O299" s="554">
        <f>O254</f>
        <v>2025</v>
      </c>
      <c r="P299" s="555"/>
      <c r="Q299" s="555"/>
      <c r="R299" s="555"/>
      <c r="S299" s="349" t="s">
        <v>123</v>
      </c>
      <c r="T299" s="556">
        <f>T254</f>
        <v>4</v>
      </c>
      <c r="U299" s="557"/>
      <c r="V299" s="347" t="s">
        <v>124</v>
      </c>
      <c r="W299" s="347"/>
      <c r="X299" s="347"/>
      <c r="Y299" s="347"/>
      <c r="Z299" s="347"/>
      <c r="AA299" s="347"/>
      <c r="AB299" s="270"/>
      <c r="AC299" s="270"/>
      <c r="AD299" s="270"/>
      <c r="AE299" s="270"/>
      <c r="AF299" s="270"/>
      <c r="AG299" s="270"/>
      <c r="AH299" s="270"/>
      <c r="AI299" s="270"/>
      <c r="AJ299" s="270"/>
      <c r="AL299" s="239"/>
      <c r="AM299" s="239"/>
      <c r="AN299" s="239"/>
      <c r="AO299" s="251"/>
      <c r="AP299" s="239"/>
      <c r="AQ299" s="239"/>
      <c r="AR299" s="239"/>
      <c r="AS299" s="239"/>
      <c r="AT299" s="239"/>
      <c r="AU299" s="239"/>
      <c r="AV299" s="239"/>
      <c r="AW299" s="239"/>
    </row>
    <row r="300" spans="1:49" ht="7.5" customHeight="1" thickBot="1" x14ac:dyDescent="0.2">
      <c r="A300" s="588"/>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c r="AA300" s="271"/>
      <c r="AB300" s="271"/>
      <c r="AC300" s="271"/>
      <c r="AD300" s="271"/>
      <c r="AE300" s="271"/>
      <c r="AF300" s="271"/>
      <c r="AG300" s="271"/>
      <c r="AH300" s="271"/>
      <c r="AI300" s="271"/>
      <c r="AJ300" s="271"/>
      <c r="AL300" s="239"/>
      <c r="AM300" s="239"/>
      <c r="AN300" s="239"/>
      <c r="AO300" s="251"/>
      <c r="AP300" s="239"/>
      <c r="AQ300" s="239"/>
      <c r="AR300" s="239"/>
      <c r="AS300" s="239"/>
      <c r="AT300" s="239"/>
      <c r="AU300" s="239"/>
      <c r="AV300" s="239"/>
      <c r="AW300" s="239"/>
    </row>
    <row r="301" spans="1:49" ht="7.5" customHeight="1" x14ac:dyDescent="0.15">
      <c r="A301" s="588"/>
      <c r="B301" s="558" t="s">
        <v>133</v>
      </c>
      <c r="C301" s="559"/>
      <c r="D301" s="559"/>
      <c r="E301" s="560"/>
      <c r="F301" s="565">
        <f>AM256</f>
        <v>45748</v>
      </c>
      <c r="G301" s="565"/>
      <c r="H301" s="565"/>
      <c r="I301" s="565"/>
      <c r="J301" s="565"/>
      <c r="K301" s="565"/>
      <c r="L301" s="565"/>
      <c r="M301" s="565"/>
      <c r="N301" s="565"/>
      <c r="O301" s="565"/>
      <c r="P301" s="565"/>
      <c r="Q301" s="565"/>
      <c r="R301" s="565"/>
      <c r="S301" s="565"/>
      <c r="T301" s="565"/>
      <c r="U301" s="565"/>
      <c r="V301" s="565"/>
      <c r="W301" s="565"/>
      <c r="X301" s="565"/>
      <c r="Y301" s="565"/>
      <c r="Z301" s="565"/>
      <c r="AA301" s="565"/>
      <c r="AB301" s="565"/>
      <c r="AC301" s="565"/>
      <c r="AD301" s="565"/>
      <c r="AE301" s="565"/>
      <c r="AF301" s="565"/>
      <c r="AG301" s="565"/>
      <c r="AH301" s="565"/>
      <c r="AI301" s="565"/>
      <c r="AJ301" s="566"/>
      <c r="AL301" s="239"/>
      <c r="AM301" s="257">
        <f>DATE(O299,T299,1)</f>
        <v>45748</v>
      </c>
      <c r="AN301" s="239"/>
      <c r="AO301" s="239"/>
      <c r="AP301" s="239"/>
      <c r="AQ301" s="239"/>
      <c r="AR301" s="239"/>
      <c r="AS301" s="239"/>
      <c r="AT301" s="239"/>
      <c r="AU301" s="239"/>
      <c r="AV301" s="239"/>
      <c r="AW301" s="239"/>
    </row>
    <row r="302" spans="1:49" ht="7.5" customHeight="1" x14ac:dyDescent="0.15">
      <c r="A302" s="588"/>
      <c r="B302" s="561"/>
      <c r="C302" s="562"/>
      <c r="D302" s="562"/>
      <c r="E302" s="563"/>
      <c r="F302" s="352">
        <f>IF(F301="","",F301)</f>
        <v>45748</v>
      </c>
      <c r="G302" s="320">
        <f>IF(F302="","",F302+1)</f>
        <v>45749</v>
      </c>
      <c r="H302" s="321">
        <f t="shared" ref="H302" si="170">IF(G302="","",G302+1)</f>
        <v>45750</v>
      </c>
      <c r="I302" s="320">
        <f t="shared" ref="I302" si="171">IF(H302="","",H302+1)</f>
        <v>45751</v>
      </c>
      <c r="J302" s="320">
        <f t="shared" ref="J302" si="172">IF(I302="","",I302+1)</f>
        <v>45752</v>
      </c>
      <c r="K302" s="320">
        <f t="shared" ref="K302" si="173">IF(J302="","",J302+1)</f>
        <v>45753</v>
      </c>
      <c r="L302" s="320">
        <f t="shared" ref="L302" si="174">IF(K302="","",K302+1)</f>
        <v>45754</v>
      </c>
      <c r="M302" s="320">
        <f t="shared" ref="M302" si="175">IF(L302="","",L302+1)</f>
        <v>45755</v>
      </c>
      <c r="N302" s="320">
        <f t="shared" ref="N302" si="176">IF(M302="","",M302+1)</f>
        <v>45756</v>
      </c>
      <c r="O302" s="320">
        <f t="shared" ref="O302" si="177">IF(N302="","",N302+1)</f>
        <v>45757</v>
      </c>
      <c r="P302" s="320">
        <f t="shared" ref="P302" si="178">IF(O302="","",O302+1)</f>
        <v>45758</v>
      </c>
      <c r="Q302" s="320">
        <f t="shared" ref="Q302" si="179">IF(P302="","",P302+1)</f>
        <v>45759</v>
      </c>
      <c r="R302" s="320">
        <f t="shared" ref="R302" si="180">IF(Q302="","",Q302+1)</f>
        <v>45760</v>
      </c>
      <c r="S302" s="320">
        <f t="shared" ref="S302" si="181">IF(R302="","",R302+1)</f>
        <v>45761</v>
      </c>
      <c r="T302" s="320">
        <f t="shared" ref="T302" si="182">IF(S302="","",S302+1)</f>
        <v>45762</v>
      </c>
      <c r="U302" s="320">
        <f t="shared" ref="U302" si="183">IF(T302="","",T302+1)</f>
        <v>45763</v>
      </c>
      <c r="V302" s="320">
        <f t="shared" ref="V302" si="184">IF(U302="","",U302+1)</f>
        <v>45764</v>
      </c>
      <c r="W302" s="320">
        <f t="shared" ref="W302" si="185">IF(V302="","",V302+1)</f>
        <v>45765</v>
      </c>
      <c r="X302" s="320">
        <f t="shared" ref="X302" si="186">IF(W302="","",W302+1)</f>
        <v>45766</v>
      </c>
      <c r="Y302" s="320">
        <f t="shared" ref="Y302" si="187">IF(X302="","",X302+1)</f>
        <v>45767</v>
      </c>
      <c r="Z302" s="320">
        <f t="shared" ref="Z302" si="188">IF(Y302="","",Y302+1)</f>
        <v>45768</v>
      </c>
      <c r="AA302" s="320">
        <f t="shared" ref="AA302" si="189">IF(Z302="","",Z302+1)</f>
        <v>45769</v>
      </c>
      <c r="AB302" s="320">
        <f t="shared" ref="AB302" si="190">IF(AA302="","",AA302+1)</f>
        <v>45770</v>
      </c>
      <c r="AC302" s="320">
        <f t="shared" ref="AC302" si="191">IF(AB302="","",AB302+1)</f>
        <v>45771</v>
      </c>
      <c r="AD302" s="320">
        <f t="shared" ref="AD302" si="192">IF(AC302="","",AC302+1)</f>
        <v>45772</v>
      </c>
      <c r="AE302" s="320">
        <f t="shared" ref="AE302" si="193">IF(AD302="","",AD302+1)</f>
        <v>45773</v>
      </c>
      <c r="AF302" s="320">
        <f t="shared" ref="AF302" si="194">IF(AE302="","",AE302+1)</f>
        <v>45774</v>
      </c>
      <c r="AG302" s="320">
        <f t="shared" ref="AG302" si="195">IF(AF302="","",AF302+1)</f>
        <v>45775</v>
      </c>
      <c r="AH302" s="320">
        <f>IF(AQ302=1,"",AM302)</f>
        <v>45776</v>
      </c>
      <c r="AI302" s="320">
        <f>IF(AR302=1,"",IF(AR302=2,"",AN302))</f>
        <v>45777</v>
      </c>
      <c r="AJ302" s="322" t="str">
        <f>IF(AS302=1,"",IF(AS302=2,"",IF(AS302=3,"",AO302)))</f>
        <v/>
      </c>
      <c r="AL302" s="239"/>
      <c r="AM302" s="248">
        <f>IF(AG302="","",AG302+1)</f>
        <v>45776</v>
      </c>
      <c r="AN302" s="248">
        <f>IF(AM302="","",AM302+1)</f>
        <v>45777</v>
      </c>
      <c r="AO302" s="248">
        <f>IF(AN302="","",AN302+1)</f>
        <v>45778</v>
      </c>
      <c r="AP302" s="239"/>
      <c r="AQ302" s="249">
        <f>DAY(AM302)</f>
        <v>29</v>
      </c>
      <c r="AR302" s="249">
        <f>DAY(AN302)</f>
        <v>30</v>
      </c>
      <c r="AS302" s="250">
        <f>DAY(AO302)</f>
        <v>1</v>
      </c>
      <c r="AT302" s="239"/>
      <c r="AU302" s="239"/>
      <c r="AV302" s="239"/>
      <c r="AW302" s="239"/>
    </row>
    <row r="303" spans="1:49" ht="7.5" customHeight="1" thickBot="1" x14ac:dyDescent="0.2">
      <c r="A303" s="588"/>
      <c r="B303" s="603"/>
      <c r="C303" s="604"/>
      <c r="D303" s="604"/>
      <c r="E303" s="605"/>
      <c r="F303" s="353" t="str">
        <f>IF(F302="","",CHOOSE(WEEKDAY(F$32),"日","月","火","水","木","金","土"))</f>
        <v>火</v>
      </c>
      <c r="G303" s="324" t="str">
        <f>IF(G302="","",CHOOSE(WEEKDAY(G$32),"日","月","火","水","木","金","土"))</f>
        <v>水</v>
      </c>
      <c r="H303" s="325" t="str">
        <f t="shared" ref="H303:AG303" si="196">IF(H302="","",CHOOSE(WEEKDAY(H$32),"日","月","火","水","木","金","土"))</f>
        <v>木</v>
      </c>
      <c r="I303" s="324" t="str">
        <f t="shared" si="196"/>
        <v>金</v>
      </c>
      <c r="J303" s="324" t="str">
        <f t="shared" si="196"/>
        <v>土</v>
      </c>
      <c r="K303" s="324" t="str">
        <f t="shared" si="196"/>
        <v>日</v>
      </c>
      <c r="L303" s="324" t="str">
        <f t="shared" si="196"/>
        <v>月</v>
      </c>
      <c r="M303" s="324" t="str">
        <f t="shared" si="196"/>
        <v>火</v>
      </c>
      <c r="N303" s="324" t="str">
        <f t="shared" si="196"/>
        <v>水</v>
      </c>
      <c r="O303" s="324" t="str">
        <f t="shared" si="196"/>
        <v>木</v>
      </c>
      <c r="P303" s="324" t="str">
        <f t="shared" si="196"/>
        <v>金</v>
      </c>
      <c r="Q303" s="324" t="str">
        <f t="shared" si="196"/>
        <v>土</v>
      </c>
      <c r="R303" s="324" t="str">
        <f t="shared" si="196"/>
        <v>日</v>
      </c>
      <c r="S303" s="324" t="str">
        <f t="shared" si="196"/>
        <v>月</v>
      </c>
      <c r="T303" s="324" t="str">
        <f t="shared" si="196"/>
        <v>火</v>
      </c>
      <c r="U303" s="324" t="str">
        <f t="shared" si="196"/>
        <v>水</v>
      </c>
      <c r="V303" s="324" t="str">
        <f t="shared" si="196"/>
        <v>木</v>
      </c>
      <c r="W303" s="324" t="str">
        <f t="shared" si="196"/>
        <v>金</v>
      </c>
      <c r="X303" s="324" t="str">
        <f t="shared" si="196"/>
        <v>土</v>
      </c>
      <c r="Y303" s="324" t="str">
        <f t="shared" si="196"/>
        <v>日</v>
      </c>
      <c r="Z303" s="324" t="str">
        <f t="shared" si="196"/>
        <v>月</v>
      </c>
      <c r="AA303" s="324" t="str">
        <f t="shared" si="196"/>
        <v>火</v>
      </c>
      <c r="AB303" s="324" t="str">
        <f t="shared" si="196"/>
        <v>水</v>
      </c>
      <c r="AC303" s="324" t="str">
        <f t="shared" si="196"/>
        <v>木</v>
      </c>
      <c r="AD303" s="324" t="str">
        <f t="shared" si="196"/>
        <v>金</v>
      </c>
      <c r="AE303" s="324" t="str">
        <f t="shared" si="196"/>
        <v>土</v>
      </c>
      <c r="AF303" s="324" t="str">
        <f t="shared" si="196"/>
        <v>日</v>
      </c>
      <c r="AG303" s="324" t="str">
        <f t="shared" si="196"/>
        <v>月</v>
      </c>
      <c r="AH303" s="324" t="str">
        <f>IF(AH302="","",CHOOSE(WEEKDAY(AH$32),"日","月","火","水","木","金","土"))</f>
        <v>火</v>
      </c>
      <c r="AI303" s="324" t="str">
        <f t="shared" ref="AI303:AJ303" si="197">IF(AI302="","",CHOOSE(WEEKDAY(AI$32),"日","月","火","水","木","金","土"))</f>
        <v>水</v>
      </c>
      <c r="AJ303" s="326" t="str">
        <f t="shared" si="197"/>
        <v/>
      </c>
      <c r="AL303" s="239"/>
      <c r="AM303" s="239"/>
      <c r="AN303" s="239"/>
      <c r="AO303" s="251"/>
      <c r="AP303" s="239"/>
      <c r="AQ303" s="239"/>
      <c r="AR303" s="239"/>
      <c r="AS303" s="239"/>
      <c r="AT303" s="239"/>
      <c r="AU303" s="239"/>
      <c r="AV303" s="239"/>
      <c r="AW303" s="239"/>
    </row>
    <row r="304" spans="1:49" ht="7.5" customHeight="1" x14ac:dyDescent="0.15">
      <c r="A304" s="588"/>
      <c r="B304" s="567" t="str">
        <f>IF(リスト!$D$4="","",リスト!$D$4)</f>
        <v>山　内</v>
      </c>
      <c r="C304" s="568"/>
      <c r="D304" s="568"/>
      <c r="E304" s="569"/>
      <c r="F304" s="328" t="str">
        <f>IF(第1週!$HQ$45="","",第1週!$HQ$45)</f>
        <v/>
      </c>
      <c r="G304" s="328" t="str">
        <f>IF(第1週!$HQ$53="","",第1週!$HQ$53)</f>
        <v/>
      </c>
      <c r="H304" s="328" t="str">
        <f>IF(第2週!$HR$5="","",第2週!$HR$5)</f>
        <v/>
      </c>
      <c r="I304" s="328" t="str">
        <f>IF(第2週!$HR$13="","",第2週!$HR$13)</f>
        <v/>
      </c>
      <c r="J304" s="328" t="str">
        <f>IF(第2週!$HR$21="","",第2週!$HR$21)</f>
        <v/>
      </c>
      <c r="K304" s="328" t="str">
        <f>IF(第2週!$HR$29="","",第2週!$HR$29)</f>
        <v/>
      </c>
      <c r="L304" s="328" t="str">
        <f>IF(第2週!$HR$37="","",第2週!$HR$37)</f>
        <v/>
      </c>
      <c r="M304" s="328" t="str">
        <f>IF(第2週!$HR$45="","",第2週!$HR$45)</f>
        <v/>
      </c>
      <c r="N304" s="328" t="str">
        <f>IF(第2週!$HR$53="","",第2週!$HR$53)</f>
        <v/>
      </c>
      <c r="O304" s="328" t="str">
        <f>IF(第3週!$HQ$5="","",第3週!$HQ$5)</f>
        <v/>
      </c>
      <c r="P304" s="328" t="str">
        <f>IF(第3週!$HQ$13="","",第3週!$HQ$13)</f>
        <v/>
      </c>
      <c r="Q304" s="328" t="str">
        <f>IF(第3週!$HQ$21="","",第3週!$HQ$21)</f>
        <v/>
      </c>
      <c r="R304" s="328" t="str">
        <f>IF(第3週!$HQ$29="","",第3週!$HQ$29)</f>
        <v/>
      </c>
      <c r="S304" s="328" t="str">
        <f>IF(第3週!$HQ$37="","",第3週!$HQ$37)</f>
        <v/>
      </c>
      <c r="T304" s="328" t="str">
        <f>IF(第3週!$HQ$45="","",第3週!$HQ$45)</f>
        <v/>
      </c>
      <c r="U304" s="328" t="str">
        <f>IF(第3週!$HQ$53="","",第3週!$HQ$53)</f>
        <v/>
      </c>
      <c r="V304" s="328" t="str">
        <f>IF(第4週!$HQ$5="","",第4週!$HQ$5)</f>
        <v/>
      </c>
      <c r="W304" s="328" t="str">
        <f>IF(第4週!$HQ$13="","",第4週!$HQ$13)</f>
        <v/>
      </c>
      <c r="X304" s="328" t="str">
        <f>IF(第4週!$HQ$21="","",第4週!$HQ$21)</f>
        <v/>
      </c>
      <c r="Y304" s="328" t="str">
        <f>IF(第4週!$HQ$29="","",第4週!$HQ$29)</f>
        <v/>
      </c>
      <c r="Z304" s="328" t="str">
        <f>IF(第4週!$HQ$37="","",第4週!$HQ$37)</f>
        <v/>
      </c>
      <c r="AA304" s="328" t="str">
        <f>IF(第4週!$HQ$45="","",第4週!$HQ$45)</f>
        <v/>
      </c>
      <c r="AB304" s="328" t="str">
        <f>IF(第4週!$HQ$53="","",第4週!$HQ$53)</f>
        <v/>
      </c>
      <c r="AC304" s="328" t="str">
        <f>IF(第5週!$HQ$5="","",第5週!$HQ$5)</f>
        <v/>
      </c>
      <c r="AD304" s="328" t="str">
        <f>IF(第5週!$HQ$13="","",第5週!$HQ$13)</f>
        <v/>
      </c>
      <c r="AE304" s="359" t="str">
        <f>IF(第5週!$HQ$21="","",第5週!$HQ$21)</f>
        <v/>
      </c>
      <c r="AF304" s="359" t="str">
        <f>IF(第5週!$HQ$29="","",第5週!$HQ$29)</f>
        <v/>
      </c>
      <c r="AG304" s="359" t="str">
        <f>IF(第5週!$HQ$37="","",第5週!$HQ$37)</f>
        <v/>
      </c>
      <c r="AH304" s="359" t="str">
        <f>IF(第5週!$HQ$45="","",第5週!$HQ$45)</f>
        <v/>
      </c>
      <c r="AI304" s="359" t="str">
        <f>IF(第5週!$HQ$53="","",第5週!$HQ$53)</f>
        <v/>
      </c>
      <c r="AJ304" s="330" t="e">
        <f>IF(#REF!="","",#REF!)</f>
        <v>#REF!</v>
      </c>
      <c r="AL304" s="239"/>
      <c r="AM304" s="239"/>
      <c r="AN304" s="239"/>
      <c r="AO304" s="251"/>
      <c r="AP304" s="239"/>
      <c r="AQ304" s="239"/>
      <c r="AR304" s="239"/>
      <c r="AS304" s="239"/>
      <c r="AT304" s="239"/>
      <c r="AU304" s="239"/>
      <c r="AV304" s="239"/>
      <c r="AW304" s="239"/>
    </row>
    <row r="305" spans="1:49" ht="7.5" customHeight="1" x14ac:dyDescent="0.15">
      <c r="A305" s="588"/>
      <c r="B305" s="576"/>
      <c r="C305" s="577"/>
      <c r="D305" s="577"/>
      <c r="E305" s="578"/>
      <c r="F305" s="340" t="str">
        <f>IF(第1週!$HQ$46="","",第1週!$HQ$46)</f>
        <v/>
      </c>
      <c r="G305" s="340" t="str">
        <f>IF(第1週!$HQ$54="","",第1週!$HQ$54)</f>
        <v/>
      </c>
      <c r="H305" s="340" t="str">
        <f>IF(第2週!$HR$6="","",第2週!$HR$6)</f>
        <v>内勤</v>
      </c>
      <c r="I305" s="340" t="str">
        <f>IF(第2週!$HR$14="","",第2週!$HR$14)</f>
        <v>○</v>
      </c>
      <c r="J305" s="340" t="str">
        <f>IF(第2週!$HR$22="","",第2週!$HR$22)</f>
        <v>内勤</v>
      </c>
      <c r="K305" s="340" t="str">
        <f>IF(第2週!$HR$30="","",第2週!$HR$30)</f>
        <v>内勤</v>
      </c>
      <c r="L305" s="340" t="str">
        <f>IF(第2週!$HR$38="","",第2週!$HR$38)</f>
        <v>内勤</v>
      </c>
      <c r="M305" s="340" t="str">
        <f>IF(第2週!$HR$46="","",第2週!$HR$46)</f>
        <v/>
      </c>
      <c r="N305" s="340" t="str">
        <f>IF(第2週!$HR$54="","",第2週!$HR$54)</f>
        <v/>
      </c>
      <c r="O305" s="340" t="str">
        <f>IF(第3週!$HQ$6="","",第3週!$HQ$6)</f>
        <v>○</v>
      </c>
      <c r="P305" s="340" t="str">
        <f>IF(第3週!$HQ$14="","",第3週!$HQ$14)</f>
        <v>内勤</v>
      </c>
      <c r="Q305" s="340" t="str">
        <f>IF(第3週!$HQ$22="","",第3週!$HQ$22)</f>
        <v>内勤</v>
      </c>
      <c r="R305" s="340" t="str">
        <f>IF(第3週!$HQ$30="","",第3週!$HQ$30)</f>
        <v>内勤</v>
      </c>
      <c r="S305" s="340" t="str">
        <f>IF(第3週!$HQ$38="","",第3週!$HQ$38)</f>
        <v>内勤</v>
      </c>
      <c r="T305" s="340" t="str">
        <f>IF(第3週!$HQ$46="","",第3週!$HQ$46)</f>
        <v/>
      </c>
      <c r="U305" s="340" t="str">
        <f>IF(第3週!$HQ$54="","",第3週!$HQ$54)</f>
        <v/>
      </c>
      <c r="V305" s="340" t="str">
        <f>IF(第4週!$HQ$6="","",第4週!$HQ$6)</f>
        <v>内勤</v>
      </c>
      <c r="W305" s="340" t="str">
        <f>IF(第4週!$HQ$14="","",第4週!$HQ$14)</f>
        <v>内勤</v>
      </c>
      <c r="X305" s="340" t="str">
        <f>IF(第4週!$HQ$22="","",第4週!$HQ$22)</f>
        <v>○</v>
      </c>
      <c r="Y305" s="340" t="str">
        <f>IF(第4週!$HQ$30="","",第4週!$HQ$30)</f>
        <v>内勤</v>
      </c>
      <c r="Z305" s="340" t="str">
        <f>IF(第4週!$HQ$38="","",第4週!$HQ$38)</f>
        <v>内勤</v>
      </c>
      <c r="AA305" s="340" t="str">
        <f>IF(第4週!$HQ$46="","",第4週!$HQ$46)</f>
        <v/>
      </c>
      <c r="AB305" s="340" t="str">
        <f>IF(第4週!$HQ$54="","",第4週!$HQ$54)</f>
        <v/>
      </c>
      <c r="AC305" s="340" t="str">
        <f>IF(第5週!$HQ$6="","",第5週!$HQ$6)</f>
        <v>内勤</v>
      </c>
      <c r="AD305" s="340" t="str">
        <f>IF(第5週!$HQ$14="","",第5週!$HQ$14)</f>
        <v/>
      </c>
      <c r="AE305" s="357" t="str">
        <f>IF(第5週!$HQ$22="","",第5週!$HQ$22)</f>
        <v>内勤</v>
      </c>
      <c r="AF305" s="357" t="str">
        <f>IF(第5週!$HQ$30="","",第5週!$HQ$30)</f>
        <v/>
      </c>
      <c r="AG305" s="357" t="str">
        <f>IF(第5週!$HQ$38="","",第5週!$HQ$38)</f>
        <v/>
      </c>
      <c r="AH305" s="357" t="str">
        <f>IF(第5週!$HQ$46="","",第5週!$HQ$46)</f>
        <v/>
      </c>
      <c r="AI305" s="357" t="str">
        <f>IF(第5週!$HQ$54="","",第5週!$HQ$54)</f>
        <v/>
      </c>
      <c r="AJ305" s="334" t="e">
        <f>IF(#REF!="","",#REF!)</f>
        <v>#REF!</v>
      </c>
      <c r="AL305" s="239"/>
      <c r="AM305" s="239"/>
      <c r="AN305" s="239"/>
      <c r="AO305" s="251"/>
      <c r="AP305" s="239"/>
      <c r="AQ305" s="239"/>
      <c r="AR305" s="239"/>
      <c r="AS305" s="239"/>
      <c r="AT305" s="239"/>
      <c r="AU305" s="239"/>
      <c r="AV305" s="239"/>
      <c r="AW305" s="239"/>
    </row>
    <row r="306" spans="1:49" ht="7.5" customHeight="1" x14ac:dyDescent="0.15">
      <c r="A306" s="588"/>
      <c r="B306" s="573" t="str">
        <f>IF(リスト!$D$5="","",リスト!$D$5)</f>
        <v>内　方</v>
      </c>
      <c r="C306" s="582"/>
      <c r="D306" s="582"/>
      <c r="E306" s="583"/>
      <c r="F306" s="336" t="str">
        <f>IF(第1週!$HR$45="","",第1週!$HR$45)</f>
        <v/>
      </c>
      <c r="G306" s="336" t="str">
        <f>IF(第1週!$HR$53="","",第1週!$HR$53)</f>
        <v/>
      </c>
      <c r="H306" s="336" t="str">
        <f>IF(第2週!$HS$5="","",第2週!$HS$5)</f>
        <v/>
      </c>
      <c r="I306" s="336" t="str">
        <f>IF(第2週!$HS$13="","",第2週!$HS$13)</f>
        <v/>
      </c>
      <c r="J306" s="336" t="str">
        <f>IF(第2週!$HS$21="","",第2週!$HS$21)</f>
        <v/>
      </c>
      <c r="K306" s="336" t="str">
        <f>IF(第2週!$HS$29="","",第2週!$HS$29)</f>
        <v/>
      </c>
      <c r="L306" s="336" t="str">
        <f>IF(第2週!$HS$37="","",第2週!$HS$37)</f>
        <v/>
      </c>
      <c r="M306" s="336" t="str">
        <f>IF(第2週!$HS$45="","",第2週!$HS$45)</f>
        <v/>
      </c>
      <c r="N306" s="336" t="str">
        <f>IF(第2週!$HS$53="","",第2週!$HS$53)</f>
        <v/>
      </c>
      <c r="O306" s="336" t="str">
        <f>IF(第3週!$HR$5="","",第3週!$HR$5)</f>
        <v/>
      </c>
      <c r="P306" s="336" t="str">
        <f>IF(第3週!$HR$13="","",第3週!$HR$13)</f>
        <v/>
      </c>
      <c r="Q306" s="336" t="str">
        <f>IF(第3週!$HR$21="","",第3週!$HR$21)</f>
        <v/>
      </c>
      <c r="R306" s="336" t="str">
        <f>IF(第3週!$HR$29="","",第3週!$HR$29)</f>
        <v/>
      </c>
      <c r="S306" s="336" t="str">
        <f>IF(第3週!$HR$37="","",第3週!$HR$37)</f>
        <v/>
      </c>
      <c r="T306" s="336" t="str">
        <f>IF(第3週!$HR$45="","",第3週!$HR$45)</f>
        <v/>
      </c>
      <c r="U306" s="336" t="str">
        <f>IF(第3週!$HR$53="","",第3週!$HR$53)</f>
        <v/>
      </c>
      <c r="V306" s="336" t="str">
        <f>IF(第4週!$HR$5="","",第4週!$HR$5)</f>
        <v/>
      </c>
      <c r="W306" s="336" t="str">
        <f>IF(第4週!$HR$13="","",第4週!$HR$13)</f>
        <v/>
      </c>
      <c r="X306" s="336" t="str">
        <f>IF(第4週!$HR$21="","",第4週!$HR$21)</f>
        <v/>
      </c>
      <c r="Y306" s="336" t="str">
        <f>IF(第4週!$HR$29="","",第4週!$HR$29)</f>
        <v/>
      </c>
      <c r="Z306" s="336" t="str">
        <f>IF(第4週!$HR$37="","",第4週!$HR$37)</f>
        <v/>
      </c>
      <c r="AA306" s="336" t="str">
        <f>IF(第4週!$HR$45="","",第4週!$HR$45)</f>
        <v/>
      </c>
      <c r="AB306" s="336" t="str">
        <f>IF(第4週!$HR$53="","",第4週!$HR$53)</f>
        <v/>
      </c>
      <c r="AC306" s="336" t="str">
        <f>IF(第5週!$HR$5="","",第5週!$HR$5)</f>
        <v/>
      </c>
      <c r="AD306" s="336" t="str">
        <f>IF(第5週!$HR$13="","",第5週!$HR$13)</f>
        <v/>
      </c>
      <c r="AE306" s="356" t="str">
        <f>IF(第5週!$HR$21="","",第5週!$HR$21)</f>
        <v/>
      </c>
      <c r="AF306" s="356" t="str">
        <f>IF(第5週!$HR$29="","",第5週!$HR$29)</f>
        <v/>
      </c>
      <c r="AG306" s="356" t="str">
        <f>IF(第5週!$HR$37="","",第5週!$HR$37)</f>
        <v/>
      </c>
      <c r="AH306" s="356" t="str">
        <f>IF(第5週!$HR$45="","",第5週!$HR$45)</f>
        <v/>
      </c>
      <c r="AI306" s="356" t="str">
        <f>IF(第5週!$HR$53="","",第5週!$HR$53)</f>
        <v/>
      </c>
      <c r="AJ306" s="338" t="e">
        <f>IF(#REF!="","",#REF!)</f>
        <v>#REF!</v>
      </c>
      <c r="AL306" s="239"/>
      <c r="AM306" s="239"/>
      <c r="AN306" s="239"/>
      <c r="AO306" s="251"/>
      <c r="AP306" s="239"/>
      <c r="AQ306" s="239"/>
      <c r="AR306" s="239"/>
      <c r="AS306" s="239"/>
      <c r="AT306" s="239"/>
      <c r="AU306" s="239"/>
      <c r="AV306" s="239"/>
      <c r="AW306" s="239"/>
    </row>
    <row r="307" spans="1:49" ht="7.5" customHeight="1" x14ac:dyDescent="0.15">
      <c r="A307" s="588"/>
      <c r="B307" s="584"/>
      <c r="C307" s="585"/>
      <c r="D307" s="585"/>
      <c r="E307" s="586"/>
      <c r="F307" s="340" t="str">
        <f>IF(第1週!$HR$46="","",第1週!$HR$46)</f>
        <v/>
      </c>
      <c r="G307" s="340" t="str">
        <f>IF(第1週!$HR$54="","",第1週!$HR$54)</f>
        <v/>
      </c>
      <c r="H307" s="340" t="str">
        <f>IF(第2週!$HS$6="","",第2週!$HS$6)</f>
        <v>○</v>
      </c>
      <c r="I307" s="340" t="str">
        <f>IF(第2週!$HS$14="","",第2週!$HS$14)</f>
        <v>○</v>
      </c>
      <c r="J307" s="340" t="str">
        <f>IF(第2週!$HS$22="","",第2週!$HS$22)</f>
        <v>内勤</v>
      </c>
      <c r="K307" s="340" t="str">
        <f>IF(第2週!$HS$30="","",第2週!$HS$30)</f>
        <v>内勤</v>
      </c>
      <c r="L307" s="340" t="str">
        <f>IF(第2週!$HS$38="","",第2週!$HS$38)</f>
        <v>内勤</v>
      </c>
      <c r="M307" s="340" t="str">
        <f>IF(第2週!$HS$46="","",第2週!$HS$46)</f>
        <v/>
      </c>
      <c r="N307" s="340" t="str">
        <f>IF(第2週!$HS$54="","",第2週!$HS$54)</f>
        <v/>
      </c>
      <c r="O307" s="340" t="str">
        <f>IF(第3週!$HR$6="","",第3週!$HR$6)</f>
        <v>内勤</v>
      </c>
      <c r="P307" s="340" t="str">
        <f>IF(第3週!$HR$14="","",第3週!$HR$14)</f>
        <v>内勤</v>
      </c>
      <c r="Q307" s="340" t="str">
        <f>IF(第3週!$HR$22="","",第3週!$HR$22)</f>
        <v>内勤</v>
      </c>
      <c r="R307" s="340" t="str">
        <f>IF(第3週!$HR$30="","",第3週!$HR$30)</f>
        <v>内勤</v>
      </c>
      <c r="S307" s="340" t="str">
        <f>IF(第3週!$HR$38="","",第3週!$HR$38)</f>
        <v>内勤</v>
      </c>
      <c r="T307" s="340" t="str">
        <f>IF(第3週!$HR$46="","",第3週!$HR$46)</f>
        <v/>
      </c>
      <c r="U307" s="340" t="str">
        <f>IF(第3週!$HR$54="","",第3週!$HR$54)</f>
        <v/>
      </c>
      <c r="V307" s="340" t="str">
        <f>IF(第4週!$HR$6="","",第4週!$HR$6)</f>
        <v>内勤</v>
      </c>
      <c r="W307" s="340" t="str">
        <f>IF(第4週!$HR$14="","",第4週!$HR$14)</f>
        <v>内勤</v>
      </c>
      <c r="X307" s="340" t="str">
        <f>IF(第4週!$HR$22="","",第4週!$HR$22)</f>
        <v>○</v>
      </c>
      <c r="Y307" s="340" t="str">
        <f>IF(第4週!$HR$30="","",第4週!$HR$30)</f>
        <v>内勤</v>
      </c>
      <c r="Z307" s="340" t="str">
        <f>IF(第4週!$HR$38="","",第4週!$HR$38)</f>
        <v>内勤</v>
      </c>
      <c r="AA307" s="340" t="str">
        <f>IF(第4週!$HR$46="","",第4週!$HR$46)</f>
        <v/>
      </c>
      <c r="AB307" s="340" t="str">
        <f>IF(第4週!$HR$54="","",第4週!$HR$54)</f>
        <v/>
      </c>
      <c r="AC307" s="340" t="str">
        <f>IF(第5週!$HR$6="","",第5週!$HR$6)</f>
        <v>内勤</v>
      </c>
      <c r="AD307" s="340" t="str">
        <f>IF(第5週!$HR$14="","",第5週!$HR$14)</f>
        <v/>
      </c>
      <c r="AE307" s="357" t="str">
        <f>IF(第5週!$HR$22="","",第5週!$HR$22)</f>
        <v>内勤</v>
      </c>
      <c r="AF307" s="357" t="str">
        <f>IF(第5週!$HR$30="","",第5週!$HR$30)</f>
        <v/>
      </c>
      <c r="AG307" s="357" t="str">
        <f>IF(第5週!$HR$38="","",第5週!$HR$38)</f>
        <v/>
      </c>
      <c r="AH307" s="357" t="str">
        <f>IF(第5週!$HR$46="","",第5週!$HR$46)</f>
        <v/>
      </c>
      <c r="AI307" s="357" t="str">
        <f>IF(第5週!$HR$54="","",第5週!$HR$54)</f>
        <v/>
      </c>
      <c r="AJ307" s="334" t="e">
        <f>IF(#REF!="","",#REF!)</f>
        <v>#REF!</v>
      </c>
      <c r="AL307" s="239"/>
      <c r="AM307" s="239"/>
      <c r="AN307" s="239"/>
      <c r="AO307" s="251"/>
      <c r="AP307" s="239"/>
      <c r="AQ307" s="239"/>
      <c r="AR307" s="239"/>
      <c r="AS307" s="239"/>
      <c r="AT307" s="239"/>
      <c r="AU307" s="239"/>
      <c r="AV307" s="239"/>
      <c r="AW307" s="239"/>
    </row>
    <row r="308" spans="1:49" ht="7.5" customHeight="1" x14ac:dyDescent="0.15">
      <c r="A308" s="588"/>
      <c r="B308" s="573" t="str">
        <f>IF(リスト!$D$6="","",リスト!$D$6)</f>
        <v>平　澤</v>
      </c>
      <c r="C308" s="582"/>
      <c r="D308" s="582"/>
      <c r="E308" s="583"/>
      <c r="F308" s="336" t="str">
        <f>IF(第1週!$HS$45="","",第1週!$HS$45)</f>
        <v/>
      </c>
      <c r="G308" s="336" t="str">
        <f>IF(第1週!$HS$53="","",第1週!$HS$53)</f>
        <v/>
      </c>
      <c r="H308" s="336" t="str">
        <f>IF(第2週!$HT$5="","",第2週!$HT$5)</f>
        <v/>
      </c>
      <c r="I308" s="336" t="str">
        <f>IF(第2週!$HT$13="","",第2週!$HT$13)</f>
        <v/>
      </c>
      <c r="J308" s="336" t="str">
        <f>IF(第2週!$HT$21="","",第2週!$HT$21)</f>
        <v/>
      </c>
      <c r="K308" s="336" t="str">
        <f>IF(第2週!$HT$29="","",第2週!$HT$29)</f>
        <v/>
      </c>
      <c r="L308" s="336" t="str">
        <f>IF(第2週!$HT$37="","",第2週!$HT$37)</f>
        <v/>
      </c>
      <c r="M308" s="336" t="str">
        <f>IF(第2週!$HT$45="","",第2週!$HT$45)</f>
        <v/>
      </c>
      <c r="N308" s="336" t="str">
        <f>IF(第2週!$HT$53="","",第2週!$HT$53)</f>
        <v/>
      </c>
      <c r="O308" s="336" t="str">
        <f>IF(第3週!$HS$5="","",第3週!$HS$5)</f>
        <v/>
      </c>
      <c r="P308" s="336" t="str">
        <f>IF(第3週!$HS$13="","",第3週!$HS$13)</f>
        <v/>
      </c>
      <c r="Q308" s="336" t="str">
        <f>IF(第3週!$HS$21="","",第3週!$HS$21)</f>
        <v/>
      </c>
      <c r="R308" s="336" t="str">
        <f>IF(第3週!$HS$29="","",第3週!$HS$29)</f>
        <v/>
      </c>
      <c r="S308" s="336" t="str">
        <f>IF(第3週!$HS$37="","",第3週!$HS$37)</f>
        <v/>
      </c>
      <c r="T308" s="336" t="str">
        <f>IF(第3週!$HS$45="","",第3週!$HS$45)</f>
        <v/>
      </c>
      <c r="U308" s="336" t="str">
        <f>IF(第3週!$HS$53="","",第3週!$HS$53)</f>
        <v/>
      </c>
      <c r="V308" s="336" t="str">
        <f>IF(第4週!$HS$5="","",第4週!$HS$5)</f>
        <v/>
      </c>
      <c r="W308" s="336" t="str">
        <f>IF(第4週!$HS$13="","",第4週!$HS$13)</f>
        <v/>
      </c>
      <c r="X308" s="336" t="str">
        <f>IF(第4週!$HS$21="","",第4週!$HS$21)</f>
        <v/>
      </c>
      <c r="Y308" s="336" t="str">
        <f>IF(第4週!$HS$29="","",第4週!$HS$29)</f>
        <v/>
      </c>
      <c r="Z308" s="336" t="str">
        <f>IF(第4週!$HS$37="","",第4週!$HS$37)</f>
        <v/>
      </c>
      <c r="AA308" s="336" t="str">
        <f>IF(第4週!$HS$45="","",第4週!$HS$45)</f>
        <v/>
      </c>
      <c r="AB308" s="336" t="str">
        <f>IF(第4週!$HS$53="","",第4週!$HS$53)</f>
        <v/>
      </c>
      <c r="AC308" s="336" t="str">
        <f>IF(第5週!$HS$5="","",第5週!$HS$5)</f>
        <v/>
      </c>
      <c r="AD308" s="336" t="str">
        <f>IF(第5週!$HS$13="","",第5週!$HS$13)</f>
        <v/>
      </c>
      <c r="AE308" s="356" t="str">
        <f>IF(第5週!$HS$21="","",第5週!$HS$21)</f>
        <v/>
      </c>
      <c r="AF308" s="356" t="str">
        <f>IF(第5週!$HS$29="","",第5週!$HS$29)</f>
        <v/>
      </c>
      <c r="AG308" s="356" t="str">
        <f>IF(第5週!$HS$37="","",第5週!$HS$37)</f>
        <v/>
      </c>
      <c r="AH308" s="356" t="str">
        <f>IF(第5週!$HS$45="","",第5週!$HS$45)</f>
        <v/>
      </c>
      <c r="AI308" s="356" t="str">
        <f>IF(第5週!$HS$53="","",第5週!$HS$53)</f>
        <v/>
      </c>
      <c r="AJ308" s="338" t="e">
        <f>IF(#REF!="","",#REF!)</f>
        <v>#REF!</v>
      </c>
      <c r="AL308" s="239"/>
      <c r="AM308" s="239"/>
      <c r="AN308" s="239"/>
      <c r="AO308" s="251"/>
      <c r="AP308" s="239"/>
      <c r="AQ308" s="239"/>
      <c r="AR308" s="239"/>
      <c r="AS308" s="239"/>
      <c r="AT308" s="239"/>
      <c r="AU308" s="239"/>
      <c r="AV308" s="239"/>
      <c r="AW308" s="239"/>
    </row>
    <row r="309" spans="1:49" ht="7.5" customHeight="1" x14ac:dyDescent="0.15">
      <c r="A309" s="588"/>
      <c r="B309" s="584"/>
      <c r="C309" s="585"/>
      <c r="D309" s="585"/>
      <c r="E309" s="586"/>
      <c r="F309" s="340" t="str">
        <f>IF(第1週!$HS$46="","",第1週!$HS$46)</f>
        <v/>
      </c>
      <c r="G309" s="340" t="str">
        <f>IF(第1週!$HS$54="","",第1週!$HS$54)</f>
        <v/>
      </c>
      <c r="H309" s="340" t="str">
        <f>IF(第2週!$HT$6="","",第2週!$HT$6)</f>
        <v>○</v>
      </c>
      <c r="I309" s="340" t="str">
        <f>IF(第2週!$HT$14="","",第2週!$HT$14)</f>
        <v>○</v>
      </c>
      <c r="J309" s="340" t="str">
        <f>IF(第2週!$HT$22="","",第2週!$HT$22)</f>
        <v>内勤</v>
      </c>
      <c r="K309" s="340" t="str">
        <f>IF(第2週!$HT$30="","",第2週!$HT$30)</f>
        <v>内勤</v>
      </c>
      <c r="L309" s="340" t="str">
        <f>IF(第2週!$HT$38="","",第2週!$HT$38)</f>
        <v>○</v>
      </c>
      <c r="M309" s="340" t="str">
        <f>IF(第2週!$HT$46="","",第2週!$HT$46)</f>
        <v>休み</v>
      </c>
      <c r="N309" s="340" t="str">
        <f>IF(第2週!$HT$54="","",第2週!$HT$54)</f>
        <v>休み</v>
      </c>
      <c r="O309" s="340" t="str">
        <f>IF(第3週!$HS$6="","",第3週!$HS$6)</f>
        <v>○</v>
      </c>
      <c r="P309" s="340" t="str">
        <f>IF(第3週!$HS$14="","",第3週!$HS$14)</f>
        <v>内勤</v>
      </c>
      <c r="Q309" s="340" t="str">
        <f>IF(第3週!$HS$22="","",第3週!$HS$22)</f>
        <v>内勤</v>
      </c>
      <c r="R309" s="340" t="str">
        <f>IF(第3週!$HS$30="","",第3週!$HS$30)</f>
        <v>内勤</v>
      </c>
      <c r="S309" s="340" t="str">
        <f>IF(第3週!$HS$38="","",第3週!$HS$38)</f>
        <v>内勤</v>
      </c>
      <c r="T309" s="340" t="str">
        <f>IF(第3週!$HS$46="","",第3週!$HS$46)</f>
        <v>休み</v>
      </c>
      <c r="U309" s="340" t="str">
        <f>IF(第3週!$HS$54="","",第3週!$HS$54)</f>
        <v>休み</v>
      </c>
      <c r="V309" s="340" t="str">
        <f>IF(第4週!$HS$6="","",第4週!$HS$6)</f>
        <v>内勤</v>
      </c>
      <c r="W309" s="340" t="str">
        <f>IF(第4週!$HS$14="","",第4週!$HS$14)</f>
        <v>○</v>
      </c>
      <c r="X309" s="340" t="str">
        <f>IF(第4週!$HS$22="","",第4週!$HS$22)</f>
        <v>○</v>
      </c>
      <c r="Y309" s="340" t="str">
        <f>IF(第4週!$HS$30="","",第4週!$HS$30)</f>
        <v>内勤</v>
      </c>
      <c r="Z309" s="340" t="str">
        <f>IF(第4週!$HS$38="","",第4週!$HS$38)</f>
        <v>休暇</v>
      </c>
      <c r="AA309" s="340" t="str">
        <f>IF(第4週!$HS$46="","",第4週!$HS$46)</f>
        <v>休み</v>
      </c>
      <c r="AB309" s="340" t="str">
        <f>IF(第4週!$HS$54="","",第4週!$HS$54)</f>
        <v>休み</v>
      </c>
      <c r="AC309" s="340" t="str">
        <f>IF(第5週!$HS$6="","",第5週!$HS$6)</f>
        <v>内勤</v>
      </c>
      <c r="AD309" s="340" t="str">
        <f>IF(第5週!$HS$14="","",第5週!$HS$14)</f>
        <v/>
      </c>
      <c r="AE309" s="357" t="str">
        <f>IF(第5週!$HS$22="","",第5週!$HS$22)</f>
        <v>内勤</v>
      </c>
      <c r="AF309" s="357" t="str">
        <f>IF(第5週!$HS$30="","",第5週!$HS$30)</f>
        <v/>
      </c>
      <c r="AG309" s="357" t="str">
        <f>IF(第5週!$HS$38="","",第5週!$HS$38)</f>
        <v/>
      </c>
      <c r="AH309" s="357" t="str">
        <f>IF(第5週!$HS$46="","",第5週!$HS$46)</f>
        <v/>
      </c>
      <c r="AI309" s="357" t="str">
        <f>IF(第5週!$HS$54="","",第5週!$HS$54)</f>
        <v/>
      </c>
      <c r="AJ309" s="334" t="e">
        <f>IF(#REF!="","",#REF!)</f>
        <v>#REF!</v>
      </c>
      <c r="AL309" s="239"/>
      <c r="AM309" s="239"/>
      <c r="AN309" s="239"/>
      <c r="AO309" s="251"/>
      <c r="AP309" s="239"/>
      <c r="AQ309" s="239"/>
      <c r="AR309" s="239"/>
      <c r="AS309" s="239"/>
      <c r="AT309" s="239"/>
      <c r="AU309" s="239"/>
      <c r="AV309" s="239"/>
      <c r="AW309" s="239"/>
    </row>
    <row r="310" spans="1:49" ht="7.5" customHeight="1" x14ac:dyDescent="0.15">
      <c r="A310" s="588"/>
      <c r="B310" s="573" t="str">
        <f>IF(リスト!$D$7="","",リスト!$D$7)</f>
        <v>船　水</v>
      </c>
      <c r="C310" s="582"/>
      <c r="D310" s="582"/>
      <c r="E310" s="583"/>
      <c r="F310" s="336" t="str">
        <f>IF(第1週!$HT$45="","",第1週!$HT$45)</f>
        <v/>
      </c>
      <c r="G310" s="336" t="str">
        <f>IF(第1週!$HT$53="","",第1週!$HT$53)</f>
        <v/>
      </c>
      <c r="H310" s="336" t="str">
        <f>IF(第2週!$HU$5="","",第2週!$HU$5)</f>
        <v/>
      </c>
      <c r="I310" s="336" t="str">
        <f>IF(第2週!$HU$13="","",第2週!$HU$13)</f>
        <v/>
      </c>
      <c r="J310" s="336" t="str">
        <f>IF(第2週!$HU$21="","",第2週!$HU$21)</f>
        <v/>
      </c>
      <c r="K310" s="336" t="str">
        <f>IF(第2週!$HU$29="","",第2週!$HU$29)</f>
        <v/>
      </c>
      <c r="L310" s="336" t="str">
        <f>IF(第2週!$HU$37="","",第2週!$HU$37)</f>
        <v/>
      </c>
      <c r="M310" s="336" t="str">
        <f>IF(第2週!$HU$45="","",第2週!$HU$45)</f>
        <v/>
      </c>
      <c r="N310" s="336" t="str">
        <f>IF(第2週!$HU$53="","",第2週!$HU$53)</f>
        <v/>
      </c>
      <c r="O310" s="336" t="str">
        <f>IF(第3週!$HT$5="","",第3週!$HT$5)</f>
        <v/>
      </c>
      <c r="P310" s="336" t="str">
        <f>IF(第3週!$HT$13="","",第3週!$HT$13)</f>
        <v/>
      </c>
      <c r="Q310" s="336" t="str">
        <f>IF(第3週!$HT$21="","",第3週!$HT$21)</f>
        <v/>
      </c>
      <c r="R310" s="336" t="str">
        <f>IF(第3週!$HT$29="","",第3週!$HT$29)</f>
        <v/>
      </c>
      <c r="S310" s="336" t="str">
        <f>IF(第3週!$HT$37="","",第3週!$HT$37)</f>
        <v/>
      </c>
      <c r="T310" s="336" t="str">
        <f>IF(第3週!$HT$45="","",第3週!$HT$45)</f>
        <v/>
      </c>
      <c r="U310" s="336" t="str">
        <f>IF(第3週!$HT$53="","",第3週!$HT$53)</f>
        <v/>
      </c>
      <c r="V310" s="336" t="str">
        <f>IF(第4週!$HT$5="","",第4週!$HT$5)</f>
        <v/>
      </c>
      <c r="W310" s="336" t="str">
        <f>IF(第4週!$HT$13="","",第4週!$HT$13)</f>
        <v/>
      </c>
      <c r="X310" s="336" t="str">
        <f>IF(第4週!$HT$21="","",第4週!$HT$21)</f>
        <v/>
      </c>
      <c r="Y310" s="336" t="str">
        <f>IF(第4週!$HT$29="","",第4週!$HT$29)</f>
        <v/>
      </c>
      <c r="Z310" s="336" t="str">
        <f>IF(第4週!$HT$37="","",第4週!$HT$37)</f>
        <v/>
      </c>
      <c r="AA310" s="336" t="str">
        <f>IF(第4週!$HT$45="","",第4週!$HT$45)</f>
        <v/>
      </c>
      <c r="AB310" s="336" t="str">
        <f>IF(第4週!$HT$53="","",第4週!$HT$53)</f>
        <v/>
      </c>
      <c r="AC310" s="336" t="str">
        <f>IF(第5週!$HT$5="","",第5週!$HT$5)</f>
        <v/>
      </c>
      <c r="AD310" s="336" t="str">
        <f>IF(第5週!$HT$13="","",第5週!$HT$13)</f>
        <v/>
      </c>
      <c r="AE310" s="356" t="str">
        <f>IF(第5週!$HT$21="","",第5週!$HT$21)</f>
        <v/>
      </c>
      <c r="AF310" s="356" t="str">
        <f>IF(第5週!$HT$29="","",第5週!$HT$29)</f>
        <v/>
      </c>
      <c r="AG310" s="356" t="str">
        <f>IF(第5週!$HT$37="","",第5週!$HT$37)</f>
        <v/>
      </c>
      <c r="AH310" s="356" t="str">
        <f>IF(第5週!$HT$45="","",第5週!$HT$45)</f>
        <v/>
      </c>
      <c r="AI310" s="356" t="str">
        <f>IF(第5週!$HT$53="","",第5週!$HT$53)</f>
        <v/>
      </c>
      <c r="AJ310" s="338" t="e">
        <f>IF(#REF!="","",#REF!)</f>
        <v>#REF!</v>
      </c>
      <c r="AL310" s="239"/>
      <c r="AM310" s="239"/>
      <c r="AN310" s="239"/>
      <c r="AO310" s="251"/>
      <c r="AP310" s="239"/>
      <c r="AQ310" s="239"/>
      <c r="AR310" s="239"/>
      <c r="AS310" s="239"/>
      <c r="AT310" s="239"/>
      <c r="AU310" s="239"/>
      <c r="AV310" s="239"/>
      <c r="AW310" s="239"/>
    </row>
    <row r="311" spans="1:49" ht="7.5" customHeight="1" x14ac:dyDescent="0.15">
      <c r="A311" s="588"/>
      <c r="B311" s="584"/>
      <c r="C311" s="585"/>
      <c r="D311" s="585"/>
      <c r="E311" s="586"/>
      <c r="F311" s="340" t="str">
        <f>IF(第1週!$HT$46="","",第1週!$HT$46)</f>
        <v/>
      </c>
      <c r="G311" s="340" t="str">
        <f>IF(第1週!$HT$54="","",第1週!$HT$54)</f>
        <v/>
      </c>
      <c r="H311" s="340" t="str">
        <f>IF(第2週!$HU$6="","",第2週!$HU$6)</f>
        <v>内勤</v>
      </c>
      <c r="I311" s="340" t="str">
        <f>IF(第2週!$HU$14="","",第2週!$HU$14)</f>
        <v>内勤</v>
      </c>
      <c r="J311" s="340" t="str">
        <f>IF(第2週!$HU$22="","",第2週!$HU$22)</f>
        <v>内勤</v>
      </c>
      <c r="K311" s="340" t="str">
        <f>IF(第2週!$HU$30="","",第2週!$HU$30)</f>
        <v>内勤</v>
      </c>
      <c r="L311" s="340" t="str">
        <f>IF(第2週!$HU$38="","",第2週!$HU$38)</f>
        <v>内勤</v>
      </c>
      <c r="M311" s="340" t="str">
        <f>IF(第2週!$HU$46="","",第2週!$HU$46)</f>
        <v/>
      </c>
      <c r="N311" s="340" t="str">
        <f>IF(第2週!$HU$54="","",第2週!$HU$54)</f>
        <v/>
      </c>
      <c r="O311" s="340" t="str">
        <f>IF(第3週!$HT$6="","",第3週!$HT$6)</f>
        <v>内勤</v>
      </c>
      <c r="P311" s="340" t="str">
        <f>IF(第3週!$HT$14="","",第3週!$HT$14)</f>
        <v>内勤</v>
      </c>
      <c r="Q311" s="340" t="str">
        <f>IF(第3週!$HT$22="","",第3週!$HT$22)</f>
        <v>内勤</v>
      </c>
      <c r="R311" s="340" t="str">
        <f>IF(第3週!$HT$30="","",第3週!$HT$30)</f>
        <v>内勤</v>
      </c>
      <c r="S311" s="340" t="str">
        <f>IF(第3週!$HT$38="","",第3週!$HT$38)</f>
        <v>内勤</v>
      </c>
      <c r="T311" s="340" t="str">
        <f>IF(第3週!$HT$46="","",第3週!$HT$46)</f>
        <v/>
      </c>
      <c r="U311" s="340" t="str">
        <f>IF(第3週!$HT$54="","",第3週!$HT$54)</f>
        <v/>
      </c>
      <c r="V311" s="340" t="str">
        <f>IF(第4週!$HT$6="","",第4週!$HT$6)</f>
        <v>内勤</v>
      </c>
      <c r="W311" s="340" t="str">
        <f>IF(第4週!$HT$14="","",第4週!$HT$14)</f>
        <v>内勤</v>
      </c>
      <c r="X311" s="340" t="str">
        <f>IF(第4週!$HT$22="","",第4週!$HT$22)</f>
        <v>内勤</v>
      </c>
      <c r="Y311" s="340" t="str">
        <f>IF(第4週!$HT$30="","",第4週!$HT$30)</f>
        <v>内勤</v>
      </c>
      <c r="Z311" s="340" t="str">
        <f>IF(第4週!$HT$38="","",第4週!$HT$38)</f>
        <v>内勤</v>
      </c>
      <c r="AA311" s="340" t="str">
        <f>IF(第4週!$HT$46="","",第4週!$HT$46)</f>
        <v/>
      </c>
      <c r="AB311" s="340" t="str">
        <f>IF(第4週!$HT$54="","",第4週!$HT$54)</f>
        <v/>
      </c>
      <c r="AC311" s="340" t="str">
        <f>IF(第5週!$HT$6="","",第5週!$HT$6)</f>
        <v>内勤</v>
      </c>
      <c r="AD311" s="340" t="str">
        <f>IF(第5週!$HT$14="","",第5週!$HT$14)</f>
        <v/>
      </c>
      <c r="AE311" s="357" t="str">
        <f>IF(第5週!$HT$22="","",第5週!$HT$22)</f>
        <v>内勤</v>
      </c>
      <c r="AF311" s="357" t="str">
        <f>IF(第5週!$HT$30="","",第5週!$HT$30)</f>
        <v/>
      </c>
      <c r="AG311" s="357" t="str">
        <f>IF(第5週!$HT$38="","",第5週!$HT$38)</f>
        <v/>
      </c>
      <c r="AH311" s="357" t="str">
        <f>IF(第5週!$HT$46="","",第5週!$HT$46)</f>
        <v/>
      </c>
      <c r="AI311" s="357" t="str">
        <f>IF(第5週!$HT$54="","",第5週!$HT$54)</f>
        <v/>
      </c>
      <c r="AJ311" s="334" t="e">
        <f>IF(#REF!="","",#REF!)</f>
        <v>#REF!</v>
      </c>
      <c r="AL311" s="239"/>
      <c r="AM311" s="239"/>
      <c r="AN311" s="239"/>
      <c r="AO311" s="251"/>
      <c r="AP311" s="239"/>
      <c r="AQ311" s="239"/>
      <c r="AR311" s="239"/>
      <c r="AS311" s="239"/>
      <c r="AT311" s="239"/>
      <c r="AU311" s="239"/>
      <c r="AV311" s="239"/>
      <c r="AW311" s="239"/>
    </row>
    <row r="312" spans="1:49" ht="7.5" customHeight="1" x14ac:dyDescent="0.15">
      <c r="A312" s="588"/>
      <c r="B312" s="573" t="str">
        <f>IF(リスト!$D$8="","",リスト!$D$8)</f>
        <v>菅　野</v>
      </c>
      <c r="C312" s="582"/>
      <c r="D312" s="582"/>
      <c r="E312" s="583"/>
      <c r="F312" s="336" t="str">
        <f>IF(第1週!$HU$45="","",第1週!$HU$45)</f>
        <v/>
      </c>
      <c r="G312" s="336" t="str">
        <f>IF(第1週!$HU$53="","",第1週!$HU$53)</f>
        <v/>
      </c>
      <c r="H312" s="336" t="str">
        <f>IF(第2週!$HV$5="","",第2週!$HV$5)</f>
        <v/>
      </c>
      <c r="I312" s="336" t="str">
        <f>IF(第2週!$HV$13="","",第2週!$HV$13)</f>
        <v/>
      </c>
      <c r="J312" s="336" t="str">
        <f>IF(第2週!$HV$21="","",第2週!$HV$21)</f>
        <v/>
      </c>
      <c r="K312" s="336" t="str">
        <f>IF(第2週!$HV$29="","",第2週!$HV$29)</f>
        <v/>
      </c>
      <c r="L312" s="336" t="str">
        <f>IF(第2週!$HV$37="","",第2週!$HV$37)</f>
        <v/>
      </c>
      <c r="M312" s="336" t="str">
        <f>IF(第2週!$HV$45="","",第2週!$HV$45)</f>
        <v/>
      </c>
      <c r="N312" s="336" t="str">
        <f>IF(第2週!$HV$53="","",第2週!$HV$53)</f>
        <v/>
      </c>
      <c r="O312" s="336" t="str">
        <f>IF(第3週!$HU$5="","",第3週!$HU$5)</f>
        <v/>
      </c>
      <c r="P312" s="336" t="str">
        <f>IF(第3週!$HU$13="","",第3週!$HU$13)</f>
        <v/>
      </c>
      <c r="Q312" s="336" t="str">
        <f>IF(第3週!$HU$21="","",第3週!$HU$21)</f>
        <v/>
      </c>
      <c r="R312" s="336" t="str">
        <f>IF(第3週!$HU$29="","",第3週!$HU$29)</f>
        <v/>
      </c>
      <c r="S312" s="336" t="str">
        <f>IF(第3週!$HU$37="","",第3週!$HU$37)</f>
        <v/>
      </c>
      <c r="T312" s="336" t="str">
        <f>IF(第3週!$HU$45="","",第3週!$HU$45)</f>
        <v/>
      </c>
      <c r="U312" s="336" t="str">
        <f>IF(第3週!$HU$53="","",第3週!$HU$53)</f>
        <v/>
      </c>
      <c r="V312" s="336" t="str">
        <f>IF(第4週!$HU$5="","",第4週!$HU$5)</f>
        <v/>
      </c>
      <c r="W312" s="336" t="str">
        <f>IF(第4週!$HU$13="","",第4週!$HU$13)</f>
        <v/>
      </c>
      <c r="X312" s="336" t="str">
        <f>IF(第4週!$HU$21="","",第4週!$HU$21)</f>
        <v/>
      </c>
      <c r="Y312" s="336" t="str">
        <f>IF(第4週!$HU$29="","",第4週!$HU$29)</f>
        <v/>
      </c>
      <c r="Z312" s="336" t="str">
        <f>IF(第4週!$HU$37="","",第4週!$HU$37)</f>
        <v/>
      </c>
      <c r="AA312" s="336" t="str">
        <f>IF(第4週!$HU$45="","",第4週!$HU$45)</f>
        <v/>
      </c>
      <c r="AB312" s="336" t="str">
        <f>IF(第4週!$HU$53="","",第4週!$HU$53)</f>
        <v/>
      </c>
      <c r="AC312" s="336" t="str">
        <f>IF(第5週!$HU$5="","",第5週!$HU$5)</f>
        <v/>
      </c>
      <c r="AD312" s="336" t="str">
        <f>IF(第5週!$HU$13="","",第5週!$HU$13)</f>
        <v/>
      </c>
      <c r="AE312" s="356" t="str">
        <f>IF(第5週!$HU$21="","",第5週!$HU$21)</f>
        <v/>
      </c>
      <c r="AF312" s="356" t="str">
        <f>IF(第5週!$HU$29="","",第5週!$HU$29)</f>
        <v/>
      </c>
      <c r="AG312" s="356" t="str">
        <f>IF(第5週!$HU$37="","",第5週!$HU$37)</f>
        <v/>
      </c>
      <c r="AH312" s="356" t="str">
        <f>IF(第5週!$HU$45="","",第5週!$HU$45)</f>
        <v/>
      </c>
      <c r="AI312" s="356" t="str">
        <f>IF(第5週!$HU$53="","",第5週!$HU$53)</f>
        <v/>
      </c>
      <c r="AJ312" s="338" t="e">
        <f>IF(#REF!="","",#REF!)</f>
        <v>#REF!</v>
      </c>
      <c r="AL312" s="239"/>
      <c r="AM312" s="239"/>
      <c r="AN312" s="239"/>
      <c r="AO312" s="251"/>
      <c r="AP312" s="239"/>
      <c r="AQ312" s="239"/>
      <c r="AR312" s="239"/>
      <c r="AS312" s="239"/>
      <c r="AT312" s="239"/>
      <c r="AU312" s="239"/>
      <c r="AV312" s="239"/>
      <c r="AW312" s="239"/>
    </row>
    <row r="313" spans="1:49" ht="7.5" customHeight="1" x14ac:dyDescent="0.15">
      <c r="A313" s="588"/>
      <c r="B313" s="584"/>
      <c r="C313" s="585"/>
      <c r="D313" s="585"/>
      <c r="E313" s="586"/>
      <c r="F313" s="340" t="str">
        <f>IF(第1週!$HU$46="","",第1週!$HU$46)</f>
        <v/>
      </c>
      <c r="G313" s="340" t="str">
        <f>IF(第1週!$HU$54="","",第1週!$HU$54)</f>
        <v/>
      </c>
      <c r="H313" s="340" t="str">
        <f>IF(第2週!$HV$6="","",第2週!$HV$6)</f>
        <v>○</v>
      </c>
      <c r="I313" s="340" t="str">
        <f>IF(第2週!$HV$14="","",第2週!$HV$14)</f>
        <v>内勤</v>
      </c>
      <c r="J313" s="340" t="str">
        <f>IF(第2週!$HV$22="","",第2週!$HV$22)</f>
        <v>内勤</v>
      </c>
      <c r="K313" s="340" t="str">
        <f>IF(第2週!$HV$30="","",第2週!$HV$30)</f>
        <v>○</v>
      </c>
      <c r="L313" s="340" t="str">
        <f>IF(第2週!$HV$38="","",第2週!$HV$38)</f>
        <v>○</v>
      </c>
      <c r="M313" s="340" t="str">
        <f>IF(第2週!$HV$46="","",第2週!$HV$46)</f>
        <v/>
      </c>
      <c r="N313" s="340" t="str">
        <f>IF(第2週!$HV$54="","",第2週!$HV$54)</f>
        <v>○</v>
      </c>
      <c r="O313" s="340" t="str">
        <f>IF(第3週!$HU$6="","",第3週!$HU$6)</f>
        <v>○</v>
      </c>
      <c r="P313" s="340" t="str">
        <f>IF(第3週!$HU$14="","",第3週!$HU$14)</f>
        <v>○</v>
      </c>
      <c r="Q313" s="340" t="str">
        <f>IF(第3週!$HU$22="","",第3週!$HU$22)</f>
        <v>○</v>
      </c>
      <c r="R313" s="340" t="str">
        <f>IF(第3週!$HU$30="","",第3週!$HU$30)</f>
        <v>○</v>
      </c>
      <c r="S313" s="340" t="str">
        <f>IF(第3週!$HU$38="","",第3週!$HU$38)</f>
        <v>○</v>
      </c>
      <c r="T313" s="340" t="str">
        <f>IF(第3週!$HU$46="","",第3週!$HU$46)</f>
        <v/>
      </c>
      <c r="U313" s="340" t="str">
        <f>IF(第3週!$HU$54="","",第3週!$HU$54)</f>
        <v/>
      </c>
      <c r="V313" s="340" t="str">
        <f>IF(第4週!$HU$6="","",第4週!$HU$6)</f>
        <v>○</v>
      </c>
      <c r="W313" s="340" t="str">
        <f>IF(第4週!$HU$14="","",第4週!$HU$14)</f>
        <v>○</v>
      </c>
      <c r="X313" s="340" t="str">
        <f>IF(第4週!$HU$22="","",第4週!$HU$22)</f>
        <v>○</v>
      </c>
      <c r="Y313" s="340" t="str">
        <f>IF(第4週!$HU$30="","",第4週!$HU$30)</f>
        <v>○</v>
      </c>
      <c r="Z313" s="340" t="str">
        <f>IF(第4週!$HU$38="","",第4週!$HU$38)</f>
        <v>○</v>
      </c>
      <c r="AA313" s="340" t="str">
        <f>IF(第4週!$HU$46="","",第4週!$HU$46)</f>
        <v/>
      </c>
      <c r="AB313" s="340" t="str">
        <f>IF(第4週!$HU$54="","",第4週!$HU$54)</f>
        <v/>
      </c>
      <c r="AC313" s="340" t="str">
        <f>IF(第5週!$HU$6="","",第5週!$HU$6)</f>
        <v>内勤</v>
      </c>
      <c r="AD313" s="340" t="str">
        <f>IF(第5週!$HU$14="","",第5週!$HU$14)</f>
        <v/>
      </c>
      <c r="AE313" s="357" t="str">
        <f>IF(第5週!$HU$22="","",第5週!$HU$22)</f>
        <v>内勤</v>
      </c>
      <c r="AF313" s="357" t="str">
        <f>IF(第5週!$HU$30="","",第5週!$HU$30)</f>
        <v/>
      </c>
      <c r="AG313" s="357" t="str">
        <f>IF(第5週!$HU$38="","",第5週!$HU$38)</f>
        <v/>
      </c>
      <c r="AH313" s="357" t="str">
        <f>IF(第5週!$HU$46="","",第5週!$HU$46)</f>
        <v/>
      </c>
      <c r="AI313" s="357" t="str">
        <f>IF(第5週!$HU$54="","",第5週!$HU$54)</f>
        <v/>
      </c>
      <c r="AJ313" s="334" t="e">
        <f>IF(#REF!="","",#REF!)</f>
        <v>#REF!</v>
      </c>
      <c r="AL313" s="239"/>
      <c r="AM313" s="239"/>
      <c r="AN313" s="239"/>
      <c r="AO313" s="251"/>
      <c r="AP313" s="239"/>
      <c r="AQ313" s="239"/>
      <c r="AR313" s="239"/>
      <c r="AS313" s="239"/>
      <c r="AT313" s="239"/>
      <c r="AU313" s="239"/>
      <c r="AV313" s="239"/>
      <c r="AW313" s="239"/>
    </row>
    <row r="314" spans="1:49" ht="7.5" customHeight="1" x14ac:dyDescent="0.15">
      <c r="A314" s="588"/>
      <c r="B314" s="573" t="str">
        <f>IF(リスト!$D$9="","",リスト!$D$9)</f>
        <v>金　山</v>
      </c>
      <c r="C314" s="582"/>
      <c r="D314" s="582"/>
      <c r="E314" s="583"/>
      <c r="F314" s="336" t="str">
        <f>IF(第1週!$HV$45="","",第1週!$HV$45)</f>
        <v/>
      </c>
      <c r="G314" s="336" t="str">
        <f>IF(第1週!$HV$53="","",第1週!$HV$53)</f>
        <v/>
      </c>
      <c r="H314" s="336" t="str">
        <f>IF(第2週!$HW$5="","",第2週!$HW$5)</f>
        <v/>
      </c>
      <c r="I314" s="336" t="str">
        <f>IF(第2週!$HW$13="","",第2週!$HW$13)</f>
        <v/>
      </c>
      <c r="J314" s="336" t="str">
        <f>IF(第2週!$HW$21="","",第2週!$HW$21)</f>
        <v/>
      </c>
      <c r="K314" s="336" t="str">
        <f>IF(第2週!$HW$29="","",第2週!$HW$29)</f>
        <v/>
      </c>
      <c r="L314" s="336" t="str">
        <f>IF(第2週!$HW$37="","",第2週!$HW$37)</f>
        <v/>
      </c>
      <c r="M314" s="336" t="str">
        <f>IF(第2週!$HW$45="","",第2週!$HW$45)</f>
        <v/>
      </c>
      <c r="N314" s="336" t="str">
        <f>IF(第2週!$HW$53="","",第2週!$HW$53)</f>
        <v/>
      </c>
      <c r="O314" s="336" t="str">
        <f>IF(第3週!$HV$5="","",第3週!$HV$5)</f>
        <v/>
      </c>
      <c r="P314" s="336" t="str">
        <f>IF(第3週!$HV$13="","",第3週!$HV$13)</f>
        <v/>
      </c>
      <c r="Q314" s="336" t="str">
        <f>IF(第3週!$HV$21="","",第3週!$HV$21)</f>
        <v/>
      </c>
      <c r="R314" s="336" t="str">
        <f>IF(第3週!$HV$29="","",第3週!$HV$29)</f>
        <v/>
      </c>
      <c r="S314" s="336" t="str">
        <f>IF(第3週!$HV$37="","",第3週!$HV$37)</f>
        <v/>
      </c>
      <c r="T314" s="336" t="str">
        <f>IF(第3週!$HV$45="","",第3週!$HV$45)</f>
        <v/>
      </c>
      <c r="U314" s="336" t="str">
        <f>IF(第3週!$HV$53="","",第3週!$HV$53)</f>
        <v/>
      </c>
      <c r="V314" s="336" t="str">
        <f>IF(第4週!$HV$5="","",第4週!$HV$5)</f>
        <v/>
      </c>
      <c r="W314" s="336" t="str">
        <f>IF(第4週!$HV$13="","",第4週!$HV$13)</f>
        <v/>
      </c>
      <c r="X314" s="336" t="str">
        <f>IF(第4週!$HV$21="","",第4週!$HV$21)</f>
        <v/>
      </c>
      <c r="Y314" s="336" t="str">
        <f>IF(第4週!$HV$29="","",第4週!$HV$29)</f>
        <v/>
      </c>
      <c r="Z314" s="336" t="str">
        <f>IF(第4週!$HV$37="","",第4週!$HV$37)</f>
        <v/>
      </c>
      <c r="AA314" s="336" t="str">
        <f>IF(第4週!$HV$45="","",第4週!$HV$45)</f>
        <v/>
      </c>
      <c r="AB314" s="336" t="str">
        <f>IF(第4週!$HV$53="","",第4週!$HV$53)</f>
        <v/>
      </c>
      <c r="AC314" s="336" t="str">
        <f>IF(第5週!$HV$5="","",第5週!$HV$5)</f>
        <v/>
      </c>
      <c r="AD314" s="336" t="str">
        <f>IF(第5週!$HV$13="","",第5週!$HV$13)</f>
        <v/>
      </c>
      <c r="AE314" s="356" t="str">
        <f>IF(第5週!$HV$21="","",第5週!$HV$21)</f>
        <v/>
      </c>
      <c r="AF314" s="356" t="str">
        <f>IF(第5週!$HV$29="","",第5週!$HV$29)</f>
        <v/>
      </c>
      <c r="AG314" s="356" t="str">
        <f>IF(第5週!$HV$37="","",第5週!$HV$37)</f>
        <v/>
      </c>
      <c r="AH314" s="356" t="str">
        <f>IF(第5週!$HV$45="","",第5週!$HV$45)</f>
        <v/>
      </c>
      <c r="AI314" s="356" t="str">
        <f>IF(第5週!$HV$53="","",第5週!$HV$53)</f>
        <v/>
      </c>
      <c r="AJ314" s="338" t="e">
        <f>IF(#REF!="","",#REF!)</f>
        <v>#REF!</v>
      </c>
      <c r="AL314" s="239"/>
      <c r="AM314" s="239"/>
      <c r="AN314" s="239"/>
      <c r="AO314" s="251"/>
      <c r="AP314" s="239"/>
      <c r="AQ314" s="239"/>
      <c r="AR314" s="239"/>
      <c r="AS314" s="239"/>
      <c r="AT314" s="239"/>
      <c r="AU314" s="239"/>
      <c r="AV314" s="239"/>
      <c r="AW314" s="239"/>
    </row>
    <row r="315" spans="1:49" ht="7.5" customHeight="1" x14ac:dyDescent="0.15">
      <c r="A315" s="588"/>
      <c r="B315" s="584"/>
      <c r="C315" s="585"/>
      <c r="D315" s="585"/>
      <c r="E315" s="586"/>
      <c r="F315" s="340" t="str">
        <f>IF(第1週!$HV$46="","",第1週!$HV$46)</f>
        <v/>
      </c>
      <c r="G315" s="340" t="str">
        <f>IF(第1週!$HV$54="","",第1週!$HV$54)</f>
        <v/>
      </c>
      <c r="H315" s="340" t="str">
        <f>IF(第2週!$HW$6="","",第2週!$HW$6)</f>
        <v>○</v>
      </c>
      <c r="I315" s="340" t="str">
        <f>IF(第2週!$HW$14="","",第2週!$HW$14)</f>
        <v>○</v>
      </c>
      <c r="J315" s="340" t="str">
        <f>IF(第2週!$HW$22="","",第2週!$HW$22)</f>
        <v>内勤</v>
      </c>
      <c r="K315" s="340" t="str">
        <f>IF(第2週!$HW$30="","",第2週!$HW$30)</f>
        <v>○</v>
      </c>
      <c r="L315" s="340" t="str">
        <f>IF(第2週!$HW$38="","",第2週!$HW$38)</f>
        <v>内勤</v>
      </c>
      <c r="M315" s="340" t="str">
        <f>IF(第2週!$HW$46="","",第2週!$HW$46)</f>
        <v/>
      </c>
      <c r="N315" s="340" t="str">
        <f>IF(第2週!$HW$54="","",第2週!$HW$54)</f>
        <v>○</v>
      </c>
      <c r="O315" s="340" t="str">
        <f>IF(第3週!$HV$6="","",第3週!$HV$6)</f>
        <v>○</v>
      </c>
      <c r="P315" s="340" t="str">
        <f>IF(第3週!$HV$14="","",第3週!$HV$14)</f>
        <v>○</v>
      </c>
      <c r="Q315" s="340" t="str">
        <f>IF(第3週!$HV$22="","",第3週!$HV$22)</f>
        <v>○</v>
      </c>
      <c r="R315" s="340" t="str">
        <f>IF(第3週!$HV$30="","",第3週!$HV$30)</f>
        <v>○</v>
      </c>
      <c r="S315" s="340" t="str">
        <f>IF(第3週!$HV$38="","",第3週!$HV$38)</f>
        <v>○</v>
      </c>
      <c r="T315" s="340" t="str">
        <f>IF(第3週!$HV$46="","",第3週!$HV$46)</f>
        <v/>
      </c>
      <c r="U315" s="340" t="str">
        <f>IF(第3週!$HV$54="","",第3週!$HV$54)</f>
        <v/>
      </c>
      <c r="V315" s="340" t="str">
        <f>IF(第4週!$HV$6="","",第4週!$HV$6)</f>
        <v>○</v>
      </c>
      <c r="W315" s="340" t="str">
        <f>IF(第4週!$HV$14="","",第4週!$HV$14)</f>
        <v>○</v>
      </c>
      <c r="X315" s="340" t="str">
        <f>IF(第4週!$HV$22="","",第4週!$HV$22)</f>
        <v>○</v>
      </c>
      <c r="Y315" s="340" t="str">
        <f>IF(第4週!$HV$30="","",第4週!$HV$30)</f>
        <v>○</v>
      </c>
      <c r="Z315" s="340" t="str">
        <f>IF(第4週!$HV$38="","",第4週!$HV$38)</f>
        <v>内勤</v>
      </c>
      <c r="AA315" s="340" t="str">
        <f>IF(第4週!$HV$46="","",第4週!$HV$46)</f>
        <v/>
      </c>
      <c r="AB315" s="340" t="str">
        <f>IF(第4週!$HV$54="","",第4週!$HV$54)</f>
        <v/>
      </c>
      <c r="AC315" s="340" t="str">
        <f>IF(第5週!$HV$6="","",第5週!$HV$6)</f>
        <v>内勤</v>
      </c>
      <c r="AD315" s="340" t="str">
        <f>IF(第5週!$HV$14="","",第5週!$HV$14)</f>
        <v/>
      </c>
      <c r="AE315" s="357" t="str">
        <f>IF(第5週!$HV$22="","",第5週!$HV$22)</f>
        <v>内勤</v>
      </c>
      <c r="AF315" s="357" t="str">
        <f>IF(第5週!$HV$30="","",第5週!$HV$30)</f>
        <v/>
      </c>
      <c r="AG315" s="357" t="str">
        <f>IF(第5週!$HV$38="","",第5週!$HV$38)</f>
        <v/>
      </c>
      <c r="AH315" s="357" t="str">
        <f>IF(第5週!$HV$46="","",第5週!$HV$46)</f>
        <v/>
      </c>
      <c r="AI315" s="357" t="str">
        <f>IF(第5週!$HV$54="","",第5週!$HV$54)</f>
        <v/>
      </c>
      <c r="AJ315" s="334" t="e">
        <f>IF(#REF!="","",#REF!)</f>
        <v>#REF!</v>
      </c>
      <c r="AL315" s="239"/>
      <c r="AM315" s="239"/>
      <c r="AN315" s="239"/>
      <c r="AO315" s="251"/>
      <c r="AP315" s="239"/>
      <c r="AQ315" s="239"/>
      <c r="AR315" s="239"/>
      <c r="AS315" s="239"/>
      <c r="AT315" s="239"/>
      <c r="AU315" s="239"/>
      <c r="AV315" s="239"/>
      <c r="AW315" s="239"/>
    </row>
    <row r="316" spans="1:49" ht="7.5" customHeight="1" x14ac:dyDescent="0.15">
      <c r="A316" s="588"/>
      <c r="B316" s="573" t="str">
        <f>IF(リスト!$D$10="","",リスト!$D$10)</f>
        <v>荒　木</v>
      </c>
      <c r="C316" s="582"/>
      <c r="D316" s="582"/>
      <c r="E316" s="583"/>
      <c r="F316" s="336" t="str">
        <f>IF(第1週!$HW$45="","",第1週!$HW$45)</f>
        <v/>
      </c>
      <c r="G316" s="336" t="str">
        <f>IF(第1週!$HW$53="","",第1週!$HW$53)</f>
        <v/>
      </c>
      <c r="H316" s="336" t="str">
        <f>IF(第2週!$HX$5="","",第2週!$HX$5)</f>
        <v/>
      </c>
      <c r="I316" s="336" t="str">
        <f>IF(第2週!$HX$13="","",第2週!$HX$13)</f>
        <v/>
      </c>
      <c r="J316" s="336" t="str">
        <f>IF(第2週!$HX$21="","",第2週!$HX$21)</f>
        <v/>
      </c>
      <c r="K316" s="336" t="str">
        <f>IF(第2週!$HX$29="","",第2週!$HX$29)</f>
        <v/>
      </c>
      <c r="L316" s="336" t="str">
        <f>IF(第2週!$HX$37="","",第2週!$HX$37)</f>
        <v>12</v>
      </c>
      <c r="M316" s="336" t="str">
        <f>IF(第2週!$HX$45="","",第2週!$HX$45)</f>
        <v>11</v>
      </c>
      <c r="N316" s="336" t="str">
        <f>IF(第2週!$HX$53="","",第2週!$HX$53)</f>
        <v/>
      </c>
      <c r="O316" s="336" t="str">
        <f>IF(第3週!$HW$5="","",第3週!$HW$5)</f>
        <v/>
      </c>
      <c r="P316" s="336" t="str">
        <f>IF(第3週!$HW$13="","",第3週!$HW$13)</f>
        <v/>
      </c>
      <c r="Q316" s="336" t="str">
        <f>IF(第3週!$HW$21="","",第3週!$HW$21)</f>
        <v/>
      </c>
      <c r="R316" s="336" t="str">
        <f>IF(第3週!$HW$29="","",第3週!$HW$29)</f>
        <v/>
      </c>
      <c r="S316" s="336" t="str">
        <f>IF(第3週!$HW$37="","",第3週!$HW$37)</f>
        <v/>
      </c>
      <c r="T316" s="336" t="str">
        <f>IF(第3週!$HW$45="","",第3週!$HW$45)</f>
        <v/>
      </c>
      <c r="U316" s="336" t="str">
        <f>IF(第3週!$HW$53="","",第3週!$HW$53)</f>
        <v/>
      </c>
      <c r="V316" s="336" t="str">
        <f>IF(第4週!$HW$5="","",第4週!$HW$5)</f>
        <v/>
      </c>
      <c r="W316" s="336" t="str">
        <f>IF(第4週!$HW$13="","",第4週!$HW$13)</f>
        <v/>
      </c>
      <c r="X316" s="336" t="str">
        <f>IF(第4週!$HW$21="","",第4週!$HW$21)</f>
        <v/>
      </c>
      <c r="Y316" s="336" t="str">
        <f>IF(第4週!$HW$29="","",第4週!$HW$29)</f>
        <v/>
      </c>
      <c r="Z316" s="336" t="str">
        <f>IF(第4週!$HW$37="","",第4週!$HW$37)</f>
        <v/>
      </c>
      <c r="AA316" s="336" t="str">
        <f>IF(第4週!$HW$45="","",第4週!$HW$45)</f>
        <v/>
      </c>
      <c r="AB316" s="336" t="str">
        <f>IF(第4週!$HW$53="","",第4週!$HW$53)</f>
        <v/>
      </c>
      <c r="AC316" s="336" t="str">
        <f>IF(第5週!$HW$5="","",第5週!$HW$5)</f>
        <v/>
      </c>
      <c r="AD316" s="336" t="str">
        <f>IF(第5週!$HW$13="","",第5週!$HW$13)</f>
        <v/>
      </c>
      <c r="AE316" s="356" t="str">
        <f>IF(第5週!$HW$21="","",第5週!$HW$21)</f>
        <v/>
      </c>
      <c r="AF316" s="356" t="str">
        <f>IF(第5週!$HW$29="","",第5週!$HW$29)</f>
        <v/>
      </c>
      <c r="AG316" s="356" t="str">
        <f>IF(第5週!$HW$37="","",第5週!$HW$37)</f>
        <v/>
      </c>
      <c r="AH316" s="356" t="str">
        <f>IF(第5週!$HW$45="","",第5週!$HW$45)</f>
        <v/>
      </c>
      <c r="AI316" s="356" t="str">
        <f>IF(第5週!$HW$53="","",第5週!$HW$53)</f>
        <v/>
      </c>
      <c r="AJ316" s="338" t="e">
        <f>IF(#REF!="","",#REF!)</f>
        <v>#REF!</v>
      </c>
      <c r="AL316" s="239"/>
      <c r="AM316" s="239"/>
      <c r="AN316" s="239"/>
      <c r="AO316" s="251"/>
      <c r="AP316" s="239"/>
      <c r="AQ316" s="239"/>
      <c r="AR316" s="239"/>
      <c r="AS316" s="239"/>
      <c r="AT316" s="239"/>
      <c r="AU316" s="239"/>
      <c r="AV316" s="239"/>
      <c r="AW316" s="239"/>
    </row>
    <row r="317" spans="1:49" ht="7.5" customHeight="1" x14ac:dyDescent="0.15">
      <c r="A317" s="588"/>
      <c r="B317" s="584"/>
      <c r="C317" s="585"/>
      <c r="D317" s="585"/>
      <c r="E317" s="586"/>
      <c r="F317" s="340" t="str">
        <f>IF(第1週!$HW$46="","",第1週!$HW$46)</f>
        <v/>
      </c>
      <c r="G317" s="340" t="str">
        <f>IF(第1週!$HW$54="","",第1週!$HW$54)</f>
        <v/>
      </c>
      <c r="H317" s="340" t="str">
        <f>IF(第2週!$HX$6="","",第2週!$HX$6)</f>
        <v>○</v>
      </c>
      <c r="I317" s="340" t="str">
        <f>IF(第2週!$HX$14="","",第2週!$HX$14)</f>
        <v>○</v>
      </c>
      <c r="J317" s="340" t="str">
        <f>IF(第2週!$HX$22="","",第2週!$HX$22)</f>
        <v>内勤</v>
      </c>
      <c r="K317" s="340" t="str">
        <f>IF(第2週!$HX$30="","",第2週!$HX$30)</f>
        <v>○</v>
      </c>
      <c r="L317" s="340" t="str">
        <f>IF(第2週!$HX$38="","",第2週!$HX$38)</f>
        <v>振休</v>
      </c>
      <c r="M317" s="340" t="str">
        <f>IF(第2週!$HX$46="","",第2週!$HX$46)</f>
        <v>○</v>
      </c>
      <c r="N317" s="340" t="str">
        <f>IF(第2週!$HX$54="","",第2週!$HX$54)</f>
        <v/>
      </c>
      <c r="O317" s="340" t="str">
        <f>IF(第3週!$HW$6="","",第3週!$HW$6)</f>
        <v>内勤</v>
      </c>
      <c r="P317" s="340" t="str">
        <f>IF(第3週!$HW$14="","",第3週!$HW$14)</f>
        <v>内勤</v>
      </c>
      <c r="Q317" s="340" t="str">
        <f>IF(第3週!$HW$22="","",第3週!$HW$22)</f>
        <v>○</v>
      </c>
      <c r="R317" s="340" t="str">
        <f>IF(第3週!$HW$30="","",第3週!$HW$30)</f>
        <v>○</v>
      </c>
      <c r="S317" s="340" t="str">
        <f>IF(第3週!$HW$38="","",第3週!$HW$38)</f>
        <v>○</v>
      </c>
      <c r="T317" s="340" t="str">
        <f>IF(第3週!$HW$46="","",第3週!$HW$46)</f>
        <v/>
      </c>
      <c r="U317" s="340" t="str">
        <f>IF(第3週!$HW$54="","",第3週!$HW$54)</f>
        <v/>
      </c>
      <c r="V317" s="340" t="str">
        <f>IF(第4週!$HW$6="","",第4週!$HW$6)</f>
        <v>○</v>
      </c>
      <c r="W317" s="340" t="str">
        <f>IF(第4週!$HW$14="","",第4週!$HW$14)</f>
        <v>○</v>
      </c>
      <c r="X317" s="340" t="str">
        <f>IF(第4週!$HW$22="","",第4週!$HW$22)</f>
        <v>○</v>
      </c>
      <c r="Y317" s="340" t="str">
        <f>IF(第4週!$HW$30="","",第4週!$HW$30)</f>
        <v>○</v>
      </c>
      <c r="Z317" s="340" t="str">
        <f>IF(第4週!$HW$38="","",第4週!$HW$38)</f>
        <v>休暇</v>
      </c>
      <c r="AA317" s="340" t="str">
        <f>IF(第4週!$HW$46="","",第4週!$HW$46)</f>
        <v/>
      </c>
      <c r="AB317" s="340" t="str">
        <f>IF(第4週!$HW$54="","",第4週!$HW$54)</f>
        <v/>
      </c>
      <c r="AC317" s="340" t="str">
        <f>IF(第5週!$HW$6="","",第5週!$HW$6)</f>
        <v>内勤</v>
      </c>
      <c r="AD317" s="340" t="str">
        <f>IF(第5週!$HW$14="","",第5週!$HW$14)</f>
        <v/>
      </c>
      <c r="AE317" s="357" t="str">
        <f>IF(第5週!$HW$22="","",第5週!$HW$22)</f>
        <v>内勤</v>
      </c>
      <c r="AF317" s="357" t="str">
        <f>IF(第5週!$HW$30="","",第5週!$HW$30)</f>
        <v/>
      </c>
      <c r="AG317" s="357" t="str">
        <f>IF(第5週!$HW$38="","",第5週!$HW$38)</f>
        <v/>
      </c>
      <c r="AH317" s="357" t="str">
        <f>IF(第5週!$HW$46="","",第5週!$HW$46)</f>
        <v/>
      </c>
      <c r="AI317" s="357" t="str">
        <f>IF(第5週!$HW$54="","",第5週!$HW$54)</f>
        <v/>
      </c>
      <c r="AJ317" s="334" t="e">
        <f>IF(#REF!="","",#REF!)</f>
        <v>#REF!</v>
      </c>
      <c r="AL317" s="239"/>
      <c r="AM317" s="239"/>
      <c r="AN317" s="239"/>
      <c r="AO317" s="251"/>
      <c r="AP317" s="239"/>
      <c r="AQ317" s="239"/>
      <c r="AR317" s="239"/>
      <c r="AS317" s="239"/>
      <c r="AT317" s="239"/>
      <c r="AU317" s="239"/>
      <c r="AV317" s="239"/>
      <c r="AW317" s="239"/>
    </row>
    <row r="318" spans="1:49" ht="7.5" customHeight="1" x14ac:dyDescent="0.15">
      <c r="A318" s="588"/>
      <c r="B318" s="573" t="str">
        <f>IF(リスト!$D$11="","",リスト!$D$11)</f>
        <v>今　井</v>
      </c>
      <c r="C318" s="582"/>
      <c r="D318" s="582"/>
      <c r="E318" s="583"/>
      <c r="F318" s="336" t="str">
        <f>IF(第1週!$HX$45="","",第1週!$HX$45)</f>
        <v/>
      </c>
      <c r="G318" s="336" t="str">
        <f>IF(第1週!$HX$53="","",第1週!$HX$53)</f>
        <v/>
      </c>
      <c r="H318" s="336" t="str">
        <f>IF(第2週!$HY$5="","",第2週!$HY$5)</f>
        <v/>
      </c>
      <c r="I318" s="336" t="str">
        <f>IF(第2週!$HY$13="","",第2週!$HY$13)</f>
        <v/>
      </c>
      <c r="J318" s="336" t="str">
        <f>IF(第2週!$HY$21="","",第2週!$HY$21)</f>
        <v/>
      </c>
      <c r="K318" s="336" t="str">
        <f>IF(第2週!$HY$29="","",第2週!$HY$29)</f>
        <v/>
      </c>
      <c r="L318" s="336" t="str">
        <f>IF(第2週!$HY$37="","",第2週!$HY$37)</f>
        <v/>
      </c>
      <c r="M318" s="336" t="str">
        <f>IF(第2週!$HY$45="","",第2週!$HY$45)</f>
        <v/>
      </c>
      <c r="N318" s="336" t="str">
        <f>IF(第2週!$HY$53="","",第2週!$HY$53)</f>
        <v/>
      </c>
      <c r="O318" s="336" t="str">
        <f>IF(第3週!$HX$5="","",第3週!$HX$5)</f>
        <v/>
      </c>
      <c r="P318" s="336" t="str">
        <f>IF(第3週!$HX$13="","",第3週!$HX$13)</f>
        <v/>
      </c>
      <c r="Q318" s="336" t="str">
        <f>IF(第3週!$HX$21="","",第3週!$HX$21)</f>
        <v/>
      </c>
      <c r="R318" s="336" t="str">
        <f>IF(第3週!$HX$29="","",第3週!$HX$29)</f>
        <v/>
      </c>
      <c r="S318" s="336" t="str">
        <f>IF(第3週!$HX$37="","",第3週!$HX$37)</f>
        <v/>
      </c>
      <c r="T318" s="336" t="str">
        <f>IF(第3週!$HX$45="","",第3週!$HX$45)</f>
        <v/>
      </c>
      <c r="U318" s="336" t="str">
        <f>IF(第3週!$HX$53="","",第3週!$HX$53)</f>
        <v/>
      </c>
      <c r="V318" s="336" t="str">
        <f>IF(第4週!$HX$5="","",第4週!$HX$5)</f>
        <v/>
      </c>
      <c r="W318" s="336" t="str">
        <f>IF(第4週!$HX$13="","",第4週!$HX$13)</f>
        <v/>
      </c>
      <c r="X318" s="336" t="str">
        <f>IF(第4週!$HX$21="","",第4週!$HX$21)</f>
        <v/>
      </c>
      <c r="Y318" s="336" t="str">
        <f>IF(第4週!$HX$29="","",第4週!$HX$29)</f>
        <v/>
      </c>
      <c r="Z318" s="336" t="str">
        <f>IF(第4週!$HX$37="","",第4週!$HX$37)</f>
        <v/>
      </c>
      <c r="AA318" s="336" t="str">
        <f>IF(第4週!$HX$45="","",第4週!$HX$45)</f>
        <v/>
      </c>
      <c r="AB318" s="336" t="str">
        <f>IF(第4週!$HX$53="","",第4週!$HX$53)</f>
        <v/>
      </c>
      <c r="AC318" s="336" t="str">
        <f>IF(第5週!$HX$5="","",第5週!$HX$5)</f>
        <v/>
      </c>
      <c r="AD318" s="336" t="str">
        <f>IF(第5週!$HX$13="","",第5週!$HX$13)</f>
        <v/>
      </c>
      <c r="AE318" s="356" t="str">
        <f>IF(第5週!$HX$21="","",第5週!$HX$21)</f>
        <v/>
      </c>
      <c r="AF318" s="356" t="str">
        <f>IF(第5週!$HX$29="","",第5週!$HX$29)</f>
        <v/>
      </c>
      <c r="AG318" s="356" t="str">
        <f>IF(第5週!$HX$37="","",第5週!$HX$37)</f>
        <v/>
      </c>
      <c r="AH318" s="356" t="str">
        <f>IF(第5週!$HX$45="","",第5週!$HX$45)</f>
        <v/>
      </c>
      <c r="AI318" s="356" t="str">
        <f>IF(第5週!$HX$53="","",第5週!$HX$53)</f>
        <v/>
      </c>
      <c r="AJ318" s="338" t="e">
        <f>IF(#REF!="","",#REF!)</f>
        <v>#REF!</v>
      </c>
      <c r="AL318" s="239"/>
      <c r="AM318" s="239"/>
      <c r="AN318" s="239"/>
      <c r="AO318" s="251"/>
      <c r="AP318" s="239"/>
      <c r="AQ318" s="239"/>
      <c r="AR318" s="239"/>
      <c r="AS318" s="239"/>
      <c r="AT318" s="239"/>
      <c r="AU318" s="239"/>
      <c r="AV318" s="239"/>
      <c r="AW318" s="239"/>
    </row>
    <row r="319" spans="1:49" ht="7.5" customHeight="1" x14ac:dyDescent="0.15">
      <c r="A319" s="588"/>
      <c r="B319" s="584"/>
      <c r="C319" s="585"/>
      <c r="D319" s="585"/>
      <c r="E319" s="586"/>
      <c r="F319" s="340" t="str">
        <f>IF(第1週!$HX$46="","",第1週!$HX$46)</f>
        <v/>
      </c>
      <c r="G319" s="340" t="str">
        <f>IF(第1週!$HX$54="","",第1週!$HX$54)</f>
        <v/>
      </c>
      <c r="H319" s="340" t="str">
        <f>IF(第2週!$HY$6="","",第2週!$HY$6)</f>
        <v>内勤</v>
      </c>
      <c r="I319" s="340" t="str">
        <f>IF(第2週!$HY$14="","",第2週!$HY$14)</f>
        <v>○</v>
      </c>
      <c r="J319" s="340" t="str">
        <f>IF(第2週!$HY$22="","",第2週!$HY$22)</f>
        <v>○</v>
      </c>
      <c r="K319" s="340" t="str">
        <f>IF(第2週!$HY$30="","",第2週!$HY$30)</f>
        <v>○</v>
      </c>
      <c r="L319" s="340" t="str">
        <f>IF(第2週!$HY$38="","",第2週!$HY$38)</f>
        <v/>
      </c>
      <c r="M319" s="340" t="str">
        <f>IF(第2週!$HY$46="","",第2週!$HY$46)</f>
        <v>○</v>
      </c>
      <c r="N319" s="340" t="str">
        <f>IF(第2週!$HY$54="","",第2週!$HY$54)</f>
        <v/>
      </c>
      <c r="O319" s="340" t="str">
        <f>IF(第3週!$HX$6="","",第3週!$HX$6)</f>
        <v>○</v>
      </c>
      <c r="P319" s="340" t="str">
        <f>IF(第3週!$HX$14="","",第3週!$HX$14)</f>
        <v>○</v>
      </c>
      <c r="Q319" s="340" t="str">
        <f>IF(第3週!$HX$22="","",第3週!$HX$22)</f>
        <v>○</v>
      </c>
      <c r="R319" s="340" t="str">
        <f>IF(第3週!$HX$30="","",第3週!$HX$30)</f>
        <v>○</v>
      </c>
      <c r="S319" s="340" t="str">
        <f>IF(第3週!$HX$38="","",第3週!$HX$38)</f>
        <v>内勤</v>
      </c>
      <c r="T319" s="340" t="str">
        <f>IF(第3週!$HX$46="","",第3週!$HX$46)</f>
        <v/>
      </c>
      <c r="U319" s="340" t="str">
        <f>IF(第3週!$HX$54="","",第3週!$HX$54)</f>
        <v>○</v>
      </c>
      <c r="V319" s="340" t="str">
        <f>IF(第4週!$HX$6="","",第4週!$HX$6)</f>
        <v>内勤</v>
      </c>
      <c r="W319" s="340" t="str">
        <f>IF(第4週!$HX$14="","",第4週!$HX$14)</f>
        <v>○</v>
      </c>
      <c r="X319" s="340" t="str">
        <f>IF(第4週!$HX$22="","",第4週!$HX$22)</f>
        <v>○</v>
      </c>
      <c r="Y319" s="340" t="str">
        <f>IF(第4週!$HX$30="","",第4週!$HX$30)</f>
        <v>○</v>
      </c>
      <c r="Z319" s="340" t="str">
        <f>IF(第4週!$HX$38="","",第4週!$HX$38)</f>
        <v>内勤</v>
      </c>
      <c r="AA319" s="340" t="str">
        <f>IF(第4週!$HX$46="","",第4週!$HX$46)</f>
        <v/>
      </c>
      <c r="AB319" s="340" t="str">
        <f>IF(第4週!$HX$54="","",第4週!$HX$54)</f>
        <v/>
      </c>
      <c r="AC319" s="340" t="str">
        <f>IF(第5週!$HX$6="","",第5週!$HX$6)</f>
        <v>内勤</v>
      </c>
      <c r="AD319" s="340" t="str">
        <f>IF(第5週!$HX$14="","",第5週!$HX$14)</f>
        <v/>
      </c>
      <c r="AE319" s="357" t="str">
        <f>IF(第5週!$HX$22="","",第5週!$HX$22)</f>
        <v>内勤</v>
      </c>
      <c r="AF319" s="357" t="str">
        <f>IF(第5週!$HX$30="","",第5週!$HX$30)</f>
        <v/>
      </c>
      <c r="AG319" s="357" t="str">
        <f>IF(第5週!$HX$38="","",第5週!$HX$38)</f>
        <v/>
      </c>
      <c r="AH319" s="357" t="str">
        <f>IF(第5週!$HX$46="","",第5週!$HX$46)</f>
        <v/>
      </c>
      <c r="AI319" s="357" t="str">
        <f>IF(第5週!$HX$54="","",第5週!$HX$54)</f>
        <v/>
      </c>
      <c r="AJ319" s="334" t="e">
        <f>IF(#REF!="","",#REF!)</f>
        <v>#REF!</v>
      </c>
      <c r="AL319" s="239"/>
      <c r="AM319" s="239"/>
      <c r="AN319" s="239"/>
      <c r="AO319" s="251"/>
      <c r="AP319" s="239"/>
      <c r="AQ319" s="239"/>
      <c r="AR319" s="239"/>
      <c r="AS319" s="239"/>
      <c r="AT319" s="239"/>
      <c r="AU319" s="239"/>
      <c r="AV319" s="239"/>
      <c r="AW319" s="239"/>
    </row>
    <row r="320" spans="1:49" ht="7.5" customHeight="1" x14ac:dyDescent="0.15">
      <c r="A320" s="588"/>
      <c r="B320" s="573" t="str">
        <f>IF(リスト!$D$12="","",リスト!$D$12)</f>
        <v>平　岡</v>
      </c>
      <c r="C320" s="582"/>
      <c r="D320" s="582"/>
      <c r="E320" s="583"/>
      <c r="F320" s="336" t="str">
        <f>IF(第1週!$HY$45="","",第1週!$HY$45)</f>
        <v/>
      </c>
      <c r="G320" s="336" t="str">
        <f>IF(第1週!$HY$53="","",第1週!$HY$53)</f>
        <v/>
      </c>
      <c r="H320" s="336" t="str">
        <f>IF(第2週!$HZ$5="","",第2週!$HZ$5)</f>
        <v/>
      </c>
      <c r="I320" s="336" t="str">
        <f>IF(第2週!$HZ$13="","",第2週!$HZ$13)</f>
        <v/>
      </c>
      <c r="J320" s="336" t="str">
        <f>IF(第2週!$HZ$21="","",第2週!$HZ$21)</f>
        <v/>
      </c>
      <c r="K320" s="336" t="str">
        <f>IF(第2週!$HZ$29="","",第2週!$HZ$29)</f>
        <v/>
      </c>
      <c r="L320" s="336" t="str">
        <f>IF(第2週!$HZ$37="","",第2週!$HZ$37)</f>
        <v/>
      </c>
      <c r="M320" s="336" t="str">
        <f>IF(第2週!$HZ$45="","",第2週!$HZ$45)</f>
        <v/>
      </c>
      <c r="N320" s="336" t="str">
        <f>IF(第2週!$HZ$53="","",第2週!$HZ$53)</f>
        <v/>
      </c>
      <c r="O320" s="336" t="str">
        <f>IF(第3週!$HY$5="","",第3週!$HY$5)</f>
        <v/>
      </c>
      <c r="P320" s="336" t="str">
        <f>IF(第3週!$HY$13="","",第3週!$HY$13)</f>
        <v/>
      </c>
      <c r="Q320" s="336" t="str">
        <f>IF(第3週!$HY$21="","",第3週!$HY$21)</f>
        <v/>
      </c>
      <c r="R320" s="336" t="str">
        <f>IF(第3週!$HY$29="","",第3週!$HY$29)</f>
        <v/>
      </c>
      <c r="S320" s="336" t="str">
        <f>IF(第3週!$HY$37="","",第3週!$HY$37)</f>
        <v/>
      </c>
      <c r="T320" s="336" t="str">
        <f>IF(第3週!$HY$45="","",第3週!$HY$45)</f>
        <v/>
      </c>
      <c r="U320" s="336" t="str">
        <f>IF(第3週!$HY$53="","",第3週!$HY$53)</f>
        <v/>
      </c>
      <c r="V320" s="336" t="str">
        <f>IF(第4週!$HY$5="","",第4週!$HY$5)</f>
        <v/>
      </c>
      <c r="W320" s="336" t="str">
        <f>IF(第4週!$HY$13="","",第4週!$HY$13)</f>
        <v/>
      </c>
      <c r="X320" s="336" t="str">
        <f>IF(第4週!$HY$21="","",第4週!$HY$21)</f>
        <v/>
      </c>
      <c r="Y320" s="336" t="str">
        <f>IF(第4週!$HY$29="","",第4週!$HY$29)</f>
        <v/>
      </c>
      <c r="Z320" s="336" t="str">
        <f>IF(第4週!$HY$37="","",第4週!$HY$37)</f>
        <v/>
      </c>
      <c r="AA320" s="336" t="str">
        <f>IF(第4週!$HY$45="","",第4週!$HY$45)</f>
        <v/>
      </c>
      <c r="AB320" s="336" t="str">
        <f>IF(第4週!$HY$53="","",第4週!$HY$53)</f>
        <v/>
      </c>
      <c r="AC320" s="336" t="str">
        <f>IF(第5週!$HY$5="","",第5週!$HY$5)</f>
        <v/>
      </c>
      <c r="AD320" s="336" t="str">
        <f>IF(第5週!$HY$13="","",第5週!$HY$13)</f>
        <v/>
      </c>
      <c r="AE320" s="356" t="str">
        <f>IF(第5週!$HY$21="","",第5週!$HY$21)</f>
        <v/>
      </c>
      <c r="AF320" s="356" t="str">
        <f>IF(第5週!$HY$29="","",第5週!$HY$29)</f>
        <v/>
      </c>
      <c r="AG320" s="356" t="str">
        <f>IF(第5週!$HY$37="","",第5週!$HY$37)</f>
        <v/>
      </c>
      <c r="AH320" s="356" t="str">
        <f>IF(第5週!$HY$45="","",第5週!$HY$45)</f>
        <v/>
      </c>
      <c r="AI320" s="356" t="str">
        <f>IF(第5週!$HY$53="","",第5週!$HY$53)</f>
        <v/>
      </c>
      <c r="AJ320" s="338" t="e">
        <f>IF(#REF!="","",#REF!)</f>
        <v>#REF!</v>
      </c>
      <c r="AL320" s="239"/>
      <c r="AM320" s="239"/>
      <c r="AN320" s="239"/>
      <c r="AO320" s="251"/>
      <c r="AP320" s="239"/>
      <c r="AQ320" s="239"/>
      <c r="AR320" s="239"/>
      <c r="AS320" s="239"/>
      <c r="AT320" s="239"/>
      <c r="AU320" s="239"/>
      <c r="AV320" s="239"/>
      <c r="AW320" s="239"/>
    </row>
    <row r="321" spans="1:49" ht="7.5" customHeight="1" x14ac:dyDescent="0.15">
      <c r="A321" s="588"/>
      <c r="B321" s="584"/>
      <c r="C321" s="585"/>
      <c r="D321" s="585"/>
      <c r="E321" s="586"/>
      <c r="F321" s="340" t="str">
        <f>IF(第1週!$HY$46="","",第1週!$HY$46)</f>
        <v/>
      </c>
      <c r="G321" s="340" t="str">
        <f>IF(第1週!$HY$54="","",第1週!$HY$54)</f>
        <v/>
      </c>
      <c r="H321" s="340" t="str">
        <f>IF(第2週!$HZ$6="","",第2週!$HZ$6)</f>
        <v>○</v>
      </c>
      <c r="I321" s="340" t="str">
        <f>IF(第2週!$HZ$14="","",第2週!$HZ$14)</f>
        <v>内勤</v>
      </c>
      <c r="J321" s="340" t="str">
        <f>IF(第2週!$HZ$22="","",第2週!$HZ$22)</f>
        <v>○</v>
      </c>
      <c r="K321" s="340" t="str">
        <f>IF(第2週!$HZ$30="","",第2週!$HZ$30)</f>
        <v>内勤</v>
      </c>
      <c r="L321" s="340" t="str">
        <f>IF(第2週!$HZ$38="","",第2週!$HZ$38)</f>
        <v>内勤</v>
      </c>
      <c r="M321" s="340" t="str">
        <f>IF(第2週!$HZ$46="","",第2週!$HZ$46)</f>
        <v/>
      </c>
      <c r="N321" s="340" t="str">
        <f>IF(第2週!$HZ$54="","",第2週!$HZ$54)</f>
        <v/>
      </c>
      <c r="O321" s="340" t="str">
        <f>IF(第3週!$HY$6="","",第3週!$HY$6)</f>
        <v>内勤</v>
      </c>
      <c r="P321" s="340" t="str">
        <f>IF(第3週!$HY$14="","",第3週!$HY$14)</f>
        <v>○</v>
      </c>
      <c r="Q321" s="340" t="str">
        <f>IF(第3週!$HY$22="","",第3週!$HY$22)</f>
        <v>○</v>
      </c>
      <c r="R321" s="340" t="str">
        <f>IF(第3週!$HY$30="","",第3週!$HY$30)</f>
        <v>○</v>
      </c>
      <c r="S321" s="340" t="str">
        <f>IF(第3週!$HY$38="","",第3週!$HY$38)</f>
        <v>○</v>
      </c>
      <c r="T321" s="340" t="str">
        <f>IF(第3週!$HY$46="","",第3週!$HY$46)</f>
        <v/>
      </c>
      <c r="U321" s="340" t="str">
        <f>IF(第3週!$HY$54="","",第3週!$HY$54)</f>
        <v>○</v>
      </c>
      <c r="V321" s="340" t="str">
        <f>IF(第4週!$HY$6="","",第4週!$HY$6)</f>
        <v>○</v>
      </c>
      <c r="W321" s="340" t="str">
        <f>IF(第4週!$HY$14="","",第4週!$HY$14)</f>
        <v>○</v>
      </c>
      <c r="X321" s="340" t="str">
        <f>IF(第4週!$HY$22="","",第4週!$HY$22)</f>
        <v>○</v>
      </c>
      <c r="Y321" s="340" t="str">
        <f>IF(第4週!$HY$30="","",第4週!$HY$30)</f>
        <v>○</v>
      </c>
      <c r="Z321" s="340" t="str">
        <f>IF(第4週!$HY$38="","",第4週!$HY$38)</f>
        <v>○</v>
      </c>
      <c r="AA321" s="340" t="str">
        <f>IF(第4週!$HY$46="","",第4週!$HY$46)</f>
        <v/>
      </c>
      <c r="AB321" s="340" t="str">
        <f>IF(第4週!$HY$54="","",第4週!$HY$54)</f>
        <v/>
      </c>
      <c r="AC321" s="340" t="str">
        <f>IF(第5週!$HY$6="","",第5週!$HY$6)</f>
        <v>○</v>
      </c>
      <c r="AD321" s="340" t="str">
        <f>IF(第5週!$HY$14="","",第5週!$HY$14)</f>
        <v/>
      </c>
      <c r="AE321" s="357" t="str">
        <f>IF(第5週!$HY$22="","",第5週!$HY$22)</f>
        <v>○</v>
      </c>
      <c r="AF321" s="357" t="str">
        <f>IF(第5週!$HY$30="","",第5週!$HY$30)</f>
        <v/>
      </c>
      <c r="AG321" s="357" t="str">
        <f>IF(第5週!$HY$38="","",第5週!$HY$38)</f>
        <v/>
      </c>
      <c r="AH321" s="357" t="str">
        <f>IF(第5週!$HY$46="","",第5週!$HY$46)</f>
        <v/>
      </c>
      <c r="AI321" s="357" t="str">
        <f>IF(第5週!$HY$54="","",第5週!$HY$54)</f>
        <v/>
      </c>
      <c r="AJ321" s="334" t="e">
        <f>IF(#REF!="","",#REF!)</f>
        <v>#REF!</v>
      </c>
      <c r="AL321" s="239"/>
      <c r="AM321" s="239"/>
      <c r="AN321" s="239"/>
      <c r="AO321" s="251"/>
      <c r="AP321" s="239"/>
      <c r="AQ321" s="239"/>
      <c r="AR321" s="239"/>
      <c r="AS321" s="239"/>
      <c r="AT321" s="239"/>
      <c r="AU321" s="239"/>
      <c r="AV321" s="239"/>
      <c r="AW321" s="239"/>
    </row>
    <row r="322" spans="1:49" ht="7.5" customHeight="1" x14ac:dyDescent="0.15">
      <c r="A322" s="588"/>
      <c r="B322" s="573" t="str">
        <f>IF(リスト!$D$13="","",リスト!$D$13)</f>
        <v>古　澤</v>
      </c>
      <c r="C322" s="582"/>
      <c r="D322" s="582"/>
      <c r="E322" s="583"/>
      <c r="F322" s="336" t="str">
        <f>IF(第1週!$HZ$45="","",第1週!$HZ$45)</f>
        <v/>
      </c>
      <c r="G322" s="336" t="str">
        <f>IF(第1週!$HZ$53="","",第1週!$HZ$53)</f>
        <v/>
      </c>
      <c r="H322" s="336" t="str">
        <f>IF(第2週!$IA$5="","",第2週!$IA$5)</f>
        <v/>
      </c>
      <c r="I322" s="336" t="str">
        <f>IF(第2週!$IA$13="","",第2週!$IA$13)</f>
        <v/>
      </c>
      <c r="J322" s="336" t="str">
        <f>IF(第2週!$IA$21="","",第2週!$IA$21)</f>
        <v/>
      </c>
      <c r="K322" s="336" t="str">
        <f>IF(第2週!$IA$29="","",第2週!$IA$29)</f>
        <v/>
      </c>
      <c r="L322" s="336" t="str">
        <f>IF(第2週!$IA$37="","",第2週!$IA$37)</f>
        <v/>
      </c>
      <c r="M322" s="336" t="str">
        <f>IF(第2週!$IA$45="","",第2週!$IA$45)</f>
        <v/>
      </c>
      <c r="N322" s="336" t="str">
        <f>IF(第2週!$IA$53="","",第2週!$IA$53)</f>
        <v/>
      </c>
      <c r="O322" s="336" t="str">
        <f>IF(第3週!$HZ$5="","",第3週!$HZ$5)</f>
        <v/>
      </c>
      <c r="P322" s="336" t="str">
        <f>IF(第3週!$HZ$13="","",第3週!$HZ$13)</f>
        <v/>
      </c>
      <c r="Q322" s="336" t="str">
        <f>IF(第3週!$HZ$21="","",第3週!$HZ$21)</f>
        <v/>
      </c>
      <c r="R322" s="336" t="str">
        <f>IF(第3週!$HZ$29="","",第3週!$HZ$29)</f>
        <v/>
      </c>
      <c r="S322" s="336" t="str">
        <f>IF(第3週!$HZ$37="","",第3週!$HZ$37)</f>
        <v/>
      </c>
      <c r="T322" s="336" t="str">
        <f>IF(第3週!$HZ$45="","",第3週!$HZ$45)</f>
        <v/>
      </c>
      <c r="U322" s="336" t="str">
        <f>IF(第3週!$HZ$53="","",第3週!$HZ$53)</f>
        <v/>
      </c>
      <c r="V322" s="336" t="str">
        <f>IF(第4週!$HZ$5="","",第4週!$HZ$5)</f>
        <v/>
      </c>
      <c r="W322" s="336" t="str">
        <f>IF(第4週!$HZ$13="","",第4週!$HZ$13)</f>
        <v/>
      </c>
      <c r="X322" s="336" t="str">
        <f>IF(第4週!$HZ$21="","",第4週!$HZ$21)</f>
        <v/>
      </c>
      <c r="Y322" s="336" t="str">
        <f>IF(第4週!$HZ$29="","",第4週!$HZ$29)</f>
        <v/>
      </c>
      <c r="Z322" s="336" t="str">
        <f>IF(第4週!$HZ$37="","",第4週!$HZ$37)</f>
        <v/>
      </c>
      <c r="AA322" s="336" t="str">
        <f>IF(第4週!$HZ$45="","",第4週!$HZ$45)</f>
        <v/>
      </c>
      <c r="AB322" s="336" t="str">
        <f>IF(第4週!$HZ$53="","",第4週!$HZ$53)</f>
        <v/>
      </c>
      <c r="AC322" s="336" t="str">
        <f>IF(第5週!$HZ$5="","",第5週!$HZ$5)</f>
        <v/>
      </c>
      <c r="AD322" s="336" t="str">
        <f>IF(第5週!$HZ$13="","",第5週!$HZ$13)</f>
        <v/>
      </c>
      <c r="AE322" s="356" t="str">
        <f>IF(第5週!$HZ$21="","",第5週!$HZ$21)</f>
        <v/>
      </c>
      <c r="AF322" s="356" t="str">
        <f>IF(第5週!$HZ$29="","",第5週!$HZ$29)</f>
        <v/>
      </c>
      <c r="AG322" s="356" t="str">
        <f>IF(第5週!$HZ$37="","",第5週!$HZ$37)</f>
        <v/>
      </c>
      <c r="AH322" s="356" t="str">
        <f>IF(第5週!$HZ$45="","",第5週!$HZ$45)</f>
        <v/>
      </c>
      <c r="AI322" s="356" t="str">
        <f>IF(第5週!$HZ$53="","",第5週!$HZ$53)</f>
        <v/>
      </c>
      <c r="AJ322" s="338" t="e">
        <f>IF(#REF!="","",#REF!)</f>
        <v>#REF!</v>
      </c>
      <c r="AL322" s="239"/>
      <c r="AM322" s="239"/>
      <c r="AN322" s="239"/>
      <c r="AO322" s="251"/>
      <c r="AP322" s="239"/>
      <c r="AQ322" s="239"/>
      <c r="AR322" s="239"/>
      <c r="AS322" s="239"/>
      <c r="AT322" s="239"/>
      <c r="AU322" s="239"/>
      <c r="AV322" s="239"/>
      <c r="AW322" s="239"/>
    </row>
    <row r="323" spans="1:49" ht="7.5" customHeight="1" x14ac:dyDescent="0.15">
      <c r="A323" s="588"/>
      <c r="B323" s="584"/>
      <c r="C323" s="585"/>
      <c r="D323" s="585"/>
      <c r="E323" s="586"/>
      <c r="F323" s="340" t="str">
        <f>IF(第1週!$HZ$46="","",第1週!$HZ$46)</f>
        <v/>
      </c>
      <c r="G323" s="340" t="str">
        <f>IF(第1週!$HZ$54="","",第1週!$HZ$54)</f>
        <v/>
      </c>
      <c r="H323" s="340" t="str">
        <f>IF(第2週!$IA$6="","",第2週!$IA$6)</f>
        <v>○</v>
      </c>
      <c r="I323" s="340" t="str">
        <f>IF(第2週!$IA$14="","",第2週!$IA$14)</f>
        <v>○</v>
      </c>
      <c r="J323" s="340" t="str">
        <f>IF(第2週!$IA$22="","",第2週!$IA$22)</f>
        <v>○</v>
      </c>
      <c r="K323" s="340" t="str">
        <f>IF(第2週!$IA$30="","",第2週!$IA$30)</f>
        <v>内勤</v>
      </c>
      <c r="L323" s="340" t="str">
        <f>IF(第2週!$IA$38="","",第2週!$IA$38)</f>
        <v>○</v>
      </c>
      <c r="M323" s="340" t="str">
        <f>IF(第2週!$IA$46="","",第2週!$IA$46)</f>
        <v>○</v>
      </c>
      <c r="N323" s="340" t="str">
        <f>IF(第2週!$IA$54="","",第2週!$IA$54)</f>
        <v/>
      </c>
      <c r="O323" s="340" t="str">
        <f>IF(第3週!$HZ$6="","",第3週!$HZ$6)</f>
        <v>○</v>
      </c>
      <c r="P323" s="340" t="str">
        <f>IF(第3週!$HZ$14="","",第3週!$HZ$14)</f>
        <v>○</v>
      </c>
      <c r="Q323" s="340" t="str">
        <f>IF(第3週!$HZ$22="","",第3週!$HZ$22)</f>
        <v>○</v>
      </c>
      <c r="R323" s="340" t="str">
        <f>IF(第3週!$HZ$30="","",第3週!$HZ$30)</f>
        <v>○</v>
      </c>
      <c r="S323" s="340" t="str">
        <f>IF(第3週!$HZ$38="","",第3週!$HZ$38)</f>
        <v>○</v>
      </c>
      <c r="T323" s="340" t="str">
        <f>IF(第3週!$HZ$46="","",第3週!$HZ$46)</f>
        <v/>
      </c>
      <c r="U323" s="340" t="str">
        <f>IF(第3週!$HZ$54="","",第3週!$HZ$54)</f>
        <v>○</v>
      </c>
      <c r="V323" s="340" t="str">
        <f>IF(第4週!$HZ$6="","",第4週!$HZ$6)</f>
        <v>内勤</v>
      </c>
      <c r="W323" s="340" t="str">
        <f>IF(第4週!$HZ$14="","",第4週!$HZ$14)</f>
        <v>○</v>
      </c>
      <c r="X323" s="340" t="str">
        <f>IF(第4週!$HZ$22="","",第4週!$HZ$22)</f>
        <v>○</v>
      </c>
      <c r="Y323" s="340" t="str">
        <f>IF(第4週!$HZ$30="","",第4週!$HZ$30)</f>
        <v>○</v>
      </c>
      <c r="Z323" s="340" t="str">
        <f>IF(第4週!$HZ$38="","",第4週!$HZ$38)</f>
        <v>内勤</v>
      </c>
      <c r="AA323" s="340" t="str">
        <f>IF(第4週!$HZ$46="","",第4週!$HZ$46)</f>
        <v/>
      </c>
      <c r="AB323" s="340" t="str">
        <f>IF(第4週!$HZ$54="","",第4週!$HZ$54)</f>
        <v/>
      </c>
      <c r="AC323" s="340" t="str">
        <f>IF(第5週!$HZ$6="","",第5週!$HZ$6)</f>
        <v>内勤</v>
      </c>
      <c r="AD323" s="340" t="str">
        <f>IF(第5週!$HZ$14="","",第5週!$HZ$14)</f>
        <v/>
      </c>
      <c r="AE323" s="357" t="str">
        <f>IF(第5週!$HZ$22="","",第5週!$HZ$22)</f>
        <v>内勤</v>
      </c>
      <c r="AF323" s="357" t="str">
        <f>IF(第5週!$HZ$30="","",第5週!$HZ$30)</f>
        <v/>
      </c>
      <c r="AG323" s="357" t="str">
        <f>IF(第5週!$HZ$38="","",第5週!$HZ$38)</f>
        <v/>
      </c>
      <c r="AH323" s="357" t="str">
        <f>IF(第5週!$HZ$46="","",第5週!$HZ$46)</f>
        <v/>
      </c>
      <c r="AI323" s="357" t="str">
        <f>IF(第5週!$HZ$54="","",第5週!$HZ$54)</f>
        <v/>
      </c>
      <c r="AJ323" s="334" t="e">
        <f>IF(#REF!="","",#REF!)</f>
        <v>#REF!</v>
      </c>
      <c r="AL323" s="239"/>
      <c r="AM323" s="239"/>
      <c r="AN323" s="239"/>
      <c r="AO323" s="251"/>
      <c r="AP323" s="239"/>
      <c r="AQ323" s="239"/>
      <c r="AR323" s="239"/>
      <c r="AS323" s="239"/>
      <c r="AT323" s="239"/>
      <c r="AU323" s="239"/>
      <c r="AV323" s="239"/>
      <c r="AW323" s="239"/>
    </row>
    <row r="324" spans="1:49" ht="7.5" customHeight="1" x14ac:dyDescent="0.15">
      <c r="A324" s="588"/>
      <c r="B324" s="573" t="str">
        <f>IF(リスト!$D$14="","",リスト!$D$14)</f>
        <v>髙比良</v>
      </c>
      <c r="C324" s="582"/>
      <c r="D324" s="582"/>
      <c r="E324" s="583"/>
      <c r="F324" s="336" t="str">
        <f>IF(第1週!$IA$45="","",第1週!$IA$45)</f>
        <v/>
      </c>
      <c r="G324" s="336" t="str">
        <f>IF(第1週!$IA$53="","",第1週!$IA$53)</f>
        <v/>
      </c>
      <c r="H324" s="336" t="str">
        <f>IF(第2週!$IB$5="","",第2週!$IB$5)</f>
        <v/>
      </c>
      <c r="I324" s="336" t="str">
        <f>IF(第2週!$IB$13="","",第2週!$IB$13)</f>
        <v/>
      </c>
      <c r="J324" s="336" t="str">
        <f>IF(第2週!$IB$21="","",第2週!$IB$21)</f>
        <v/>
      </c>
      <c r="K324" s="336" t="str">
        <f>IF(第2週!$IB$29="","",第2週!$IB$29)</f>
        <v/>
      </c>
      <c r="L324" s="336" t="str">
        <f>IF(第2週!$IB$37="","",第2週!$IB$37)</f>
        <v/>
      </c>
      <c r="M324" s="336" t="str">
        <f>IF(第2週!$IB$45="","",第2週!$IB$45)</f>
        <v/>
      </c>
      <c r="N324" s="336" t="str">
        <f>IF(第2週!$IB$53="","",第2週!$IB$53)</f>
        <v/>
      </c>
      <c r="O324" s="336" t="str">
        <f>IF(第3週!$IA$5="","",第3週!$IA$5)</f>
        <v/>
      </c>
      <c r="P324" s="336" t="str">
        <f>IF(第3週!$IA$13="","",第3週!$IA$13)</f>
        <v/>
      </c>
      <c r="Q324" s="336" t="str">
        <f>IF(第3週!$IA$21="","",第3週!$IA$21)</f>
        <v/>
      </c>
      <c r="R324" s="336" t="str">
        <f>IF(第3週!$IA$29="","",第3週!$IA$29)</f>
        <v/>
      </c>
      <c r="S324" s="336" t="str">
        <f>IF(第3週!$IA$37="","",第3週!$IA$37)</f>
        <v/>
      </c>
      <c r="T324" s="336" t="str">
        <f>IF(第3週!$IA$45="","",第3週!$IA$45)</f>
        <v/>
      </c>
      <c r="U324" s="336" t="str">
        <f>IF(第3週!$IA$53="","",第3週!$IA$53)</f>
        <v/>
      </c>
      <c r="V324" s="336" t="str">
        <f>IF(第4週!$IA$5="","",第4週!$IA$5)</f>
        <v/>
      </c>
      <c r="W324" s="336" t="str">
        <f>IF(第4週!$IA$13="","",第4週!$IA$13)</f>
        <v/>
      </c>
      <c r="X324" s="336" t="str">
        <f>IF(第4週!$IA$21="","",第4週!$IA$21)</f>
        <v/>
      </c>
      <c r="Y324" s="336" t="str">
        <f>IF(第4週!$IA$29="","",第4週!$IA$29)</f>
        <v/>
      </c>
      <c r="Z324" s="336" t="str">
        <f>IF(第4週!$IA$37="","",第4週!$IA$37)</f>
        <v/>
      </c>
      <c r="AA324" s="336" t="str">
        <f>IF(第4週!$IA$45="","",第4週!$IA$45)</f>
        <v/>
      </c>
      <c r="AB324" s="336" t="str">
        <f>IF(第4週!$IA$53="","",第4週!$IA$53)</f>
        <v/>
      </c>
      <c r="AC324" s="336" t="str">
        <f>IF(第5週!$IA$5="","",第5週!$IA$5)</f>
        <v/>
      </c>
      <c r="AD324" s="336" t="str">
        <f>IF(第5週!$IA$13="","",第5週!$IA$13)</f>
        <v/>
      </c>
      <c r="AE324" s="356" t="str">
        <f>IF(第5週!$IA$21="","",第5週!$IA$21)</f>
        <v/>
      </c>
      <c r="AF324" s="356" t="str">
        <f>IF(第5週!$IA$29="","",第5週!$IA$29)</f>
        <v/>
      </c>
      <c r="AG324" s="356" t="str">
        <f>IF(第5週!$IA$37="","",第5週!$IA$37)</f>
        <v/>
      </c>
      <c r="AH324" s="356" t="str">
        <f>IF(第5週!$IA$45="","",第5週!$IA$45)</f>
        <v/>
      </c>
      <c r="AI324" s="356" t="str">
        <f>IF(第5週!$IA$53="","",第5週!$IA$53)</f>
        <v/>
      </c>
      <c r="AJ324" s="338" t="e">
        <f>IF(#REF!="","",#REF!)</f>
        <v>#REF!</v>
      </c>
      <c r="AL324" s="239"/>
      <c r="AM324" s="239"/>
      <c r="AN324" s="239"/>
      <c r="AO324" s="251"/>
      <c r="AP324" s="239"/>
      <c r="AQ324" s="239"/>
      <c r="AR324" s="239"/>
      <c r="AS324" s="239"/>
      <c r="AT324" s="239"/>
      <c r="AU324" s="239"/>
      <c r="AV324" s="239"/>
      <c r="AW324" s="239"/>
    </row>
    <row r="325" spans="1:49" ht="7.5" customHeight="1" x14ac:dyDescent="0.15">
      <c r="A325" s="588"/>
      <c r="B325" s="584"/>
      <c r="C325" s="585"/>
      <c r="D325" s="585"/>
      <c r="E325" s="586"/>
      <c r="F325" s="340" t="str">
        <f>IF(第1週!$IA$46="","",第1週!$IA$46)</f>
        <v/>
      </c>
      <c r="G325" s="340" t="str">
        <f>IF(第1週!$IA$54="","",第1週!$IA$54)</f>
        <v/>
      </c>
      <c r="H325" s="340" t="str">
        <f>IF(第2週!$IB$6="","",第2週!$IB$6)</f>
        <v>内勤</v>
      </c>
      <c r="I325" s="340" t="str">
        <f>IF(第2週!$IB$14="","",第2週!$IB$14)</f>
        <v>内勤</v>
      </c>
      <c r="J325" s="340" t="str">
        <f>IF(第2週!$IB$22="","",第2週!$IB$22)</f>
        <v>内勤</v>
      </c>
      <c r="K325" s="340" t="str">
        <f>IF(第2週!$IB$30="","",第2週!$IB$30)</f>
        <v/>
      </c>
      <c r="L325" s="340" t="str">
        <f>IF(第2週!$IB$38="","",第2週!$IB$38)</f>
        <v>○</v>
      </c>
      <c r="M325" s="340" t="str">
        <f>IF(第2週!$IB$46="","",第2週!$IB$46)</f>
        <v/>
      </c>
      <c r="N325" s="340" t="str">
        <f>IF(第2週!$IB$54="","",第2週!$IB$54)</f>
        <v/>
      </c>
      <c r="O325" s="340" t="str">
        <f>IF(第3週!$IA$6="","",第3週!$IA$6)</f>
        <v>○</v>
      </c>
      <c r="P325" s="340" t="str">
        <f>IF(第3週!$IA$14="","",第3週!$IA$14)</f>
        <v>○</v>
      </c>
      <c r="Q325" s="340" t="str">
        <f>IF(第3週!$IA$22="","",第3週!$IA$22)</f>
        <v>○</v>
      </c>
      <c r="R325" s="340" t="str">
        <f>IF(第3週!$IA$30="","",第3週!$IA$30)</f>
        <v>○</v>
      </c>
      <c r="S325" s="340" t="str">
        <f>IF(第3週!$IA$38="","",第3週!$IA$38)</f>
        <v>○</v>
      </c>
      <c r="T325" s="340" t="str">
        <f>IF(第3週!$IA$46="","",第3週!$IA$46)</f>
        <v/>
      </c>
      <c r="U325" s="340" t="str">
        <f>IF(第3週!$IA$54="","",第3週!$IA$54)</f>
        <v>○</v>
      </c>
      <c r="V325" s="340" t="str">
        <f>IF(第4週!$IA$6="","",第4週!$IA$6)</f>
        <v>内勤</v>
      </c>
      <c r="W325" s="340" t="str">
        <f>IF(第4週!$IA$14="","",第4週!$IA$14)</f>
        <v>○</v>
      </c>
      <c r="X325" s="340" t="str">
        <f>IF(第4週!$IA$22="","",第4週!$IA$22)</f>
        <v>○</v>
      </c>
      <c r="Y325" s="340" t="str">
        <f>IF(第4週!$IA$30="","",第4週!$IA$30)</f>
        <v>○</v>
      </c>
      <c r="Z325" s="340" t="str">
        <f>IF(第4週!$IA$38="","",第4週!$IA$38)</f>
        <v>○</v>
      </c>
      <c r="AA325" s="340" t="str">
        <f>IF(第4週!$IA$46="","",第4週!$IA$46)</f>
        <v/>
      </c>
      <c r="AB325" s="340" t="str">
        <f>IF(第4週!$IA$54="","",第4週!$IA$54)</f>
        <v/>
      </c>
      <c r="AC325" s="340" t="str">
        <f>IF(第5週!$IA$6="","",第5週!$IA$6)</f>
        <v>○</v>
      </c>
      <c r="AD325" s="340" t="str">
        <f>IF(第5週!$IA$14="","",第5週!$IA$14)</f>
        <v/>
      </c>
      <c r="AE325" s="357" t="str">
        <f>IF(第5週!$IA$22="","",第5週!$IA$22)</f>
        <v>○</v>
      </c>
      <c r="AF325" s="357" t="str">
        <f>IF(第5週!$IA$30="","",第5週!$IA$30)</f>
        <v/>
      </c>
      <c r="AG325" s="357" t="str">
        <f>IF(第5週!$IA$38="","",第5週!$IA$38)</f>
        <v/>
      </c>
      <c r="AH325" s="357" t="str">
        <f>IF(第5週!$IA$46="","",第5週!$IA$46)</f>
        <v/>
      </c>
      <c r="AI325" s="357" t="str">
        <f>IF(第5週!$IA$54="","",第5週!$IA$54)</f>
        <v/>
      </c>
      <c r="AJ325" s="334" t="e">
        <f>IF(#REF!="","",#REF!)</f>
        <v>#REF!</v>
      </c>
      <c r="AL325" s="239"/>
      <c r="AM325" s="239"/>
      <c r="AN325" s="239"/>
      <c r="AO325" s="251"/>
      <c r="AP325" s="239"/>
      <c r="AQ325" s="239"/>
      <c r="AR325" s="239"/>
      <c r="AS325" s="239"/>
      <c r="AT325" s="239"/>
      <c r="AU325" s="239"/>
      <c r="AV325" s="239"/>
      <c r="AW325" s="239"/>
    </row>
    <row r="326" spans="1:49" ht="7.5" customHeight="1" x14ac:dyDescent="0.15">
      <c r="A326" s="588"/>
      <c r="B326" s="573" t="str">
        <f>IF(リスト!$D$15="","",リスト!$D$15)</f>
        <v>平　松</v>
      </c>
      <c r="C326" s="582"/>
      <c r="D326" s="582"/>
      <c r="E326" s="583"/>
      <c r="F326" s="336" t="str">
        <f>IF(第1週!$IB$45="","",第1週!$IB$45)</f>
        <v/>
      </c>
      <c r="G326" s="336" t="str">
        <f>IF(第1週!$IB$53="","",第1週!$IB$53)</f>
        <v/>
      </c>
      <c r="H326" s="336" t="str">
        <f>IF(第2週!$IC$5="","",第2週!$IC$5)</f>
        <v/>
      </c>
      <c r="I326" s="336" t="str">
        <f>IF(第2週!$IC$13="","",第2週!$IC$13)</f>
        <v/>
      </c>
      <c r="J326" s="336" t="str">
        <f>IF(第2週!$IC$21="","",第2週!$IC$21)</f>
        <v/>
      </c>
      <c r="K326" s="336" t="str">
        <f>IF(第2週!$IC$29="","",第2週!$IC$29)</f>
        <v/>
      </c>
      <c r="L326" s="336" t="str">
        <f>IF(第2週!$IC$37="","",第2週!$IC$37)</f>
        <v/>
      </c>
      <c r="M326" s="336" t="str">
        <f>IF(第2週!$IC$45="","",第2週!$IC$45)</f>
        <v/>
      </c>
      <c r="N326" s="336" t="str">
        <f>IF(第2週!$IC$53="","",第2週!$IC$53)</f>
        <v/>
      </c>
      <c r="O326" s="336" t="str">
        <f>IF(第3週!$IB$5="","",第3週!$IB$5)</f>
        <v/>
      </c>
      <c r="P326" s="336" t="str">
        <f>IF(第3週!$IB$13="","",第3週!$IB$13)</f>
        <v/>
      </c>
      <c r="Q326" s="336" t="str">
        <f>IF(第3週!$IB$21="","",第3週!$IB$21)</f>
        <v/>
      </c>
      <c r="R326" s="336" t="str">
        <f>IF(第3週!$IB$29="","",第3週!$IB$29)</f>
        <v/>
      </c>
      <c r="S326" s="336" t="str">
        <f>IF(第3週!$IB$37="","",第3週!$IB$37)</f>
        <v/>
      </c>
      <c r="T326" s="336" t="str">
        <f>IF(第3週!$IB$45="","",第3週!$IB$45)</f>
        <v/>
      </c>
      <c r="U326" s="336" t="str">
        <f>IF(第3週!$IB$53="","",第3週!$IB$53)</f>
        <v/>
      </c>
      <c r="V326" s="336" t="str">
        <f>IF(第4週!$IB$5="","",第4週!$IB$5)</f>
        <v/>
      </c>
      <c r="W326" s="336" t="str">
        <f>IF(第4週!$IB$13="","",第4週!$IB$13)</f>
        <v/>
      </c>
      <c r="X326" s="336" t="str">
        <f>IF(第4週!$IB$21="","",第4週!$IB$21)</f>
        <v/>
      </c>
      <c r="Y326" s="336" t="str">
        <f>IF(第4週!$IB$29="","",第4週!$IB$29)</f>
        <v/>
      </c>
      <c r="Z326" s="336" t="str">
        <f>IF(第4週!$IB$37="","",第4週!$IB$37)</f>
        <v/>
      </c>
      <c r="AA326" s="336" t="str">
        <f>IF(第4週!$IB$45="","",第4週!$IB$45)</f>
        <v/>
      </c>
      <c r="AB326" s="336" t="str">
        <f>IF(第4週!$IB$53="","",第4週!$IB$53)</f>
        <v/>
      </c>
      <c r="AC326" s="336" t="str">
        <f>IF(第5週!$IB$5="","",第5週!$IB$5)</f>
        <v/>
      </c>
      <c r="AD326" s="336" t="str">
        <f>IF(第5週!$IB$13="","",第5週!$IB$13)</f>
        <v/>
      </c>
      <c r="AE326" s="356" t="str">
        <f>IF(第5週!$IB$21="","",第5週!$IB$21)</f>
        <v/>
      </c>
      <c r="AF326" s="356" t="str">
        <f>IF(第5週!$IB$29="","",第5週!$IB$29)</f>
        <v/>
      </c>
      <c r="AG326" s="356" t="str">
        <f>IF(第5週!$IB$37="","",第5週!$IB$37)</f>
        <v/>
      </c>
      <c r="AH326" s="356" t="str">
        <f>IF(第5週!$IB$45="","",第5週!$IB$45)</f>
        <v/>
      </c>
      <c r="AI326" s="356" t="str">
        <f>IF(第5週!$IB$53="","",第5週!$IB$53)</f>
        <v/>
      </c>
      <c r="AJ326" s="338" t="e">
        <f>IF(#REF!="","",#REF!)</f>
        <v>#REF!</v>
      </c>
      <c r="AL326" s="239"/>
      <c r="AM326" s="239"/>
      <c r="AN326" s="239"/>
      <c r="AO326" s="251"/>
      <c r="AP326" s="239"/>
      <c r="AQ326" s="239"/>
      <c r="AR326" s="239"/>
      <c r="AS326" s="239"/>
      <c r="AT326" s="239"/>
      <c r="AU326" s="239"/>
      <c r="AV326" s="239"/>
      <c r="AW326" s="239"/>
    </row>
    <row r="327" spans="1:49" ht="7.5" customHeight="1" x14ac:dyDescent="0.15">
      <c r="A327" s="588"/>
      <c r="B327" s="584"/>
      <c r="C327" s="585"/>
      <c r="D327" s="585"/>
      <c r="E327" s="586"/>
      <c r="F327" s="340" t="str">
        <f>IF(第1週!$IB$46="","",第1週!$IB$46)</f>
        <v/>
      </c>
      <c r="G327" s="340" t="str">
        <f>IF(第1週!$IB$54="","",第1週!$IB$54)</f>
        <v/>
      </c>
      <c r="H327" s="340" t="str">
        <f>IF(第2週!$IC$6="","",第2週!$IC$6)</f>
        <v>内勤</v>
      </c>
      <c r="I327" s="340" t="str">
        <f>IF(第2週!$IC$14="","",第2週!$IC$14)</f>
        <v>内勤</v>
      </c>
      <c r="J327" s="340" t="str">
        <f>IF(第2週!$IC$22="","",第2週!$IC$22)</f>
        <v>内勤</v>
      </c>
      <c r="K327" s="340" t="str">
        <f>IF(第2週!$IC$30="","",第2週!$IC$30)</f>
        <v>内勤</v>
      </c>
      <c r="L327" s="340" t="str">
        <f>IF(第2週!$IC$38="","",第2週!$IC$38)</f>
        <v>内勤</v>
      </c>
      <c r="M327" s="340" t="str">
        <f>IF(第2週!$IC$46="","",第2週!$IC$46)</f>
        <v/>
      </c>
      <c r="N327" s="340" t="str">
        <f>IF(第2週!$IC$54="","",第2週!$IC$54)</f>
        <v/>
      </c>
      <c r="O327" s="340" t="str">
        <f>IF(第3週!$IB$6="","",第3週!$IB$6)</f>
        <v>内勤</v>
      </c>
      <c r="P327" s="340" t="str">
        <f>IF(第3週!$IB$14="","",第3週!$IB$14)</f>
        <v>内勤</v>
      </c>
      <c r="Q327" s="340" t="str">
        <f>IF(第3週!$IB$22="","",第3週!$IB$22)</f>
        <v>内勤</v>
      </c>
      <c r="R327" s="340" t="str">
        <f>IF(第3週!$IB$30="","",第3週!$IB$30)</f>
        <v>内勤</v>
      </c>
      <c r="S327" s="340" t="str">
        <f>IF(第3週!$IB$38="","",第3週!$IB$38)</f>
        <v>内勤</v>
      </c>
      <c r="T327" s="340" t="str">
        <f>IF(第3週!$IB$46="","",第3週!$IB$46)</f>
        <v/>
      </c>
      <c r="U327" s="340" t="str">
        <f>IF(第3週!$IB$54="","",第3週!$IB$54)</f>
        <v/>
      </c>
      <c r="V327" s="340" t="str">
        <f>IF(第4週!$IB$6="","",第4週!$IB$6)</f>
        <v>内勤</v>
      </c>
      <c r="W327" s="340" t="str">
        <f>IF(第4週!$IB$14="","",第4週!$IB$14)</f>
        <v>内勤</v>
      </c>
      <c r="X327" s="340" t="str">
        <f>IF(第4週!$IB$22="","",第4週!$IB$22)</f>
        <v>内勤</v>
      </c>
      <c r="Y327" s="340" t="str">
        <f>IF(第4週!$IB$30="","",第4週!$IB$30)</f>
        <v>内勤</v>
      </c>
      <c r="Z327" s="340" t="str">
        <f>IF(第4週!$IB$38="","",第4週!$IB$38)</f>
        <v>内勤</v>
      </c>
      <c r="AA327" s="340" t="str">
        <f>IF(第4週!$IB$46="","",第4週!$IB$46)</f>
        <v/>
      </c>
      <c r="AB327" s="340" t="str">
        <f>IF(第4週!$IB$54="","",第4週!$IB$54)</f>
        <v/>
      </c>
      <c r="AC327" s="340" t="str">
        <f>IF(第5週!$IB$6="","",第5週!$IB$6)</f>
        <v>内勤</v>
      </c>
      <c r="AD327" s="340" t="str">
        <f>IF(第5週!$IB$14="","",第5週!$IB$14)</f>
        <v/>
      </c>
      <c r="AE327" s="357" t="str">
        <f>IF(第5週!$IB$22="","",第5週!$IB$22)</f>
        <v>内勤</v>
      </c>
      <c r="AF327" s="357" t="str">
        <f>IF(第5週!$IB$30="","",第5週!$IB$30)</f>
        <v/>
      </c>
      <c r="AG327" s="357" t="str">
        <f>IF(第5週!$IB$38="","",第5週!$IB$38)</f>
        <v/>
      </c>
      <c r="AH327" s="357" t="str">
        <f>IF(第5週!$IB$46="","",第5週!$IB$46)</f>
        <v/>
      </c>
      <c r="AI327" s="357" t="str">
        <f>IF(第5週!$IB$54="","",第5週!$IB$54)</f>
        <v/>
      </c>
      <c r="AJ327" s="334" t="e">
        <f>IF(#REF!="","",#REF!)</f>
        <v>#REF!</v>
      </c>
      <c r="AL327" s="239"/>
      <c r="AM327" s="239"/>
      <c r="AN327" s="239"/>
      <c r="AO327" s="251"/>
      <c r="AP327" s="239"/>
      <c r="AQ327" s="239"/>
      <c r="AR327" s="239"/>
      <c r="AS327" s="239"/>
      <c r="AT327" s="239"/>
      <c r="AU327" s="239"/>
      <c r="AV327" s="239"/>
      <c r="AW327" s="239"/>
    </row>
    <row r="328" spans="1:49" ht="7.5" customHeight="1" x14ac:dyDescent="0.15">
      <c r="A328" s="588"/>
      <c r="B328" s="573" t="str">
        <f>IF(リスト!$D$16="","",リスト!$D$16)</f>
        <v>中　嶋</v>
      </c>
      <c r="C328" s="582"/>
      <c r="D328" s="582"/>
      <c r="E328" s="583"/>
      <c r="F328" s="336" t="str">
        <f>IF(第1週!$IC$45="","",第1週!$IC$45)</f>
        <v/>
      </c>
      <c r="G328" s="336" t="str">
        <f>IF(第1週!$IC$53="","",第1週!$IC$53)</f>
        <v/>
      </c>
      <c r="H328" s="336" t="str">
        <f>IF(第2週!$ID$5="","",第2週!$ID$5)</f>
        <v/>
      </c>
      <c r="I328" s="336" t="str">
        <f>IF(第2週!$ID$13="","",第2週!$ID$13)</f>
        <v/>
      </c>
      <c r="J328" s="336" t="str">
        <f>IF(第2週!$ID$21="","",第2週!$ID$21)</f>
        <v/>
      </c>
      <c r="K328" s="336" t="str">
        <f>IF(第2週!$ID$29="","",第2週!$ID$29)</f>
        <v/>
      </c>
      <c r="L328" s="336" t="str">
        <f>IF(第2週!$ID$37="","",第2週!$ID$37)</f>
        <v/>
      </c>
      <c r="M328" s="336" t="str">
        <f>IF(第2週!$ID$45="","",第2週!$ID$45)</f>
        <v/>
      </c>
      <c r="N328" s="336" t="str">
        <f>IF(第2週!$ID$53="","",第2週!$ID$53)</f>
        <v/>
      </c>
      <c r="O328" s="336" t="str">
        <f>IF(第3週!$IC$5="","",第3週!$IC$5)</f>
        <v/>
      </c>
      <c r="P328" s="336" t="str">
        <f>IF(第3週!$IC$13="","",第3週!$IC$13)</f>
        <v/>
      </c>
      <c r="Q328" s="336" t="str">
        <f>IF(第3週!$IC$21="","",第3週!$IC$21)</f>
        <v/>
      </c>
      <c r="R328" s="336" t="str">
        <f>IF(第3週!$IC$29="","",第3週!$IC$29)</f>
        <v/>
      </c>
      <c r="S328" s="336" t="str">
        <f>IF(第3週!$IC$37="","",第3週!$IC$37)</f>
        <v/>
      </c>
      <c r="T328" s="336" t="str">
        <f>IF(第3週!$IC$45="","",第3週!$IC$45)</f>
        <v/>
      </c>
      <c r="U328" s="336" t="str">
        <f>IF(第3週!$IC$53="","",第3週!$IC$53)</f>
        <v/>
      </c>
      <c r="V328" s="336" t="str">
        <f>IF(第4週!$IC$5="","",第4週!$IC$5)</f>
        <v/>
      </c>
      <c r="W328" s="336" t="str">
        <f>IF(第4週!$IC$13="","",第4週!$IC$13)</f>
        <v/>
      </c>
      <c r="X328" s="336" t="str">
        <f>IF(第4週!$IC$21="","",第4週!$IC$21)</f>
        <v/>
      </c>
      <c r="Y328" s="336" t="str">
        <f>IF(第4週!$IC$29="","",第4週!$IC$29)</f>
        <v/>
      </c>
      <c r="Z328" s="336" t="str">
        <f>IF(第4週!$IC$37="","",第4週!$IC$37)</f>
        <v/>
      </c>
      <c r="AA328" s="336" t="str">
        <f>IF(第4週!$IC$45="","",第4週!$IC$45)</f>
        <v/>
      </c>
      <c r="AB328" s="336" t="str">
        <f>IF(第4週!$IC$53="","",第4週!$IC$53)</f>
        <v/>
      </c>
      <c r="AC328" s="336" t="str">
        <f>IF(第5週!$IC$5="","",第5週!$IC$5)</f>
        <v/>
      </c>
      <c r="AD328" s="336" t="str">
        <f>IF(第5週!$IC$13="","",第5週!$IC$13)</f>
        <v/>
      </c>
      <c r="AE328" s="356" t="str">
        <f>IF(第5週!$IC$21="","",第5週!$IC$21)</f>
        <v/>
      </c>
      <c r="AF328" s="356" t="str">
        <f>IF(第5週!$IC$29="","",第5週!$IC$29)</f>
        <v/>
      </c>
      <c r="AG328" s="356" t="str">
        <f>IF(第5週!$IC$37="","",第5週!$IC$37)</f>
        <v/>
      </c>
      <c r="AH328" s="356" t="str">
        <f>IF(第5週!$IC$45="","",第5週!$IC$45)</f>
        <v/>
      </c>
      <c r="AI328" s="356" t="str">
        <f>IF(第5週!$IC$53="","",第5週!$IC$53)</f>
        <v/>
      </c>
      <c r="AJ328" s="338" t="e">
        <f>IF(#REF!="","",#REF!)</f>
        <v>#REF!</v>
      </c>
      <c r="AL328" s="239"/>
      <c r="AM328" s="239"/>
      <c r="AN328" s="239"/>
      <c r="AO328" s="251"/>
      <c r="AP328" s="239"/>
      <c r="AQ328" s="239"/>
      <c r="AR328" s="239"/>
      <c r="AS328" s="239"/>
      <c r="AT328" s="239"/>
      <c r="AU328" s="239"/>
      <c r="AV328" s="239"/>
      <c r="AW328" s="239"/>
    </row>
    <row r="329" spans="1:49" ht="7.5" customHeight="1" x14ac:dyDescent="0.15">
      <c r="A329" s="588"/>
      <c r="B329" s="584"/>
      <c r="C329" s="585"/>
      <c r="D329" s="585"/>
      <c r="E329" s="586"/>
      <c r="F329" s="340" t="str">
        <f>IF(第1週!$IC$46="","",第1週!$IC$46)</f>
        <v/>
      </c>
      <c r="G329" s="340" t="str">
        <f>IF(第1週!$IC$54="","",第1週!$IC$54)</f>
        <v/>
      </c>
      <c r="H329" s="340" t="str">
        <f>IF(第2週!$ID$6="","",第2週!$ID$6)</f>
        <v>○</v>
      </c>
      <c r="I329" s="340" t="str">
        <f>IF(第2週!$ID$14="","",第2週!$ID$14)</f>
        <v>○</v>
      </c>
      <c r="J329" s="340" t="str">
        <f>IF(第2週!$ID$22="","",第2週!$ID$22)</f>
        <v>○</v>
      </c>
      <c r="K329" s="340" t="str">
        <f>IF(第2週!$ID$30="","",第2週!$ID$30)</f>
        <v>○</v>
      </c>
      <c r="L329" s="340" t="str">
        <f>IF(第2週!$ID$38="","",第2週!$ID$38)</f>
        <v>○</v>
      </c>
      <c r="M329" s="340" t="str">
        <f>IF(第2週!$ID$46="","",第2週!$ID$46)</f>
        <v>○</v>
      </c>
      <c r="N329" s="340" t="str">
        <f>IF(第2週!$ID$54="","",第2週!$ID$54)</f>
        <v/>
      </c>
      <c r="O329" s="340" t="str">
        <f>IF(第3週!$IC$6="","",第3週!$IC$6)</f>
        <v>○</v>
      </c>
      <c r="P329" s="340" t="str">
        <f>IF(第3週!$IC$14="","",第3週!$IC$14)</f>
        <v>○</v>
      </c>
      <c r="Q329" s="340" t="str">
        <f>IF(第3週!$IC$22="","",第3週!$IC$22)</f>
        <v>○</v>
      </c>
      <c r="R329" s="340" t="str">
        <f>IF(第3週!$IC$30="","",第3週!$IC$30)</f>
        <v>○</v>
      </c>
      <c r="S329" s="340" t="str">
        <f>IF(第3週!$IC$38="","",第3週!$IC$38)</f>
        <v>○</v>
      </c>
      <c r="T329" s="340" t="str">
        <f>IF(第3週!$IC$46="","",第3週!$IC$46)</f>
        <v/>
      </c>
      <c r="U329" s="340" t="str">
        <f>IF(第3週!$IC$54="","",第3週!$IC$54)</f>
        <v>○</v>
      </c>
      <c r="V329" s="340" t="str">
        <f>IF(第4週!$IC$6="","",第4週!$IC$6)</f>
        <v>○</v>
      </c>
      <c r="W329" s="340" t="str">
        <f>IF(第4週!$IC$14="","",第4週!$IC$14)</f>
        <v>○</v>
      </c>
      <c r="X329" s="340" t="str">
        <f>IF(第4週!$IC$22="","",第4週!$IC$22)</f>
        <v>○</v>
      </c>
      <c r="Y329" s="340" t="str">
        <f>IF(第4週!$IC$30="","",第4週!$IC$30)</f>
        <v>○</v>
      </c>
      <c r="Z329" s="340" t="str">
        <f>IF(第4週!$IC$38="","",第4週!$IC$38)</f>
        <v>○</v>
      </c>
      <c r="AA329" s="340" t="str">
        <f>IF(第4週!$IC$46="","",第4週!$IC$46)</f>
        <v/>
      </c>
      <c r="AB329" s="340" t="str">
        <f>IF(第4週!$IC$54="","",第4週!$IC$54)</f>
        <v/>
      </c>
      <c r="AC329" s="340" t="str">
        <f>IF(第5週!$IC$6="","",第5週!$IC$6)</f>
        <v>内勤</v>
      </c>
      <c r="AD329" s="340" t="str">
        <f>IF(第5週!$IC$14="","",第5週!$IC$14)</f>
        <v/>
      </c>
      <c r="AE329" s="357" t="str">
        <f>IF(第5週!$IC$22="","",第5週!$IC$22)</f>
        <v>○</v>
      </c>
      <c r="AF329" s="357" t="str">
        <f>IF(第5週!$IC$30="","",第5週!$IC$30)</f>
        <v/>
      </c>
      <c r="AG329" s="357" t="str">
        <f>IF(第5週!$IC$38="","",第5週!$IC$38)</f>
        <v/>
      </c>
      <c r="AH329" s="357" t="str">
        <f>IF(第5週!$IC$46="","",第5週!$IC$46)</f>
        <v/>
      </c>
      <c r="AI329" s="357" t="str">
        <f>IF(第5週!$IC$54="","",第5週!$IC$54)</f>
        <v/>
      </c>
      <c r="AJ329" s="334" t="e">
        <f>IF(#REF!="","",#REF!)</f>
        <v>#REF!</v>
      </c>
      <c r="AL329" s="239"/>
      <c r="AM329" s="239"/>
      <c r="AN329" s="239"/>
      <c r="AO329" s="251"/>
      <c r="AP329" s="239"/>
      <c r="AQ329" s="239"/>
      <c r="AR329" s="239"/>
      <c r="AS329" s="239"/>
      <c r="AT329" s="239"/>
      <c r="AU329" s="239"/>
      <c r="AV329" s="239"/>
      <c r="AW329" s="239"/>
    </row>
    <row r="330" spans="1:49" ht="7.5" customHeight="1" x14ac:dyDescent="0.15">
      <c r="A330" s="588"/>
      <c r="B330" s="573" t="str">
        <f>IF(リスト!$D$17="","",リスト!$D$17)</f>
        <v>藤　本</v>
      </c>
      <c r="C330" s="582"/>
      <c r="D330" s="582"/>
      <c r="E330" s="583"/>
      <c r="F330" s="336" t="str">
        <f>IF(第1週!$ID$45="","",第1週!$ID$45)</f>
        <v/>
      </c>
      <c r="G330" s="336" t="str">
        <f>IF(第1週!$ID$53="","",第1週!$ID$53)</f>
        <v/>
      </c>
      <c r="H330" s="336" t="str">
        <f>IF(第2週!$IE$5="","",第2週!$IE$5)</f>
        <v/>
      </c>
      <c r="I330" s="336" t="str">
        <f>IF(第2週!$IE$13="","",第2週!$IE$13)</f>
        <v/>
      </c>
      <c r="J330" s="336" t="str">
        <f>IF(第2週!$IE$21="","",第2週!$IE$21)</f>
        <v/>
      </c>
      <c r="K330" s="336" t="str">
        <f>IF(第2週!$IE$29="","",第2週!$IE$29)</f>
        <v/>
      </c>
      <c r="L330" s="336" t="str">
        <f>IF(第2週!$IE$37="","",第2週!$IE$37)</f>
        <v/>
      </c>
      <c r="M330" s="336" t="str">
        <f>IF(第2週!$IE$45="","",第2週!$IE$45)</f>
        <v/>
      </c>
      <c r="N330" s="336" t="str">
        <f>IF(第2週!$IE$53="","",第2週!$IE$53)</f>
        <v/>
      </c>
      <c r="O330" s="336" t="str">
        <f>IF(第3週!$ID$5="","",第3週!$ID$5)</f>
        <v/>
      </c>
      <c r="P330" s="336" t="str">
        <f>IF(第3週!$ID$13="","",第3週!$ID$13)</f>
        <v/>
      </c>
      <c r="Q330" s="336" t="str">
        <f>IF(第3週!$ID$21="","",第3週!$ID$21)</f>
        <v/>
      </c>
      <c r="R330" s="336" t="str">
        <f>IF(第3週!$ID$29="","",第3週!$ID$29)</f>
        <v/>
      </c>
      <c r="S330" s="336" t="str">
        <f>IF(第3週!$ID$37="","",第3週!$ID$37)</f>
        <v/>
      </c>
      <c r="T330" s="336" t="str">
        <f>IF(第3週!$ID$45="","",第3週!$ID$45)</f>
        <v/>
      </c>
      <c r="U330" s="336" t="str">
        <f>IF(第3週!$ID$53="","",第3週!$ID$53)</f>
        <v/>
      </c>
      <c r="V330" s="336" t="str">
        <f>IF(第4週!$ID$5="","",第4週!$ID$5)</f>
        <v/>
      </c>
      <c r="W330" s="336" t="str">
        <f>IF(第4週!$ID$13="","",第4週!$ID$13)</f>
        <v/>
      </c>
      <c r="X330" s="336" t="str">
        <f>IF(第4週!$ID$21="","",第4週!$ID$21)</f>
        <v/>
      </c>
      <c r="Y330" s="336" t="str">
        <f>IF(第4週!$ID$29="","",第4週!$ID$29)</f>
        <v/>
      </c>
      <c r="Z330" s="336" t="str">
        <f>IF(第4週!$ID$37="","",第4週!$ID$37)</f>
        <v/>
      </c>
      <c r="AA330" s="336" t="str">
        <f>IF(第4週!$ID$45="","",第4週!$ID$45)</f>
        <v/>
      </c>
      <c r="AB330" s="336" t="str">
        <f>IF(第4週!$ID$53="","",第4週!$ID$53)</f>
        <v/>
      </c>
      <c r="AC330" s="336" t="str">
        <f>IF(第5週!$ID$5="","",第5週!$ID$5)</f>
        <v/>
      </c>
      <c r="AD330" s="336" t="str">
        <f>IF(第5週!$ID$13="","",第5週!$ID$13)</f>
        <v/>
      </c>
      <c r="AE330" s="356" t="str">
        <f>IF(第5週!$ID$21="","",第5週!$ID$21)</f>
        <v/>
      </c>
      <c r="AF330" s="356" t="str">
        <f>IF(第5週!$ID$29="","",第5週!$ID$29)</f>
        <v/>
      </c>
      <c r="AG330" s="356" t="str">
        <f>IF(第5週!$ID$37="","",第5週!$ID$37)</f>
        <v/>
      </c>
      <c r="AH330" s="356" t="str">
        <f>IF(第5週!$ID$45="","",第5週!$ID$45)</f>
        <v/>
      </c>
      <c r="AI330" s="356" t="str">
        <f>IF(第5週!$ID$53="","",第5週!$ID$53)</f>
        <v/>
      </c>
      <c r="AJ330" s="338" t="e">
        <f>IF(#REF!="","",#REF!)</f>
        <v>#REF!</v>
      </c>
      <c r="AL330" s="239"/>
      <c r="AM330" s="239"/>
      <c r="AN330" s="239"/>
      <c r="AO330" s="251"/>
      <c r="AP330" s="239"/>
      <c r="AQ330" s="239"/>
      <c r="AR330" s="239"/>
      <c r="AS330" s="239"/>
      <c r="AT330" s="239"/>
      <c r="AU330" s="239"/>
      <c r="AV330" s="239"/>
      <c r="AW330" s="239"/>
    </row>
    <row r="331" spans="1:49" ht="7.5" customHeight="1" x14ac:dyDescent="0.15">
      <c r="A331" s="588"/>
      <c r="B331" s="584"/>
      <c r="C331" s="585"/>
      <c r="D331" s="585"/>
      <c r="E331" s="586"/>
      <c r="F331" s="340" t="str">
        <f>IF(第1週!$ID$46="","",第1週!$ID$46)</f>
        <v/>
      </c>
      <c r="G331" s="340" t="str">
        <f>IF(第1週!$ID$54="","",第1週!$ID$54)</f>
        <v/>
      </c>
      <c r="H331" s="340" t="str">
        <f>IF(第2週!$IE$6="","",第2週!$IE$6)</f>
        <v>○</v>
      </c>
      <c r="I331" s="340" t="str">
        <f>IF(第2週!$IE$14="","",第2週!$IE$14)</f>
        <v>○</v>
      </c>
      <c r="J331" s="340" t="str">
        <f>IF(第2週!$IE$22="","",第2週!$IE$22)</f>
        <v>休暇</v>
      </c>
      <c r="K331" s="340" t="str">
        <f>IF(第2週!$IE$30="","",第2週!$IE$30)</f>
        <v>休暇</v>
      </c>
      <c r="L331" s="340" t="str">
        <f>IF(第2週!$IE$38="","",第2週!$IE$38)</f>
        <v>○</v>
      </c>
      <c r="M331" s="340" t="str">
        <f>IF(第2週!$IE$46="","",第2週!$IE$46)</f>
        <v/>
      </c>
      <c r="N331" s="340" t="str">
        <f>IF(第2週!$IE$54="","",第2週!$IE$54)</f>
        <v>○</v>
      </c>
      <c r="O331" s="340" t="str">
        <f>IF(第3週!$ID$6="","",第3週!$ID$6)</f>
        <v>○</v>
      </c>
      <c r="P331" s="340" t="str">
        <f>IF(第3週!$ID$14="","",第3週!$ID$14)</f>
        <v>○</v>
      </c>
      <c r="Q331" s="340" t="str">
        <f>IF(第3週!$ID$22="","",第3週!$ID$22)</f>
        <v>○</v>
      </c>
      <c r="R331" s="340" t="str">
        <f>IF(第3週!$ID$30="","",第3週!$ID$30)</f>
        <v>○</v>
      </c>
      <c r="S331" s="340" t="str">
        <f>IF(第3週!$ID$38="","",第3週!$ID$38)</f>
        <v>休暇</v>
      </c>
      <c r="T331" s="340" t="str">
        <f>IF(第3週!$ID$46="","",第3週!$ID$46)</f>
        <v>休み</v>
      </c>
      <c r="U331" s="340" t="str">
        <f>IF(第3週!$ID$54="","",第3週!$ID$54)</f>
        <v>○</v>
      </c>
      <c r="V331" s="340" t="str">
        <f>IF(第4週!$ID$6="","",第4週!$ID$6)</f>
        <v>○</v>
      </c>
      <c r="W331" s="340" t="str">
        <f>IF(第4週!$ID$14="","",第4週!$ID$14)</f>
        <v>○</v>
      </c>
      <c r="X331" s="340" t="str">
        <f>IF(第4週!$ID$22="","",第4週!$ID$22)</f>
        <v>○</v>
      </c>
      <c r="Y331" s="340" t="str">
        <f>IF(第4週!$ID$30="","",第4週!$ID$30)</f>
        <v>○</v>
      </c>
      <c r="Z331" s="340" t="str">
        <f>IF(第4週!$ID$38="","",第4週!$ID$38)</f>
        <v>○</v>
      </c>
      <c r="AA331" s="340" t="str">
        <f>IF(第4週!$ID$46="","",第4週!$ID$46)</f>
        <v/>
      </c>
      <c r="AB331" s="340" t="str">
        <f>IF(第4週!$ID$54="","",第4週!$ID$54)</f>
        <v/>
      </c>
      <c r="AC331" s="340" t="str">
        <f>IF(第5週!$ID$6="","",第5週!$ID$6)</f>
        <v>内勤</v>
      </c>
      <c r="AD331" s="340" t="str">
        <f>IF(第5週!$ID$14="","",第5週!$ID$14)</f>
        <v/>
      </c>
      <c r="AE331" s="357" t="str">
        <f>IF(第5週!$ID$22="","",第5週!$ID$22)</f>
        <v>内勤</v>
      </c>
      <c r="AF331" s="357" t="str">
        <f>IF(第5週!$ID$30="","",第5週!$ID$30)</f>
        <v/>
      </c>
      <c r="AG331" s="357" t="str">
        <f>IF(第5週!$ID$38="","",第5週!$ID$38)</f>
        <v/>
      </c>
      <c r="AH331" s="357" t="str">
        <f>IF(第5週!$ID$46="","",第5週!$ID$46)</f>
        <v/>
      </c>
      <c r="AI331" s="357" t="str">
        <f>IF(第5週!$ID$54="","",第5週!$ID$54)</f>
        <v/>
      </c>
      <c r="AJ331" s="334" t="e">
        <f>IF(#REF!="","",#REF!)</f>
        <v>#REF!</v>
      </c>
      <c r="AL331" s="239"/>
      <c r="AM331" s="239"/>
      <c r="AN331" s="239"/>
      <c r="AO331" s="251"/>
      <c r="AP331" s="239"/>
      <c r="AQ331" s="239"/>
      <c r="AR331" s="239"/>
      <c r="AS331" s="239"/>
      <c r="AT331" s="239"/>
      <c r="AU331" s="239"/>
      <c r="AV331" s="239"/>
      <c r="AW331" s="239"/>
    </row>
    <row r="332" spans="1:49" ht="7.5" customHeight="1" x14ac:dyDescent="0.15">
      <c r="A332" s="588"/>
      <c r="B332" s="573" t="str">
        <f>IF(リスト!$D$18="","",リスト!$D$18)</f>
        <v>幸　岡</v>
      </c>
      <c r="C332" s="582"/>
      <c r="D332" s="582"/>
      <c r="E332" s="583"/>
      <c r="F332" s="336" t="str">
        <f>IF(第1週!$IE$45="","",第1週!$IE$45)</f>
        <v/>
      </c>
      <c r="G332" s="336" t="str">
        <f>IF(第1週!$IE$53="","",第1週!$IE$53)</f>
        <v/>
      </c>
      <c r="H332" s="336" t="str">
        <f>IF(第2週!$IF$5="","",第2週!$IF$5)</f>
        <v/>
      </c>
      <c r="I332" s="336" t="str">
        <f>IF(第2週!$IF$13="","",第2週!$IF$13)</f>
        <v/>
      </c>
      <c r="J332" s="336" t="str">
        <f>IF(第2週!$IF$21="","",第2週!$IF$21)</f>
        <v/>
      </c>
      <c r="K332" s="336" t="str">
        <f>IF(第2週!$IF$29="","",第2週!$IF$29)</f>
        <v/>
      </c>
      <c r="L332" s="336" t="str">
        <f>IF(第2週!$IF$37="","",第2週!$IF$37)</f>
        <v/>
      </c>
      <c r="M332" s="336" t="str">
        <f>IF(第2週!$IF$45="","",第2週!$IF$45)</f>
        <v/>
      </c>
      <c r="N332" s="336" t="str">
        <f>IF(第2週!$IF$53="","",第2週!$IF$53)</f>
        <v/>
      </c>
      <c r="O332" s="336" t="str">
        <f>IF(第3週!$IE$5="","",第3週!$IE$5)</f>
        <v/>
      </c>
      <c r="P332" s="336" t="str">
        <f>IF(第3週!$IE$13="","",第3週!$IE$13)</f>
        <v/>
      </c>
      <c r="Q332" s="336" t="str">
        <f>IF(第3週!$IE$21="","",第3週!$IE$21)</f>
        <v/>
      </c>
      <c r="R332" s="336" t="str">
        <f>IF(第3週!$IE$29="","",第3週!$IE$29)</f>
        <v/>
      </c>
      <c r="S332" s="336" t="str">
        <f>IF(第3週!$IE$37="","",第3週!$IE$37)</f>
        <v/>
      </c>
      <c r="T332" s="336" t="str">
        <f>IF(第3週!$IE$45="","",第3週!$IE$45)</f>
        <v/>
      </c>
      <c r="U332" s="336" t="str">
        <f>IF(第3週!$IE$53="","",第3週!$IE$53)</f>
        <v/>
      </c>
      <c r="V332" s="336" t="str">
        <f>IF(第4週!$IE$5="","",第4週!$IE$5)</f>
        <v/>
      </c>
      <c r="W332" s="336" t="str">
        <f>IF(第4週!$IE$13="","",第4週!$IE$13)</f>
        <v/>
      </c>
      <c r="X332" s="336" t="str">
        <f>IF(第4週!$IE$21="","",第4週!$IE$21)</f>
        <v/>
      </c>
      <c r="Y332" s="336" t="str">
        <f>IF(第4週!$IE$29="","",第4週!$IE$29)</f>
        <v/>
      </c>
      <c r="Z332" s="336" t="str">
        <f>IF(第4週!$IE$37="","",第4週!$IE$37)</f>
        <v/>
      </c>
      <c r="AA332" s="336" t="str">
        <f>IF(第4週!$IE$45="","",第4週!$IE$45)</f>
        <v/>
      </c>
      <c r="AB332" s="336" t="str">
        <f>IF(第4週!$IE$53="","",第4週!$IE$53)</f>
        <v/>
      </c>
      <c r="AC332" s="336" t="str">
        <f>IF(第5週!$IE$5="","",第5週!$IE$5)</f>
        <v/>
      </c>
      <c r="AD332" s="336" t="str">
        <f>IF(第5週!$IE$13="","",第5週!$IE$13)</f>
        <v/>
      </c>
      <c r="AE332" s="356" t="str">
        <f>IF(第5週!$IE$21="","",第5週!$IE$21)</f>
        <v/>
      </c>
      <c r="AF332" s="356" t="str">
        <f>IF(第5週!$IE$29="","",第5週!$IE$29)</f>
        <v/>
      </c>
      <c r="AG332" s="356" t="str">
        <f>IF(第5週!$IE$37="","",第5週!$IE$37)</f>
        <v/>
      </c>
      <c r="AH332" s="356" t="str">
        <f>IF(第5週!$IE$45="","",第5週!$IE$45)</f>
        <v/>
      </c>
      <c r="AI332" s="356" t="str">
        <f>IF(第5週!$IE$53="","",第5週!$IE$53)</f>
        <v/>
      </c>
      <c r="AJ332" s="338" t="e">
        <f>IF(#REF!="","",#REF!)</f>
        <v>#REF!</v>
      </c>
      <c r="AL332" s="239"/>
      <c r="AM332" s="239"/>
      <c r="AN332" s="239"/>
      <c r="AO332" s="251"/>
      <c r="AP332" s="239"/>
      <c r="AQ332" s="239"/>
      <c r="AR332" s="239"/>
      <c r="AS332" s="239"/>
      <c r="AT332" s="239"/>
      <c r="AU332" s="239"/>
      <c r="AV332" s="239"/>
      <c r="AW332" s="239"/>
    </row>
    <row r="333" spans="1:49" ht="7.5" customHeight="1" x14ac:dyDescent="0.15">
      <c r="A333" s="588"/>
      <c r="B333" s="584"/>
      <c r="C333" s="585"/>
      <c r="D333" s="585"/>
      <c r="E333" s="586"/>
      <c r="F333" s="340" t="str">
        <f>IF(第1週!$IE$46="","",第1週!$IE$46)</f>
        <v/>
      </c>
      <c r="G333" s="340" t="str">
        <f>IF(第1週!$IE$54="","",第1週!$IE$54)</f>
        <v/>
      </c>
      <c r="H333" s="340" t="str">
        <f>IF(第2週!$IF$6="","",第2週!$IF$6)</f>
        <v>○</v>
      </c>
      <c r="I333" s="340" t="str">
        <f>IF(第2週!$IF$14="","",第2週!$IF$14)</f>
        <v>○</v>
      </c>
      <c r="J333" s="340" t="str">
        <f>IF(第2週!$IF$22="","",第2週!$IF$22)</f>
        <v>○</v>
      </c>
      <c r="K333" s="340" t="str">
        <f>IF(第2週!$IF$30="","",第2週!$IF$30)</f>
        <v>○</v>
      </c>
      <c r="L333" s="340" t="str">
        <f>IF(第2週!$IF$38="","",第2週!$IF$38)</f>
        <v>○</v>
      </c>
      <c r="M333" s="340" t="str">
        <f>IF(第2週!$IF$46="","",第2週!$IF$46)</f>
        <v>○</v>
      </c>
      <c r="N333" s="340" t="str">
        <f>IF(第2週!$IF$54="","",第2週!$IF$54)</f>
        <v/>
      </c>
      <c r="O333" s="340" t="str">
        <f>IF(第3週!$IE$6="","",第3週!$IE$6)</f>
        <v>○</v>
      </c>
      <c r="P333" s="340" t="str">
        <f>IF(第3週!$IE$14="","",第3週!$IE$14)</f>
        <v>○</v>
      </c>
      <c r="Q333" s="340" t="str">
        <f>IF(第3週!$IE$22="","",第3週!$IE$22)</f>
        <v>○</v>
      </c>
      <c r="R333" s="340" t="str">
        <f>IF(第3週!$IE$30="","",第3週!$IE$30)</f>
        <v>○</v>
      </c>
      <c r="S333" s="340" t="str">
        <f>IF(第3週!$IE$38="","",第3週!$IE$38)</f>
        <v>○</v>
      </c>
      <c r="T333" s="340" t="str">
        <f>IF(第3週!$IE$46="","",第3週!$IE$46)</f>
        <v/>
      </c>
      <c r="U333" s="340" t="str">
        <f>IF(第3週!$IE$54="","",第3週!$IE$54)</f>
        <v>休み</v>
      </c>
      <c r="V333" s="340" t="str">
        <f>IF(第4週!$IE$6="","",第4週!$IE$6)</f>
        <v>○</v>
      </c>
      <c r="W333" s="340" t="str">
        <f>IF(第4週!$IE$14="","",第4週!$IE$14)</f>
        <v>○</v>
      </c>
      <c r="X333" s="340" t="str">
        <f>IF(第4週!$IE$22="","",第4週!$IE$22)</f>
        <v>○</v>
      </c>
      <c r="Y333" s="340" t="str">
        <f>IF(第4週!$IE$30="","",第4週!$IE$30)</f>
        <v>○</v>
      </c>
      <c r="Z333" s="340" t="str">
        <f>IF(第4週!$IE$38="","",第4週!$IE$38)</f>
        <v>○</v>
      </c>
      <c r="AA333" s="340" t="str">
        <f>IF(第4週!$IE$46="","",第4週!$IE$46)</f>
        <v/>
      </c>
      <c r="AB333" s="340" t="str">
        <f>IF(第4週!$IE$54="","",第4週!$IE$54)</f>
        <v/>
      </c>
      <c r="AC333" s="340" t="str">
        <f>IF(第5週!$IE$6="","",第5週!$IE$6)</f>
        <v>内勤</v>
      </c>
      <c r="AD333" s="340" t="str">
        <f>IF(第5週!$IE$14="","",第5週!$IE$14)</f>
        <v/>
      </c>
      <c r="AE333" s="357" t="str">
        <f>IF(第5週!$IE$22="","",第5週!$IE$22)</f>
        <v>内勤</v>
      </c>
      <c r="AF333" s="357" t="str">
        <f>IF(第5週!$IE$30="","",第5週!$IE$30)</f>
        <v/>
      </c>
      <c r="AG333" s="357" t="str">
        <f>IF(第5週!$IE$38="","",第5週!$IE$38)</f>
        <v/>
      </c>
      <c r="AH333" s="357" t="str">
        <f>IF(第5週!$IE$46="","",第5週!$IE$46)</f>
        <v/>
      </c>
      <c r="AI333" s="357" t="str">
        <f>IF(第5週!$IE$54="","",第5週!$IE$54)</f>
        <v/>
      </c>
      <c r="AJ333" s="334" t="e">
        <f>IF(#REF!="","",#REF!)</f>
        <v>#REF!</v>
      </c>
      <c r="AL333" s="239"/>
      <c r="AM333" s="239"/>
      <c r="AN333" s="239"/>
      <c r="AO333" s="251"/>
      <c r="AP333" s="239"/>
      <c r="AQ333" s="239"/>
      <c r="AR333" s="239"/>
      <c r="AS333" s="239"/>
      <c r="AT333" s="239"/>
      <c r="AU333" s="239"/>
      <c r="AV333" s="239"/>
      <c r="AW333" s="239"/>
    </row>
    <row r="334" spans="1:49" ht="7.5" customHeight="1" x14ac:dyDescent="0.15">
      <c r="A334" s="588"/>
      <c r="B334" s="573" t="str">
        <f>IF(リスト!$D$19="","",リスト!$D$19)</f>
        <v>宮　地</v>
      </c>
      <c r="C334" s="582"/>
      <c r="D334" s="582"/>
      <c r="E334" s="583"/>
      <c r="F334" s="336" t="str">
        <f>IF(第1週!$IF$45="","",第1週!$IF$45)</f>
        <v/>
      </c>
      <c r="G334" s="336" t="str">
        <f>IF(第1週!$IF$53="","",第1週!$IF$53)</f>
        <v/>
      </c>
      <c r="H334" s="336" t="str">
        <f>IF(第2週!$IG$5="","",第2週!$IG$5)</f>
        <v/>
      </c>
      <c r="I334" s="336" t="str">
        <f>IF(第2週!$IG$13="","",第2週!$IG$13)</f>
        <v/>
      </c>
      <c r="J334" s="336" t="str">
        <f>IF(第2週!$IG$21="","",第2週!$IG$21)</f>
        <v/>
      </c>
      <c r="K334" s="336" t="str">
        <f>IF(第2週!$IG$29="","",第2週!$IG$29)</f>
        <v/>
      </c>
      <c r="L334" s="336" t="str">
        <f>IF(第2週!$IG$37="","",第2週!$IG$37)</f>
        <v/>
      </c>
      <c r="M334" s="336" t="str">
        <f>IF(第2週!$IG$45="","",第2週!$IG$45)</f>
        <v/>
      </c>
      <c r="N334" s="336" t="str">
        <f>IF(第2週!$IG$53="","",第2週!$IG$53)</f>
        <v/>
      </c>
      <c r="O334" s="336" t="str">
        <f>IF(第3週!$IF$5="","",第3週!$IF$5)</f>
        <v/>
      </c>
      <c r="P334" s="336" t="str">
        <f>IF(第3週!$IF$13="","",第3週!$IF$13)</f>
        <v/>
      </c>
      <c r="Q334" s="336" t="str">
        <f>IF(第3週!$IF$21="","",第3週!$IF$21)</f>
        <v/>
      </c>
      <c r="R334" s="336" t="str">
        <f>IF(第3週!$IF$29="","",第3週!$IF$29)</f>
        <v/>
      </c>
      <c r="S334" s="336" t="str">
        <f>IF(第3週!$IF$37="","",第3週!$IF$37)</f>
        <v/>
      </c>
      <c r="T334" s="336" t="str">
        <f>IF(第3週!$IF$45="","",第3週!$IF$45)</f>
        <v/>
      </c>
      <c r="U334" s="336" t="str">
        <f>IF(第3週!$IF$53="","",第3週!$IF$53)</f>
        <v/>
      </c>
      <c r="V334" s="336" t="str">
        <f>IF(第4週!$IF$5="","",第4週!$IF$5)</f>
        <v/>
      </c>
      <c r="W334" s="336" t="str">
        <f>IF(第4週!$IF$13="","",第4週!$IF$13)</f>
        <v/>
      </c>
      <c r="X334" s="336" t="str">
        <f>IF(第4週!$IF$21="","",第4週!$IF$21)</f>
        <v/>
      </c>
      <c r="Y334" s="336" t="str">
        <f>IF(第4週!$IF$29="","",第4週!$IF$29)</f>
        <v/>
      </c>
      <c r="Z334" s="336" t="str">
        <f>IF(第4週!$IF$37="","",第4週!$IF$37)</f>
        <v/>
      </c>
      <c r="AA334" s="336" t="str">
        <f>IF(第4週!$IF$45="","",第4週!$IF$45)</f>
        <v/>
      </c>
      <c r="AB334" s="336" t="str">
        <f>IF(第4週!$IF$53="","",第4週!$IF$53)</f>
        <v/>
      </c>
      <c r="AC334" s="336" t="str">
        <f>IF(第5週!$IF$5="","",第5週!$IF$5)</f>
        <v/>
      </c>
      <c r="AD334" s="336" t="str">
        <f>IF(第5週!$IF$13="","",第5週!$IF$13)</f>
        <v/>
      </c>
      <c r="AE334" s="356" t="str">
        <f>IF(第5週!$IF$21="","",第5週!$IF$21)</f>
        <v/>
      </c>
      <c r="AF334" s="356" t="str">
        <f>IF(第5週!$IF$29="","",第5週!$IF$29)</f>
        <v/>
      </c>
      <c r="AG334" s="356" t="str">
        <f>IF(第5週!$IF$37="","",第5週!$IF$37)</f>
        <v/>
      </c>
      <c r="AH334" s="356" t="str">
        <f>IF(第5週!$IF$45="","",第5週!$IF$45)</f>
        <v/>
      </c>
      <c r="AI334" s="356" t="str">
        <f>IF(第5週!$IF$53="","",第5週!$IF$53)</f>
        <v/>
      </c>
      <c r="AJ334" s="338" t="e">
        <f>IF(#REF!="","",#REF!)</f>
        <v>#REF!</v>
      </c>
      <c r="AL334" s="239"/>
      <c r="AM334" s="239"/>
      <c r="AN334" s="239"/>
      <c r="AO334" s="251"/>
      <c r="AP334" s="239"/>
      <c r="AQ334" s="239"/>
      <c r="AR334" s="239"/>
      <c r="AS334" s="239"/>
      <c r="AT334" s="239"/>
      <c r="AU334" s="239"/>
      <c r="AV334" s="239"/>
      <c r="AW334" s="239"/>
    </row>
    <row r="335" spans="1:49" ht="7.5" customHeight="1" x14ac:dyDescent="0.15">
      <c r="A335" s="588"/>
      <c r="B335" s="584"/>
      <c r="C335" s="585"/>
      <c r="D335" s="585"/>
      <c r="E335" s="586"/>
      <c r="F335" s="340" t="str">
        <f>IF(第1週!$IF$46="","",第1週!$IF$46)</f>
        <v/>
      </c>
      <c r="G335" s="340" t="str">
        <f>IF(第1週!$IF$54="","",第1週!$IF$54)</f>
        <v/>
      </c>
      <c r="H335" s="340" t="str">
        <f>IF(第2週!$IG$6="","",第2週!$IG$6)</f>
        <v>○</v>
      </c>
      <c r="I335" s="340" t="str">
        <f>IF(第2週!$IG$14="","",第2週!$IG$14)</f>
        <v>○</v>
      </c>
      <c r="J335" s="340" t="str">
        <f>IF(第2週!$IG$22="","",第2週!$IG$22)</f>
        <v>○</v>
      </c>
      <c r="K335" s="340" t="str">
        <f>IF(第2週!$IG$30="","",第2週!$IG$30)</f>
        <v>○</v>
      </c>
      <c r="L335" s="340" t="str">
        <f>IF(第2週!$IG$38="","",第2週!$IG$38)</f>
        <v>内勤</v>
      </c>
      <c r="M335" s="340" t="str">
        <f>IF(第2週!$IG$46="","",第2週!$IG$46)</f>
        <v/>
      </c>
      <c r="N335" s="340" t="str">
        <f>IF(第2週!$IG$54="","",第2週!$IG$54)</f>
        <v>○</v>
      </c>
      <c r="O335" s="340" t="str">
        <f>IF(第3週!$IF$6="","",第3週!$IF$6)</f>
        <v>○</v>
      </c>
      <c r="P335" s="340" t="str">
        <f>IF(第3週!$IF$14="","",第3週!$IF$14)</f>
        <v>○</v>
      </c>
      <c r="Q335" s="340" t="str">
        <f>IF(第3週!$IF$22="","",第3週!$IF$22)</f>
        <v>○</v>
      </c>
      <c r="R335" s="340" t="str">
        <f>IF(第3週!$IF$30="","",第3週!$IF$30)</f>
        <v>○</v>
      </c>
      <c r="S335" s="340" t="str">
        <f>IF(第3週!$IF$38="","",第3週!$IF$38)</f>
        <v>○</v>
      </c>
      <c r="T335" s="340" t="str">
        <f>IF(第3週!$IF$46="","",第3週!$IF$46)</f>
        <v/>
      </c>
      <c r="U335" s="340" t="str">
        <f>IF(第3週!$IF$54="","",第3週!$IF$54)</f>
        <v>○</v>
      </c>
      <c r="V335" s="340" t="str">
        <f>IF(第4週!$IF$6="","",第4週!$IF$6)</f>
        <v>○</v>
      </c>
      <c r="W335" s="340" t="str">
        <f>IF(第4週!$IF$14="","",第4週!$IF$14)</f>
        <v>○</v>
      </c>
      <c r="X335" s="340" t="str">
        <f>IF(第4週!$IF$22="","",第4週!$IF$22)</f>
        <v>内勤</v>
      </c>
      <c r="Y335" s="340" t="str">
        <f>IF(第4週!$IF$30="","",第4週!$IF$30)</f>
        <v>○</v>
      </c>
      <c r="Z335" s="340" t="str">
        <f>IF(第4週!$IF$38="","",第4週!$IF$38)</f>
        <v>内勤</v>
      </c>
      <c r="AA335" s="340" t="str">
        <f>IF(第4週!$IF$46="","",第4週!$IF$46)</f>
        <v/>
      </c>
      <c r="AB335" s="340" t="str">
        <f>IF(第4週!$IF$54="","",第4週!$IF$54)</f>
        <v/>
      </c>
      <c r="AC335" s="340" t="str">
        <f>IF(第5週!$IF$6="","",第5週!$IF$6)</f>
        <v>内勤</v>
      </c>
      <c r="AD335" s="340" t="str">
        <f>IF(第5週!$IF$14="","",第5週!$IF$14)</f>
        <v/>
      </c>
      <c r="AE335" s="357" t="str">
        <f>IF(第5週!$IF$22="","",第5週!$IF$22)</f>
        <v>内勤</v>
      </c>
      <c r="AF335" s="357" t="str">
        <f>IF(第5週!$IF$30="","",第5週!$IF$30)</f>
        <v/>
      </c>
      <c r="AG335" s="357" t="str">
        <f>IF(第5週!$IF$38="","",第5週!$IF$38)</f>
        <v/>
      </c>
      <c r="AH335" s="357" t="str">
        <f>IF(第5週!$IF$46="","",第5週!$IF$46)</f>
        <v/>
      </c>
      <c r="AI335" s="357" t="str">
        <f>IF(第5週!$IF$54="","",第5週!$IF$54)</f>
        <v/>
      </c>
      <c r="AJ335" s="334" t="e">
        <f>IF(#REF!="","",#REF!)</f>
        <v>#REF!</v>
      </c>
      <c r="AL335" s="239"/>
      <c r="AM335" s="239"/>
      <c r="AN335" s="239"/>
      <c r="AO335" s="251"/>
      <c r="AP335" s="239"/>
      <c r="AQ335" s="239"/>
      <c r="AR335" s="239"/>
      <c r="AS335" s="239"/>
      <c r="AT335" s="239"/>
      <c r="AU335" s="239"/>
      <c r="AV335" s="239"/>
      <c r="AW335" s="239"/>
    </row>
    <row r="336" spans="1:49" ht="7.5" customHeight="1" x14ac:dyDescent="0.15">
      <c r="A336" s="588"/>
      <c r="B336" s="573" t="str">
        <f>IF(リスト!$D$20="","",リスト!$D$20)</f>
        <v>西　山</v>
      </c>
      <c r="C336" s="582"/>
      <c r="D336" s="582"/>
      <c r="E336" s="583"/>
      <c r="F336" s="336" t="str">
        <f>IF(第1週!$IG$45="","",第1週!$IG$45)</f>
        <v/>
      </c>
      <c r="G336" s="336" t="str">
        <f>IF(第1週!$IG$53="","",第1週!$IG$53)</f>
        <v/>
      </c>
      <c r="H336" s="336" t="str">
        <f>IF(第2週!$IH$5="","",第2週!$IH$5)</f>
        <v/>
      </c>
      <c r="I336" s="336" t="str">
        <f>IF(第2週!$IH$13="","",第2週!$IH$13)</f>
        <v/>
      </c>
      <c r="J336" s="336" t="str">
        <f>IF(第2週!$IH$21="","",第2週!$IH$21)</f>
        <v/>
      </c>
      <c r="K336" s="336" t="str">
        <f>IF(第2週!$IH$29="","",第2週!$IH$29)</f>
        <v/>
      </c>
      <c r="L336" s="336" t="str">
        <f>IF(第2週!$IH$37="","",第2週!$IH$37)</f>
        <v/>
      </c>
      <c r="M336" s="336" t="str">
        <f>IF(第2週!$IH$45="","",第2週!$IH$45)</f>
        <v/>
      </c>
      <c r="N336" s="336" t="str">
        <f>IF(第2週!$IH$53="","",第2週!$IH$53)</f>
        <v/>
      </c>
      <c r="O336" s="336" t="str">
        <f>IF(第3週!$IG$5="","",第3週!$IG$5)</f>
        <v/>
      </c>
      <c r="P336" s="336" t="str">
        <f>IF(第3週!$IG$13="","",第3週!$IG$13)</f>
        <v/>
      </c>
      <c r="Q336" s="336" t="str">
        <f>IF(第3週!$IG$21="","",第3週!$IG$21)</f>
        <v/>
      </c>
      <c r="R336" s="336" t="str">
        <f>IF(第3週!$IG$29="","",第3週!$IG$29)</f>
        <v/>
      </c>
      <c r="S336" s="336" t="str">
        <f>IF(第3週!$IG$37="","",第3週!$IG$37)</f>
        <v/>
      </c>
      <c r="T336" s="336" t="str">
        <f>IF(第3週!$IG$45="","",第3週!$IG$45)</f>
        <v/>
      </c>
      <c r="U336" s="336" t="str">
        <f>IF(第3週!$IG$53="","",第3週!$IG$53)</f>
        <v/>
      </c>
      <c r="V336" s="336" t="str">
        <f>IF(第4週!$IG$5="","",第4週!$IG$5)</f>
        <v/>
      </c>
      <c r="W336" s="336" t="str">
        <f>IF(第4週!$IG$13="","",第4週!$IG$13)</f>
        <v/>
      </c>
      <c r="X336" s="336" t="str">
        <f>IF(第4週!$IG$21="","",第4週!$IG$21)</f>
        <v/>
      </c>
      <c r="Y336" s="336" t="str">
        <f>IF(第4週!$IG$29="","",第4週!$IG$29)</f>
        <v/>
      </c>
      <c r="Z336" s="336" t="str">
        <f>IF(第4週!$IG$37="","",第4週!$IG$37)</f>
        <v/>
      </c>
      <c r="AA336" s="336" t="str">
        <f>IF(第4週!$IG$45="","",第4週!$IG$45)</f>
        <v/>
      </c>
      <c r="AB336" s="336" t="str">
        <f>IF(第4週!$IG$53="","",第4週!$IG$53)</f>
        <v/>
      </c>
      <c r="AC336" s="336" t="str">
        <f>IF(第5週!$IG$5="","",第5週!$IG$5)</f>
        <v/>
      </c>
      <c r="AD336" s="336" t="str">
        <f>IF(第5週!$IG$13="","",第5週!$IG$13)</f>
        <v/>
      </c>
      <c r="AE336" s="356" t="str">
        <f>IF(第5週!$IG$21="","",第5週!$IG$21)</f>
        <v/>
      </c>
      <c r="AF336" s="356" t="str">
        <f>IF(第5週!$IG$29="","",第5週!$IG$29)</f>
        <v/>
      </c>
      <c r="AG336" s="356" t="str">
        <f>IF(第5週!$IG$37="","",第5週!$IG$37)</f>
        <v/>
      </c>
      <c r="AH336" s="356" t="str">
        <f>IF(第5週!$IG$45="","",第5週!$IG$45)</f>
        <v/>
      </c>
      <c r="AI336" s="356" t="str">
        <f>IF(第5週!$IG$53="","",第5週!$IG$53)</f>
        <v/>
      </c>
      <c r="AJ336" s="338" t="e">
        <f>IF(#REF!="","",#REF!)</f>
        <v>#REF!</v>
      </c>
      <c r="AL336" s="239"/>
      <c r="AM336" s="239"/>
      <c r="AN336" s="239"/>
      <c r="AO336" s="251"/>
      <c r="AP336" s="239"/>
      <c r="AQ336" s="239"/>
      <c r="AR336" s="239"/>
      <c r="AS336" s="239"/>
      <c r="AT336" s="239"/>
      <c r="AU336" s="239"/>
      <c r="AV336" s="239"/>
      <c r="AW336" s="239"/>
    </row>
    <row r="337" spans="1:49" ht="7.5" customHeight="1" x14ac:dyDescent="0.15">
      <c r="A337" s="588"/>
      <c r="B337" s="584"/>
      <c r="C337" s="585"/>
      <c r="D337" s="585"/>
      <c r="E337" s="586"/>
      <c r="F337" s="340" t="str">
        <f>IF(第1週!$IG$46="","",第1週!$IG$46)</f>
        <v/>
      </c>
      <c r="G337" s="340" t="str">
        <f>IF(第1週!$IG$54="","",第1週!$IG$54)</f>
        <v/>
      </c>
      <c r="H337" s="340" t="str">
        <f>IF(第2週!$IH$6="","",第2週!$IH$6)</f>
        <v>○</v>
      </c>
      <c r="I337" s="340" t="str">
        <f>IF(第2週!$IH$14="","",第2週!$IH$14)</f>
        <v>○</v>
      </c>
      <c r="J337" s="340" t="str">
        <f>IF(第2週!$IH$22="","",第2週!$IH$22)</f>
        <v>内勤</v>
      </c>
      <c r="K337" s="340" t="str">
        <f>IF(第2週!$IH$30="","",第2週!$IH$30)</f>
        <v>○</v>
      </c>
      <c r="L337" s="340" t="str">
        <f>IF(第2週!$IH$38="","",第2週!$IH$38)</f>
        <v>○</v>
      </c>
      <c r="M337" s="340" t="str">
        <f>IF(第2週!$IH$46="","",第2週!$IH$46)</f>
        <v>○</v>
      </c>
      <c r="N337" s="340" t="str">
        <f>IF(第2週!$IH$54="","",第2週!$IH$54)</f>
        <v/>
      </c>
      <c r="O337" s="340" t="str">
        <f>IF(第3週!$IG$6="","",第3週!$IG$6)</f>
        <v>○</v>
      </c>
      <c r="P337" s="340" t="str">
        <f>IF(第3週!$IG$14="","",第3週!$IG$14)</f>
        <v>○</v>
      </c>
      <c r="Q337" s="340" t="str">
        <f>IF(第3週!$IG$22="","",第3週!$IG$22)</f>
        <v>○</v>
      </c>
      <c r="R337" s="340" t="str">
        <f>IF(第3週!$IG$30="","",第3週!$IG$30)</f>
        <v>○</v>
      </c>
      <c r="S337" s="340" t="str">
        <f>IF(第3週!$IG$38="","",第3週!$IG$38)</f>
        <v>○</v>
      </c>
      <c r="T337" s="340" t="str">
        <f>IF(第3週!$IG$46="","",第3週!$IG$46)</f>
        <v/>
      </c>
      <c r="U337" s="340" t="str">
        <f>IF(第3週!$IG$54="","",第3週!$IG$54)</f>
        <v/>
      </c>
      <c r="V337" s="340" t="str">
        <f>IF(第4週!$IG$6="","",第4週!$IG$6)</f>
        <v>○</v>
      </c>
      <c r="W337" s="340" t="str">
        <f>IF(第4週!$IG$14="","",第4週!$IG$14)</f>
        <v>○</v>
      </c>
      <c r="X337" s="340" t="str">
        <f>IF(第4週!$IG$22="","",第4週!$IG$22)</f>
        <v>○</v>
      </c>
      <c r="Y337" s="340" t="str">
        <f>IF(第4週!$IG$30="","",第4週!$IG$30)</f>
        <v>○</v>
      </c>
      <c r="Z337" s="340" t="str">
        <f>IF(第4週!$IG$38="","",第4週!$IG$38)</f>
        <v>内勤</v>
      </c>
      <c r="AA337" s="340" t="str">
        <f>IF(第4週!$IG$46="","",第4週!$IG$46)</f>
        <v/>
      </c>
      <c r="AB337" s="340" t="str">
        <f>IF(第4週!$IG$54="","",第4週!$IG$54)</f>
        <v/>
      </c>
      <c r="AC337" s="340" t="str">
        <f>IF(第5週!$IG$6="","",第5週!$IG$6)</f>
        <v>欠勤</v>
      </c>
      <c r="AD337" s="340" t="str">
        <f>IF(第5週!$IG$14="","",第5週!$IG$14)</f>
        <v/>
      </c>
      <c r="AE337" s="357" t="str">
        <f>IF(第5週!$IG$22="","",第5週!$IG$22)</f>
        <v>内勤</v>
      </c>
      <c r="AF337" s="357" t="str">
        <f>IF(第5週!$IG$30="","",第5週!$IG$30)</f>
        <v/>
      </c>
      <c r="AG337" s="357" t="str">
        <f>IF(第5週!$IG$38="","",第5週!$IG$38)</f>
        <v/>
      </c>
      <c r="AH337" s="357" t="str">
        <f>IF(第5週!$IG$46="","",第5週!$IG$46)</f>
        <v/>
      </c>
      <c r="AI337" s="357" t="str">
        <f>IF(第5週!$IG$54="","",第5週!$IG$54)</f>
        <v/>
      </c>
      <c r="AJ337" s="334" t="e">
        <f>IF(#REF!="","",#REF!)</f>
        <v>#REF!</v>
      </c>
      <c r="AL337" s="239"/>
      <c r="AM337" s="239"/>
      <c r="AN337" s="239"/>
      <c r="AO337" s="251"/>
      <c r="AP337" s="239"/>
      <c r="AQ337" s="239"/>
      <c r="AR337" s="239"/>
      <c r="AS337" s="239"/>
      <c r="AT337" s="239"/>
      <c r="AU337" s="239"/>
      <c r="AV337" s="239"/>
      <c r="AW337" s="239"/>
    </row>
    <row r="338" spans="1:49" ht="7.5" customHeight="1" x14ac:dyDescent="0.15">
      <c r="A338" s="588"/>
      <c r="B338" s="573" t="str">
        <f>IF(リスト!$D$21="","",リスト!$D$21)</f>
        <v/>
      </c>
      <c r="C338" s="582"/>
      <c r="D338" s="582"/>
      <c r="E338" s="583"/>
      <c r="F338" s="336" t="str">
        <f>IF(第1週!$IH$45="","",第1週!$IH$45)</f>
        <v/>
      </c>
      <c r="G338" s="336" t="str">
        <f>IF(第1週!$IH$53="","",第1週!$IH$53)</f>
        <v/>
      </c>
      <c r="H338" s="336" t="str">
        <f>IF(第2週!$II$5="","",第2週!$II$5)</f>
        <v/>
      </c>
      <c r="I338" s="336" t="str">
        <f>IF(第2週!$II$13="","",第2週!$II$13)</f>
        <v/>
      </c>
      <c r="J338" s="336" t="str">
        <f>IF(第2週!$II$21="","",第2週!$II$21)</f>
        <v/>
      </c>
      <c r="K338" s="336" t="str">
        <f>IF(第2週!$II$29="","",第2週!$II$29)</f>
        <v/>
      </c>
      <c r="L338" s="336" t="str">
        <f>IF(第2週!$II$37="","",第2週!$II$37)</f>
        <v/>
      </c>
      <c r="M338" s="336" t="str">
        <f>IF(第2週!$II$45="","",第2週!$II$45)</f>
        <v/>
      </c>
      <c r="N338" s="336" t="str">
        <f>IF(第2週!$II$53="","",第2週!$II$53)</f>
        <v/>
      </c>
      <c r="O338" s="336" t="str">
        <f>IF(第3週!$IH$5="","",第3週!$IH$5)</f>
        <v/>
      </c>
      <c r="P338" s="336" t="str">
        <f>IF(第3週!$IH$13="","",第3週!$IH$13)</f>
        <v/>
      </c>
      <c r="Q338" s="336" t="str">
        <f>IF(第3週!$IH$21="","",第3週!$IH$21)</f>
        <v/>
      </c>
      <c r="R338" s="336" t="str">
        <f>IF(第3週!$IH$29="","",第3週!$IH$29)</f>
        <v/>
      </c>
      <c r="S338" s="336" t="str">
        <f>IF(第3週!$IH$37="","",第3週!$IH$37)</f>
        <v/>
      </c>
      <c r="T338" s="336" t="str">
        <f>IF(第3週!$IH$45="","",第3週!$IH$45)</f>
        <v/>
      </c>
      <c r="U338" s="336" t="str">
        <f>IF(第3週!$IH$53="","",第3週!$IH$53)</f>
        <v/>
      </c>
      <c r="V338" s="336" t="str">
        <f>IF(第4週!$IH$5="","",第4週!$IH$5)</f>
        <v/>
      </c>
      <c r="W338" s="336" t="str">
        <f>IF(第4週!$IH$13="","",第4週!$IH$13)</f>
        <v/>
      </c>
      <c r="X338" s="336" t="str">
        <f>IF(第4週!$IH$21="","",第4週!$IH$21)</f>
        <v/>
      </c>
      <c r="Y338" s="336" t="str">
        <f>IF(第4週!$IH$29="","",第4週!$IH$29)</f>
        <v/>
      </c>
      <c r="Z338" s="336" t="str">
        <f>IF(第4週!$IH$37="","",第4週!$IH$37)</f>
        <v/>
      </c>
      <c r="AA338" s="336" t="str">
        <f>IF(第4週!$IH$45="","",第4週!$IH$45)</f>
        <v/>
      </c>
      <c r="AB338" s="336" t="str">
        <f>IF(第4週!$IH$53="","",第4週!$IH$53)</f>
        <v/>
      </c>
      <c r="AC338" s="336" t="str">
        <f>IF(第5週!$IH$5="","",第5週!$IH$5)</f>
        <v/>
      </c>
      <c r="AD338" s="336" t="str">
        <f>IF(第5週!$IH$13="","",第5週!$IH$13)</f>
        <v/>
      </c>
      <c r="AE338" s="356" t="str">
        <f>IF(第5週!$IH$21="","",第5週!$IH$21)</f>
        <v/>
      </c>
      <c r="AF338" s="356" t="str">
        <f>IF(第5週!$IH$29="","",第5週!$IH$29)</f>
        <v/>
      </c>
      <c r="AG338" s="356" t="str">
        <f>IF(第5週!$IH$37="","",第5週!$IH$37)</f>
        <v/>
      </c>
      <c r="AH338" s="356" t="str">
        <f>IF(第5週!$IH$45="","",第5週!$IH$45)</f>
        <v/>
      </c>
      <c r="AI338" s="356" t="str">
        <f>IF(第5週!$IH$53="","",第5週!$IH$53)</f>
        <v/>
      </c>
      <c r="AJ338" s="338" t="e">
        <f>IF(#REF!="","",#REF!)</f>
        <v>#REF!</v>
      </c>
      <c r="AL338" s="239"/>
      <c r="AM338" s="239"/>
      <c r="AN338" s="239"/>
      <c r="AO338" s="251"/>
      <c r="AP338" s="239"/>
      <c r="AQ338" s="239"/>
      <c r="AR338" s="239"/>
      <c r="AS338" s="239"/>
      <c r="AT338" s="239"/>
      <c r="AU338" s="239"/>
      <c r="AV338" s="239"/>
      <c r="AW338" s="239"/>
    </row>
    <row r="339" spans="1:49" ht="7.5" customHeight="1" x14ac:dyDescent="0.15">
      <c r="A339" s="588"/>
      <c r="B339" s="584"/>
      <c r="C339" s="585"/>
      <c r="D339" s="585"/>
      <c r="E339" s="586"/>
      <c r="F339" s="340" t="str">
        <f>IF(第1週!$IH$46="","",第1週!$IH$46)</f>
        <v/>
      </c>
      <c r="G339" s="340" t="str">
        <f>IF(第1週!$IH$54="","",第1週!$IH$54)</f>
        <v/>
      </c>
      <c r="H339" s="340" t="str">
        <f>IF(第2週!$II$6="","",第2週!$II$6)</f>
        <v/>
      </c>
      <c r="I339" s="340" t="str">
        <f>IF(第2週!$II$14="","",第2週!$II$14)</f>
        <v>○</v>
      </c>
      <c r="J339" s="340" t="str">
        <f>IF(第2週!$II$22="","",第2週!$II$22)</f>
        <v/>
      </c>
      <c r="K339" s="340" t="str">
        <f>IF(第2週!$II$30="","",第2週!$II$30)</f>
        <v/>
      </c>
      <c r="L339" s="340" t="str">
        <f>IF(第2週!$II$38="","",第2週!$II$38)</f>
        <v>○</v>
      </c>
      <c r="M339" s="340" t="str">
        <f>IF(第2週!$II$46="","",第2週!$II$46)</f>
        <v/>
      </c>
      <c r="N339" s="340" t="str">
        <f>IF(第2週!$II$54="","",第2週!$II$54)</f>
        <v/>
      </c>
      <c r="O339" s="340" t="str">
        <f>IF(第3週!$IH$6="","",第3週!$IH$6)</f>
        <v>○</v>
      </c>
      <c r="P339" s="340" t="str">
        <f>IF(第3週!$IH$14="","",第3週!$IH$14)</f>
        <v>○</v>
      </c>
      <c r="Q339" s="340" t="str">
        <f>IF(第3週!$IH$22="","",第3週!$IH$22)</f>
        <v/>
      </c>
      <c r="R339" s="340" t="str">
        <f>IF(第3週!$IH$30="","",第3週!$IH$30)</f>
        <v/>
      </c>
      <c r="S339" s="340" t="str">
        <f>IF(第3週!$IH$38="","",第3週!$IH$38)</f>
        <v/>
      </c>
      <c r="T339" s="340" t="str">
        <f>IF(第3週!$IH$46="","",第3週!$IH$46)</f>
        <v/>
      </c>
      <c r="U339" s="340" t="str">
        <f>IF(第3週!$IH$54="","",第3週!$IH$54)</f>
        <v/>
      </c>
      <c r="V339" s="340" t="str">
        <f>IF(第4週!$IH$6="","",第4週!$IH$6)</f>
        <v/>
      </c>
      <c r="W339" s="340" t="str">
        <f>IF(第4週!$IH$14="","",第4週!$IH$14)</f>
        <v/>
      </c>
      <c r="X339" s="340" t="str">
        <f>IF(第4週!$IH$22="","",第4週!$IH$22)</f>
        <v/>
      </c>
      <c r="Y339" s="340" t="str">
        <f>IF(第4週!$IH$30="","",第4週!$IH$30)</f>
        <v/>
      </c>
      <c r="Z339" s="340" t="str">
        <f>IF(第4週!$IH$38="","",第4週!$IH$38)</f>
        <v/>
      </c>
      <c r="AA339" s="340" t="str">
        <f>IF(第4週!$IH$46="","",第4週!$IH$46)</f>
        <v/>
      </c>
      <c r="AB339" s="340" t="str">
        <f>IF(第4週!$IH$54="","",第4週!$IH$54)</f>
        <v/>
      </c>
      <c r="AC339" s="340" t="str">
        <f>IF(第5週!$IH$6="","",第5週!$IH$6)</f>
        <v/>
      </c>
      <c r="AD339" s="340" t="str">
        <f>IF(第5週!$IH$14="","",第5週!$IH$14)</f>
        <v/>
      </c>
      <c r="AE339" s="357" t="str">
        <f>IF(第5週!$IH$22="","",第5週!$IH$22)</f>
        <v>○</v>
      </c>
      <c r="AF339" s="357" t="str">
        <f>IF(第5週!$IH$30="","",第5週!$IH$30)</f>
        <v/>
      </c>
      <c r="AG339" s="357" t="str">
        <f>IF(第5週!$IH$38="","",第5週!$IH$38)</f>
        <v/>
      </c>
      <c r="AH339" s="357" t="str">
        <f>IF(第5週!$IH$46="","",第5週!$IH$46)</f>
        <v/>
      </c>
      <c r="AI339" s="357" t="str">
        <f>IF(第5週!$IH$54="","",第5週!$IH$54)</f>
        <v/>
      </c>
      <c r="AJ339" s="334" t="e">
        <f>IF(#REF!="","",#REF!)</f>
        <v>#REF!</v>
      </c>
      <c r="AL339" s="239"/>
      <c r="AM339" s="239"/>
      <c r="AN339" s="239"/>
      <c r="AO339" s="251"/>
      <c r="AP339" s="239"/>
      <c r="AQ339" s="239"/>
      <c r="AR339" s="239"/>
      <c r="AS339" s="239"/>
      <c r="AT339" s="239"/>
      <c r="AU339" s="239"/>
      <c r="AV339" s="239"/>
      <c r="AW339" s="239"/>
    </row>
    <row r="340" spans="1:49" ht="7.5" customHeight="1" x14ac:dyDescent="0.15">
      <c r="A340" s="588"/>
      <c r="B340" s="573" t="str">
        <f>IF(リスト!$D$22="","",リスト!$D$22)</f>
        <v/>
      </c>
      <c r="C340" s="582"/>
      <c r="D340" s="582"/>
      <c r="E340" s="583"/>
      <c r="F340" s="336" t="str">
        <f>IF(第1週!$II$45="","",第1週!$II$45)</f>
        <v/>
      </c>
      <c r="G340" s="336" t="str">
        <f>IF(第1週!$II$53="","",第1週!$II$53)</f>
        <v/>
      </c>
      <c r="H340" s="336" t="str">
        <f>IF(第2週!$IJ$5="","",第2週!$IJ$5)</f>
        <v/>
      </c>
      <c r="I340" s="336" t="str">
        <f>IF(第2週!$IJ$13="","",第2週!$IJ$13)</f>
        <v/>
      </c>
      <c r="J340" s="336" t="str">
        <f>IF(第2週!$IJ$21="","",第2週!$IJ$21)</f>
        <v/>
      </c>
      <c r="K340" s="336" t="str">
        <f>IF(第2週!$IJ$29="","",第2週!$IJ$29)</f>
        <v/>
      </c>
      <c r="L340" s="336" t="str">
        <f>IF(第2週!$IJ$37="","",第2週!$IJ$37)</f>
        <v/>
      </c>
      <c r="M340" s="336" t="str">
        <f>IF(第2週!$IJ$45="","",第2週!$IJ$45)</f>
        <v/>
      </c>
      <c r="N340" s="336" t="str">
        <f>IF(第2週!$IJ$53="","",第2週!$IJ$53)</f>
        <v/>
      </c>
      <c r="O340" s="336" t="str">
        <f>IF(第3週!$II$5="","",第3週!$II$5)</f>
        <v/>
      </c>
      <c r="P340" s="336" t="str">
        <f>IF(第3週!$II$13="","",第3週!$II$13)</f>
        <v/>
      </c>
      <c r="Q340" s="336" t="str">
        <f>IF(第3週!$II$21="","",第3週!$II$21)</f>
        <v/>
      </c>
      <c r="R340" s="336" t="str">
        <f>IF(第3週!$II$29="","",第3週!$II$29)</f>
        <v/>
      </c>
      <c r="S340" s="336" t="str">
        <f>IF(第3週!$II$37="","",第3週!$II$37)</f>
        <v/>
      </c>
      <c r="T340" s="336" t="str">
        <f>IF(第3週!$II$45="","",第3週!$II$45)</f>
        <v/>
      </c>
      <c r="U340" s="336" t="str">
        <f>IF(第3週!$II$53="","",第3週!$II$53)</f>
        <v/>
      </c>
      <c r="V340" s="336" t="str">
        <f>IF(第4週!$II$5="","",第4週!$II$5)</f>
        <v/>
      </c>
      <c r="W340" s="336" t="str">
        <f>IF(第4週!$II$13="","",第4週!$II$13)</f>
        <v/>
      </c>
      <c r="X340" s="336" t="str">
        <f>IF(第4週!$II$21="","",第4週!$II$21)</f>
        <v/>
      </c>
      <c r="Y340" s="336" t="str">
        <f>IF(第4週!$II$29="","",第4週!$II$29)</f>
        <v/>
      </c>
      <c r="Z340" s="336" t="str">
        <f>IF(第4週!$II$37="","",第4週!$II$37)</f>
        <v/>
      </c>
      <c r="AA340" s="336" t="str">
        <f>IF(第4週!$II$45="","",第4週!$II$45)</f>
        <v/>
      </c>
      <c r="AB340" s="336" t="str">
        <f>IF(第4週!$II$53="","",第4週!$II$53)</f>
        <v/>
      </c>
      <c r="AC340" s="336" t="str">
        <f>IF(第5週!$II$5="","",第5週!$II$5)</f>
        <v/>
      </c>
      <c r="AD340" s="336" t="str">
        <f>IF(第5週!$II$13="","",第5週!$II$13)</f>
        <v/>
      </c>
      <c r="AE340" s="356" t="str">
        <f>IF(第5週!$II$21="","",第5週!$II$21)</f>
        <v/>
      </c>
      <c r="AF340" s="356" t="str">
        <f>IF(第5週!$II$29="","",第5週!$II$29)</f>
        <v/>
      </c>
      <c r="AG340" s="356" t="str">
        <f>IF(第5週!$II$37="","",第5週!$II$37)</f>
        <v/>
      </c>
      <c r="AH340" s="356" t="str">
        <f>IF(第5週!$II$45="","",第5週!$II$45)</f>
        <v/>
      </c>
      <c r="AI340" s="356" t="str">
        <f>IF(第5週!$II$53="","",第5週!$II$53)</f>
        <v/>
      </c>
      <c r="AJ340" s="338" t="e">
        <f>IF(#REF!="","",#REF!)</f>
        <v>#REF!</v>
      </c>
      <c r="AL340" s="239"/>
      <c r="AM340" s="239"/>
      <c r="AN340" s="239"/>
      <c r="AO340" s="251"/>
      <c r="AP340" s="239"/>
      <c r="AQ340" s="239"/>
      <c r="AR340" s="239"/>
      <c r="AS340" s="239"/>
      <c r="AT340" s="239"/>
      <c r="AU340" s="239"/>
      <c r="AV340" s="239"/>
      <c r="AW340" s="239"/>
    </row>
    <row r="341" spans="1:49" ht="7.5" customHeight="1" thickBot="1" x14ac:dyDescent="0.2">
      <c r="A341" s="588"/>
      <c r="B341" s="606"/>
      <c r="C341" s="607"/>
      <c r="D341" s="607"/>
      <c r="E341" s="608"/>
      <c r="F341" s="343" t="str">
        <f>IF(第1週!$II$46="","",第1週!$II$46)</f>
        <v/>
      </c>
      <c r="G341" s="343" t="str">
        <f>IF(第1週!$II$54="","",第1週!$II$54)</f>
        <v/>
      </c>
      <c r="H341" s="343" t="str">
        <f>IF(第2週!$IJ$6="","",第2週!$IJ$6)</f>
        <v/>
      </c>
      <c r="I341" s="343" t="str">
        <f>IF(第2週!$IJ$14="","",第2週!$IJ$14)</f>
        <v/>
      </c>
      <c r="J341" s="343" t="str">
        <f>IF(第2週!$IJ$22="","",第2週!$IJ$22)</f>
        <v/>
      </c>
      <c r="K341" s="343" t="str">
        <f>IF(第2週!$IJ$30="","",第2週!$IJ$30)</f>
        <v/>
      </c>
      <c r="L341" s="343" t="str">
        <f>IF(第2週!$IJ$38="","",第2週!$IJ$38)</f>
        <v>○</v>
      </c>
      <c r="M341" s="343" t="str">
        <f>IF(第2週!$IJ$46="","",第2週!$IJ$46)</f>
        <v/>
      </c>
      <c r="N341" s="343" t="str">
        <f>IF(第2週!$IJ$54="","",第2週!$IJ$54)</f>
        <v/>
      </c>
      <c r="O341" s="343" t="str">
        <f>IF(第3週!$II$6="","",第3週!$II$6)</f>
        <v/>
      </c>
      <c r="P341" s="343" t="str">
        <f>IF(第3週!$II$14="","",第3週!$II$14)</f>
        <v/>
      </c>
      <c r="Q341" s="343" t="str">
        <f>IF(第3週!$II$22="","",第3週!$II$22)</f>
        <v/>
      </c>
      <c r="R341" s="343" t="str">
        <f>IF(第3週!$II$30="","",第3週!$II$30)</f>
        <v/>
      </c>
      <c r="S341" s="343" t="str">
        <f>IF(第3週!$II$38="","",第3週!$II$38)</f>
        <v>○</v>
      </c>
      <c r="T341" s="343" t="str">
        <f>IF(第3週!$II$46="","",第3週!$II$46)</f>
        <v/>
      </c>
      <c r="U341" s="343" t="str">
        <f>IF(第3週!$II$54="","",第3週!$II$54)</f>
        <v/>
      </c>
      <c r="V341" s="343" t="str">
        <f>IF(第4週!$II$6="","",第4週!$II$6)</f>
        <v/>
      </c>
      <c r="W341" s="343" t="str">
        <f>IF(第4週!$II$14="","",第4週!$II$14)</f>
        <v/>
      </c>
      <c r="X341" s="343" t="str">
        <f>IF(第4週!$II$22="","",第4週!$II$22)</f>
        <v/>
      </c>
      <c r="Y341" s="343" t="str">
        <f>IF(第4週!$II$30="","",第4週!$II$30)</f>
        <v/>
      </c>
      <c r="Z341" s="343" t="str">
        <f>IF(第4週!$II$38="","",第4週!$II$38)</f>
        <v/>
      </c>
      <c r="AA341" s="343" t="str">
        <f>IF(第4週!$II$46="","",第4週!$II$46)</f>
        <v/>
      </c>
      <c r="AB341" s="343" t="str">
        <f>IF(第4週!$II$54="","",第4週!$II$54)</f>
        <v/>
      </c>
      <c r="AC341" s="343" t="str">
        <f>IF(第5週!$II$6="","",第5週!$II$6)</f>
        <v/>
      </c>
      <c r="AD341" s="343" t="str">
        <f>IF(第5週!$II$14="","",第5週!$II$14)</f>
        <v/>
      </c>
      <c r="AE341" s="358" t="str">
        <f>IF(第5週!$II$22="","",第5週!$II$22)</f>
        <v/>
      </c>
      <c r="AF341" s="358" t="str">
        <f>IF(第5週!$II$30="","",第5週!$II$30)</f>
        <v/>
      </c>
      <c r="AG341" s="358" t="str">
        <f>IF(第5週!$II$38="","",第5週!$II$38)</f>
        <v/>
      </c>
      <c r="AH341" s="358" t="str">
        <f>IF(第5週!$II$46="","",第5週!$II$46)</f>
        <v/>
      </c>
      <c r="AI341" s="358" t="str">
        <f>IF(第5週!$II$54="","",第5週!$II$54)</f>
        <v/>
      </c>
      <c r="AJ341" s="345" t="e">
        <f>IF(#REF!="","",#REF!)</f>
        <v>#REF!</v>
      </c>
      <c r="AL341" s="239"/>
      <c r="AM341" s="239"/>
      <c r="AN341" s="239"/>
      <c r="AO341" s="251"/>
      <c r="AP341" s="239"/>
      <c r="AQ341" s="239"/>
      <c r="AR341" s="239"/>
      <c r="AS341" s="239"/>
      <c r="AT341" s="239"/>
      <c r="AU341" s="239"/>
      <c r="AV341" s="239"/>
      <c r="AW341" s="239"/>
    </row>
    <row r="342" spans="1:49" ht="7.5" customHeight="1" x14ac:dyDescent="0.15">
      <c r="A342" s="588"/>
      <c r="B342" s="237"/>
      <c r="C342" s="237"/>
      <c r="D342" s="237"/>
      <c r="E342" s="237"/>
      <c r="F342" s="237"/>
      <c r="G342" s="237"/>
      <c r="H342" s="237"/>
      <c r="I342" s="237"/>
      <c r="J342" s="237"/>
      <c r="K342" s="237"/>
      <c r="L342" s="237"/>
      <c r="M342" s="237"/>
      <c r="N342" s="237"/>
      <c r="O342" s="237"/>
      <c r="P342" s="237"/>
      <c r="Q342" s="237"/>
      <c r="R342" s="237"/>
      <c r="S342" s="237"/>
      <c r="T342" s="237"/>
      <c r="U342" s="237"/>
      <c r="V342" s="237"/>
      <c r="W342" s="237"/>
      <c r="X342" s="237"/>
      <c r="Y342" s="237"/>
      <c r="Z342" s="237"/>
      <c r="AA342" s="237"/>
      <c r="AB342" s="237"/>
      <c r="AC342" s="237"/>
      <c r="AD342" s="237"/>
      <c r="AE342" s="237"/>
      <c r="AF342" s="237"/>
      <c r="AG342" s="237"/>
      <c r="AH342" s="237"/>
      <c r="AI342" s="237"/>
      <c r="AJ342" s="237"/>
      <c r="AL342" s="239"/>
      <c r="AM342" s="239"/>
      <c r="AN342" s="239"/>
      <c r="AO342" s="251"/>
      <c r="AP342" s="239"/>
      <c r="AQ342" s="239"/>
      <c r="AR342" s="239"/>
      <c r="AS342" s="239"/>
      <c r="AT342" s="239"/>
      <c r="AU342" s="239"/>
      <c r="AV342" s="239"/>
      <c r="AW342" s="239"/>
    </row>
    <row r="343" spans="1:49" ht="7.5" customHeight="1" x14ac:dyDescent="0.15">
      <c r="A343" s="551" t="s">
        <v>131</v>
      </c>
      <c r="B343" s="270"/>
      <c r="C343" s="270"/>
      <c r="D343" s="270"/>
      <c r="E343" s="270"/>
      <c r="F343" s="270"/>
      <c r="G343" s="270"/>
      <c r="H343" s="270"/>
      <c r="I343" s="270"/>
      <c r="J343" s="270"/>
      <c r="K343" s="270"/>
      <c r="L343" s="270"/>
      <c r="M343" s="270"/>
      <c r="N343" s="270"/>
      <c r="O343" s="270"/>
      <c r="P343" s="270"/>
      <c r="Q343" s="270"/>
      <c r="R343" s="270"/>
      <c r="S343" s="270"/>
      <c r="T343" s="270"/>
      <c r="U343" s="270"/>
      <c r="V343" s="270"/>
      <c r="W343" s="270"/>
      <c r="X343" s="270"/>
      <c r="Y343" s="270"/>
      <c r="Z343" s="270"/>
      <c r="AA343" s="270"/>
      <c r="AB343" s="270"/>
      <c r="AC343" s="270"/>
      <c r="AD343" s="270"/>
      <c r="AE343" s="270"/>
      <c r="AF343" s="270"/>
      <c r="AG343" s="270"/>
      <c r="AH343" s="270"/>
      <c r="AI343" s="270"/>
      <c r="AJ343" s="270"/>
      <c r="AL343" s="239"/>
      <c r="AM343" s="239"/>
      <c r="AN343" s="239"/>
      <c r="AO343" s="251"/>
      <c r="AP343" s="239"/>
      <c r="AQ343" s="239"/>
      <c r="AR343" s="239"/>
      <c r="AS343" s="239"/>
      <c r="AT343" s="239"/>
      <c r="AU343" s="239"/>
      <c r="AV343" s="239"/>
      <c r="AW343" s="239"/>
    </row>
    <row r="344" spans="1:49" ht="7.5" customHeight="1" x14ac:dyDescent="0.15">
      <c r="A344" s="589"/>
      <c r="B344" s="270"/>
      <c r="C344" s="270"/>
      <c r="D344" s="270"/>
      <c r="E344" s="270"/>
      <c r="F344" s="270"/>
      <c r="G344" s="270"/>
      <c r="H344" s="270"/>
      <c r="I344" s="270"/>
      <c r="J344" s="270"/>
      <c r="K344" s="270"/>
      <c r="L344" s="270"/>
      <c r="M344" s="270"/>
      <c r="N344" s="270"/>
      <c r="O344" s="554">
        <f>O299</f>
        <v>2025</v>
      </c>
      <c r="P344" s="555"/>
      <c r="Q344" s="555"/>
      <c r="R344" s="555"/>
      <c r="S344" s="349" t="s">
        <v>123</v>
      </c>
      <c r="T344" s="556">
        <f>T299</f>
        <v>4</v>
      </c>
      <c r="U344" s="557"/>
      <c r="V344" s="347" t="s">
        <v>124</v>
      </c>
      <c r="W344" s="347"/>
      <c r="X344" s="347"/>
      <c r="Y344" s="347"/>
      <c r="Z344" s="347"/>
      <c r="AA344" s="347"/>
      <c r="AB344" s="270"/>
      <c r="AC344" s="270"/>
      <c r="AD344" s="270"/>
      <c r="AE344" s="270"/>
      <c r="AF344" s="270"/>
      <c r="AG344" s="270"/>
      <c r="AH344" s="270"/>
      <c r="AI344" s="270"/>
      <c r="AJ344" s="270"/>
      <c r="AL344" s="239"/>
      <c r="AM344" s="239"/>
      <c r="AN344" s="239"/>
      <c r="AO344" s="251"/>
      <c r="AP344" s="239"/>
      <c r="AQ344" s="239"/>
      <c r="AR344" s="239"/>
      <c r="AS344" s="239"/>
      <c r="AT344" s="239"/>
      <c r="AU344" s="239"/>
      <c r="AV344" s="239"/>
      <c r="AW344" s="239"/>
    </row>
    <row r="345" spans="1:49" ht="7.5" customHeight="1" thickBot="1" x14ac:dyDescent="0.2">
      <c r="A345" s="589"/>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c r="AA345" s="271"/>
      <c r="AB345" s="271"/>
      <c r="AC345" s="271"/>
      <c r="AD345" s="271"/>
      <c r="AE345" s="271"/>
      <c r="AF345" s="271"/>
      <c r="AG345" s="271"/>
      <c r="AH345" s="271"/>
      <c r="AI345" s="271"/>
      <c r="AJ345" s="271"/>
      <c r="AL345" s="239"/>
      <c r="AM345" s="239"/>
      <c r="AN345" s="239"/>
      <c r="AO345" s="251"/>
      <c r="AP345" s="239"/>
      <c r="AQ345" s="239"/>
      <c r="AR345" s="239"/>
      <c r="AS345" s="239"/>
      <c r="AT345" s="239"/>
      <c r="AU345" s="239"/>
      <c r="AV345" s="239"/>
      <c r="AW345" s="239"/>
    </row>
    <row r="346" spans="1:49" ht="7.5" customHeight="1" x14ac:dyDescent="0.15">
      <c r="A346" s="589"/>
      <c r="B346" s="558" t="s">
        <v>133</v>
      </c>
      <c r="C346" s="559"/>
      <c r="D346" s="559"/>
      <c r="E346" s="560"/>
      <c r="F346" s="565">
        <f>AM301</f>
        <v>45748</v>
      </c>
      <c r="G346" s="565"/>
      <c r="H346" s="565"/>
      <c r="I346" s="565"/>
      <c r="J346" s="565"/>
      <c r="K346" s="565"/>
      <c r="L346" s="565"/>
      <c r="M346" s="565"/>
      <c r="N346" s="565"/>
      <c r="O346" s="565"/>
      <c r="P346" s="565"/>
      <c r="Q346" s="565"/>
      <c r="R346" s="565"/>
      <c r="S346" s="565"/>
      <c r="T346" s="565"/>
      <c r="U346" s="565"/>
      <c r="V346" s="565"/>
      <c r="W346" s="565"/>
      <c r="X346" s="565"/>
      <c r="Y346" s="565"/>
      <c r="Z346" s="565"/>
      <c r="AA346" s="565"/>
      <c r="AB346" s="565"/>
      <c r="AC346" s="565"/>
      <c r="AD346" s="565"/>
      <c r="AE346" s="565"/>
      <c r="AF346" s="565"/>
      <c r="AG346" s="565"/>
      <c r="AH346" s="565"/>
      <c r="AI346" s="565"/>
      <c r="AJ346" s="566"/>
      <c r="AL346" s="239"/>
      <c r="AM346" s="257">
        <f>DATE(O344,T344,1)</f>
        <v>45748</v>
      </c>
      <c r="AN346" s="239"/>
      <c r="AO346" s="239"/>
      <c r="AP346" s="239"/>
      <c r="AQ346" s="239"/>
      <c r="AR346" s="239"/>
      <c r="AS346" s="239"/>
      <c r="AT346" s="239"/>
      <c r="AU346" s="239"/>
      <c r="AV346" s="239"/>
      <c r="AW346" s="239"/>
    </row>
    <row r="347" spans="1:49" ht="7.5" customHeight="1" x14ac:dyDescent="0.15">
      <c r="A347" s="589"/>
      <c r="B347" s="561"/>
      <c r="C347" s="562"/>
      <c r="D347" s="562"/>
      <c r="E347" s="563"/>
      <c r="F347" s="352">
        <f>IF(F346="","",F346)</f>
        <v>45748</v>
      </c>
      <c r="G347" s="320">
        <f>IF(F347="","",F347+1)</f>
        <v>45749</v>
      </c>
      <c r="H347" s="321">
        <f t="shared" ref="H347" si="198">IF(G347="","",G347+1)</f>
        <v>45750</v>
      </c>
      <c r="I347" s="320">
        <f t="shared" ref="I347" si="199">IF(H347="","",H347+1)</f>
        <v>45751</v>
      </c>
      <c r="J347" s="320">
        <f t="shared" ref="J347" si="200">IF(I347="","",I347+1)</f>
        <v>45752</v>
      </c>
      <c r="K347" s="320">
        <f t="shared" ref="K347" si="201">IF(J347="","",J347+1)</f>
        <v>45753</v>
      </c>
      <c r="L347" s="320">
        <f t="shared" ref="L347" si="202">IF(K347="","",K347+1)</f>
        <v>45754</v>
      </c>
      <c r="M347" s="320">
        <f t="shared" ref="M347" si="203">IF(L347="","",L347+1)</f>
        <v>45755</v>
      </c>
      <c r="N347" s="320">
        <f t="shared" ref="N347" si="204">IF(M347="","",M347+1)</f>
        <v>45756</v>
      </c>
      <c r="O347" s="320">
        <f t="shared" ref="O347" si="205">IF(N347="","",N347+1)</f>
        <v>45757</v>
      </c>
      <c r="P347" s="320">
        <f t="shared" ref="P347" si="206">IF(O347="","",O347+1)</f>
        <v>45758</v>
      </c>
      <c r="Q347" s="320">
        <f t="shared" ref="Q347" si="207">IF(P347="","",P347+1)</f>
        <v>45759</v>
      </c>
      <c r="R347" s="320">
        <f t="shared" ref="R347" si="208">IF(Q347="","",Q347+1)</f>
        <v>45760</v>
      </c>
      <c r="S347" s="320">
        <f t="shared" ref="S347" si="209">IF(R347="","",R347+1)</f>
        <v>45761</v>
      </c>
      <c r="T347" s="320">
        <f t="shared" ref="T347" si="210">IF(S347="","",S347+1)</f>
        <v>45762</v>
      </c>
      <c r="U347" s="320">
        <f t="shared" ref="U347" si="211">IF(T347="","",T347+1)</f>
        <v>45763</v>
      </c>
      <c r="V347" s="320">
        <f t="shared" ref="V347" si="212">IF(U347="","",U347+1)</f>
        <v>45764</v>
      </c>
      <c r="W347" s="320">
        <f t="shared" ref="W347" si="213">IF(V347="","",V347+1)</f>
        <v>45765</v>
      </c>
      <c r="X347" s="320">
        <f t="shared" ref="X347" si="214">IF(W347="","",W347+1)</f>
        <v>45766</v>
      </c>
      <c r="Y347" s="320">
        <f t="shared" ref="Y347" si="215">IF(X347="","",X347+1)</f>
        <v>45767</v>
      </c>
      <c r="Z347" s="320">
        <f t="shared" ref="Z347" si="216">IF(Y347="","",Y347+1)</f>
        <v>45768</v>
      </c>
      <c r="AA347" s="320">
        <f t="shared" ref="AA347" si="217">IF(Z347="","",Z347+1)</f>
        <v>45769</v>
      </c>
      <c r="AB347" s="320">
        <f t="shared" ref="AB347" si="218">IF(AA347="","",AA347+1)</f>
        <v>45770</v>
      </c>
      <c r="AC347" s="320">
        <f t="shared" ref="AC347" si="219">IF(AB347="","",AB347+1)</f>
        <v>45771</v>
      </c>
      <c r="AD347" s="320">
        <f t="shared" ref="AD347" si="220">IF(AC347="","",AC347+1)</f>
        <v>45772</v>
      </c>
      <c r="AE347" s="320">
        <f t="shared" ref="AE347" si="221">IF(AD347="","",AD347+1)</f>
        <v>45773</v>
      </c>
      <c r="AF347" s="320">
        <f t="shared" ref="AF347" si="222">IF(AE347="","",AE347+1)</f>
        <v>45774</v>
      </c>
      <c r="AG347" s="320">
        <f t="shared" ref="AG347" si="223">IF(AF347="","",AF347+1)</f>
        <v>45775</v>
      </c>
      <c r="AH347" s="320">
        <f>IF(AQ347=1,"",AM347)</f>
        <v>45776</v>
      </c>
      <c r="AI347" s="320">
        <f>IF(AR347=1,"",IF(AR347=2,"",AN347))</f>
        <v>45777</v>
      </c>
      <c r="AJ347" s="322" t="str">
        <f>IF(AS347=1,"",IF(AS347=2,"",IF(AS347=3,"",AO347)))</f>
        <v/>
      </c>
      <c r="AL347" s="239"/>
      <c r="AM347" s="248">
        <f>IF(AG347="","",AG347+1)</f>
        <v>45776</v>
      </c>
      <c r="AN347" s="248">
        <f>IF(AM347="","",AM347+1)</f>
        <v>45777</v>
      </c>
      <c r="AO347" s="248">
        <f>IF(AN347="","",AN347+1)</f>
        <v>45778</v>
      </c>
      <c r="AP347" s="239"/>
      <c r="AQ347" s="249">
        <f>DAY(AM347)</f>
        <v>29</v>
      </c>
      <c r="AR347" s="249">
        <f>DAY(AN347)</f>
        <v>30</v>
      </c>
      <c r="AS347" s="250">
        <f>DAY(AO347)</f>
        <v>1</v>
      </c>
      <c r="AT347" s="239"/>
      <c r="AU347" s="239"/>
      <c r="AV347" s="239"/>
      <c r="AW347" s="239"/>
    </row>
    <row r="348" spans="1:49" ht="7.5" customHeight="1" thickBot="1" x14ac:dyDescent="0.2">
      <c r="A348" s="589"/>
      <c r="B348" s="603"/>
      <c r="C348" s="604"/>
      <c r="D348" s="604"/>
      <c r="E348" s="605"/>
      <c r="F348" s="353" t="str">
        <f>IF(F347="","",CHOOSE(WEEKDAY(F$32),"日","月","火","水","木","金","土"))</f>
        <v>火</v>
      </c>
      <c r="G348" s="324" t="str">
        <f>IF(G347="","",CHOOSE(WEEKDAY(G$32),"日","月","火","水","木","金","土"))</f>
        <v>水</v>
      </c>
      <c r="H348" s="325" t="str">
        <f t="shared" ref="H348:AG348" si="224">IF(H347="","",CHOOSE(WEEKDAY(H$32),"日","月","火","水","木","金","土"))</f>
        <v>木</v>
      </c>
      <c r="I348" s="324" t="str">
        <f t="shared" si="224"/>
        <v>金</v>
      </c>
      <c r="J348" s="324" t="str">
        <f t="shared" si="224"/>
        <v>土</v>
      </c>
      <c r="K348" s="324" t="str">
        <f t="shared" si="224"/>
        <v>日</v>
      </c>
      <c r="L348" s="324" t="str">
        <f t="shared" si="224"/>
        <v>月</v>
      </c>
      <c r="M348" s="324" t="str">
        <f t="shared" si="224"/>
        <v>火</v>
      </c>
      <c r="N348" s="324" t="str">
        <f t="shared" si="224"/>
        <v>水</v>
      </c>
      <c r="O348" s="324" t="str">
        <f t="shared" si="224"/>
        <v>木</v>
      </c>
      <c r="P348" s="324" t="str">
        <f t="shared" si="224"/>
        <v>金</v>
      </c>
      <c r="Q348" s="324" t="str">
        <f t="shared" si="224"/>
        <v>土</v>
      </c>
      <c r="R348" s="324" t="str">
        <f t="shared" si="224"/>
        <v>日</v>
      </c>
      <c r="S348" s="324" t="str">
        <f t="shared" si="224"/>
        <v>月</v>
      </c>
      <c r="T348" s="324" t="str">
        <f t="shared" si="224"/>
        <v>火</v>
      </c>
      <c r="U348" s="324" t="str">
        <f t="shared" si="224"/>
        <v>水</v>
      </c>
      <c r="V348" s="324" t="str">
        <f t="shared" si="224"/>
        <v>木</v>
      </c>
      <c r="W348" s="324" t="str">
        <f t="shared" si="224"/>
        <v>金</v>
      </c>
      <c r="X348" s="324" t="str">
        <f t="shared" si="224"/>
        <v>土</v>
      </c>
      <c r="Y348" s="324" t="str">
        <f t="shared" si="224"/>
        <v>日</v>
      </c>
      <c r="Z348" s="324" t="str">
        <f t="shared" si="224"/>
        <v>月</v>
      </c>
      <c r="AA348" s="324" t="str">
        <f t="shared" si="224"/>
        <v>火</v>
      </c>
      <c r="AB348" s="324" t="str">
        <f t="shared" si="224"/>
        <v>水</v>
      </c>
      <c r="AC348" s="324" t="str">
        <f t="shared" si="224"/>
        <v>木</v>
      </c>
      <c r="AD348" s="324" t="str">
        <f t="shared" si="224"/>
        <v>金</v>
      </c>
      <c r="AE348" s="324" t="str">
        <f t="shared" si="224"/>
        <v>土</v>
      </c>
      <c r="AF348" s="324" t="str">
        <f t="shared" si="224"/>
        <v>日</v>
      </c>
      <c r="AG348" s="324" t="str">
        <f t="shared" si="224"/>
        <v>月</v>
      </c>
      <c r="AH348" s="324" t="str">
        <f>IF(AH347="","",CHOOSE(WEEKDAY(AH$32),"日","月","火","水","木","金","土"))</f>
        <v>火</v>
      </c>
      <c r="AI348" s="324" t="str">
        <f t="shared" ref="AI348:AJ348" si="225">IF(AI347="","",CHOOSE(WEEKDAY(AI$32),"日","月","火","水","木","金","土"))</f>
        <v>水</v>
      </c>
      <c r="AJ348" s="326" t="str">
        <f t="shared" si="225"/>
        <v/>
      </c>
      <c r="AL348" s="239"/>
      <c r="AM348" s="239"/>
      <c r="AN348" s="239"/>
      <c r="AO348" s="251"/>
      <c r="AP348" s="239"/>
      <c r="AQ348" s="239"/>
      <c r="AR348" s="239"/>
      <c r="AS348" s="239"/>
      <c r="AT348" s="239"/>
      <c r="AU348" s="239"/>
      <c r="AV348" s="239"/>
      <c r="AW348" s="239"/>
    </row>
    <row r="349" spans="1:49" ht="7.5" customHeight="1" x14ac:dyDescent="0.15">
      <c r="A349" s="589"/>
      <c r="B349" s="567" t="str">
        <f>IF(リスト!$D$4="","",リスト!$D$4)</f>
        <v>山　内</v>
      </c>
      <c r="C349" s="568"/>
      <c r="D349" s="568"/>
      <c r="E349" s="569"/>
      <c r="F349" s="327" t="str">
        <f>IF(第1週!$HQ$53="","",第1週!$HQ$53)</f>
        <v/>
      </c>
      <c r="G349" s="328" t="str">
        <f>IF(第2週!$HR$5="","",第2週!$HR$5)</f>
        <v/>
      </c>
      <c r="H349" s="328" t="str">
        <f>IF(第2週!$HR$13="","",第2週!$HR$13)</f>
        <v/>
      </c>
      <c r="I349" s="328" t="str">
        <f>IF(第2週!$HR$21="","",第2週!$HR$21)</f>
        <v/>
      </c>
      <c r="J349" s="328" t="str">
        <f>IF(第2週!$HR$29="","",第2週!$HR$29)</f>
        <v/>
      </c>
      <c r="K349" s="328" t="str">
        <f>IF(第2週!$HR$37="","",第2週!$HR$37)</f>
        <v/>
      </c>
      <c r="L349" s="328" t="str">
        <f>IF(第2週!$HR$45="","",第2週!$HR$45)</f>
        <v/>
      </c>
      <c r="M349" s="328" t="str">
        <f>IF(第2週!$HR$53="","",第2週!$HR$53)</f>
        <v/>
      </c>
      <c r="N349" s="328" t="str">
        <f>IF(第3週!$HQ$5="","",第3週!$HQ$5)</f>
        <v/>
      </c>
      <c r="O349" s="328" t="str">
        <f>IF(第3週!$HQ$13="","",第3週!$HQ$13)</f>
        <v/>
      </c>
      <c r="P349" s="328" t="str">
        <f>IF(第3週!$HQ$21="","",第3週!$HQ$21)</f>
        <v/>
      </c>
      <c r="Q349" s="328" t="str">
        <f>IF(第3週!$HQ$29="","",第3週!$HQ$29)</f>
        <v/>
      </c>
      <c r="R349" s="328" t="str">
        <f>IF(第3週!$HQ$37="","",第3週!$HQ$37)</f>
        <v/>
      </c>
      <c r="S349" s="328" t="str">
        <f>IF(第3週!$HQ$45="","",第3週!$HQ$45)</f>
        <v/>
      </c>
      <c r="T349" s="328" t="str">
        <f>IF(第3週!$HQ$53="","",第3週!$HQ$53)</f>
        <v/>
      </c>
      <c r="U349" s="328" t="str">
        <f>IF(第4週!$HQ$5="","",第4週!$HQ$5)</f>
        <v/>
      </c>
      <c r="V349" s="328" t="str">
        <f>IF(第4週!$HQ$13="","",第4週!$HQ$13)</f>
        <v/>
      </c>
      <c r="W349" s="328" t="str">
        <f>IF(第4週!$HQ$21="","",第4週!$HQ$21)</f>
        <v/>
      </c>
      <c r="X349" s="328" t="str">
        <f>IF(第4週!$HQ$29="","",第4週!$HQ$29)</f>
        <v/>
      </c>
      <c r="Y349" s="328" t="str">
        <f>IF(第4週!$HQ$37="","",第4週!$HQ$37)</f>
        <v/>
      </c>
      <c r="Z349" s="328" t="str">
        <f>IF(第4週!$HQ$45="","",第4週!$HQ$45)</f>
        <v/>
      </c>
      <c r="AA349" s="328" t="str">
        <f>IF(第4週!$HQ$53="","",第4週!$HQ$53)</f>
        <v/>
      </c>
      <c r="AB349" s="328" t="str">
        <f>IF(第5週!$HQ$5="","",第5週!$HQ$5)</f>
        <v/>
      </c>
      <c r="AC349" s="328" t="str">
        <f>IF(第5週!$HQ$13="","",第5週!$HQ$13)</f>
        <v/>
      </c>
      <c r="AD349" s="359" t="str">
        <f>IF(第5週!$HQ$21="","",第5週!$HQ$21)</f>
        <v/>
      </c>
      <c r="AE349" s="359" t="str">
        <f>IF(第5週!$HQ$29="","",第5週!$HQ$29)</f>
        <v/>
      </c>
      <c r="AF349" s="359" t="str">
        <f>IF(第5週!$HQ$37="","",第5週!$HQ$37)</f>
        <v/>
      </c>
      <c r="AG349" s="359" t="str">
        <f>IF(第5週!$HQ$45="","",第5週!$HQ$45)</f>
        <v/>
      </c>
      <c r="AH349" s="359" t="str">
        <f>IF(第5週!$HQ$53="","",第5週!$HQ$53)</f>
        <v/>
      </c>
      <c r="AI349" s="328" t="e">
        <f>IF(#REF!="","",#REF!)</f>
        <v>#REF!</v>
      </c>
      <c r="AJ349" s="330" t="e">
        <f>IF(#REF!="","",#REF!)</f>
        <v>#REF!</v>
      </c>
      <c r="AL349" s="239"/>
      <c r="AM349" s="239"/>
      <c r="AN349" s="239"/>
      <c r="AO349" s="251"/>
      <c r="AP349" s="239"/>
      <c r="AQ349" s="239"/>
      <c r="AR349" s="239"/>
      <c r="AS349" s="239"/>
      <c r="AT349" s="239"/>
      <c r="AU349" s="239"/>
      <c r="AV349" s="239"/>
      <c r="AW349" s="239"/>
    </row>
    <row r="350" spans="1:49" ht="7.5" customHeight="1" x14ac:dyDescent="0.15">
      <c r="A350" s="589"/>
      <c r="B350" s="576"/>
      <c r="C350" s="577"/>
      <c r="D350" s="577"/>
      <c r="E350" s="578"/>
      <c r="F350" s="361" t="str">
        <f>IF(第1週!$HQ$54="","",第1週!$HQ$54)</f>
        <v/>
      </c>
      <c r="G350" s="340" t="str">
        <f>IF(第2週!$HR$6="","",第2週!$HR$6)</f>
        <v>内勤</v>
      </c>
      <c r="H350" s="340" t="str">
        <f>IF(第2週!$HR$14="","",第2週!$HR$14)</f>
        <v>○</v>
      </c>
      <c r="I350" s="340" t="str">
        <f>IF(第2週!$HR$22="","",第2週!$HR$22)</f>
        <v>内勤</v>
      </c>
      <c r="J350" s="340" t="str">
        <f>IF(第2週!$HR$30="","",第2週!$HR$30)</f>
        <v>内勤</v>
      </c>
      <c r="K350" s="340" t="str">
        <f>IF(第2週!$HR$38="","",第2週!$HR$38)</f>
        <v>内勤</v>
      </c>
      <c r="L350" s="340" t="str">
        <f>IF(第2週!$HR$46="","",第2週!$HR$46)</f>
        <v/>
      </c>
      <c r="M350" s="340" t="str">
        <f>IF(第2週!$HR$54="","",第2週!$HR$54)</f>
        <v/>
      </c>
      <c r="N350" s="340" t="str">
        <f>IF(第3週!$HQ$6="","",第3週!$HQ$6)</f>
        <v>○</v>
      </c>
      <c r="O350" s="340" t="str">
        <f>IF(第3週!$HQ$14="","",第3週!$HQ$14)</f>
        <v>内勤</v>
      </c>
      <c r="P350" s="340" t="str">
        <f>IF(第3週!$HQ$22="","",第3週!$HQ$22)</f>
        <v>内勤</v>
      </c>
      <c r="Q350" s="340" t="str">
        <f>IF(第3週!$HQ$30="","",第3週!$HQ$30)</f>
        <v>内勤</v>
      </c>
      <c r="R350" s="340" t="str">
        <f>IF(第3週!$HQ$38="","",第3週!$HQ$38)</f>
        <v>内勤</v>
      </c>
      <c r="S350" s="340" t="str">
        <f>IF(第3週!$HQ$46="","",第3週!$HQ$46)</f>
        <v/>
      </c>
      <c r="T350" s="340" t="str">
        <f>IF(第3週!$HQ$54="","",第3週!$HQ$54)</f>
        <v/>
      </c>
      <c r="U350" s="340" t="str">
        <f>IF(第4週!$HQ$6="","",第4週!$HQ$6)</f>
        <v>内勤</v>
      </c>
      <c r="V350" s="340" t="str">
        <f>IF(第4週!$HQ$14="","",第4週!$HQ$14)</f>
        <v>内勤</v>
      </c>
      <c r="W350" s="340" t="str">
        <f>IF(第4週!$HQ$22="","",第4週!$HQ$22)</f>
        <v>○</v>
      </c>
      <c r="X350" s="340" t="str">
        <f>IF(第4週!$HQ$30="","",第4週!$HQ$30)</f>
        <v>内勤</v>
      </c>
      <c r="Y350" s="340" t="str">
        <f>IF(第4週!$HQ$38="","",第4週!$HQ$38)</f>
        <v>内勤</v>
      </c>
      <c r="Z350" s="340" t="str">
        <f>IF(第4週!$HQ$46="","",第4週!$HQ$46)</f>
        <v/>
      </c>
      <c r="AA350" s="340" t="str">
        <f>IF(第4週!$HQ$54="","",第4週!$HQ$54)</f>
        <v/>
      </c>
      <c r="AB350" s="340" t="str">
        <f>IF(第5週!$HQ$6="","",第5週!$HQ$6)</f>
        <v>内勤</v>
      </c>
      <c r="AC350" s="340" t="str">
        <f>IF(第5週!$HQ$14="","",第5週!$HQ$14)</f>
        <v/>
      </c>
      <c r="AD350" s="357" t="str">
        <f>IF(第5週!$HQ$22="","",第5週!$HQ$22)</f>
        <v>内勤</v>
      </c>
      <c r="AE350" s="357" t="str">
        <f>IF(第5週!$HQ$30="","",第5週!$HQ$30)</f>
        <v/>
      </c>
      <c r="AF350" s="357" t="str">
        <f>IF(第5週!$HQ$38="","",第5週!$HQ$38)</f>
        <v/>
      </c>
      <c r="AG350" s="357" t="str">
        <f>IF(第5週!$HQ$46="","",第5週!$HQ$46)</f>
        <v/>
      </c>
      <c r="AH350" s="357" t="str">
        <f>IF(第5週!$HQ$54="","",第5週!$HQ$54)</f>
        <v/>
      </c>
      <c r="AI350" s="340" t="e">
        <f>IF(#REF!="","",#REF!)</f>
        <v>#REF!</v>
      </c>
      <c r="AJ350" s="362" t="e">
        <f>IF(#REF!="","",#REF!)</f>
        <v>#REF!</v>
      </c>
      <c r="AL350" s="239"/>
      <c r="AM350" s="239"/>
      <c r="AN350" s="239"/>
      <c r="AO350" s="251"/>
      <c r="AP350" s="239"/>
      <c r="AQ350" s="239"/>
      <c r="AR350" s="239"/>
      <c r="AS350" s="239"/>
      <c r="AT350" s="239"/>
      <c r="AU350" s="239"/>
      <c r="AV350" s="239"/>
      <c r="AW350" s="239"/>
    </row>
    <row r="351" spans="1:49" ht="7.5" customHeight="1" x14ac:dyDescent="0.15">
      <c r="A351" s="589"/>
      <c r="B351" s="573" t="str">
        <f>IF(リスト!$D$5="","",リスト!$D$5)</f>
        <v>内　方</v>
      </c>
      <c r="C351" s="582"/>
      <c r="D351" s="582"/>
      <c r="E351" s="583"/>
      <c r="F351" s="335" t="str">
        <f>IF(第1週!$HR$53="","",第1週!$HR$53)</f>
        <v/>
      </c>
      <c r="G351" s="336" t="str">
        <f>IF(第2週!$HS$5="","",第2週!$HS$5)</f>
        <v/>
      </c>
      <c r="H351" s="336" t="str">
        <f>IF(第2週!$HS$13="","",第2週!$HS$13)</f>
        <v/>
      </c>
      <c r="I351" s="336" t="str">
        <f>IF(第2週!$HS$21="","",第2週!$HS$21)</f>
        <v/>
      </c>
      <c r="J351" s="336" t="str">
        <f>IF(第2週!$HS$29="","",第2週!$HS$29)</f>
        <v/>
      </c>
      <c r="K351" s="336" t="str">
        <f>IF(第2週!$HS$37="","",第2週!$HS$37)</f>
        <v/>
      </c>
      <c r="L351" s="336" t="str">
        <f>IF(第2週!$HS$45="","",第2週!$HS$45)</f>
        <v/>
      </c>
      <c r="M351" s="336" t="str">
        <f>IF(第2週!$HS$53="","",第2週!$HS$53)</f>
        <v/>
      </c>
      <c r="N351" s="336" t="str">
        <f>IF(第3週!$HR$5="","",第3週!$HR$5)</f>
        <v/>
      </c>
      <c r="O351" s="336" t="str">
        <f>IF(第3週!$HR$13="","",第3週!$HR$13)</f>
        <v/>
      </c>
      <c r="P351" s="336" t="str">
        <f>IF(第3週!$HR$21="","",第3週!$HR$21)</f>
        <v/>
      </c>
      <c r="Q351" s="336" t="str">
        <f>IF(第3週!$HR$29="","",第3週!$HR$29)</f>
        <v/>
      </c>
      <c r="R351" s="336" t="str">
        <f>IF(第3週!$HR$37="","",第3週!$HR$37)</f>
        <v/>
      </c>
      <c r="S351" s="336" t="str">
        <f>IF(第3週!$HR$45="","",第3週!$HR$45)</f>
        <v/>
      </c>
      <c r="T351" s="336" t="str">
        <f>IF(第3週!$HR$53="","",第3週!$HR$53)</f>
        <v/>
      </c>
      <c r="U351" s="336" t="str">
        <f>IF(第4週!$HR$5="","",第4週!$HR$5)</f>
        <v/>
      </c>
      <c r="V351" s="336" t="str">
        <f>IF(第4週!$HR$13="","",第4週!$HR$13)</f>
        <v/>
      </c>
      <c r="W351" s="336" t="str">
        <f>IF(第4週!$HR$21="","",第4週!$HR$21)</f>
        <v/>
      </c>
      <c r="X351" s="336" t="str">
        <f>IF(第4週!$HR$29="","",第4週!$HR$29)</f>
        <v/>
      </c>
      <c r="Y351" s="336" t="str">
        <f>IF(第4週!$HR$37="","",第4週!$HR$37)</f>
        <v/>
      </c>
      <c r="Z351" s="336" t="str">
        <f>IF(第4週!$HR$45="","",第4週!$HR$45)</f>
        <v/>
      </c>
      <c r="AA351" s="336" t="str">
        <f>IF(第4週!$HR$53="","",第4週!$HR$53)</f>
        <v/>
      </c>
      <c r="AB351" s="336" t="str">
        <f>IF(第5週!$HR$5="","",第5週!$HR$5)</f>
        <v/>
      </c>
      <c r="AC351" s="336" t="str">
        <f>IF(第5週!$HR$13="","",第5週!$HR$13)</f>
        <v/>
      </c>
      <c r="AD351" s="356" t="str">
        <f>IF(第5週!$HR$21="","",第5週!$HR$21)</f>
        <v/>
      </c>
      <c r="AE351" s="356" t="str">
        <f>IF(第5週!$HR$29="","",第5週!$HR$29)</f>
        <v/>
      </c>
      <c r="AF351" s="356" t="str">
        <f>IF(第5週!$HR$37="","",第5週!$HR$37)</f>
        <v/>
      </c>
      <c r="AG351" s="356" t="str">
        <f>IF(第5週!$HR$45="","",第5週!$HR$45)</f>
        <v/>
      </c>
      <c r="AH351" s="356" t="str">
        <f>IF(第5週!$HR$53="","",第5週!$HR$53)</f>
        <v/>
      </c>
      <c r="AI351" s="336" t="e">
        <f>IF(#REF!="","",#REF!)</f>
        <v>#REF!</v>
      </c>
      <c r="AJ351" s="338" t="e">
        <f>IF(#REF!="","",#REF!)</f>
        <v>#REF!</v>
      </c>
      <c r="AL351" s="239"/>
      <c r="AM351" s="239"/>
      <c r="AN351" s="239"/>
      <c r="AO351" s="251"/>
      <c r="AP351" s="239"/>
      <c r="AQ351" s="239"/>
      <c r="AR351" s="239"/>
      <c r="AS351" s="239"/>
      <c r="AT351" s="239"/>
      <c r="AU351" s="239"/>
      <c r="AV351" s="239"/>
      <c r="AW351" s="239"/>
    </row>
    <row r="352" spans="1:49" ht="7.5" customHeight="1" x14ac:dyDescent="0.15">
      <c r="A352" s="589"/>
      <c r="B352" s="584"/>
      <c r="C352" s="585"/>
      <c r="D352" s="585"/>
      <c r="E352" s="586"/>
      <c r="F352" s="361" t="str">
        <f>IF(第1週!$HR$54="","",第1週!$HR$54)</f>
        <v/>
      </c>
      <c r="G352" s="340" t="str">
        <f>IF(第2週!$HS$6="","",第2週!$HS$6)</f>
        <v>○</v>
      </c>
      <c r="H352" s="340" t="str">
        <f>IF(第2週!$HS$14="","",第2週!$HS$14)</f>
        <v>○</v>
      </c>
      <c r="I352" s="340" t="str">
        <f>IF(第2週!$HS$22="","",第2週!$HS$22)</f>
        <v>内勤</v>
      </c>
      <c r="J352" s="340" t="str">
        <f>IF(第2週!$HS$30="","",第2週!$HS$30)</f>
        <v>内勤</v>
      </c>
      <c r="K352" s="340" t="str">
        <f>IF(第2週!$HS$38="","",第2週!$HS$38)</f>
        <v>内勤</v>
      </c>
      <c r="L352" s="340" t="str">
        <f>IF(第2週!$HS$46="","",第2週!$HS$46)</f>
        <v/>
      </c>
      <c r="M352" s="340" t="str">
        <f>IF(第2週!$HS$54="","",第2週!$HS$54)</f>
        <v/>
      </c>
      <c r="N352" s="340" t="str">
        <f>IF(第3週!$HR$6="","",第3週!$HR$6)</f>
        <v>内勤</v>
      </c>
      <c r="O352" s="340" t="str">
        <f>IF(第3週!$HR$14="","",第3週!$HR$14)</f>
        <v>内勤</v>
      </c>
      <c r="P352" s="340" t="str">
        <f>IF(第3週!$HR$22="","",第3週!$HR$22)</f>
        <v>内勤</v>
      </c>
      <c r="Q352" s="340" t="str">
        <f>IF(第3週!$HR$30="","",第3週!$HR$30)</f>
        <v>内勤</v>
      </c>
      <c r="R352" s="340" t="str">
        <f>IF(第3週!$HR$38="","",第3週!$HR$38)</f>
        <v>内勤</v>
      </c>
      <c r="S352" s="340" t="str">
        <f>IF(第3週!$HR$46="","",第3週!$HR$46)</f>
        <v/>
      </c>
      <c r="T352" s="340" t="str">
        <f>IF(第3週!$HR$54="","",第3週!$HR$54)</f>
        <v/>
      </c>
      <c r="U352" s="340" t="str">
        <f>IF(第4週!$HR$6="","",第4週!$HR$6)</f>
        <v>内勤</v>
      </c>
      <c r="V352" s="340" t="str">
        <f>IF(第4週!$HR$14="","",第4週!$HR$14)</f>
        <v>内勤</v>
      </c>
      <c r="W352" s="340" t="str">
        <f>IF(第4週!$HR$22="","",第4週!$HR$22)</f>
        <v>○</v>
      </c>
      <c r="X352" s="340" t="str">
        <f>IF(第4週!$HR$30="","",第4週!$HR$30)</f>
        <v>内勤</v>
      </c>
      <c r="Y352" s="340" t="str">
        <f>IF(第4週!$HR$38="","",第4週!$HR$38)</f>
        <v>内勤</v>
      </c>
      <c r="Z352" s="340" t="str">
        <f>IF(第4週!$HR$46="","",第4週!$HR$46)</f>
        <v/>
      </c>
      <c r="AA352" s="340" t="str">
        <f>IF(第4週!$HR$54="","",第4週!$HR$54)</f>
        <v/>
      </c>
      <c r="AB352" s="340" t="str">
        <f>IF(第5週!$HR$6="","",第5週!$HR$6)</f>
        <v>内勤</v>
      </c>
      <c r="AC352" s="340" t="str">
        <f>IF(第5週!$HR$14="","",第5週!$HR$14)</f>
        <v/>
      </c>
      <c r="AD352" s="357" t="str">
        <f>IF(第5週!$HR$22="","",第5週!$HR$22)</f>
        <v>内勤</v>
      </c>
      <c r="AE352" s="357" t="str">
        <f>IF(第5週!$HR$30="","",第5週!$HR$30)</f>
        <v/>
      </c>
      <c r="AF352" s="357" t="str">
        <f>IF(第5週!$HR$38="","",第5週!$HR$38)</f>
        <v/>
      </c>
      <c r="AG352" s="357" t="str">
        <f>IF(第5週!$HR$46="","",第5週!$HR$46)</f>
        <v/>
      </c>
      <c r="AH352" s="357" t="str">
        <f>IF(第5週!$HR$54="","",第5週!$HR$54)</f>
        <v/>
      </c>
      <c r="AI352" s="340" t="e">
        <f>IF(#REF!="","",#REF!)</f>
        <v>#REF!</v>
      </c>
      <c r="AJ352" s="362" t="e">
        <f>IF(#REF!="","",#REF!)</f>
        <v>#REF!</v>
      </c>
      <c r="AL352" s="239"/>
      <c r="AM352" s="239"/>
      <c r="AN352" s="239"/>
      <c r="AO352" s="251"/>
      <c r="AP352" s="239"/>
      <c r="AQ352" s="239"/>
      <c r="AR352" s="239"/>
      <c r="AS352" s="239"/>
      <c r="AT352" s="239"/>
      <c r="AU352" s="239"/>
      <c r="AV352" s="239"/>
      <c r="AW352" s="239"/>
    </row>
    <row r="353" spans="1:49" ht="7.5" customHeight="1" x14ac:dyDescent="0.15">
      <c r="A353" s="589"/>
      <c r="B353" s="573" t="str">
        <f>IF(リスト!$D$6="","",リスト!$D$6)</f>
        <v>平　澤</v>
      </c>
      <c r="C353" s="582"/>
      <c r="D353" s="582"/>
      <c r="E353" s="583"/>
      <c r="F353" s="335" t="str">
        <f>IF(第1週!$HS$53="","",第1週!$HS$53)</f>
        <v/>
      </c>
      <c r="G353" s="336" t="str">
        <f>IF(第2週!$HT$5="","",第2週!$HT$5)</f>
        <v/>
      </c>
      <c r="H353" s="336" t="str">
        <f>IF(第2週!$HT$13="","",第2週!$HT$13)</f>
        <v/>
      </c>
      <c r="I353" s="336" t="str">
        <f>IF(第2週!$HT$21="","",第2週!$HT$21)</f>
        <v/>
      </c>
      <c r="J353" s="336" t="str">
        <f>IF(第2週!$HT$29="","",第2週!$HT$29)</f>
        <v/>
      </c>
      <c r="K353" s="336" t="str">
        <f>IF(第2週!$HT$37="","",第2週!$HT$37)</f>
        <v/>
      </c>
      <c r="L353" s="336" t="str">
        <f>IF(第2週!$HT$45="","",第2週!$HT$45)</f>
        <v/>
      </c>
      <c r="M353" s="336" t="str">
        <f>IF(第2週!$HT$53="","",第2週!$HT$53)</f>
        <v/>
      </c>
      <c r="N353" s="336" t="str">
        <f>IF(第3週!$HS$5="","",第3週!$HS$5)</f>
        <v/>
      </c>
      <c r="O353" s="336" t="str">
        <f>IF(第3週!$HS$13="","",第3週!$HS$13)</f>
        <v/>
      </c>
      <c r="P353" s="336" t="str">
        <f>IF(第3週!$HS$21="","",第3週!$HS$21)</f>
        <v/>
      </c>
      <c r="Q353" s="336" t="str">
        <f>IF(第3週!$HS$29="","",第3週!$HS$29)</f>
        <v/>
      </c>
      <c r="R353" s="336" t="str">
        <f>IF(第3週!$HS$37="","",第3週!$HS$37)</f>
        <v/>
      </c>
      <c r="S353" s="336" t="str">
        <f>IF(第3週!$HS$45="","",第3週!$HS$45)</f>
        <v/>
      </c>
      <c r="T353" s="336" t="str">
        <f>IF(第3週!$HS$53="","",第3週!$HS$53)</f>
        <v/>
      </c>
      <c r="U353" s="336" t="str">
        <f>IF(第4週!$HS$5="","",第4週!$HS$5)</f>
        <v/>
      </c>
      <c r="V353" s="336" t="str">
        <f>IF(第4週!$HS$13="","",第4週!$HS$13)</f>
        <v/>
      </c>
      <c r="W353" s="336" t="str">
        <f>IF(第4週!$HS$21="","",第4週!$HS$21)</f>
        <v/>
      </c>
      <c r="X353" s="336" t="str">
        <f>IF(第4週!$HS$29="","",第4週!$HS$29)</f>
        <v/>
      </c>
      <c r="Y353" s="336" t="str">
        <f>IF(第4週!$HS$37="","",第4週!$HS$37)</f>
        <v/>
      </c>
      <c r="Z353" s="336" t="str">
        <f>IF(第4週!$HS$45="","",第4週!$HS$45)</f>
        <v/>
      </c>
      <c r="AA353" s="336" t="str">
        <f>IF(第4週!$HS$53="","",第4週!$HS$53)</f>
        <v/>
      </c>
      <c r="AB353" s="336" t="str">
        <f>IF(第5週!$HS$5="","",第5週!$HS$5)</f>
        <v/>
      </c>
      <c r="AC353" s="336" t="str">
        <f>IF(第5週!$HS$13="","",第5週!$HS$13)</f>
        <v/>
      </c>
      <c r="AD353" s="356" t="str">
        <f>IF(第5週!$HS$21="","",第5週!$HS$21)</f>
        <v/>
      </c>
      <c r="AE353" s="356" t="str">
        <f>IF(第5週!$HS$29="","",第5週!$HS$29)</f>
        <v/>
      </c>
      <c r="AF353" s="356" t="str">
        <f>IF(第5週!$HS$37="","",第5週!$HS$37)</f>
        <v/>
      </c>
      <c r="AG353" s="356" t="str">
        <f>IF(第5週!$HS$45="","",第5週!$HS$45)</f>
        <v/>
      </c>
      <c r="AH353" s="356" t="str">
        <f>IF(第5週!$HS$53="","",第5週!$HS$53)</f>
        <v/>
      </c>
      <c r="AI353" s="336" t="e">
        <f>IF(#REF!="","",#REF!)</f>
        <v>#REF!</v>
      </c>
      <c r="AJ353" s="338" t="e">
        <f>IF(#REF!="","",#REF!)</f>
        <v>#REF!</v>
      </c>
      <c r="AL353" s="239"/>
      <c r="AM353" s="239"/>
      <c r="AN353" s="239"/>
      <c r="AO353" s="251"/>
      <c r="AP353" s="239"/>
      <c r="AQ353" s="239"/>
      <c r="AR353" s="239"/>
      <c r="AS353" s="239"/>
      <c r="AT353" s="239"/>
      <c r="AU353" s="239"/>
      <c r="AV353" s="239"/>
      <c r="AW353" s="239"/>
    </row>
    <row r="354" spans="1:49" ht="7.5" customHeight="1" x14ac:dyDescent="0.15">
      <c r="A354" s="589"/>
      <c r="B354" s="584"/>
      <c r="C354" s="585"/>
      <c r="D354" s="585"/>
      <c r="E354" s="586"/>
      <c r="F354" s="361" t="str">
        <f>IF(第1週!$HS$54="","",第1週!$HS$54)</f>
        <v/>
      </c>
      <c r="G354" s="340" t="str">
        <f>IF(第2週!$HT$6="","",第2週!$HT$6)</f>
        <v>○</v>
      </c>
      <c r="H354" s="340" t="str">
        <f>IF(第2週!$HT$14="","",第2週!$HT$14)</f>
        <v>○</v>
      </c>
      <c r="I354" s="340" t="str">
        <f>IF(第2週!$HT$22="","",第2週!$HT$22)</f>
        <v>内勤</v>
      </c>
      <c r="J354" s="340" t="str">
        <f>IF(第2週!$HT$30="","",第2週!$HT$30)</f>
        <v>内勤</v>
      </c>
      <c r="K354" s="340" t="str">
        <f>IF(第2週!$HT$38="","",第2週!$HT$38)</f>
        <v>○</v>
      </c>
      <c r="L354" s="340" t="str">
        <f>IF(第2週!$HT$46="","",第2週!$HT$46)</f>
        <v>休み</v>
      </c>
      <c r="M354" s="340" t="str">
        <f>IF(第2週!$HT$54="","",第2週!$HT$54)</f>
        <v>休み</v>
      </c>
      <c r="N354" s="340" t="str">
        <f>IF(第3週!$HS$6="","",第3週!$HS$6)</f>
        <v>○</v>
      </c>
      <c r="O354" s="340" t="str">
        <f>IF(第3週!$HS$14="","",第3週!$HS$14)</f>
        <v>内勤</v>
      </c>
      <c r="P354" s="340" t="str">
        <f>IF(第3週!$HS$22="","",第3週!$HS$22)</f>
        <v>内勤</v>
      </c>
      <c r="Q354" s="340" t="str">
        <f>IF(第3週!$HS$30="","",第3週!$HS$30)</f>
        <v>内勤</v>
      </c>
      <c r="R354" s="340" t="str">
        <f>IF(第3週!$HS$38="","",第3週!$HS$38)</f>
        <v>内勤</v>
      </c>
      <c r="S354" s="340" t="str">
        <f>IF(第3週!$HS$46="","",第3週!$HS$46)</f>
        <v>休み</v>
      </c>
      <c r="T354" s="340" t="str">
        <f>IF(第3週!$HS$54="","",第3週!$HS$54)</f>
        <v>休み</v>
      </c>
      <c r="U354" s="340" t="str">
        <f>IF(第4週!$HS$6="","",第4週!$HS$6)</f>
        <v>内勤</v>
      </c>
      <c r="V354" s="340" t="str">
        <f>IF(第4週!$HS$14="","",第4週!$HS$14)</f>
        <v>○</v>
      </c>
      <c r="W354" s="340" t="str">
        <f>IF(第4週!$HS$22="","",第4週!$HS$22)</f>
        <v>○</v>
      </c>
      <c r="X354" s="340" t="str">
        <f>IF(第4週!$HS$30="","",第4週!$HS$30)</f>
        <v>内勤</v>
      </c>
      <c r="Y354" s="340" t="str">
        <f>IF(第4週!$HS$38="","",第4週!$HS$38)</f>
        <v>休暇</v>
      </c>
      <c r="Z354" s="340" t="str">
        <f>IF(第4週!$HS$46="","",第4週!$HS$46)</f>
        <v>休み</v>
      </c>
      <c r="AA354" s="340" t="str">
        <f>IF(第4週!$HS$54="","",第4週!$HS$54)</f>
        <v>休み</v>
      </c>
      <c r="AB354" s="340" t="str">
        <f>IF(第5週!$HS$6="","",第5週!$HS$6)</f>
        <v>内勤</v>
      </c>
      <c r="AC354" s="340" t="str">
        <f>IF(第5週!$HS$14="","",第5週!$HS$14)</f>
        <v/>
      </c>
      <c r="AD354" s="357" t="str">
        <f>IF(第5週!$HS$22="","",第5週!$HS$22)</f>
        <v>内勤</v>
      </c>
      <c r="AE354" s="357" t="str">
        <f>IF(第5週!$HS$30="","",第5週!$HS$30)</f>
        <v/>
      </c>
      <c r="AF354" s="357" t="str">
        <f>IF(第5週!$HS$38="","",第5週!$HS$38)</f>
        <v/>
      </c>
      <c r="AG354" s="357" t="str">
        <f>IF(第5週!$HS$46="","",第5週!$HS$46)</f>
        <v/>
      </c>
      <c r="AH354" s="357" t="str">
        <f>IF(第5週!$HS$54="","",第5週!$HS$54)</f>
        <v/>
      </c>
      <c r="AI354" s="340" t="e">
        <f>IF(#REF!="","",#REF!)</f>
        <v>#REF!</v>
      </c>
      <c r="AJ354" s="362" t="e">
        <f>IF(#REF!="","",#REF!)</f>
        <v>#REF!</v>
      </c>
      <c r="AL354" s="239"/>
      <c r="AM354" s="239"/>
      <c r="AN354" s="239"/>
      <c r="AO354" s="251"/>
      <c r="AP354" s="239"/>
      <c r="AQ354" s="239"/>
      <c r="AR354" s="239"/>
      <c r="AS354" s="239"/>
      <c r="AT354" s="239"/>
      <c r="AU354" s="239"/>
      <c r="AV354" s="239"/>
      <c r="AW354" s="239"/>
    </row>
    <row r="355" spans="1:49" ht="7.5" customHeight="1" x14ac:dyDescent="0.15">
      <c r="A355" s="589"/>
      <c r="B355" s="573" t="str">
        <f>IF(リスト!$D$7="","",リスト!$D$7)</f>
        <v>船　水</v>
      </c>
      <c r="C355" s="582"/>
      <c r="D355" s="582"/>
      <c r="E355" s="583"/>
      <c r="F355" s="335" t="str">
        <f>IF(第1週!$HT$53="","",第1週!$HT$53)</f>
        <v/>
      </c>
      <c r="G355" s="336" t="str">
        <f>IF(第2週!$HU$5="","",第2週!$HU$5)</f>
        <v/>
      </c>
      <c r="H355" s="336" t="str">
        <f>IF(第2週!$HU$13="","",第2週!$HU$13)</f>
        <v/>
      </c>
      <c r="I355" s="336" t="str">
        <f>IF(第2週!$HU$21="","",第2週!$HU$21)</f>
        <v/>
      </c>
      <c r="J355" s="336" t="str">
        <f>IF(第2週!$HU$29="","",第2週!$HU$29)</f>
        <v/>
      </c>
      <c r="K355" s="336" t="str">
        <f>IF(第2週!$HU$37="","",第2週!$HU$37)</f>
        <v/>
      </c>
      <c r="L355" s="336" t="str">
        <f>IF(第2週!$HU$45="","",第2週!$HU$45)</f>
        <v/>
      </c>
      <c r="M355" s="336" t="str">
        <f>IF(第2週!$HU$53="","",第2週!$HU$53)</f>
        <v/>
      </c>
      <c r="N355" s="336" t="str">
        <f>IF(第3週!$HT$5="","",第3週!$HT$5)</f>
        <v/>
      </c>
      <c r="O355" s="336" t="str">
        <f>IF(第3週!$HT$13="","",第3週!$HT$13)</f>
        <v/>
      </c>
      <c r="P355" s="336" t="str">
        <f>IF(第3週!$HT$21="","",第3週!$HT$21)</f>
        <v/>
      </c>
      <c r="Q355" s="336" t="str">
        <f>IF(第3週!$HT$29="","",第3週!$HT$29)</f>
        <v/>
      </c>
      <c r="R355" s="336" t="str">
        <f>IF(第3週!$HT$37="","",第3週!$HT$37)</f>
        <v/>
      </c>
      <c r="S355" s="336" t="str">
        <f>IF(第3週!$HT$45="","",第3週!$HT$45)</f>
        <v/>
      </c>
      <c r="T355" s="336" t="str">
        <f>IF(第3週!$HT$53="","",第3週!$HT$53)</f>
        <v/>
      </c>
      <c r="U355" s="336" t="str">
        <f>IF(第4週!$HT$5="","",第4週!$HT$5)</f>
        <v/>
      </c>
      <c r="V355" s="336" t="str">
        <f>IF(第4週!$HT$13="","",第4週!$HT$13)</f>
        <v/>
      </c>
      <c r="W355" s="336" t="str">
        <f>IF(第4週!$HT$21="","",第4週!$HT$21)</f>
        <v/>
      </c>
      <c r="X355" s="336" t="str">
        <f>IF(第4週!$HT$29="","",第4週!$HT$29)</f>
        <v/>
      </c>
      <c r="Y355" s="336" t="str">
        <f>IF(第4週!$HT$37="","",第4週!$HT$37)</f>
        <v/>
      </c>
      <c r="Z355" s="336" t="str">
        <f>IF(第4週!$HT$45="","",第4週!$HT$45)</f>
        <v/>
      </c>
      <c r="AA355" s="336" t="str">
        <f>IF(第4週!$HT$53="","",第4週!$HT$53)</f>
        <v/>
      </c>
      <c r="AB355" s="336" t="str">
        <f>IF(第5週!$HT$5="","",第5週!$HT$5)</f>
        <v/>
      </c>
      <c r="AC355" s="336" t="str">
        <f>IF(第5週!$HT$13="","",第5週!$HT$13)</f>
        <v/>
      </c>
      <c r="AD355" s="356" t="str">
        <f>IF(第5週!$HT$21="","",第5週!$HT$21)</f>
        <v/>
      </c>
      <c r="AE355" s="356" t="str">
        <f>IF(第5週!$HT$29="","",第5週!$HT$29)</f>
        <v/>
      </c>
      <c r="AF355" s="356" t="str">
        <f>IF(第5週!$HT$37="","",第5週!$HT$37)</f>
        <v/>
      </c>
      <c r="AG355" s="356" t="str">
        <f>IF(第5週!$HT$45="","",第5週!$HT$45)</f>
        <v/>
      </c>
      <c r="AH355" s="356" t="str">
        <f>IF(第5週!$HT$53="","",第5週!$HT$53)</f>
        <v/>
      </c>
      <c r="AI355" s="336" t="e">
        <f>IF(#REF!="","",#REF!)</f>
        <v>#REF!</v>
      </c>
      <c r="AJ355" s="338" t="e">
        <f>IF(#REF!="","",#REF!)</f>
        <v>#REF!</v>
      </c>
      <c r="AL355" s="239"/>
      <c r="AM355" s="239"/>
      <c r="AN355" s="239"/>
      <c r="AO355" s="251"/>
      <c r="AP355" s="239"/>
      <c r="AQ355" s="239"/>
      <c r="AR355" s="239"/>
      <c r="AS355" s="239"/>
      <c r="AT355" s="239"/>
      <c r="AU355" s="239"/>
      <c r="AV355" s="239"/>
      <c r="AW355" s="239"/>
    </row>
    <row r="356" spans="1:49" ht="7.5" customHeight="1" x14ac:dyDescent="0.15">
      <c r="A356" s="589"/>
      <c r="B356" s="584"/>
      <c r="C356" s="585"/>
      <c r="D356" s="585"/>
      <c r="E356" s="586"/>
      <c r="F356" s="361" t="str">
        <f>IF(第1週!$HT$54="","",第1週!$HT$54)</f>
        <v/>
      </c>
      <c r="G356" s="340" t="str">
        <f>IF(第2週!$HU$6="","",第2週!$HU$6)</f>
        <v>内勤</v>
      </c>
      <c r="H356" s="340" t="str">
        <f>IF(第2週!$HU$14="","",第2週!$HU$14)</f>
        <v>内勤</v>
      </c>
      <c r="I356" s="340" t="str">
        <f>IF(第2週!$HU$22="","",第2週!$HU$22)</f>
        <v>内勤</v>
      </c>
      <c r="J356" s="340" t="str">
        <f>IF(第2週!$HU$30="","",第2週!$HU$30)</f>
        <v>内勤</v>
      </c>
      <c r="K356" s="340" t="str">
        <f>IF(第2週!$HU$38="","",第2週!$HU$38)</f>
        <v>内勤</v>
      </c>
      <c r="L356" s="340" t="str">
        <f>IF(第2週!$HU$46="","",第2週!$HU$46)</f>
        <v/>
      </c>
      <c r="M356" s="340" t="str">
        <f>IF(第2週!$HU$54="","",第2週!$HU$54)</f>
        <v/>
      </c>
      <c r="N356" s="340" t="str">
        <f>IF(第3週!$HT$6="","",第3週!$HT$6)</f>
        <v>内勤</v>
      </c>
      <c r="O356" s="340" t="str">
        <f>IF(第3週!$HT$14="","",第3週!$HT$14)</f>
        <v>内勤</v>
      </c>
      <c r="P356" s="340" t="str">
        <f>IF(第3週!$HT$22="","",第3週!$HT$22)</f>
        <v>内勤</v>
      </c>
      <c r="Q356" s="340" t="str">
        <f>IF(第3週!$HT$30="","",第3週!$HT$30)</f>
        <v>内勤</v>
      </c>
      <c r="R356" s="340" t="str">
        <f>IF(第3週!$HT$38="","",第3週!$HT$38)</f>
        <v>内勤</v>
      </c>
      <c r="S356" s="340" t="str">
        <f>IF(第3週!$HT$46="","",第3週!$HT$46)</f>
        <v/>
      </c>
      <c r="T356" s="340" t="str">
        <f>IF(第3週!$HT$54="","",第3週!$HT$54)</f>
        <v/>
      </c>
      <c r="U356" s="340" t="str">
        <f>IF(第4週!$HT$6="","",第4週!$HT$6)</f>
        <v>内勤</v>
      </c>
      <c r="V356" s="340" t="str">
        <f>IF(第4週!$HT$14="","",第4週!$HT$14)</f>
        <v>内勤</v>
      </c>
      <c r="W356" s="340" t="str">
        <f>IF(第4週!$HT$22="","",第4週!$HT$22)</f>
        <v>内勤</v>
      </c>
      <c r="X356" s="340" t="str">
        <f>IF(第4週!$HT$30="","",第4週!$HT$30)</f>
        <v>内勤</v>
      </c>
      <c r="Y356" s="340" t="str">
        <f>IF(第4週!$HT$38="","",第4週!$HT$38)</f>
        <v>内勤</v>
      </c>
      <c r="Z356" s="340" t="str">
        <f>IF(第4週!$HT$46="","",第4週!$HT$46)</f>
        <v/>
      </c>
      <c r="AA356" s="340" t="str">
        <f>IF(第4週!$HT$54="","",第4週!$HT$54)</f>
        <v/>
      </c>
      <c r="AB356" s="340" t="str">
        <f>IF(第5週!$HT$6="","",第5週!$HT$6)</f>
        <v>内勤</v>
      </c>
      <c r="AC356" s="340" t="str">
        <f>IF(第5週!$HT$14="","",第5週!$HT$14)</f>
        <v/>
      </c>
      <c r="AD356" s="357" t="str">
        <f>IF(第5週!$HT$22="","",第5週!$HT$22)</f>
        <v>内勤</v>
      </c>
      <c r="AE356" s="357" t="str">
        <f>IF(第5週!$HT$30="","",第5週!$HT$30)</f>
        <v/>
      </c>
      <c r="AF356" s="357" t="str">
        <f>IF(第5週!$HT$38="","",第5週!$HT$38)</f>
        <v/>
      </c>
      <c r="AG356" s="357" t="str">
        <f>IF(第5週!$HT$46="","",第5週!$HT$46)</f>
        <v/>
      </c>
      <c r="AH356" s="357" t="str">
        <f>IF(第5週!$HT$54="","",第5週!$HT$54)</f>
        <v/>
      </c>
      <c r="AI356" s="340" t="e">
        <f>IF(#REF!="","",#REF!)</f>
        <v>#REF!</v>
      </c>
      <c r="AJ356" s="362" t="e">
        <f>IF(#REF!="","",#REF!)</f>
        <v>#REF!</v>
      </c>
      <c r="AL356" s="239"/>
      <c r="AM356" s="239"/>
      <c r="AN356" s="239"/>
      <c r="AO356" s="251"/>
      <c r="AP356" s="239"/>
      <c r="AQ356" s="239"/>
      <c r="AR356" s="239"/>
      <c r="AS356" s="239"/>
      <c r="AT356" s="239"/>
      <c r="AU356" s="239"/>
      <c r="AV356" s="239"/>
      <c r="AW356" s="239"/>
    </row>
    <row r="357" spans="1:49" ht="7.5" customHeight="1" x14ac:dyDescent="0.15">
      <c r="A357" s="589"/>
      <c r="B357" s="573" t="str">
        <f>IF(リスト!$D$8="","",リスト!$D$8)</f>
        <v>菅　野</v>
      </c>
      <c r="C357" s="582"/>
      <c r="D357" s="582"/>
      <c r="E357" s="583"/>
      <c r="F357" s="335" t="str">
        <f>IF(第1週!$HU$53="","",第1週!$HU$53)</f>
        <v/>
      </c>
      <c r="G357" s="336" t="str">
        <f>IF(第2週!$HV$5="","",第2週!$HV$5)</f>
        <v/>
      </c>
      <c r="H357" s="336" t="str">
        <f>IF(第2週!$HV$13="","",第2週!$HV$13)</f>
        <v/>
      </c>
      <c r="I357" s="336" t="str">
        <f>IF(第2週!$HV$21="","",第2週!$HV$21)</f>
        <v/>
      </c>
      <c r="J357" s="336" t="str">
        <f>IF(第2週!$HV$29="","",第2週!$HV$29)</f>
        <v/>
      </c>
      <c r="K357" s="336" t="str">
        <f>IF(第2週!$HV$37="","",第2週!$HV$37)</f>
        <v/>
      </c>
      <c r="L357" s="336" t="str">
        <f>IF(第2週!$HV$45="","",第2週!$HV$45)</f>
        <v/>
      </c>
      <c r="M357" s="336" t="str">
        <f>IF(第2週!$HV$53="","",第2週!$HV$53)</f>
        <v/>
      </c>
      <c r="N357" s="336" t="str">
        <f>IF(第3週!$HU$5="","",第3週!$HU$5)</f>
        <v/>
      </c>
      <c r="O357" s="336" t="str">
        <f>IF(第3週!$HU$13="","",第3週!$HU$13)</f>
        <v/>
      </c>
      <c r="P357" s="336" t="str">
        <f>IF(第3週!$HU$21="","",第3週!$HU$21)</f>
        <v/>
      </c>
      <c r="Q357" s="336" t="str">
        <f>IF(第3週!$HU$29="","",第3週!$HU$29)</f>
        <v/>
      </c>
      <c r="R357" s="336" t="str">
        <f>IF(第3週!$HU$37="","",第3週!$HU$37)</f>
        <v/>
      </c>
      <c r="S357" s="336" t="str">
        <f>IF(第3週!$HU$45="","",第3週!$HU$45)</f>
        <v/>
      </c>
      <c r="T357" s="336" t="str">
        <f>IF(第3週!$HU$53="","",第3週!$HU$53)</f>
        <v/>
      </c>
      <c r="U357" s="336" t="str">
        <f>IF(第4週!$HU$5="","",第4週!$HU$5)</f>
        <v/>
      </c>
      <c r="V357" s="336" t="str">
        <f>IF(第4週!$HU$13="","",第4週!$HU$13)</f>
        <v/>
      </c>
      <c r="W357" s="336" t="str">
        <f>IF(第4週!$HU$21="","",第4週!$HU$21)</f>
        <v/>
      </c>
      <c r="X357" s="336" t="str">
        <f>IF(第4週!$HU$29="","",第4週!$HU$29)</f>
        <v/>
      </c>
      <c r="Y357" s="336" t="str">
        <f>IF(第4週!$HU$37="","",第4週!$HU$37)</f>
        <v/>
      </c>
      <c r="Z357" s="336" t="str">
        <f>IF(第4週!$HU$45="","",第4週!$HU$45)</f>
        <v/>
      </c>
      <c r="AA357" s="336" t="str">
        <f>IF(第4週!$HU$53="","",第4週!$HU$53)</f>
        <v/>
      </c>
      <c r="AB357" s="336" t="str">
        <f>IF(第5週!$HU$5="","",第5週!$HU$5)</f>
        <v/>
      </c>
      <c r="AC357" s="336" t="str">
        <f>IF(第5週!$HU$13="","",第5週!$HU$13)</f>
        <v/>
      </c>
      <c r="AD357" s="356" t="str">
        <f>IF(第5週!$HU$21="","",第5週!$HU$21)</f>
        <v/>
      </c>
      <c r="AE357" s="356" t="str">
        <f>IF(第5週!$HU$29="","",第5週!$HU$29)</f>
        <v/>
      </c>
      <c r="AF357" s="356" t="str">
        <f>IF(第5週!$HU$37="","",第5週!$HU$37)</f>
        <v/>
      </c>
      <c r="AG357" s="356" t="str">
        <f>IF(第5週!$HU$45="","",第5週!$HU$45)</f>
        <v/>
      </c>
      <c r="AH357" s="356" t="str">
        <f>IF(第5週!$HU$53="","",第5週!$HU$53)</f>
        <v/>
      </c>
      <c r="AI357" s="336" t="e">
        <f>IF(#REF!="","",#REF!)</f>
        <v>#REF!</v>
      </c>
      <c r="AJ357" s="338" t="e">
        <f>IF(#REF!="","",#REF!)</f>
        <v>#REF!</v>
      </c>
      <c r="AL357" s="239"/>
      <c r="AM357" s="239"/>
      <c r="AN357" s="239"/>
      <c r="AO357" s="251"/>
      <c r="AP357" s="239"/>
      <c r="AQ357" s="239"/>
      <c r="AR357" s="239"/>
      <c r="AS357" s="239"/>
      <c r="AT357" s="239"/>
      <c r="AU357" s="239"/>
      <c r="AV357" s="239"/>
      <c r="AW357" s="239"/>
    </row>
    <row r="358" spans="1:49" ht="7.5" customHeight="1" x14ac:dyDescent="0.15">
      <c r="A358" s="589"/>
      <c r="B358" s="584"/>
      <c r="C358" s="585"/>
      <c r="D358" s="585"/>
      <c r="E358" s="586"/>
      <c r="F358" s="361" t="str">
        <f>IF(第1週!$HU$54="","",第1週!$HU$54)</f>
        <v/>
      </c>
      <c r="G358" s="340" t="str">
        <f>IF(第2週!$HV$6="","",第2週!$HV$6)</f>
        <v>○</v>
      </c>
      <c r="H358" s="340" t="str">
        <f>IF(第2週!$HV$14="","",第2週!$HV$14)</f>
        <v>内勤</v>
      </c>
      <c r="I358" s="340" t="str">
        <f>IF(第2週!$HV$22="","",第2週!$HV$22)</f>
        <v>内勤</v>
      </c>
      <c r="J358" s="340" t="str">
        <f>IF(第2週!$HV$30="","",第2週!$HV$30)</f>
        <v>○</v>
      </c>
      <c r="K358" s="340" t="str">
        <f>IF(第2週!$HV$38="","",第2週!$HV$38)</f>
        <v>○</v>
      </c>
      <c r="L358" s="340" t="str">
        <f>IF(第2週!$HV$46="","",第2週!$HV$46)</f>
        <v/>
      </c>
      <c r="M358" s="340" t="str">
        <f>IF(第2週!$HV$54="","",第2週!$HV$54)</f>
        <v>○</v>
      </c>
      <c r="N358" s="340" t="str">
        <f>IF(第3週!$HU$6="","",第3週!$HU$6)</f>
        <v>○</v>
      </c>
      <c r="O358" s="340" t="str">
        <f>IF(第3週!$HU$14="","",第3週!$HU$14)</f>
        <v>○</v>
      </c>
      <c r="P358" s="340" t="str">
        <f>IF(第3週!$HU$22="","",第3週!$HU$22)</f>
        <v>○</v>
      </c>
      <c r="Q358" s="340" t="str">
        <f>IF(第3週!$HU$30="","",第3週!$HU$30)</f>
        <v>○</v>
      </c>
      <c r="R358" s="340" t="str">
        <f>IF(第3週!$HU$38="","",第3週!$HU$38)</f>
        <v>○</v>
      </c>
      <c r="S358" s="340" t="str">
        <f>IF(第3週!$HU$46="","",第3週!$HU$46)</f>
        <v/>
      </c>
      <c r="T358" s="340" t="str">
        <f>IF(第3週!$HU$54="","",第3週!$HU$54)</f>
        <v/>
      </c>
      <c r="U358" s="340" t="str">
        <f>IF(第4週!$HU$6="","",第4週!$HU$6)</f>
        <v>○</v>
      </c>
      <c r="V358" s="340" t="str">
        <f>IF(第4週!$HU$14="","",第4週!$HU$14)</f>
        <v>○</v>
      </c>
      <c r="W358" s="340" t="str">
        <f>IF(第4週!$HU$22="","",第4週!$HU$22)</f>
        <v>○</v>
      </c>
      <c r="X358" s="340" t="str">
        <f>IF(第4週!$HU$30="","",第4週!$HU$30)</f>
        <v>○</v>
      </c>
      <c r="Y358" s="340" t="str">
        <f>IF(第4週!$HU$38="","",第4週!$HU$38)</f>
        <v>○</v>
      </c>
      <c r="Z358" s="340" t="str">
        <f>IF(第4週!$HU$46="","",第4週!$HU$46)</f>
        <v/>
      </c>
      <c r="AA358" s="340" t="str">
        <f>IF(第4週!$HU$54="","",第4週!$HU$54)</f>
        <v/>
      </c>
      <c r="AB358" s="340" t="str">
        <f>IF(第5週!$HU$6="","",第5週!$HU$6)</f>
        <v>内勤</v>
      </c>
      <c r="AC358" s="340" t="str">
        <f>IF(第5週!$HU$14="","",第5週!$HU$14)</f>
        <v/>
      </c>
      <c r="AD358" s="357" t="str">
        <f>IF(第5週!$HU$22="","",第5週!$HU$22)</f>
        <v>内勤</v>
      </c>
      <c r="AE358" s="357" t="str">
        <f>IF(第5週!$HU$30="","",第5週!$HU$30)</f>
        <v/>
      </c>
      <c r="AF358" s="357" t="str">
        <f>IF(第5週!$HU$38="","",第5週!$HU$38)</f>
        <v/>
      </c>
      <c r="AG358" s="357" t="str">
        <f>IF(第5週!$HU$46="","",第5週!$HU$46)</f>
        <v/>
      </c>
      <c r="AH358" s="357" t="str">
        <f>IF(第5週!$HU$54="","",第5週!$HU$54)</f>
        <v/>
      </c>
      <c r="AI358" s="340" t="e">
        <f>IF(#REF!="","",#REF!)</f>
        <v>#REF!</v>
      </c>
      <c r="AJ358" s="362" t="e">
        <f>IF(#REF!="","",#REF!)</f>
        <v>#REF!</v>
      </c>
      <c r="AL358" s="239"/>
      <c r="AM358" s="239"/>
      <c r="AN358" s="239"/>
      <c r="AO358" s="251"/>
      <c r="AP358" s="239"/>
      <c r="AQ358" s="239"/>
      <c r="AR358" s="239"/>
      <c r="AS358" s="239"/>
      <c r="AT358" s="239"/>
      <c r="AU358" s="239"/>
      <c r="AV358" s="239"/>
      <c r="AW358" s="239"/>
    </row>
    <row r="359" spans="1:49" ht="7.5" customHeight="1" x14ac:dyDescent="0.15">
      <c r="A359" s="589"/>
      <c r="B359" s="573" t="str">
        <f>IF(リスト!$D$9="","",リスト!$D$9)</f>
        <v>金　山</v>
      </c>
      <c r="C359" s="582"/>
      <c r="D359" s="582"/>
      <c r="E359" s="583"/>
      <c r="F359" s="335" t="str">
        <f>IF(第1週!$HV$53="","",第1週!$HV$53)</f>
        <v/>
      </c>
      <c r="G359" s="336" t="str">
        <f>IF(第2週!$HW$5="","",第2週!$HW$5)</f>
        <v/>
      </c>
      <c r="H359" s="336" t="str">
        <f>IF(第2週!$HW$13="","",第2週!$HW$13)</f>
        <v/>
      </c>
      <c r="I359" s="336" t="str">
        <f>IF(第2週!$HW$21="","",第2週!$HW$21)</f>
        <v/>
      </c>
      <c r="J359" s="336" t="str">
        <f>IF(第2週!$HW$29="","",第2週!$HW$29)</f>
        <v/>
      </c>
      <c r="K359" s="336" t="str">
        <f>IF(第2週!$HW$37="","",第2週!$HW$37)</f>
        <v/>
      </c>
      <c r="L359" s="336" t="str">
        <f>IF(第2週!$HW$45="","",第2週!$HW$45)</f>
        <v/>
      </c>
      <c r="M359" s="336" t="str">
        <f>IF(第2週!$HW$53="","",第2週!$HW$53)</f>
        <v/>
      </c>
      <c r="N359" s="336" t="str">
        <f>IF(第3週!$HV$5="","",第3週!$HV$5)</f>
        <v/>
      </c>
      <c r="O359" s="336" t="str">
        <f>IF(第3週!$HV$13="","",第3週!$HV$13)</f>
        <v/>
      </c>
      <c r="P359" s="336" t="str">
        <f>IF(第3週!$HV$21="","",第3週!$HV$21)</f>
        <v/>
      </c>
      <c r="Q359" s="336" t="str">
        <f>IF(第3週!$HV$29="","",第3週!$HV$29)</f>
        <v/>
      </c>
      <c r="R359" s="336" t="str">
        <f>IF(第3週!$HV$37="","",第3週!$HV$37)</f>
        <v/>
      </c>
      <c r="S359" s="336" t="str">
        <f>IF(第3週!$HV$45="","",第3週!$HV$45)</f>
        <v/>
      </c>
      <c r="T359" s="336" t="str">
        <f>IF(第3週!$HV$53="","",第3週!$HV$53)</f>
        <v/>
      </c>
      <c r="U359" s="336" t="str">
        <f>IF(第4週!$HV$5="","",第4週!$HV$5)</f>
        <v/>
      </c>
      <c r="V359" s="336" t="str">
        <f>IF(第4週!$HV$13="","",第4週!$HV$13)</f>
        <v/>
      </c>
      <c r="W359" s="336" t="str">
        <f>IF(第4週!$HV$21="","",第4週!$HV$21)</f>
        <v/>
      </c>
      <c r="X359" s="336" t="str">
        <f>IF(第4週!$HV$29="","",第4週!$HV$29)</f>
        <v/>
      </c>
      <c r="Y359" s="336" t="str">
        <f>IF(第4週!$HV$37="","",第4週!$HV$37)</f>
        <v/>
      </c>
      <c r="Z359" s="336" t="str">
        <f>IF(第4週!$HV$45="","",第4週!$HV$45)</f>
        <v/>
      </c>
      <c r="AA359" s="336" t="str">
        <f>IF(第4週!$HV$53="","",第4週!$HV$53)</f>
        <v/>
      </c>
      <c r="AB359" s="336" t="str">
        <f>IF(第5週!$HV$5="","",第5週!$HV$5)</f>
        <v/>
      </c>
      <c r="AC359" s="336" t="str">
        <f>IF(第5週!$HV$13="","",第5週!$HV$13)</f>
        <v/>
      </c>
      <c r="AD359" s="356" t="str">
        <f>IF(第5週!$HV$21="","",第5週!$HV$21)</f>
        <v/>
      </c>
      <c r="AE359" s="356" t="str">
        <f>IF(第5週!$HV$29="","",第5週!$HV$29)</f>
        <v/>
      </c>
      <c r="AF359" s="356" t="str">
        <f>IF(第5週!$HV$37="","",第5週!$HV$37)</f>
        <v/>
      </c>
      <c r="AG359" s="356" t="str">
        <f>IF(第5週!$HV$45="","",第5週!$HV$45)</f>
        <v/>
      </c>
      <c r="AH359" s="356" t="str">
        <f>IF(第5週!$HV$53="","",第5週!$HV$53)</f>
        <v/>
      </c>
      <c r="AI359" s="336" t="e">
        <f>IF(#REF!="","",#REF!)</f>
        <v>#REF!</v>
      </c>
      <c r="AJ359" s="338" t="e">
        <f>IF(#REF!="","",#REF!)</f>
        <v>#REF!</v>
      </c>
      <c r="AL359" s="239"/>
      <c r="AM359" s="239"/>
      <c r="AN359" s="239"/>
      <c r="AO359" s="251"/>
      <c r="AP359" s="239"/>
      <c r="AQ359" s="239"/>
      <c r="AR359" s="239"/>
      <c r="AS359" s="239"/>
      <c r="AT359" s="239"/>
      <c r="AU359" s="239"/>
      <c r="AV359" s="239"/>
      <c r="AW359" s="239"/>
    </row>
    <row r="360" spans="1:49" ht="7.5" customHeight="1" x14ac:dyDescent="0.15">
      <c r="A360" s="589"/>
      <c r="B360" s="584"/>
      <c r="C360" s="585"/>
      <c r="D360" s="585"/>
      <c r="E360" s="586"/>
      <c r="F360" s="361" t="str">
        <f>IF(第1週!$HV$54="","",第1週!$HV$54)</f>
        <v/>
      </c>
      <c r="G360" s="340" t="str">
        <f>IF(第2週!$HW$6="","",第2週!$HW$6)</f>
        <v>○</v>
      </c>
      <c r="H360" s="340" t="str">
        <f>IF(第2週!$HW$14="","",第2週!$HW$14)</f>
        <v>○</v>
      </c>
      <c r="I360" s="340" t="str">
        <f>IF(第2週!$HW$22="","",第2週!$HW$22)</f>
        <v>内勤</v>
      </c>
      <c r="J360" s="340" t="str">
        <f>IF(第2週!$HW$30="","",第2週!$HW$30)</f>
        <v>○</v>
      </c>
      <c r="K360" s="340" t="str">
        <f>IF(第2週!$HW$38="","",第2週!$HW$38)</f>
        <v>内勤</v>
      </c>
      <c r="L360" s="340" t="str">
        <f>IF(第2週!$HW$46="","",第2週!$HW$46)</f>
        <v/>
      </c>
      <c r="M360" s="340" t="str">
        <f>IF(第2週!$HW$54="","",第2週!$HW$54)</f>
        <v>○</v>
      </c>
      <c r="N360" s="340" t="str">
        <f>IF(第3週!$HV$6="","",第3週!$HV$6)</f>
        <v>○</v>
      </c>
      <c r="O360" s="340" t="str">
        <f>IF(第3週!$HV$14="","",第3週!$HV$14)</f>
        <v>○</v>
      </c>
      <c r="P360" s="340" t="str">
        <f>IF(第3週!$HV$22="","",第3週!$HV$22)</f>
        <v>○</v>
      </c>
      <c r="Q360" s="340" t="str">
        <f>IF(第3週!$HV$30="","",第3週!$HV$30)</f>
        <v>○</v>
      </c>
      <c r="R360" s="340" t="str">
        <f>IF(第3週!$HV$38="","",第3週!$HV$38)</f>
        <v>○</v>
      </c>
      <c r="S360" s="340" t="str">
        <f>IF(第3週!$HV$46="","",第3週!$HV$46)</f>
        <v/>
      </c>
      <c r="T360" s="340" t="str">
        <f>IF(第3週!$HV$54="","",第3週!$HV$54)</f>
        <v/>
      </c>
      <c r="U360" s="340" t="str">
        <f>IF(第4週!$HV$6="","",第4週!$HV$6)</f>
        <v>○</v>
      </c>
      <c r="V360" s="340" t="str">
        <f>IF(第4週!$HV$14="","",第4週!$HV$14)</f>
        <v>○</v>
      </c>
      <c r="W360" s="340" t="str">
        <f>IF(第4週!$HV$22="","",第4週!$HV$22)</f>
        <v>○</v>
      </c>
      <c r="X360" s="340" t="str">
        <f>IF(第4週!$HV$30="","",第4週!$HV$30)</f>
        <v>○</v>
      </c>
      <c r="Y360" s="340" t="str">
        <f>IF(第4週!$HV$38="","",第4週!$HV$38)</f>
        <v>内勤</v>
      </c>
      <c r="Z360" s="340" t="str">
        <f>IF(第4週!$HV$46="","",第4週!$HV$46)</f>
        <v/>
      </c>
      <c r="AA360" s="340" t="str">
        <f>IF(第4週!$HV$54="","",第4週!$HV$54)</f>
        <v/>
      </c>
      <c r="AB360" s="340" t="str">
        <f>IF(第5週!$HV$6="","",第5週!$HV$6)</f>
        <v>内勤</v>
      </c>
      <c r="AC360" s="340" t="str">
        <f>IF(第5週!$HV$14="","",第5週!$HV$14)</f>
        <v/>
      </c>
      <c r="AD360" s="357" t="str">
        <f>IF(第5週!$HV$22="","",第5週!$HV$22)</f>
        <v>内勤</v>
      </c>
      <c r="AE360" s="357" t="str">
        <f>IF(第5週!$HV$30="","",第5週!$HV$30)</f>
        <v/>
      </c>
      <c r="AF360" s="357" t="str">
        <f>IF(第5週!$HV$38="","",第5週!$HV$38)</f>
        <v/>
      </c>
      <c r="AG360" s="357" t="str">
        <f>IF(第5週!$HV$46="","",第5週!$HV$46)</f>
        <v/>
      </c>
      <c r="AH360" s="357" t="str">
        <f>IF(第5週!$HV$54="","",第5週!$HV$54)</f>
        <v/>
      </c>
      <c r="AI360" s="340" t="e">
        <f>IF(#REF!="","",#REF!)</f>
        <v>#REF!</v>
      </c>
      <c r="AJ360" s="362" t="e">
        <f>IF(#REF!="","",#REF!)</f>
        <v>#REF!</v>
      </c>
      <c r="AL360" s="239"/>
      <c r="AM360" s="239"/>
      <c r="AN360" s="239"/>
      <c r="AO360" s="251"/>
      <c r="AP360" s="239"/>
      <c r="AQ360" s="239"/>
      <c r="AR360" s="239"/>
      <c r="AS360" s="239"/>
      <c r="AT360" s="239"/>
      <c r="AU360" s="239"/>
      <c r="AV360" s="239"/>
      <c r="AW360" s="239"/>
    </row>
    <row r="361" spans="1:49" ht="7.5" customHeight="1" x14ac:dyDescent="0.15">
      <c r="A361" s="589"/>
      <c r="B361" s="573" t="str">
        <f>IF(リスト!$D$10="","",リスト!$D$10)</f>
        <v>荒　木</v>
      </c>
      <c r="C361" s="582"/>
      <c r="D361" s="582"/>
      <c r="E361" s="583"/>
      <c r="F361" s="335" t="str">
        <f>IF(第1週!$HW$53="","",第1週!$HW$53)</f>
        <v/>
      </c>
      <c r="G361" s="336" t="str">
        <f>IF(第2週!$HX$5="","",第2週!$HX$5)</f>
        <v/>
      </c>
      <c r="H361" s="336" t="str">
        <f>IF(第2週!$HX$13="","",第2週!$HX$13)</f>
        <v/>
      </c>
      <c r="I361" s="336" t="str">
        <f>IF(第2週!$HX$21="","",第2週!$HX$21)</f>
        <v/>
      </c>
      <c r="J361" s="336" t="str">
        <f>IF(第2週!$HX$29="","",第2週!$HX$29)</f>
        <v/>
      </c>
      <c r="K361" s="336" t="str">
        <f>IF(第2週!$HX$37="","",第2週!$HX$37)</f>
        <v>12</v>
      </c>
      <c r="L361" s="336" t="str">
        <f>IF(第2週!$HX$45="","",第2週!$HX$45)</f>
        <v>11</v>
      </c>
      <c r="M361" s="336" t="str">
        <f>IF(第2週!$HX$53="","",第2週!$HX$53)</f>
        <v/>
      </c>
      <c r="N361" s="336" t="str">
        <f>IF(第3週!$HW$5="","",第3週!$HW$5)</f>
        <v/>
      </c>
      <c r="O361" s="336" t="str">
        <f>IF(第3週!$HW$13="","",第3週!$HW$13)</f>
        <v/>
      </c>
      <c r="P361" s="336" t="str">
        <f>IF(第3週!$HW$21="","",第3週!$HW$21)</f>
        <v/>
      </c>
      <c r="Q361" s="336" t="str">
        <f>IF(第3週!$HW$29="","",第3週!$HW$29)</f>
        <v/>
      </c>
      <c r="R361" s="336" t="str">
        <f>IF(第3週!$HW$37="","",第3週!$HW$37)</f>
        <v/>
      </c>
      <c r="S361" s="336" t="str">
        <f>IF(第3週!$HW$45="","",第3週!$HW$45)</f>
        <v/>
      </c>
      <c r="T361" s="336" t="str">
        <f>IF(第3週!$HW$53="","",第3週!$HW$53)</f>
        <v/>
      </c>
      <c r="U361" s="336" t="str">
        <f>IF(第4週!$HW$5="","",第4週!$HW$5)</f>
        <v/>
      </c>
      <c r="V361" s="336" t="str">
        <f>IF(第4週!$HW$13="","",第4週!$HW$13)</f>
        <v/>
      </c>
      <c r="W361" s="336" t="str">
        <f>IF(第4週!$HW$21="","",第4週!$HW$21)</f>
        <v/>
      </c>
      <c r="X361" s="336" t="str">
        <f>IF(第4週!$HW$29="","",第4週!$HW$29)</f>
        <v/>
      </c>
      <c r="Y361" s="336" t="str">
        <f>IF(第4週!$HW$37="","",第4週!$HW$37)</f>
        <v/>
      </c>
      <c r="Z361" s="336" t="str">
        <f>IF(第4週!$HW$45="","",第4週!$HW$45)</f>
        <v/>
      </c>
      <c r="AA361" s="336" t="str">
        <f>IF(第4週!$HW$53="","",第4週!$HW$53)</f>
        <v/>
      </c>
      <c r="AB361" s="336" t="str">
        <f>IF(第5週!$HW$5="","",第5週!$HW$5)</f>
        <v/>
      </c>
      <c r="AC361" s="336" t="str">
        <f>IF(第5週!$HW$13="","",第5週!$HW$13)</f>
        <v/>
      </c>
      <c r="AD361" s="356" t="str">
        <f>IF(第5週!$HW$21="","",第5週!$HW$21)</f>
        <v/>
      </c>
      <c r="AE361" s="356" t="str">
        <f>IF(第5週!$HW$29="","",第5週!$HW$29)</f>
        <v/>
      </c>
      <c r="AF361" s="356" t="str">
        <f>IF(第5週!$HW$37="","",第5週!$HW$37)</f>
        <v/>
      </c>
      <c r="AG361" s="356" t="str">
        <f>IF(第5週!$HW$45="","",第5週!$HW$45)</f>
        <v/>
      </c>
      <c r="AH361" s="356" t="str">
        <f>IF(第5週!$HW$53="","",第5週!$HW$53)</f>
        <v/>
      </c>
      <c r="AI361" s="336" t="e">
        <f>IF(#REF!="","",#REF!)</f>
        <v>#REF!</v>
      </c>
      <c r="AJ361" s="338" t="e">
        <f>IF(#REF!="","",#REF!)</f>
        <v>#REF!</v>
      </c>
      <c r="AL361" s="239"/>
      <c r="AM361" s="239"/>
      <c r="AN361" s="239"/>
      <c r="AO361" s="251"/>
      <c r="AP361" s="239"/>
      <c r="AQ361" s="239"/>
      <c r="AR361" s="239"/>
      <c r="AS361" s="239"/>
      <c r="AT361" s="239"/>
      <c r="AU361" s="239"/>
      <c r="AV361" s="239"/>
      <c r="AW361" s="239"/>
    </row>
    <row r="362" spans="1:49" ht="7.5" customHeight="1" x14ac:dyDescent="0.15">
      <c r="A362" s="589"/>
      <c r="B362" s="584"/>
      <c r="C362" s="585"/>
      <c r="D362" s="585"/>
      <c r="E362" s="586"/>
      <c r="F362" s="361" t="str">
        <f>IF(第1週!$HW$54="","",第1週!$HW$54)</f>
        <v/>
      </c>
      <c r="G362" s="340" t="str">
        <f>IF(第2週!$HX$6="","",第2週!$HX$6)</f>
        <v>○</v>
      </c>
      <c r="H362" s="340" t="str">
        <f>IF(第2週!$HX$14="","",第2週!$HX$14)</f>
        <v>○</v>
      </c>
      <c r="I362" s="340" t="str">
        <f>IF(第2週!$HX$22="","",第2週!$HX$22)</f>
        <v>内勤</v>
      </c>
      <c r="J362" s="340" t="str">
        <f>IF(第2週!$HX$30="","",第2週!$HX$30)</f>
        <v>○</v>
      </c>
      <c r="K362" s="340" t="str">
        <f>IF(第2週!$HX$38="","",第2週!$HX$38)</f>
        <v>振休</v>
      </c>
      <c r="L362" s="340" t="str">
        <f>IF(第2週!$HX$46="","",第2週!$HX$46)</f>
        <v>○</v>
      </c>
      <c r="M362" s="340" t="str">
        <f>IF(第2週!$HX$54="","",第2週!$HX$54)</f>
        <v/>
      </c>
      <c r="N362" s="340" t="str">
        <f>IF(第3週!$HW$6="","",第3週!$HW$6)</f>
        <v>内勤</v>
      </c>
      <c r="O362" s="340" t="str">
        <f>IF(第3週!$HW$14="","",第3週!$HW$14)</f>
        <v>内勤</v>
      </c>
      <c r="P362" s="340" t="str">
        <f>IF(第3週!$HW$22="","",第3週!$HW$22)</f>
        <v>○</v>
      </c>
      <c r="Q362" s="340" t="str">
        <f>IF(第3週!$HW$30="","",第3週!$HW$30)</f>
        <v>○</v>
      </c>
      <c r="R362" s="340" t="str">
        <f>IF(第3週!$HW$38="","",第3週!$HW$38)</f>
        <v>○</v>
      </c>
      <c r="S362" s="340" t="str">
        <f>IF(第3週!$HW$46="","",第3週!$HW$46)</f>
        <v/>
      </c>
      <c r="T362" s="340" t="str">
        <f>IF(第3週!$HW$54="","",第3週!$HW$54)</f>
        <v/>
      </c>
      <c r="U362" s="340" t="str">
        <f>IF(第4週!$HW$6="","",第4週!$HW$6)</f>
        <v>○</v>
      </c>
      <c r="V362" s="340" t="str">
        <f>IF(第4週!$HW$14="","",第4週!$HW$14)</f>
        <v>○</v>
      </c>
      <c r="W362" s="340" t="str">
        <f>IF(第4週!$HW$22="","",第4週!$HW$22)</f>
        <v>○</v>
      </c>
      <c r="X362" s="340" t="str">
        <f>IF(第4週!$HW$30="","",第4週!$HW$30)</f>
        <v>○</v>
      </c>
      <c r="Y362" s="340" t="str">
        <f>IF(第4週!$HW$38="","",第4週!$HW$38)</f>
        <v>休暇</v>
      </c>
      <c r="Z362" s="340" t="str">
        <f>IF(第4週!$HW$46="","",第4週!$HW$46)</f>
        <v/>
      </c>
      <c r="AA362" s="340" t="str">
        <f>IF(第4週!$HW$54="","",第4週!$HW$54)</f>
        <v/>
      </c>
      <c r="AB362" s="340" t="str">
        <f>IF(第5週!$HW$6="","",第5週!$HW$6)</f>
        <v>内勤</v>
      </c>
      <c r="AC362" s="340" t="str">
        <f>IF(第5週!$HW$14="","",第5週!$HW$14)</f>
        <v/>
      </c>
      <c r="AD362" s="357" t="str">
        <f>IF(第5週!$HW$22="","",第5週!$HW$22)</f>
        <v>内勤</v>
      </c>
      <c r="AE362" s="357" t="str">
        <f>IF(第5週!$HW$30="","",第5週!$HW$30)</f>
        <v/>
      </c>
      <c r="AF362" s="357" t="str">
        <f>IF(第5週!$HW$38="","",第5週!$HW$38)</f>
        <v/>
      </c>
      <c r="AG362" s="357" t="str">
        <f>IF(第5週!$HW$46="","",第5週!$HW$46)</f>
        <v/>
      </c>
      <c r="AH362" s="357" t="str">
        <f>IF(第5週!$HW$54="","",第5週!$HW$54)</f>
        <v/>
      </c>
      <c r="AI362" s="340" t="e">
        <f>IF(#REF!="","",#REF!)</f>
        <v>#REF!</v>
      </c>
      <c r="AJ362" s="362" t="e">
        <f>IF(#REF!="","",#REF!)</f>
        <v>#REF!</v>
      </c>
      <c r="AL362" s="239"/>
      <c r="AM362" s="239"/>
      <c r="AN362" s="239"/>
      <c r="AO362" s="251"/>
      <c r="AP362" s="239"/>
      <c r="AQ362" s="239"/>
      <c r="AR362" s="239"/>
      <c r="AS362" s="239"/>
      <c r="AT362" s="239"/>
      <c r="AU362" s="239"/>
      <c r="AV362" s="239"/>
      <c r="AW362" s="239"/>
    </row>
    <row r="363" spans="1:49" ht="7.5" customHeight="1" x14ac:dyDescent="0.15">
      <c r="A363" s="589"/>
      <c r="B363" s="573" t="str">
        <f>IF(リスト!$D$11="","",リスト!$D$11)</f>
        <v>今　井</v>
      </c>
      <c r="C363" s="582"/>
      <c r="D363" s="582"/>
      <c r="E363" s="583"/>
      <c r="F363" s="335" t="str">
        <f>IF(第1週!$HX$53="","",第1週!$HX$53)</f>
        <v/>
      </c>
      <c r="G363" s="336" t="str">
        <f>IF(第2週!$HY$5="","",第2週!$HY$5)</f>
        <v/>
      </c>
      <c r="H363" s="336" t="str">
        <f>IF(第2週!$HY$13="","",第2週!$HY$13)</f>
        <v/>
      </c>
      <c r="I363" s="336" t="str">
        <f>IF(第2週!$HY$21="","",第2週!$HY$21)</f>
        <v/>
      </c>
      <c r="J363" s="336" t="str">
        <f>IF(第2週!$HY$29="","",第2週!$HY$29)</f>
        <v/>
      </c>
      <c r="K363" s="336" t="str">
        <f>IF(第2週!$HY$37="","",第2週!$HY$37)</f>
        <v/>
      </c>
      <c r="L363" s="336" t="str">
        <f>IF(第2週!$HY$45="","",第2週!$HY$45)</f>
        <v/>
      </c>
      <c r="M363" s="336" t="str">
        <f>IF(第2週!$HY$53="","",第2週!$HY$53)</f>
        <v/>
      </c>
      <c r="N363" s="336" t="str">
        <f>IF(第3週!$HX$5="","",第3週!$HX$5)</f>
        <v/>
      </c>
      <c r="O363" s="336" t="str">
        <f>IF(第3週!$HX$13="","",第3週!$HX$13)</f>
        <v/>
      </c>
      <c r="P363" s="336" t="str">
        <f>IF(第3週!$HX$21="","",第3週!$HX$21)</f>
        <v/>
      </c>
      <c r="Q363" s="336" t="str">
        <f>IF(第3週!$HX$29="","",第3週!$HX$29)</f>
        <v/>
      </c>
      <c r="R363" s="336" t="str">
        <f>IF(第3週!$HX$37="","",第3週!$HX$37)</f>
        <v/>
      </c>
      <c r="S363" s="336" t="str">
        <f>IF(第3週!$HX$45="","",第3週!$HX$45)</f>
        <v/>
      </c>
      <c r="T363" s="336" t="str">
        <f>IF(第3週!$HX$53="","",第3週!$HX$53)</f>
        <v/>
      </c>
      <c r="U363" s="336" t="str">
        <f>IF(第4週!$HX$5="","",第4週!$HX$5)</f>
        <v/>
      </c>
      <c r="V363" s="336" t="str">
        <f>IF(第4週!$HX$13="","",第4週!$HX$13)</f>
        <v/>
      </c>
      <c r="W363" s="336" t="str">
        <f>IF(第4週!$HX$21="","",第4週!$HX$21)</f>
        <v/>
      </c>
      <c r="X363" s="336" t="str">
        <f>IF(第4週!$HX$29="","",第4週!$HX$29)</f>
        <v/>
      </c>
      <c r="Y363" s="336" t="str">
        <f>IF(第4週!$HX$37="","",第4週!$HX$37)</f>
        <v/>
      </c>
      <c r="Z363" s="336" t="str">
        <f>IF(第4週!$HX$45="","",第4週!$HX$45)</f>
        <v/>
      </c>
      <c r="AA363" s="336" t="str">
        <f>IF(第4週!$HX$53="","",第4週!$HX$53)</f>
        <v/>
      </c>
      <c r="AB363" s="336" t="str">
        <f>IF(第5週!$HX$5="","",第5週!$HX$5)</f>
        <v/>
      </c>
      <c r="AC363" s="336" t="str">
        <f>IF(第5週!$HX$13="","",第5週!$HX$13)</f>
        <v/>
      </c>
      <c r="AD363" s="356" t="str">
        <f>IF(第5週!$HX$21="","",第5週!$HX$21)</f>
        <v/>
      </c>
      <c r="AE363" s="356" t="str">
        <f>IF(第5週!$HX$29="","",第5週!$HX$29)</f>
        <v/>
      </c>
      <c r="AF363" s="356" t="str">
        <f>IF(第5週!$HX$37="","",第5週!$HX$37)</f>
        <v/>
      </c>
      <c r="AG363" s="356" t="str">
        <f>IF(第5週!$HX$45="","",第5週!$HX$45)</f>
        <v/>
      </c>
      <c r="AH363" s="356" t="str">
        <f>IF(第5週!$HX$53="","",第5週!$HX$53)</f>
        <v/>
      </c>
      <c r="AI363" s="336" t="e">
        <f>IF(#REF!="","",#REF!)</f>
        <v>#REF!</v>
      </c>
      <c r="AJ363" s="338" t="e">
        <f>IF(#REF!="","",#REF!)</f>
        <v>#REF!</v>
      </c>
      <c r="AL363" s="239"/>
      <c r="AM363" s="239"/>
      <c r="AN363" s="239"/>
      <c r="AO363" s="251"/>
      <c r="AP363" s="239"/>
      <c r="AQ363" s="239"/>
      <c r="AR363" s="239"/>
      <c r="AS363" s="239"/>
      <c r="AT363" s="239"/>
      <c r="AU363" s="239"/>
      <c r="AV363" s="239"/>
      <c r="AW363" s="239"/>
    </row>
    <row r="364" spans="1:49" ht="7.5" customHeight="1" x14ac:dyDescent="0.15">
      <c r="A364" s="589"/>
      <c r="B364" s="584"/>
      <c r="C364" s="585"/>
      <c r="D364" s="585"/>
      <c r="E364" s="586"/>
      <c r="F364" s="361" t="str">
        <f>IF(第1週!$HX$54="","",第1週!$HX$54)</f>
        <v/>
      </c>
      <c r="G364" s="340" t="str">
        <f>IF(第2週!$HY$6="","",第2週!$HY$6)</f>
        <v>内勤</v>
      </c>
      <c r="H364" s="340" t="str">
        <f>IF(第2週!$HY$14="","",第2週!$HY$14)</f>
        <v>○</v>
      </c>
      <c r="I364" s="340" t="str">
        <f>IF(第2週!$HY$22="","",第2週!$HY$22)</f>
        <v>○</v>
      </c>
      <c r="J364" s="340" t="str">
        <f>IF(第2週!$HY$30="","",第2週!$HY$30)</f>
        <v>○</v>
      </c>
      <c r="K364" s="340" t="str">
        <f>IF(第2週!$HY$38="","",第2週!$HY$38)</f>
        <v/>
      </c>
      <c r="L364" s="340" t="str">
        <f>IF(第2週!$HY$46="","",第2週!$HY$46)</f>
        <v>○</v>
      </c>
      <c r="M364" s="340" t="str">
        <f>IF(第2週!$HY$54="","",第2週!$HY$54)</f>
        <v/>
      </c>
      <c r="N364" s="340" t="str">
        <f>IF(第3週!$HX$6="","",第3週!$HX$6)</f>
        <v>○</v>
      </c>
      <c r="O364" s="340" t="str">
        <f>IF(第3週!$HX$14="","",第3週!$HX$14)</f>
        <v>○</v>
      </c>
      <c r="P364" s="340" t="str">
        <f>IF(第3週!$HX$22="","",第3週!$HX$22)</f>
        <v>○</v>
      </c>
      <c r="Q364" s="340" t="str">
        <f>IF(第3週!$HX$30="","",第3週!$HX$30)</f>
        <v>○</v>
      </c>
      <c r="R364" s="340" t="str">
        <f>IF(第3週!$HX$38="","",第3週!$HX$38)</f>
        <v>内勤</v>
      </c>
      <c r="S364" s="340" t="str">
        <f>IF(第3週!$HX$46="","",第3週!$HX$46)</f>
        <v/>
      </c>
      <c r="T364" s="340" t="str">
        <f>IF(第3週!$HX$54="","",第3週!$HX$54)</f>
        <v>○</v>
      </c>
      <c r="U364" s="340" t="str">
        <f>IF(第4週!$HX$6="","",第4週!$HX$6)</f>
        <v>内勤</v>
      </c>
      <c r="V364" s="340" t="str">
        <f>IF(第4週!$HX$14="","",第4週!$HX$14)</f>
        <v>○</v>
      </c>
      <c r="W364" s="340" t="str">
        <f>IF(第4週!$HX$22="","",第4週!$HX$22)</f>
        <v>○</v>
      </c>
      <c r="X364" s="340" t="str">
        <f>IF(第4週!$HX$30="","",第4週!$HX$30)</f>
        <v>○</v>
      </c>
      <c r="Y364" s="340" t="str">
        <f>IF(第4週!$HX$38="","",第4週!$HX$38)</f>
        <v>内勤</v>
      </c>
      <c r="Z364" s="340" t="str">
        <f>IF(第4週!$HX$46="","",第4週!$HX$46)</f>
        <v/>
      </c>
      <c r="AA364" s="340" t="str">
        <f>IF(第4週!$HX$54="","",第4週!$HX$54)</f>
        <v/>
      </c>
      <c r="AB364" s="340" t="str">
        <f>IF(第5週!$HX$6="","",第5週!$HX$6)</f>
        <v>内勤</v>
      </c>
      <c r="AC364" s="340" t="str">
        <f>IF(第5週!$HX$14="","",第5週!$HX$14)</f>
        <v/>
      </c>
      <c r="AD364" s="357" t="str">
        <f>IF(第5週!$HX$22="","",第5週!$HX$22)</f>
        <v>内勤</v>
      </c>
      <c r="AE364" s="357" t="str">
        <f>IF(第5週!$HX$30="","",第5週!$HX$30)</f>
        <v/>
      </c>
      <c r="AF364" s="357" t="str">
        <f>IF(第5週!$HX$38="","",第5週!$HX$38)</f>
        <v/>
      </c>
      <c r="AG364" s="357" t="str">
        <f>IF(第5週!$HX$46="","",第5週!$HX$46)</f>
        <v/>
      </c>
      <c r="AH364" s="357" t="str">
        <f>IF(第5週!$HX$54="","",第5週!$HX$54)</f>
        <v/>
      </c>
      <c r="AI364" s="340" t="e">
        <f>IF(#REF!="","",#REF!)</f>
        <v>#REF!</v>
      </c>
      <c r="AJ364" s="362" t="e">
        <f>IF(#REF!="","",#REF!)</f>
        <v>#REF!</v>
      </c>
      <c r="AL364" s="239"/>
      <c r="AM364" s="239"/>
      <c r="AN364" s="239"/>
      <c r="AO364" s="251"/>
      <c r="AP364" s="239"/>
      <c r="AQ364" s="239"/>
      <c r="AR364" s="239"/>
      <c r="AS364" s="239"/>
      <c r="AT364" s="239"/>
      <c r="AU364" s="239"/>
      <c r="AV364" s="239"/>
      <c r="AW364" s="239"/>
    </row>
    <row r="365" spans="1:49" ht="7.5" customHeight="1" x14ac:dyDescent="0.15">
      <c r="A365" s="589"/>
      <c r="B365" s="573" t="str">
        <f>IF(リスト!$D$12="","",リスト!$D$12)</f>
        <v>平　岡</v>
      </c>
      <c r="C365" s="582"/>
      <c r="D365" s="582"/>
      <c r="E365" s="583"/>
      <c r="F365" s="335" t="str">
        <f>IF(第1週!$HY$53="","",第1週!$HY$53)</f>
        <v/>
      </c>
      <c r="G365" s="336" t="str">
        <f>IF(第2週!$HZ$5="","",第2週!$HZ$5)</f>
        <v/>
      </c>
      <c r="H365" s="336" t="str">
        <f>IF(第2週!$HZ$13="","",第2週!$HZ$13)</f>
        <v/>
      </c>
      <c r="I365" s="336" t="str">
        <f>IF(第2週!$HZ$21="","",第2週!$HZ$21)</f>
        <v/>
      </c>
      <c r="J365" s="336" t="str">
        <f>IF(第2週!$HZ$29="","",第2週!$HZ$29)</f>
        <v/>
      </c>
      <c r="K365" s="336" t="str">
        <f>IF(第2週!$HZ$37="","",第2週!$HZ$37)</f>
        <v/>
      </c>
      <c r="L365" s="336" t="str">
        <f>IF(第2週!$HZ$45="","",第2週!$HZ$45)</f>
        <v/>
      </c>
      <c r="M365" s="336" t="str">
        <f>IF(第2週!$HZ$53="","",第2週!$HZ$53)</f>
        <v/>
      </c>
      <c r="N365" s="336" t="str">
        <f>IF(第3週!$HY$5="","",第3週!$HY$5)</f>
        <v/>
      </c>
      <c r="O365" s="336" t="str">
        <f>IF(第3週!$HY$13="","",第3週!$HY$13)</f>
        <v/>
      </c>
      <c r="P365" s="336" t="str">
        <f>IF(第3週!$HY$21="","",第3週!$HY$21)</f>
        <v/>
      </c>
      <c r="Q365" s="336" t="str">
        <f>IF(第3週!$HY$29="","",第3週!$HY$29)</f>
        <v/>
      </c>
      <c r="R365" s="336" t="str">
        <f>IF(第3週!$HY$37="","",第3週!$HY$37)</f>
        <v/>
      </c>
      <c r="S365" s="336" t="str">
        <f>IF(第3週!$HY$45="","",第3週!$HY$45)</f>
        <v/>
      </c>
      <c r="T365" s="336" t="str">
        <f>IF(第3週!$HY$53="","",第3週!$HY$53)</f>
        <v/>
      </c>
      <c r="U365" s="336" t="str">
        <f>IF(第4週!$HY$5="","",第4週!$HY$5)</f>
        <v/>
      </c>
      <c r="V365" s="336" t="str">
        <f>IF(第4週!$HY$13="","",第4週!$HY$13)</f>
        <v/>
      </c>
      <c r="W365" s="336" t="str">
        <f>IF(第4週!$HY$21="","",第4週!$HY$21)</f>
        <v/>
      </c>
      <c r="X365" s="336" t="str">
        <f>IF(第4週!$HY$29="","",第4週!$HY$29)</f>
        <v/>
      </c>
      <c r="Y365" s="336" t="str">
        <f>IF(第4週!$HY$37="","",第4週!$HY$37)</f>
        <v/>
      </c>
      <c r="Z365" s="336" t="str">
        <f>IF(第4週!$HY$45="","",第4週!$HY$45)</f>
        <v/>
      </c>
      <c r="AA365" s="336" t="str">
        <f>IF(第4週!$HY$53="","",第4週!$HY$53)</f>
        <v/>
      </c>
      <c r="AB365" s="336" t="str">
        <f>IF(第5週!$HY$5="","",第5週!$HY$5)</f>
        <v/>
      </c>
      <c r="AC365" s="336" t="str">
        <f>IF(第5週!$HY$13="","",第5週!$HY$13)</f>
        <v/>
      </c>
      <c r="AD365" s="356" t="str">
        <f>IF(第5週!$HY$21="","",第5週!$HY$21)</f>
        <v/>
      </c>
      <c r="AE365" s="356" t="str">
        <f>IF(第5週!$HY$29="","",第5週!$HY$29)</f>
        <v/>
      </c>
      <c r="AF365" s="356" t="str">
        <f>IF(第5週!$HY$37="","",第5週!$HY$37)</f>
        <v/>
      </c>
      <c r="AG365" s="356" t="str">
        <f>IF(第5週!$HY$45="","",第5週!$HY$45)</f>
        <v/>
      </c>
      <c r="AH365" s="356" t="str">
        <f>IF(第5週!$HY$53="","",第5週!$HY$53)</f>
        <v/>
      </c>
      <c r="AI365" s="336" t="e">
        <f>IF(#REF!="","",#REF!)</f>
        <v>#REF!</v>
      </c>
      <c r="AJ365" s="338" t="e">
        <f>IF(#REF!="","",#REF!)</f>
        <v>#REF!</v>
      </c>
      <c r="AL365" s="239"/>
      <c r="AM365" s="239"/>
      <c r="AN365" s="239"/>
      <c r="AO365" s="251"/>
      <c r="AP365" s="239"/>
      <c r="AQ365" s="239"/>
      <c r="AR365" s="239"/>
      <c r="AS365" s="239"/>
      <c r="AT365" s="239"/>
      <c r="AU365" s="239"/>
      <c r="AV365" s="239"/>
      <c r="AW365" s="239"/>
    </row>
    <row r="366" spans="1:49" ht="7.5" customHeight="1" x14ac:dyDescent="0.15">
      <c r="A366" s="589"/>
      <c r="B366" s="584"/>
      <c r="C366" s="585"/>
      <c r="D366" s="585"/>
      <c r="E366" s="586"/>
      <c r="F366" s="361" t="str">
        <f>IF(第1週!$HY$54="","",第1週!$HY$54)</f>
        <v/>
      </c>
      <c r="G366" s="340" t="str">
        <f>IF(第2週!$HZ$6="","",第2週!$HZ$6)</f>
        <v>○</v>
      </c>
      <c r="H366" s="340" t="str">
        <f>IF(第2週!$HZ$14="","",第2週!$HZ$14)</f>
        <v>内勤</v>
      </c>
      <c r="I366" s="340" t="str">
        <f>IF(第2週!$HZ$22="","",第2週!$HZ$22)</f>
        <v>○</v>
      </c>
      <c r="J366" s="340" t="str">
        <f>IF(第2週!$HZ$30="","",第2週!$HZ$30)</f>
        <v>内勤</v>
      </c>
      <c r="K366" s="340" t="str">
        <f>IF(第2週!$HZ$38="","",第2週!$HZ$38)</f>
        <v>内勤</v>
      </c>
      <c r="L366" s="340" t="str">
        <f>IF(第2週!$HZ$46="","",第2週!$HZ$46)</f>
        <v/>
      </c>
      <c r="M366" s="340" t="str">
        <f>IF(第2週!$HZ$54="","",第2週!$HZ$54)</f>
        <v/>
      </c>
      <c r="N366" s="340" t="str">
        <f>IF(第3週!$HY$6="","",第3週!$HY$6)</f>
        <v>内勤</v>
      </c>
      <c r="O366" s="340" t="str">
        <f>IF(第3週!$HY$14="","",第3週!$HY$14)</f>
        <v>○</v>
      </c>
      <c r="P366" s="340" t="str">
        <f>IF(第3週!$HY$22="","",第3週!$HY$22)</f>
        <v>○</v>
      </c>
      <c r="Q366" s="340" t="str">
        <f>IF(第3週!$HY$30="","",第3週!$HY$30)</f>
        <v>○</v>
      </c>
      <c r="R366" s="340" t="str">
        <f>IF(第3週!$HY$38="","",第3週!$HY$38)</f>
        <v>○</v>
      </c>
      <c r="S366" s="340" t="str">
        <f>IF(第3週!$HY$46="","",第3週!$HY$46)</f>
        <v/>
      </c>
      <c r="T366" s="340" t="str">
        <f>IF(第3週!$HY$54="","",第3週!$HY$54)</f>
        <v>○</v>
      </c>
      <c r="U366" s="340" t="str">
        <f>IF(第4週!$HY$6="","",第4週!$HY$6)</f>
        <v>○</v>
      </c>
      <c r="V366" s="340" t="str">
        <f>IF(第4週!$HY$14="","",第4週!$HY$14)</f>
        <v>○</v>
      </c>
      <c r="W366" s="340" t="str">
        <f>IF(第4週!$HY$22="","",第4週!$HY$22)</f>
        <v>○</v>
      </c>
      <c r="X366" s="340" t="str">
        <f>IF(第4週!$HY$30="","",第4週!$HY$30)</f>
        <v>○</v>
      </c>
      <c r="Y366" s="340" t="str">
        <f>IF(第4週!$HY$38="","",第4週!$HY$38)</f>
        <v>○</v>
      </c>
      <c r="Z366" s="340" t="str">
        <f>IF(第4週!$HY$46="","",第4週!$HY$46)</f>
        <v/>
      </c>
      <c r="AA366" s="340" t="str">
        <f>IF(第4週!$HY$54="","",第4週!$HY$54)</f>
        <v/>
      </c>
      <c r="AB366" s="340" t="str">
        <f>IF(第5週!$HY$6="","",第5週!$HY$6)</f>
        <v>○</v>
      </c>
      <c r="AC366" s="340" t="str">
        <f>IF(第5週!$HY$14="","",第5週!$HY$14)</f>
        <v/>
      </c>
      <c r="AD366" s="357" t="str">
        <f>IF(第5週!$HY$22="","",第5週!$HY$22)</f>
        <v>○</v>
      </c>
      <c r="AE366" s="357" t="str">
        <f>IF(第5週!$HY$30="","",第5週!$HY$30)</f>
        <v/>
      </c>
      <c r="AF366" s="357" t="str">
        <f>IF(第5週!$HY$38="","",第5週!$HY$38)</f>
        <v/>
      </c>
      <c r="AG366" s="357" t="str">
        <f>IF(第5週!$HY$46="","",第5週!$HY$46)</f>
        <v/>
      </c>
      <c r="AH366" s="357" t="str">
        <f>IF(第5週!$HY$54="","",第5週!$HY$54)</f>
        <v/>
      </c>
      <c r="AI366" s="340" t="e">
        <f>IF(#REF!="","",#REF!)</f>
        <v>#REF!</v>
      </c>
      <c r="AJ366" s="362" t="e">
        <f>IF(#REF!="","",#REF!)</f>
        <v>#REF!</v>
      </c>
      <c r="AL366" s="239"/>
      <c r="AM366" s="239"/>
      <c r="AN366" s="239"/>
      <c r="AO366" s="251"/>
      <c r="AP366" s="239"/>
      <c r="AQ366" s="239"/>
      <c r="AR366" s="239"/>
      <c r="AS366" s="239"/>
      <c r="AT366" s="239"/>
      <c r="AU366" s="239"/>
      <c r="AV366" s="239"/>
      <c r="AW366" s="239"/>
    </row>
    <row r="367" spans="1:49" ht="7.5" customHeight="1" x14ac:dyDescent="0.15">
      <c r="A367" s="589"/>
      <c r="B367" s="573" t="str">
        <f>IF(リスト!$D$13="","",リスト!$D$13)</f>
        <v>古　澤</v>
      </c>
      <c r="C367" s="582"/>
      <c r="D367" s="582"/>
      <c r="E367" s="583"/>
      <c r="F367" s="335" t="str">
        <f>IF(第1週!$HZ$53="","",第1週!$HZ$53)</f>
        <v/>
      </c>
      <c r="G367" s="336" t="str">
        <f>IF(第2週!$IA$5="","",第2週!$IA$5)</f>
        <v/>
      </c>
      <c r="H367" s="336" t="str">
        <f>IF(第2週!$IA$13="","",第2週!$IA$13)</f>
        <v/>
      </c>
      <c r="I367" s="336" t="str">
        <f>IF(第2週!$IA$21="","",第2週!$IA$21)</f>
        <v/>
      </c>
      <c r="J367" s="336" t="str">
        <f>IF(第2週!$IA$29="","",第2週!$IA$29)</f>
        <v/>
      </c>
      <c r="K367" s="336" t="str">
        <f>IF(第2週!$IA$37="","",第2週!$IA$37)</f>
        <v/>
      </c>
      <c r="L367" s="336" t="str">
        <f>IF(第2週!$IA$45="","",第2週!$IA$45)</f>
        <v/>
      </c>
      <c r="M367" s="336" t="str">
        <f>IF(第2週!$IA$53="","",第2週!$IA$53)</f>
        <v/>
      </c>
      <c r="N367" s="336" t="str">
        <f>IF(第3週!$HZ$5="","",第3週!$HZ$5)</f>
        <v/>
      </c>
      <c r="O367" s="336" t="str">
        <f>IF(第3週!$HZ$13="","",第3週!$HZ$13)</f>
        <v/>
      </c>
      <c r="P367" s="336" t="str">
        <f>IF(第3週!$HZ$21="","",第3週!$HZ$21)</f>
        <v/>
      </c>
      <c r="Q367" s="336" t="str">
        <f>IF(第3週!$HZ$29="","",第3週!$HZ$29)</f>
        <v/>
      </c>
      <c r="R367" s="336" t="str">
        <f>IF(第3週!$HZ$37="","",第3週!$HZ$37)</f>
        <v/>
      </c>
      <c r="S367" s="336" t="str">
        <f>IF(第3週!$HZ$45="","",第3週!$HZ$45)</f>
        <v/>
      </c>
      <c r="T367" s="336" t="str">
        <f>IF(第3週!$HZ$53="","",第3週!$HZ$53)</f>
        <v/>
      </c>
      <c r="U367" s="336" t="str">
        <f>IF(第4週!$HZ$5="","",第4週!$HZ$5)</f>
        <v/>
      </c>
      <c r="V367" s="336" t="str">
        <f>IF(第4週!$HZ$13="","",第4週!$HZ$13)</f>
        <v/>
      </c>
      <c r="W367" s="336" t="str">
        <f>IF(第4週!$HZ$21="","",第4週!$HZ$21)</f>
        <v/>
      </c>
      <c r="X367" s="336" t="str">
        <f>IF(第4週!$HZ$29="","",第4週!$HZ$29)</f>
        <v/>
      </c>
      <c r="Y367" s="336" t="str">
        <f>IF(第4週!$HZ$37="","",第4週!$HZ$37)</f>
        <v/>
      </c>
      <c r="Z367" s="336" t="str">
        <f>IF(第4週!$HZ$45="","",第4週!$HZ$45)</f>
        <v/>
      </c>
      <c r="AA367" s="336" t="str">
        <f>IF(第4週!$HZ$53="","",第4週!$HZ$53)</f>
        <v/>
      </c>
      <c r="AB367" s="336" t="str">
        <f>IF(第5週!$HZ$5="","",第5週!$HZ$5)</f>
        <v/>
      </c>
      <c r="AC367" s="336" t="str">
        <f>IF(第5週!$HZ$13="","",第5週!$HZ$13)</f>
        <v/>
      </c>
      <c r="AD367" s="356" t="str">
        <f>IF(第5週!$HZ$21="","",第5週!$HZ$21)</f>
        <v/>
      </c>
      <c r="AE367" s="356" t="str">
        <f>IF(第5週!$HZ$29="","",第5週!$HZ$29)</f>
        <v/>
      </c>
      <c r="AF367" s="356" t="str">
        <f>IF(第5週!$HZ$37="","",第5週!$HZ$37)</f>
        <v/>
      </c>
      <c r="AG367" s="356" t="str">
        <f>IF(第5週!$HZ$45="","",第5週!$HZ$45)</f>
        <v/>
      </c>
      <c r="AH367" s="356" t="str">
        <f>IF(第5週!$HZ$53="","",第5週!$HZ$53)</f>
        <v/>
      </c>
      <c r="AI367" s="336" t="e">
        <f>IF(#REF!="","",#REF!)</f>
        <v>#REF!</v>
      </c>
      <c r="AJ367" s="338" t="e">
        <f>IF(#REF!="","",#REF!)</f>
        <v>#REF!</v>
      </c>
      <c r="AL367" s="239"/>
      <c r="AM367" s="239"/>
      <c r="AN367" s="239"/>
      <c r="AO367" s="251"/>
      <c r="AP367" s="239"/>
      <c r="AQ367" s="239"/>
      <c r="AR367" s="239"/>
      <c r="AS367" s="239"/>
      <c r="AT367" s="239"/>
      <c r="AU367" s="239"/>
      <c r="AV367" s="239"/>
      <c r="AW367" s="239"/>
    </row>
    <row r="368" spans="1:49" ht="7.5" customHeight="1" x14ac:dyDescent="0.15">
      <c r="A368" s="589"/>
      <c r="B368" s="584"/>
      <c r="C368" s="585"/>
      <c r="D368" s="585"/>
      <c r="E368" s="586"/>
      <c r="F368" s="361" t="str">
        <f>IF(第1週!$HZ$54="","",第1週!$HZ$54)</f>
        <v/>
      </c>
      <c r="G368" s="340" t="str">
        <f>IF(第2週!$IA$6="","",第2週!$IA$6)</f>
        <v>○</v>
      </c>
      <c r="H368" s="340" t="str">
        <f>IF(第2週!$IA$14="","",第2週!$IA$14)</f>
        <v>○</v>
      </c>
      <c r="I368" s="340" t="str">
        <f>IF(第2週!$IA$22="","",第2週!$IA$22)</f>
        <v>○</v>
      </c>
      <c r="J368" s="340" t="str">
        <f>IF(第2週!$IA$30="","",第2週!$IA$30)</f>
        <v>内勤</v>
      </c>
      <c r="K368" s="340" t="str">
        <f>IF(第2週!$IA$38="","",第2週!$IA$38)</f>
        <v>○</v>
      </c>
      <c r="L368" s="340" t="str">
        <f>IF(第2週!$IA$46="","",第2週!$IA$46)</f>
        <v>○</v>
      </c>
      <c r="M368" s="340" t="str">
        <f>IF(第2週!$IA$54="","",第2週!$IA$54)</f>
        <v/>
      </c>
      <c r="N368" s="340" t="str">
        <f>IF(第3週!$HZ$6="","",第3週!$HZ$6)</f>
        <v>○</v>
      </c>
      <c r="O368" s="340" t="str">
        <f>IF(第3週!$HZ$14="","",第3週!$HZ$14)</f>
        <v>○</v>
      </c>
      <c r="P368" s="340" t="str">
        <f>IF(第3週!$HZ$22="","",第3週!$HZ$22)</f>
        <v>○</v>
      </c>
      <c r="Q368" s="340" t="str">
        <f>IF(第3週!$HZ$30="","",第3週!$HZ$30)</f>
        <v>○</v>
      </c>
      <c r="R368" s="340" t="str">
        <f>IF(第3週!$HZ$38="","",第3週!$HZ$38)</f>
        <v>○</v>
      </c>
      <c r="S368" s="340" t="str">
        <f>IF(第3週!$HZ$46="","",第3週!$HZ$46)</f>
        <v/>
      </c>
      <c r="T368" s="340" t="str">
        <f>IF(第3週!$HZ$54="","",第3週!$HZ$54)</f>
        <v>○</v>
      </c>
      <c r="U368" s="340" t="str">
        <f>IF(第4週!$HZ$6="","",第4週!$HZ$6)</f>
        <v>内勤</v>
      </c>
      <c r="V368" s="340" t="str">
        <f>IF(第4週!$HZ$14="","",第4週!$HZ$14)</f>
        <v>○</v>
      </c>
      <c r="W368" s="340" t="str">
        <f>IF(第4週!$HZ$22="","",第4週!$HZ$22)</f>
        <v>○</v>
      </c>
      <c r="X368" s="340" t="str">
        <f>IF(第4週!$HZ$30="","",第4週!$HZ$30)</f>
        <v>○</v>
      </c>
      <c r="Y368" s="340" t="str">
        <f>IF(第4週!$HZ$38="","",第4週!$HZ$38)</f>
        <v>内勤</v>
      </c>
      <c r="Z368" s="340" t="str">
        <f>IF(第4週!$HZ$46="","",第4週!$HZ$46)</f>
        <v/>
      </c>
      <c r="AA368" s="340" t="str">
        <f>IF(第4週!$HZ$54="","",第4週!$HZ$54)</f>
        <v/>
      </c>
      <c r="AB368" s="340" t="str">
        <f>IF(第5週!$HZ$6="","",第5週!$HZ$6)</f>
        <v>内勤</v>
      </c>
      <c r="AC368" s="340" t="str">
        <f>IF(第5週!$HZ$14="","",第5週!$HZ$14)</f>
        <v/>
      </c>
      <c r="AD368" s="357" t="str">
        <f>IF(第5週!$HZ$22="","",第5週!$HZ$22)</f>
        <v>内勤</v>
      </c>
      <c r="AE368" s="357" t="str">
        <f>IF(第5週!$HZ$30="","",第5週!$HZ$30)</f>
        <v/>
      </c>
      <c r="AF368" s="357" t="str">
        <f>IF(第5週!$HZ$38="","",第5週!$HZ$38)</f>
        <v/>
      </c>
      <c r="AG368" s="357" t="str">
        <f>IF(第5週!$HZ$46="","",第5週!$HZ$46)</f>
        <v/>
      </c>
      <c r="AH368" s="357" t="str">
        <f>IF(第5週!$HZ$54="","",第5週!$HZ$54)</f>
        <v/>
      </c>
      <c r="AI368" s="340" t="e">
        <f>IF(#REF!="","",#REF!)</f>
        <v>#REF!</v>
      </c>
      <c r="AJ368" s="362" t="e">
        <f>IF(#REF!="","",#REF!)</f>
        <v>#REF!</v>
      </c>
      <c r="AL368" s="239"/>
      <c r="AM368" s="239"/>
      <c r="AN368" s="239"/>
      <c r="AO368" s="251"/>
      <c r="AP368" s="239"/>
      <c r="AQ368" s="239"/>
      <c r="AR368" s="239"/>
      <c r="AS368" s="239"/>
      <c r="AT368" s="239"/>
      <c r="AU368" s="239"/>
      <c r="AV368" s="239"/>
      <c r="AW368" s="239"/>
    </row>
    <row r="369" spans="1:49" ht="7.5" customHeight="1" x14ac:dyDescent="0.15">
      <c r="A369" s="589"/>
      <c r="B369" s="573" t="str">
        <f>IF(リスト!$D$14="","",リスト!$D$14)</f>
        <v>髙比良</v>
      </c>
      <c r="C369" s="582"/>
      <c r="D369" s="582"/>
      <c r="E369" s="583"/>
      <c r="F369" s="335" t="str">
        <f>IF(第1週!$IA$53="","",第1週!$IA$53)</f>
        <v/>
      </c>
      <c r="G369" s="336" t="str">
        <f>IF(第2週!$IB$5="","",第2週!$IB$5)</f>
        <v/>
      </c>
      <c r="H369" s="336" t="str">
        <f>IF(第2週!$IB$13="","",第2週!$IB$13)</f>
        <v/>
      </c>
      <c r="I369" s="336" t="str">
        <f>IF(第2週!$IB$21="","",第2週!$IB$21)</f>
        <v/>
      </c>
      <c r="J369" s="336" t="str">
        <f>IF(第2週!$IB$29="","",第2週!$IB$29)</f>
        <v/>
      </c>
      <c r="K369" s="336" t="str">
        <f>IF(第2週!$IB$37="","",第2週!$IB$37)</f>
        <v/>
      </c>
      <c r="L369" s="336" t="str">
        <f>IF(第2週!$IB$45="","",第2週!$IB$45)</f>
        <v/>
      </c>
      <c r="M369" s="336" t="str">
        <f>IF(第2週!$IB$53="","",第2週!$IB$53)</f>
        <v/>
      </c>
      <c r="N369" s="336" t="str">
        <f>IF(第3週!$IA$5="","",第3週!$IA$5)</f>
        <v/>
      </c>
      <c r="O369" s="336" t="str">
        <f>IF(第3週!$IA$13="","",第3週!$IA$13)</f>
        <v/>
      </c>
      <c r="P369" s="336" t="str">
        <f>IF(第3週!$IA$21="","",第3週!$IA$21)</f>
        <v/>
      </c>
      <c r="Q369" s="336" t="str">
        <f>IF(第3週!$IA$29="","",第3週!$IA$29)</f>
        <v/>
      </c>
      <c r="R369" s="336" t="str">
        <f>IF(第3週!$IA$37="","",第3週!$IA$37)</f>
        <v/>
      </c>
      <c r="S369" s="336" t="str">
        <f>IF(第3週!$IA$45="","",第3週!$IA$45)</f>
        <v/>
      </c>
      <c r="T369" s="336" t="str">
        <f>IF(第3週!$IA$53="","",第3週!$IA$53)</f>
        <v/>
      </c>
      <c r="U369" s="336" t="str">
        <f>IF(第4週!$IA$5="","",第4週!$IA$5)</f>
        <v/>
      </c>
      <c r="V369" s="336" t="str">
        <f>IF(第4週!$IA$13="","",第4週!$IA$13)</f>
        <v/>
      </c>
      <c r="W369" s="336" t="str">
        <f>IF(第4週!$IA$21="","",第4週!$IA$21)</f>
        <v/>
      </c>
      <c r="X369" s="336" t="str">
        <f>IF(第4週!$IA$29="","",第4週!$IA$29)</f>
        <v/>
      </c>
      <c r="Y369" s="336" t="str">
        <f>IF(第4週!$IA$37="","",第4週!$IA$37)</f>
        <v/>
      </c>
      <c r="Z369" s="336" t="str">
        <f>IF(第4週!$IA$45="","",第4週!$IA$45)</f>
        <v/>
      </c>
      <c r="AA369" s="336" t="str">
        <f>IF(第4週!$IA$53="","",第4週!$IA$53)</f>
        <v/>
      </c>
      <c r="AB369" s="336" t="str">
        <f>IF(第5週!$IA$5="","",第5週!$IA$5)</f>
        <v/>
      </c>
      <c r="AC369" s="336" t="str">
        <f>IF(第5週!$IA$13="","",第5週!$IA$13)</f>
        <v/>
      </c>
      <c r="AD369" s="356" t="str">
        <f>IF(第5週!$IA$21="","",第5週!$IA$21)</f>
        <v/>
      </c>
      <c r="AE369" s="356" t="str">
        <f>IF(第5週!$IA$29="","",第5週!$IA$29)</f>
        <v/>
      </c>
      <c r="AF369" s="356" t="str">
        <f>IF(第5週!$IA$37="","",第5週!$IA$37)</f>
        <v/>
      </c>
      <c r="AG369" s="356" t="str">
        <f>IF(第5週!$IA$45="","",第5週!$IA$45)</f>
        <v/>
      </c>
      <c r="AH369" s="356" t="str">
        <f>IF(第5週!$IA$53="","",第5週!$IA$53)</f>
        <v/>
      </c>
      <c r="AI369" s="336" t="e">
        <f>IF(#REF!="","",#REF!)</f>
        <v>#REF!</v>
      </c>
      <c r="AJ369" s="338" t="e">
        <f>IF(#REF!="","",#REF!)</f>
        <v>#REF!</v>
      </c>
      <c r="AL369" s="239"/>
      <c r="AM369" s="239"/>
      <c r="AN369" s="239"/>
      <c r="AO369" s="251"/>
      <c r="AP369" s="239"/>
      <c r="AQ369" s="239"/>
      <c r="AR369" s="239"/>
      <c r="AS369" s="239"/>
      <c r="AT369" s="239"/>
      <c r="AU369" s="239"/>
      <c r="AV369" s="239"/>
      <c r="AW369" s="239"/>
    </row>
    <row r="370" spans="1:49" ht="7.5" customHeight="1" x14ac:dyDescent="0.15">
      <c r="A370" s="589"/>
      <c r="B370" s="584"/>
      <c r="C370" s="585"/>
      <c r="D370" s="585"/>
      <c r="E370" s="586"/>
      <c r="F370" s="361" t="str">
        <f>IF(第1週!$IA$54="","",第1週!$IA$54)</f>
        <v/>
      </c>
      <c r="G370" s="340" t="str">
        <f>IF(第2週!$IB$6="","",第2週!$IB$6)</f>
        <v>内勤</v>
      </c>
      <c r="H370" s="340" t="str">
        <f>IF(第2週!$IB$14="","",第2週!$IB$14)</f>
        <v>内勤</v>
      </c>
      <c r="I370" s="340" t="str">
        <f>IF(第2週!$IB$22="","",第2週!$IB$22)</f>
        <v>内勤</v>
      </c>
      <c r="J370" s="340" t="str">
        <f>IF(第2週!$IB$30="","",第2週!$IB$30)</f>
        <v/>
      </c>
      <c r="K370" s="340" t="str">
        <f>IF(第2週!$IB$38="","",第2週!$IB$38)</f>
        <v>○</v>
      </c>
      <c r="L370" s="340" t="str">
        <f>IF(第2週!$IB$46="","",第2週!$IB$46)</f>
        <v/>
      </c>
      <c r="M370" s="340" t="str">
        <f>IF(第2週!$IB$54="","",第2週!$IB$54)</f>
        <v/>
      </c>
      <c r="N370" s="340" t="str">
        <f>IF(第3週!$IA$6="","",第3週!$IA$6)</f>
        <v>○</v>
      </c>
      <c r="O370" s="340" t="str">
        <f>IF(第3週!$IA$14="","",第3週!$IA$14)</f>
        <v>○</v>
      </c>
      <c r="P370" s="340" t="str">
        <f>IF(第3週!$IA$22="","",第3週!$IA$22)</f>
        <v>○</v>
      </c>
      <c r="Q370" s="340" t="str">
        <f>IF(第3週!$IA$30="","",第3週!$IA$30)</f>
        <v>○</v>
      </c>
      <c r="R370" s="340" t="str">
        <f>IF(第3週!$IA$38="","",第3週!$IA$38)</f>
        <v>○</v>
      </c>
      <c r="S370" s="340" t="str">
        <f>IF(第3週!$IA$46="","",第3週!$IA$46)</f>
        <v/>
      </c>
      <c r="T370" s="340" t="str">
        <f>IF(第3週!$IA$54="","",第3週!$IA$54)</f>
        <v>○</v>
      </c>
      <c r="U370" s="340" t="str">
        <f>IF(第4週!$IA$6="","",第4週!$IA$6)</f>
        <v>内勤</v>
      </c>
      <c r="V370" s="340" t="str">
        <f>IF(第4週!$IA$14="","",第4週!$IA$14)</f>
        <v>○</v>
      </c>
      <c r="W370" s="340" t="str">
        <f>IF(第4週!$IA$22="","",第4週!$IA$22)</f>
        <v>○</v>
      </c>
      <c r="X370" s="340" t="str">
        <f>IF(第4週!$IA$30="","",第4週!$IA$30)</f>
        <v>○</v>
      </c>
      <c r="Y370" s="340" t="str">
        <f>IF(第4週!$IA$38="","",第4週!$IA$38)</f>
        <v>○</v>
      </c>
      <c r="Z370" s="340" t="str">
        <f>IF(第4週!$IA$46="","",第4週!$IA$46)</f>
        <v/>
      </c>
      <c r="AA370" s="340" t="str">
        <f>IF(第4週!$IA$54="","",第4週!$IA$54)</f>
        <v/>
      </c>
      <c r="AB370" s="340" t="str">
        <f>IF(第5週!$IA$6="","",第5週!$IA$6)</f>
        <v>○</v>
      </c>
      <c r="AC370" s="340" t="str">
        <f>IF(第5週!$IA$14="","",第5週!$IA$14)</f>
        <v/>
      </c>
      <c r="AD370" s="357" t="str">
        <f>IF(第5週!$IA$22="","",第5週!$IA$22)</f>
        <v>○</v>
      </c>
      <c r="AE370" s="357" t="str">
        <f>IF(第5週!$IA$30="","",第5週!$IA$30)</f>
        <v/>
      </c>
      <c r="AF370" s="357" t="str">
        <f>IF(第5週!$IA$38="","",第5週!$IA$38)</f>
        <v/>
      </c>
      <c r="AG370" s="357" t="str">
        <f>IF(第5週!$IA$46="","",第5週!$IA$46)</f>
        <v/>
      </c>
      <c r="AH370" s="357" t="str">
        <f>IF(第5週!$IA$54="","",第5週!$IA$54)</f>
        <v/>
      </c>
      <c r="AI370" s="340" t="e">
        <f>IF(#REF!="","",#REF!)</f>
        <v>#REF!</v>
      </c>
      <c r="AJ370" s="362" t="e">
        <f>IF(#REF!="","",#REF!)</f>
        <v>#REF!</v>
      </c>
      <c r="AL370" s="239"/>
      <c r="AM370" s="239"/>
      <c r="AN370" s="239"/>
      <c r="AO370" s="251"/>
      <c r="AP370" s="239"/>
      <c r="AQ370" s="239"/>
      <c r="AR370" s="239"/>
      <c r="AS370" s="239"/>
      <c r="AT370" s="239"/>
      <c r="AU370" s="239"/>
      <c r="AV370" s="239"/>
      <c r="AW370" s="239"/>
    </row>
    <row r="371" spans="1:49" ht="7.5" customHeight="1" x14ac:dyDescent="0.15">
      <c r="A371" s="589"/>
      <c r="B371" s="573" t="str">
        <f>IF(リスト!$D$15="","",リスト!$D$15)</f>
        <v>平　松</v>
      </c>
      <c r="C371" s="582"/>
      <c r="D371" s="582"/>
      <c r="E371" s="583"/>
      <c r="F371" s="335" t="str">
        <f>IF(第1週!$IB$53="","",第1週!$IB$53)</f>
        <v/>
      </c>
      <c r="G371" s="336" t="str">
        <f>IF(第2週!$IC$5="","",第2週!$IC$5)</f>
        <v/>
      </c>
      <c r="H371" s="336" t="str">
        <f>IF(第2週!$IC$13="","",第2週!$IC$13)</f>
        <v/>
      </c>
      <c r="I371" s="336" t="str">
        <f>IF(第2週!$IC$21="","",第2週!$IC$21)</f>
        <v/>
      </c>
      <c r="J371" s="336" t="str">
        <f>IF(第2週!$IC$29="","",第2週!$IC$29)</f>
        <v/>
      </c>
      <c r="K371" s="336" t="str">
        <f>IF(第2週!$IC$37="","",第2週!$IC$37)</f>
        <v/>
      </c>
      <c r="L371" s="336" t="str">
        <f>IF(第2週!$IC$45="","",第2週!$IC$45)</f>
        <v/>
      </c>
      <c r="M371" s="336" t="str">
        <f>IF(第2週!$IC$53="","",第2週!$IC$53)</f>
        <v/>
      </c>
      <c r="N371" s="336" t="str">
        <f>IF(第3週!$IB$5="","",第3週!$IB$5)</f>
        <v/>
      </c>
      <c r="O371" s="336" t="str">
        <f>IF(第3週!$IB$13="","",第3週!$IB$13)</f>
        <v/>
      </c>
      <c r="P371" s="336" t="str">
        <f>IF(第3週!$IB$21="","",第3週!$IB$21)</f>
        <v/>
      </c>
      <c r="Q371" s="336" t="str">
        <f>IF(第3週!$IB$29="","",第3週!$IB$29)</f>
        <v/>
      </c>
      <c r="R371" s="336" t="str">
        <f>IF(第3週!$IB$37="","",第3週!$IB$37)</f>
        <v/>
      </c>
      <c r="S371" s="336" t="str">
        <f>IF(第3週!$IB$45="","",第3週!$IB$45)</f>
        <v/>
      </c>
      <c r="T371" s="336" t="str">
        <f>IF(第3週!$IB$53="","",第3週!$IB$53)</f>
        <v/>
      </c>
      <c r="U371" s="336" t="str">
        <f>IF(第4週!$IB$5="","",第4週!$IB$5)</f>
        <v/>
      </c>
      <c r="V371" s="336" t="str">
        <f>IF(第4週!$IB$13="","",第4週!$IB$13)</f>
        <v/>
      </c>
      <c r="W371" s="336" t="str">
        <f>IF(第4週!$IB$21="","",第4週!$IB$21)</f>
        <v/>
      </c>
      <c r="X371" s="336" t="str">
        <f>IF(第4週!$IB$29="","",第4週!$IB$29)</f>
        <v/>
      </c>
      <c r="Y371" s="336" t="str">
        <f>IF(第4週!$IB$37="","",第4週!$IB$37)</f>
        <v/>
      </c>
      <c r="Z371" s="336" t="str">
        <f>IF(第4週!$IB$45="","",第4週!$IB$45)</f>
        <v/>
      </c>
      <c r="AA371" s="336" t="str">
        <f>IF(第4週!$IB$53="","",第4週!$IB$53)</f>
        <v/>
      </c>
      <c r="AB371" s="336" t="str">
        <f>IF(第5週!$IB$5="","",第5週!$IB$5)</f>
        <v/>
      </c>
      <c r="AC371" s="336" t="str">
        <f>IF(第5週!$IB$13="","",第5週!$IB$13)</f>
        <v/>
      </c>
      <c r="AD371" s="356" t="str">
        <f>IF(第5週!$IB$21="","",第5週!$IB$21)</f>
        <v/>
      </c>
      <c r="AE371" s="356" t="str">
        <f>IF(第5週!$IB$29="","",第5週!$IB$29)</f>
        <v/>
      </c>
      <c r="AF371" s="356" t="str">
        <f>IF(第5週!$IB$37="","",第5週!$IB$37)</f>
        <v/>
      </c>
      <c r="AG371" s="356" t="str">
        <f>IF(第5週!$IB$45="","",第5週!$IB$45)</f>
        <v/>
      </c>
      <c r="AH371" s="356" t="str">
        <f>IF(第5週!$IB$53="","",第5週!$IB$53)</f>
        <v/>
      </c>
      <c r="AI371" s="336" t="e">
        <f>IF(#REF!="","",#REF!)</f>
        <v>#REF!</v>
      </c>
      <c r="AJ371" s="338" t="e">
        <f>IF(#REF!="","",#REF!)</f>
        <v>#REF!</v>
      </c>
      <c r="AL371" s="239"/>
      <c r="AM371" s="239"/>
      <c r="AN371" s="239"/>
      <c r="AO371" s="251"/>
      <c r="AP371" s="239"/>
      <c r="AQ371" s="239"/>
      <c r="AR371" s="239"/>
      <c r="AS371" s="239"/>
      <c r="AT371" s="239"/>
      <c r="AU371" s="239"/>
      <c r="AV371" s="239"/>
      <c r="AW371" s="239"/>
    </row>
    <row r="372" spans="1:49" ht="7.5" customHeight="1" x14ac:dyDescent="0.15">
      <c r="A372" s="589"/>
      <c r="B372" s="584"/>
      <c r="C372" s="585"/>
      <c r="D372" s="585"/>
      <c r="E372" s="586"/>
      <c r="F372" s="361" t="str">
        <f>IF(第1週!$IB$54="","",第1週!$IB$54)</f>
        <v/>
      </c>
      <c r="G372" s="340" t="str">
        <f>IF(第2週!$IC$6="","",第2週!$IC$6)</f>
        <v>内勤</v>
      </c>
      <c r="H372" s="340" t="str">
        <f>IF(第2週!$IC$14="","",第2週!$IC$14)</f>
        <v>内勤</v>
      </c>
      <c r="I372" s="340" t="str">
        <f>IF(第2週!$IC$22="","",第2週!$IC$22)</f>
        <v>内勤</v>
      </c>
      <c r="J372" s="340" t="str">
        <f>IF(第2週!$IC$30="","",第2週!$IC$30)</f>
        <v>内勤</v>
      </c>
      <c r="K372" s="340" t="str">
        <f>IF(第2週!$IC$38="","",第2週!$IC$38)</f>
        <v>内勤</v>
      </c>
      <c r="L372" s="340" t="str">
        <f>IF(第2週!$IC$46="","",第2週!$IC$46)</f>
        <v/>
      </c>
      <c r="M372" s="340" t="str">
        <f>IF(第2週!$IC$54="","",第2週!$IC$54)</f>
        <v/>
      </c>
      <c r="N372" s="340" t="str">
        <f>IF(第3週!$IB$6="","",第3週!$IB$6)</f>
        <v>内勤</v>
      </c>
      <c r="O372" s="340" t="str">
        <f>IF(第3週!$IB$14="","",第3週!$IB$14)</f>
        <v>内勤</v>
      </c>
      <c r="P372" s="340" t="str">
        <f>IF(第3週!$IB$22="","",第3週!$IB$22)</f>
        <v>内勤</v>
      </c>
      <c r="Q372" s="340" t="str">
        <f>IF(第3週!$IB$30="","",第3週!$IB$30)</f>
        <v>内勤</v>
      </c>
      <c r="R372" s="340" t="str">
        <f>IF(第3週!$IB$38="","",第3週!$IB$38)</f>
        <v>内勤</v>
      </c>
      <c r="S372" s="340" t="str">
        <f>IF(第3週!$IB$46="","",第3週!$IB$46)</f>
        <v/>
      </c>
      <c r="T372" s="340" t="str">
        <f>IF(第3週!$IB$54="","",第3週!$IB$54)</f>
        <v/>
      </c>
      <c r="U372" s="340" t="str">
        <f>IF(第4週!$IB$6="","",第4週!$IB$6)</f>
        <v>内勤</v>
      </c>
      <c r="V372" s="340" t="str">
        <f>IF(第4週!$IB$14="","",第4週!$IB$14)</f>
        <v>内勤</v>
      </c>
      <c r="W372" s="340" t="str">
        <f>IF(第4週!$IB$22="","",第4週!$IB$22)</f>
        <v>内勤</v>
      </c>
      <c r="X372" s="340" t="str">
        <f>IF(第4週!$IB$30="","",第4週!$IB$30)</f>
        <v>内勤</v>
      </c>
      <c r="Y372" s="340" t="str">
        <f>IF(第4週!$IB$38="","",第4週!$IB$38)</f>
        <v>内勤</v>
      </c>
      <c r="Z372" s="340" t="str">
        <f>IF(第4週!$IB$46="","",第4週!$IB$46)</f>
        <v/>
      </c>
      <c r="AA372" s="340" t="str">
        <f>IF(第4週!$IB$54="","",第4週!$IB$54)</f>
        <v/>
      </c>
      <c r="AB372" s="340" t="str">
        <f>IF(第5週!$IB$6="","",第5週!$IB$6)</f>
        <v>内勤</v>
      </c>
      <c r="AC372" s="340" t="str">
        <f>IF(第5週!$IB$14="","",第5週!$IB$14)</f>
        <v/>
      </c>
      <c r="AD372" s="357" t="str">
        <f>IF(第5週!$IB$22="","",第5週!$IB$22)</f>
        <v>内勤</v>
      </c>
      <c r="AE372" s="357" t="str">
        <f>IF(第5週!$IB$30="","",第5週!$IB$30)</f>
        <v/>
      </c>
      <c r="AF372" s="357" t="str">
        <f>IF(第5週!$IB$38="","",第5週!$IB$38)</f>
        <v/>
      </c>
      <c r="AG372" s="357" t="str">
        <f>IF(第5週!$IB$46="","",第5週!$IB$46)</f>
        <v/>
      </c>
      <c r="AH372" s="357" t="str">
        <f>IF(第5週!$IB$54="","",第5週!$IB$54)</f>
        <v/>
      </c>
      <c r="AI372" s="340" t="e">
        <f>IF(#REF!="","",#REF!)</f>
        <v>#REF!</v>
      </c>
      <c r="AJ372" s="362" t="e">
        <f>IF(#REF!="","",#REF!)</f>
        <v>#REF!</v>
      </c>
      <c r="AL372" s="239"/>
      <c r="AM372" s="239"/>
      <c r="AN372" s="239"/>
      <c r="AO372" s="251"/>
      <c r="AP372" s="239"/>
      <c r="AQ372" s="239"/>
      <c r="AR372" s="239"/>
      <c r="AS372" s="239"/>
      <c r="AT372" s="239"/>
      <c r="AU372" s="239"/>
      <c r="AV372" s="239"/>
      <c r="AW372" s="239"/>
    </row>
    <row r="373" spans="1:49" ht="7.5" customHeight="1" x14ac:dyDescent="0.15">
      <c r="A373" s="589"/>
      <c r="B373" s="573" t="str">
        <f>IF(リスト!$D$16="","",リスト!$D$16)</f>
        <v>中　嶋</v>
      </c>
      <c r="C373" s="582"/>
      <c r="D373" s="582"/>
      <c r="E373" s="583"/>
      <c r="F373" s="335" t="str">
        <f>IF(第1週!$IC$53="","",第1週!$IC$53)</f>
        <v/>
      </c>
      <c r="G373" s="336" t="str">
        <f>IF(第2週!$ID$5="","",第2週!$ID$5)</f>
        <v/>
      </c>
      <c r="H373" s="336" t="str">
        <f>IF(第2週!$ID$13="","",第2週!$ID$13)</f>
        <v/>
      </c>
      <c r="I373" s="336" t="str">
        <f>IF(第2週!$ID$21="","",第2週!$ID$21)</f>
        <v/>
      </c>
      <c r="J373" s="336" t="str">
        <f>IF(第2週!$ID$29="","",第2週!$ID$29)</f>
        <v/>
      </c>
      <c r="K373" s="336" t="str">
        <f>IF(第2週!$ID$37="","",第2週!$ID$37)</f>
        <v/>
      </c>
      <c r="L373" s="336" t="str">
        <f>IF(第2週!$ID$45="","",第2週!$ID$45)</f>
        <v/>
      </c>
      <c r="M373" s="336" t="str">
        <f>IF(第2週!$ID$53="","",第2週!$ID$53)</f>
        <v/>
      </c>
      <c r="N373" s="336" t="str">
        <f>IF(第3週!$IC$5="","",第3週!$IC$5)</f>
        <v/>
      </c>
      <c r="O373" s="336" t="str">
        <f>IF(第3週!$IC$13="","",第3週!$IC$13)</f>
        <v/>
      </c>
      <c r="P373" s="336" t="str">
        <f>IF(第3週!$IC$21="","",第3週!$IC$21)</f>
        <v/>
      </c>
      <c r="Q373" s="336" t="str">
        <f>IF(第3週!$IC$29="","",第3週!$IC$29)</f>
        <v/>
      </c>
      <c r="R373" s="336" t="str">
        <f>IF(第3週!$IC$37="","",第3週!$IC$37)</f>
        <v/>
      </c>
      <c r="S373" s="336" t="str">
        <f>IF(第3週!$IC$45="","",第3週!$IC$45)</f>
        <v/>
      </c>
      <c r="T373" s="336" t="str">
        <f>IF(第3週!$IC$53="","",第3週!$IC$53)</f>
        <v/>
      </c>
      <c r="U373" s="336" t="str">
        <f>IF(第4週!$IC$5="","",第4週!$IC$5)</f>
        <v/>
      </c>
      <c r="V373" s="336" t="str">
        <f>IF(第4週!$IC$13="","",第4週!$IC$13)</f>
        <v/>
      </c>
      <c r="W373" s="336" t="str">
        <f>IF(第4週!$IC$21="","",第4週!$IC$21)</f>
        <v/>
      </c>
      <c r="X373" s="336" t="str">
        <f>IF(第4週!$IC$29="","",第4週!$IC$29)</f>
        <v/>
      </c>
      <c r="Y373" s="336" t="str">
        <f>IF(第4週!$IC$37="","",第4週!$IC$37)</f>
        <v/>
      </c>
      <c r="Z373" s="336" t="str">
        <f>IF(第4週!$IC$45="","",第4週!$IC$45)</f>
        <v/>
      </c>
      <c r="AA373" s="336" t="str">
        <f>IF(第4週!$IC$53="","",第4週!$IC$53)</f>
        <v/>
      </c>
      <c r="AB373" s="336" t="str">
        <f>IF(第5週!$IC$5="","",第5週!$IC$5)</f>
        <v/>
      </c>
      <c r="AC373" s="336" t="str">
        <f>IF(第5週!$IC$13="","",第5週!$IC$13)</f>
        <v/>
      </c>
      <c r="AD373" s="356" t="str">
        <f>IF(第5週!$IC$21="","",第5週!$IC$21)</f>
        <v/>
      </c>
      <c r="AE373" s="356" t="str">
        <f>IF(第5週!$IC$29="","",第5週!$IC$29)</f>
        <v/>
      </c>
      <c r="AF373" s="356" t="str">
        <f>IF(第5週!$IC$37="","",第5週!$IC$37)</f>
        <v/>
      </c>
      <c r="AG373" s="356" t="str">
        <f>IF(第5週!$IC$45="","",第5週!$IC$45)</f>
        <v/>
      </c>
      <c r="AH373" s="356" t="str">
        <f>IF(第5週!$IC$53="","",第5週!$IC$53)</f>
        <v/>
      </c>
      <c r="AI373" s="336" t="e">
        <f>IF(#REF!="","",#REF!)</f>
        <v>#REF!</v>
      </c>
      <c r="AJ373" s="338" t="e">
        <f>IF(#REF!="","",#REF!)</f>
        <v>#REF!</v>
      </c>
      <c r="AL373" s="239"/>
      <c r="AM373" s="239"/>
      <c r="AN373" s="239"/>
      <c r="AO373" s="251"/>
      <c r="AP373" s="239"/>
      <c r="AQ373" s="239"/>
      <c r="AR373" s="239"/>
      <c r="AS373" s="239"/>
      <c r="AT373" s="239"/>
      <c r="AU373" s="239"/>
      <c r="AV373" s="239"/>
      <c r="AW373" s="239"/>
    </row>
    <row r="374" spans="1:49" ht="7.5" customHeight="1" x14ac:dyDescent="0.15">
      <c r="A374" s="589"/>
      <c r="B374" s="584"/>
      <c r="C374" s="585"/>
      <c r="D374" s="585"/>
      <c r="E374" s="586"/>
      <c r="F374" s="361" t="str">
        <f>IF(第1週!$IC$54="","",第1週!$IC$54)</f>
        <v/>
      </c>
      <c r="G374" s="340" t="str">
        <f>IF(第2週!$ID$6="","",第2週!$ID$6)</f>
        <v>○</v>
      </c>
      <c r="H374" s="340" t="str">
        <f>IF(第2週!$ID$14="","",第2週!$ID$14)</f>
        <v>○</v>
      </c>
      <c r="I374" s="340" t="str">
        <f>IF(第2週!$ID$22="","",第2週!$ID$22)</f>
        <v>○</v>
      </c>
      <c r="J374" s="340" t="str">
        <f>IF(第2週!$ID$30="","",第2週!$ID$30)</f>
        <v>○</v>
      </c>
      <c r="K374" s="340" t="str">
        <f>IF(第2週!$ID$38="","",第2週!$ID$38)</f>
        <v>○</v>
      </c>
      <c r="L374" s="340" t="str">
        <f>IF(第2週!$ID$46="","",第2週!$ID$46)</f>
        <v>○</v>
      </c>
      <c r="M374" s="340" t="str">
        <f>IF(第2週!$ID$54="","",第2週!$ID$54)</f>
        <v/>
      </c>
      <c r="N374" s="340" t="str">
        <f>IF(第3週!$IC$6="","",第3週!$IC$6)</f>
        <v>○</v>
      </c>
      <c r="O374" s="340" t="str">
        <f>IF(第3週!$IC$14="","",第3週!$IC$14)</f>
        <v>○</v>
      </c>
      <c r="P374" s="340" t="str">
        <f>IF(第3週!$IC$22="","",第3週!$IC$22)</f>
        <v>○</v>
      </c>
      <c r="Q374" s="340" t="str">
        <f>IF(第3週!$IC$30="","",第3週!$IC$30)</f>
        <v>○</v>
      </c>
      <c r="R374" s="340" t="str">
        <f>IF(第3週!$IC$38="","",第3週!$IC$38)</f>
        <v>○</v>
      </c>
      <c r="S374" s="340" t="str">
        <f>IF(第3週!$IC$46="","",第3週!$IC$46)</f>
        <v/>
      </c>
      <c r="T374" s="340" t="str">
        <f>IF(第3週!$IC$54="","",第3週!$IC$54)</f>
        <v>○</v>
      </c>
      <c r="U374" s="340" t="str">
        <f>IF(第4週!$IC$6="","",第4週!$IC$6)</f>
        <v>○</v>
      </c>
      <c r="V374" s="340" t="str">
        <f>IF(第4週!$IC$14="","",第4週!$IC$14)</f>
        <v>○</v>
      </c>
      <c r="W374" s="340" t="str">
        <f>IF(第4週!$IC$22="","",第4週!$IC$22)</f>
        <v>○</v>
      </c>
      <c r="X374" s="340" t="str">
        <f>IF(第4週!$IC$30="","",第4週!$IC$30)</f>
        <v>○</v>
      </c>
      <c r="Y374" s="340" t="str">
        <f>IF(第4週!$IC$38="","",第4週!$IC$38)</f>
        <v>○</v>
      </c>
      <c r="Z374" s="340" t="str">
        <f>IF(第4週!$IC$46="","",第4週!$IC$46)</f>
        <v/>
      </c>
      <c r="AA374" s="340" t="str">
        <f>IF(第4週!$IC$54="","",第4週!$IC$54)</f>
        <v/>
      </c>
      <c r="AB374" s="340" t="str">
        <f>IF(第5週!$IC$6="","",第5週!$IC$6)</f>
        <v>内勤</v>
      </c>
      <c r="AC374" s="340" t="str">
        <f>IF(第5週!$IC$14="","",第5週!$IC$14)</f>
        <v/>
      </c>
      <c r="AD374" s="357" t="str">
        <f>IF(第5週!$IC$22="","",第5週!$IC$22)</f>
        <v>○</v>
      </c>
      <c r="AE374" s="357" t="str">
        <f>IF(第5週!$IC$30="","",第5週!$IC$30)</f>
        <v/>
      </c>
      <c r="AF374" s="357" t="str">
        <f>IF(第5週!$IC$38="","",第5週!$IC$38)</f>
        <v/>
      </c>
      <c r="AG374" s="357" t="str">
        <f>IF(第5週!$IC$46="","",第5週!$IC$46)</f>
        <v/>
      </c>
      <c r="AH374" s="357" t="str">
        <f>IF(第5週!$IC$54="","",第5週!$IC$54)</f>
        <v/>
      </c>
      <c r="AI374" s="340" t="e">
        <f>IF(#REF!="","",#REF!)</f>
        <v>#REF!</v>
      </c>
      <c r="AJ374" s="362" t="e">
        <f>IF(#REF!="","",#REF!)</f>
        <v>#REF!</v>
      </c>
      <c r="AL374" s="239"/>
      <c r="AM374" s="239"/>
      <c r="AN374" s="239"/>
      <c r="AO374" s="251"/>
      <c r="AP374" s="239"/>
      <c r="AQ374" s="239"/>
      <c r="AR374" s="239"/>
      <c r="AS374" s="239"/>
      <c r="AT374" s="239"/>
      <c r="AU374" s="239"/>
      <c r="AV374" s="239"/>
      <c r="AW374" s="239"/>
    </row>
    <row r="375" spans="1:49" ht="7.5" customHeight="1" x14ac:dyDescent="0.15">
      <c r="A375" s="589"/>
      <c r="B375" s="573" t="str">
        <f>IF(リスト!$D$17="","",リスト!$D$17)</f>
        <v>藤　本</v>
      </c>
      <c r="C375" s="582"/>
      <c r="D375" s="582"/>
      <c r="E375" s="583"/>
      <c r="F375" s="335" t="str">
        <f>IF(第1週!$ID$53="","",第1週!$ID$53)</f>
        <v/>
      </c>
      <c r="G375" s="336" t="str">
        <f>IF(第2週!$IE$5="","",第2週!$IE$5)</f>
        <v/>
      </c>
      <c r="H375" s="336" t="str">
        <f>IF(第2週!$IE$13="","",第2週!$IE$13)</f>
        <v/>
      </c>
      <c r="I375" s="336" t="str">
        <f>IF(第2週!$IE$21="","",第2週!$IE$21)</f>
        <v/>
      </c>
      <c r="J375" s="336" t="str">
        <f>IF(第2週!$IE$29="","",第2週!$IE$29)</f>
        <v/>
      </c>
      <c r="K375" s="336" t="str">
        <f>IF(第2週!$IE$37="","",第2週!$IE$37)</f>
        <v/>
      </c>
      <c r="L375" s="336" t="str">
        <f>IF(第2週!$IE$45="","",第2週!$IE$45)</f>
        <v/>
      </c>
      <c r="M375" s="336" t="str">
        <f>IF(第2週!$IE$53="","",第2週!$IE$53)</f>
        <v/>
      </c>
      <c r="N375" s="336" t="str">
        <f>IF(第3週!$ID$5="","",第3週!$ID$5)</f>
        <v/>
      </c>
      <c r="O375" s="336" t="str">
        <f>IF(第3週!$ID$13="","",第3週!$ID$13)</f>
        <v/>
      </c>
      <c r="P375" s="336" t="str">
        <f>IF(第3週!$ID$21="","",第3週!$ID$21)</f>
        <v/>
      </c>
      <c r="Q375" s="336" t="str">
        <f>IF(第3週!$ID$29="","",第3週!$ID$29)</f>
        <v/>
      </c>
      <c r="R375" s="336" t="str">
        <f>IF(第3週!$ID$37="","",第3週!$ID$37)</f>
        <v/>
      </c>
      <c r="S375" s="336" t="str">
        <f>IF(第3週!$ID$45="","",第3週!$ID$45)</f>
        <v/>
      </c>
      <c r="T375" s="336" t="str">
        <f>IF(第3週!$ID$53="","",第3週!$ID$53)</f>
        <v/>
      </c>
      <c r="U375" s="336" t="str">
        <f>IF(第4週!$ID$5="","",第4週!$ID$5)</f>
        <v/>
      </c>
      <c r="V375" s="336" t="str">
        <f>IF(第4週!$ID$13="","",第4週!$ID$13)</f>
        <v/>
      </c>
      <c r="W375" s="336" t="str">
        <f>IF(第4週!$ID$21="","",第4週!$ID$21)</f>
        <v/>
      </c>
      <c r="X375" s="336" t="str">
        <f>IF(第4週!$ID$29="","",第4週!$ID$29)</f>
        <v/>
      </c>
      <c r="Y375" s="336" t="str">
        <f>IF(第4週!$ID$37="","",第4週!$ID$37)</f>
        <v/>
      </c>
      <c r="Z375" s="336" t="str">
        <f>IF(第4週!$ID$45="","",第4週!$ID$45)</f>
        <v/>
      </c>
      <c r="AA375" s="336" t="str">
        <f>IF(第4週!$ID$53="","",第4週!$ID$53)</f>
        <v/>
      </c>
      <c r="AB375" s="336" t="str">
        <f>IF(第5週!$ID$5="","",第5週!$ID$5)</f>
        <v/>
      </c>
      <c r="AC375" s="336" t="str">
        <f>IF(第5週!$ID$13="","",第5週!$ID$13)</f>
        <v/>
      </c>
      <c r="AD375" s="356" t="str">
        <f>IF(第5週!$ID$21="","",第5週!$ID$21)</f>
        <v/>
      </c>
      <c r="AE375" s="356" t="str">
        <f>IF(第5週!$ID$29="","",第5週!$ID$29)</f>
        <v/>
      </c>
      <c r="AF375" s="356" t="str">
        <f>IF(第5週!$ID$37="","",第5週!$ID$37)</f>
        <v/>
      </c>
      <c r="AG375" s="356" t="str">
        <f>IF(第5週!$ID$45="","",第5週!$ID$45)</f>
        <v/>
      </c>
      <c r="AH375" s="356" t="str">
        <f>IF(第5週!$ID$53="","",第5週!$ID$53)</f>
        <v/>
      </c>
      <c r="AI375" s="336" t="e">
        <f>IF(#REF!="","",#REF!)</f>
        <v>#REF!</v>
      </c>
      <c r="AJ375" s="338" t="e">
        <f>IF(#REF!="","",#REF!)</f>
        <v>#REF!</v>
      </c>
      <c r="AL375" s="239"/>
      <c r="AM375" s="239"/>
      <c r="AN375" s="239"/>
      <c r="AO375" s="251"/>
      <c r="AP375" s="239"/>
      <c r="AQ375" s="239"/>
      <c r="AR375" s="239"/>
      <c r="AS375" s="239"/>
      <c r="AT375" s="239"/>
      <c r="AU375" s="239"/>
      <c r="AV375" s="239"/>
      <c r="AW375" s="239"/>
    </row>
    <row r="376" spans="1:49" ht="7.5" customHeight="1" x14ac:dyDescent="0.15">
      <c r="A376" s="589"/>
      <c r="B376" s="584"/>
      <c r="C376" s="585"/>
      <c r="D376" s="585"/>
      <c r="E376" s="586"/>
      <c r="F376" s="361" t="str">
        <f>IF(第1週!$ID$54="","",第1週!$ID$54)</f>
        <v/>
      </c>
      <c r="G376" s="340" t="str">
        <f>IF(第2週!$IE$6="","",第2週!$IE$6)</f>
        <v>○</v>
      </c>
      <c r="H376" s="340" t="str">
        <f>IF(第2週!$IE$14="","",第2週!$IE$14)</f>
        <v>○</v>
      </c>
      <c r="I376" s="340" t="str">
        <f>IF(第2週!$IE$22="","",第2週!$IE$22)</f>
        <v>休暇</v>
      </c>
      <c r="J376" s="340" t="str">
        <f>IF(第2週!$IE$30="","",第2週!$IE$30)</f>
        <v>休暇</v>
      </c>
      <c r="K376" s="340" t="str">
        <f>IF(第2週!$IE$38="","",第2週!$IE$38)</f>
        <v>○</v>
      </c>
      <c r="L376" s="340" t="str">
        <f>IF(第2週!$IE$46="","",第2週!$IE$46)</f>
        <v/>
      </c>
      <c r="M376" s="340" t="str">
        <f>IF(第2週!$IE$54="","",第2週!$IE$54)</f>
        <v>○</v>
      </c>
      <c r="N376" s="340" t="str">
        <f>IF(第3週!$ID$6="","",第3週!$ID$6)</f>
        <v>○</v>
      </c>
      <c r="O376" s="340" t="str">
        <f>IF(第3週!$ID$14="","",第3週!$ID$14)</f>
        <v>○</v>
      </c>
      <c r="P376" s="340" t="str">
        <f>IF(第3週!$ID$22="","",第3週!$ID$22)</f>
        <v>○</v>
      </c>
      <c r="Q376" s="340" t="str">
        <f>IF(第3週!$ID$30="","",第3週!$ID$30)</f>
        <v>○</v>
      </c>
      <c r="R376" s="340" t="str">
        <f>IF(第3週!$ID$38="","",第3週!$ID$38)</f>
        <v>休暇</v>
      </c>
      <c r="S376" s="340" t="str">
        <f>IF(第3週!$ID$46="","",第3週!$ID$46)</f>
        <v>休み</v>
      </c>
      <c r="T376" s="340" t="str">
        <f>IF(第3週!$ID$54="","",第3週!$ID$54)</f>
        <v>○</v>
      </c>
      <c r="U376" s="340" t="str">
        <f>IF(第4週!$ID$6="","",第4週!$ID$6)</f>
        <v>○</v>
      </c>
      <c r="V376" s="340" t="str">
        <f>IF(第4週!$ID$14="","",第4週!$ID$14)</f>
        <v>○</v>
      </c>
      <c r="W376" s="340" t="str">
        <f>IF(第4週!$ID$22="","",第4週!$ID$22)</f>
        <v>○</v>
      </c>
      <c r="X376" s="340" t="str">
        <f>IF(第4週!$ID$30="","",第4週!$ID$30)</f>
        <v>○</v>
      </c>
      <c r="Y376" s="340" t="str">
        <f>IF(第4週!$ID$38="","",第4週!$ID$38)</f>
        <v>○</v>
      </c>
      <c r="Z376" s="340" t="str">
        <f>IF(第4週!$ID$46="","",第4週!$ID$46)</f>
        <v/>
      </c>
      <c r="AA376" s="340" t="str">
        <f>IF(第4週!$ID$54="","",第4週!$ID$54)</f>
        <v/>
      </c>
      <c r="AB376" s="340" t="str">
        <f>IF(第5週!$ID$6="","",第5週!$ID$6)</f>
        <v>内勤</v>
      </c>
      <c r="AC376" s="340" t="str">
        <f>IF(第5週!$ID$14="","",第5週!$ID$14)</f>
        <v/>
      </c>
      <c r="AD376" s="357" t="str">
        <f>IF(第5週!$ID$22="","",第5週!$ID$22)</f>
        <v>内勤</v>
      </c>
      <c r="AE376" s="357" t="str">
        <f>IF(第5週!$ID$30="","",第5週!$ID$30)</f>
        <v/>
      </c>
      <c r="AF376" s="357" t="str">
        <f>IF(第5週!$ID$38="","",第5週!$ID$38)</f>
        <v/>
      </c>
      <c r="AG376" s="357" t="str">
        <f>IF(第5週!$ID$46="","",第5週!$ID$46)</f>
        <v/>
      </c>
      <c r="AH376" s="357" t="str">
        <f>IF(第5週!$ID$54="","",第5週!$ID$54)</f>
        <v/>
      </c>
      <c r="AI376" s="340" t="e">
        <f>IF(#REF!="","",#REF!)</f>
        <v>#REF!</v>
      </c>
      <c r="AJ376" s="362" t="e">
        <f>IF(#REF!="","",#REF!)</f>
        <v>#REF!</v>
      </c>
      <c r="AL376" s="239"/>
      <c r="AM376" s="239"/>
      <c r="AN376" s="239"/>
      <c r="AO376" s="251"/>
      <c r="AP376" s="239"/>
      <c r="AQ376" s="239"/>
      <c r="AR376" s="239"/>
      <c r="AS376" s="239"/>
      <c r="AT376" s="239"/>
      <c r="AU376" s="239"/>
      <c r="AV376" s="239"/>
      <c r="AW376" s="239"/>
    </row>
    <row r="377" spans="1:49" ht="7.5" customHeight="1" x14ac:dyDescent="0.15">
      <c r="A377" s="589"/>
      <c r="B377" s="573" t="str">
        <f>IF(リスト!$D$18="","",リスト!$D$18)</f>
        <v>幸　岡</v>
      </c>
      <c r="C377" s="582"/>
      <c r="D377" s="582"/>
      <c r="E377" s="583"/>
      <c r="F377" s="335" t="str">
        <f>IF(第1週!$IE$53="","",第1週!$IE$53)</f>
        <v/>
      </c>
      <c r="G377" s="336" t="str">
        <f>IF(第2週!$IF$5="","",第2週!$IF$5)</f>
        <v/>
      </c>
      <c r="H377" s="336" t="str">
        <f>IF(第2週!$IF$13="","",第2週!$IF$13)</f>
        <v/>
      </c>
      <c r="I377" s="336" t="str">
        <f>IF(第2週!$IF$21="","",第2週!$IF$21)</f>
        <v/>
      </c>
      <c r="J377" s="336" t="str">
        <f>IF(第2週!$IF$29="","",第2週!$IF$29)</f>
        <v/>
      </c>
      <c r="K377" s="336" t="str">
        <f>IF(第2週!$IF$37="","",第2週!$IF$37)</f>
        <v/>
      </c>
      <c r="L377" s="336" t="str">
        <f>IF(第2週!$IF$45="","",第2週!$IF$45)</f>
        <v/>
      </c>
      <c r="M377" s="336" t="str">
        <f>IF(第2週!$IF$53="","",第2週!$IF$53)</f>
        <v/>
      </c>
      <c r="N377" s="336" t="str">
        <f>IF(第3週!$IE$5="","",第3週!$IE$5)</f>
        <v/>
      </c>
      <c r="O377" s="336" t="str">
        <f>IF(第3週!$IE$13="","",第3週!$IE$13)</f>
        <v/>
      </c>
      <c r="P377" s="336" t="str">
        <f>IF(第3週!$IE$21="","",第3週!$IE$21)</f>
        <v/>
      </c>
      <c r="Q377" s="336" t="str">
        <f>IF(第3週!$IE$29="","",第3週!$IE$29)</f>
        <v/>
      </c>
      <c r="R377" s="336" t="str">
        <f>IF(第3週!$IE$37="","",第3週!$IE$37)</f>
        <v/>
      </c>
      <c r="S377" s="336" t="str">
        <f>IF(第3週!$IE$45="","",第3週!$IE$45)</f>
        <v/>
      </c>
      <c r="T377" s="336" t="str">
        <f>IF(第3週!$IE$53="","",第3週!$IE$53)</f>
        <v/>
      </c>
      <c r="U377" s="336" t="str">
        <f>IF(第4週!$IE$5="","",第4週!$IE$5)</f>
        <v/>
      </c>
      <c r="V377" s="336" t="str">
        <f>IF(第4週!$IE$13="","",第4週!$IE$13)</f>
        <v/>
      </c>
      <c r="W377" s="336" t="str">
        <f>IF(第4週!$IE$21="","",第4週!$IE$21)</f>
        <v/>
      </c>
      <c r="X377" s="336" t="str">
        <f>IF(第4週!$IE$29="","",第4週!$IE$29)</f>
        <v/>
      </c>
      <c r="Y377" s="336" t="str">
        <f>IF(第4週!$IE$37="","",第4週!$IE$37)</f>
        <v/>
      </c>
      <c r="Z377" s="336" t="str">
        <f>IF(第4週!$IE$45="","",第4週!$IE$45)</f>
        <v/>
      </c>
      <c r="AA377" s="336" t="str">
        <f>IF(第4週!$IE$53="","",第4週!$IE$53)</f>
        <v/>
      </c>
      <c r="AB377" s="336" t="str">
        <f>IF(第5週!$IE$5="","",第5週!$IE$5)</f>
        <v/>
      </c>
      <c r="AC377" s="336" t="str">
        <f>IF(第5週!$IE$13="","",第5週!$IE$13)</f>
        <v/>
      </c>
      <c r="AD377" s="356" t="str">
        <f>IF(第5週!$IE$21="","",第5週!$IE$21)</f>
        <v/>
      </c>
      <c r="AE377" s="356" t="str">
        <f>IF(第5週!$IE$29="","",第5週!$IE$29)</f>
        <v/>
      </c>
      <c r="AF377" s="356" t="str">
        <f>IF(第5週!$IE$37="","",第5週!$IE$37)</f>
        <v/>
      </c>
      <c r="AG377" s="356" t="str">
        <f>IF(第5週!$IE$45="","",第5週!$IE$45)</f>
        <v/>
      </c>
      <c r="AH377" s="356" t="str">
        <f>IF(第5週!$IE$53="","",第5週!$IE$53)</f>
        <v/>
      </c>
      <c r="AI377" s="336" t="e">
        <f>IF(#REF!="","",#REF!)</f>
        <v>#REF!</v>
      </c>
      <c r="AJ377" s="338" t="e">
        <f>IF(#REF!="","",#REF!)</f>
        <v>#REF!</v>
      </c>
      <c r="AL377" s="239"/>
      <c r="AM377" s="239"/>
      <c r="AN377" s="239"/>
      <c r="AO377" s="251"/>
      <c r="AP377" s="239"/>
      <c r="AQ377" s="239"/>
      <c r="AR377" s="239"/>
      <c r="AS377" s="239"/>
      <c r="AT377" s="239"/>
      <c r="AU377" s="239"/>
      <c r="AV377" s="239"/>
      <c r="AW377" s="239"/>
    </row>
    <row r="378" spans="1:49" ht="7.5" customHeight="1" x14ac:dyDescent="0.15">
      <c r="A378" s="589"/>
      <c r="B378" s="584"/>
      <c r="C378" s="585"/>
      <c r="D378" s="585"/>
      <c r="E378" s="586"/>
      <c r="F378" s="361" t="str">
        <f>IF(第1週!$IE$54="","",第1週!$IE$54)</f>
        <v/>
      </c>
      <c r="G378" s="340" t="str">
        <f>IF(第2週!$IF$6="","",第2週!$IF$6)</f>
        <v>○</v>
      </c>
      <c r="H378" s="340" t="str">
        <f>IF(第2週!$IF$14="","",第2週!$IF$14)</f>
        <v>○</v>
      </c>
      <c r="I378" s="340" t="str">
        <f>IF(第2週!$IF$22="","",第2週!$IF$22)</f>
        <v>○</v>
      </c>
      <c r="J378" s="340" t="str">
        <f>IF(第2週!$IF$30="","",第2週!$IF$30)</f>
        <v>○</v>
      </c>
      <c r="K378" s="340" t="str">
        <f>IF(第2週!$IF$38="","",第2週!$IF$38)</f>
        <v>○</v>
      </c>
      <c r="L378" s="340" t="str">
        <f>IF(第2週!$IF$46="","",第2週!$IF$46)</f>
        <v>○</v>
      </c>
      <c r="M378" s="340" t="str">
        <f>IF(第2週!$IF$54="","",第2週!$IF$54)</f>
        <v/>
      </c>
      <c r="N378" s="340" t="str">
        <f>IF(第3週!$IE$6="","",第3週!$IE$6)</f>
        <v>○</v>
      </c>
      <c r="O378" s="340" t="str">
        <f>IF(第3週!$IE$14="","",第3週!$IE$14)</f>
        <v>○</v>
      </c>
      <c r="P378" s="340" t="str">
        <f>IF(第3週!$IE$22="","",第3週!$IE$22)</f>
        <v>○</v>
      </c>
      <c r="Q378" s="340" t="str">
        <f>IF(第3週!$IE$30="","",第3週!$IE$30)</f>
        <v>○</v>
      </c>
      <c r="R378" s="340" t="str">
        <f>IF(第3週!$IE$38="","",第3週!$IE$38)</f>
        <v>○</v>
      </c>
      <c r="S378" s="340" t="str">
        <f>IF(第3週!$IE$46="","",第3週!$IE$46)</f>
        <v/>
      </c>
      <c r="T378" s="340" t="str">
        <f>IF(第3週!$IE$54="","",第3週!$IE$54)</f>
        <v>休み</v>
      </c>
      <c r="U378" s="340" t="str">
        <f>IF(第4週!$IE$6="","",第4週!$IE$6)</f>
        <v>○</v>
      </c>
      <c r="V378" s="340" t="str">
        <f>IF(第4週!$IE$14="","",第4週!$IE$14)</f>
        <v>○</v>
      </c>
      <c r="W378" s="340" t="str">
        <f>IF(第4週!$IE$22="","",第4週!$IE$22)</f>
        <v>○</v>
      </c>
      <c r="X378" s="340" t="str">
        <f>IF(第4週!$IE$30="","",第4週!$IE$30)</f>
        <v>○</v>
      </c>
      <c r="Y378" s="340" t="str">
        <f>IF(第4週!$IE$38="","",第4週!$IE$38)</f>
        <v>○</v>
      </c>
      <c r="Z378" s="340" t="str">
        <f>IF(第4週!$IE$46="","",第4週!$IE$46)</f>
        <v/>
      </c>
      <c r="AA378" s="340" t="str">
        <f>IF(第4週!$IE$54="","",第4週!$IE$54)</f>
        <v/>
      </c>
      <c r="AB378" s="340" t="str">
        <f>IF(第5週!$IE$6="","",第5週!$IE$6)</f>
        <v>内勤</v>
      </c>
      <c r="AC378" s="340" t="str">
        <f>IF(第5週!$IE$14="","",第5週!$IE$14)</f>
        <v/>
      </c>
      <c r="AD378" s="357" t="str">
        <f>IF(第5週!$IE$22="","",第5週!$IE$22)</f>
        <v>内勤</v>
      </c>
      <c r="AE378" s="357" t="str">
        <f>IF(第5週!$IE$30="","",第5週!$IE$30)</f>
        <v/>
      </c>
      <c r="AF378" s="357" t="str">
        <f>IF(第5週!$IE$38="","",第5週!$IE$38)</f>
        <v/>
      </c>
      <c r="AG378" s="357" t="str">
        <f>IF(第5週!$IE$46="","",第5週!$IE$46)</f>
        <v/>
      </c>
      <c r="AH378" s="357" t="str">
        <f>IF(第5週!$IE$54="","",第5週!$IE$54)</f>
        <v/>
      </c>
      <c r="AI378" s="340" t="e">
        <f>IF(#REF!="","",#REF!)</f>
        <v>#REF!</v>
      </c>
      <c r="AJ378" s="362" t="e">
        <f>IF(#REF!="","",#REF!)</f>
        <v>#REF!</v>
      </c>
      <c r="AL378" s="239"/>
      <c r="AM378" s="239"/>
      <c r="AN378" s="239"/>
      <c r="AO378" s="251"/>
      <c r="AP378" s="239"/>
      <c r="AQ378" s="239"/>
      <c r="AR378" s="239"/>
      <c r="AS378" s="239"/>
      <c r="AT378" s="239"/>
      <c r="AU378" s="239"/>
      <c r="AV378" s="239"/>
      <c r="AW378" s="239"/>
    </row>
    <row r="379" spans="1:49" ht="7.5" customHeight="1" x14ac:dyDescent="0.15">
      <c r="A379" s="589"/>
      <c r="B379" s="573" t="str">
        <f>IF(リスト!$D$19="","",リスト!$D$19)</f>
        <v>宮　地</v>
      </c>
      <c r="C379" s="582"/>
      <c r="D379" s="582"/>
      <c r="E379" s="583"/>
      <c r="F379" s="335" t="str">
        <f>IF(第1週!$IF$53="","",第1週!$IF$53)</f>
        <v/>
      </c>
      <c r="G379" s="336" t="str">
        <f>IF(第2週!$IG$5="","",第2週!$IG$5)</f>
        <v/>
      </c>
      <c r="H379" s="336" t="str">
        <f>IF(第2週!$IG$13="","",第2週!$IG$13)</f>
        <v/>
      </c>
      <c r="I379" s="336" t="str">
        <f>IF(第2週!$IG$21="","",第2週!$IG$21)</f>
        <v/>
      </c>
      <c r="J379" s="336" t="str">
        <f>IF(第2週!$IG$29="","",第2週!$IG$29)</f>
        <v/>
      </c>
      <c r="K379" s="336" t="str">
        <f>IF(第2週!$IG$37="","",第2週!$IG$37)</f>
        <v/>
      </c>
      <c r="L379" s="336" t="str">
        <f>IF(第2週!$IG$45="","",第2週!$IG$45)</f>
        <v/>
      </c>
      <c r="M379" s="336" t="str">
        <f>IF(第2週!$IG$53="","",第2週!$IG$53)</f>
        <v/>
      </c>
      <c r="N379" s="336" t="str">
        <f>IF(第3週!$IF$5="","",第3週!$IF$5)</f>
        <v/>
      </c>
      <c r="O379" s="336" t="str">
        <f>IF(第3週!$IF$13="","",第3週!$IF$13)</f>
        <v/>
      </c>
      <c r="P379" s="336" t="str">
        <f>IF(第3週!$IF$21="","",第3週!$IF$21)</f>
        <v/>
      </c>
      <c r="Q379" s="336" t="str">
        <f>IF(第3週!$IF$29="","",第3週!$IF$29)</f>
        <v/>
      </c>
      <c r="R379" s="336" t="str">
        <f>IF(第3週!$IF$37="","",第3週!$IF$37)</f>
        <v/>
      </c>
      <c r="S379" s="336" t="str">
        <f>IF(第3週!$IF$45="","",第3週!$IF$45)</f>
        <v/>
      </c>
      <c r="T379" s="336" t="str">
        <f>IF(第3週!$IF$53="","",第3週!$IF$53)</f>
        <v/>
      </c>
      <c r="U379" s="336" t="str">
        <f>IF(第4週!$IF$5="","",第4週!$IF$5)</f>
        <v/>
      </c>
      <c r="V379" s="336" t="str">
        <f>IF(第4週!$IF$13="","",第4週!$IF$13)</f>
        <v/>
      </c>
      <c r="W379" s="336" t="str">
        <f>IF(第4週!$IF$21="","",第4週!$IF$21)</f>
        <v/>
      </c>
      <c r="X379" s="336" t="str">
        <f>IF(第4週!$IF$29="","",第4週!$IF$29)</f>
        <v/>
      </c>
      <c r="Y379" s="336" t="str">
        <f>IF(第4週!$IF$37="","",第4週!$IF$37)</f>
        <v/>
      </c>
      <c r="Z379" s="336" t="str">
        <f>IF(第4週!$IF$45="","",第4週!$IF$45)</f>
        <v/>
      </c>
      <c r="AA379" s="336" t="str">
        <f>IF(第4週!$IF$53="","",第4週!$IF$53)</f>
        <v/>
      </c>
      <c r="AB379" s="336" t="str">
        <f>IF(第5週!$IF$5="","",第5週!$IF$5)</f>
        <v/>
      </c>
      <c r="AC379" s="336" t="str">
        <f>IF(第5週!$IF$13="","",第5週!$IF$13)</f>
        <v/>
      </c>
      <c r="AD379" s="356" t="str">
        <f>IF(第5週!$IF$21="","",第5週!$IF$21)</f>
        <v/>
      </c>
      <c r="AE379" s="356" t="str">
        <f>IF(第5週!$IF$29="","",第5週!$IF$29)</f>
        <v/>
      </c>
      <c r="AF379" s="356" t="str">
        <f>IF(第5週!$IF$37="","",第5週!$IF$37)</f>
        <v/>
      </c>
      <c r="AG379" s="356" t="str">
        <f>IF(第5週!$IF$45="","",第5週!$IF$45)</f>
        <v/>
      </c>
      <c r="AH379" s="356" t="str">
        <f>IF(第5週!$IF$53="","",第5週!$IF$53)</f>
        <v/>
      </c>
      <c r="AI379" s="336" t="e">
        <f>IF(#REF!="","",#REF!)</f>
        <v>#REF!</v>
      </c>
      <c r="AJ379" s="338" t="e">
        <f>IF(#REF!="","",#REF!)</f>
        <v>#REF!</v>
      </c>
      <c r="AL379" s="239"/>
      <c r="AM379" s="239"/>
      <c r="AN379" s="239"/>
      <c r="AO379" s="251"/>
      <c r="AP379" s="239"/>
      <c r="AQ379" s="239"/>
      <c r="AR379" s="239"/>
      <c r="AS379" s="239"/>
      <c r="AT379" s="239"/>
      <c r="AU379" s="239"/>
      <c r="AV379" s="239"/>
      <c r="AW379" s="239"/>
    </row>
    <row r="380" spans="1:49" ht="7.5" customHeight="1" x14ac:dyDescent="0.15">
      <c r="A380" s="589"/>
      <c r="B380" s="584"/>
      <c r="C380" s="585"/>
      <c r="D380" s="585"/>
      <c r="E380" s="586"/>
      <c r="F380" s="361" t="str">
        <f>IF(第1週!$IF$54="","",第1週!$IF$54)</f>
        <v/>
      </c>
      <c r="G380" s="340" t="str">
        <f>IF(第2週!$IG$6="","",第2週!$IG$6)</f>
        <v>○</v>
      </c>
      <c r="H380" s="340" t="str">
        <f>IF(第2週!$IG$14="","",第2週!$IG$14)</f>
        <v>○</v>
      </c>
      <c r="I380" s="340" t="str">
        <f>IF(第2週!$IG$22="","",第2週!$IG$22)</f>
        <v>○</v>
      </c>
      <c r="J380" s="340" t="str">
        <f>IF(第2週!$IG$30="","",第2週!$IG$30)</f>
        <v>○</v>
      </c>
      <c r="K380" s="340" t="str">
        <f>IF(第2週!$IG$38="","",第2週!$IG$38)</f>
        <v>内勤</v>
      </c>
      <c r="L380" s="340" t="str">
        <f>IF(第2週!$IG$46="","",第2週!$IG$46)</f>
        <v/>
      </c>
      <c r="M380" s="340" t="str">
        <f>IF(第2週!$IG$54="","",第2週!$IG$54)</f>
        <v>○</v>
      </c>
      <c r="N380" s="340" t="str">
        <f>IF(第3週!$IF$6="","",第3週!$IF$6)</f>
        <v>○</v>
      </c>
      <c r="O380" s="340" t="str">
        <f>IF(第3週!$IF$14="","",第3週!$IF$14)</f>
        <v>○</v>
      </c>
      <c r="P380" s="340" t="str">
        <f>IF(第3週!$IF$22="","",第3週!$IF$22)</f>
        <v>○</v>
      </c>
      <c r="Q380" s="340" t="str">
        <f>IF(第3週!$IF$30="","",第3週!$IF$30)</f>
        <v>○</v>
      </c>
      <c r="R380" s="340" t="str">
        <f>IF(第3週!$IF$38="","",第3週!$IF$38)</f>
        <v>○</v>
      </c>
      <c r="S380" s="340" t="str">
        <f>IF(第3週!$IF$46="","",第3週!$IF$46)</f>
        <v/>
      </c>
      <c r="T380" s="340" t="str">
        <f>IF(第3週!$IF$54="","",第3週!$IF$54)</f>
        <v>○</v>
      </c>
      <c r="U380" s="340" t="str">
        <f>IF(第4週!$IF$6="","",第4週!$IF$6)</f>
        <v>○</v>
      </c>
      <c r="V380" s="340" t="str">
        <f>IF(第4週!$IF$14="","",第4週!$IF$14)</f>
        <v>○</v>
      </c>
      <c r="W380" s="340" t="str">
        <f>IF(第4週!$IF$22="","",第4週!$IF$22)</f>
        <v>内勤</v>
      </c>
      <c r="X380" s="340" t="str">
        <f>IF(第4週!$IF$30="","",第4週!$IF$30)</f>
        <v>○</v>
      </c>
      <c r="Y380" s="340" t="str">
        <f>IF(第4週!$IF$38="","",第4週!$IF$38)</f>
        <v>内勤</v>
      </c>
      <c r="Z380" s="340" t="str">
        <f>IF(第4週!$IF$46="","",第4週!$IF$46)</f>
        <v/>
      </c>
      <c r="AA380" s="340" t="str">
        <f>IF(第4週!$IF$54="","",第4週!$IF$54)</f>
        <v/>
      </c>
      <c r="AB380" s="340" t="str">
        <f>IF(第5週!$IF$6="","",第5週!$IF$6)</f>
        <v>内勤</v>
      </c>
      <c r="AC380" s="340" t="str">
        <f>IF(第5週!$IF$14="","",第5週!$IF$14)</f>
        <v/>
      </c>
      <c r="AD380" s="357" t="str">
        <f>IF(第5週!$IF$22="","",第5週!$IF$22)</f>
        <v>内勤</v>
      </c>
      <c r="AE380" s="357" t="str">
        <f>IF(第5週!$IF$30="","",第5週!$IF$30)</f>
        <v/>
      </c>
      <c r="AF380" s="357" t="str">
        <f>IF(第5週!$IF$38="","",第5週!$IF$38)</f>
        <v/>
      </c>
      <c r="AG380" s="357" t="str">
        <f>IF(第5週!$IF$46="","",第5週!$IF$46)</f>
        <v/>
      </c>
      <c r="AH380" s="357" t="str">
        <f>IF(第5週!$IF$54="","",第5週!$IF$54)</f>
        <v/>
      </c>
      <c r="AI380" s="340" t="e">
        <f>IF(#REF!="","",#REF!)</f>
        <v>#REF!</v>
      </c>
      <c r="AJ380" s="362" t="e">
        <f>IF(#REF!="","",#REF!)</f>
        <v>#REF!</v>
      </c>
      <c r="AL380" s="239"/>
      <c r="AM380" s="239"/>
      <c r="AN380" s="239"/>
      <c r="AO380" s="239"/>
      <c r="AP380" s="239"/>
      <c r="AQ380" s="239"/>
      <c r="AR380" s="239"/>
      <c r="AS380" s="239"/>
      <c r="AT380" s="239"/>
      <c r="AU380" s="239"/>
      <c r="AV380" s="239"/>
      <c r="AW380" s="239"/>
    </row>
    <row r="381" spans="1:49" ht="7.5" customHeight="1" x14ac:dyDescent="0.15">
      <c r="A381" s="589"/>
      <c r="B381" s="573" t="str">
        <f>IF(リスト!$D$20="","",リスト!$D$20)</f>
        <v>西　山</v>
      </c>
      <c r="C381" s="582"/>
      <c r="D381" s="582"/>
      <c r="E381" s="583"/>
      <c r="F381" s="335" t="str">
        <f>IF(第1週!$IG$53="","",第1週!$IG$53)</f>
        <v/>
      </c>
      <c r="G381" s="336" t="str">
        <f>IF(第2週!$IH$5="","",第2週!$IH$5)</f>
        <v/>
      </c>
      <c r="H381" s="336" t="str">
        <f>IF(第2週!$IH$13="","",第2週!$IH$13)</f>
        <v/>
      </c>
      <c r="I381" s="336" t="str">
        <f>IF(第2週!$IH$21="","",第2週!$IH$21)</f>
        <v/>
      </c>
      <c r="J381" s="336" t="str">
        <f>IF(第2週!$IH$29="","",第2週!$IH$29)</f>
        <v/>
      </c>
      <c r="K381" s="336" t="str">
        <f>IF(第2週!$IH$37="","",第2週!$IH$37)</f>
        <v/>
      </c>
      <c r="L381" s="336" t="str">
        <f>IF(第2週!$IH$45="","",第2週!$IH$45)</f>
        <v/>
      </c>
      <c r="M381" s="336" t="str">
        <f>IF(第2週!$IH$53="","",第2週!$IH$53)</f>
        <v/>
      </c>
      <c r="N381" s="336" t="str">
        <f>IF(第3週!$IG$5="","",第3週!$IG$5)</f>
        <v/>
      </c>
      <c r="O381" s="336" t="str">
        <f>IF(第3週!$IG$13="","",第3週!$IG$13)</f>
        <v/>
      </c>
      <c r="P381" s="336" t="str">
        <f>IF(第3週!$IG$21="","",第3週!$IG$21)</f>
        <v/>
      </c>
      <c r="Q381" s="336" t="str">
        <f>IF(第3週!$IG$29="","",第3週!$IG$29)</f>
        <v/>
      </c>
      <c r="R381" s="336" t="str">
        <f>IF(第3週!$IG$37="","",第3週!$IG$37)</f>
        <v/>
      </c>
      <c r="S381" s="336" t="str">
        <f>IF(第3週!$IG$45="","",第3週!$IG$45)</f>
        <v/>
      </c>
      <c r="T381" s="336" t="str">
        <f>IF(第3週!$IG$53="","",第3週!$IG$53)</f>
        <v/>
      </c>
      <c r="U381" s="336" t="str">
        <f>IF(第4週!$IG$5="","",第4週!$IG$5)</f>
        <v/>
      </c>
      <c r="V381" s="336" t="str">
        <f>IF(第4週!$IG$13="","",第4週!$IG$13)</f>
        <v/>
      </c>
      <c r="W381" s="336" t="str">
        <f>IF(第4週!$IG$21="","",第4週!$IG$21)</f>
        <v/>
      </c>
      <c r="X381" s="336" t="str">
        <f>IF(第4週!$IG$29="","",第4週!$IG$29)</f>
        <v/>
      </c>
      <c r="Y381" s="336" t="str">
        <f>IF(第4週!$IG$37="","",第4週!$IG$37)</f>
        <v/>
      </c>
      <c r="Z381" s="336" t="str">
        <f>IF(第4週!$IG$45="","",第4週!$IG$45)</f>
        <v/>
      </c>
      <c r="AA381" s="336" t="str">
        <f>IF(第4週!$IG$53="","",第4週!$IG$53)</f>
        <v/>
      </c>
      <c r="AB381" s="336" t="str">
        <f>IF(第5週!$IG$5="","",第5週!$IG$5)</f>
        <v/>
      </c>
      <c r="AC381" s="336" t="str">
        <f>IF(第5週!$IG$13="","",第5週!$IG$13)</f>
        <v/>
      </c>
      <c r="AD381" s="356" t="str">
        <f>IF(第5週!$IG$21="","",第5週!$IG$21)</f>
        <v/>
      </c>
      <c r="AE381" s="356" t="str">
        <f>IF(第5週!$IG$29="","",第5週!$IG$29)</f>
        <v/>
      </c>
      <c r="AF381" s="356" t="str">
        <f>IF(第5週!$IG$37="","",第5週!$IG$37)</f>
        <v/>
      </c>
      <c r="AG381" s="356" t="str">
        <f>IF(第5週!$IG$45="","",第5週!$IG$45)</f>
        <v/>
      </c>
      <c r="AH381" s="356" t="str">
        <f>IF(第5週!$IG$53="","",第5週!$IG$53)</f>
        <v/>
      </c>
      <c r="AI381" s="336" t="e">
        <f>IF(#REF!="","",#REF!)</f>
        <v>#REF!</v>
      </c>
      <c r="AJ381" s="338" t="e">
        <f>IF(#REF!="","",#REF!)</f>
        <v>#REF!</v>
      </c>
      <c r="AL381" s="239"/>
      <c r="AM381" s="239"/>
      <c r="AN381" s="239"/>
      <c r="AO381" s="239"/>
      <c r="AP381" s="239"/>
      <c r="AQ381" s="239"/>
      <c r="AR381" s="239"/>
      <c r="AS381" s="239"/>
      <c r="AT381" s="239"/>
      <c r="AU381" s="239"/>
      <c r="AV381" s="239"/>
      <c r="AW381" s="239"/>
    </row>
    <row r="382" spans="1:49" ht="7.5" customHeight="1" x14ac:dyDescent="0.15">
      <c r="A382" s="589"/>
      <c r="B382" s="584"/>
      <c r="C382" s="585"/>
      <c r="D382" s="585"/>
      <c r="E382" s="586"/>
      <c r="F382" s="361" t="str">
        <f>IF(第1週!$IG$54="","",第1週!$IG$54)</f>
        <v/>
      </c>
      <c r="G382" s="340" t="str">
        <f>IF(第2週!$IH$6="","",第2週!$IH$6)</f>
        <v>○</v>
      </c>
      <c r="H382" s="340" t="str">
        <f>IF(第2週!$IH$14="","",第2週!$IH$14)</f>
        <v>○</v>
      </c>
      <c r="I382" s="340" t="str">
        <f>IF(第2週!$IH$22="","",第2週!$IH$22)</f>
        <v>内勤</v>
      </c>
      <c r="J382" s="340" t="str">
        <f>IF(第2週!$IH$30="","",第2週!$IH$30)</f>
        <v>○</v>
      </c>
      <c r="K382" s="340" t="str">
        <f>IF(第2週!$IH$38="","",第2週!$IH$38)</f>
        <v>○</v>
      </c>
      <c r="L382" s="340" t="str">
        <f>IF(第2週!$IH$46="","",第2週!$IH$46)</f>
        <v>○</v>
      </c>
      <c r="M382" s="340" t="str">
        <f>IF(第2週!$IH$54="","",第2週!$IH$54)</f>
        <v/>
      </c>
      <c r="N382" s="340" t="str">
        <f>IF(第3週!$IG$6="","",第3週!$IG$6)</f>
        <v>○</v>
      </c>
      <c r="O382" s="340" t="str">
        <f>IF(第3週!$IG$14="","",第3週!$IG$14)</f>
        <v>○</v>
      </c>
      <c r="P382" s="340" t="str">
        <f>IF(第3週!$IG$22="","",第3週!$IG$22)</f>
        <v>○</v>
      </c>
      <c r="Q382" s="340" t="str">
        <f>IF(第3週!$IG$30="","",第3週!$IG$30)</f>
        <v>○</v>
      </c>
      <c r="R382" s="340" t="str">
        <f>IF(第3週!$IG$38="","",第3週!$IG$38)</f>
        <v>○</v>
      </c>
      <c r="S382" s="340" t="str">
        <f>IF(第3週!$IG$46="","",第3週!$IG$46)</f>
        <v/>
      </c>
      <c r="T382" s="340" t="str">
        <f>IF(第3週!$IG$54="","",第3週!$IG$54)</f>
        <v/>
      </c>
      <c r="U382" s="340" t="str">
        <f>IF(第4週!$IG$6="","",第4週!$IG$6)</f>
        <v>○</v>
      </c>
      <c r="V382" s="340" t="str">
        <f>IF(第4週!$IG$14="","",第4週!$IG$14)</f>
        <v>○</v>
      </c>
      <c r="W382" s="340" t="str">
        <f>IF(第4週!$IG$22="","",第4週!$IG$22)</f>
        <v>○</v>
      </c>
      <c r="X382" s="340" t="str">
        <f>IF(第4週!$IG$30="","",第4週!$IG$30)</f>
        <v>○</v>
      </c>
      <c r="Y382" s="340" t="str">
        <f>IF(第4週!$IG$38="","",第4週!$IG$38)</f>
        <v>内勤</v>
      </c>
      <c r="Z382" s="340" t="str">
        <f>IF(第4週!$IG$46="","",第4週!$IG$46)</f>
        <v/>
      </c>
      <c r="AA382" s="340" t="str">
        <f>IF(第4週!$IG$54="","",第4週!$IG$54)</f>
        <v/>
      </c>
      <c r="AB382" s="340" t="str">
        <f>IF(第5週!$IG$6="","",第5週!$IG$6)</f>
        <v>欠勤</v>
      </c>
      <c r="AC382" s="340" t="str">
        <f>IF(第5週!$IG$14="","",第5週!$IG$14)</f>
        <v/>
      </c>
      <c r="AD382" s="357" t="str">
        <f>IF(第5週!$IG$22="","",第5週!$IG$22)</f>
        <v>内勤</v>
      </c>
      <c r="AE382" s="357" t="str">
        <f>IF(第5週!$IG$30="","",第5週!$IG$30)</f>
        <v/>
      </c>
      <c r="AF382" s="357" t="str">
        <f>IF(第5週!$IG$38="","",第5週!$IG$38)</f>
        <v/>
      </c>
      <c r="AG382" s="357" t="str">
        <f>IF(第5週!$IG$46="","",第5週!$IG$46)</f>
        <v/>
      </c>
      <c r="AH382" s="357" t="str">
        <f>IF(第5週!$IG$54="","",第5週!$IG$54)</f>
        <v/>
      </c>
      <c r="AI382" s="340" t="e">
        <f>IF(#REF!="","",#REF!)</f>
        <v>#REF!</v>
      </c>
      <c r="AJ382" s="362" t="e">
        <f>IF(#REF!="","",#REF!)</f>
        <v>#REF!</v>
      </c>
      <c r="AL382" s="239"/>
      <c r="AM382" s="239"/>
      <c r="AN382" s="239"/>
      <c r="AO382" s="239"/>
      <c r="AP382" s="239"/>
      <c r="AQ382" s="239"/>
      <c r="AR382" s="239"/>
      <c r="AS382" s="239"/>
      <c r="AT382" s="239"/>
      <c r="AU382" s="239"/>
      <c r="AV382" s="239"/>
      <c r="AW382" s="239"/>
    </row>
    <row r="383" spans="1:49" ht="7.5" customHeight="1" x14ac:dyDescent="0.15">
      <c r="A383" s="589"/>
      <c r="B383" s="573" t="str">
        <f>IF(リスト!$D$21="","",リスト!$D$21)</f>
        <v/>
      </c>
      <c r="C383" s="582"/>
      <c r="D383" s="582"/>
      <c r="E383" s="583"/>
      <c r="F383" s="335" t="str">
        <f>IF(第1週!$IH$53="","",第1週!$IH$53)</f>
        <v/>
      </c>
      <c r="G383" s="336" t="str">
        <f>IF(第2週!$II$5="","",第2週!$II$5)</f>
        <v/>
      </c>
      <c r="H383" s="336" t="str">
        <f>IF(第2週!$II$13="","",第2週!$II$13)</f>
        <v/>
      </c>
      <c r="I383" s="336" t="str">
        <f>IF(第2週!$II$21="","",第2週!$II$21)</f>
        <v/>
      </c>
      <c r="J383" s="336" t="str">
        <f>IF(第2週!$II$29="","",第2週!$II$29)</f>
        <v/>
      </c>
      <c r="K383" s="336" t="str">
        <f>IF(第2週!$II$37="","",第2週!$II$37)</f>
        <v/>
      </c>
      <c r="L383" s="336" t="str">
        <f>IF(第2週!$II$45="","",第2週!$II$45)</f>
        <v/>
      </c>
      <c r="M383" s="336" t="str">
        <f>IF(第2週!$II$53="","",第2週!$II$53)</f>
        <v/>
      </c>
      <c r="N383" s="336" t="str">
        <f>IF(第3週!$IH$5="","",第3週!$IH$5)</f>
        <v/>
      </c>
      <c r="O383" s="336" t="str">
        <f>IF(第3週!$IH$13="","",第3週!$IH$13)</f>
        <v/>
      </c>
      <c r="P383" s="336" t="str">
        <f>IF(第3週!$IH$21="","",第3週!$IH$21)</f>
        <v/>
      </c>
      <c r="Q383" s="336" t="str">
        <f>IF(第3週!$IH$29="","",第3週!$IH$29)</f>
        <v/>
      </c>
      <c r="R383" s="336" t="str">
        <f>IF(第3週!$IH$37="","",第3週!$IH$37)</f>
        <v/>
      </c>
      <c r="S383" s="336" t="str">
        <f>IF(第3週!$IH$45="","",第3週!$IH$45)</f>
        <v/>
      </c>
      <c r="T383" s="336" t="str">
        <f>IF(第3週!$IH$53="","",第3週!$IH$53)</f>
        <v/>
      </c>
      <c r="U383" s="336" t="str">
        <f>IF(第4週!$IH$5="","",第4週!$IH$5)</f>
        <v/>
      </c>
      <c r="V383" s="336" t="str">
        <f>IF(第4週!$IH$13="","",第4週!$IH$13)</f>
        <v/>
      </c>
      <c r="W383" s="336" t="str">
        <f>IF(第4週!$IH$21="","",第4週!$IH$21)</f>
        <v/>
      </c>
      <c r="X383" s="336" t="str">
        <f>IF(第4週!$IH$29="","",第4週!$IH$29)</f>
        <v/>
      </c>
      <c r="Y383" s="336" t="str">
        <f>IF(第4週!$IH$37="","",第4週!$IH$37)</f>
        <v/>
      </c>
      <c r="Z383" s="336" t="str">
        <f>IF(第4週!$IH$45="","",第4週!$IH$45)</f>
        <v/>
      </c>
      <c r="AA383" s="336" t="str">
        <f>IF(第4週!$IH$53="","",第4週!$IH$53)</f>
        <v/>
      </c>
      <c r="AB383" s="336" t="str">
        <f>IF(第5週!$IH$5="","",第5週!$IH$5)</f>
        <v/>
      </c>
      <c r="AC383" s="336" t="str">
        <f>IF(第5週!$IH$13="","",第5週!$IH$13)</f>
        <v/>
      </c>
      <c r="AD383" s="356" t="str">
        <f>IF(第5週!$IH$21="","",第5週!$IH$21)</f>
        <v/>
      </c>
      <c r="AE383" s="356" t="str">
        <f>IF(第5週!$IH$29="","",第5週!$IH$29)</f>
        <v/>
      </c>
      <c r="AF383" s="356" t="str">
        <f>IF(第5週!$IH$37="","",第5週!$IH$37)</f>
        <v/>
      </c>
      <c r="AG383" s="356" t="str">
        <f>IF(第5週!$IH$45="","",第5週!$IH$45)</f>
        <v/>
      </c>
      <c r="AH383" s="356" t="str">
        <f>IF(第5週!$IH$53="","",第5週!$IH$53)</f>
        <v/>
      </c>
      <c r="AI383" s="336" t="e">
        <f>IF(#REF!="","",#REF!)</f>
        <v>#REF!</v>
      </c>
      <c r="AJ383" s="338" t="e">
        <f>IF(#REF!="","",#REF!)</f>
        <v>#REF!</v>
      </c>
      <c r="AL383" s="239"/>
      <c r="AM383" s="239"/>
      <c r="AN383" s="239"/>
      <c r="AO383" s="239"/>
      <c r="AP383" s="239"/>
      <c r="AQ383" s="239"/>
      <c r="AR383" s="239"/>
      <c r="AS383" s="239"/>
      <c r="AT383" s="239"/>
      <c r="AU383" s="239"/>
      <c r="AV383" s="239"/>
      <c r="AW383" s="239"/>
    </row>
    <row r="384" spans="1:49" ht="7.5" customHeight="1" x14ac:dyDescent="0.15">
      <c r="A384" s="589"/>
      <c r="B384" s="584"/>
      <c r="C384" s="585"/>
      <c r="D384" s="585"/>
      <c r="E384" s="586"/>
      <c r="F384" s="361" t="str">
        <f>IF(第1週!$IH$54="","",第1週!$IH$54)</f>
        <v/>
      </c>
      <c r="G384" s="340" t="str">
        <f>IF(第2週!$II$6="","",第2週!$II$6)</f>
        <v/>
      </c>
      <c r="H384" s="340" t="str">
        <f>IF(第2週!$II$14="","",第2週!$II$14)</f>
        <v>○</v>
      </c>
      <c r="I384" s="340" t="str">
        <f>IF(第2週!$II$22="","",第2週!$II$22)</f>
        <v/>
      </c>
      <c r="J384" s="340" t="str">
        <f>IF(第2週!$II$30="","",第2週!$II$30)</f>
        <v/>
      </c>
      <c r="K384" s="340" t="str">
        <f>IF(第2週!$II$38="","",第2週!$II$38)</f>
        <v>○</v>
      </c>
      <c r="L384" s="340" t="str">
        <f>IF(第2週!$II$46="","",第2週!$II$46)</f>
        <v/>
      </c>
      <c r="M384" s="340" t="str">
        <f>IF(第2週!$II$54="","",第2週!$II$54)</f>
        <v/>
      </c>
      <c r="N384" s="340" t="str">
        <f>IF(第3週!$IH$6="","",第3週!$IH$6)</f>
        <v>○</v>
      </c>
      <c r="O384" s="340" t="str">
        <f>IF(第3週!$IH$14="","",第3週!$IH$14)</f>
        <v>○</v>
      </c>
      <c r="P384" s="340" t="str">
        <f>IF(第3週!$IH$22="","",第3週!$IH$22)</f>
        <v/>
      </c>
      <c r="Q384" s="340" t="str">
        <f>IF(第3週!$IH$30="","",第3週!$IH$30)</f>
        <v/>
      </c>
      <c r="R384" s="340" t="str">
        <f>IF(第3週!$IH$38="","",第3週!$IH$38)</f>
        <v/>
      </c>
      <c r="S384" s="340" t="str">
        <f>IF(第3週!$IH$46="","",第3週!$IH$46)</f>
        <v/>
      </c>
      <c r="T384" s="340" t="str">
        <f>IF(第3週!$IH$54="","",第3週!$IH$54)</f>
        <v/>
      </c>
      <c r="U384" s="340" t="str">
        <f>IF(第4週!$IH$6="","",第4週!$IH$6)</f>
        <v/>
      </c>
      <c r="V384" s="340" t="str">
        <f>IF(第4週!$IH$14="","",第4週!$IH$14)</f>
        <v/>
      </c>
      <c r="W384" s="340" t="str">
        <f>IF(第4週!$IH$22="","",第4週!$IH$22)</f>
        <v/>
      </c>
      <c r="X384" s="340" t="str">
        <f>IF(第4週!$IH$30="","",第4週!$IH$30)</f>
        <v/>
      </c>
      <c r="Y384" s="340" t="str">
        <f>IF(第4週!$IH$38="","",第4週!$IH$38)</f>
        <v/>
      </c>
      <c r="Z384" s="340" t="str">
        <f>IF(第4週!$IH$46="","",第4週!$IH$46)</f>
        <v/>
      </c>
      <c r="AA384" s="340" t="str">
        <f>IF(第4週!$IH$54="","",第4週!$IH$54)</f>
        <v/>
      </c>
      <c r="AB384" s="340" t="str">
        <f>IF(第5週!$IH$6="","",第5週!$IH$6)</f>
        <v/>
      </c>
      <c r="AC384" s="340" t="str">
        <f>IF(第5週!$IH$14="","",第5週!$IH$14)</f>
        <v/>
      </c>
      <c r="AD384" s="357" t="str">
        <f>IF(第5週!$IH$22="","",第5週!$IH$22)</f>
        <v>○</v>
      </c>
      <c r="AE384" s="357" t="str">
        <f>IF(第5週!$IH$30="","",第5週!$IH$30)</f>
        <v/>
      </c>
      <c r="AF384" s="357" t="str">
        <f>IF(第5週!$IH$38="","",第5週!$IH$38)</f>
        <v/>
      </c>
      <c r="AG384" s="357" t="str">
        <f>IF(第5週!$IH$46="","",第5週!$IH$46)</f>
        <v/>
      </c>
      <c r="AH384" s="357" t="str">
        <f>IF(第5週!$IH$54="","",第5週!$IH$54)</f>
        <v/>
      </c>
      <c r="AI384" s="340" t="e">
        <f>IF(#REF!="","",#REF!)</f>
        <v>#REF!</v>
      </c>
      <c r="AJ384" s="362" t="e">
        <f>IF(#REF!="","",#REF!)</f>
        <v>#REF!</v>
      </c>
      <c r="AL384" s="239"/>
      <c r="AM384" s="239"/>
      <c r="AN384" s="239"/>
      <c r="AO384" s="239"/>
      <c r="AP384" s="239"/>
      <c r="AQ384" s="239"/>
      <c r="AR384" s="239"/>
      <c r="AS384" s="239"/>
      <c r="AT384" s="239"/>
      <c r="AU384" s="239"/>
      <c r="AV384" s="239"/>
      <c r="AW384" s="239"/>
    </row>
    <row r="385" spans="1:68" ht="7.5" customHeight="1" x14ac:dyDescent="0.15">
      <c r="A385" s="589"/>
      <c r="B385" s="573" t="str">
        <f>IF(リスト!$D$22="","",リスト!$D$22)</f>
        <v/>
      </c>
      <c r="C385" s="582"/>
      <c r="D385" s="582"/>
      <c r="E385" s="583"/>
      <c r="F385" s="335" t="str">
        <f>IF(第1週!$II$53="","",第1週!$II$53)</f>
        <v/>
      </c>
      <c r="G385" s="336" t="str">
        <f>IF(第2週!$IJ$5="","",第2週!$IJ$5)</f>
        <v/>
      </c>
      <c r="H385" s="336" t="str">
        <f>IF(第2週!$IJ$13="","",第2週!$IJ$13)</f>
        <v/>
      </c>
      <c r="I385" s="336" t="str">
        <f>IF(第2週!$IJ$21="","",第2週!$IJ$21)</f>
        <v/>
      </c>
      <c r="J385" s="336" t="str">
        <f>IF(第2週!$IJ$29="","",第2週!$IJ$29)</f>
        <v/>
      </c>
      <c r="K385" s="336" t="str">
        <f>IF(第2週!$IJ$37="","",第2週!$IJ$37)</f>
        <v/>
      </c>
      <c r="L385" s="336" t="str">
        <f>IF(第2週!$IJ$45="","",第2週!$IJ$45)</f>
        <v/>
      </c>
      <c r="M385" s="336" t="str">
        <f>IF(第2週!$IJ$53="","",第2週!$IJ$53)</f>
        <v/>
      </c>
      <c r="N385" s="336" t="str">
        <f>IF(第3週!$II$5="","",第3週!$II$5)</f>
        <v/>
      </c>
      <c r="O385" s="336" t="str">
        <f>IF(第3週!$II$13="","",第3週!$II$13)</f>
        <v/>
      </c>
      <c r="P385" s="336" t="str">
        <f>IF(第3週!$II$21="","",第3週!$II$21)</f>
        <v/>
      </c>
      <c r="Q385" s="336" t="str">
        <f>IF(第3週!$II$29="","",第3週!$II$29)</f>
        <v/>
      </c>
      <c r="R385" s="336" t="str">
        <f>IF(第3週!$II$37="","",第3週!$II$37)</f>
        <v/>
      </c>
      <c r="S385" s="336" t="str">
        <f>IF(第3週!$II$45="","",第3週!$II$45)</f>
        <v/>
      </c>
      <c r="T385" s="336" t="str">
        <f>IF(第3週!$II$53="","",第3週!$II$53)</f>
        <v/>
      </c>
      <c r="U385" s="336" t="str">
        <f>IF(第4週!$II$5="","",第4週!$II$5)</f>
        <v/>
      </c>
      <c r="V385" s="336" t="str">
        <f>IF(第4週!$II$13="","",第4週!$II$13)</f>
        <v/>
      </c>
      <c r="W385" s="336" t="str">
        <f>IF(第4週!$II$21="","",第4週!$II$21)</f>
        <v/>
      </c>
      <c r="X385" s="336" t="str">
        <f>IF(第4週!$II$29="","",第4週!$II$29)</f>
        <v/>
      </c>
      <c r="Y385" s="336" t="str">
        <f>IF(第4週!$II$37="","",第4週!$II$37)</f>
        <v/>
      </c>
      <c r="Z385" s="336" t="str">
        <f>IF(第4週!$II$45="","",第4週!$II$45)</f>
        <v/>
      </c>
      <c r="AA385" s="336" t="str">
        <f>IF(第4週!$II$53="","",第4週!$II$53)</f>
        <v/>
      </c>
      <c r="AB385" s="336" t="str">
        <f>IF(第5週!$II$5="","",第5週!$II$5)</f>
        <v/>
      </c>
      <c r="AC385" s="336" t="str">
        <f>IF(第5週!$II$13="","",第5週!$II$13)</f>
        <v/>
      </c>
      <c r="AD385" s="356" t="str">
        <f>IF(第5週!$II$21="","",第5週!$II$21)</f>
        <v/>
      </c>
      <c r="AE385" s="356" t="str">
        <f>IF(第5週!$II$29="","",第5週!$II$29)</f>
        <v/>
      </c>
      <c r="AF385" s="356" t="str">
        <f>IF(第5週!$II$37="","",第5週!$II$37)</f>
        <v/>
      </c>
      <c r="AG385" s="356" t="str">
        <f>IF(第5週!$II$45="","",第5週!$II$45)</f>
        <v/>
      </c>
      <c r="AH385" s="356" t="str">
        <f>IF(第5週!$II$53="","",第5週!$II$53)</f>
        <v/>
      </c>
      <c r="AI385" s="336" t="e">
        <f>IF(#REF!="","",#REF!)</f>
        <v>#REF!</v>
      </c>
      <c r="AJ385" s="338" t="e">
        <f>IF(#REF!="","",#REF!)</f>
        <v>#REF!</v>
      </c>
      <c r="AL385" s="239"/>
      <c r="AM385" s="239"/>
      <c r="AN385" s="239"/>
      <c r="AO385" s="239"/>
      <c r="AP385" s="239"/>
      <c r="AQ385" s="239"/>
      <c r="AR385" s="239"/>
      <c r="AS385" s="239"/>
      <c r="AT385" s="239"/>
      <c r="AU385" s="239"/>
      <c r="AV385" s="239"/>
      <c r="AW385" s="239"/>
    </row>
    <row r="386" spans="1:68" ht="7.5" customHeight="1" thickBot="1" x14ac:dyDescent="0.2">
      <c r="A386" s="589"/>
      <c r="B386" s="606"/>
      <c r="C386" s="607"/>
      <c r="D386" s="607"/>
      <c r="E386" s="608"/>
      <c r="F386" s="363" t="str">
        <f>IF(第1週!$II$54="","",第1週!$II$54)</f>
        <v/>
      </c>
      <c r="G386" s="343" t="str">
        <f>IF(第2週!$IJ$6="","",第2週!$IJ$6)</f>
        <v/>
      </c>
      <c r="H386" s="343" t="str">
        <f>IF(第2週!$IJ$14="","",第2週!$IJ$14)</f>
        <v/>
      </c>
      <c r="I386" s="343" t="str">
        <f>IF(第2週!$IJ$22="","",第2週!$IJ$22)</f>
        <v/>
      </c>
      <c r="J386" s="343" t="str">
        <f>IF(第2週!$IJ$30="","",第2週!$IJ$30)</f>
        <v/>
      </c>
      <c r="K386" s="343" t="str">
        <f>IF(第2週!$IJ$38="","",第2週!$IJ$38)</f>
        <v>○</v>
      </c>
      <c r="L386" s="343" t="str">
        <f>IF(第2週!$IJ$46="","",第2週!$IJ$46)</f>
        <v/>
      </c>
      <c r="M386" s="343" t="str">
        <f>IF(第2週!$IJ$54="","",第2週!$IJ$54)</f>
        <v/>
      </c>
      <c r="N386" s="343" t="str">
        <f>IF(第3週!$II$6="","",第3週!$II$6)</f>
        <v/>
      </c>
      <c r="O386" s="343" t="str">
        <f>IF(第3週!$II$14="","",第3週!$II$14)</f>
        <v/>
      </c>
      <c r="P386" s="343" t="str">
        <f>IF(第3週!$II$22="","",第3週!$II$22)</f>
        <v/>
      </c>
      <c r="Q386" s="343" t="str">
        <f>IF(第3週!$II$30="","",第3週!$II$30)</f>
        <v/>
      </c>
      <c r="R386" s="343" t="str">
        <f>IF(第3週!$II$38="","",第3週!$II$38)</f>
        <v>○</v>
      </c>
      <c r="S386" s="343" t="str">
        <f>IF(第3週!$II$46="","",第3週!$II$46)</f>
        <v/>
      </c>
      <c r="T386" s="343" t="str">
        <f>IF(第3週!$II$54="","",第3週!$II$54)</f>
        <v/>
      </c>
      <c r="U386" s="343" t="str">
        <f>IF(第4週!$II$6="","",第4週!$II$6)</f>
        <v/>
      </c>
      <c r="V386" s="343" t="str">
        <f>IF(第4週!$II$14="","",第4週!$II$14)</f>
        <v/>
      </c>
      <c r="W386" s="343" t="str">
        <f>IF(第4週!$II$22="","",第4週!$II$22)</f>
        <v/>
      </c>
      <c r="X386" s="343" t="str">
        <f>IF(第4週!$II$30="","",第4週!$II$30)</f>
        <v/>
      </c>
      <c r="Y386" s="343" t="str">
        <f>IF(第4週!$II$38="","",第4週!$II$38)</f>
        <v/>
      </c>
      <c r="Z386" s="343" t="str">
        <f>IF(第4週!$II$46="","",第4週!$II$46)</f>
        <v/>
      </c>
      <c r="AA386" s="343" t="str">
        <f>IF(第4週!$II$54="","",第4週!$II$54)</f>
        <v/>
      </c>
      <c r="AB386" s="343" t="str">
        <f>IF(第5週!$II$6="","",第5週!$II$6)</f>
        <v/>
      </c>
      <c r="AC386" s="343" t="str">
        <f>IF(第5週!$II$14="","",第5週!$II$14)</f>
        <v/>
      </c>
      <c r="AD386" s="358" t="str">
        <f>IF(第5週!$II$22="","",第5週!$II$22)</f>
        <v/>
      </c>
      <c r="AE386" s="358" t="str">
        <f>IF(第5週!$II$30="","",第5週!$II$30)</f>
        <v/>
      </c>
      <c r="AF386" s="358" t="str">
        <f>IF(第5週!$II$38="","",第5週!$II$38)</f>
        <v/>
      </c>
      <c r="AG386" s="358" t="str">
        <f>IF(第5週!$II$46="","",第5週!$II$46)</f>
        <v/>
      </c>
      <c r="AH386" s="358" t="str">
        <f>IF(第5週!$II$54="","",第5週!$II$54)</f>
        <v/>
      </c>
      <c r="AI386" s="343" t="e">
        <f>IF(#REF!="","",#REF!)</f>
        <v>#REF!</v>
      </c>
      <c r="AJ386" s="364" t="e">
        <f>IF(#REF!="","",#REF!)</f>
        <v>#REF!</v>
      </c>
      <c r="AL386" s="239"/>
      <c r="AM386" s="239"/>
      <c r="AN386" s="239"/>
      <c r="AO386" s="239"/>
      <c r="AP386" s="239"/>
      <c r="AQ386" s="239"/>
      <c r="AR386" s="239"/>
      <c r="AS386" s="239"/>
      <c r="AT386" s="239"/>
      <c r="AU386" s="239"/>
      <c r="AV386" s="239"/>
      <c r="AW386" s="239"/>
    </row>
    <row r="387" spans="1:68" s="240" customFormat="1" ht="7.5" customHeight="1" x14ac:dyDescent="0.15">
      <c r="A387" s="590"/>
      <c r="B387" s="246"/>
      <c r="C387" s="246"/>
      <c r="D387" s="246"/>
      <c r="E387" s="246"/>
      <c r="F387" s="237"/>
      <c r="G387" s="237"/>
      <c r="H387" s="245"/>
      <c r="I387" s="237"/>
      <c r="J387" s="237"/>
      <c r="K387" s="237"/>
      <c r="L387" s="237"/>
      <c r="M387" s="237"/>
      <c r="N387" s="237"/>
      <c r="O387" s="237"/>
      <c r="P387" s="237"/>
      <c r="Q387" s="237"/>
      <c r="R387" s="237"/>
      <c r="S387" s="237"/>
      <c r="T387" s="237"/>
      <c r="U387" s="237"/>
      <c r="V387" s="237"/>
      <c r="W387" s="237"/>
      <c r="X387" s="237"/>
      <c r="Y387" s="237"/>
      <c r="Z387" s="237"/>
      <c r="AA387" s="237"/>
      <c r="AB387" s="237"/>
      <c r="AC387" s="237"/>
      <c r="AD387" s="237"/>
      <c r="AE387" s="237"/>
      <c r="AF387" s="237"/>
      <c r="AG387" s="237"/>
      <c r="AH387" s="237"/>
      <c r="AI387" s="237"/>
      <c r="AJ387" s="237"/>
      <c r="AK387" s="241"/>
      <c r="AL387" s="239"/>
      <c r="AX387" s="241"/>
      <c r="AY387" s="241"/>
      <c r="AZ387" s="241"/>
      <c r="BA387" s="241"/>
      <c r="BB387" s="241"/>
      <c r="BC387" s="241"/>
      <c r="BD387" s="241"/>
      <c r="BE387" s="241"/>
      <c r="BF387" s="241"/>
      <c r="BG387" s="241"/>
      <c r="BH387" s="241"/>
      <c r="BI387" s="241"/>
      <c r="BJ387" s="241"/>
      <c r="BK387" s="241"/>
      <c r="BL387" s="241"/>
      <c r="BM387" s="241"/>
      <c r="BN387" s="241"/>
      <c r="BO387" s="241"/>
      <c r="BP387" s="241"/>
    </row>
    <row r="388" spans="1:68" s="240" customFormat="1" x14ac:dyDescent="0.15">
      <c r="A388" s="241"/>
      <c r="AK388" s="241"/>
      <c r="AX388" s="241"/>
      <c r="AY388" s="241"/>
      <c r="AZ388" s="241"/>
      <c r="BA388" s="241"/>
      <c r="BB388" s="241"/>
      <c r="BC388" s="241"/>
      <c r="BD388" s="241"/>
      <c r="BE388" s="241"/>
      <c r="BF388" s="241"/>
      <c r="BG388" s="241"/>
      <c r="BH388" s="241"/>
      <c r="BI388" s="241"/>
      <c r="BJ388" s="241"/>
      <c r="BK388" s="241"/>
      <c r="BL388" s="241"/>
      <c r="BM388" s="241"/>
      <c r="BN388" s="241"/>
      <c r="BO388" s="241"/>
      <c r="BP388" s="241"/>
    </row>
    <row r="389" spans="1:68" s="240" customFormat="1" x14ac:dyDescent="0.15">
      <c r="A389" s="241"/>
      <c r="B389" s="241"/>
      <c r="C389" s="241"/>
      <c r="D389" s="241"/>
      <c r="E389" s="241"/>
      <c r="F389" s="241"/>
      <c r="G389" s="241"/>
      <c r="H389" s="247"/>
      <c r="I389" s="241"/>
      <c r="J389" s="241"/>
      <c r="K389" s="241"/>
      <c r="L389" s="241"/>
      <c r="M389" s="241"/>
      <c r="N389" s="241"/>
      <c r="O389" s="241"/>
      <c r="P389" s="241"/>
      <c r="Q389" s="241"/>
      <c r="R389" s="241"/>
      <c r="S389" s="241"/>
      <c r="T389" s="241"/>
      <c r="U389" s="241"/>
      <c r="V389" s="241"/>
      <c r="W389" s="241"/>
      <c r="X389" s="241"/>
      <c r="Y389" s="241"/>
      <c r="Z389" s="241"/>
      <c r="AA389" s="241"/>
      <c r="AB389" s="241"/>
      <c r="AC389" s="241"/>
      <c r="AD389" s="241"/>
      <c r="AE389" s="241"/>
      <c r="AF389" s="241"/>
      <c r="AG389" s="241"/>
      <c r="AH389" s="241"/>
      <c r="AI389" s="241"/>
      <c r="AJ389" s="241"/>
      <c r="AK389" s="241"/>
      <c r="AX389" s="241"/>
      <c r="AY389" s="241"/>
      <c r="AZ389" s="241"/>
      <c r="BA389" s="241"/>
      <c r="BB389" s="241"/>
      <c r="BC389" s="241"/>
      <c r="BD389" s="241"/>
      <c r="BE389" s="241"/>
      <c r="BF389" s="241"/>
      <c r="BG389" s="241"/>
      <c r="BH389" s="241"/>
      <c r="BI389" s="241"/>
      <c r="BJ389" s="241"/>
      <c r="BK389" s="241"/>
      <c r="BL389" s="241"/>
      <c r="BM389" s="241"/>
      <c r="BN389" s="241"/>
      <c r="BO389" s="241"/>
      <c r="BP389" s="241"/>
    </row>
    <row r="390" spans="1:68" x14ac:dyDescent="0.15">
      <c r="H390" s="247"/>
    </row>
    <row r="391" spans="1:68" x14ac:dyDescent="0.15">
      <c r="H391" s="247"/>
    </row>
    <row r="392" spans="1:68" x14ac:dyDescent="0.15">
      <c r="H392" s="247"/>
    </row>
    <row r="393" spans="1:68" x14ac:dyDescent="0.15">
      <c r="H393" s="247"/>
    </row>
    <row r="394" spans="1:68" x14ac:dyDescent="0.15">
      <c r="H394" s="247"/>
    </row>
    <row r="395" spans="1:68" x14ac:dyDescent="0.15">
      <c r="H395" s="247"/>
    </row>
    <row r="396" spans="1:68" x14ac:dyDescent="0.15">
      <c r="H396" s="247"/>
    </row>
    <row r="397" spans="1:68" x14ac:dyDescent="0.15">
      <c r="H397" s="247"/>
    </row>
    <row r="398" spans="1:68" x14ac:dyDescent="0.15">
      <c r="H398" s="247"/>
    </row>
    <row r="399" spans="1:68" x14ac:dyDescent="0.15">
      <c r="H399" s="247"/>
    </row>
    <row r="400" spans="1:68" x14ac:dyDescent="0.15">
      <c r="H400" s="247"/>
    </row>
    <row r="401" spans="8:8" x14ac:dyDescent="0.15">
      <c r="H401" s="247"/>
    </row>
    <row r="402" spans="8:8" x14ac:dyDescent="0.15">
      <c r="H402" s="247"/>
    </row>
    <row r="403" spans="8:8" x14ac:dyDescent="0.15">
      <c r="H403" s="247"/>
    </row>
    <row r="404" spans="8:8" x14ac:dyDescent="0.15">
      <c r="H404" s="247"/>
    </row>
    <row r="405" spans="8:8" x14ac:dyDescent="0.15">
      <c r="H405" s="247"/>
    </row>
    <row r="406" spans="8:8" x14ac:dyDescent="0.15">
      <c r="H406" s="247"/>
    </row>
    <row r="407" spans="8:8" x14ac:dyDescent="0.15">
      <c r="H407" s="247"/>
    </row>
    <row r="408" spans="8:8" x14ac:dyDescent="0.15">
      <c r="H408" s="247"/>
    </row>
    <row r="409" spans="8:8" x14ac:dyDescent="0.15">
      <c r="H409" s="247"/>
    </row>
    <row r="410" spans="8:8" x14ac:dyDescent="0.15">
      <c r="H410" s="247"/>
    </row>
    <row r="411" spans="8:8" x14ac:dyDescent="0.15">
      <c r="H411" s="247"/>
    </row>
    <row r="412" spans="8:8" x14ac:dyDescent="0.15">
      <c r="H412" s="247"/>
    </row>
    <row r="413" spans="8:8" x14ac:dyDescent="0.15">
      <c r="H413" s="247"/>
    </row>
    <row r="414" spans="8:8" x14ac:dyDescent="0.15">
      <c r="H414" s="247"/>
    </row>
    <row r="415" spans="8:8" x14ac:dyDescent="0.15">
      <c r="H415" s="247"/>
    </row>
    <row r="416" spans="8:8" x14ac:dyDescent="0.15">
      <c r="H416" s="247"/>
    </row>
    <row r="417" spans="8:8" x14ac:dyDescent="0.15">
      <c r="H417" s="247"/>
    </row>
    <row r="418" spans="8:8" x14ac:dyDescent="0.15">
      <c r="H418" s="247"/>
    </row>
    <row r="419" spans="8:8" x14ac:dyDescent="0.15">
      <c r="H419" s="247"/>
    </row>
    <row r="420" spans="8:8" x14ac:dyDescent="0.15">
      <c r="H420" s="247"/>
    </row>
    <row r="421" spans="8:8" x14ac:dyDescent="0.15">
      <c r="H421" s="247"/>
    </row>
    <row r="422" spans="8:8" x14ac:dyDescent="0.15">
      <c r="H422" s="247"/>
    </row>
    <row r="423" spans="8:8" x14ac:dyDescent="0.15">
      <c r="H423" s="247"/>
    </row>
    <row r="424" spans="8:8" x14ac:dyDescent="0.15">
      <c r="H424" s="247"/>
    </row>
    <row r="425" spans="8:8" x14ac:dyDescent="0.15">
      <c r="H425" s="247"/>
    </row>
    <row r="426" spans="8:8" x14ac:dyDescent="0.15">
      <c r="H426" s="247"/>
    </row>
    <row r="427" spans="8:8" x14ac:dyDescent="0.15">
      <c r="H427" s="247"/>
    </row>
    <row r="428" spans="8:8" x14ac:dyDescent="0.15">
      <c r="H428" s="247"/>
    </row>
    <row r="429" spans="8:8" x14ac:dyDescent="0.15">
      <c r="H429" s="247"/>
    </row>
    <row r="430" spans="8:8" x14ac:dyDescent="0.15">
      <c r="H430" s="247"/>
    </row>
    <row r="431" spans="8:8" x14ac:dyDescent="0.15">
      <c r="H431" s="247"/>
    </row>
    <row r="432" spans="8:8" x14ac:dyDescent="0.15">
      <c r="H432" s="247"/>
    </row>
    <row r="433" spans="8:8" x14ac:dyDescent="0.15">
      <c r="H433" s="247"/>
    </row>
    <row r="434" spans="8:8" x14ac:dyDescent="0.15">
      <c r="H434" s="247"/>
    </row>
    <row r="435" spans="8:8" x14ac:dyDescent="0.15">
      <c r="H435" s="247"/>
    </row>
    <row r="436" spans="8:8" x14ac:dyDescent="0.15">
      <c r="H436" s="247"/>
    </row>
    <row r="437" spans="8:8" x14ac:dyDescent="0.15">
      <c r="H437" s="247"/>
    </row>
    <row r="438" spans="8:8" x14ac:dyDescent="0.15">
      <c r="H438" s="247"/>
    </row>
    <row r="439" spans="8:8" x14ac:dyDescent="0.15">
      <c r="H439" s="247"/>
    </row>
    <row r="440" spans="8:8" x14ac:dyDescent="0.15">
      <c r="H440" s="247"/>
    </row>
    <row r="441" spans="8:8" x14ac:dyDescent="0.15">
      <c r="H441" s="247"/>
    </row>
    <row r="442" spans="8:8" x14ac:dyDescent="0.15">
      <c r="H442" s="247"/>
    </row>
  </sheetData>
  <mergeCells count="217">
    <mergeCell ref="B385:E386"/>
    <mergeCell ref="B359:E360"/>
    <mergeCell ref="B361:E362"/>
    <mergeCell ref="B363:E364"/>
    <mergeCell ref="B365:E366"/>
    <mergeCell ref="B367:E368"/>
    <mergeCell ref="B369:E370"/>
    <mergeCell ref="B371:E372"/>
    <mergeCell ref="B373:E374"/>
    <mergeCell ref="B375:E376"/>
    <mergeCell ref="B349:E350"/>
    <mergeCell ref="B351:E352"/>
    <mergeCell ref="B353:E354"/>
    <mergeCell ref="B355:E356"/>
    <mergeCell ref="B357:E358"/>
    <mergeCell ref="B377:E378"/>
    <mergeCell ref="B379:E380"/>
    <mergeCell ref="B381:E382"/>
    <mergeCell ref="B383:E384"/>
    <mergeCell ref="B285:E286"/>
    <mergeCell ref="B287:E288"/>
    <mergeCell ref="B289:E290"/>
    <mergeCell ref="B291:E292"/>
    <mergeCell ref="B293:E294"/>
    <mergeCell ref="B295:E296"/>
    <mergeCell ref="B304:E305"/>
    <mergeCell ref="B306:E307"/>
    <mergeCell ref="B308:E309"/>
    <mergeCell ref="B267:E268"/>
    <mergeCell ref="B269:E270"/>
    <mergeCell ref="B271:E272"/>
    <mergeCell ref="B273:E274"/>
    <mergeCell ref="B275:E276"/>
    <mergeCell ref="B277:E278"/>
    <mergeCell ref="B279:E280"/>
    <mergeCell ref="B281:E282"/>
    <mergeCell ref="B283:E284"/>
    <mergeCell ref="B242:E243"/>
    <mergeCell ref="B244:E245"/>
    <mergeCell ref="B246:E247"/>
    <mergeCell ref="B248:E249"/>
    <mergeCell ref="B250:E251"/>
    <mergeCell ref="B259:E260"/>
    <mergeCell ref="B261:E262"/>
    <mergeCell ref="B263:E264"/>
    <mergeCell ref="B265:E266"/>
    <mergeCell ref="B22:E22"/>
    <mergeCell ref="B23:E23"/>
    <mergeCell ref="B11:E11"/>
    <mergeCell ref="B12:E12"/>
    <mergeCell ref="B13:E13"/>
    <mergeCell ref="B14:E14"/>
    <mergeCell ref="B15:E15"/>
    <mergeCell ref="B16:E16"/>
    <mergeCell ref="B17:E17"/>
    <mergeCell ref="B18:E18"/>
    <mergeCell ref="B19:E19"/>
    <mergeCell ref="A28:A72"/>
    <mergeCell ref="A118:A162"/>
    <mergeCell ref="A163:A207"/>
    <mergeCell ref="A208:A252"/>
    <mergeCell ref="B25:E25"/>
    <mergeCell ref="B26:E26"/>
    <mergeCell ref="B158:E159"/>
    <mergeCell ref="B156:E157"/>
    <mergeCell ref="B154:E155"/>
    <mergeCell ref="B152:E153"/>
    <mergeCell ref="B150:E151"/>
    <mergeCell ref="B148:E149"/>
    <mergeCell ref="B146:E147"/>
    <mergeCell ref="B144:E145"/>
    <mergeCell ref="B142:E143"/>
    <mergeCell ref="B140:E141"/>
    <mergeCell ref="B138:E139"/>
    <mergeCell ref="B136:E137"/>
    <mergeCell ref="B134:E135"/>
    <mergeCell ref="B214:E215"/>
    <mergeCell ref="B216:E217"/>
    <mergeCell ref="B218:E219"/>
    <mergeCell ref="B220:E221"/>
    <mergeCell ref="B203:E204"/>
    <mergeCell ref="A253:A297"/>
    <mergeCell ref="B166:E168"/>
    <mergeCell ref="B222:E223"/>
    <mergeCell ref="B224:E225"/>
    <mergeCell ref="B226:E227"/>
    <mergeCell ref="B228:E229"/>
    <mergeCell ref="B230:E231"/>
    <mergeCell ref="B121:E123"/>
    <mergeCell ref="F121:AJ121"/>
    <mergeCell ref="B232:E233"/>
    <mergeCell ref="B234:E235"/>
    <mergeCell ref="B236:E237"/>
    <mergeCell ref="B238:E239"/>
    <mergeCell ref="B240:E241"/>
    <mergeCell ref="O209:R209"/>
    <mergeCell ref="T209:U209"/>
    <mergeCell ref="B211:E213"/>
    <mergeCell ref="F211:AJ211"/>
    <mergeCell ref="F166:AJ166"/>
    <mergeCell ref="T254:U254"/>
    <mergeCell ref="B256:E258"/>
    <mergeCell ref="F256:AJ256"/>
    <mergeCell ref="O254:R254"/>
    <mergeCell ref="B205:E206"/>
    <mergeCell ref="B1:C1"/>
    <mergeCell ref="D1:E1"/>
    <mergeCell ref="F31:AJ31"/>
    <mergeCell ref="O119:R119"/>
    <mergeCell ref="T119:U119"/>
    <mergeCell ref="O164:R164"/>
    <mergeCell ref="T164:U164"/>
    <mergeCell ref="B31:E33"/>
    <mergeCell ref="B24:E24"/>
    <mergeCell ref="O3:R3"/>
    <mergeCell ref="T3:U3"/>
    <mergeCell ref="B5:E7"/>
    <mergeCell ref="F5:AJ5"/>
    <mergeCell ref="B66:E67"/>
    <mergeCell ref="B68:E69"/>
    <mergeCell ref="B70:E71"/>
    <mergeCell ref="B160:E161"/>
    <mergeCell ref="O29:R29"/>
    <mergeCell ref="T29:U29"/>
    <mergeCell ref="B8:E8"/>
    <mergeCell ref="B9:E9"/>
    <mergeCell ref="B10:E10"/>
    <mergeCell ref="B20:E20"/>
    <mergeCell ref="B21:E21"/>
    <mergeCell ref="O344:R344"/>
    <mergeCell ref="T344:U344"/>
    <mergeCell ref="O299:R299"/>
    <mergeCell ref="T299:U299"/>
    <mergeCell ref="B301:E303"/>
    <mergeCell ref="F301:AJ301"/>
    <mergeCell ref="B346:E348"/>
    <mergeCell ref="B310:E311"/>
    <mergeCell ref="B312:E313"/>
    <mergeCell ref="B314:E315"/>
    <mergeCell ref="B316:E317"/>
    <mergeCell ref="B318:E319"/>
    <mergeCell ref="B320:E321"/>
    <mergeCell ref="B322:E323"/>
    <mergeCell ref="B324:E325"/>
    <mergeCell ref="B326:E327"/>
    <mergeCell ref="B328:E329"/>
    <mergeCell ref="B330:E331"/>
    <mergeCell ref="B332:E333"/>
    <mergeCell ref="B334:E335"/>
    <mergeCell ref="B336:E337"/>
    <mergeCell ref="B338:E339"/>
    <mergeCell ref="B340:E341"/>
    <mergeCell ref="A298:A342"/>
    <mergeCell ref="A343:A387"/>
    <mergeCell ref="F346:AJ346"/>
    <mergeCell ref="B34:E35"/>
    <mergeCell ref="B36:E37"/>
    <mergeCell ref="B38:E39"/>
    <mergeCell ref="B40:E41"/>
    <mergeCell ref="B42:E43"/>
    <mergeCell ref="B44:E45"/>
    <mergeCell ref="B46:E47"/>
    <mergeCell ref="B48:E49"/>
    <mergeCell ref="B50:E51"/>
    <mergeCell ref="B52:E53"/>
    <mergeCell ref="B54:E55"/>
    <mergeCell ref="B56:E57"/>
    <mergeCell ref="B58:E59"/>
    <mergeCell ref="B60:E61"/>
    <mergeCell ref="B62:E63"/>
    <mergeCell ref="B64:E65"/>
    <mergeCell ref="B132:E133"/>
    <mergeCell ref="B130:E131"/>
    <mergeCell ref="B128:E129"/>
    <mergeCell ref="B126:E127"/>
    <mergeCell ref="B124:E125"/>
    <mergeCell ref="B183:E184"/>
    <mergeCell ref="B181:E182"/>
    <mergeCell ref="B179:E180"/>
    <mergeCell ref="B177:E178"/>
    <mergeCell ref="B175:E176"/>
    <mergeCell ref="B173:E174"/>
    <mergeCell ref="B171:E172"/>
    <mergeCell ref="B169:E170"/>
    <mergeCell ref="B201:E202"/>
    <mergeCell ref="B199:E200"/>
    <mergeCell ref="B197:E198"/>
    <mergeCell ref="B195:E196"/>
    <mergeCell ref="B193:E194"/>
    <mergeCell ref="B191:E192"/>
    <mergeCell ref="B189:E190"/>
    <mergeCell ref="B187:E188"/>
    <mergeCell ref="B185:E186"/>
    <mergeCell ref="A73:A117"/>
    <mergeCell ref="O74:R74"/>
    <mergeCell ref="T74:U74"/>
    <mergeCell ref="B76:E78"/>
    <mergeCell ref="F76:AJ76"/>
    <mergeCell ref="B79:E80"/>
    <mergeCell ref="B81:E82"/>
    <mergeCell ref="B83:E84"/>
    <mergeCell ref="B85:E86"/>
    <mergeCell ref="B87:E88"/>
    <mergeCell ref="B89:E90"/>
    <mergeCell ref="B91:E92"/>
    <mergeCell ref="B93:E94"/>
    <mergeCell ref="B95:E96"/>
    <mergeCell ref="B97:E98"/>
    <mergeCell ref="B99:E100"/>
    <mergeCell ref="B101:E102"/>
    <mergeCell ref="B103:E104"/>
    <mergeCell ref="B105:E106"/>
    <mergeCell ref="B107:E108"/>
    <mergeCell ref="B109:E110"/>
    <mergeCell ref="B111:E112"/>
    <mergeCell ref="B113:E114"/>
    <mergeCell ref="B115:E116"/>
  </mergeCells>
  <phoneticPr fontId="2"/>
  <conditionalFormatting sqref="F33:AJ33">
    <cfRule type="cellIs" dxfId="113" priority="202" stopIfTrue="1" operator="equal">
      <formula>"土"</formula>
    </cfRule>
    <cfRule type="cellIs" dxfId="112" priority="203" stopIfTrue="1" operator="equal">
      <formula>"日"</formula>
    </cfRule>
    <cfRule type="expression" dxfId="111" priority="204" stopIfTrue="1">
      <formula>F$1=1</formula>
    </cfRule>
  </conditionalFormatting>
  <conditionalFormatting sqref="F32:AJ32 F122:AJ122 F35:AJ35 F37:AJ37 F39:AJ71 F125:AJ161 F170:AJ206 F215:AJ251 F260:AJ296 AJ305:AJ341 AJ350:AJ386">
    <cfRule type="expression" dxfId="110" priority="220" stopIfTrue="1">
      <formula>F$33="土"</formula>
    </cfRule>
    <cfRule type="expression" dxfId="109" priority="221" stopIfTrue="1">
      <formula>F$33="日"</formula>
    </cfRule>
    <cfRule type="expression" dxfId="108" priority="222" stopIfTrue="1">
      <formula>F$1=1</formula>
    </cfRule>
  </conditionalFormatting>
  <conditionalFormatting sqref="BA63:CE72">
    <cfRule type="expression" dxfId="107" priority="226" stopIfTrue="1">
      <formula>F$33="土"</formula>
    </cfRule>
    <cfRule type="expression" dxfId="106" priority="227" stopIfTrue="1">
      <formula>F$33="日"</formula>
    </cfRule>
    <cfRule type="expression" dxfId="105" priority="228" stopIfTrue="1">
      <formula>F$1=1</formula>
    </cfRule>
  </conditionalFormatting>
  <conditionalFormatting sqref="F123:AJ123">
    <cfRule type="cellIs" dxfId="104" priority="127" stopIfTrue="1" operator="equal">
      <formula>"土"</formula>
    </cfRule>
    <cfRule type="cellIs" dxfId="103" priority="128" stopIfTrue="1" operator="equal">
      <formula>"日"</formula>
    </cfRule>
    <cfRule type="expression" dxfId="102" priority="129" stopIfTrue="1">
      <formula>F$1=1</formula>
    </cfRule>
  </conditionalFormatting>
  <conditionalFormatting sqref="F167:AJ167">
    <cfRule type="expression" dxfId="101" priority="124" stopIfTrue="1">
      <formula>F$33="土"</formula>
    </cfRule>
    <cfRule type="expression" dxfId="100" priority="125" stopIfTrue="1">
      <formula>F$33="日"</formula>
    </cfRule>
    <cfRule type="expression" dxfId="99" priority="126" stopIfTrue="1">
      <formula>F$1=1</formula>
    </cfRule>
  </conditionalFormatting>
  <conditionalFormatting sqref="F168:AJ168">
    <cfRule type="cellIs" dxfId="98" priority="121" stopIfTrue="1" operator="equal">
      <formula>"土"</formula>
    </cfRule>
    <cfRule type="cellIs" dxfId="97" priority="122" stopIfTrue="1" operator="equal">
      <formula>"日"</formula>
    </cfRule>
    <cfRule type="expression" dxfId="96" priority="123" stopIfTrue="1">
      <formula>F$1=1</formula>
    </cfRule>
  </conditionalFormatting>
  <conditionalFormatting sqref="F213:AJ213">
    <cfRule type="cellIs" dxfId="95" priority="115" stopIfTrue="1" operator="equal">
      <formula>"土"</formula>
    </cfRule>
    <cfRule type="cellIs" dxfId="94" priority="116" stopIfTrue="1" operator="equal">
      <formula>"日"</formula>
    </cfRule>
    <cfRule type="expression" dxfId="93" priority="117" stopIfTrue="1">
      <formula>F$1=1</formula>
    </cfRule>
  </conditionalFormatting>
  <conditionalFormatting sqref="F212:AJ212">
    <cfRule type="expression" dxfId="92" priority="118" stopIfTrue="1">
      <formula>F$33="土"</formula>
    </cfRule>
    <cfRule type="expression" dxfId="91" priority="119" stopIfTrue="1">
      <formula>F$33="日"</formula>
    </cfRule>
    <cfRule type="expression" dxfId="90" priority="120" stopIfTrue="1">
      <formula>F$1=1</formula>
    </cfRule>
  </conditionalFormatting>
  <conditionalFormatting sqref="F258:AJ258">
    <cfRule type="cellIs" dxfId="89" priority="109" stopIfTrue="1" operator="equal">
      <formula>"土"</formula>
    </cfRule>
    <cfRule type="cellIs" dxfId="88" priority="110" stopIfTrue="1" operator="equal">
      <formula>"日"</formula>
    </cfRule>
    <cfRule type="expression" dxfId="87" priority="111" stopIfTrue="1">
      <formula>F$1=1</formula>
    </cfRule>
  </conditionalFormatting>
  <conditionalFormatting sqref="F257:AJ257">
    <cfRule type="expression" dxfId="86" priority="112" stopIfTrue="1">
      <formula>F$33="土"</formula>
    </cfRule>
    <cfRule type="expression" dxfId="85" priority="113" stopIfTrue="1">
      <formula>F$33="日"</formula>
    </cfRule>
    <cfRule type="expression" dxfId="84" priority="114" stopIfTrue="1">
      <formula>F$1=1</formula>
    </cfRule>
  </conditionalFormatting>
  <conditionalFormatting sqref="F303:AJ303">
    <cfRule type="cellIs" dxfId="83" priority="103" stopIfTrue="1" operator="equal">
      <formula>"土"</formula>
    </cfRule>
    <cfRule type="cellIs" dxfId="82" priority="104" stopIfTrue="1" operator="equal">
      <formula>"日"</formula>
    </cfRule>
    <cfRule type="expression" dxfId="81" priority="105" stopIfTrue="1">
      <formula>F$1=1</formula>
    </cfRule>
  </conditionalFormatting>
  <conditionalFormatting sqref="F302:AJ302">
    <cfRule type="expression" dxfId="80" priority="106" stopIfTrue="1">
      <formula>F$33="土"</formula>
    </cfRule>
    <cfRule type="expression" dxfId="79" priority="107" stopIfTrue="1">
      <formula>F$33="日"</formula>
    </cfRule>
    <cfRule type="expression" dxfId="78" priority="108" stopIfTrue="1">
      <formula>F$1=1</formula>
    </cfRule>
  </conditionalFormatting>
  <conditionalFormatting sqref="F348:AJ348">
    <cfRule type="cellIs" dxfId="77" priority="97" stopIfTrue="1" operator="equal">
      <formula>"土"</formula>
    </cfRule>
    <cfRule type="cellIs" dxfId="76" priority="98" stopIfTrue="1" operator="equal">
      <formula>"日"</formula>
    </cfRule>
    <cfRule type="expression" dxfId="75" priority="99" stopIfTrue="1">
      <formula>F$1=1</formula>
    </cfRule>
  </conditionalFormatting>
  <conditionalFormatting sqref="F347:AJ347">
    <cfRule type="expression" dxfId="74" priority="100" stopIfTrue="1">
      <formula>F$33="土"</formula>
    </cfRule>
    <cfRule type="expression" dxfId="73" priority="101" stopIfTrue="1">
      <formula>F$33="日"</formula>
    </cfRule>
    <cfRule type="expression" dxfId="72" priority="102" stopIfTrue="1">
      <formula>F$1=1</formula>
    </cfRule>
  </conditionalFormatting>
  <conditionalFormatting sqref="F7:AJ7">
    <cfRule type="cellIs" dxfId="71" priority="88" stopIfTrue="1" operator="equal">
      <formula>"土"</formula>
    </cfRule>
    <cfRule type="cellIs" dxfId="70" priority="89" stopIfTrue="1" operator="equal">
      <formula>"日"</formula>
    </cfRule>
    <cfRule type="expression" dxfId="69" priority="90" stopIfTrue="1">
      <formula>F$1=1</formula>
    </cfRule>
  </conditionalFormatting>
  <conditionalFormatting sqref="F6:AJ6 F8:AJ26">
    <cfRule type="expression" dxfId="68" priority="91" stopIfTrue="1">
      <formula>F$33="土"</formula>
    </cfRule>
    <cfRule type="expression" dxfId="67" priority="92" stopIfTrue="1">
      <formula>F$33="日"</formula>
    </cfRule>
    <cfRule type="expression" dxfId="66" priority="93" stopIfTrue="1">
      <formula>F$1=1</formula>
    </cfRule>
  </conditionalFormatting>
  <conditionalFormatting sqref="BA22:CE27">
    <cfRule type="expression" dxfId="65" priority="94" stopIfTrue="1">
      <formula>F$33="土"</formula>
    </cfRule>
    <cfRule type="expression" dxfId="64" priority="95" stopIfTrue="1">
      <formula>F$33="日"</formula>
    </cfRule>
    <cfRule type="expression" dxfId="63" priority="96" stopIfTrue="1">
      <formula>F$1=1</formula>
    </cfRule>
  </conditionalFormatting>
  <conditionalFormatting sqref="F169:AJ169">
    <cfRule type="expression" dxfId="62" priority="79" stopIfTrue="1">
      <formula>F$33="土"</formula>
    </cfRule>
    <cfRule type="expression" dxfId="61" priority="80" stopIfTrue="1">
      <formula>F$33="日"</formula>
    </cfRule>
    <cfRule type="expression" dxfId="60" priority="81" stopIfTrue="1">
      <formula>F$1=1</formula>
    </cfRule>
  </conditionalFormatting>
  <conditionalFormatting sqref="F34:AJ34">
    <cfRule type="expression" dxfId="59" priority="64" stopIfTrue="1">
      <formula>F$33="土"</formula>
    </cfRule>
    <cfRule type="expression" dxfId="58" priority="65" stopIfTrue="1">
      <formula>F$33="日"</formula>
    </cfRule>
    <cfRule type="expression" dxfId="57" priority="66" stopIfTrue="1">
      <formula>F$1=1</formula>
    </cfRule>
  </conditionalFormatting>
  <conditionalFormatting sqref="F36:AJ36">
    <cfRule type="expression" dxfId="56" priority="55" stopIfTrue="1">
      <formula>F$33="土"</formula>
    </cfRule>
    <cfRule type="expression" dxfId="55" priority="56" stopIfTrue="1">
      <formula>F$33="日"</formula>
    </cfRule>
    <cfRule type="expression" dxfId="54" priority="57" stopIfTrue="1">
      <formula>F$1=1</formula>
    </cfRule>
  </conditionalFormatting>
  <conditionalFormatting sqref="F38:AJ38">
    <cfRule type="expression" dxfId="53" priority="52" stopIfTrue="1">
      <formula>F$33="土"</formula>
    </cfRule>
    <cfRule type="expression" dxfId="52" priority="53" stopIfTrue="1">
      <formula>F$33="日"</formula>
    </cfRule>
    <cfRule type="expression" dxfId="51" priority="54" stopIfTrue="1">
      <formula>F$1=1</formula>
    </cfRule>
  </conditionalFormatting>
  <conditionalFormatting sqref="F124:AJ124">
    <cfRule type="expression" dxfId="50" priority="49" stopIfTrue="1">
      <formula>F$33="土"</formula>
    </cfRule>
    <cfRule type="expression" dxfId="49" priority="50" stopIfTrue="1">
      <formula>F$33="日"</formula>
    </cfRule>
    <cfRule type="expression" dxfId="48" priority="51" stopIfTrue="1">
      <formula>F$1=1</formula>
    </cfRule>
  </conditionalFormatting>
  <conditionalFormatting sqref="F214:AJ214">
    <cfRule type="expression" dxfId="47" priority="46" stopIfTrue="1">
      <formula>F$33="土"</formula>
    </cfRule>
    <cfRule type="expression" dxfId="46" priority="47" stopIfTrue="1">
      <formula>F$33="日"</formula>
    </cfRule>
    <cfRule type="expression" dxfId="45" priority="48" stopIfTrue="1">
      <formula>F$1=1</formula>
    </cfRule>
  </conditionalFormatting>
  <conditionalFormatting sqref="F259:AJ259">
    <cfRule type="expression" dxfId="44" priority="43" stopIfTrue="1">
      <formula>F$33="土"</formula>
    </cfRule>
    <cfRule type="expression" dxfId="43" priority="44" stopIfTrue="1">
      <formula>F$33="日"</formula>
    </cfRule>
    <cfRule type="expression" dxfId="42" priority="45" stopIfTrue="1">
      <formula>F$1=1</formula>
    </cfRule>
  </conditionalFormatting>
  <conditionalFormatting sqref="AJ304">
    <cfRule type="expression" dxfId="41" priority="40" stopIfTrue="1">
      <formula>AJ$33="土"</formula>
    </cfRule>
    <cfRule type="expression" dxfId="40" priority="41" stopIfTrue="1">
      <formula>AJ$33="日"</formula>
    </cfRule>
    <cfRule type="expression" dxfId="39" priority="42" stopIfTrue="1">
      <formula>AJ$1=1</formula>
    </cfRule>
  </conditionalFormatting>
  <conditionalFormatting sqref="F305:AI341">
    <cfRule type="expression" dxfId="38" priority="37" stopIfTrue="1">
      <formula>F$33="土"</formula>
    </cfRule>
    <cfRule type="expression" dxfId="37" priority="38" stopIfTrue="1">
      <formula>F$33="日"</formula>
    </cfRule>
    <cfRule type="expression" dxfId="36" priority="39" stopIfTrue="1">
      <formula>F$1=1</formula>
    </cfRule>
  </conditionalFormatting>
  <conditionalFormatting sqref="F304:AI304">
    <cfRule type="expression" dxfId="35" priority="34" stopIfTrue="1">
      <formula>F$33="土"</formula>
    </cfRule>
    <cfRule type="expression" dxfId="34" priority="35" stopIfTrue="1">
      <formula>F$33="日"</formula>
    </cfRule>
    <cfRule type="expression" dxfId="33" priority="36" stopIfTrue="1">
      <formula>F$1=1</formula>
    </cfRule>
  </conditionalFormatting>
  <conditionalFormatting sqref="AI350:AI386">
    <cfRule type="expression" dxfId="32" priority="31" stopIfTrue="1">
      <formula>AI$33="土"</formula>
    </cfRule>
    <cfRule type="expression" dxfId="31" priority="32" stopIfTrue="1">
      <formula>AI$33="日"</formula>
    </cfRule>
    <cfRule type="expression" dxfId="30" priority="33" stopIfTrue="1">
      <formula>AI$1=1</formula>
    </cfRule>
  </conditionalFormatting>
  <conditionalFormatting sqref="AI349">
    <cfRule type="expression" dxfId="29" priority="28" stopIfTrue="1">
      <formula>AI$33="土"</formula>
    </cfRule>
    <cfRule type="expression" dxfId="28" priority="29" stopIfTrue="1">
      <formula>AI$33="日"</formula>
    </cfRule>
    <cfRule type="expression" dxfId="27" priority="30" stopIfTrue="1">
      <formula>AI$1=1</formula>
    </cfRule>
  </conditionalFormatting>
  <conditionalFormatting sqref="F350:AH386">
    <cfRule type="expression" dxfId="26" priority="25" stopIfTrue="1">
      <formula>F$33="土"</formula>
    </cfRule>
    <cfRule type="expression" dxfId="25" priority="26" stopIfTrue="1">
      <formula>F$33="日"</formula>
    </cfRule>
    <cfRule type="expression" dxfId="24" priority="27" stopIfTrue="1">
      <formula>F$1=1</formula>
    </cfRule>
  </conditionalFormatting>
  <conditionalFormatting sqref="F349:AH349">
    <cfRule type="expression" dxfId="23" priority="22" stopIfTrue="1">
      <formula>F$33="土"</formula>
    </cfRule>
    <cfRule type="expression" dxfId="22" priority="23" stopIfTrue="1">
      <formula>F$33="日"</formula>
    </cfRule>
    <cfRule type="expression" dxfId="21" priority="24" stopIfTrue="1">
      <formula>F$1=1</formula>
    </cfRule>
  </conditionalFormatting>
  <conditionalFormatting sqref="AJ349">
    <cfRule type="expression" dxfId="20" priority="19" stopIfTrue="1">
      <formula>AJ$33="土"</formula>
    </cfRule>
    <cfRule type="expression" dxfId="19" priority="20" stopIfTrue="1">
      <formula>AJ$33="日"</formula>
    </cfRule>
    <cfRule type="expression" dxfId="18" priority="21" stopIfTrue="1">
      <formula>AJ$1=1</formula>
    </cfRule>
  </conditionalFormatting>
  <conditionalFormatting sqref="F78:AJ78">
    <cfRule type="cellIs" dxfId="17" priority="10" stopIfTrue="1" operator="equal">
      <formula>"土"</formula>
    </cfRule>
    <cfRule type="cellIs" dxfId="16" priority="11" stopIfTrue="1" operator="equal">
      <formula>"日"</formula>
    </cfRule>
    <cfRule type="expression" dxfId="15" priority="12" stopIfTrue="1">
      <formula>F$1=1</formula>
    </cfRule>
  </conditionalFormatting>
  <conditionalFormatting sqref="F77:AJ77 F80:AJ80 F82:AJ82 F84:AJ116">
    <cfRule type="expression" dxfId="14" priority="13" stopIfTrue="1">
      <formula>F$33="土"</formula>
    </cfRule>
    <cfRule type="expression" dxfId="13" priority="14" stopIfTrue="1">
      <formula>F$33="日"</formula>
    </cfRule>
    <cfRule type="expression" dxfId="12" priority="15" stopIfTrue="1">
      <formula>F$1=1</formula>
    </cfRule>
  </conditionalFormatting>
  <conditionalFormatting sqref="BA108:CE117">
    <cfRule type="expression" dxfId="11" priority="16" stopIfTrue="1">
      <formula>F$33="土"</formula>
    </cfRule>
    <cfRule type="expression" dxfId="10" priority="17" stopIfTrue="1">
      <formula>F$33="日"</formula>
    </cfRule>
    <cfRule type="expression" dxfId="9" priority="18" stopIfTrue="1">
      <formula>F$1=1</formula>
    </cfRule>
  </conditionalFormatting>
  <conditionalFormatting sqref="F79:AJ79">
    <cfRule type="expression" dxfId="8" priority="7" stopIfTrue="1">
      <formula>F$33="土"</formula>
    </cfRule>
    <cfRule type="expression" dxfId="7" priority="8" stopIfTrue="1">
      <formula>F$33="日"</formula>
    </cfRule>
    <cfRule type="expression" dxfId="6" priority="9" stopIfTrue="1">
      <formula>F$1=1</formula>
    </cfRule>
  </conditionalFormatting>
  <conditionalFormatting sqref="F81:AJ81">
    <cfRule type="expression" dxfId="5" priority="4" stopIfTrue="1">
      <formula>F$33="土"</formula>
    </cfRule>
    <cfRule type="expression" dxfId="4" priority="5" stopIfTrue="1">
      <formula>F$33="日"</formula>
    </cfRule>
    <cfRule type="expression" dxfId="3" priority="6" stopIfTrue="1">
      <formula>F$1=1</formula>
    </cfRule>
  </conditionalFormatting>
  <conditionalFormatting sqref="F83:AJ83">
    <cfRule type="expression" dxfId="2" priority="1" stopIfTrue="1">
      <formula>F$33="土"</formula>
    </cfRule>
    <cfRule type="expression" dxfId="1" priority="2" stopIfTrue="1">
      <formula>F$33="日"</formula>
    </cfRule>
    <cfRule type="expression" dxfId="0" priority="3" stopIfTrue="1">
      <formula>F$1=1</formula>
    </cfRule>
  </conditionalFormatting>
  <pageMargins left="0" right="0" top="0.19685039370078741" bottom="0" header="0" footer="0"/>
  <pageSetup paperSize="9" scale="88" orientation="landscape" r:id="rId1"/>
  <headerFooter alignWithMargins="0"/>
  <rowBreaks count="7" manualBreakCount="7">
    <brk id="27" min="1" max="35" man="1"/>
    <brk id="117" min="1" max="39" man="1"/>
    <brk id="162" min="1" max="39" man="1"/>
    <brk id="207" min="1" max="39" man="1"/>
    <brk id="252" min="1" max="39" man="1"/>
    <brk id="297" min="1" max="39" man="1"/>
    <brk id="342" min="1" max="39"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tabColor rgb="FFFF0000"/>
  </sheetPr>
  <dimension ref="A1:TK208"/>
  <sheetViews>
    <sheetView showGridLines="0" showZeros="0" tabSelected="1" zoomScale="75" zoomScaleNormal="75" workbookViewId="0">
      <pane xSplit="1" ySplit="3" topLeftCell="B4" activePane="bottomRight" state="frozen"/>
      <selection activeCell="B5" sqref="B5:E7"/>
      <selection pane="topRight" activeCell="B5" sqref="B5:E7"/>
      <selection pane="bottomLeft" activeCell="B5" sqref="B5:E7"/>
      <selection pane="bottomRight" activeCell="J6" sqref="J6:M6"/>
    </sheetView>
  </sheetViews>
  <sheetFormatPr defaultColWidth="9" defaultRowHeight="21" x14ac:dyDescent="0.2"/>
  <cols>
    <col min="1" max="1" width="8" style="81" customWidth="1"/>
    <col min="2" max="172" width="3.5" style="57" customWidth="1"/>
    <col min="173" max="206" width="3.375" style="57" customWidth="1"/>
    <col min="207" max="207" width="8.125" style="81" customWidth="1"/>
    <col min="208" max="208" width="10.875" style="57" bestFit="1" customWidth="1"/>
    <col min="209" max="209" width="17.25" style="57" customWidth="1"/>
    <col min="210" max="210" width="4" style="57" customWidth="1"/>
    <col min="211" max="211" width="10.875" style="57" customWidth="1"/>
    <col min="212" max="212" width="14.25" style="57" customWidth="1"/>
    <col min="213" max="213" width="16.375" style="57" customWidth="1"/>
    <col min="214" max="214" width="7.5" style="57" customWidth="1"/>
    <col min="215" max="218" width="14.875" style="57" customWidth="1"/>
    <col min="219" max="223" width="15" style="57" customWidth="1"/>
    <col min="224" max="224" width="9" style="57"/>
    <col min="225" max="256" width="4" style="57" customWidth="1"/>
    <col min="257" max="321" width="5" style="57" customWidth="1"/>
    <col min="322" max="16384" width="9" style="57"/>
  </cols>
  <sheetData>
    <row r="1" spans="1:531" ht="30" customHeight="1" thickBot="1" x14ac:dyDescent="0.55000000000000004">
      <c r="A1" s="63"/>
      <c r="B1" s="890" t="s">
        <v>33</v>
      </c>
      <c r="C1" s="891"/>
      <c r="D1" s="891"/>
      <c r="E1" s="891"/>
      <c r="F1" s="891"/>
      <c r="G1" s="891"/>
      <c r="H1" s="891"/>
      <c r="I1" s="891"/>
      <c r="J1" s="891"/>
      <c r="K1" s="891"/>
      <c r="L1" s="891"/>
      <c r="M1" s="891"/>
      <c r="N1" s="891"/>
      <c r="O1" s="891"/>
      <c r="P1" s="891"/>
      <c r="Q1" s="891"/>
      <c r="R1" s="891"/>
      <c r="S1" s="891"/>
      <c r="T1" s="891"/>
      <c r="U1" s="891"/>
      <c r="V1" s="891"/>
      <c r="W1" s="891"/>
      <c r="X1" s="891"/>
      <c r="Y1" s="891"/>
      <c r="Z1" s="891"/>
      <c r="AA1" s="891"/>
      <c r="AB1" s="891"/>
      <c r="AC1" s="891"/>
      <c r="AD1" s="891"/>
      <c r="AE1" s="891"/>
      <c r="AF1" s="891"/>
      <c r="AG1" s="891"/>
      <c r="AH1" s="891"/>
      <c r="AI1" s="891"/>
      <c r="AJ1" s="891"/>
      <c r="AK1" s="891"/>
      <c r="AL1" s="891"/>
      <c r="AM1" s="891"/>
      <c r="AN1" s="891"/>
      <c r="AO1" s="891"/>
      <c r="AP1" s="891"/>
      <c r="AQ1" s="891"/>
      <c r="AR1" s="891"/>
      <c r="AS1" s="891"/>
      <c r="AT1" s="891"/>
      <c r="AU1" s="891"/>
      <c r="AV1" s="891"/>
      <c r="AW1" s="891"/>
      <c r="AX1" s="891"/>
      <c r="AY1" s="891"/>
      <c r="AZ1" s="891"/>
      <c r="BA1" s="891"/>
      <c r="BB1" s="891"/>
      <c r="BC1" s="891"/>
      <c r="BD1" s="891"/>
      <c r="BE1" s="891"/>
      <c r="BF1" s="891"/>
      <c r="BG1" s="891"/>
      <c r="BH1" s="891"/>
      <c r="BI1" s="891"/>
      <c r="BJ1" s="891"/>
      <c r="BK1" s="891"/>
      <c r="BL1" s="891"/>
      <c r="BM1" s="891"/>
      <c r="BN1" s="891"/>
      <c r="BO1" s="891"/>
      <c r="BP1" s="891"/>
      <c r="BQ1" s="891"/>
      <c r="BR1" s="891"/>
      <c r="BS1" s="891"/>
      <c r="BT1" s="891"/>
      <c r="BU1" s="891"/>
      <c r="BV1" s="891"/>
      <c r="BW1" s="891"/>
      <c r="BX1" s="891"/>
      <c r="BY1" s="891"/>
      <c r="BZ1" s="891"/>
      <c r="CA1" s="891"/>
      <c r="CB1" s="891"/>
      <c r="CC1" s="891"/>
      <c r="CD1" s="891"/>
      <c r="CE1" s="891"/>
      <c r="CF1" s="891"/>
      <c r="CG1" s="891"/>
      <c r="CH1" s="891"/>
      <c r="CI1" s="891"/>
      <c r="CJ1" s="891"/>
      <c r="CK1" s="891"/>
      <c r="CL1" s="891"/>
      <c r="CM1" s="891"/>
      <c r="CN1" s="891"/>
      <c r="CO1" s="891"/>
      <c r="CP1" s="891"/>
      <c r="CQ1" s="891"/>
      <c r="CR1" s="891"/>
      <c r="CS1" s="891"/>
      <c r="CT1" s="891"/>
      <c r="CU1" s="891"/>
      <c r="CV1" s="891"/>
      <c r="CW1" s="891"/>
      <c r="CX1" s="891"/>
      <c r="CY1" s="891"/>
      <c r="CZ1" s="891"/>
      <c r="DA1" s="891"/>
      <c r="DB1" s="891"/>
      <c r="DC1" s="891"/>
      <c r="DD1" s="891"/>
      <c r="DE1" s="891"/>
      <c r="DF1" s="891"/>
      <c r="DG1" s="891"/>
      <c r="DH1" s="891"/>
      <c r="DI1" s="891"/>
      <c r="DJ1" s="891"/>
      <c r="DK1" s="891"/>
      <c r="DL1" s="891"/>
      <c r="DM1" s="891"/>
      <c r="DN1" s="891"/>
      <c r="DO1" s="891"/>
      <c r="DP1" s="891"/>
      <c r="DQ1" s="891"/>
      <c r="DR1" s="891"/>
      <c r="DS1" s="891"/>
      <c r="DT1" s="891"/>
      <c r="DU1" s="891"/>
      <c r="DV1" s="891"/>
      <c r="DW1" s="891"/>
      <c r="DX1" s="891"/>
      <c r="DY1" s="891"/>
      <c r="DZ1" s="891"/>
      <c r="EA1" s="891"/>
      <c r="EB1" s="891"/>
      <c r="EC1" s="891"/>
      <c r="ED1" s="891"/>
      <c r="EE1" s="891"/>
      <c r="EF1" s="891"/>
      <c r="EG1" s="891"/>
      <c r="EH1" s="891"/>
      <c r="EI1" s="891"/>
      <c r="EJ1" s="891"/>
      <c r="EK1" s="891"/>
      <c r="EL1" s="891"/>
      <c r="EM1" s="891"/>
      <c r="EN1" s="891"/>
      <c r="EO1" s="891"/>
      <c r="EP1" s="891"/>
      <c r="EQ1" s="891"/>
      <c r="ER1" s="891"/>
      <c r="ES1" s="891"/>
      <c r="ET1" s="891"/>
      <c r="EU1" s="891"/>
      <c r="EV1" s="891"/>
      <c r="EW1" s="891"/>
      <c r="EX1" s="891"/>
      <c r="EY1" s="891"/>
      <c r="EZ1" s="891"/>
      <c r="FA1" s="891"/>
      <c r="FB1" s="891"/>
      <c r="FC1" s="891"/>
      <c r="FD1" s="891"/>
      <c r="FE1" s="891"/>
      <c r="FF1" s="891"/>
      <c r="FG1" s="891"/>
      <c r="FH1" s="891"/>
      <c r="FI1" s="891"/>
      <c r="FJ1" s="891"/>
      <c r="FK1" s="891"/>
      <c r="FL1" s="891"/>
      <c r="FM1" s="891"/>
      <c r="FN1" s="548"/>
      <c r="FO1" s="548"/>
      <c r="FP1" s="783"/>
      <c r="FQ1" s="53"/>
      <c r="FR1" s="54"/>
      <c r="FS1" s="54"/>
      <c r="FT1" s="54"/>
      <c r="FU1" s="54"/>
      <c r="FV1" s="54"/>
      <c r="FW1" s="54"/>
      <c r="FX1" s="54"/>
      <c r="FY1" s="54"/>
      <c r="FZ1" s="54"/>
      <c r="GA1" s="54"/>
      <c r="GB1" s="54"/>
      <c r="GC1" s="55"/>
      <c r="GD1" s="55"/>
      <c r="GE1" s="55"/>
      <c r="GF1" s="54"/>
      <c r="GG1" s="54"/>
      <c r="GH1" s="54"/>
      <c r="GI1" s="54"/>
      <c r="GJ1" s="54"/>
      <c r="GK1" s="54"/>
      <c r="GL1" s="54"/>
      <c r="GM1" s="54"/>
      <c r="GN1" s="54"/>
      <c r="GO1" s="54"/>
      <c r="GP1" s="54"/>
      <c r="GQ1" s="54"/>
      <c r="GR1" s="54"/>
      <c r="GS1" s="54"/>
      <c r="GT1" s="54"/>
      <c r="GU1" s="54"/>
      <c r="GV1" s="54"/>
      <c r="GW1" s="54"/>
      <c r="GX1" s="56"/>
      <c r="GY1" s="47"/>
      <c r="HA1" s="906"/>
      <c r="HB1" s="907"/>
      <c r="HC1" s="907"/>
      <c r="HD1" s="907"/>
      <c r="HE1" s="907"/>
      <c r="HF1" s="907"/>
      <c r="HG1" s="907"/>
      <c r="HH1" s="907"/>
      <c r="HI1" s="907"/>
      <c r="HJ1" s="907"/>
      <c r="HK1" s="907"/>
      <c r="HL1" s="548"/>
      <c r="HM1" s="548"/>
      <c r="HN1" s="548"/>
      <c r="HO1" s="783"/>
    </row>
    <row r="2" spans="1:531" ht="24.75" customHeight="1" thickBot="1" x14ac:dyDescent="0.2">
      <c r="A2" s="833"/>
      <c r="B2" s="733" t="s">
        <v>139</v>
      </c>
      <c r="C2" s="784"/>
      <c r="D2" s="784"/>
      <c r="E2" s="784"/>
      <c r="F2" s="784"/>
      <c r="G2" s="784"/>
      <c r="H2" s="784"/>
      <c r="I2" s="784"/>
      <c r="J2" s="784"/>
      <c r="K2" s="784"/>
      <c r="L2" s="784"/>
      <c r="M2" s="784"/>
      <c r="N2" s="784"/>
      <c r="O2" s="784"/>
      <c r="P2" s="784"/>
      <c r="Q2" s="784"/>
      <c r="R2" s="784"/>
      <c r="S2" s="784"/>
      <c r="T2" s="784"/>
      <c r="U2" s="784"/>
      <c r="V2" s="784"/>
      <c r="W2" s="784"/>
      <c r="X2" s="784"/>
      <c r="Y2" s="784"/>
      <c r="Z2" s="784"/>
      <c r="AA2" s="784"/>
      <c r="AB2" s="784"/>
      <c r="AC2" s="784"/>
      <c r="AD2" s="784"/>
      <c r="AE2" s="784"/>
      <c r="AF2" s="784"/>
      <c r="AG2" s="784"/>
      <c r="AH2" s="784"/>
      <c r="AI2" s="785"/>
      <c r="AJ2" s="782" t="s">
        <v>140</v>
      </c>
      <c r="AK2" s="548"/>
      <c r="AL2" s="548"/>
      <c r="AM2" s="548"/>
      <c r="AN2" s="548"/>
      <c r="AO2" s="548"/>
      <c r="AP2" s="548"/>
      <c r="AQ2" s="548"/>
      <c r="AR2" s="548"/>
      <c r="AS2" s="548"/>
      <c r="AT2" s="548"/>
      <c r="AU2" s="548"/>
      <c r="AV2" s="548"/>
      <c r="AW2" s="548"/>
      <c r="AX2" s="548"/>
      <c r="AY2" s="548"/>
      <c r="AZ2" s="548"/>
      <c r="BA2" s="548"/>
      <c r="BB2" s="548"/>
      <c r="BC2" s="548"/>
      <c r="BD2" s="548"/>
      <c r="BE2" s="548"/>
      <c r="BF2" s="548"/>
      <c r="BG2" s="548"/>
      <c r="BH2" s="548"/>
      <c r="BI2" s="548"/>
      <c r="BJ2" s="548"/>
      <c r="BK2" s="548"/>
      <c r="BL2" s="548"/>
      <c r="BM2" s="548"/>
      <c r="BN2" s="548"/>
      <c r="BO2" s="548"/>
      <c r="BP2" s="548"/>
      <c r="BQ2" s="783"/>
      <c r="BR2" s="782" t="s">
        <v>143</v>
      </c>
      <c r="BS2" s="548"/>
      <c r="BT2" s="548"/>
      <c r="BU2" s="548"/>
      <c r="BV2" s="548"/>
      <c r="BW2" s="548"/>
      <c r="BX2" s="548"/>
      <c r="BY2" s="548"/>
      <c r="BZ2" s="548"/>
      <c r="CA2" s="548"/>
      <c r="CB2" s="548"/>
      <c r="CC2" s="548"/>
      <c r="CD2" s="548"/>
      <c r="CE2" s="548"/>
      <c r="CF2" s="548"/>
      <c r="CG2" s="548"/>
      <c r="CH2" s="548"/>
      <c r="CI2" s="548"/>
      <c r="CJ2" s="548"/>
      <c r="CK2" s="548"/>
      <c r="CL2" s="548"/>
      <c r="CM2" s="548"/>
      <c r="CN2" s="548"/>
      <c r="CO2" s="548"/>
      <c r="CP2" s="548"/>
      <c r="CQ2" s="548"/>
      <c r="CR2" s="548"/>
      <c r="CS2" s="548"/>
      <c r="CT2" s="548"/>
      <c r="CU2" s="548"/>
      <c r="CV2" s="548"/>
      <c r="CW2" s="548"/>
      <c r="CX2" s="548"/>
      <c r="CY2" s="783"/>
      <c r="CZ2" s="733" t="s">
        <v>146</v>
      </c>
      <c r="DA2" s="734"/>
      <c r="DB2" s="734"/>
      <c r="DC2" s="734"/>
      <c r="DD2" s="734"/>
      <c r="DE2" s="734"/>
      <c r="DF2" s="734"/>
      <c r="DG2" s="734"/>
      <c r="DH2" s="734"/>
      <c r="DI2" s="734"/>
      <c r="DJ2" s="734"/>
      <c r="DK2" s="735"/>
      <c r="DL2" s="894" t="s">
        <v>148</v>
      </c>
      <c r="DM2" s="895"/>
      <c r="DN2" s="895"/>
      <c r="DO2" s="895"/>
      <c r="DP2" s="896"/>
      <c r="DQ2" s="896"/>
      <c r="DR2" s="896"/>
      <c r="DS2" s="897"/>
      <c r="DT2" s="733" t="s">
        <v>803</v>
      </c>
      <c r="DU2" s="864"/>
      <c r="DV2" s="864"/>
      <c r="DW2" s="864"/>
      <c r="DX2" s="864"/>
      <c r="DY2" s="864"/>
      <c r="DZ2" s="864"/>
      <c r="EA2" s="864"/>
      <c r="EB2" s="864"/>
      <c r="EC2" s="864"/>
      <c r="ED2" s="864"/>
      <c r="EE2" s="865"/>
      <c r="EF2" s="733" t="s">
        <v>135</v>
      </c>
      <c r="EG2" s="784"/>
      <c r="EH2" s="784"/>
      <c r="EI2" s="784"/>
      <c r="EJ2" s="784"/>
      <c r="EK2" s="784"/>
      <c r="EL2" s="784"/>
      <c r="EM2" s="784"/>
      <c r="EN2" s="784"/>
      <c r="EO2" s="784"/>
      <c r="EP2" s="784"/>
      <c r="EQ2" s="784"/>
      <c r="ER2" s="784"/>
      <c r="ES2" s="784"/>
      <c r="ET2" s="784"/>
      <c r="EU2" s="784"/>
      <c r="EV2" s="784"/>
      <c r="EW2" s="784"/>
      <c r="EX2" s="784"/>
      <c r="EY2" s="784"/>
      <c r="EZ2" s="784"/>
      <c r="FA2" s="784"/>
      <c r="FB2" s="784"/>
      <c r="FC2" s="784"/>
      <c r="FD2" s="784"/>
      <c r="FE2" s="784"/>
      <c r="FF2" s="784"/>
      <c r="FG2" s="784"/>
      <c r="FH2" s="784"/>
      <c r="FI2" s="784"/>
      <c r="FJ2" s="784"/>
      <c r="FK2" s="784"/>
      <c r="FL2" s="784"/>
      <c r="FM2" s="784"/>
      <c r="FN2" s="784"/>
      <c r="FO2" s="784"/>
      <c r="FP2" s="785"/>
      <c r="FQ2" s="39"/>
      <c r="FR2" s="876">
        <v>2025</v>
      </c>
      <c r="FS2" s="877"/>
      <c r="FT2" s="877"/>
      <c r="FU2" s="877"/>
      <c r="FV2" s="877"/>
      <c r="FW2" s="877"/>
      <c r="FX2" s="877"/>
      <c r="FY2" s="879" t="s">
        <v>104</v>
      </c>
      <c r="FZ2" s="880"/>
      <c r="GA2" s="880"/>
      <c r="GB2" s="874">
        <v>4</v>
      </c>
      <c r="GC2" s="874"/>
      <c r="GD2" s="874"/>
      <c r="GE2" s="872" t="s">
        <v>0</v>
      </c>
      <c r="GF2" s="872"/>
      <c r="GG2" s="872"/>
      <c r="GH2" s="58"/>
      <c r="GI2" s="58"/>
      <c r="GJ2" s="58"/>
      <c r="GK2" s="58"/>
      <c r="GL2" s="58"/>
      <c r="GM2" s="58"/>
      <c r="GN2" s="58"/>
      <c r="GO2" s="58"/>
      <c r="GP2" s="58"/>
      <c r="GQ2" s="58"/>
      <c r="GR2" s="58"/>
      <c r="GS2" s="58"/>
      <c r="GT2" s="58"/>
      <c r="GU2" s="58"/>
      <c r="GV2" s="58"/>
      <c r="GW2" s="58"/>
      <c r="GX2" s="222"/>
      <c r="GY2" s="64"/>
      <c r="HA2" s="906" t="str">
        <f>リスト!B2</f>
        <v>リスト一覧</v>
      </c>
      <c r="HB2" s="907"/>
      <c r="HC2" s="907"/>
      <c r="HD2" s="907"/>
      <c r="HE2" s="907"/>
      <c r="HF2" s="907"/>
      <c r="HG2" s="907"/>
      <c r="HH2" s="907"/>
      <c r="HI2" s="907"/>
      <c r="HJ2" s="907"/>
      <c r="HK2" s="907"/>
      <c r="HL2" s="548"/>
      <c r="HM2" s="548"/>
      <c r="HN2" s="548"/>
      <c r="HO2" s="783"/>
    </row>
    <row r="3" spans="1:531" ht="24.75" customHeight="1" thickBot="1" x14ac:dyDescent="0.25">
      <c r="A3" s="834"/>
      <c r="B3" s="782" t="s">
        <v>137</v>
      </c>
      <c r="C3" s="737"/>
      <c r="D3" s="737"/>
      <c r="E3" s="737"/>
      <c r="F3" s="737"/>
      <c r="G3" s="737"/>
      <c r="H3" s="737"/>
      <c r="I3" s="737"/>
      <c r="J3" s="737"/>
      <c r="K3" s="737"/>
      <c r="L3" s="737"/>
      <c r="M3" s="737"/>
      <c r="N3" s="737"/>
      <c r="O3" s="737"/>
      <c r="P3" s="737"/>
      <c r="Q3" s="737"/>
      <c r="R3" s="738"/>
      <c r="S3" s="782" t="s">
        <v>138</v>
      </c>
      <c r="T3" s="737"/>
      <c r="U3" s="737"/>
      <c r="V3" s="737"/>
      <c r="W3" s="737"/>
      <c r="X3" s="737"/>
      <c r="Y3" s="737"/>
      <c r="Z3" s="737"/>
      <c r="AA3" s="737"/>
      <c r="AB3" s="737"/>
      <c r="AC3" s="737"/>
      <c r="AD3" s="737"/>
      <c r="AE3" s="737"/>
      <c r="AF3" s="737"/>
      <c r="AG3" s="737"/>
      <c r="AH3" s="737"/>
      <c r="AI3" s="738"/>
      <c r="AJ3" s="782" t="s">
        <v>141</v>
      </c>
      <c r="AK3" s="548"/>
      <c r="AL3" s="548"/>
      <c r="AM3" s="548"/>
      <c r="AN3" s="548"/>
      <c r="AO3" s="548"/>
      <c r="AP3" s="548"/>
      <c r="AQ3" s="548"/>
      <c r="AR3" s="548"/>
      <c r="AS3" s="548"/>
      <c r="AT3" s="548"/>
      <c r="AU3" s="548"/>
      <c r="AV3" s="548"/>
      <c r="AW3" s="548"/>
      <c r="AX3" s="548"/>
      <c r="AY3" s="548"/>
      <c r="AZ3" s="783"/>
      <c r="BA3" s="782" t="s">
        <v>142</v>
      </c>
      <c r="BB3" s="548"/>
      <c r="BC3" s="548"/>
      <c r="BD3" s="548"/>
      <c r="BE3" s="548"/>
      <c r="BF3" s="548"/>
      <c r="BG3" s="548"/>
      <c r="BH3" s="548"/>
      <c r="BI3" s="548"/>
      <c r="BJ3" s="548"/>
      <c r="BK3" s="548"/>
      <c r="BL3" s="548"/>
      <c r="BM3" s="548"/>
      <c r="BN3" s="548"/>
      <c r="BO3" s="548"/>
      <c r="BP3" s="548"/>
      <c r="BQ3" s="783"/>
      <c r="BR3" s="782" t="s">
        <v>144</v>
      </c>
      <c r="BS3" s="548"/>
      <c r="BT3" s="548"/>
      <c r="BU3" s="548"/>
      <c r="BV3" s="548"/>
      <c r="BW3" s="548"/>
      <c r="BX3" s="548"/>
      <c r="BY3" s="548"/>
      <c r="BZ3" s="548"/>
      <c r="CA3" s="548"/>
      <c r="CB3" s="548"/>
      <c r="CC3" s="548"/>
      <c r="CD3" s="548"/>
      <c r="CE3" s="548"/>
      <c r="CF3" s="548"/>
      <c r="CG3" s="548"/>
      <c r="CH3" s="783"/>
      <c r="CI3" s="782" t="s">
        <v>145</v>
      </c>
      <c r="CJ3" s="548"/>
      <c r="CK3" s="548"/>
      <c r="CL3" s="548"/>
      <c r="CM3" s="548"/>
      <c r="CN3" s="548"/>
      <c r="CO3" s="548"/>
      <c r="CP3" s="548"/>
      <c r="CQ3" s="548"/>
      <c r="CR3" s="548"/>
      <c r="CS3" s="548"/>
      <c r="CT3" s="548"/>
      <c r="CU3" s="548"/>
      <c r="CV3" s="548"/>
      <c r="CW3" s="548"/>
      <c r="CX3" s="548"/>
      <c r="CY3" s="783"/>
      <c r="CZ3" s="736" t="s">
        <v>147</v>
      </c>
      <c r="DA3" s="737"/>
      <c r="DB3" s="737"/>
      <c r="DC3" s="737"/>
      <c r="DD3" s="737"/>
      <c r="DE3" s="737"/>
      <c r="DF3" s="737"/>
      <c r="DG3" s="737"/>
      <c r="DH3" s="737"/>
      <c r="DI3" s="737"/>
      <c r="DJ3" s="737"/>
      <c r="DK3" s="738"/>
      <c r="DL3" s="898"/>
      <c r="DM3" s="899"/>
      <c r="DN3" s="899"/>
      <c r="DO3" s="899"/>
      <c r="DP3" s="900"/>
      <c r="DQ3" s="900"/>
      <c r="DR3" s="900"/>
      <c r="DS3" s="901"/>
      <c r="DT3" s="866"/>
      <c r="DU3" s="867"/>
      <c r="DV3" s="867"/>
      <c r="DW3" s="867"/>
      <c r="DX3" s="867"/>
      <c r="DY3" s="867"/>
      <c r="DZ3" s="867"/>
      <c r="EA3" s="867"/>
      <c r="EB3" s="867"/>
      <c r="EC3" s="867"/>
      <c r="ED3" s="867"/>
      <c r="EE3" s="868"/>
      <c r="EF3" s="892"/>
      <c r="EG3" s="881"/>
      <c r="EH3" s="881"/>
      <c r="EI3" s="881"/>
      <c r="EJ3" s="881"/>
      <c r="EK3" s="881"/>
      <c r="EL3" s="881"/>
      <c r="EM3" s="881"/>
      <c r="EN3" s="881"/>
      <c r="EO3" s="881"/>
      <c r="EP3" s="881"/>
      <c r="EQ3" s="881"/>
      <c r="ER3" s="881"/>
      <c r="ES3" s="881"/>
      <c r="ET3" s="881"/>
      <c r="EU3" s="881"/>
      <c r="EV3" s="881"/>
      <c r="EW3" s="881"/>
      <c r="EX3" s="881"/>
      <c r="EY3" s="881"/>
      <c r="EZ3" s="881"/>
      <c r="FA3" s="881"/>
      <c r="FB3" s="881"/>
      <c r="FC3" s="881"/>
      <c r="FD3" s="881"/>
      <c r="FE3" s="881"/>
      <c r="FF3" s="881"/>
      <c r="FG3" s="881"/>
      <c r="FH3" s="881"/>
      <c r="FI3" s="881"/>
      <c r="FJ3" s="881"/>
      <c r="FK3" s="881"/>
      <c r="FL3" s="881"/>
      <c r="FM3" s="881"/>
      <c r="FN3" s="881"/>
      <c r="FO3" s="881"/>
      <c r="FP3" s="893"/>
      <c r="FQ3" s="51"/>
      <c r="FR3" s="878"/>
      <c r="FS3" s="878"/>
      <c r="FT3" s="878"/>
      <c r="FU3" s="878"/>
      <c r="FV3" s="878"/>
      <c r="FW3" s="878"/>
      <c r="FX3" s="878"/>
      <c r="FY3" s="881"/>
      <c r="FZ3" s="881"/>
      <c r="GA3" s="881"/>
      <c r="GB3" s="875"/>
      <c r="GC3" s="875"/>
      <c r="GD3" s="875"/>
      <c r="GE3" s="873"/>
      <c r="GF3" s="873"/>
      <c r="GG3" s="873"/>
      <c r="GH3" s="52"/>
      <c r="GI3" s="52"/>
      <c r="GJ3" s="52"/>
      <c r="GK3" s="52"/>
      <c r="GL3" s="52"/>
      <c r="GM3" s="52"/>
      <c r="GN3" s="52"/>
      <c r="GO3" s="52"/>
      <c r="GP3" s="52"/>
      <c r="GQ3" s="52"/>
      <c r="GR3" s="52"/>
      <c r="GS3" s="52"/>
      <c r="GT3" s="52"/>
      <c r="GU3" s="52"/>
      <c r="GV3" s="52"/>
      <c r="GW3" s="52"/>
      <c r="GX3" s="223"/>
      <c r="GY3" s="65"/>
      <c r="GZ3" s="182">
        <f>DATE(FR2,GB2,1)</f>
        <v>45748</v>
      </c>
      <c r="HA3" s="66"/>
      <c r="HB3" s="789" t="s">
        <v>2</v>
      </c>
      <c r="HC3" s="790"/>
      <c r="HD3" s="67" t="s">
        <v>7</v>
      </c>
      <c r="HE3" s="68" t="s">
        <v>5</v>
      </c>
      <c r="HF3" s="68" t="s">
        <v>18</v>
      </c>
      <c r="HG3" s="789" t="s">
        <v>825</v>
      </c>
      <c r="HH3" s="790"/>
      <c r="HI3" s="789" t="s">
        <v>826</v>
      </c>
      <c r="HJ3" s="790"/>
      <c r="HK3" s="902" t="s">
        <v>144</v>
      </c>
      <c r="HL3" s="903"/>
      <c r="HM3" s="904" t="s">
        <v>186</v>
      </c>
      <c r="HN3" s="905"/>
      <c r="HO3" s="462" t="s">
        <v>834</v>
      </c>
    </row>
    <row r="4" spans="1:531" ht="25.5" customHeight="1" x14ac:dyDescent="0.25">
      <c r="A4" s="365"/>
      <c r="B4" s="706"/>
      <c r="C4" s="707"/>
      <c r="D4" s="707"/>
      <c r="E4" s="708"/>
      <c r="F4" s="706"/>
      <c r="G4" s="707"/>
      <c r="H4" s="707"/>
      <c r="I4" s="708"/>
      <c r="J4" s="706"/>
      <c r="K4" s="707"/>
      <c r="L4" s="707"/>
      <c r="M4" s="708"/>
      <c r="N4" s="706"/>
      <c r="O4" s="707"/>
      <c r="P4" s="707"/>
      <c r="Q4" s="707"/>
      <c r="R4" s="708"/>
      <c r="S4" s="706"/>
      <c r="T4" s="707"/>
      <c r="U4" s="707"/>
      <c r="V4" s="708"/>
      <c r="W4" s="706"/>
      <c r="X4" s="707"/>
      <c r="Y4" s="707"/>
      <c r="Z4" s="708"/>
      <c r="AA4" s="706"/>
      <c r="AB4" s="707"/>
      <c r="AC4" s="707"/>
      <c r="AD4" s="708"/>
      <c r="AE4" s="706"/>
      <c r="AF4" s="707"/>
      <c r="AG4" s="707"/>
      <c r="AH4" s="707"/>
      <c r="AI4" s="766"/>
      <c r="AJ4" s="706"/>
      <c r="AK4" s="707"/>
      <c r="AL4" s="707"/>
      <c r="AM4" s="708"/>
      <c r="AN4" s="706"/>
      <c r="AO4" s="707"/>
      <c r="AP4" s="707"/>
      <c r="AQ4" s="708"/>
      <c r="AR4" s="706"/>
      <c r="AS4" s="707"/>
      <c r="AT4" s="707"/>
      <c r="AU4" s="708"/>
      <c r="AV4" s="706"/>
      <c r="AW4" s="707"/>
      <c r="AX4" s="707"/>
      <c r="AY4" s="707"/>
      <c r="AZ4" s="766"/>
      <c r="BA4" s="706"/>
      <c r="BB4" s="707"/>
      <c r="BC4" s="707"/>
      <c r="BD4" s="708"/>
      <c r="BE4" s="706"/>
      <c r="BF4" s="707"/>
      <c r="BG4" s="707"/>
      <c r="BH4" s="708"/>
      <c r="BI4" s="706"/>
      <c r="BJ4" s="707"/>
      <c r="BK4" s="707"/>
      <c r="BL4" s="708"/>
      <c r="BM4" s="706"/>
      <c r="BN4" s="707"/>
      <c r="BO4" s="707"/>
      <c r="BP4" s="707"/>
      <c r="BQ4" s="766"/>
      <c r="BR4" s="706"/>
      <c r="BS4" s="707"/>
      <c r="BT4" s="707"/>
      <c r="BU4" s="708"/>
      <c r="BV4" s="706"/>
      <c r="BW4" s="707"/>
      <c r="BX4" s="707"/>
      <c r="BY4" s="708"/>
      <c r="BZ4" s="706"/>
      <c r="CA4" s="707"/>
      <c r="CB4" s="707"/>
      <c r="CC4" s="708"/>
      <c r="CD4" s="706"/>
      <c r="CE4" s="707"/>
      <c r="CF4" s="707"/>
      <c r="CG4" s="707"/>
      <c r="CH4" s="766"/>
      <c r="CI4" s="706"/>
      <c r="CJ4" s="707"/>
      <c r="CK4" s="707"/>
      <c r="CL4" s="708"/>
      <c r="CM4" s="706"/>
      <c r="CN4" s="707"/>
      <c r="CO4" s="707"/>
      <c r="CP4" s="708"/>
      <c r="CQ4" s="706"/>
      <c r="CR4" s="707"/>
      <c r="CS4" s="707"/>
      <c r="CT4" s="708"/>
      <c r="CU4" s="706"/>
      <c r="CV4" s="707"/>
      <c r="CW4" s="707"/>
      <c r="CX4" s="707"/>
      <c r="CY4" s="766"/>
      <c r="CZ4" s="706"/>
      <c r="DA4" s="707"/>
      <c r="DB4" s="707"/>
      <c r="DC4" s="708"/>
      <c r="DD4" s="706"/>
      <c r="DE4" s="707"/>
      <c r="DF4" s="707"/>
      <c r="DG4" s="708"/>
      <c r="DH4" s="706"/>
      <c r="DI4" s="707"/>
      <c r="DJ4" s="707"/>
      <c r="DK4" s="708"/>
      <c r="DL4" s="706"/>
      <c r="DM4" s="707"/>
      <c r="DN4" s="707"/>
      <c r="DO4" s="708"/>
      <c r="DP4" s="706"/>
      <c r="DQ4" s="707"/>
      <c r="DR4" s="707"/>
      <c r="DS4" s="708"/>
      <c r="DT4" s="706"/>
      <c r="DU4" s="707"/>
      <c r="DV4" s="707"/>
      <c r="DW4" s="708"/>
      <c r="DX4" s="706"/>
      <c r="DY4" s="707"/>
      <c r="DZ4" s="707"/>
      <c r="EA4" s="708"/>
      <c r="EB4" s="706"/>
      <c r="EC4" s="707"/>
      <c r="ED4" s="707"/>
      <c r="EE4" s="708"/>
      <c r="EF4" s="706"/>
      <c r="EG4" s="707"/>
      <c r="EH4" s="707"/>
      <c r="EI4" s="708"/>
      <c r="EJ4" s="706"/>
      <c r="EK4" s="707"/>
      <c r="EL4" s="707"/>
      <c r="EM4" s="708"/>
      <c r="EN4" s="706"/>
      <c r="EO4" s="707"/>
      <c r="EP4" s="707"/>
      <c r="EQ4" s="708"/>
      <c r="ER4" s="706"/>
      <c r="ES4" s="707"/>
      <c r="ET4" s="707"/>
      <c r="EU4" s="708"/>
      <c r="EV4" s="706"/>
      <c r="EW4" s="707"/>
      <c r="EX4" s="707"/>
      <c r="EY4" s="707"/>
      <c r="EZ4" s="707"/>
      <c r="FA4" s="707"/>
      <c r="FB4" s="708"/>
      <c r="FC4" s="706"/>
      <c r="FD4" s="707"/>
      <c r="FE4" s="707"/>
      <c r="FF4" s="707"/>
      <c r="FG4" s="707"/>
      <c r="FH4" s="707"/>
      <c r="FI4" s="708"/>
      <c r="FJ4" s="706"/>
      <c r="FK4" s="707"/>
      <c r="FL4" s="707"/>
      <c r="FM4" s="707"/>
      <c r="FN4" s="806"/>
      <c r="FO4" s="806"/>
      <c r="FP4" s="766"/>
      <c r="FQ4" s="209"/>
      <c r="FR4" s="210"/>
      <c r="FS4" s="210"/>
      <c r="FT4" s="210"/>
      <c r="FU4" s="210"/>
      <c r="FV4" s="210"/>
      <c r="FW4" s="210"/>
      <c r="FX4" s="210"/>
      <c r="FY4" s="210"/>
      <c r="FZ4" s="210"/>
      <c r="GA4" s="210"/>
      <c r="GB4" s="210"/>
      <c r="GC4" s="210"/>
      <c r="GD4" s="210"/>
      <c r="GE4" s="210"/>
      <c r="GF4" s="210"/>
      <c r="GG4" s="210"/>
      <c r="GH4" s="210"/>
      <c r="GI4" s="210"/>
      <c r="GJ4" s="210"/>
      <c r="GK4" s="210"/>
      <c r="GL4" s="210"/>
      <c r="GM4" s="221"/>
      <c r="GN4" s="210"/>
      <c r="GO4" s="210"/>
      <c r="GP4" s="221"/>
      <c r="GQ4" s="210"/>
      <c r="GR4" s="210"/>
      <c r="GS4" s="210"/>
      <c r="GT4" s="210"/>
      <c r="GU4" s="210"/>
      <c r="GV4" s="210"/>
      <c r="GW4" s="210"/>
      <c r="GX4" s="370"/>
      <c r="GY4" s="157"/>
      <c r="GZ4" s="181">
        <f>GZ3</f>
        <v>45748</v>
      </c>
      <c r="HA4" s="206"/>
      <c r="HB4" s="165"/>
      <c r="HC4" s="166"/>
      <c r="HD4" s="167"/>
      <c r="HE4" s="168"/>
      <c r="HF4" s="168"/>
      <c r="HG4" s="169"/>
      <c r="HH4" s="170"/>
      <c r="HI4" s="169"/>
      <c r="HJ4" s="169"/>
      <c r="HK4" s="171"/>
      <c r="HL4" s="449"/>
      <c r="HM4" s="451"/>
      <c r="HN4" s="450"/>
      <c r="HO4" s="451"/>
      <c r="HQ4" s="57" t="str">
        <f>IF(FQ5="内勤","",IF(FQ5="在宅","",IF(FQ5="","",1)))</f>
        <v/>
      </c>
      <c r="HR4" s="57" t="str">
        <f t="shared" ref="HR4:IJ4" si="0">IF(FR5="内勤","",IF(FR5="在宅","",IF(FR5="","",1)))</f>
        <v/>
      </c>
      <c r="HS4" s="57" t="str">
        <f t="shared" si="0"/>
        <v/>
      </c>
      <c r="HT4" s="57" t="str">
        <f t="shared" si="0"/>
        <v/>
      </c>
      <c r="HU4" s="57" t="str">
        <f t="shared" si="0"/>
        <v/>
      </c>
      <c r="HV4" s="57" t="str">
        <f t="shared" si="0"/>
        <v/>
      </c>
      <c r="HW4" s="57" t="str">
        <f t="shared" si="0"/>
        <v/>
      </c>
      <c r="HX4" s="57" t="str">
        <f t="shared" si="0"/>
        <v/>
      </c>
      <c r="HY4" s="57" t="str">
        <f t="shared" si="0"/>
        <v/>
      </c>
      <c r="HZ4" s="57" t="str">
        <f t="shared" si="0"/>
        <v/>
      </c>
      <c r="IA4" s="57" t="str">
        <f t="shared" si="0"/>
        <v/>
      </c>
      <c r="IB4" s="57" t="str">
        <f t="shared" si="0"/>
        <v/>
      </c>
      <c r="IC4" s="57" t="str">
        <f t="shared" si="0"/>
        <v/>
      </c>
      <c r="ID4" s="57" t="str">
        <f t="shared" si="0"/>
        <v/>
      </c>
      <c r="IE4" s="57" t="str">
        <f t="shared" si="0"/>
        <v/>
      </c>
      <c r="IF4" s="57" t="str">
        <f t="shared" si="0"/>
        <v/>
      </c>
      <c r="IG4" s="57" t="str">
        <f t="shared" si="0"/>
        <v/>
      </c>
      <c r="IH4" s="57" t="str">
        <f t="shared" si="0"/>
        <v/>
      </c>
      <c r="II4" s="57" t="str">
        <f t="shared" si="0"/>
        <v/>
      </c>
      <c r="IJ4" s="57" t="str">
        <f t="shared" si="0"/>
        <v/>
      </c>
      <c r="IV4" s="393"/>
      <c r="IW4" s="393"/>
      <c r="IX4" s="393"/>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3"/>
      <c r="KL4" s="393"/>
      <c r="KM4" s="393"/>
      <c r="KN4" s="393"/>
      <c r="KO4" s="393"/>
      <c r="KP4" s="393"/>
      <c r="KQ4" s="393"/>
      <c r="KR4" s="393"/>
      <c r="KS4" s="393"/>
      <c r="KT4" s="393"/>
      <c r="KU4" s="393"/>
      <c r="KV4" s="393"/>
      <c r="KW4" s="393"/>
      <c r="KX4" s="393"/>
      <c r="KY4" s="393"/>
      <c r="KZ4" s="393"/>
      <c r="LA4" s="393"/>
      <c r="LB4" s="393"/>
      <c r="LC4" s="393"/>
      <c r="LD4" s="393"/>
      <c r="LE4" s="393"/>
      <c r="LF4" s="393"/>
      <c r="LG4" s="393"/>
      <c r="LH4" s="393"/>
      <c r="LI4" s="393"/>
      <c r="LJ4" s="393"/>
      <c r="LK4" s="393"/>
      <c r="LL4" s="393"/>
      <c r="LM4" s="393"/>
      <c r="LN4" s="393"/>
      <c r="LO4" s="393"/>
      <c r="LP4" s="393"/>
      <c r="LQ4" s="393"/>
      <c r="LR4" s="393"/>
      <c r="LS4" s="393"/>
      <c r="LT4" s="393"/>
      <c r="LU4" s="393"/>
      <c r="LV4" s="393"/>
      <c r="LW4" s="393"/>
      <c r="LX4" s="393"/>
      <c r="LY4" s="393"/>
      <c r="LZ4" s="393"/>
      <c r="MA4" s="393"/>
      <c r="MB4" s="393"/>
      <c r="MC4" s="393"/>
      <c r="MD4" s="393"/>
      <c r="ME4" s="393"/>
      <c r="MF4" s="393"/>
      <c r="MG4" s="393"/>
      <c r="MH4" s="393"/>
      <c r="MI4" s="393"/>
      <c r="MJ4" s="393"/>
      <c r="MK4" s="393"/>
      <c r="ML4" s="393"/>
      <c r="MM4" s="393"/>
      <c r="MN4" s="393"/>
      <c r="MO4" s="393"/>
      <c r="MP4" s="393"/>
      <c r="MQ4" s="393"/>
      <c r="MR4" s="393"/>
      <c r="MS4" s="393"/>
      <c r="MT4" s="393"/>
      <c r="MU4" s="393"/>
      <c r="MV4" s="393"/>
      <c r="MW4" s="393"/>
      <c r="MX4" s="393"/>
      <c r="MY4" s="393"/>
      <c r="MZ4" s="393"/>
      <c r="NA4" s="393"/>
      <c r="NB4" s="393"/>
      <c r="NC4" s="393"/>
      <c r="ND4" s="393"/>
      <c r="NE4" s="393"/>
      <c r="NF4" s="393"/>
      <c r="NG4" s="393"/>
      <c r="NH4" s="393"/>
      <c r="NI4" s="393"/>
      <c r="NJ4" s="393"/>
      <c r="NK4" s="393"/>
      <c r="NL4" s="393"/>
      <c r="NM4" s="393"/>
      <c r="NN4" s="393"/>
      <c r="NO4" s="393"/>
      <c r="NP4" s="393"/>
      <c r="NQ4" s="393"/>
      <c r="NR4" s="393"/>
      <c r="NS4" s="393"/>
      <c r="NT4" s="393"/>
      <c r="NU4" s="393"/>
      <c r="NV4" s="393"/>
      <c r="NW4" s="393"/>
      <c r="NX4" s="393"/>
      <c r="NY4" s="393"/>
      <c r="NZ4" s="393"/>
      <c r="OA4" s="393"/>
      <c r="OB4" s="393"/>
      <c r="OC4" s="393"/>
      <c r="OD4" s="393"/>
      <c r="OE4" s="393"/>
      <c r="OF4" s="393"/>
      <c r="OG4" s="393"/>
      <c r="OH4" s="393"/>
      <c r="OI4" s="393"/>
      <c r="OJ4" s="393"/>
      <c r="OK4" s="393"/>
      <c r="OL4" s="393"/>
      <c r="OM4" s="393"/>
      <c r="ON4" s="393"/>
      <c r="OO4" s="393"/>
      <c r="OP4" s="393"/>
      <c r="OQ4" s="393"/>
      <c r="OR4" s="393"/>
      <c r="OS4" s="393"/>
      <c r="OT4" s="393"/>
      <c r="OU4" s="393"/>
      <c r="OV4" s="393"/>
      <c r="OW4" s="393"/>
      <c r="OX4" s="393"/>
      <c r="OY4" s="393"/>
      <c r="OZ4" s="393"/>
      <c r="PA4" s="393"/>
      <c r="PB4" s="393"/>
      <c r="PC4" s="393"/>
      <c r="PD4" s="393"/>
      <c r="PE4" s="393"/>
      <c r="PF4" s="393"/>
      <c r="PG4" s="393"/>
      <c r="PH4" s="393"/>
      <c r="PI4" s="393"/>
      <c r="PJ4" s="393"/>
      <c r="PK4" s="393"/>
      <c r="PL4" s="393"/>
      <c r="PM4" s="393"/>
      <c r="PN4" s="393"/>
      <c r="PO4" s="393"/>
      <c r="PP4" s="393"/>
      <c r="PQ4" s="393"/>
      <c r="PR4" s="393"/>
      <c r="PS4" s="393"/>
      <c r="PT4" s="393"/>
      <c r="PU4" s="393"/>
      <c r="PV4" s="393"/>
      <c r="PW4" s="393"/>
      <c r="PX4" s="393"/>
      <c r="PY4" s="393"/>
      <c r="PZ4" s="393"/>
      <c r="QA4" s="393"/>
      <c r="QB4" s="393"/>
      <c r="QC4" s="393"/>
      <c r="QD4" s="393"/>
      <c r="QE4" s="393"/>
      <c r="QF4" s="393"/>
      <c r="QG4" s="393"/>
      <c r="QH4" s="393"/>
      <c r="QI4" s="393"/>
      <c r="QJ4" s="393"/>
      <c r="QK4" s="393"/>
      <c r="QL4" s="393"/>
      <c r="QM4" s="393"/>
      <c r="QN4" s="393"/>
      <c r="QO4" s="393"/>
      <c r="QP4" s="393"/>
      <c r="QQ4" s="393"/>
      <c r="QR4" s="393"/>
      <c r="QS4" s="393"/>
      <c r="QT4" s="393"/>
      <c r="QU4" s="393"/>
      <c r="QV4" s="393"/>
      <c r="QW4" s="393"/>
      <c r="QX4" s="393"/>
      <c r="QY4" s="393"/>
      <c r="QZ4" s="393"/>
      <c r="RA4" s="393"/>
      <c r="RB4" s="393"/>
      <c r="RC4" s="393"/>
      <c r="RD4" s="393"/>
      <c r="RE4" s="393"/>
      <c r="RF4" s="393"/>
      <c r="RG4" s="393"/>
      <c r="RH4" s="393"/>
      <c r="RI4" s="393"/>
      <c r="RJ4" s="393"/>
      <c r="RK4" s="393"/>
      <c r="RL4" s="393"/>
      <c r="RM4" s="393"/>
      <c r="RN4" s="393"/>
      <c r="RO4" s="393"/>
      <c r="RP4" s="393"/>
      <c r="RQ4" s="393"/>
      <c r="RR4" s="393"/>
      <c r="RS4" s="393"/>
      <c r="RT4" s="393"/>
      <c r="RU4" s="393"/>
      <c r="RV4" s="393"/>
      <c r="RW4" s="393"/>
      <c r="RX4" s="393"/>
      <c r="RY4" s="393"/>
      <c r="RZ4" s="393"/>
      <c r="SA4" s="393"/>
      <c r="SB4" s="393"/>
      <c r="SC4" s="393"/>
      <c r="SD4" s="393"/>
      <c r="SE4" s="393"/>
      <c r="SF4" s="393"/>
      <c r="SG4" s="393"/>
      <c r="SH4" s="393"/>
      <c r="SI4" s="393"/>
      <c r="SJ4" s="393"/>
      <c r="SK4" s="393"/>
      <c r="SL4" s="393"/>
      <c r="SM4" s="393"/>
      <c r="SN4" s="393"/>
      <c r="SO4" s="393"/>
      <c r="SP4" s="393"/>
      <c r="SQ4" s="393"/>
      <c r="SR4" s="393"/>
      <c r="SS4" s="393"/>
      <c r="ST4" s="393"/>
      <c r="SU4" s="393"/>
      <c r="SV4" s="393"/>
      <c r="SW4" s="393"/>
      <c r="SX4" s="393"/>
      <c r="SY4" s="393"/>
      <c r="SZ4" s="393"/>
      <c r="TA4" s="393"/>
      <c r="TB4" s="393"/>
      <c r="TC4" s="393"/>
      <c r="TD4" s="393"/>
      <c r="TE4" s="393"/>
      <c r="TF4" s="393"/>
      <c r="TG4" s="393"/>
      <c r="TH4" s="393"/>
      <c r="TI4" s="393"/>
      <c r="TJ4" s="393"/>
      <c r="TK4" s="393"/>
    </row>
    <row r="5" spans="1:531" ht="33" customHeight="1" x14ac:dyDescent="0.15">
      <c r="A5" s="174">
        <f>(23-(COUNTBLANK(HQ4:IM4)))</f>
        <v>0</v>
      </c>
      <c r="B5" s="709"/>
      <c r="C5" s="710"/>
      <c r="D5" s="710"/>
      <c r="E5" s="711"/>
      <c r="F5" s="709"/>
      <c r="G5" s="710"/>
      <c r="H5" s="710"/>
      <c r="I5" s="711"/>
      <c r="J5" s="709"/>
      <c r="K5" s="710"/>
      <c r="L5" s="710"/>
      <c r="M5" s="711"/>
      <c r="N5" s="709"/>
      <c r="O5" s="710"/>
      <c r="P5" s="710"/>
      <c r="Q5" s="710"/>
      <c r="R5" s="711"/>
      <c r="S5" s="709"/>
      <c r="T5" s="710"/>
      <c r="U5" s="710"/>
      <c r="V5" s="711"/>
      <c r="W5" s="709"/>
      <c r="X5" s="710"/>
      <c r="Y5" s="710"/>
      <c r="Z5" s="711"/>
      <c r="AA5" s="709"/>
      <c r="AB5" s="710"/>
      <c r="AC5" s="710"/>
      <c r="AD5" s="711"/>
      <c r="AE5" s="770"/>
      <c r="AF5" s="771"/>
      <c r="AG5" s="771"/>
      <c r="AH5" s="771"/>
      <c r="AI5" s="772"/>
      <c r="AJ5" s="709"/>
      <c r="AK5" s="710"/>
      <c r="AL5" s="710"/>
      <c r="AM5" s="711"/>
      <c r="AN5" s="709"/>
      <c r="AO5" s="710"/>
      <c r="AP5" s="710"/>
      <c r="AQ5" s="711"/>
      <c r="AR5" s="709"/>
      <c r="AS5" s="710"/>
      <c r="AT5" s="710"/>
      <c r="AU5" s="711"/>
      <c r="AV5" s="770"/>
      <c r="AW5" s="771"/>
      <c r="AX5" s="771"/>
      <c r="AY5" s="771"/>
      <c r="AZ5" s="772"/>
      <c r="BA5" s="709"/>
      <c r="BB5" s="710"/>
      <c r="BC5" s="710"/>
      <c r="BD5" s="711"/>
      <c r="BE5" s="709"/>
      <c r="BF5" s="710"/>
      <c r="BG5" s="710"/>
      <c r="BH5" s="711"/>
      <c r="BI5" s="709"/>
      <c r="BJ5" s="710"/>
      <c r="BK5" s="710"/>
      <c r="BL5" s="711"/>
      <c r="BM5" s="770"/>
      <c r="BN5" s="771"/>
      <c r="BO5" s="771"/>
      <c r="BP5" s="771"/>
      <c r="BQ5" s="772"/>
      <c r="BR5" s="709"/>
      <c r="BS5" s="710"/>
      <c r="BT5" s="710"/>
      <c r="BU5" s="711"/>
      <c r="BV5" s="709"/>
      <c r="BW5" s="710"/>
      <c r="BX5" s="710"/>
      <c r="BY5" s="711"/>
      <c r="BZ5" s="709"/>
      <c r="CA5" s="710"/>
      <c r="CB5" s="710"/>
      <c r="CC5" s="711"/>
      <c r="CD5" s="770"/>
      <c r="CE5" s="771"/>
      <c r="CF5" s="771"/>
      <c r="CG5" s="771"/>
      <c r="CH5" s="772"/>
      <c r="CI5" s="709"/>
      <c r="CJ5" s="710"/>
      <c r="CK5" s="710"/>
      <c r="CL5" s="711"/>
      <c r="CM5" s="709"/>
      <c r="CN5" s="710"/>
      <c r="CO5" s="710"/>
      <c r="CP5" s="711"/>
      <c r="CQ5" s="709"/>
      <c r="CR5" s="710"/>
      <c r="CS5" s="710"/>
      <c r="CT5" s="711"/>
      <c r="CU5" s="770"/>
      <c r="CV5" s="771"/>
      <c r="CW5" s="771"/>
      <c r="CX5" s="771"/>
      <c r="CY5" s="772"/>
      <c r="CZ5" s="709"/>
      <c r="DA5" s="710"/>
      <c r="DB5" s="710"/>
      <c r="DC5" s="711"/>
      <c r="DD5" s="709"/>
      <c r="DE5" s="710"/>
      <c r="DF5" s="710"/>
      <c r="DG5" s="711"/>
      <c r="DH5" s="709"/>
      <c r="DI5" s="710"/>
      <c r="DJ5" s="710"/>
      <c r="DK5" s="711"/>
      <c r="DL5" s="709"/>
      <c r="DM5" s="710"/>
      <c r="DN5" s="710"/>
      <c r="DO5" s="711"/>
      <c r="DP5" s="709"/>
      <c r="DQ5" s="710"/>
      <c r="DR5" s="710"/>
      <c r="DS5" s="711"/>
      <c r="DT5" s="709"/>
      <c r="DU5" s="710"/>
      <c r="DV5" s="710"/>
      <c r="DW5" s="711"/>
      <c r="DX5" s="709"/>
      <c r="DY5" s="710"/>
      <c r="DZ5" s="710"/>
      <c r="EA5" s="711"/>
      <c r="EB5" s="709"/>
      <c r="EC5" s="710"/>
      <c r="ED5" s="710"/>
      <c r="EE5" s="711"/>
      <c r="EF5" s="709"/>
      <c r="EG5" s="710"/>
      <c r="EH5" s="710"/>
      <c r="EI5" s="711"/>
      <c r="EJ5" s="709"/>
      <c r="EK5" s="710"/>
      <c r="EL5" s="710"/>
      <c r="EM5" s="711"/>
      <c r="EN5" s="709"/>
      <c r="EO5" s="710"/>
      <c r="EP5" s="710"/>
      <c r="EQ5" s="711"/>
      <c r="ER5" s="709"/>
      <c r="ES5" s="710"/>
      <c r="ET5" s="710"/>
      <c r="EU5" s="711"/>
      <c r="EV5" s="709"/>
      <c r="EW5" s="710"/>
      <c r="EX5" s="710"/>
      <c r="EY5" s="710"/>
      <c r="EZ5" s="710"/>
      <c r="FA5" s="710"/>
      <c r="FB5" s="711"/>
      <c r="FC5" s="709"/>
      <c r="FD5" s="710"/>
      <c r="FE5" s="710"/>
      <c r="FF5" s="710"/>
      <c r="FG5" s="710"/>
      <c r="FH5" s="710"/>
      <c r="FI5" s="711"/>
      <c r="FJ5" s="770"/>
      <c r="FK5" s="771"/>
      <c r="FL5" s="771"/>
      <c r="FM5" s="771"/>
      <c r="FN5" s="871"/>
      <c r="FO5" s="871"/>
      <c r="FP5" s="772"/>
      <c r="FQ5" s="434"/>
      <c r="FR5" s="435"/>
      <c r="FS5" s="435"/>
      <c r="FT5" s="435"/>
      <c r="FU5" s="435"/>
      <c r="FV5" s="435"/>
      <c r="FW5" s="435"/>
      <c r="FX5" s="435"/>
      <c r="FY5" s="435"/>
      <c r="FZ5" s="435"/>
      <c r="GA5" s="435"/>
      <c r="GB5" s="435"/>
      <c r="GC5" s="435"/>
      <c r="GD5" s="435"/>
      <c r="GE5" s="435"/>
      <c r="GF5" s="435"/>
      <c r="GG5" s="435"/>
      <c r="GH5" s="435"/>
      <c r="GI5" s="435"/>
      <c r="GJ5" s="435"/>
      <c r="GK5" s="435"/>
      <c r="GL5" s="435"/>
      <c r="GM5" s="436"/>
      <c r="GN5" s="435"/>
      <c r="GO5" s="435"/>
      <c r="GP5" s="436"/>
      <c r="GQ5" s="435"/>
      <c r="GR5" s="435"/>
      <c r="GS5" s="435"/>
      <c r="GT5" s="435"/>
      <c r="GU5" s="435"/>
      <c r="GV5" s="435"/>
      <c r="GW5" s="435"/>
      <c r="GX5" s="437"/>
      <c r="GY5" s="367"/>
      <c r="GZ5" s="183">
        <f>WEEKDAY(GZ3,1)</f>
        <v>3</v>
      </c>
      <c r="HA5" s="207">
        <v>1</v>
      </c>
      <c r="HB5" s="75" t="str">
        <f>リスト!C4</f>
        <v>山</v>
      </c>
      <c r="HC5" s="76" t="str">
        <f>IF(リスト!D4="","",リスト!D4)</f>
        <v>山　内</v>
      </c>
      <c r="HD5" s="77" t="str">
        <f>IF(リスト!F4="","",リスト!F4)</f>
        <v>(自主)</v>
      </c>
      <c r="HE5" s="77" t="str">
        <f>IF(リスト!E4="","",リスト!E4)</f>
        <v>Ｆ５１Ｓ</v>
      </c>
      <c r="HF5" s="78">
        <f>IF(リスト!G4="","",リスト!G4)</f>
        <v>6</v>
      </c>
      <c r="HG5" s="459" t="str">
        <f>IF(リスト!H4="","",リスト!H4)</f>
        <v>大阪北本部</v>
      </c>
      <c r="HH5" s="459" t="str">
        <f>IF(リスト!I4="","",リスト!I4)</f>
        <v>大阪北本部</v>
      </c>
      <c r="HI5" s="459" t="str">
        <f>IF(リスト!J4="","",リスト!J4)</f>
        <v>大阪南本部</v>
      </c>
      <c r="HJ5" s="459" t="str">
        <f>IF(リスト!K4="","",リスト!K4)</f>
        <v>大阪南本部</v>
      </c>
      <c r="HK5" s="459" t="str">
        <f>IF(リスト!L4="","",リスト!L4)</f>
        <v>神戸本部</v>
      </c>
      <c r="HL5" s="459" t="str">
        <f>IF(リスト!M4="","",リスト!M4)</f>
        <v>神戸本部</v>
      </c>
      <c r="HM5" s="459" t="str">
        <f>IF(リスト!N4="","",リスト!N4)</f>
        <v>奈良本部</v>
      </c>
      <c r="HN5" s="459" t="str">
        <f>IF(リスト!O4="","",リスト!O4)</f>
        <v>奈良本部</v>
      </c>
      <c r="HO5" s="459" t="str">
        <f>IF(リスト!P4="","",リスト!P4)</f>
        <v>吉野水力センター</v>
      </c>
      <c r="HQ5" s="284" t="str">
        <f t="shared" ref="HQ5:II5" si="1">IF(FQ4="","",FQ4)</f>
        <v/>
      </c>
      <c r="HR5" s="284" t="str">
        <f t="shared" si="1"/>
        <v/>
      </c>
      <c r="HS5" s="284" t="str">
        <f t="shared" si="1"/>
        <v/>
      </c>
      <c r="HT5" s="284" t="str">
        <f t="shared" si="1"/>
        <v/>
      </c>
      <c r="HU5" s="284" t="str">
        <f t="shared" si="1"/>
        <v/>
      </c>
      <c r="HV5" s="284" t="str">
        <f t="shared" si="1"/>
        <v/>
      </c>
      <c r="HW5" s="284" t="str">
        <f t="shared" si="1"/>
        <v/>
      </c>
      <c r="HX5" s="284" t="str">
        <f t="shared" si="1"/>
        <v/>
      </c>
      <c r="HY5" s="284" t="str">
        <f t="shared" si="1"/>
        <v/>
      </c>
      <c r="HZ5" s="284" t="str">
        <f t="shared" si="1"/>
        <v/>
      </c>
      <c r="IA5" s="284" t="str">
        <f t="shared" si="1"/>
        <v/>
      </c>
      <c r="IB5" s="284" t="str">
        <f t="shared" si="1"/>
        <v/>
      </c>
      <c r="IC5" s="284" t="str">
        <f t="shared" si="1"/>
        <v/>
      </c>
      <c r="ID5" s="284" t="str">
        <f t="shared" si="1"/>
        <v/>
      </c>
      <c r="IE5" s="284" t="str">
        <f t="shared" si="1"/>
        <v/>
      </c>
      <c r="IF5" s="284" t="str">
        <f t="shared" si="1"/>
        <v/>
      </c>
      <c r="IG5" s="284" t="str">
        <f t="shared" si="1"/>
        <v/>
      </c>
      <c r="IH5" s="284" t="str">
        <f t="shared" si="1"/>
        <v/>
      </c>
      <c r="II5" s="284" t="str">
        <f t="shared" si="1"/>
        <v/>
      </c>
      <c r="IJ5" s="284" t="str">
        <f t="shared" ref="IJ5" si="2">IF(GJ4="","",GJ4)</f>
        <v/>
      </c>
      <c r="IK5" s="284" t="str">
        <f t="shared" ref="IK5" si="3">IF(GK4="","",GK4)</f>
        <v/>
      </c>
      <c r="IL5" s="284" t="str">
        <f t="shared" ref="IL5" si="4">IF(GL4="","",GL4)</f>
        <v/>
      </c>
      <c r="IM5" s="284" t="str">
        <f t="shared" ref="IM5" si="5">IF(GM4="","",GM4)</f>
        <v/>
      </c>
      <c r="IN5" s="284" t="str">
        <f t="shared" ref="IN5" si="6">IF(GN4="","",GN4)</f>
        <v/>
      </c>
      <c r="IO5" s="284" t="str">
        <f t="shared" ref="IO5" si="7">IF(GO4="","",GO4)</f>
        <v/>
      </c>
      <c r="IP5" s="284" t="str">
        <f t="shared" ref="IP5" si="8">IF(GP4="","",GP4)</f>
        <v/>
      </c>
      <c r="IQ5" s="284" t="str">
        <f t="shared" ref="IQ5" si="9">IF(GQ4="","",GQ4)</f>
        <v/>
      </c>
      <c r="IR5" s="284" t="str">
        <f t="shared" ref="IR5" si="10">IF(GR4="","",GR4)</f>
        <v/>
      </c>
      <c r="IS5" s="284" t="str">
        <f t="shared" ref="IS5" si="11">IF(GW4="","",GW4)</f>
        <v/>
      </c>
      <c r="IT5" s="284" t="str">
        <f t="shared" ref="IT5" si="12">IF(GX4="","",GX4)</f>
        <v/>
      </c>
      <c r="IV5" s="393"/>
      <c r="IW5" s="393"/>
      <c r="IX5" s="393"/>
      <c r="IY5" s="397"/>
      <c r="IZ5" s="397"/>
      <c r="JA5" s="397"/>
      <c r="JB5" s="397"/>
      <c r="JC5" s="397"/>
      <c r="JD5" s="397"/>
      <c r="JE5" s="397"/>
      <c r="JF5" s="397"/>
      <c r="JG5" s="397"/>
      <c r="JH5" s="397"/>
      <c r="JI5" s="397"/>
      <c r="JJ5" s="397"/>
      <c r="JK5" s="397"/>
      <c r="JL5" s="397"/>
      <c r="JM5" s="397"/>
      <c r="JN5" s="397"/>
      <c r="JO5" s="397"/>
      <c r="JP5" s="397"/>
      <c r="JQ5" s="397"/>
      <c r="JR5" s="397"/>
      <c r="JS5" s="397"/>
      <c r="JT5" s="397"/>
      <c r="JU5" s="397"/>
      <c r="JV5" s="397"/>
      <c r="JW5" s="397"/>
      <c r="JX5" s="397"/>
      <c r="JY5" s="397"/>
      <c r="JZ5" s="397"/>
      <c r="KA5" s="397"/>
      <c r="KB5" s="397"/>
      <c r="KC5" s="397"/>
      <c r="KD5" s="397"/>
      <c r="KE5" s="397"/>
      <c r="KF5" s="397"/>
      <c r="KG5" s="397"/>
      <c r="KH5" s="397"/>
      <c r="KI5" s="397"/>
      <c r="KJ5" s="397"/>
      <c r="KK5" s="393"/>
      <c r="KL5" s="393"/>
      <c r="KM5" s="393"/>
      <c r="KN5" s="393"/>
      <c r="KO5" s="393"/>
      <c r="KP5" s="393"/>
      <c r="KQ5" s="393"/>
      <c r="KR5" s="393"/>
      <c r="KS5" s="393"/>
      <c r="KT5" s="393"/>
      <c r="KU5" s="393"/>
      <c r="KV5" s="393"/>
      <c r="KW5" s="393"/>
      <c r="KX5" s="393"/>
      <c r="KY5" s="393"/>
      <c r="KZ5" s="393"/>
      <c r="LA5" s="393"/>
      <c r="LB5" s="393"/>
      <c r="LC5" s="393"/>
      <c r="LD5" s="393"/>
      <c r="LE5" s="393"/>
      <c r="LF5" s="393"/>
      <c r="LG5" s="393"/>
      <c r="LH5" s="393"/>
      <c r="LI5" s="393"/>
      <c r="LJ5" s="393"/>
      <c r="LK5" s="393"/>
      <c r="LL5" s="393"/>
      <c r="LM5" s="393"/>
      <c r="LN5" s="393"/>
      <c r="LO5" s="393"/>
      <c r="LP5" s="393"/>
      <c r="LQ5" s="393"/>
      <c r="LR5" s="393"/>
      <c r="LS5" s="393"/>
      <c r="LT5" s="393"/>
      <c r="LU5" s="393"/>
      <c r="LV5" s="393"/>
      <c r="LW5" s="393"/>
      <c r="LX5" s="393"/>
      <c r="LY5" s="393"/>
      <c r="LZ5" s="393"/>
      <c r="MA5" s="393"/>
      <c r="MB5" s="393"/>
      <c r="MC5" s="393"/>
      <c r="MD5" s="393"/>
      <c r="ME5" s="393"/>
      <c r="MF5" s="393"/>
      <c r="MG5" s="393"/>
      <c r="MH5" s="393"/>
      <c r="MI5" s="393"/>
      <c r="MJ5" s="393"/>
      <c r="MK5" s="393"/>
      <c r="ML5" s="393"/>
      <c r="MM5" s="393"/>
      <c r="MN5" s="393"/>
      <c r="MO5" s="393"/>
      <c r="MP5" s="393"/>
      <c r="MQ5" s="393"/>
      <c r="MR5" s="393"/>
      <c r="MS5" s="393"/>
      <c r="MT5" s="393"/>
      <c r="MU5" s="393"/>
      <c r="MV5" s="393"/>
      <c r="MW5" s="393"/>
      <c r="MX5" s="393"/>
      <c r="MY5" s="393"/>
      <c r="MZ5" s="393"/>
      <c r="NA5" s="393"/>
      <c r="NB5" s="393"/>
      <c r="NC5" s="393"/>
      <c r="ND5" s="393"/>
      <c r="NE5" s="393"/>
      <c r="NF5" s="393"/>
      <c r="NG5" s="393"/>
      <c r="NH5" s="393"/>
      <c r="NI5" s="393"/>
      <c r="NJ5" s="393"/>
      <c r="NK5" s="393"/>
      <c r="NL5" s="393"/>
      <c r="NM5" s="393"/>
      <c r="NN5" s="393"/>
      <c r="NO5" s="393"/>
      <c r="NP5" s="393"/>
      <c r="NQ5" s="393"/>
      <c r="NR5" s="393"/>
      <c r="NS5" s="393"/>
      <c r="NT5" s="393"/>
      <c r="NU5" s="393"/>
      <c r="NV5" s="393"/>
      <c r="NW5" s="393"/>
      <c r="NX5" s="393"/>
      <c r="NY5" s="393"/>
      <c r="NZ5" s="393"/>
      <c r="OA5" s="393"/>
      <c r="OB5" s="393"/>
      <c r="OC5" s="393"/>
      <c r="OD5" s="393"/>
      <c r="OE5" s="393"/>
      <c r="OF5" s="393"/>
      <c r="OG5" s="393"/>
      <c r="OH5" s="393"/>
      <c r="OI5" s="393"/>
      <c r="OJ5" s="393"/>
      <c r="OK5" s="393"/>
      <c r="OL5" s="393"/>
      <c r="OM5" s="393"/>
      <c r="ON5" s="393"/>
      <c r="OO5" s="393"/>
      <c r="OP5" s="393"/>
      <c r="OQ5" s="393"/>
      <c r="OR5" s="393"/>
      <c r="OS5" s="393"/>
      <c r="OT5" s="393"/>
      <c r="OU5" s="393"/>
      <c r="OV5" s="393"/>
      <c r="OW5" s="393"/>
      <c r="OX5" s="393"/>
      <c r="OY5" s="393"/>
      <c r="OZ5" s="393"/>
      <c r="PA5" s="393"/>
      <c r="PB5" s="393"/>
      <c r="PC5" s="393"/>
      <c r="PD5" s="393"/>
      <c r="PE5" s="393"/>
      <c r="PF5" s="393"/>
      <c r="PG5" s="393"/>
      <c r="PH5" s="393"/>
      <c r="PI5" s="393"/>
      <c r="PJ5" s="393"/>
      <c r="PK5" s="393"/>
      <c r="PL5" s="393"/>
      <c r="PM5" s="393"/>
      <c r="PN5" s="393"/>
      <c r="PO5" s="393"/>
      <c r="PP5" s="393"/>
      <c r="PQ5" s="393"/>
      <c r="PR5" s="393"/>
      <c r="PS5" s="393"/>
      <c r="PT5" s="393"/>
      <c r="PU5" s="393"/>
      <c r="PV5" s="393"/>
      <c r="PW5" s="393"/>
      <c r="PX5" s="393"/>
      <c r="PY5" s="393"/>
      <c r="PZ5" s="393"/>
      <c r="QA5" s="393"/>
      <c r="QB5" s="393"/>
      <c r="QC5" s="393"/>
      <c r="QD5" s="393"/>
      <c r="QE5" s="393"/>
      <c r="QF5" s="393"/>
      <c r="QG5" s="393"/>
      <c r="QH5" s="393"/>
      <c r="QI5" s="393"/>
      <c r="QJ5" s="393"/>
      <c r="QK5" s="393"/>
      <c r="QL5" s="393"/>
      <c r="QM5" s="393"/>
      <c r="QN5" s="393"/>
      <c r="QO5" s="393"/>
      <c r="QP5" s="393"/>
      <c r="QQ5" s="393"/>
      <c r="QR5" s="393"/>
      <c r="QS5" s="393"/>
      <c r="QT5" s="393"/>
      <c r="QU5" s="393"/>
      <c r="QV5" s="393"/>
      <c r="QW5" s="393"/>
      <c r="QX5" s="393"/>
      <c r="QY5" s="393"/>
      <c r="QZ5" s="393"/>
      <c r="RA5" s="393"/>
      <c r="RB5" s="393"/>
      <c r="RC5" s="393"/>
      <c r="RD5" s="393"/>
      <c r="RE5" s="393"/>
      <c r="RF5" s="393"/>
      <c r="RG5" s="393"/>
      <c r="RH5" s="393"/>
      <c r="RI5" s="393"/>
      <c r="RJ5" s="393"/>
      <c r="RK5" s="393"/>
      <c r="RL5" s="393"/>
      <c r="RM5" s="393"/>
      <c r="RN5" s="393"/>
      <c r="RO5" s="393"/>
      <c r="RP5" s="393"/>
      <c r="RQ5" s="393"/>
      <c r="RR5" s="393"/>
      <c r="RS5" s="393"/>
      <c r="RT5" s="393"/>
      <c r="RU5" s="393"/>
      <c r="RV5" s="393"/>
      <c r="RW5" s="393"/>
      <c r="RX5" s="393"/>
      <c r="RY5" s="393"/>
      <c r="RZ5" s="393"/>
      <c r="SA5" s="393"/>
      <c r="SB5" s="393"/>
      <c r="SC5" s="393"/>
      <c r="SD5" s="393"/>
      <c r="SE5" s="393"/>
      <c r="SF5" s="393"/>
      <c r="SG5" s="393"/>
      <c r="SH5" s="393"/>
      <c r="SI5" s="393"/>
      <c r="SJ5" s="393"/>
      <c r="SK5" s="393"/>
      <c r="SL5" s="393"/>
      <c r="SM5" s="393"/>
      <c r="SN5" s="393"/>
      <c r="SO5" s="393"/>
      <c r="SP5" s="393"/>
      <c r="SQ5" s="393"/>
      <c r="SR5" s="393"/>
      <c r="SS5" s="393"/>
      <c r="ST5" s="393"/>
      <c r="SU5" s="393"/>
      <c r="SV5" s="393"/>
      <c r="SW5" s="393"/>
      <c r="SX5" s="393"/>
      <c r="SY5" s="393"/>
      <c r="SZ5" s="393"/>
      <c r="TA5" s="393"/>
      <c r="TB5" s="393"/>
      <c r="TC5" s="393"/>
      <c r="TD5" s="393"/>
      <c r="TE5" s="393"/>
      <c r="TF5" s="393"/>
      <c r="TG5" s="393"/>
      <c r="TH5" s="393"/>
      <c r="TI5" s="393"/>
      <c r="TJ5" s="393"/>
      <c r="TK5" s="393"/>
    </row>
    <row r="6" spans="1:531" ht="33" customHeight="1" x14ac:dyDescent="0.15">
      <c r="A6" s="184">
        <v>1</v>
      </c>
      <c r="B6" s="712"/>
      <c r="C6" s="713"/>
      <c r="D6" s="713"/>
      <c r="E6" s="714"/>
      <c r="F6" s="712"/>
      <c r="G6" s="713"/>
      <c r="H6" s="713"/>
      <c r="I6" s="714"/>
      <c r="J6" s="712"/>
      <c r="K6" s="713"/>
      <c r="L6" s="713"/>
      <c r="M6" s="714"/>
      <c r="N6" s="712"/>
      <c r="O6" s="713"/>
      <c r="P6" s="713"/>
      <c r="Q6" s="713"/>
      <c r="R6" s="714"/>
      <c r="S6" s="712"/>
      <c r="T6" s="713"/>
      <c r="U6" s="713"/>
      <c r="V6" s="714"/>
      <c r="W6" s="712"/>
      <c r="X6" s="713"/>
      <c r="Y6" s="713"/>
      <c r="Z6" s="714"/>
      <c r="AA6" s="712"/>
      <c r="AB6" s="713"/>
      <c r="AC6" s="713"/>
      <c r="AD6" s="714"/>
      <c r="AE6" s="712"/>
      <c r="AF6" s="713"/>
      <c r="AG6" s="713"/>
      <c r="AH6" s="713"/>
      <c r="AI6" s="739"/>
      <c r="AJ6" s="712"/>
      <c r="AK6" s="713"/>
      <c r="AL6" s="713"/>
      <c r="AM6" s="714"/>
      <c r="AN6" s="712"/>
      <c r="AO6" s="713"/>
      <c r="AP6" s="713"/>
      <c r="AQ6" s="714"/>
      <c r="AR6" s="712"/>
      <c r="AS6" s="713"/>
      <c r="AT6" s="713"/>
      <c r="AU6" s="714"/>
      <c r="AV6" s="712"/>
      <c r="AW6" s="713"/>
      <c r="AX6" s="713"/>
      <c r="AY6" s="713"/>
      <c r="AZ6" s="739"/>
      <c r="BA6" s="712"/>
      <c r="BB6" s="713"/>
      <c r="BC6" s="713"/>
      <c r="BD6" s="714"/>
      <c r="BE6" s="712"/>
      <c r="BF6" s="713"/>
      <c r="BG6" s="713"/>
      <c r="BH6" s="714"/>
      <c r="BI6" s="712"/>
      <c r="BJ6" s="713"/>
      <c r="BK6" s="713"/>
      <c r="BL6" s="714"/>
      <c r="BM6" s="712"/>
      <c r="BN6" s="713"/>
      <c r="BO6" s="713"/>
      <c r="BP6" s="713"/>
      <c r="BQ6" s="739"/>
      <c r="BR6" s="712"/>
      <c r="BS6" s="713"/>
      <c r="BT6" s="713"/>
      <c r="BU6" s="714"/>
      <c r="BV6" s="712"/>
      <c r="BW6" s="713"/>
      <c r="BX6" s="713"/>
      <c r="BY6" s="714"/>
      <c r="BZ6" s="712"/>
      <c r="CA6" s="713"/>
      <c r="CB6" s="713"/>
      <c r="CC6" s="714"/>
      <c r="CD6" s="712"/>
      <c r="CE6" s="713"/>
      <c r="CF6" s="713"/>
      <c r="CG6" s="713"/>
      <c r="CH6" s="739"/>
      <c r="CI6" s="712"/>
      <c r="CJ6" s="713"/>
      <c r="CK6" s="713"/>
      <c r="CL6" s="714"/>
      <c r="CM6" s="712"/>
      <c r="CN6" s="713"/>
      <c r="CO6" s="713"/>
      <c r="CP6" s="714"/>
      <c r="CQ6" s="712"/>
      <c r="CR6" s="713"/>
      <c r="CS6" s="713"/>
      <c r="CT6" s="714"/>
      <c r="CU6" s="712"/>
      <c r="CV6" s="713"/>
      <c r="CW6" s="713"/>
      <c r="CX6" s="713"/>
      <c r="CY6" s="739"/>
      <c r="CZ6" s="712"/>
      <c r="DA6" s="713"/>
      <c r="DB6" s="713"/>
      <c r="DC6" s="714"/>
      <c r="DD6" s="712"/>
      <c r="DE6" s="713"/>
      <c r="DF6" s="713"/>
      <c r="DG6" s="714"/>
      <c r="DH6" s="712"/>
      <c r="DI6" s="713"/>
      <c r="DJ6" s="713"/>
      <c r="DK6" s="714"/>
      <c r="DL6" s="712"/>
      <c r="DM6" s="713"/>
      <c r="DN6" s="713"/>
      <c r="DO6" s="714"/>
      <c r="DP6" s="712"/>
      <c r="DQ6" s="713"/>
      <c r="DR6" s="713"/>
      <c r="DS6" s="714"/>
      <c r="DT6" s="712"/>
      <c r="DU6" s="713"/>
      <c r="DV6" s="713"/>
      <c r="DW6" s="714"/>
      <c r="DX6" s="712"/>
      <c r="DY6" s="713"/>
      <c r="DZ6" s="713"/>
      <c r="EA6" s="714"/>
      <c r="EB6" s="712"/>
      <c r="EC6" s="713"/>
      <c r="ED6" s="713"/>
      <c r="EE6" s="714"/>
      <c r="EF6" s="712"/>
      <c r="EG6" s="713"/>
      <c r="EH6" s="713"/>
      <c r="EI6" s="714"/>
      <c r="EJ6" s="712"/>
      <c r="EK6" s="713"/>
      <c r="EL6" s="713"/>
      <c r="EM6" s="714"/>
      <c r="EN6" s="712"/>
      <c r="EO6" s="713"/>
      <c r="EP6" s="713"/>
      <c r="EQ6" s="714"/>
      <c r="ER6" s="712"/>
      <c r="ES6" s="713"/>
      <c r="ET6" s="713"/>
      <c r="EU6" s="714"/>
      <c r="EV6" s="647"/>
      <c r="EW6" s="648"/>
      <c r="EX6" s="648"/>
      <c r="EY6" s="648"/>
      <c r="EZ6" s="648"/>
      <c r="FA6" s="648"/>
      <c r="FB6" s="649"/>
      <c r="FC6" s="647"/>
      <c r="FD6" s="648"/>
      <c r="FE6" s="648"/>
      <c r="FF6" s="648"/>
      <c r="FG6" s="648"/>
      <c r="FH6" s="648"/>
      <c r="FI6" s="649"/>
      <c r="FJ6" s="647"/>
      <c r="FK6" s="648"/>
      <c r="FL6" s="648"/>
      <c r="FM6" s="648"/>
      <c r="FN6" s="826"/>
      <c r="FO6" s="826"/>
      <c r="FP6" s="739"/>
      <c r="FQ6" s="142" t="str">
        <f t="shared" ref="FQ6:GX6" si="13">IF((COUNTIF($DT$66:$FP$66,FQ9)&gt;=2),"×",IF((COUNTIF($DT$66:$FP$66,FQ9)=1),"○"," "))</f>
        <v xml:space="preserve"> </v>
      </c>
      <c r="FR6" s="143" t="str">
        <f t="shared" si="13"/>
        <v xml:space="preserve"> </v>
      </c>
      <c r="FS6" s="143" t="str">
        <f t="shared" si="13"/>
        <v xml:space="preserve"> </v>
      </c>
      <c r="FT6" s="143" t="str">
        <f t="shared" si="13"/>
        <v xml:space="preserve"> </v>
      </c>
      <c r="FU6" s="143" t="str">
        <f t="shared" si="13"/>
        <v xml:space="preserve"> </v>
      </c>
      <c r="FV6" s="143" t="str">
        <f t="shared" si="13"/>
        <v xml:space="preserve"> </v>
      </c>
      <c r="FW6" s="143" t="str">
        <f t="shared" si="13"/>
        <v xml:space="preserve"> </v>
      </c>
      <c r="FX6" s="143" t="str">
        <f t="shared" si="13"/>
        <v xml:space="preserve"> </v>
      </c>
      <c r="FY6" s="143" t="str">
        <f t="shared" si="13"/>
        <v xml:space="preserve"> </v>
      </c>
      <c r="FZ6" s="143" t="str">
        <f t="shared" si="13"/>
        <v xml:space="preserve"> </v>
      </c>
      <c r="GA6" s="143" t="str">
        <f t="shared" si="13"/>
        <v xml:space="preserve"> </v>
      </c>
      <c r="GB6" s="143" t="str">
        <f t="shared" si="13"/>
        <v xml:space="preserve"> </v>
      </c>
      <c r="GC6" s="143" t="str">
        <f t="shared" si="13"/>
        <v xml:space="preserve"> </v>
      </c>
      <c r="GD6" s="143" t="str">
        <f t="shared" si="13"/>
        <v xml:space="preserve"> </v>
      </c>
      <c r="GE6" s="151" t="str">
        <f t="shared" si="13"/>
        <v xml:space="preserve"> </v>
      </c>
      <c r="GF6" s="143" t="str">
        <f t="shared" si="13"/>
        <v xml:space="preserve"> </v>
      </c>
      <c r="GG6" s="143" t="str">
        <f t="shared" si="13"/>
        <v xml:space="preserve"> </v>
      </c>
      <c r="GH6" s="143" t="str">
        <f t="shared" si="13"/>
        <v xml:space="preserve"> </v>
      </c>
      <c r="GI6" s="143" t="str">
        <f t="shared" si="13"/>
        <v xml:space="preserve"> </v>
      </c>
      <c r="GJ6" s="143" t="str">
        <f t="shared" si="13"/>
        <v xml:space="preserve"> </v>
      </c>
      <c r="GK6" s="143" t="str">
        <f t="shared" si="13"/>
        <v xml:space="preserve"> </v>
      </c>
      <c r="GL6" s="143" t="str">
        <f t="shared" si="13"/>
        <v xml:space="preserve"> </v>
      </c>
      <c r="GM6" s="151" t="str">
        <f t="shared" si="13"/>
        <v xml:space="preserve"> </v>
      </c>
      <c r="GN6" s="143" t="str">
        <f t="shared" si="13"/>
        <v xml:space="preserve"> </v>
      </c>
      <c r="GO6" s="143" t="str">
        <f t="shared" si="13"/>
        <v xml:space="preserve"> </v>
      </c>
      <c r="GP6" s="151" t="str">
        <f t="shared" si="13"/>
        <v xml:space="preserve"> </v>
      </c>
      <c r="GQ6" s="143" t="str">
        <f t="shared" si="13"/>
        <v xml:space="preserve"> </v>
      </c>
      <c r="GR6" s="143" t="str">
        <f t="shared" si="13"/>
        <v xml:space="preserve"> </v>
      </c>
      <c r="GS6" s="143" t="str">
        <f t="shared" si="13"/>
        <v xml:space="preserve"> </v>
      </c>
      <c r="GT6" s="143" t="str">
        <f t="shared" si="13"/>
        <v xml:space="preserve"> </v>
      </c>
      <c r="GU6" s="143" t="str">
        <f t="shared" si="13"/>
        <v xml:space="preserve"> </v>
      </c>
      <c r="GV6" s="143" t="str">
        <f t="shared" si="13"/>
        <v xml:space="preserve"> </v>
      </c>
      <c r="GW6" s="143" t="str">
        <f t="shared" si="13"/>
        <v xml:space="preserve"> </v>
      </c>
      <c r="GX6" s="143" t="str">
        <f t="shared" si="13"/>
        <v xml:space="preserve"> </v>
      </c>
      <c r="GY6" s="194">
        <f>A6</f>
        <v>1</v>
      </c>
      <c r="GZ6" s="57" t="str">
        <f>IF(GZ5=2,1,"")</f>
        <v/>
      </c>
      <c r="HA6" s="207">
        <v>2</v>
      </c>
      <c r="HB6" s="75" t="str">
        <f>リスト!C5</f>
        <v>内</v>
      </c>
      <c r="HC6" s="76" t="str">
        <f>IF(リスト!D5="","",リスト!D5)</f>
        <v>内　方</v>
      </c>
      <c r="HD6" s="77" t="str">
        <f>IF(リスト!F5="","",リスト!F5)</f>
        <v>(総合)</v>
      </c>
      <c r="HE6" s="77" t="str">
        <f>IF(リスト!E5="","",リスト!E5)</f>
        <v>Ｆ５１Ｓ（仮Ｒｙ）</v>
      </c>
      <c r="HF6" s="78">
        <f>IF(リスト!G5="","",リスト!G5)</f>
        <v>7</v>
      </c>
      <c r="HG6" s="459" t="str">
        <f>IF(リスト!H5="","",リスト!H5)</f>
        <v>野江PO</v>
      </c>
      <c r="HH6" s="459" t="str">
        <f>IF(リスト!I5="","",リスト!I5)</f>
        <v>小曽根PO</v>
      </c>
      <c r="HI6" s="459" t="str">
        <f>IF(リスト!J5="","",リスト!J5)</f>
        <v>我孫子PO</v>
      </c>
      <c r="HJ6" s="459" t="str">
        <f>IF(リスト!K5="","",リスト!K5)</f>
        <v>南大阪PO</v>
      </c>
      <c r="HK6" s="459" t="str">
        <f>IF(リスト!L5="","",リスト!L5)</f>
        <v>神戸PO</v>
      </c>
      <c r="HL6" s="459" t="str">
        <f>IF(リスト!M5="","",リスト!M5)</f>
        <v>尼崎PO</v>
      </c>
      <c r="HM6" s="459" t="str">
        <f>IF(リスト!N5="","",リスト!N5)</f>
        <v>奈良PO</v>
      </c>
      <c r="HN6" s="459" t="str">
        <f>IF(リスト!O5="","",リスト!O5)</f>
        <v>吉野ＰＯ</v>
      </c>
      <c r="HO6" s="459" t="str">
        <f>IF(リスト!P5="","",リスト!P5)</f>
        <v>吉野水力ＰＯ</v>
      </c>
      <c r="HQ6" s="258" t="str">
        <f t="shared" ref="HQ6:II6" si="14">IF(FQ6="○","○",IF(FQ6="×","○",IF(FQ7="○","○",IF(FQ7="×","○",IF(FQ5="","",FQ5)))))</f>
        <v/>
      </c>
      <c r="HR6" s="258" t="str">
        <f t="shared" si="14"/>
        <v/>
      </c>
      <c r="HS6" s="258" t="str">
        <f t="shared" si="14"/>
        <v/>
      </c>
      <c r="HT6" s="258" t="str">
        <f t="shared" si="14"/>
        <v/>
      </c>
      <c r="HU6" s="258" t="str">
        <f t="shared" si="14"/>
        <v/>
      </c>
      <c r="HV6" s="258" t="str">
        <f t="shared" si="14"/>
        <v/>
      </c>
      <c r="HW6" s="258" t="str">
        <f t="shared" si="14"/>
        <v/>
      </c>
      <c r="HX6" s="258" t="str">
        <f t="shared" si="14"/>
        <v/>
      </c>
      <c r="HY6" s="258" t="str">
        <f t="shared" si="14"/>
        <v/>
      </c>
      <c r="HZ6" s="258" t="str">
        <f t="shared" si="14"/>
        <v/>
      </c>
      <c r="IA6" s="258" t="str">
        <f t="shared" si="14"/>
        <v/>
      </c>
      <c r="IB6" s="258" t="str">
        <f t="shared" si="14"/>
        <v/>
      </c>
      <c r="IC6" s="258" t="str">
        <f t="shared" si="14"/>
        <v/>
      </c>
      <c r="ID6" s="258" t="str">
        <f t="shared" si="14"/>
        <v/>
      </c>
      <c r="IE6" s="258" t="str">
        <f t="shared" si="14"/>
        <v/>
      </c>
      <c r="IF6" s="258" t="str">
        <f t="shared" si="14"/>
        <v/>
      </c>
      <c r="IG6" s="258" t="str">
        <f t="shared" si="14"/>
        <v/>
      </c>
      <c r="IH6" s="258" t="str">
        <f t="shared" si="14"/>
        <v/>
      </c>
      <c r="II6" s="258" t="str">
        <f t="shared" si="14"/>
        <v/>
      </c>
      <c r="IJ6" s="258" t="str">
        <f t="shared" ref="IJ6" si="15">IF(GJ6="○","○",IF(GJ6="×","○",IF(GJ7="○","○",IF(GJ7="×","○",IF(GJ5="","",GJ5)))))</f>
        <v/>
      </c>
      <c r="IK6" s="258" t="str">
        <f t="shared" ref="IK6" si="16">IF(GK6="○","○",IF(GK6="×","○",IF(GK7="○","○",IF(GK7="×","○",IF(GK5="","",GK5)))))</f>
        <v/>
      </c>
      <c r="IL6" s="258" t="str">
        <f t="shared" ref="IL6" si="17">IF(GL6="○","○",IF(GL6="×","○",IF(GL7="○","○",IF(GL7="×","○",IF(GL5="","",GL5)))))</f>
        <v/>
      </c>
      <c r="IM6" s="258" t="str">
        <f t="shared" ref="IM6" si="18">IF(GM6="○","○",IF(GM6="×","○",IF(GM7="○","○",IF(GM7="×","○",IF(GM5="","",GM5)))))</f>
        <v/>
      </c>
      <c r="IN6" s="258" t="str">
        <f t="shared" ref="IN6" si="19">IF(GN6="○","○",IF(GN6="×","○",IF(GN7="○","○",IF(GN7="×","○",IF(GN5="","",GN5)))))</f>
        <v/>
      </c>
      <c r="IO6" s="258" t="str">
        <f t="shared" ref="IO6" si="20">IF(GO6="○","○",IF(GO6="×","○",IF(GO7="○","○",IF(GO7="×","○",IF(GO5="","",GO5)))))</f>
        <v/>
      </c>
      <c r="IP6" s="258" t="str">
        <f t="shared" ref="IP6" si="21">IF(GP6="○","○",IF(GP6="×","○",IF(GP7="○","○",IF(GP7="×","○",IF(GP5="","",GP5)))))</f>
        <v/>
      </c>
      <c r="IQ6" s="258" t="str">
        <f t="shared" ref="IQ6" si="22">IF(GQ6="○","○",IF(GQ6="×","○",IF(GQ7="○","○",IF(GQ7="×","○",IF(GQ5="","",GQ5)))))</f>
        <v/>
      </c>
      <c r="IR6" s="258" t="str">
        <f t="shared" ref="IR6" si="23">IF(GR6="○","○",IF(GR6="×","○",IF(GR7="○","○",IF(GR7="×","○",IF(GR5="","",GR5)))))</f>
        <v/>
      </c>
      <c r="IS6" s="258" t="str">
        <f t="shared" ref="IS6" si="24">IF(GW6="○","○",IF(GW6="×","○",IF(GW7="○","○",IF(GW7="×","○",IF(GW5="","",GW5)))))</f>
        <v/>
      </c>
      <c r="IT6" s="258" t="str">
        <f t="shared" ref="IT6" si="25">IF(GX6="○","○",IF(GX6="×","○",IF(GX7="○","○",IF(GX7="×","○",IF(GX5="","",GX5)))))</f>
        <v/>
      </c>
      <c r="IV6" s="393"/>
      <c r="IW6" s="393"/>
      <c r="IX6" s="393"/>
      <c r="IY6" s="397"/>
      <c r="IZ6" s="397"/>
      <c r="JA6" s="397"/>
      <c r="JB6" s="397"/>
      <c r="JC6" s="397"/>
      <c r="JD6" s="397"/>
      <c r="JE6" s="397"/>
      <c r="JF6" s="397"/>
      <c r="JG6" s="397"/>
      <c r="JH6" s="397"/>
      <c r="JI6" s="397"/>
      <c r="JJ6" s="397"/>
      <c r="JK6" s="397"/>
      <c r="JL6" s="397"/>
      <c r="JM6" s="397"/>
      <c r="JN6" s="397"/>
      <c r="JO6" s="397"/>
      <c r="JP6" s="397"/>
      <c r="JQ6" s="397"/>
      <c r="JR6" s="397"/>
      <c r="JS6" s="397"/>
      <c r="JT6" s="397"/>
      <c r="JU6" s="397"/>
      <c r="JV6" s="397"/>
      <c r="JW6" s="397"/>
      <c r="JX6" s="397"/>
      <c r="JY6" s="397"/>
      <c r="JZ6" s="397"/>
      <c r="KA6" s="397"/>
      <c r="KB6" s="397"/>
      <c r="KC6" s="397"/>
      <c r="KD6" s="397"/>
      <c r="KE6" s="397"/>
      <c r="KF6" s="397"/>
      <c r="KG6" s="397"/>
      <c r="KH6" s="397"/>
      <c r="KI6" s="397"/>
      <c r="KJ6" s="397"/>
      <c r="KK6" s="393"/>
      <c r="KL6" s="393"/>
      <c r="KM6" s="393"/>
      <c r="KN6" s="393"/>
      <c r="KO6" s="393"/>
      <c r="KP6" s="393"/>
      <c r="KQ6" s="393"/>
      <c r="KR6" s="393"/>
      <c r="KS6" s="393"/>
      <c r="KT6" s="393"/>
      <c r="KU6" s="393"/>
      <c r="KV6" s="393"/>
      <c r="KW6" s="393"/>
      <c r="KX6" s="393"/>
      <c r="KY6" s="393"/>
      <c r="KZ6" s="393"/>
      <c r="LA6" s="393"/>
      <c r="LB6" s="393"/>
      <c r="LC6" s="393"/>
      <c r="LD6" s="393"/>
      <c r="LE6" s="393"/>
      <c r="LF6" s="393"/>
      <c r="LG6" s="393"/>
      <c r="LH6" s="393"/>
      <c r="LI6" s="393"/>
      <c r="LJ6" s="393"/>
      <c r="LK6" s="393"/>
      <c r="LL6" s="393"/>
      <c r="LM6" s="393"/>
      <c r="LN6" s="393"/>
      <c r="LO6" s="393"/>
      <c r="LP6" s="393"/>
      <c r="LQ6" s="393"/>
      <c r="LR6" s="393"/>
      <c r="LS6" s="393"/>
      <c r="LT6" s="393"/>
      <c r="LU6" s="393"/>
      <c r="LV6" s="393"/>
      <c r="LW6" s="393"/>
      <c r="LX6" s="393"/>
      <c r="LY6" s="393"/>
      <c r="LZ6" s="393"/>
      <c r="MA6" s="393"/>
      <c r="MB6" s="393"/>
      <c r="MC6" s="393"/>
      <c r="MD6" s="393"/>
      <c r="ME6" s="393"/>
      <c r="MF6" s="393"/>
      <c r="MG6" s="393"/>
      <c r="MH6" s="393"/>
      <c r="MI6" s="393"/>
      <c r="MJ6" s="393"/>
      <c r="MK6" s="393"/>
      <c r="ML6" s="393"/>
      <c r="MM6" s="393"/>
      <c r="MN6" s="393"/>
      <c r="MO6" s="393"/>
      <c r="MP6" s="393"/>
      <c r="MQ6" s="393"/>
      <c r="MR6" s="393"/>
      <c r="MS6" s="393"/>
      <c r="MT6" s="393"/>
      <c r="MU6" s="393"/>
      <c r="MV6" s="393"/>
      <c r="MW6" s="393"/>
      <c r="MX6" s="393"/>
      <c r="MY6" s="393"/>
      <c r="MZ6" s="393"/>
      <c r="NA6" s="393"/>
      <c r="NB6" s="393"/>
      <c r="NC6" s="393"/>
      <c r="ND6" s="393"/>
      <c r="NE6" s="393"/>
      <c r="NF6" s="393"/>
      <c r="NG6" s="393"/>
      <c r="NH6" s="393"/>
      <c r="NI6" s="393"/>
      <c r="NJ6" s="393"/>
      <c r="NK6" s="393"/>
      <c r="NL6" s="393"/>
      <c r="NM6" s="393"/>
      <c r="NN6" s="393"/>
      <c r="NO6" s="393"/>
      <c r="NP6" s="393"/>
      <c r="NQ6" s="393"/>
      <c r="NR6" s="393"/>
      <c r="NS6" s="393"/>
      <c r="NT6" s="393"/>
      <c r="NU6" s="393"/>
      <c r="NV6" s="393"/>
      <c r="NW6" s="393"/>
      <c r="NX6" s="393"/>
      <c r="NY6" s="393"/>
      <c r="NZ6" s="393"/>
      <c r="OA6" s="393"/>
      <c r="OB6" s="393"/>
      <c r="OC6" s="393"/>
      <c r="OD6" s="393"/>
      <c r="OE6" s="393"/>
      <c r="OF6" s="393"/>
      <c r="OG6" s="393"/>
      <c r="OH6" s="393"/>
      <c r="OI6" s="393"/>
      <c r="OJ6" s="393"/>
      <c r="OK6" s="393"/>
      <c r="OL6" s="393"/>
      <c r="OM6" s="393"/>
      <c r="ON6" s="393"/>
      <c r="OO6" s="393"/>
      <c r="OP6" s="393"/>
      <c r="OQ6" s="393"/>
      <c r="OR6" s="393"/>
      <c r="OS6" s="393"/>
      <c r="OT6" s="393"/>
      <c r="OU6" s="393"/>
      <c r="OV6" s="393"/>
      <c r="OW6" s="393"/>
      <c r="OX6" s="393"/>
      <c r="OY6" s="393"/>
      <c r="OZ6" s="393"/>
      <c r="PA6" s="393"/>
      <c r="PB6" s="393"/>
      <c r="PC6" s="393"/>
      <c r="PD6" s="393"/>
      <c r="PE6" s="393"/>
      <c r="PF6" s="393"/>
      <c r="PG6" s="393"/>
      <c r="PH6" s="393"/>
      <c r="PI6" s="393"/>
      <c r="PJ6" s="393"/>
      <c r="PK6" s="393"/>
      <c r="PL6" s="393"/>
      <c r="PM6" s="393"/>
      <c r="PN6" s="393"/>
      <c r="PO6" s="393"/>
      <c r="PP6" s="393"/>
      <c r="PQ6" s="393"/>
      <c r="PR6" s="393"/>
      <c r="PS6" s="393"/>
      <c r="PT6" s="393"/>
      <c r="PU6" s="393"/>
      <c r="PV6" s="393"/>
      <c r="PW6" s="393"/>
      <c r="PX6" s="393"/>
      <c r="PY6" s="393"/>
      <c r="PZ6" s="393"/>
      <c r="QA6" s="393"/>
      <c r="QB6" s="393"/>
      <c r="QC6" s="393"/>
      <c r="QD6" s="393"/>
      <c r="QE6" s="393"/>
      <c r="QF6" s="393"/>
      <c r="QG6" s="393"/>
      <c r="QH6" s="393"/>
      <c r="QI6" s="393"/>
      <c r="QJ6" s="393"/>
      <c r="QK6" s="393"/>
      <c r="QL6" s="393"/>
      <c r="QM6" s="393"/>
      <c r="QN6" s="393"/>
      <c r="QO6" s="393"/>
      <c r="QP6" s="393"/>
      <c r="QQ6" s="393"/>
      <c r="QR6" s="393"/>
      <c r="QS6" s="393"/>
      <c r="QT6" s="393"/>
      <c r="QU6" s="393"/>
      <c r="QV6" s="393"/>
      <c r="QW6" s="393"/>
      <c r="QX6" s="393"/>
      <c r="QY6" s="393"/>
      <c r="QZ6" s="393"/>
      <c r="RA6" s="393"/>
      <c r="RB6" s="393"/>
      <c r="RC6" s="393"/>
      <c r="RD6" s="393"/>
      <c r="RE6" s="393"/>
      <c r="RF6" s="393"/>
      <c r="RG6" s="393"/>
      <c r="RH6" s="393"/>
      <c r="RI6" s="393"/>
      <c r="RJ6" s="393"/>
      <c r="RK6" s="393"/>
      <c r="RL6" s="393"/>
      <c r="RM6" s="393"/>
      <c r="RN6" s="393"/>
      <c r="RO6" s="393"/>
      <c r="RP6" s="393"/>
      <c r="RQ6" s="393"/>
      <c r="RR6" s="393"/>
      <c r="RS6" s="393"/>
      <c r="RT6" s="393"/>
      <c r="RU6" s="393"/>
      <c r="RV6" s="393"/>
      <c r="RW6" s="393"/>
      <c r="RX6" s="393"/>
      <c r="RY6" s="393"/>
      <c r="RZ6" s="393"/>
      <c r="SA6" s="393"/>
      <c r="SB6" s="393"/>
      <c r="SC6" s="393"/>
      <c r="SD6" s="393"/>
      <c r="SE6" s="393"/>
      <c r="SF6" s="393"/>
      <c r="SG6" s="393"/>
      <c r="SH6" s="393"/>
      <c r="SI6" s="393"/>
      <c r="SJ6" s="393"/>
      <c r="SK6" s="393"/>
      <c r="SL6" s="393"/>
      <c r="SM6" s="393"/>
      <c r="SN6" s="393"/>
      <c r="SO6" s="393"/>
      <c r="SP6" s="393"/>
      <c r="SQ6" s="393"/>
      <c r="SR6" s="393"/>
      <c r="SS6" s="393"/>
      <c r="ST6" s="393"/>
      <c r="SU6" s="393"/>
      <c r="SV6" s="393"/>
      <c r="SW6" s="393"/>
      <c r="SX6" s="393"/>
      <c r="SY6" s="393"/>
      <c r="SZ6" s="393"/>
      <c r="TA6" s="393"/>
      <c r="TB6" s="393"/>
      <c r="TC6" s="393"/>
      <c r="TD6" s="393"/>
      <c r="TE6" s="393"/>
      <c r="TF6" s="393"/>
      <c r="TG6" s="393"/>
      <c r="TH6" s="393"/>
      <c r="TI6" s="393"/>
      <c r="TJ6" s="393"/>
      <c r="TK6" s="393"/>
    </row>
    <row r="7" spans="1:531" ht="33" customHeight="1" x14ac:dyDescent="0.15">
      <c r="A7" s="228"/>
      <c r="B7" s="647"/>
      <c r="C7" s="648"/>
      <c r="D7" s="648"/>
      <c r="E7" s="649"/>
      <c r="F7" s="647"/>
      <c r="G7" s="648"/>
      <c r="H7" s="648"/>
      <c r="I7" s="649"/>
      <c r="J7" s="647"/>
      <c r="K7" s="648"/>
      <c r="L7" s="648"/>
      <c r="M7" s="649"/>
      <c r="N7" s="647"/>
      <c r="O7" s="648"/>
      <c r="P7" s="648"/>
      <c r="Q7" s="648"/>
      <c r="R7" s="649"/>
      <c r="S7" s="647"/>
      <c r="T7" s="648"/>
      <c r="U7" s="648"/>
      <c r="V7" s="649"/>
      <c r="W7" s="647"/>
      <c r="X7" s="648"/>
      <c r="Y7" s="648"/>
      <c r="Z7" s="649"/>
      <c r="AA7" s="647"/>
      <c r="AB7" s="648"/>
      <c r="AC7" s="648"/>
      <c r="AD7" s="649"/>
      <c r="AE7" s="647"/>
      <c r="AF7" s="648"/>
      <c r="AG7" s="648"/>
      <c r="AH7" s="648"/>
      <c r="AI7" s="739"/>
      <c r="AJ7" s="647"/>
      <c r="AK7" s="648"/>
      <c r="AL7" s="648"/>
      <c r="AM7" s="649"/>
      <c r="AN7" s="647"/>
      <c r="AO7" s="648"/>
      <c r="AP7" s="648"/>
      <c r="AQ7" s="649"/>
      <c r="AR7" s="647"/>
      <c r="AS7" s="648"/>
      <c r="AT7" s="648"/>
      <c r="AU7" s="649"/>
      <c r="AV7" s="647"/>
      <c r="AW7" s="648"/>
      <c r="AX7" s="648"/>
      <c r="AY7" s="648"/>
      <c r="AZ7" s="739"/>
      <c r="BA7" s="647"/>
      <c r="BB7" s="648"/>
      <c r="BC7" s="648"/>
      <c r="BD7" s="649"/>
      <c r="BE7" s="647"/>
      <c r="BF7" s="648"/>
      <c r="BG7" s="648"/>
      <c r="BH7" s="649"/>
      <c r="BI7" s="647"/>
      <c r="BJ7" s="648"/>
      <c r="BK7" s="648"/>
      <c r="BL7" s="649"/>
      <c r="BM7" s="647"/>
      <c r="BN7" s="648"/>
      <c r="BO7" s="648"/>
      <c r="BP7" s="648"/>
      <c r="BQ7" s="739"/>
      <c r="BR7" s="647"/>
      <c r="BS7" s="648"/>
      <c r="BT7" s="648"/>
      <c r="BU7" s="649"/>
      <c r="BV7" s="647"/>
      <c r="BW7" s="648"/>
      <c r="BX7" s="648"/>
      <c r="BY7" s="649"/>
      <c r="BZ7" s="647"/>
      <c r="CA7" s="648"/>
      <c r="CB7" s="648"/>
      <c r="CC7" s="649"/>
      <c r="CD7" s="647"/>
      <c r="CE7" s="648"/>
      <c r="CF7" s="648"/>
      <c r="CG7" s="648"/>
      <c r="CH7" s="739"/>
      <c r="CI7" s="647"/>
      <c r="CJ7" s="648"/>
      <c r="CK7" s="648"/>
      <c r="CL7" s="649"/>
      <c r="CM7" s="647"/>
      <c r="CN7" s="648"/>
      <c r="CO7" s="648"/>
      <c r="CP7" s="649"/>
      <c r="CQ7" s="647"/>
      <c r="CR7" s="648"/>
      <c r="CS7" s="648"/>
      <c r="CT7" s="649"/>
      <c r="CU7" s="647"/>
      <c r="CV7" s="648"/>
      <c r="CW7" s="648"/>
      <c r="CX7" s="648"/>
      <c r="CY7" s="739"/>
      <c r="CZ7" s="647"/>
      <c r="DA7" s="648"/>
      <c r="DB7" s="648"/>
      <c r="DC7" s="649"/>
      <c r="DD7" s="647"/>
      <c r="DE7" s="648"/>
      <c r="DF7" s="648"/>
      <c r="DG7" s="649"/>
      <c r="DH7" s="647"/>
      <c r="DI7" s="648"/>
      <c r="DJ7" s="648"/>
      <c r="DK7" s="649"/>
      <c r="DL7" s="647"/>
      <c r="DM7" s="648"/>
      <c r="DN7" s="648"/>
      <c r="DO7" s="649"/>
      <c r="DP7" s="647"/>
      <c r="DQ7" s="648"/>
      <c r="DR7" s="648"/>
      <c r="DS7" s="649"/>
      <c r="DT7" s="647"/>
      <c r="DU7" s="648"/>
      <c r="DV7" s="648"/>
      <c r="DW7" s="649"/>
      <c r="DX7" s="647"/>
      <c r="DY7" s="648"/>
      <c r="DZ7" s="648"/>
      <c r="EA7" s="649"/>
      <c r="EB7" s="647"/>
      <c r="EC7" s="648"/>
      <c r="ED7" s="648"/>
      <c r="EE7" s="649"/>
      <c r="EF7" s="647"/>
      <c r="EG7" s="648"/>
      <c r="EH7" s="648"/>
      <c r="EI7" s="649"/>
      <c r="EJ7" s="647"/>
      <c r="EK7" s="648"/>
      <c r="EL7" s="648"/>
      <c r="EM7" s="649"/>
      <c r="EN7" s="647"/>
      <c r="EO7" s="648"/>
      <c r="EP7" s="648"/>
      <c r="EQ7" s="649"/>
      <c r="ER7" s="647"/>
      <c r="ES7" s="648"/>
      <c r="ET7" s="648"/>
      <c r="EU7" s="649"/>
      <c r="EV7" s="647"/>
      <c r="EW7" s="648"/>
      <c r="EX7" s="648"/>
      <c r="EY7" s="648"/>
      <c r="EZ7" s="648"/>
      <c r="FA7" s="648"/>
      <c r="FB7" s="649"/>
      <c r="FC7" s="647"/>
      <c r="FD7" s="648"/>
      <c r="FE7" s="648"/>
      <c r="FF7" s="648"/>
      <c r="FG7" s="648"/>
      <c r="FH7" s="648"/>
      <c r="FI7" s="649"/>
      <c r="FJ7" s="647"/>
      <c r="FK7" s="648"/>
      <c r="FL7" s="648"/>
      <c r="FM7" s="648"/>
      <c r="FN7" s="826"/>
      <c r="FO7" s="826"/>
      <c r="FP7" s="739"/>
      <c r="FQ7" s="814" t="str">
        <f t="shared" ref="FQ7:GX7" si="26">IF((COUNTIF($B$66:$DS$66,FQ9)&gt;=2),"×",IF((COUNTIF($B$66:$DS$66,FQ9)=1),"○"," "))</f>
        <v xml:space="preserve"> </v>
      </c>
      <c r="FR7" s="674" t="str">
        <f t="shared" si="26"/>
        <v xml:space="preserve"> </v>
      </c>
      <c r="FS7" s="674" t="str">
        <f t="shared" si="26"/>
        <v xml:space="preserve"> </v>
      </c>
      <c r="FT7" s="674" t="str">
        <f t="shared" si="26"/>
        <v xml:space="preserve"> </v>
      </c>
      <c r="FU7" s="674" t="str">
        <f t="shared" si="26"/>
        <v xml:space="preserve"> </v>
      </c>
      <c r="FV7" s="674" t="str">
        <f t="shared" si="26"/>
        <v xml:space="preserve"> </v>
      </c>
      <c r="FW7" s="674" t="str">
        <f t="shared" si="26"/>
        <v xml:space="preserve"> </v>
      </c>
      <c r="FX7" s="674" t="str">
        <f t="shared" si="26"/>
        <v xml:space="preserve"> </v>
      </c>
      <c r="FY7" s="674" t="str">
        <f t="shared" si="26"/>
        <v xml:space="preserve"> </v>
      </c>
      <c r="FZ7" s="674" t="str">
        <f t="shared" si="26"/>
        <v xml:space="preserve"> </v>
      </c>
      <c r="GA7" s="674" t="str">
        <f t="shared" si="26"/>
        <v xml:space="preserve"> </v>
      </c>
      <c r="GB7" s="674" t="str">
        <f t="shared" si="26"/>
        <v xml:space="preserve"> </v>
      </c>
      <c r="GC7" s="674" t="str">
        <f t="shared" si="26"/>
        <v xml:space="preserve"> </v>
      </c>
      <c r="GD7" s="674" t="str">
        <f t="shared" si="26"/>
        <v xml:space="preserve"> </v>
      </c>
      <c r="GE7" s="674" t="str">
        <f t="shared" si="26"/>
        <v xml:space="preserve"> </v>
      </c>
      <c r="GF7" s="674" t="str">
        <f t="shared" si="26"/>
        <v xml:space="preserve"> </v>
      </c>
      <c r="GG7" s="674" t="str">
        <f t="shared" si="26"/>
        <v xml:space="preserve"> </v>
      </c>
      <c r="GH7" s="674" t="str">
        <f t="shared" si="26"/>
        <v xml:space="preserve"> </v>
      </c>
      <c r="GI7" s="674" t="str">
        <f t="shared" si="26"/>
        <v xml:space="preserve"> </v>
      </c>
      <c r="GJ7" s="674" t="str">
        <f t="shared" si="26"/>
        <v xml:space="preserve"> </v>
      </c>
      <c r="GK7" s="674" t="str">
        <f t="shared" si="26"/>
        <v xml:space="preserve"> </v>
      </c>
      <c r="GL7" s="674" t="str">
        <f t="shared" si="26"/>
        <v xml:space="preserve"> </v>
      </c>
      <c r="GM7" s="795" t="str">
        <f t="shared" si="26"/>
        <v xml:space="preserve"> </v>
      </c>
      <c r="GN7" s="674" t="str">
        <f t="shared" si="26"/>
        <v xml:space="preserve"> </v>
      </c>
      <c r="GO7" s="674" t="str">
        <f t="shared" si="26"/>
        <v xml:space="preserve"> </v>
      </c>
      <c r="GP7" s="795" t="str">
        <f t="shared" si="26"/>
        <v xml:space="preserve"> </v>
      </c>
      <c r="GQ7" s="674" t="str">
        <f t="shared" si="26"/>
        <v xml:space="preserve"> </v>
      </c>
      <c r="GR7" s="674" t="str">
        <f t="shared" si="26"/>
        <v xml:space="preserve"> </v>
      </c>
      <c r="GS7" s="674" t="str">
        <f t="shared" si="26"/>
        <v xml:space="preserve"> </v>
      </c>
      <c r="GT7" s="674" t="str">
        <f t="shared" si="26"/>
        <v xml:space="preserve"> </v>
      </c>
      <c r="GU7" s="674" t="str">
        <f t="shared" si="26"/>
        <v xml:space="preserve"> </v>
      </c>
      <c r="GV7" s="674" t="str">
        <f t="shared" si="26"/>
        <v xml:space="preserve"> </v>
      </c>
      <c r="GW7" s="674" t="str">
        <f t="shared" si="26"/>
        <v xml:space="preserve"> </v>
      </c>
      <c r="GX7" s="674" t="str">
        <f t="shared" si="26"/>
        <v xml:space="preserve"> </v>
      </c>
      <c r="GY7" s="228">
        <f>A7</f>
        <v>0</v>
      </c>
      <c r="HA7" s="208">
        <v>3</v>
      </c>
      <c r="HB7" s="199" t="str">
        <f>リスト!C6</f>
        <v>平</v>
      </c>
      <c r="HC7" s="76" t="str">
        <f>IF(リスト!D6="","",リスト!D6)</f>
        <v>平　澤</v>
      </c>
      <c r="HD7" s="76" t="str">
        <f>IF(リスト!F6="","",リスト!F6)</f>
        <v>(測定)</v>
      </c>
      <c r="HE7" s="76" t="str">
        <f>IF(リスト!E6="","",リスト!E6)</f>
        <v>Ｆｅ受入</v>
      </c>
      <c r="HF7" s="200">
        <f>IF(リスト!G6="","",リスト!G6)</f>
        <v>8</v>
      </c>
      <c r="HG7" s="77" t="str">
        <f>IF(リスト!H6="","",リスト!H6)</f>
        <v>新曽根崎</v>
      </c>
      <c r="HH7" s="77" t="str">
        <f>IF(リスト!I6="","",リスト!I6)</f>
        <v>北豊中</v>
      </c>
      <c r="HI7" s="77" t="str">
        <f>IF(リスト!J6="","",リスト!J6)</f>
        <v>敷　津</v>
      </c>
      <c r="HJ7" s="77" t="str">
        <f>IF(リスト!K6="","",リスト!K6)</f>
        <v>堺　港</v>
      </c>
      <c r="HK7" s="77" t="str">
        <f>IF(リスト!L6="","",リスト!L6)</f>
        <v>兵　庫</v>
      </c>
      <c r="HL7" s="77" t="str">
        <f>IF(リスト!M6="","",リスト!M6)</f>
        <v>西　宮</v>
      </c>
      <c r="HM7" s="77" t="str">
        <f>IF(リスト!N6="","",リスト!N6)</f>
        <v>新奈良</v>
      </c>
      <c r="HN7" s="77" t="str">
        <f>IF(リスト!O6="","",リスト!O6)</f>
        <v>北葛城</v>
      </c>
      <c r="HO7" s="460" t="str">
        <f>IF(リスト!P6="","",リスト!P6)</f>
        <v>吉野P/S</v>
      </c>
      <c r="IV7" s="393"/>
      <c r="IW7" s="393"/>
      <c r="IX7" s="393"/>
      <c r="IY7" s="397"/>
      <c r="IZ7" s="397"/>
      <c r="JA7" s="397"/>
      <c r="JB7" s="397"/>
      <c r="JC7" s="397"/>
      <c r="JD7" s="397"/>
      <c r="JE7" s="397"/>
      <c r="JF7" s="397"/>
      <c r="JG7" s="397"/>
      <c r="JH7" s="397"/>
      <c r="JI7" s="397"/>
      <c r="JJ7" s="397"/>
      <c r="JK7" s="397"/>
      <c r="JL7" s="397"/>
      <c r="JM7" s="397"/>
      <c r="JN7" s="397"/>
      <c r="JO7" s="397"/>
      <c r="JP7" s="397"/>
      <c r="JQ7" s="397"/>
      <c r="JR7" s="397"/>
      <c r="JS7" s="397"/>
      <c r="JT7" s="397"/>
      <c r="JU7" s="397"/>
      <c r="JV7" s="397"/>
      <c r="JW7" s="397"/>
      <c r="JX7" s="397"/>
      <c r="JY7" s="397"/>
      <c r="JZ7" s="397"/>
      <c r="KA7" s="397"/>
      <c r="KB7" s="397"/>
      <c r="KC7" s="397"/>
      <c r="KD7" s="397"/>
      <c r="KE7" s="397"/>
      <c r="KF7" s="397"/>
      <c r="KG7" s="397"/>
      <c r="KH7" s="397"/>
      <c r="KI7" s="397"/>
      <c r="KJ7" s="397"/>
      <c r="KK7" s="393"/>
      <c r="KL7" s="393"/>
      <c r="KM7" s="393"/>
      <c r="KN7" s="393"/>
      <c r="KO7" s="393"/>
      <c r="KP7" s="393"/>
      <c r="KQ7" s="393"/>
      <c r="KR7" s="393"/>
      <c r="KS7" s="393"/>
      <c r="KT7" s="393"/>
      <c r="KU7" s="393"/>
      <c r="KV7" s="393"/>
      <c r="KW7" s="393"/>
      <c r="KX7" s="393"/>
      <c r="KY7" s="393"/>
      <c r="KZ7" s="393"/>
      <c r="LA7" s="393"/>
      <c r="LB7" s="393"/>
      <c r="LC7" s="393"/>
      <c r="LD7" s="393"/>
      <c r="LE7" s="393"/>
      <c r="LF7" s="393"/>
      <c r="LG7" s="393"/>
      <c r="LH7" s="393"/>
      <c r="LI7" s="393"/>
      <c r="LJ7" s="393"/>
      <c r="LK7" s="393"/>
      <c r="LL7" s="393"/>
      <c r="LM7" s="393"/>
      <c r="LN7" s="393"/>
      <c r="LO7" s="393"/>
      <c r="LP7" s="393"/>
      <c r="LQ7" s="393"/>
      <c r="LR7" s="393"/>
      <c r="LS7" s="393"/>
      <c r="LT7" s="393"/>
      <c r="LU7" s="393"/>
      <c r="LV7" s="393"/>
      <c r="LW7" s="393"/>
      <c r="LX7" s="393"/>
      <c r="LY7" s="393"/>
      <c r="LZ7" s="393"/>
      <c r="MA7" s="393"/>
      <c r="MB7" s="393"/>
      <c r="MC7" s="393"/>
      <c r="MD7" s="393"/>
      <c r="ME7" s="393"/>
      <c r="MF7" s="393"/>
      <c r="MG7" s="393"/>
      <c r="MH7" s="393"/>
      <c r="MI7" s="393"/>
      <c r="MJ7" s="393"/>
      <c r="MK7" s="393"/>
      <c r="ML7" s="393"/>
      <c r="MM7" s="393"/>
      <c r="MN7" s="393"/>
      <c r="MO7" s="393"/>
      <c r="MP7" s="393"/>
      <c r="MQ7" s="393"/>
      <c r="MR7" s="393"/>
      <c r="MS7" s="393"/>
      <c r="MT7" s="393"/>
      <c r="MU7" s="393"/>
      <c r="MV7" s="393"/>
      <c r="MW7" s="393"/>
      <c r="MX7" s="393"/>
      <c r="MY7" s="393"/>
      <c r="MZ7" s="393"/>
      <c r="NA7" s="393"/>
      <c r="NB7" s="393"/>
      <c r="NC7" s="393"/>
      <c r="ND7" s="393"/>
      <c r="NE7" s="393"/>
      <c r="NF7" s="393"/>
      <c r="NG7" s="393"/>
      <c r="NH7" s="393"/>
      <c r="NI7" s="393"/>
      <c r="NJ7" s="393"/>
      <c r="NK7" s="393"/>
      <c r="NL7" s="393"/>
      <c r="NM7" s="393"/>
      <c r="NN7" s="393"/>
      <c r="NO7" s="393"/>
      <c r="NP7" s="393"/>
      <c r="NQ7" s="393"/>
      <c r="NR7" s="393"/>
      <c r="NS7" s="393"/>
      <c r="NT7" s="393"/>
      <c r="NU7" s="393"/>
      <c r="NV7" s="393"/>
      <c r="NW7" s="393"/>
      <c r="NX7" s="393"/>
      <c r="NY7" s="393"/>
      <c r="NZ7" s="393"/>
      <c r="OA7" s="393"/>
      <c r="OB7" s="393"/>
      <c r="OC7" s="393"/>
      <c r="OD7" s="393"/>
      <c r="OE7" s="393"/>
      <c r="OF7" s="393"/>
      <c r="OG7" s="393"/>
      <c r="OH7" s="393"/>
      <c r="OI7" s="393"/>
      <c r="OJ7" s="393"/>
      <c r="OK7" s="393"/>
      <c r="OL7" s="393"/>
      <c r="OM7" s="393"/>
      <c r="ON7" s="393"/>
      <c r="OO7" s="393"/>
      <c r="OP7" s="393"/>
      <c r="OQ7" s="393"/>
      <c r="OR7" s="393"/>
      <c r="OS7" s="393"/>
      <c r="OT7" s="393"/>
      <c r="OU7" s="393"/>
      <c r="OV7" s="393"/>
      <c r="OW7" s="393"/>
      <c r="OX7" s="393"/>
      <c r="OY7" s="393"/>
      <c r="OZ7" s="393"/>
      <c r="PA7" s="393"/>
      <c r="PB7" s="393"/>
      <c r="PC7" s="393"/>
      <c r="PD7" s="393"/>
      <c r="PE7" s="393"/>
      <c r="PF7" s="393"/>
      <c r="PG7" s="393"/>
      <c r="PH7" s="393"/>
      <c r="PI7" s="393"/>
      <c r="PJ7" s="393"/>
      <c r="PK7" s="393"/>
      <c r="PL7" s="393"/>
      <c r="PM7" s="393"/>
      <c r="PN7" s="393"/>
      <c r="PO7" s="393"/>
      <c r="PP7" s="393"/>
      <c r="PQ7" s="393"/>
      <c r="PR7" s="393"/>
      <c r="PS7" s="393"/>
      <c r="PT7" s="393"/>
      <c r="PU7" s="393"/>
      <c r="PV7" s="393"/>
      <c r="PW7" s="393"/>
      <c r="PX7" s="393"/>
      <c r="PY7" s="393"/>
      <c r="PZ7" s="393"/>
      <c r="QA7" s="393"/>
      <c r="QB7" s="393"/>
      <c r="QC7" s="393"/>
      <c r="QD7" s="393"/>
      <c r="QE7" s="393"/>
      <c r="QF7" s="393"/>
      <c r="QG7" s="393"/>
      <c r="QH7" s="393"/>
      <c r="QI7" s="393"/>
      <c r="QJ7" s="393"/>
      <c r="QK7" s="393"/>
      <c r="QL7" s="393"/>
      <c r="QM7" s="393"/>
      <c r="QN7" s="393"/>
      <c r="QO7" s="393"/>
      <c r="QP7" s="393"/>
      <c r="QQ7" s="393"/>
      <c r="QR7" s="393"/>
      <c r="QS7" s="393"/>
      <c r="QT7" s="393"/>
      <c r="QU7" s="393"/>
      <c r="QV7" s="393"/>
      <c r="QW7" s="393"/>
      <c r="QX7" s="393"/>
      <c r="QY7" s="393"/>
      <c r="QZ7" s="393"/>
      <c r="RA7" s="393"/>
      <c r="RB7" s="393"/>
      <c r="RC7" s="393"/>
      <c r="RD7" s="393"/>
      <c r="RE7" s="393"/>
      <c r="RF7" s="393"/>
      <c r="RG7" s="393"/>
      <c r="RH7" s="393"/>
      <c r="RI7" s="393"/>
      <c r="RJ7" s="393"/>
      <c r="RK7" s="393"/>
      <c r="RL7" s="393"/>
      <c r="RM7" s="393"/>
      <c r="RN7" s="393"/>
      <c r="RO7" s="393"/>
      <c r="RP7" s="393"/>
      <c r="RQ7" s="393"/>
      <c r="RR7" s="393"/>
      <c r="RS7" s="393"/>
      <c r="RT7" s="393"/>
      <c r="RU7" s="393"/>
      <c r="RV7" s="393"/>
      <c r="RW7" s="393"/>
      <c r="RX7" s="393"/>
      <c r="RY7" s="393"/>
      <c r="RZ7" s="393"/>
      <c r="SA7" s="393"/>
      <c r="SB7" s="393"/>
      <c r="SC7" s="393"/>
      <c r="SD7" s="393"/>
      <c r="SE7" s="393"/>
      <c r="SF7" s="393"/>
      <c r="SG7" s="393"/>
      <c r="SH7" s="393"/>
      <c r="SI7" s="393"/>
      <c r="SJ7" s="393"/>
      <c r="SK7" s="393"/>
      <c r="SL7" s="393"/>
      <c r="SM7" s="393"/>
      <c r="SN7" s="393"/>
      <c r="SO7" s="393"/>
      <c r="SP7" s="393"/>
      <c r="SQ7" s="393"/>
      <c r="SR7" s="393"/>
      <c r="SS7" s="393"/>
      <c r="ST7" s="393"/>
      <c r="SU7" s="393"/>
      <c r="SV7" s="393"/>
      <c r="SW7" s="393"/>
      <c r="SX7" s="393"/>
      <c r="SY7" s="393"/>
      <c r="SZ7" s="393"/>
      <c r="TA7" s="393"/>
      <c r="TB7" s="393"/>
      <c r="TC7" s="393"/>
      <c r="TD7" s="393"/>
      <c r="TE7" s="393"/>
      <c r="TF7" s="393"/>
      <c r="TG7" s="393"/>
      <c r="TH7" s="393"/>
      <c r="TI7" s="393"/>
      <c r="TJ7" s="393"/>
      <c r="TK7" s="393"/>
    </row>
    <row r="8" spans="1:531" ht="21" customHeight="1" x14ac:dyDescent="0.15">
      <c r="A8" s="232"/>
      <c r="B8" s="709" t="s">
        <v>117</v>
      </c>
      <c r="C8" s="715"/>
      <c r="D8" s="716"/>
      <c r="E8" s="717"/>
      <c r="F8" s="709" t="s">
        <v>117</v>
      </c>
      <c r="G8" s="715"/>
      <c r="H8" s="716"/>
      <c r="I8" s="717"/>
      <c r="J8" s="709" t="s">
        <v>117</v>
      </c>
      <c r="K8" s="715"/>
      <c r="L8" s="716"/>
      <c r="M8" s="717"/>
      <c r="N8" s="709" t="s">
        <v>117</v>
      </c>
      <c r="O8" s="710"/>
      <c r="P8" s="715"/>
      <c r="Q8" s="716"/>
      <c r="R8" s="717"/>
      <c r="S8" s="709" t="s">
        <v>117</v>
      </c>
      <c r="T8" s="715"/>
      <c r="U8" s="716"/>
      <c r="V8" s="717"/>
      <c r="W8" s="709" t="s">
        <v>117</v>
      </c>
      <c r="X8" s="715"/>
      <c r="Y8" s="716"/>
      <c r="Z8" s="717"/>
      <c r="AA8" s="709" t="s">
        <v>117</v>
      </c>
      <c r="AB8" s="715"/>
      <c r="AC8" s="716"/>
      <c r="AD8" s="717"/>
      <c r="AE8" s="709" t="s">
        <v>117</v>
      </c>
      <c r="AF8" s="715"/>
      <c r="AG8" s="710"/>
      <c r="AH8" s="749"/>
      <c r="AI8" s="717"/>
      <c r="AJ8" s="709" t="s">
        <v>117</v>
      </c>
      <c r="AK8" s="715"/>
      <c r="AL8" s="716"/>
      <c r="AM8" s="717"/>
      <c r="AN8" s="709" t="s">
        <v>117</v>
      </c>
      <c r="AO8" s="715"/>
      <c r="AP8" s="716"/>
      <c r="AQ8" s="717"/>
      <c r="AR8" s="709" t="s">
        <v>117</v>
      </c>
      <c r="AS8" s="715"/>
      <c r="AT8" s="716"/>
      <c r="AU8" s="717"/>
      <c r="AV8" s="709" t="s">
        <v>117</v>
      </c>
      <c r="AW8" s="715"/>
      <c r="AX8" s="710"/>
      <c r="AY8" s="749"/>
      <c r="AZ8" s="717"/>
      <c r="BA8" s="709" t="s">
        <v>117</v>
      </c>
      <c r="BB8" s="715"/>
      <c r="BC8" s="716"/>
      <c r="BD8" s="717"/>
      <c r="BE8" s="709" t="s">
        <v>117</v>
      </c>
      <c r="BF8" s="715"/>
      <c r="BG8" s="716"/>
      <c r="BH8" s="717"/>
      <c r="BI8" s="709" t="s">
        <v>117</v>
      </c>
      <c r="BJ8" s="715"/>
      <c r="BK8" s="716"/>
      <c r="BL8" s="717"/>
      <c r="BM8" s="709" t="s">
        <v>117</v>
      </c>
      <c r="BN8" s="715"/>
      <c r="BO8" s="710"/>
      <c r="BP8" s="749"/>
      <c r="BQ8" s="717"/>
      <c r="BR8" s="709" t="s">
        <v>117</v>
      </c>
      <c r="BS8" s="715"/>
      <c r="BT8" s="716"/>
      <c r="BU8" s="717"/>
      <c r="BV8" s="709" t="s">
        <v>117</v>
      </c>
      <c r="BW8" s="715"/>
      <c r="BX8" s="716"/>
      <c r="BY8" s="717"/>
      <c r="BZ8" s="709" t="s">
        <v>117</v>
      </c>
      <c r="CA8" s="715"/>
      <c r="CB8" s="716"/>
      <c r="CC8" s="717"/>
      <c r="CD8" s="709" t="s">
        <v>117</v>
      </c>
      <c r="CE8" s="715"/>
      <c r="CF8" s="710"/>
      <c r="CG8" s="749"/>
      <c r="CH8" s="717"/>
      <c r="CI8" s="709" t="s">
        <v>117</v>
      </c>
      <c r="CJ8" s="715"/>
      <c r="CK8" s="716"/>
      <c r="CL8" s="717"/>
      <c r="CM8" s="709" t="s">
        <v>117</v>
      </c>
      <c r="CN8" s="715"/>
      <c r="CO8" s="716"/>
      <c r="CP8" s="717"/>
      <c r="CQ8" s="709" t="s">
        <v>117</v>
      </c>
      <c r="CR8" s="715"/>
      <c r="CS8" s="716"/>
      <c r="CT8" s="717"/>
      <c r="CU8" s="709" t="s">
        <v>117</v>
      </c>
      <c r="CV8" s="715"/>
      <c r="CW8" s="710"/>
      <c r="CX8" s="749"/>
      <c r="CY8" s="717"/>
      <c r="CZ8" s="709" t="s">
        <v>117</v>
      </c>
      <c r="DA8" s="715"/>
      <c r="DB8" s="716"/>
      <c r="DC8" s="717"/>
      <c r="DD8" s="709" t="s">
        <v>117</v>
      </c>
      <c r="DE8" s="715"/>
      <c r="DF8" s="716"/>
      <c r="DG8" s="717"/>
      <c r="DH8" s="709" t="s">
        <v>117</v>
      </c>
      <c r="DI8" s="715"/>
      <c r="DJ8" s="716"/>
      <c r="DK8" s="717"/>
      <c r="DL8" s="709" t="s">
        <v>117</v>
      </c>
      <c r="DM8" s="715"/>
      <c r="DN8" s="716"/>
      <c r="DO8" s="717"/>
      <c r="DP8" s="709" t="s">
        <v>117</v>
      </c>
      <c r="DQ8" s="715"/>
      <c r="DR8" s="716"/>
      <c r="DS8" s="717"/>
      <c r="DT8" s="709" t="s">
        <v>117</v>
      </c>
      <c r="DU8" s="715"/>
      <c r="DV8" s="716"/>
      <c r="DW8" s="717"/>
      <c r="DX8" s="709" t="s">
        <v>117</v>
      </c>
      <c r="DY8" s="715"/>
      <c r="DZ8" s="716"/>
      <c r="EA8" s="717"/>
      <c r="EB8" s="709" t="s">
        <v>117</v>
      </c>
      <c r="EC8" s="715"/>
      <c r="ED8" s="716"/>
      <c r="EE8" s="717"/>
      <c r="EF8" s="709" t="s">
        <v>117</v>
      </c>
      <c r="EG8" s="715"/>
      <c r="EH8" s="716"/>
      <c r="EI8" s="717"/>
      <c r="EJ8" s="709" t="s">
        <v>117</v>
      </c>
      <c r="EK8" s="715"/>
      <c r="EL8" s="716"/>
      <c r="EM8" s="717"/>
      <c r="EN8" s="709" t="s">
        <v>117</v>
      </c>
      <c r="EO8" s="715"/>
      <c r="EP8" s="716"/>
      <c r="EQ8" s="717"/>
      <c r="ER8" s="709" t="s">
        <v>117</v>
      </c>
      <c r="ES8" s="715"/>
      <c r="ET8" s="716"/>
      <c r="EU8" s="717"/>
      <c r="EV8" s="709" t="s">
        <v>117</v>
      </c>
      <c r="EW8" s="665"/>
      <c r="EX8" s="658"/>
      <c r="EY8" s="658"/>
      <c r="EZ8" s="658"/>
      <c r="FA8" s="658"/>
      <c r="FB8" s="659"/>
      <c r="FC8" s="709" t="s">
        <v>117</v>
      </c>
      <c r="FD8" s="665"/>
      <c r="FE8" s="658"/>
      <c r="FF8" s="658"/>
      <c r="FG8" s="658"/>
      <c r="FH8" s="658"/>
      <c r="FI8" s="659"/>
      <c r="FJ8" s="709" t="s">
        <v>117</v>
      </c>
      <c r="FK8" s="715"/>
      <c r="FL8" s="710"/>
      <c r="FM8" s="715"/>
      <c r="FN8" s="715"/>
      <c r="FO8" s="715"/>
      <c r="FP8" s="800"/>
      <c r="FQ8" s="820"/>
      <c r="FR8" s="675"/>
      <c r="FS8" s="675"/>
      <c r="FT8" s="675"/>
      <c r="FU8" s="675"/>
      <c r="FV8" s="675"/>
      <c r="FW8" s="675"/>
      <c r="FX8" s="675"/>
      <c r="FY8" s="675"/>
      <c r="FZ8" s="675"/>
      <c r="GA8" s="675"/>
      <c r="GB8" s="675"/>
      <c r="GC8" s="675"/>
      <c r="GD8" s="675"/>
      <c r="GE8" s="675"/>
      <c r="GF8" s="675"/>
      <c r="GG8" s="675"/>
      <c r="GH8" s="675"/>
      <c r="GI8" s="675"/>
      <c r="GJ8" s="675"/>
      <c r="GK8" s="675"/>
      <c r="GL8" s="675"/>
      <c r="GM8" s="796"/>
      <c r="GN8" s="675"/>
      <c r="GO8" s="675"/>
      <c r="GP8" s="796"/>
      <c r="GQ8" s="675"/>
      <c r="GR8" s="675"/>
      <c r="GS8" s="675"/>
      <c r="GT8" s="675"/>
      <c r="GU8" s="675"/>
      <c r="GV8" s="675"/>
      <c r="GW8" s="675"/>
      <c r="GX8" s="675"/>
      <c r="GY8" s="232"/>
      <c r="HA8" s="207">
        <v>4</v>
      </c>
      <c r="HB8" s="199" t="str">
        <f>リスト!C7</f>
        <v>船</v>
      </c>
      <c r="HC8" s="76" t="str">
        <f>IF(リスト!D7="","",リスト!D7)</f>
        <v>船　水</v>
      </c>
      <c r="HD8" s="76" t="str">
        <f>IF(リスト!F7="","",リスト!F7)</f>
        <v>(受入)</v>
      </c>
      <c r="HE8" s="76" t="str">
        <f>IF(リスト!E7="","",リスト!E7)</f>
        <v>Ｆｅ修繕</v>
      </c>
      <c r="HF8" s="200">
        <f>IF(リスト!G7="","",リスト!G7)</f>
        <v>9</v>
      </c>
      <c r="HG8" s="77" t="str">
        <f>IF(リスト!H7="","",リスト!H7)</f>
        <v>曽根崎</v>
      </c>
      <c r="HH8" s="77" t="str">
        <f>IF(リスト!I7="","",リスト!I7)</f>
        <v>豊　中</v>
      </c>
      <c r="HI8" s="77" t="str">
        <f>IF(リスト!J7="","",リスト!J7)</f>
        <v>加賀屋</v>
      </c>
      <c r="HJ8" s="77" t="str">
        <f>IF(リスト!K7="","",リスト!K7)</f>
        <v>東　堺</v>
      </c>
      <c r="HK8" s="77" t="str">
        <f>IF(リスト!L7="","",リスト!L7)</f>
        <v>柳　原</v>
      </c>
      <c r="HL8" s="77" t="str">
        <f>IF(リスト!M7="","",リスト!M7)</f>
        <v>広　田</v>
      </c>
      <c r="HM8" s="77" t="str">
        <f>IF(リスト!N7="","",リスト!N7)</f>
        <v>昭  和</v>
      </c>
      <c r="HN8" s="77" t="str">
        <f>IF(リスト!O7="","",リスト!O7)</f>
        <v>高  田</v>
      </c>
      <c r="HO8" s="460" t="str">
        <f>IF(リスト!P7="","",リスト!P7)</f>
        <v>樫尾P/S</v>
      </c>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V8" s="393"/>
      <c r="IW8" s="393"/>
      <c r="IX8" s="393"/>
      <c r="IY8" s="397"/>
      <c r="IZ8" s="397"/>
      <c r="JA8" s="397"/>
      <c r="JB8" s="397"/>
      <c r="JC8" s="397"/>
      <c r="JD8" s="397"/>
      <c r="JE8" s="397"/>
      <c r="JF8" s="397"/>
      <c r="JG8" s="397"/>
      <c r="JH8" s="397"/>
      <c r="JI8" s="397"/>
      <c r="JJ8" s="397"/>
      <c r="JK8" s="397"/>
      <c r="JL8" s="397"/>
      <c r="JM8" s="397"/>
      <c r="JN8" s="397"/>
      <c r="JO8" s="397"/>
      <c r="JP8" s="397"/>
      <c r="JQ8" s="397"/>
      <c r="JR8" s="397"/>
      <c r="JS8" s="397"/>
      <c r="JT8" s="397"/>
      <c r="JU8" s="397"/>
      <c r="JV8" s="397"/>
      <c r="JW8" s="397"/>
      <c r="JX8" s="397"/>
      <c r="JY8" s="397"/>
      <c r="JZ8" s="397"/>
      <c r="KA8" s="397"/>
      <c r="KB8" s="397"/>
      <c r="KC8" s="397"/>
      <c r="KD8" s="397"/>
      <c r="KE8" s="397"/>
      <c r="KF8" s="397"/>
      <c r="KG8" s="397"/>
      <c r="KH8" s="397"/>
      <c r="KI8" s="397"/>
      <c r="KJ8" s="397"/>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3"/>
      <c r="SL8" s="393"/>
      <c r="SM8" s="393"/>
      <c r="SN8" s="393"/>
      <c r="SO8" s="393"/>
      <c r="SP8" s="393"/>
      <c r="SQ8" s="393"/>
      <c r="SR8" s="393"/>
      <c r="SS8" s="393"/>
      <c r="ST8" s="393"/>
      <c r="SU8" s="393"/>
      <c r="SV8" s="393"/>
      <c r="SW8" s="393"/>
      <c r="SX8" s="393"/>
      <c r="SY8" s="393"/>
      <c r="SZ8" s="393"/>
      <c r="TA8" s="393"/>
      <c r="TB8" s="393"/>
      <c r="TC8" s="393"/>
      <c r="TD8" s="393"/>
      <c r="TE8" s="393"/>
      <c r="TF8" s="393"/>
      <c r="TG8" s="393"/>
      <c r="TH8" s="393"/>
      <c r="TI8" s="393"/>
      <c r="TJ8" s="393"/>
      <c r="TK8" s="393"/>
    </row>
    <row r="9" spans="1:531" ht="21" customHeight="1" x14ac:dyDescent="0.15">
      <c r="A9" s="366">
        <f>D9+H9+L9+Q9+U9+Y9+AC9+EH9+EL9+AH9+AL9+AP9+AT9+AY9+BC9+BK9+BP9+BT9+CB9+CG9+CK9+CS9+CX9+DB9+DF9+DJ9+DN9+DR9++DV9+DZ9+ED9+EP9+ET9+FA9+FH9+FO9+BG9+BX9+CO9</f>
        <v>0</v>
      </c>
      <c r="B9" s="660"/>
      <c r="C9" s="718"/>
      <c r="D9" s="719"/>
      <c r="E9" s="720"/>
      <c r="F9" s="660"/>
      <c r="G9" s="718"/>
      <c r="H9" s="719"/>
      <c r="I9" s="720"/>
      <c r="J9" s="660"/>
      <c r="K9" s="718"/>
      <c r="L9" s="719"/>
      <c r="M9" s="720"/>
      <c r="N9" s="660"/>
      <c r="O9" s="661"/>
      <c r="P9" s="718"/>
      <c r="Q9" s="719"/>
      <c r="R9" s="720"/>
      <c r="S9" s="660"/>
      <c r="T9" s="718"/>
      <c r="U9" s="719"/>
      <c r="V9" s="720"/>
      <c r="W9" s="660"/>
      <c r="X9" s="718"/>
      <c r="Y9" s="719"/>
      <c r="Z9" s="720"/>
      <c r="AA9" s="660"/>
      <c r="AB9" s="718"/>
      <c r="AC9" s="719"/>
      <c r="AD9" s="720"/>
      <c r="AE9" s="660"/>
      <c r="AF9" s="661"/>
      <c r="AG9" s="750"/>
      <c r="AH9" s="751"/>
      <c r="AI9" s="752"/>
      <c r="AJ9" s="660"/>
      <c r="AK9" s="718"/>
      <c r="AL9" s="719"/>
      <c r="AM9" s="720"/>
      <c r="AN9" s="660"/>
      <c r="AO9" s="718"/>
      <c r="AP9" s="719"/>
      <c r="AQ9" s="720"/>
      <c r="AR9" s="660"/>
      <c r="AS9" s="718"/>
      <c r="AT9" s="719"/>
      <c r="AU9" s="720"/>
      <c r="AV9" s="660"/>
      <c r="AW9" s="661"/>
      <c r="AX9" s="750"/>
      <c r="AY9" s="751"/>
      <c r="AZ9" s="752"/>
      <c r="BA9" s="660"/>
      <c r="BB9" s="718"/>
      <c r="BC9" s="719"/>
      <c r="BD9" s="720"/>
      <c r="BE9" s="660"/>
      <c r="BF9" s="718"/>
      <c r="BG9" s="719"/>
      <c r="BH9" s="720"/>
      <c r="BI9" s="660"/>
      <c r="BJ9" s="718"/>
      <c r="BK9" s="719"/>
      <c r="BL9" s="720"/>
      <c r="BM9" s="660"/>
      <c r="BN9" s="661"/>
      <c r="BO9" s="750"/>
      <c r="BP9" s="751"/>
      <c r="BQ9" s="752"/>
      <c r="BR9" s="660"/>
      <c r="BS9" s="718"/>
      <c r="BT9" s="719"/>
      <c r="BU9" s="720"/>
      <c r="BV9" s="660"/>
      <c r="BW9" s="718"/>
      <c r="BX9" s="719"/>
      <c r="BY9" s="720"/>
      <c r="BZ9" s="660"/>
      <c r="CA9" s="718"/>
      <c r="CB9" s="719"/>
      <c r="CC9" s="720"/>
      <c r="CD9" s="660"/>
      <c r="CE9" s="661"/>
      <c r="CF9" s="750"/>
      <c r="CG9" s="751"/>
      <c r="CH9" s="752"/>
      <c r="CI9" s="660"/>
      <c r="CJ9" s="718"/>
      <c r="CK9" s="719"/>
      <c r="CL9" s="720"/>
      <c r="CM9" s="660"/>
      <c r="CN9" s="718"/>
      <c r="CO9" s="719"/>
      <c r="CP9" s="720"/>
      <c r="CQ9" s="660"/>
      <c r="CR9" s="718"/>
      <c r="CS9" s="719"/>
      <c r="CT9" s="720"/>
      <c r="CU9" s="660"/>
      <c r="CV9" s="661"/>
      <c r="CW9" s="750"/>
      <c r="CX9" s="751"/>
      <c r="CY9" s="752"/>
      <c r="CZ9" s="660"/>
      <c r="DA9" s="718"/>
      <c r="DB9" s="719"/>
      <c r="DC9" s="720"/>
      <c r="DD9" s="660"/>
      <c r="DE9" s="718"/>
      <c r="DF9" s="719"/>
      <c r="DG9" s="720"/>
      <c r="DH9" s="660"/>
      <c r="DI9" s="718"/>
      <c r="DJ9" s="719"/>
      <c r="DK9" s="720"/>
      <c r="DL9" s="660"/>
      <c r="DM9" s="718"/>
      <c r="DN9" s="719"/>
      <c r="DO9" s="720"/>
      <c r="DP9" s="660"/>
      <c r="DQ9" s="718"/>
      <c r="DR9" s="719"/>
      <c r="DS9" s="720"/>
      <c r="DT9" s="660"/>
      <c r="DU9" s="718"/>
      <c r="DV9" s="719"/>
      <c r="DW9" s="720"/>
      <c r="DX9" s="660"/>
      <c r="DY9" s="718"/>
      <c r="DZ9" s="719"/>
      <c r="EA9" s="720"/>
      <c r="EB9" s="660"/>
      <c r="EC9" s="718"/>
      <c r="ED9" s="719"/>
      <c r="EE9" s="720"/>
      <c r="EF9" s="660"/>
      <c r="EG9" s="718"/>
      <c r="EH9" s="719"/>
      <c r="EI9" s="720"/>
      <c r="EJ9" s="660"/>
      <c r="EK9" s="718"/>
      <c r="EL9" s="719"/>
      <c r="EM9" s="720"/>
      <c r="EN9" s="660"/>
      <c r="EO9" s="718"/>
      <c r="EP9" s="719"/>
      <c r="EQ9" s="720"/>
      <c r="ER9" s="660"/>
      <c r="ES9" s="718"/>
      <c r="ET9" s="719"/>
      <c r="EU9" s="720"/>
      <c r="EV9" s="660"/>
      <c r="EW9" s="661"/>
      <c r="EX9" s="662"/>
      <c r="EY9" s="662"/>
      <c r="EZ9" s="663"/>
      <c r="FA9" s="803"/>
      <c r="FB9" s="803"/>
      <c r="FC9" s="660"/>
      <c r="FD9" s="661"/>
      <c r="FE9" s="662"/>
      <c r="FF9" s="662"/>
      <c r="FG9" s="663"/>
      <c r="FH9" s="803"/>
      <c r="FI9" s="720"/>
      <c r="FJ9" s="660"/>
      <c r="FK9" s="661"/>
      <c r="FL9" s="824"/>
      <c r="FM9" s="824"/>
      <c r="FN9" s="825"/>
      <c r="FO9" s="719"/>
      <c r="FP9" s="803"/>
      <c r="FQ9" s="827" t="str">
        <f>$HC$5</f>
        <v>山　内</v>
      </c>
      <c r="FR9" s="682" t="str">
        <f>$HC$6</f>
        <v>内　方</v>
      </c>
      <c r="FS9" s="682" t="str">
        <f>$HC$7</f>
        <v>平　澤</v>
      </c>
      <c r="FT9" s="682" t="str">
        <f>$HC$8</f>
        <v>船　水</v>
      </c>
      <c r="FU9" s="682" t="str">
        <f>$HC$9</f>
        <v>菅　野</v>
      </c>
      <c r="FV9" s="682" t="str">
        <f>$HC$10</f>
        <v>金　山</v>
      </c>
      <c r="FW9" s="682" t="str">
        <f>$HC$11</f>
        <v>荒　木</v>
      </c>
      <c r="FX9" s="682" t="str">
        <f>$HC$12</f>
        <v>今　井</v>
      </c>
      <c r="FY9" s="682" t="str">
        <f>$HC$13</f>
        <v>平　岡</v>
      </c>
      <c r="FZ9" s="682" t="str">
        <f>$HC$14</f>
        <v>古　澤</v>
      </c>
      <c r="GA9" s="682" t="str">
        <f>$HC$15</f>
        <v>髙比良</v>
      </c>
      <c r="GB9" s="682" t="str">
        <f>$HC$16</f>
        <v>平　松</v>
      </c>
      <c r="GC9" s="682" t="str">
        <f>$HC$17</f>
        <v>中　嶋</v>
      </c>
      <c r="GD9" s="682" t="str">
        <f>$HC$18</f>
        <v>藤　本</v>
      </c>
      <c r="GE9" s="682" t="str">
        <f>$HC$19</f>
        <v>幸　岡</v>
      </c>
      <c r="GF9" s="682" t="str">
        <f>$HC20</f>
        <v>宮　地</v>
      </c>
      <c r="GG9" s="682" t="str">
        <f>$HC$21</f>
        <v>西　山</v>
      </c>
      <c r="GH9" s="682" t="str">
        <f>$HC$22</f>
        <v>西　田</v>
      </c>
      <c r="GI9" s="682" t="str">
        <f>$HC$23</f>
        <v/>
      </c>
      <c r="GJ9" s="682" t="str">
        <f>$HC$24</f>
        <v/>
      </c>
      <c r="GK9" s="682" t="str">
        <f>$HC$25</f>
        <v/>
      </c>
      <c r="GL9" s="682" t="str">
        <f>$HC$26</f>
        <v/>
      </c>
      <c r="GM9" s="787" t="str">
        <f>$HC$27</f>
        <v/>
      </c>
      <c r="GN9" s="682" t="str">
        <f>$HC$28</f>
        <v>河　口</v>
      </c>
      <c r="GO9" s="682" t="str">
        <f>$HC$29</f>
        <v>三　谷</v>
      </c>
      <c r="GP9" s="787" t="str">
        <f>$HC$30</f>
        <v>和　本</v>
      </c>
      <c r="GQ9" s="682" t="str">
        <f>$HC$31</f>
        <v>野　木</v>
      </c>
      <c r="GR9" s="682" t="str">
        <f>$HC$32</f>
        <v>東　條</v>
      </c>
      <c r="GS9" s="682" t="str">
        <f>$HC$33</f>
        <v>木　下</v>
      </c>
      <c r="GT9" s="682" t="str">
        <f>$HC$34</f>
        <v>前　島</v>
      </c>
      <c r="GU9" s="682" t="str">
        <f>$HC$35</f>
        <v>小　川</v>
      </c>
      <c r="GV9" s="682" t="str">
        <f>$HC$36</f>
        <v>河口消防</v>
      </c>
      <c r="GW9" s="682" t="str">
        <f>$HC$37</f>
        <v>ダイシン</v>
      </c>
      <c r="GX9" s="676" t="str">
        <f>$HC$38</f>
        <v>ヤマト・新生</v>
      </c>
      <c r="GY9" s="146">
        <f>A9</f>
        <v>0</v>
      </c>
      <c r="HA9" s="207">
        <v>5</v>
      </c>
      <c r="HB9" s="199" t="str">
        <f>リスト!C8</f>
        <v>菅</v>
      </c>
      <c r="HC9" s="76" t="str">
        <f>IF(リスト!D8="","",リスト!D8)</f>
        <v>菅　野</v>
      </c>
      <c r="HD9" s="76" t="str">
        <f>IF(リスト!F8="","",リスト!F8)</f>
        <v>(自：測)</v>
      </c>
      <c r="HE9" s="76" t="str">
        <f>IF(リスト!E8="","",リスト!E8)</f>
        <v>人工接地</v>
      </c>
      <c r="HF9" s="200">
        <f>IF(リスト!G8="","",リスト!G8)</f>
        <v>10</v>
      </c>
      <c r="HG9" s="77" t="str">
        <f>IF(リスト!H8="","",リスト!H8)</f>
        <v>中之島</v>
      </c>
      <c r="HH9" s="77" t="str">
        <f>IF(リスト!I8="","",リスト!I8)</f>
        <v>千里丘</v>
      </c>
      <c r="HI9" s="77" t="str">
        <f>IF(リスト!J8="","",リスト!J8)</f>
        <v>粉　浜</v>
      </c>
      <c r="HJ9" s="77" t="str">
        <f>IF(リスト!K8="","",リスト!K8)</f>
        <v>百舌鳥</v>
      </c>
      <c r="HK9" s="77" t="str">
        <f>IF(リスト!L8="","",リスト!L8)</f>
        <v>和　田</v>
      </c>
      <c r="HL9" s="77" t="str">
        <f>IF(リスト!M8="","",リスト!M8)</f>
        <v>前　浜</v>
      </c>
      <c r="HM9" s="77" t="str">
        <f>IF(リスト!N8="","",リスト!N8)</f>
        <v>丹波市</v>
      </c>
      <c r="HN9" s="77" t="str">
        <f>IF(リスト!O8="","",リスト!O8)</f>
        <v>御  所</v>
      </c>
      <c r="HO9" s="460" t="str">
        <f>IF(リスト!P8="","",リスト!P8)</f>
        <v>室生P/S</v>
      </c>
      <c r="IV9" s="393"/>
      <c r="IW9" s="393"/>
      <c r="IX9" s="393"/>
      <c r="IY9" s="397"/>
      <c r="IZ9" s="397"/>
      <c r="JA9" s="397"/>
      <c r="JB9" s="397"/>
      <c r="JC9" s="397"/>
      <c r="JD9" s="397"/>
      <c r="JE9" s="397"/>
      <c r="JF9" s="397"/>
      <c r="JG9" s="397"/>
      <c r="JH9" s="397"/>
      <c r="JI9" s="397"/>
      <c r="JJ9" s="397"/>
      <c r="JK9" s="397"/>
      <c r="JL9" s="397"/>
      <c r="JM9" s="397"/>
      <c r="JN9" s="397"/>
      <c r="JO9" s="397"/>
      <c r="JP9" s="397"/>
      <c r="JQ9" s="397"/>
      <c r="JR9" s="397"/>
      <c r="JS9" s="397"/>
      <c r="JT9" s="397"/>
      <c r="JU9" s="397"/>
      <c r="JV9" s="397"/>
      <c r="JW9" s="397"/>
      <c r="JX9" s="397"/>
      <c r="JY9" s="397"/>
      <c r="JZ9" s="397"/>
      <c r="KA9" s="397"/>
      <c r="KB9" s="397"/>
      <c r="KC9" s="397"/>
      <c r="KD9" s="397"/>
      <c r="KE9" s="397"/>
      <c r="KF9" s="397"/>
      <c r="KG9" s="397"/>
      <c r="KH9" s="397"/>
      <c r="KI9" s="397"/>
      <c r="KJ9" s="397"/>
      <c r="KK9" s="393"/>
      <c r="KL9" s="393"/>
      <c r="KM9" s="393"/>
      <c r="KN9" s="393"/>
      <c r="KO9" s="393"/>
      <c r="KP9" s="393"/>
      <c r="KQ9" s="393"/>
      <c r="KR9" s="393"/>
      <c r="KS9" s="393"/>
      <c r="KT9" s="393"/>
      <c r="KU9" s="393"/>
      <c r="KV9" s="393"/>
      <c r="KW9" s="393"/>
      <c r="KX9" s="393"/>
      <c r="KY9" s="393"/>
      <c r="KZ9" s="393"/>
      <c r="LA9" s="393"/>
      <c r="LB9" s="393"/>
      <c r="LC9" s="393"/>
      <c r="LD9" s="393"/>
      <c r="LE9" s="393"/>
      <c r="LF9" s="393"/>
      <c r="LG9" s="393"/>
      <c r="LH9" s="393"/>
      <c r="LI9" s="393"/>
      <c r="LJ9" s="393"/>
      <c r="LK9" s="393"/>
      <c r="LL9" s="393"/>
      <c r="LM9" s="393"/>
      <c r="LN9" s="393"/>
      <c r="LO9" s="393"/>
      <c r="LP9" s="393"/>
      <c r="LQ9" s="393"/>
      <c r="LR9" s="393"/>
      <c r="LS9" s="393"/>
      <c r="LT9" s="393"/>
      <c r="LU9" s="393"/>
      <c r="LV9" s="393"/>
      <c r="LW9" s="393"/>
      <c r="LX9" s="393"/>
      <c r="LY9" s="393"/>
      <c r="LZ9" s="393"/>
      <c r="MA9" s="393"/>
      <c r="MB9" s="393"/>
      <c r="MC9" s="393"/>
      <c r="MD9" s="393"/>
      <c r="ME9" s="393"/>
      <c r="MF9" s="393"/>
      <c r="MG9" s="393"/>
      <c r="MH9" s="393"/>
      <c r="MI9" s="393"/>
      <c r="MJ9" s="393"/>
      <c r="MK9" s="393"/>
      <c r="ML9" s="393"/>
      <c r="MM9" s="393"/>
      <c r="MN9" s="393"/>
      <c r="MO9" s="393"/>
      <c r="MP9" s="393"/>
      <c r="MQ9" s="393"/>
      <c r="MR9" s="393"/>
      <c r="MS9" s="393"/>
      <c r="MT9" s="393"/>
      <c r="MU9" s="393"/>
      <c r="MV9" s="393"/>
      <c r="MW9" s="393"/>
      <c r="MX9" s="393"/>
      <c r="MY9" s="393"/>
      <c r="MZ9" s="393"/>
      <c r="NA9" s="393"/>
      <c r="NB9" s="393"/>
      <c r="NC9" s="393"/>
      <c r="ND9" s="393"/>
      <c r="NE9" s="393"/>
      <c r="NF9" s="393"/>
      <c r="NG9" s="393"/>
      <c r="NH9" s="393"/>
      <c r="NI9" s="393"/>
      <c r="NJ9" s="393"/>
      <c r="NK9" s="393"/>
      <c r="NL9" s="393"/>
      <c r="NM9" s="393"/>
      <c r="NN9" s="393"/>
      <c r="NO9" s="393"/>
      <c r="NP9" s="393"/>
      <c r="NQ9" s="393"/>
      <c r="NR9" s="393"/>
      <c r="NS9" s="393"/>
      <c r="NT9" s="393"/>
      <c r="NU9" s="393"/>
      <c r="NV9" s="393"/>
      <c r="NW9" s="393"/>
      <c r="NX9" s="393"/>
      <c r="NY9" s="393"/>
      <c r="NZ9" s="393"/>
      <c r="OA9" s="393"/>
      <c r="OB9" s="393"/>
      <c r="OC9" s="393"/>
      <c r="OD9" s="393"/>
      <c r="OE9" s="393"/>
      <c r="OF9" s="393"/>
      <c r="OG9" s="393"/>
      <c r="OH9" s="393"/>
      <c r="OI9" s="393"/>
      <c r="OJ9" s="393"/>
      <c r="OK9" s="393"/>
      <c r="OL9" s="393"/>
      <c r="OM9" s="393"/>
      <c r="ON9" s="393"/>
      <c r="OO9" s="393"/>
      <c r="OP9" s="393"/>
      <c r="OQ9" s="393"/>
      <c r="OR9" s="393"/>
      <c r="OS9" s="393"/>
      <c r="OT9" s="393"/>
      <c r="OU9" s="393"/>
      <c r="OV9" s="393"/>
      <c r="OW9" s="393"/>
      <c r="OX9" s="393"/>
      <c r="OY9" s="393"/>
      <c r="OZ9" s="393"/>
      <c r="PA9" s="393"/>
      <c r="PB9" s="393"/>
      <c r="PC9" s="393"/>
      <c r="PD9" s="393"/>
      <c r="PE9" s="393"/>
      <c r="PF9" s="393"/>
      <c r="PG9" s="393"/>
      <c r="PH9" s="393"/>
      <c r="PI9" s="393"/>
      <c r="PJ9" s="393"/>
      <c r="PK9" s="393"/>
      <c r="PL9" s="393"/>
      <c r="PM9" s="393"/>
      <c r="PN9" s="393"/>
      <c r="PO9" s="393"/>
      <c r="PP9" s="393"/>
      <c r="PQ9" s="393"/>
      <c r="PR9" s="393"/>
      <c r="PS9" s="393"/>
      <c r="PT9" s="393"/>
      <c r="PU9" s="393"/>
      <c r="PV9" s="393"/>
      <c r="PW9" s="393"/>
      <c r="PX9" s="393"/>
      <c r="PY9" s="393"/>
      <c r="PZ9" s="393"/>
      <c r="QA9" s="393"/>
      <c r="QB9" s="393"/>
      <c r="QC9" s="393"/>
      <c r="QD9" s="393"/>
      <c r="QE9" s="393"/>
      <c r="QF9" s="393"/>
      <c r="QG9" s="393"/>
      <c r="QH9" s="393"/>
      <c r="QI9" s="393"/>
      <c r="QJ9" s="393"/>
      <c r="QK9" s="393"/>
      <c r="QL9" s="393"/>
      <c r="QM9" s="393"/>
      <c r="QN9" s="393"/>
      <c r="QO9" s="393"/>
      <c r="QP9" s="393"/>
      <c r="QQ9" s="393"/>
      <c r="QR9" s="393"/>
      <c r="QS9" s="393"/>
      <c r="QT9" s="393"/>
      <c r="QU9" s="393"/>
      <c r="QV9" s="393"/>
      <c r="QW9" s="393"/>
      <c r="QX9" s="393"/>
      <c r="QY9" s="393"/>
      <c r="QZ9" s="393"/>
      <c r="RA9" s="393"/>
      <c r="RB9" s="393"/>
      <c r="RC9" s="393"/>
      <c r="RD9" s="393"/>
      <c r="RE9" s="393"/>
      <c r="RF9" s="393"/>
      <c r="RG9" s="393"/>
      <c r="RH9" s="393"/>
      <c r="RI9" s="393"/>
      <c r="RJ9" s="393"/>
      <c r="RK9" s="393"/>
      <c r="RL9" s="393"/>
      <c r="RM9" s="393"/>
      <c r="RN9" s="393"/>
      <c r="RO9" s="393"/>
      <c r="RP9" s="393"/>
      <c r="RQ9" s="393"/>
      <c r="RR9" s="393"/>
      <c r="RS9" s="393"/>
      <c r="RT9" s="393"/>
      <c r="RU9" s="393"/>
      <c r="RV9" s="393"/>
      <c r="RW9" s="393"/>
      <c r="RX9" s="393"/>
      <c r="RY9" s="393"/>
      <c r="RZ9" s="393"/>
      <c r="SA9" s="393"/>
      <c r="SB9" s="393"/>
      <c r="SC9" s="393"/>
      <c r="SD9" s="393"/>
      <c r="SE9" s="393"/>
      <c r="SF9" s="393"/>
      <c r="SG9" s="393"/>
      <c r="SH9" s="393"/>
      <c r="SI9" s="393"/>
      <c r="SJ9" s="393"/>
      <c r="SK9" s="393"/>
      <c r="SL9" s="393"/>
      <c r="SM9" s="393"/>
      <c r="SN9" s="393"/>
      <c r="SO9" s="393"/>
      <c r="SP9" s="393"/>
      <c r="SQ9" s="393"/>
      <c r="SR9" s="393"/>
      <c r="SS9" s="393"/>
      <c r="ST9" s="393"/>
      <c r="SU9" s="393"/>
      <c r="SV9" s="393"/>
      <c r="SW9" s="393"/>
      <c r="SX9" s="393"/>
      <c r="SY9" s="393"/>
      <c r="SZ9" s="393"/>
      <c r="TA9" s="393"/>
      <c r="TB9" s="393"/>
      <c r="TC9" s="393"/>
      <c r="TD9" s="393"/>
      <c r="TE9" s="393"/>
      <c r="TF9" s="393"/>
      <c r="TG9" s="393"/>
      <c r="TH9" s="393"/>
      <c r="TI9" s="393"/>
      <c r="TJ9" s="393"/>
      <c r="TK9" s="393"/>
    </row>
    <row r="10" spans="1:531" ht="37.5" customHeight="1" x14ac:dyDescent="0.15">
      <c r="A10" s="147" t="s">
        <v>0</v>
      </c>
      <c r="B10" s="721"/>
      <c r="C10" s="723"/>
      <c r="D10" s="723"/>
      <c r="E10" s="656"/>
      <c r="F10" s="721"/>
      <c r="G10" s="723"/>
      <c r="H10" s="723"/>
      <c r="I10" s="656"/>
      <c r="J10" s="721"/>
      <c r="K10" s="723"/>
      <c r="L10" s="723"/>
      <c r="M10" s="656"/>
      <c r="N10" s="721"/>
      <c r="O10" s="723"/>
      <c r="P10" s="723"/>
      <c r="Q10" s="723"/>
      <c r="R10" s="656"/>
      <c r="S10" s="721"/>
      <c r="T10" s="723"/>
      <c r="U10" s="723"/>
      <c r="V10" s="656"/>
      <c r="W10" s="721"/>
      <c r="X10" s="723"/>
      <c r="Y10" s="723"/>
      <c r="Z10" s="656"/>
      <c r="AA10" s="721"/>
      <c r="AB10" s="723"/>
      <c r="AC10" s="723"/>
      <c r="AD10" s="656"/>
      <c r="AE10" s="721"/>
      <c r="AF10" s="723"/>
      <c r="AG10" s="723"/>
      <c r="AH10" s="723"/>
      <c r="AI10" s="656"/>
      <c r="AJ10" s="721"/>
      <c r="AK10" s="723"/>
      <c r="AL10" s="723"/>
      <c r="AM10" s="656"/>
      <c r="AN10" s="721"/>
      <c r="AO10" s="723"/>
      <c r="AP10" s="723"/>
      <c r="AQ10" s="656"/>
      <c r="AR10" s="721"/>
      <c r="AS10" s="723"/>
      <c r="AT10" s="723"/>
      <c r="AU10" s="656"/>
      <c r="AV10" s="721"/>
      <c r="AW10" s="723"/>
      <c r="AX10" s="723"/>
      <c r="AY10" s="723"/>
      <c r="AZ10" s="656"/>
      <c r="BA10" s="721"/>
      <c r="BB10" s="723"/>
      <c r="BC10" s="723"/>
      <c r="BD10" s="656"/>
      <c r="BE10" s="721"/>
      <c r="BF10" s="723"/>
      <c r="BG10" s="723"/>
      <c r="BH10" s="656"/>
      <c r="BI10" s="721"/>
      <c r="BJ10" s="723"/>
      <c r="BK10" s="723"/>
      <c r="BL10" s="656"/>
      <c r="BM10" s="721"/>
      <c r="BN10" s="723"/>
      <c r="BO10" s="723"/>
      <c r="BP10" s="723"/>
      <c r="BQ10" s="656"/>
      <c r="BR10" s="721"/>
      <c r="BS10" s="723"/>
      <c r="BT10" s="723"/>
      <c r="BU10" s="656"/>
      <c r="BV10" s="721"/>
      <c r="BW10" s="723"/>
      <c r="BX10" s="723"/>
      <c r="BY10" s="656"/>
      <c r="BZ10" s="721"/>
      <c r="CA10" s="723"/>
      <c r="CB10" s="723"/>
      <c r="CC10" s="656"/>
      <c r="CD10" s="721"/>
      <c r="CE10" s="723"/>
      <c r="CF10" s="723"/>
      <c r="CG10" s="723"/>
      <c r="CH10" s="656"/>
      <c r="CI10" s="721"/>
      <c r="CJ10" s="723"/>
      <c r="CK10" s="723"/>
      <c r="CL10" s="656"/>
      <c r="CM10" s="721"/>
      <c r="CN10" s="723"/>
      <c r="CO10" s="723"/>
      <c r="CP10" s="656"/>
      <c r="CQ10" s="721"/>
      <c r="CR10" s="723"/>
      <c r="CS10" s="723"/>
      <c r="CT10" s="656"/>
      <c r="CU10" s="721"/>
      <c r="CV10" s="723"/>
      <c r="CW10" s="723"/>
      <c r="CX10" s="723"/>
      <c r="CY10" s="656"/>
      <c r="CZ10" s="721"/>
      <c r="DA10" s="723"/>
      <c r="DB10" s="723"/>
      <c r="DC10" s="656"/>
      <c r="DD10" s="721"/>
      <c r="DE10" s="723"/>
      <c r="DF10" s="723"/>
      <c r="DG10" s="656"/>
      <c r="DH10" s="721"/>
      <c r="DI10" s="723"/>
      <c r="DJ10" s="723"/>
      <c r="DK10" s="656"/>
      <c r="DL10" s="721"/>
      <c r="DM10" s="723"/>
      <c r="DN10" s="723"/>
      <c r="DO10" s="656"/>
      <c r="DP10" s="721"/>
      <c r="DQ10" s="723"/>
      <c r="DR10" s="723"/>
      <c r="DS10" s="656"/>
      <c r="DT10" s="721"/>
      <c r="DU10" s="723"/>
      <c r="DV10" s="723"/>
      <c r="DW10" s="656"/>
      <c r="DX10" s="721"/>
      <c r="DY10" s="723"/>
      <c r="DZ10" s="723"/>
      <c r="EA10" s="656"/>
      <c r="EB10" s="721"/>
      <c r="EC10" s="723"/>
      <c r="ED10" s="723"/>
      <c r="EE10" s="656"/>
      <c r="EF10" s="721"/>
      <c r="EG10" s="723"/>
      <c r="EH10" s="723"/>
      <c r="EI10" s="656"/>
      <c r="EJ10" s="808"/>
      <c r="EK10" s="723"/>
      <c r="EL10" s="723"/>
      <c r="EM10" s="821"/>
      <c r="EN10" s="721"/>
      <c r="EO10" s="723"/>
      <c r="EP10" s="723"/>
      <c r="EQ10" s="656"/>
      <c r="ER10" s="721"/>
      <c r="ES10" s="723"/>
      <c r="ET10" s="723"/>
      <c r="EU10" s="656"/>
      <c r="EV10" s="807"/>
      <c r="EW10" s="645"/>
      <c r="EX10" s="645"/>
      <c r="EY10" s="645"/>
      <c r="EZ10" s="645"/>
      <c r="FA10" s="723"/>
      <c r="FB10" s="656"/>
      <c r="FC10" s="807"/>
      <c r="FD10" s="645"/>
      <c r="FE10" s="645"/>
      <c r="FF10" s="645"/>
      <c r="FG10" s="645"/>
      <c r="FH10" s="723"/>
      <c r="FI10" s="656"/>
      <c r="FJ10" s="807"/>
      <c r="FK10" s="645"/>
      <c r="FL10" s="645"/>
      <c r="FM10" s="823"/>
      <c r="FN10" s="723"/>
      <c r="FO10" s="723"/>
      <c r="FP10" s="811"/>
      <c r="FQ10" s="827"/>
      <c r="FR10" s="682"/>
      <c r="FS10" s="682"/>
      <c r="FT10" s="682"/>
      <c r="FU10" s="682"/>
      <c r="FV10" s="682"/>
      <c r="FW10" s="682"/>
      <c r="FX10" s="682"/>
      <c r="FY10" s="682"/>
      <c r="FZ10" s="682"/>
      <c r="GA10" s="682"/>
      <c r="GB10" s="682"/>
      <c r="GC10" s="682"/>
      <c r="GD10" s="682"/>
      <c r="GE10" s="682"/>
      <c r="GF10" s="682"/>
      <c r="GG10" s="682"/>
      <c r="GH10" s="682"/>
      <c r="GI10" s="682"/>
      <c r="GJ10" s="682"/>
      <c r="GK10" s="682"/>
      <c r="GL10" s="682"/>
      <c r="GM10" s="787"/>
      <c r="GN10" s="682"/>
      <c r="GO10" s="682"/>
      <c r="GP10" s="787"/>
      <c r="GQ10" s="682"/>
      <c r="GR10" s="682"/>
      <c r="GS10" s="682"/>
      <c r="GT10" s="682"/>
      <c r="GU10" s="682"/>
      <c r="GV10" s="682"/>
      <c r="GW10" s="682"/>
      <c r="GX10" s="676"/>
      <c r="GY10" s="158" t="s">
        <v>0</v>
      </c>
      <c r="HA10" s="207">
        <v>6</v>
      </c>
      <c r="HB10" s="199" t="str">
        <f>リスト!C9</f>
        <v>金</v>
      </c>
      <c r="HC10" s="76" t="str">
        <f>IF(リスト!D9="","",リスト!D9)</f>
        <v>金　山</v>
      </c>
      <c r="HD10" s="76" t="str">
        <f>IF(リスト!F9="","",リスト!F9)</f>
        <v>(自：総)</v>
      </c>
      <c r="HE10" s="76" t="str">
        <f>IF(リスト!E9="","",リスト!E9)</f>
        <v>虚負荷</v>
      </c>
      <c r="HF10" s="200">
        <f>IF(リスト!G9="","",リスト!G9)</f>
        <v>12</v>
      </c>
      <c r="HG10" s="77" t="str">
        <f>IF(リスト!H9="","",リスト!H9)</f>
        <v>扇　町</v>
      </c>
      <c r="HH10" s="77" t="str">
        <f>IF(リスト!I9="","",リスト!I9)</f>
        <v>下穂積</v>
      </c>
      <c r="HI10" s="77" t="str">
        <f>IF(リスト!J9="","",リスト!J9)</f>
        <v>南　港</v>
      </c>
      <c r="HJ10" s="77" t="str">
        <f>IF(リスト!K9="","",リスト!K9)</f>
        <v>　鳳　</v>
      </c>
      <c r="HK10" s="77" t="str">
        <f>IF(リスト!L9="","",リスト!L9)</f>
        <v>菅　原</v>
      </c>
      <c r="HL10" s="77" t="str">
        <f>IF(リスト!M9="","",リスト!M9)</f>
        <v>北鳴尾</v>
      </c>
      <c r="HM10" s="77" t="str">
        <f>IF(リスト!N9="","",リスト!N9)</f>
        <v>柳  本</v>
      </c>
      <c r="HN10" s="77" t="str">
        <f>IF(リスト!O9="","",リスト!O9)</f>
        <v>畝  傍</v>
      </c>
      <c r="HO10" s="460" t="str">
        <f>IF(リスト!P9="","",リスト!P9)</f>
        <v>川合P/S</v>
      </c>
      <c r="IV10" s="393"/>
      <c r="IW10" s="393"/>
      <c r="IX10" s="393"/>
      <c r="IY10" s="397"/>
      <c r="IZ10" s="397"/>
      <c r="JA10" s="397"/>
      <c r="JB10" s="397"/>
      <c r="JC10" s="397"/>
      <c r="JD10" s="397"/>
      <c r="JE10" s="397"/>
      <c r="JF10" s="397"/>
      <c r="JG10" s="397"/>
      <c r="JH10" s="397"/>
      <c r="JI10" s="397"/>
      <c r="JJ10" s="397"/>
      <c r="JK10" s="397"/>
      <c r="JL10" s="397"/>
      <c r="JM10" s="397"/>
      <c r="JN10" s="397"/>
      <c r="JO10" s="397"/>
      <c r="JP10" s="397"/>
      <c r="JQ10" s="397"/>
      <c r="JR10" s="397"/>
      <c r="JS10" s="397"/>
      <c r="JT10" s="397"/>
      <c r="JU10" s="397"/>
      <c r="JV10" s="397"/>
      <c r="JW10" s="397"/>
      <c r="JX10" s="397"/>
      <c r="JY10" s="397"/>
      <c r="JZ10" s="397"/>
      <c r="KA10" s="397"/>
      <c r="KB10" s="397"/>
      <c r="KC10" s="397"/>
      <c r="KD10" s="397"/>
      <c r="KE10" s="397"/>
      <c r="KF10" s="397"/>
      <c r="KG10" s="397"/>
      <c r="KH10" s="397"/>
      <c r="KI10" s="397"/>
      <c r="KJ10" s="397"/>
      <c r="KK10" s="393"/>
      <c r="KL10" s="393"/>
      <c r="KM10" s="393"/>
      <c r="KN10" s="393"/>
      <c r="KO10" s="393"/>
      <c r="KP10" s="393"/>
      <c r="KQ10" s="393"/>
      <c r="KR10" s="393"/>
      <c r="KS10" s="393"/>
      <c r="KT10" s="393"/>
      <c r="KU10" s="393"/>
      <c r="KV10" s="393"/>
      <c r="KW10" s="393"/>
      <c r="KX10" s="393"/>
      <c r="KY10" s="393"/>
      <c r="KZ10" s="393"/>
      <c r="LA10" s="393"/>
      <c r="LB10" s="393"/>
      <c r="LC10" s="393"/>
      <c r="LD10" s="393"/>
      <c r="LE10" s="393"/>
      <c r="LF10" s="393"/>
      <c r="LG10" s="393"/>
      <c r="LH10" s="393"/>
      <c r="LI10" s="393"/>
      <c r="LJ10" s="393"/>
      <c r="LK10" s="393"/>
      <c r="LL10" s="393"/>
      <c r="LM10" s="393"/>
      <c r="LN10" s="393"/>
      <c r="LO10" s="393"/>
      <c r="LP10" s="393"/>
      <c r="LQ10" s="393"/>
      <c r="LR10" s="393"/>
      <c r="LS10" s="393"/>
      <c r="LT10" s="393"/>
      <c r="LU10" s="393"/>
      <c r="LV10" s="393"/>
      <c r="LW10" s="393"/>
      <c r="LX10" s="393"/>
      <c r="LY10" s="393"/>
      <c r="LZ10" s="393"/>
      <c r="MA10" s="393"/>
      <c r="MB10" s="393"/>
      <c r="MC10" s="393"/>
      <c r="MD10" s="393"/>
      <c r="ME10" s="393"/>
      <c r="MF10" s="393"/>
      <c r="MG10" s="393"/>
      <c r="MH10" s="393"/>
      <c r="MI10" s="393"/>
      <c r="MJ10" s="393"/>
      <c r="MK10" s="393"/>
      <c r="ML10" s="393"/>
      <c r="MM10" s="393"/>
      <c r="MN10" s="393"/>
      <c r="MO10" s="393"/>
      <c r="MP10" s="393"/>
      <c r="MQ10" s="393"/>
      <c r="MR10" s="393"/>
      <c r="MS10" s="393"/>
      <c r="MT10" s="393"/>
      <c r="MU10" s="393"/>
      <c r="MV10" s="393"/>
      <c r="MW10" s="393"/>
      <c r="MX10" s="393"/>
      <c r="MY10" s="393"/>
      <c r="MZ10" s="393"/>
      <c r="NA10" s="393"/>
      <c r="NB10" s="393"/>
      <c r="NC10" s="393"/>
      <c r="ND10" s="393"/>
      <c r="NE10" s="393"/>
      <c r="NF10" s="393"/>
      <c r="NG10" s="393"/>
      <c r="NH10" s="393"/>
      <c r="NI10" s="393"/>
      <c r="NJ10" s="393"/>
      <c r="NK10" s="393"/>
      <c r="NL10" s="393"/>
      <c r="NM10" s="393"/>
      <c r="NN10" s="393"/>
      <c r="NO10" s="393"/>
      <c r="NP10" s="393"/>
      <c r="NQ10" s="393"/>
      <c r="NR10" s="393"/>
      <c r="NS10" s="393"/>
      <c r="NT10" s="393"/>
      <c r="NU10" s="393"/>
      <c r="NV10" s="393"/>
      <c r="NW10" s="393"/>
      <c r="NX10" s="393"/>
      <c r="NY10" s="393"/>
      <c r="NZ10" s="393"/>
      <c r="OA10" s="393"/>
      <c r="OB10" s="393"/>
      <c r="OC10" s="393"/>
      <c r="OD10" s="393"/>
      <c r="OE10" s="393"/>
      <c r="OF10" s="393"/>
      <c r="OG10" s="393"/>
      <c r="OH10" s="393"/>
      <c r="OI10" s="393"/>
      <c r="OJ10" s="393"/>
      <c r="OK10" s="393"/>
      <c r="OL10" s="393"/>
      <c r="OM10" s="393"/>
      <c r="ON10" s="393"/>
      <c r="OO10" s="393"/>
      <c r="OP10" s="393"/>
      <c r="OQ10" s="393"/>
      <c r="OR10" s="393"/>
      <c r="OS10" s="393"/>
      <c r="OT10" s="393"/>
      <c r="OU10" s="393"/>
      <c r="OV10" s="393"/>
      <c r="OW10" s="393"/>
      <c r="OX10" s="393"/>
      <c r="OY10" s="393"/>
      <c r="OZ10" s="393"/>
      <c r="PA10" s="393"/>
      <c r="PB10" s="393"/>
      <c r="PC10" s="393"/>
      <c r="PD10" s="393"/>
      <c r="PE10" s="393"/>
      <c r="PF10" s="393"/>
      <c r="PG10" s="393"/>
      <c r="PH10" s="393"/>
      <c r="PI10" s="393"/>
      <c r="PJ10" s="393"/>
      <c r="PK10" s="393"/>
      <c r="PL10" s="393"/>
      <c r="PM10" s="393"/>
      <c r="PN10" s="393"/>
      <c r="PO10" s="393"/>
      <c r="PP10" s="393"/>
      <c r="PQ10" s="393"/>
      <c r="PR10" s="393"/>
      <c r="PS10" s="393"/>
      <c r="PT10" s="393"/>
      <c r="PU10" s="393"/>
      <c r="PV10" s="393"/>
      <c r="PW10" s="393"/>
      <c r="PX10" s="393"/>
      <c r="PY10" s="393"/>
      <c r="PZ10" s="393"/>
      <c r="QA10" s="393"/>
      <c r="QB10" s="393"/>
      <c r="QC10" s="393"/>
      <c r="QD10" s="393"/>
      <c r="QE10" s="393"/>
      <c r="QF10" s="393"/>
      <c r="QG10" s="393"/>
      <c r="QH10" s="393"/>
      <c r="QI10" s="393"/>
      <c r="QJ10" s="393"/>
      <c r="QK10" s="393"/>
      <c r="QL10" s="393"/>
      <c r="QM10" s="393"/>
      <c r="QN10" s="393"/>
      <c r="QO10" s="393"/>
      <c r="QP10" s="393"/>
      <c r="QQ10" s="393"/>
      <c r="QR10" s="393"/>
      <c r="QS10" s="393"/>
      <c r="QT10" s="393"/>
      <c r="QU10" s="393"/>
      <c r="QV10" s="393"/>
      <c r="QW10" s="393"/>
      <c r="QX10" s="393"/>
      <c r="QY10" s="393"/>
      <c r="QZ10" s="393"/>
      <c r="RA10" s="393"/>
      <c r="RB10" s="393"/>
      <c r="RC10" s="393"/>
      <c r="RD10" s="393"/>
      <c r="RE10" s="393"/>
      <c r="RF10" s="393"/>
      <c r="RG10" s="393"/>
      <c r="RH10" s="393"/>
      <c r="RI10" s="393"/>
      <c r="RJ10" s="393"/>
      <c r="RK10" s="393"/>
      <c r="RL10" s="393"/>
      <c r="RM10" s="393"/>
      <c r="RN10" s="393"/>
      <c r="RO10" s="393"/>
      <c r="RP10" s="393"/>
      <c r="RQ10" s="393"/>
      <c r="RR10" s="393"/>
      <c r="RS10" s="393"/>
      <c r="RT10" s="393"/>
      <c r="RU10" s="393"/>
      <c r="RV10" s="393"/>
      <c r="RW10" s="393"/>
      <c r="RX10" s="393"/>
      <c r="RY10" s="393"/>
      <c r="RZ10" s="393"/>
      <c r="SA10" s="393"/>
      <c r="SB10" s="393"/>
      <c r="SC10" s="393"/>
      <c r="SD10" s="393"/>
      <c r="SE10" s="393"/>
      <c r="SF10" s="393"/>
      <c r="SG10" s="393"/>
      <c r="SH10" s="393"/>
      <c r="SI10" s="393"/>
      <c r="SJ10" s="393"/>
      <c r="SK10" s="393"/>
      <c r="SL10" s="393"/>
      <c r="SM10" s="393"/>
      <c r="SN10" s="393"/>
      <c r="SO10" s="393"/>
      <c r="SP10" s="393"/>
      <c r="SQ10" s="393"/>
      <c r="SR10" s="393"/>
      <c r="SS10" s="393"/>
      <c r="ST10" s="393"/>
      <c r="SU10" s="393"/>
      <c r="SV10" s="393"/>
      <c r="SW10" s="393"/>
      <c r="SX10" s="393"/>
      <c r="SY10" s="393"/>
      <c r="SZ10" s="393"/>
      <c r="TA10" s="393"/>
      <c r="TB10" s="393"/>
      <c r="TC10" s="393"/>
      <c r="TD10" s="393"/>
      <c r="TE10" s="393"/>
      <c r="TF10" s="393"/>
      <c r="TG10" s="393"/>
      <c r="TH10" s="393"/>
      <c r="TI10" s="393"/>
      <c r="TJ10" s="393"/>
      <c r="TK10" s="393"/>
    </row>
    <row r="11" spans="1:531" ht="37.5" customHeight="1" thickBot="1" x14ac:dyDescent="0.2">
      <c r="A11" s="149"/>
      <c r="B11" s="722"/>
      <c r="C11" s="646"/>
      <c r="D11" s="646"/>
      <c r="E11" s="657"/>
      <c r="F11" s="722"/>
      <c r="G11" s="646"/>
      <c r="H11" s="646"/>
      <c r="I11" s="657"/>
      <c r="J11" s="722"/>
      <c r="K11" s="646"/>
      <c r="L11" s="646"/>
      <c r="M11" s="657"/>
      <c r="N11" s="722"/>
      <c r="O11" s="646"/>
      <c r="P11" s="646"/>
      <c r="Q11" s="646"/>
      <c r="R11" s="657"/>
      <c r="S11" s="722"/>
      <c r="T11" s="646"/>
      <c r="U11" s="646"/>
      <c r="V11" s="657"/>
      <c r="W11" s="722"/>
      <c r="X11" s="646"/>
      <c r="Y11" s="646"/>
      <c r="Z11" s="657"/>
      <c r="AA11" s="722"/>
      <c r="AB11" s="646"/>
      <c r="AC11" s="646"/>
      <c r="AD11" s="657"/>
      <c r="AE11" s="722"/>
      <c r="AF11" s="646"/>
      <c r="AG11" s="646"/>
      <c r="AH11" s="646"/>
      <c r="AI11" s="657"/>
      <c r="AJ11" s="722"/>
      <c r="AK11" s="646"/>
      <c r="AL11" s="646"/>
      <c r="AM11" s="657"/>
      <c r="AN11" s="722"/>
      <c r="AO11" s="646"/>
      <c r="AP11" s="646"/>
      <c r="AQ11" s="657"/>
      <c r="AR11" s="722"/>
      <c r="AS11" s="646"/>
      <c r="AT11" s="646"/>
      <c r="AU11" s="657"/>
      <c r="AV11" s="722"/>
      <c r="AW11" s="646"/>
      <c r="AX11" s="646"/>
      <c r="AY11" s="646"/>
      <c r="AZ11" s="657"/>
      <c r="BA11" s="722"/>
      <c r="BB11" s="646"/>
      <c r="BC11" s="646"/>
      <c r="BD11" s="657"/>
      <c r="BE11" s="722"/>
      <c r="BF11" s="646"/>
      <c r="BG11" s="646"/>
      <c r="BH11" s="657"/>
      <c r="BI11" s="722"/>
      <c r="BJ11" s="646"/>
      <c r="BK11" s="646"/>
      <c r="BL11" s="657"/>
      <c r="BM11" s="722"/>
      <c r="BN11" s="646"/>
      <c r="BO11" s="646"/>
      <c r="BP11" s="646"/>
      <c r="BQ11" s="657"/>
      <c r="BR11" s="722"/>
      <c r="BS11" s="646"/>
      <c r="BT11" s="646"/>
      <c r="BU11" s="657"/>
      <c r="BV11" s="722"/>
      <c r="BW11" s="646"/>
      <c r="BX11" s="646"/>
      <c r="BY11" s="657"/>
      <c r="BZ11" s="722"/>
      <c r="CA11" s="646"/>
      <c r="CB11" s="646"/>
      <c r="CC11" s="657"/>
      <c r="CD11" s="722"/>
      <c r="CE11" s="646"/>
      <c r="CF11" s="646"/>
      <c r="CG11" s="646"/>
      <c r="CH11" s="657"/>
      <c r="CI11" s="722"/>
      <c r="CJ11" s="646"/>
      <c r="CK11" s="646"/>
      <c r="CL11" s="657"/>
      <c r="CM11" s="722"/>
      <c r="CN11" s="646"/>
      <c r="CO11" s="646"/>
      <c r="CP11" s="657"/>
      <c r="CQ11" s="722"/>
      <c r="CR11" s="646"/>
      <c r="CS11" s="646"/>
      <c r="CT11" s="657"/>
      <c r="CU11" s="722"/>
      <c r="CV11" s="646"/>
      <c r="CW11" s="646"/>
      <c r="CX11" s="646"/>
      <c r="CY11" s="657"/>
      <c r="CZ11" s="722"/>
      <c r="DA11" s="646"/>
      <c r="DB11" s="646"/>
      <c r="DC11" s="657"/>
      <c r="DD11" s="722"/>
      <c r="DE11" s="646"/>
      <c r="DF11" s="646"/>
      <c r="DG11" s="657"/>
      <c r="DH11" s="722"/>
      <c r="DI11" s="646"/>
      <c r="DJ11" s="646"/>
      <c r="DK11" s="657"/>
      <c r="DL11" s="722"/>
      <c r="DM11" s="646"/>
      <c r="DN11" s="646"/>
      <c r="DO11" s="657"/>
      <c r="DP11" s="722"/>
      <c r="DQ11" s="646"/>
      <c r="DR11" s="646"/>
      <c r="DS11" s="657"/>
      <c r="DT11" s="722"/>
      <c r="DU11" s="646"/>
      <c r="DV11" s="646"/>
      <c r="DW11" s="657"/>
      <c r="DX11" s="722"/>
      <c r="DY11" s="646"/>
      <c r="DZ11" s="646"/>
      <c r="EA11" s="657"/>
      <c r="EB11" s="722"/>
      <c r="EC11" s="646"/>
      <c r="ED11" s="646"/>
      <c r="EE11" s="657"/>
      <c r="EF11" s="722"/>
      <c r="EG11" s="646"/>
      <c r="EH11" s="646"/>
      <c r="EI11" s="657"/>
      <c r="EJ11" s="809"/>
      <c r="EK11" s="646"/>
      <c r="EL11" s="646"/>
      <c r="EM11" s="822"/>
      <c r="EN11" s="722"/>
      <c r="EO11" s="646"/>
      <c r="EP11" s="646"/>
      <c r="EQ11" s="657"/>
      <c r="ER11" s="722"/>
      <c r="ES11" s="646"/>
      <c r="ET11" s="646"/>
      <c r="EU11" s="657"/>
      <c r="EV11" s="722"/>
      <c r="EW11" s="646"/>
      <c r="EX11" s="646"/>
      <c r="EY11" s="646"/>
      <c r="EZ11" s="646"/>
      <c r="FA11" s="646"/>
      <c r="FB11" s="657"/>
      <c r="FC11" s="722"/>
      <c r="FD11" s="646"/>
      <c r="FE11" s="646"/>
      <c r="FF11" s="646"/>
      <c r="FG11" s="646"/>
      <c r="FH11" s="646"/>
      <c r="FI11" s="657"/>
      <c r="FJ11" s="722"/>
      <c r="FK11" s="646"/>
      <c r="FL11" s="646"/>
      <c r="FM11" s="657"/>
      <c r="FN11" s="799"/>
      <c r="FO11" s="799"/>
      <c r="FP11" s="812"/>
      <c r="FQ11" s="828"/>
      <c r="FR11" s="683"/>
      <c r="FS11" s="683"/>
      <c r="FT11" s="683"/>
      <c r="FU11" s="683"/>
      <c r="FV11" s="683"/>
      <c r="FW11" s="683"/>
      <c r="FX11" s="683"/>
      <c r="FY11" s="683"/>
      <c r="FZ11" s="683"/>
      <c r="GA11" s="683"/>
      <c r="GB11" s="683"/>
      <c r="GC11" s="683"/>
      <c r="GD11" s="683"/>
      <c r="GE11" s="683"/>
      <c r="GF11" s="683"/>
      <c r="GG11" s="683"/>
      <c r="GH11" s="683"/>
      <c r="GI11" s="683"/>
      <c r="GJ11" s="683"/>
      <c r="GK11" s="683"/>
      <c r="GL11" s="683"/>
      <c r="GM11" s="788"/>
      <c r="GN11" s="683"/>
      <c r="GO11" s="683"/>
      <c r="GP11" s="788"/>
      <c r="GQ11" s="683"/>
      <c r="GR11" s="683"/>
      <c r="GS11" s="683"/>
      <c r="GT11" s="683"/>
      <c r="GU11" s="683"/>
      <c r="GV11" s="683"/>
      <c r="GW11" s="683"/>
      <c r="GX11" s="677"/>
      <c r="GY11" s="368"/>
      <c r="HA11" s="207">
        <v>7</v>
      </c>
      <c r="HB11" s="199" t="str">
        <f>リスト!C10</f>
        <v>荒</v>
      </c>
      <c r="HC11" s="76" t="str">
        <f>IF(リスト!D10="","",リスト!D10)</f>
        <v>荒　木</v>
      </c>
      <c r="HD11" s="76" t="str">
        <f>IF(リスト!F10="","",リスト!F10)</f>
        <v>(自：受)</v>
      </c>
      <c r="HE11" s="76" t="str">
        <f>IF(リスト!E10="","",リスト!E10)</f>
        <v>所内ＷＨＭ</v>
      </c>
      <c r="HF11" s="200">
        <f>IF(リスト!G10="","",リスト!G10)</f>
        <v>15</v>
      </c>
      <c r="HG11" s="77" t="str">
        <f>IF(リスト!H10="","",リスト!H10)</f>
        <v>西扇町</v>
      </c>
      <c r="HH11" s="77" t="str">
        <f>IF(リスト!I10="","",リスト!I10)</f>
        <v>山　田</v>
      </c>
      <c r="HI11" s="77" t="str">
        <f>IF(リスト!J10="","",リスト!J10)</f>
        <v>我孫子</v>
      </c>
      <c r="HJ11" s="77" t="str">
        <f>IF(リスト!K10="","",リスト!K10)</f>
        <v>梅　町</v>
      </c>
      <c r="HK11" s="77" t="str">
        <f>IF(リスト!L10="","",リスト!L10)</f>
        <v>湊　川</v>
      </c>
      <c r="HL11" s="77" t="str">
        <f>IF(リスト!M10="","",リスト!M10)</f>
        <v>津　門</v>
      </c>
      <c r="HM11" s="77" t="str">
        <f>IF(リスト!N10="","",リスト!N10)</f>
        <v>郡  山</v>
      </c>
      <c r="HN11" s="77" t="str">
        <f>IF(リスト!O10="","",リスト!O10)</f>
        <v>池ノ内</v>
      </c>
      <c r="HO11" s="460" t="str">
        <f>IF(リスト!P10="","",リスト!P10)</f>
        <v>弥山P/S</v>
      </c>
      <c r="IV11" s="393"/>
      <c r="IW11" s="393"/>
      <c r="IX11" s="393"/>
      <c r="IY11" s="397"/>
      <c r="IZ11" s="397"/>
      <c r="JA11" s="397"/>
      <c r="JB11" s="397"/>
      <c r="JC11" s="397"/>
      <c r="JD11" s="397"/>
      <c r="JE11" s="397"/>
      <c r="JF11" s="397"/>
      <c r="JG11" s="397"/>
      <c r="JH11" s="397"/>
      <c r="JI11" s="397"/>
      <c r="JJ11" s="397"/>
      <c r="JK11" s="397"/>
      <c r="JL11" s="397"/>
      <c r="JM11" s="397"/>
      <c r="JN11" s="397"/>
      <c r="JO11" s="397"/>
      <c r="JP11" s="397"/>
      <c r="JQ11" s="397"/>
      <c r="JR11" s="397"/>
      <c r="JS11" s="397"/>
      <c r="JT11" s="397"/>
      <c r="JU11" s="397"/>
      <c r="JV11" s="397"/>
      <c r="JW11" s="397"/>
      <c r="JX11" s="397"/>
      <c r="JY11" s="397"/>
      <c r="JZ11" s="397"/>
      <c r="KA11" s="397"/>
      <c r="KB11" s="397"/>
      <c r="KC11" s="397"/>
      <c r="KD11" s="397"/>
      <c r="KE11" s="397"/>
      <c r="KF11" s="397"/>
      <c r="KG11" s="397"/>
      <c r="KH11" s="397"/>
      <c r="KI11" s="397"/>
      <c r="KJ11" s="397"/>
      <c r="KK11" s="393"/>
      <c r="KL11" s="393"/>
      <c r="KM11" s="393"/>
      <c r="KN11" s="393"/>
      <c r="KO11" s="393"/>
      <c r="KP11" s="393"/>
      <c r="KQ11" s="393"/>
      <c r="KR11" s="393"/>
      <c r="KS11" s="393"/>
      <c r="KT11" s="393"/>
      <c r="KU11" s="393"/>
      <c r="KV11" s="393"/>
      <c r="KW11" s="393"/>
      <c r="KX11" s="393"/>
      <c r="KY11" s="393"/>
      <c r="KZ11" s="393"/>
      <c r="LA11" s="393"/>
      <c r="LB11" s="393"/>
      <c r="LC11" s="393"/>
      <c r="LD11" s="393"/>
      <c r="LE11" s="393"/>
      <c r="LF11" s="393"/>
      <c r="LG11" s="393"/>
      <c r="LH11" s="393"/>
      <c r="LI11" s="393"/>
      <c r="LJ11" s="393"/>
      <c r="LK11" s="393"/>
      <c r="LL11" s="393"/>
      <c r="LM11" s="393"/>
      <c r="LN11" s="393"/>
      <c r="LO11" s="393"/>
      <c r="LP11" s="393"/>
      <c r="LQ11" s="393"/>
      <c r="LR11" s="393"/>
      <c r="LS11" s="393"/>
      <c r="LT11" s="393"/>
      <c r="LU11" s="393"/>
      <c r="LV11" s="393"/>
      <c r="LW11" s="393"/>
      <c r="LX11" s="393"/>
      <c r="LY11" s="393"/>
      <c r="LZ11" s="393"/>
      <c r="MA11" s="393"/>
      <c r="MB11" s="393"/>
      <c r="MC11" s="393"/>
      <c r="MD11" s="393"/>
      <c r="ME11" s="393"/>
      <c r="MF11" s="393"/>
      <c r="MG11" s="393"/>
      <c r="MH11" s="393"/>
      <c r="MI11" s="393"/>
      <c r="MJ11" s="393"/>
      <c r="MK11" s="393"/>
      <c r="ML11" s="393"/>
      <c r="MM11" s="393"/>
      <c r="MN11" s="393"/>
      <c r="MO11" s="393"/>
      <c r="MP11" s="393"/>
      <c r="MQ11" s="393"/>
      <c r="MR11" s="393"/>
      <c r="MS11" s="393"/>
      <c r="MT11" s="393"/>
      <c r="MU11" s="393"/>
      <c r="MV11" s="393"/>
      <c r="MW11" s="393"/>
      <c r="MX11" s="393"/>
      <c r="MY11" s="393"/>
      <c r="MZ11" s="393"/>
      <c r="NA11" s="393"/>
      <c r="NB11" s="393"/>
      <c r="NC11" s="393"/>
      <c r="ND11" s="393"/>
      <c r="NE11" s="393"/>
      <c r="NF11" s="393"/>
      <c r="NG11" s="393"/>
      <c r="NH11" s="393"/>
      <c r="NI11" s="393"/>
      <c r="NJ11" s="393"/>
      <c r="NK11" s="393"/>
      <c r="NL11" s="393"/>
      <c r="NM11" s="393"/>
      <c r="NN11" s="393"/>
      <c r="NO11" s="393"/>
      <c r="NP11" s="393"/>
      <c r="NQ11" s="393"/>
      <c r="NR11" s="393"/>
      <c r="NS11" s="393"/>
      <c r="NT11" s="393"/>
      <c r="NU11" s="393"/>
      <c r="NV11" s="393"/>
      <c r="NW11" s="393"/>
      <c r="NX11" s="393"/>
      <c r="NY11" s="393"/>
      <c r="NZ11" s="393"/>
      <c r="OA11" s="393"/>
      <c r="OB11" s="393"/>
      <c r="OC11" s="393"/>
      <c r="OD11" s="393"/>
      <c r="OE11" s="393"/>
      <c r="OF11" s="393"/>
      <c r="OG11" s="393"/>
      <c r="OH11" s="393"/>
      <c r="OI11" s="393"/>
      <c r="OJ11" s="393"/>
      <c r="OK11" s="393"/>
      <c r="OL11" s="393"/>
      <c r="OM11" s="393"/>
      <c r="ON11" s="393"/>
      <c r="OO11" s="393"/>
      <c r="OP11" s="393"/>
      <c r="OQ11" s="393"/>
      <c r="OR11" s="393"/>
      <c r="OS11" s="393"/>
      <c r="OT11" s="393"/>
      <c r="OU11" s="393"/>
      <c r="OV11" s="393"/>
      <c r="OW11" s="393"/>
      <c r="OX11" s="393"/>
      <c r="OY11" s="393"/>
      <c r="OZ11" s="393"/>
      <c r="PA11" s="393"/>
      <c r="PB11" s="393"/>
      <c r="PC11" s="393"/>
      <c r="PD11" s="393"/>
      <c r="PE11" s="393"/>
      <c r="PF11" s="393"/>
      <c r="PG11" s="393"/>
      <c r="PH11" s="393"/>
      <c r="PI11" s="393"/>
      <c r="PJ11" s="393"/>
      <c r="PK11" s="393"/>
      <c r="PL11" s="393"/>
      <c r="PM11" s="393"/>
      <c r="PN11" s="393"/>
      <c r="PO11" s="393"/>
      <c r="PP11" s="393"/>
      <c r="PQ11" s="393"/>
      <c r="PR11" s="393"/>
      <c r="PS11" s="393"/>
      <c r="PT11" s="393"/>
      <c r="PU11" s="393"/>
      <c r="PV11" s="393"/>
      <c r="PW11" s="393"/>
      <c r="PX11" s="393"/>
      <c r="PY11" s="393"/>
      <c r="PZ11" s="393"/>
      <c r="QA11" s="393"/>
      <c r="QB11" s="393"/>
      <c r="QC11" s="393"/>
      <c r="QD11" s="393"/>
      <c r="QE11" s="393"/>
      <c r="QF11" s="393"/>
      <c r="QG11" s="393"/>
      <c r="QH11" s="393"/>
      <c r="QI11" s="393"/>
      <c r="QJ11" s="393"/>
      <c r="QK11" s="393"/>
      <c r="QL11" s="393"/>
      <c r="QM11" s="393"/>
      <c r="QN11" s="393"/>
      <c r="QO11" s="393"/>
      <c r="QP11" s="393"/>
      <c r="QQ11" s="393"/>
      <c r="QR11" s="393"/>
      <c r="QS11" s="393"/>
      <c r="QT11" s="393"/>
      <c r="QU11" s="393"/>
      <c r="QV11" s="393"/>
      <c r="QW11" s="393"/>
      <c r="QX11" s="393"/>
      <c r="QY11" s="393"/>
      <c r="QZ11" s="393"/>
      <c r="RA11" s="393"/>
      <c r="RB11" s="393"/>
      <c r="RC11" s="393"/>
      <c r="RD11" s="393"/>
      <c r="RE11" s="393"/>
      <c r="RF11" s="393"/>
      <c r="RG11" s="393"/>
      <c r="RH11" s="393"/>
      <c r="RI11" s="393"/>
      <c r="RJ11" s="393"/>
      <c r="RK11" s="393"/>
      <c r="RL11" s="393"/>
      <c r="RM11" s="393"/>
      <c r="RN11" s="393"/>
      <c r="RO11" s="393"/>
      <c r="RP11" s="393"/>
      <c r="RQ11" s="393"/>
      <c r="RR11" s="393"/>
      <c r="RS11" s="393"/>
      <c r="RT11" s="393"/>
      <c r="RU11" s="393"/>
      <c r="RV11" s="393"/>
      <c r="RW11" s="393"/>
      <c r="RX11" s="393"/>
      <c r="RY11" s="393"/>
      <c r="RZ11" s="393"/>
      <c r="SA11" s="393"/>
      <c r="SB11" s="393"/>
      <c r="SC11" s="393"/>
      <c r="SD11" s="393"/>
      <c r="SE11" s="393"/>
      <c r="SF11" s="393"/>
      <c r="SG11" s="393"/>
      <c r="SH11" s="393"/>
      <c r="SI11" s="393"/>
      <c r="SJ11" s="393"/>
      <c r="SK11" s="393"/>
      <c r="SL11" s="393"/>
      <c r="SM11" s="393"/>
      <c r="SN11" s="393"/>
      <c r="SO11" s="393"/>
      <c r="SP11" s="393"/>
      <c r="SQ11" s="393"/>
      <c r="SR11" s="393"/>
      <c r="SS11" s="393"/>
      <c r="ST11" s="393"/>
      <c r="SU11" s="393"/>
      <c r="SV11" s="393"/>
      <c r="SW11" s="393"/>
      <c r="SX11" s="393"/>
      <c r="SY11" s="393"/>
      <c r="SZ11" s="393"/>
      <c r="TA11" s="393"/>
      <c r="TB11" s="393"/>
      <c r="TC11" s="393"/>
      <c r="TD11" s="393"/>
      <c r="TE11" s="393"/>
      <c r="TF11" s="393"/>
      <c r="TG11" s="393"/>
      <c r="TH11" s="393"/>
      <c r="TI11" s="393"/>
      <c r="TJ11" s="393"/>
      <c r="TK11" s="393"/>
    </row>
    <row r="12" spans="1:531" ht="25.5" customHeight="1" x14ac:dyDescent="0.2">
      <c r="A12" s="175"/>
      <c r="B12" s="706"/>
      <c r="C12" s="707"/>
      <c r="D12" s="707"/>
      <c r="E12" s="708"/>
      <c r="F12" s="706"/>
      <c r="G12" s="707"/>
      <c r="H12" s="707"/>
      <c r="I12" s="708"/>
      <c r="J12" s="706"/>
      <c r="K12" s="707"/>
      <c r="L12" s="707"/>
      <c r="M12" s="708"/>
      <c r="N12" s="706"/>
      <c r="O12" s="707"/>
      <c r="P12" s="707"/>
      <c r="Q12" s="707"/>
      <c r="R12" s="708"/>
      <c r="S12" s="706"/>
      <c r="T12" s="707"/>
      <c r="U12" s="707"/>
      <c r="V12" s="708"/>
      <c r="W12" s="706"/>
      <c r="X12" s="707"/>
      <c r="Y12" s="707"/>
      <c r="Z12" s="708"/>
      <c r="AA12" s="706"/>
      <c r="AB12" s="707"/>
      <c r="AC12" s="707"/>
      <c r="AD12" s="708"/>
      <c r="AE12" s="706"/>
      <c r="AF12" s="707"/>
      <c r="AG12" s="707"/>
      <c r="AH12" s="707"/>
      <c r="AI12" s="766"/>
      <c r="AJ12" s="706"/>
      <c r="AK12" s="707"/>
      <c r="AL12" s="707"/>
      <c r="AM12" s="708"/>
      <c r="AN12" s="706"/>
      <c r="AO12" s="707"/>
      <c r="AP12" s="707"/>
      <c r="AQ12" s="708"/>
      <c r="AR12" s="763" t="s">
        <v>1022</v>
      </c>
      <c r="AS12" s="764"/>
      <c r="AT12" s="764"/>
      <c r="AU12" s="765"/>
      <c r="AV12" s="706"/>
      <c r="AW12" s="707"/>
      <c r="AX12" s="707"/>
      <c r="AY12" s="707"/>
      <c r="AZ12" s="766"/>
      <c r="BA12" s="706"/>
      <c r="BB12" s="707"/>
      <c r="BC12" s="707"/>
      <c r="BD12" s="708"/>
      <c r="BE12" s="706"/>
      <c r="BF12" s="707"/>
      <c r="BG12" s="707"/>
      <c r="BH12" s="708"/>
      <c r="BI12" s="706"/>
      <c r="BJ12" s="707"/>
      <c r="BK12" s="707"/>
      <c r="BL12" s="708"/>
      <c r="BM12" s="706"/>
      <c r="BN12" s="707"/>
      <c r="BO12" s="707"/>
      <c r="BP12" s="707"/>
      <c r="BQ12" s="766"/>
      <c r="BR12" s="706"/>
      <c r="BS12" s="707"/>
      <c r="BT12" s="707"/>
      <c r="BU12" s="708"/>
      <c r="BV12" s="706"/>
      <c r="BW12" s="707"/>
      <c r="BX12" s="707"/>
      <c r="BY12" s="708"/>
      <c r="BZ12" s="706"/>
      <c r="CA12" s="707"/>
      <c r="CB12" s="707"/>
      <c r="CC12" s="708"/>
      <c r="CD12" s="706"/>
      <c r="CE12" s="707"/>
      <c r="CF12" s="707"/>
      <c r="CG12" s="707"/>
      <c r="CH12" s="766"/>
      <c r="CI12" s="706"/>
      <c r="CJ12" s="707"/>
      <c r="CK12" s="707"/>
      <c r="CL12" s="708"/>
      <c r="CM12" s="706"/>
      <c r="CN12" s="707"/>
      <c r="CO12" s="707"/>
      <c r="CP12" s="708"/>
      <c r="CQ12" s="763" t="s">
        <v>1109</v>
      </c>
      <c r="CR12" s="764"/>
      <c r="CS12" s="764"/>
      <c r="CT12" s="765"/>
      <c r="CU12" s="706"/>
      <c r="CV12" s="707"/>
      <c r="CW12" s="707"/>
      <c r="CX12" s="707"/>
      <c r="CY12" s="766"/>
      <c r="CZ12" s="706"/>
      <c r="DA12" s="707"/>
      <c r="DB12" s="707"/>
      <c r="DC12" s="708"/>
      <c r="DD12" s="706"/>
      <c r="DE12" s="707"/>
      <c r="DF12" s="707"/>
      <c r="DG12" s="708"/>
      <c r="DH12" s="816"/>
      <c r="DI12" s="817"/>
      <c r="DJ12" s="817"/>
      <c r="DK12" s="818"/>
      <c r="DL12" s="706"/>
      <c r="DM12" s="707"/>
      <c r="DN12" s="707"/>
      <c r="DO12" s="708"/>
      <c r="DP12" s="706"/>
      <c r="DQ12" s="707"/>
      <c r="DR12" s="707"/>
      <c r="DS12" s="708"/>
      <c r="DT12" s="706"/>
      <c r="DU12" s="707"/>
      <c r="DV12" s="707"/>
      <c r="DW12" s="708"/>
      <c r="DX12" s="763" t="s">
        <v>991</v>
      </c>
      <c r="DY12" s="764"/>
      <c r="DZ12" s="764"/>
      <c r="EA12" s="765"/>
      <c r="EB12" s="763" t="s">
        <v>984</v>
      </c>
      <c r="EC12" s="764"/>
      <c r="ED12" s="764"/>
      <c r="EE12" s="765"/>
      <c r="EF12" s="706"/>
      <c r="EG12" s="707"/>
      <c r="EH12" s="707"/>
      <c r="EI12" s="708"/>
      <c r="EJ12" s="706"/>
      <c r="EK12" s="707"/>
      <c r="EL12" s="707"/>
      <c r="EM12" s="708"/>
      <c r="EN12" s="706"/>
      <c r="EO12" s="707"/>
      <c r="EP12" s="707"/>
      <c r="EQ12" s="708"/>
      <c r="ER12" s="706"/>
      <c r="ES12" s="707"/>
      <c r="ET12" s="707"/>
      <c r="EU12" s="708"/>
      <c r="EV12" s="706"/>
      <c r="EW12" s="707"/>
      <c r="EX12" s="707"/>
      <c r="EY12" s="707"/>
      <c r="EZ12" s="707"/>
      <c r="FA12" s="707"/>
      <c r="FB12" s="708"/>
      <c r="FC12" s="816"/>
      <c r="FD12" s="817"/>
      <c r="FE12" s="817"/>
      <c r="FF12" s="817"/>
      <c r="FG12" s="817"/>
      <c r="FH12" s="817"/>
      <c r="FI12" s="818"/>
      <c r="FJ12" s="706"/>
      <c r="FK12" s="707"/>
      <c r="FL12" s="707"/>
      <c r="FM12" s="707"/>
      <c r="FN12" s="806"/>
      <c r="FO12" s="806"/>
      <c r="FP12" s="766"/>
      <c r="FQ12" s="209"/>
      <c r="FR12" s="210"/>
      <c r="FS12" s="210"/>
      <c r="FT12" s="481"/>
      <c r="FU12" s="210"/>
      <c r="FV12" s="481"/>
      <c r="FW12" s="210"/>
      <c r="FX12" s="210"/>
      <c r="FY12" s="481"/>
      <c r="FZ12" s="210"/>
      <c r="GA12" s="481"/>
      <c r="GB12" s="481"/>
      <c r="GC12" s="210"/>
      <c r="GD12" s="210"/>
      <c r="GE12" s="210"/>
      <c r="GF12" s="210"/>
      <c r="GG12" s="481"/>
      <c r="GH12" s="210"/>
      <c r="GI12" s="210"/>
      <c r="GJ12" s="210"/>
      <c r="GK12" s="210"/>
      <c r="GL12" s="210"/>
      <c r="GM12" s="221"/>
      <c r="GN12" s="210"/>
      <c r="GO12" s="210"/>
      <c r="GP12" s="221"/>
      <c r="GQ12" s="210"/>
      <c r="GR12" s="210"/>
      <c r="GS12" s="210"/>
      <c r="GT12" s="210"/>
      <c r="GU12" s="210"/>
      <c r="GV12" s="210"/>
      <c r="GW12" s="210"/>
      <c r="GX12" s="370"/>
      <c r="GY12" s="157"/>
      <c r="HA12" s="207">
        <v>8</v>
      </c>
      <c r="HB12" s="199" t="str">
        <f>リスト!C11</f>
        <v>今</v>
      </c>
      <c r="HC12" s="76" t="str">
        <f>IF(リスト!D11="","",リスト!D11)</f>
        <v>今　井</v>
      </c>
      <c r="HD12" s="76" t="str">
        <f>IF(リスト!F11="","",リスト!F11)</f>
        <v>(責：測)</v>
      </c>
      <c r="HE12" s="76" t="str">
        <f>IF(リスト!E11="","",リスト!E11)</f>
        <v>ＷＨＭ</v>
      </c>
      <c r="HF12" s="200">
        <f>IF(リスト!G11="","",リスト!G11)</f>
        <v>16</v>
      </c>
      <c r="HG12" s="77" t="str">
        <f>IF(リスト!H11="","",リスト!H11)</f>
        <v>久宝寺</v>
      </c>
      <c r="HH12" s="77" t="str">
        <f>IF(リスト!I11="","",リスト!I11)</f>
        <v>佐井寺</v>
      </c>
      <c r="HI12" s="77" t="str">
        <f>IF(リスト!J11="","",リスト!J11)</f>
        <v>住之江</v>
      </c>
      <c r="HJ12" s="77" t="str">
        <f>IF(リスト!K11="","",リスト!K11)</f>
        <v>泉　北</v>
      </c>
      <c r="HK12" s="77" t="str">
        <f>IF(リスト!L11="","",リスト!L11)</f>
        <v>会　陽</v>
      </c>
      <c r="HL12" s="77" t="str">
        <f>IF(リスト!M11="","",リスト!M11)</f>
        <v>夙　川</v>
      </c>
      <c r="HM12" s="77" t="str">
        <f>IF(リスト!N11="","",リスト!N11)</f>
        <v>安  堵</v>
      </c>
      <c r="HN12" s="77" t="str">
        <f>IF(リスト!O11="","",リスト!O11)</f>
        <v>市  場</v>
      </c>
      <c r="HO12" s="460" t="str">
        <f>IF(リスト!P11="","",リスト!P11)</f>
        <v>和田P/S</v>
      </c>
      <c r="HQ12" s="57" t="str">
        <f>IF(FQ13="内勤","",IF(FQ13="在宅","",IF(FQ13="","",1)))</f>
        <v/>
      </c>
      <c r="HR12" s="57" t="str">
        <f t="shared" ref="HR12:IJ12" si="27">IF(FR13="内勤","",IF(FR13="在宅","",IF(FR13="","",1)))</f>
        <v/>
      </c>
      <c r="HS12" s="57" t="str">
        <f t="shared" si="27"/>
        <v/>
      </c>
      <c r="HT12" s="57" t="str">
        <f t="shared" si="27"/>
        <v/>
      </c>
      <c r="HU12" s="57" t="str">
        <f t="shared" si="27"/>
        <v/>
      </c>
      <c r="HV12" s="57" t="str">
        <f t="shared" si="27"/>
        <v/>
      </c>
      <c r="HW12" s="57" t="str">
        <f t="shared" si="27"/>
        <v/>
      </c>
      <c r="HX12" s="57" t="str">
        <f t="shared" si="27"/>
        <v/>
      </c>
      <c r="HY12" s="57" t="str">
        <f t="shared" si="27"/>
        <v/>
      </c>
      <c r="HZ12" s="57" t="str">
        <f t="shared" si="27"/>
        <v/>
      </c>
      <c r="IA12" s="57" t="str">
        <f t="shared" si="27"/>
        <v/>
      </c>
      <c r="IB12" s="57" t="str">
        <f t="shared" si="27"/>
        <v/>
      </c>
      <c r="IC12" s="57" t="str">
        <f t="shared" si="27"/>
        <v/>
      </c>
      <c r="ID12" s="57" t="str">
        <f t="shared" si="27"/>
        <v/>
      </c>
      <c r="IE12" s="57" t="str">
        <f t="shared" si="27"/>
        <v/>
      </c>
      <c r="IF12" s="57" t="str">
        <f t="shared" si="27"/>
        <v/>
      </c>
      <c r="IG12" s="57" t="str">
        <f t="shared" si="27"/>
        <v/>
      </c>
      <c r="IH12" s="57" t="str">
        <f t="shared" si="27"/>
        <v/>
      </c>
      <c r="II12" s="57" t="str">
        <f t="shared" si="27"/>
        <v/>
      </c>
      <c r="IJ12" s="57" t="str">
        <f t="shared" si="27"/>
        <v/>
      </c>
      <c r="IV12" s="393"/>
      <c r="IW12" s="393"/>
      <c r="IX12" s="393"/>
      <c r="IY12" s="397"/>
      <c r="IZ12" s="397"/>
      <c r="JA12" s="397"/>
      <c r="JB12" s="397"/>
      <c r="JC12" s="397"/>
      <c r="JD12" s="397"/>
      <c r="JE12" s="397"/>
      <c r="JF12" s="397"/>
      <c r="JG12" s="397"/>
      <c r="JH12" s="397"/>
      <c r="JI12" s="397"/>
      <c r="JJ12" s="397"/>
      <c r="JK12" s="397"/>
      <c r="JL12" s="397"/>
      <c r="JM12" s="397"/>
      <c r="JN12" s="397"/>
      <c r="JO12" s="397"/>
      <c r="JP12" s="397"/>
      <c r="JQ12" s="397"/>
      <c r="JR12" s="397"/>
      <c r="JS12" s="397"/>
      <c r="JT12" s="397"/>
      <c r="JU12" s="397"/>
      <c r="JV12" s="397"/>
      <c r="JW12" s="397"/>
      <c r="JX12" s="397"/>
      <c r="JY12" s="397"/>
      <c r="JZ12" s="397"/>
      <c r="KA12" s="397"/>
      <c r="KB12" s="397"/>
      <c r="KC12" s="397"/>
      <c r="KD12" s="397"/>
      <c r="KE12" s="397"/>
      <c r="KF12" s="397"/>
      <c r="KG12" s="397"/>
      <c r="KH12" s="397"/>
      <c r="KI12" s="397"/>
      <c r="KJ12" s="397"/>
      <c r="KK12" s="393"/>
      <c r="KL12" s="393"/>
      <c r="KM12" s="393"/>
      <c r="KN12" s="393"/>
      <c r="KO12" s="393"/>
      <c r="KP12" s="393"/>
      <c r="KQ12" s="393"/>
      <c r="KR12" s="393"/>
      <c r="KS12" s="393"/>
      <c r="KT12" s="393"/>
      <c r="KU12" s="393"/>
      <c r="KV12" s="393"/>
      <c r="KW12" s="393"/>
      <c r="KX12" s="393"/>
      <c r="KY12" s="393"/>
      <c r="KZ12" s="393"/>
      <c r="LA12" s="393"/>
      <c r="LB12" s="393"/>
      <c r="LC12" s="393"/>
      <c r="LD12" s="393"/>
      <c r="LE12" s="393"/>
      <c r="LF12" s="393"/>
      <c r="LG12" s="393"/>
      <c r="LH12" s="393"/>
      <c r="LI12" s="393"/>
      <c r="LJ12" s="393"/>
      <c r="LK12" s="393"/>
      <c r="LL12" s="393"/>
      <c r="LM12" s="393"/>
      <c r="LN12" s="393"/>
      <c r="LO12" s="393"/>
      <c r="LP12" s="393"/>
      <c r="LQ12" s="393"/>
      <c r="LR12" s="393"/>
      <c r="LS12" s="393"/>
      <c r="LT12" s="393"/>
      <c r="LU12" s="393"/>
      <c r="LV12" s="393"/>
      <c r="LW12" s="393"/>
      <c r="LX12" s="393"/>
      <c r="LY12" s="393"/>
      <c r="LZ12" s="393"/>
      <c r="MA12" s="393"/>
      <c r="MB12" s="393"/>
      <c r="MC12" s="393"/>
      <c r="MD12" s="393"/>
      <c r="ME12" s="393"/>
      <c r="MF12" s="393"/>
      <c r="MG12" s="393"/>
      <c r="MH12" s="393"/>
      <c r="MI12" s="393"/>
      <c r="MJ12" s="393"/>
      <c r="MK12" s="393"/>
      <c r="ML12" s="393"/>
      <c r="MM12" s="393"/>
      <c r="MN12" s="393"/>
      <c r="MO12" s="393"/>
      <c r="MP12" s="393"/>
      <c r="MQ12" s="393"/>
      <c r="MR12" s="393"/>
      <c r="MS12" s="393"/>
      <c r="MT12" s="393"/>
      <c r="MU12" s="393"/>
      <c r="MV12" s="393"/>
      <c r="MW12" s="393"/>
      <c r="MX12" s="393"/>
      <c r="MY12" s="393"/>
      <c r="MZ12" s="393"/>
      <c r="NA12" s="393"/>
      <c r="NB12" s="393"/>
      <c r="NC12" s="393"/>
      <c r="ND12" s="393"/>
      <c r="NE12" s="393"/>
      <c r="NF12" s="393"/>
      <c r="NG12" s="393"/>
      <c r="NH12" s="393"/>
      <c r="NI12" s="393"/>
      <c r="NJ12" s="393"/>
      <c r="NK12" s="393"/>
      <c r="NL12" s="393"/>
      <c r="NM12" s="393"/>
      <c r="NN12" s="393"/>
      <c r="NO12" s="393"/>
      <c r="NP12" s="393"/>
      <c r="NQ12" s="393"/>
      <c r="NR12" s="393"/>
      <c r="NS12" s="393"/>
      <c r="NT12" s="393"/>
      <c r="NU12" s="393"/>
      <c r="NV12" s="393"/>
      <c r="NW12" s="393"/>
      <c r="NX12" s="393"/>
      <c r="NY12" s="393"/>
      <c r="NZ12" s="393"/>
      <c r="OA12" s="393"/>
      <c r="OB12" s="393"/>
      <c r="OC12" s="393"/>
      <c r="OD12" s="393"/>
      <c r="OE12" s="393"/>
      <c r="OF12" s="393"/>
      <c r="OG12" s="393"/>
      <c r="OH12" s="393"/>
      <c r="OI12" s="393"/>
      <c r="OJ12" s="393"/>
      <c r="OK12" s="393"/>
      <c r="OL12" s="393"/>
      <c r="OM12" s="393"/>
      <c r="ON12" s="393"/>
      <c r="OO12" s="393"/>
      <c r="OP12" s="393"/>
      <c r="OQ12" s="393"/>
      <c r="OR12" s="393"/>
      <c r="OS12" s="393"/>
      <c r="OT12" s="393"/>
      <c r="OU12" s="393"/>
      <c r="OV12" s="393"/>
      <c r="OW12" s="393"/>
      <c r="OX12" s="393"/>
      <c r="OY12" s="393"/>
      <c r="OZ12" s="393"/>
      <c r="PA12" s="393"/>
      <c r="PB12" s="393"/>
      <c r="PC12" s="393"/>
      <c r="PD12" s="393"/>
      <c r="PE12" s="393"/>
      <c r="PF12" s="393"/>
      <c r="PG12" s="393"/>
      <c r="PH12" s="393"/>
      <c r="PI12" s="393"/>
      <c r="PJ12" s="393"/>
      <c r="PK12" s="393"/>
      <c r="PL12" s="393"/>
      <c r="PM12" s="393"/>
      <c r="PN12" s="393"/>
      <c r="PO12" s="393"/>
      <c r="PP12" s="393"/>
      <c r="PQ12" s="393"/>
      <c r="PR12" s="393"/>
      <c r="PS12" s="393"/>
      <c r="PT12" s="393"/>
      <c r="PU12" s="393"/>
      <c r="PV12" s="393"/>
      <c r="PW12" s="393"/>
      <c r="PX12" s="393"/>
      <c r="PY12" s="393"/>
      <c r="PZ12" s="393"/>
      <c r="QA12" s="393"/>
      <c r="QB12" s="393"/>
      <c r="QC12" s="393"/>
      <c r="QD12" s="393"/>
      <c r="QE12" s="393"/>
      <c r="QF12" s="393"/>
      <c r="QG12" s="393"/>
      <c r="QH12" s="393"/>
      <c r="QI12" s="393"/>
      <c r="QJ12" s="393"/>
      <c r="QK12" s="393"/>
      <c r="QL12" s="393"/>
      <c r="QM12" s="393"/>
      <c r="QN12" s="393"/>
      <c r="QO12" s="393"/>
      <c r="QP12" s="393"/>
      <c r="QQ12" s="393"/>
      <c r="QR12" s="393"/>
      <c r="QS12" s="393"/>
      <c r="QT12" s="393"/>
      <c r="QU12" s="393"/>
      <c r="QV12" s="393"/>
      <c r="QW12" s="393"/>
      <c r="QX12" s="393"/>
      <c r="QY12" s="393"/>
      <c r="QZ12" s="393"/>
      <c r="RA12" s="393"/>
      <c r="RB12" s="393"/>
      <c r="RC12" s="393"/>
      <c r="RD12" s="393"/>
      <c r="RE12" s="393"/>
      <c r="RF12" s="393"/>
      <c r="RG12" s="393"/>
      <c r="RH12" s="393"/>
      <c r="RI12" s="393"/>
      <c r="RJ12" s="393"/>
      <c r="RK12" s="393"/>
      <c r="RL12" s="393"/>
      <c r="RM12" s="393"/>
      <c r="RN12" s="393"/>
      <c r="RO12" s="393"/>
      <c r="RP12" s="393"/>
      <c r="RQ12" s="393"/>
      <c r="RR12" s="393"/>
      <c r="RS12" s="393"/>
      <c r="RT12" s="393"/>
      <c r="RU12" s="393"/>
      <c r="RV12" s="393"/>
      <c r="RW12" s="393"/>
      <c r="RX12" s="393"/>
      <c r="RY12" s="393"/>
      <c r="RZ12" s="393"/>
      <c r="SA12" s="393"/>
      <c r="SB12" s="393"/>
      <c r="SC12" s="393"/>
      <c r="SD12" s="393"/>
      <c r="SE12" s="393"/>
      <c r="SF12" s="393"/>
      <c r="SG12" s="393"/>
      <c r="SH12" s="393"/>
      <c r="SI12" s="393"/>
      <c r="SJ12" s="393"/>
      <c r="SK12" s="393"/>
      <c r="SL12" s="393"/>
      <c r="SM12" s="393"/>
      <c r="SN12" s="393"/>
      <c r="SO12" s="393"/>
      <c r="SP12" s="393"/>
      <c r="SQ12" s="393"/>
      <c r="SR12" s="393"/>
      <c r="SS12" s="393"/>
      <c r="ST12" s="393"/>
      <c r="SU12" s="393"/>
      <c r="SV12" s="393"/>
      <c r="SW12" s="393"/>
      <c r="SX12" s="393"/>
      <c r="SY12" s="393"/>
      <c r="SZ12" s="393"/>
      <c r="TA12" s="393"/>
      <c r="TB12" s="393"/>
      <c r="TC12" s="393"/>
      <c r="TD12" s="393"/>
      <c r="TE12" s="393"/>
      <c r="TF12" s="393"/>
      <c r="TG12" s="393"/>
      <c r="TH12" s="393"/>
      <c r="TI12" s="393"/>
      <c r="TJ12" s="393"/>
      <c r="TK12" s="393"/>
    </row>
    <row r="13" spans="1:531" ht="33" customHeight="1" x14ac:dyDescent="0.15">
      <c r="A13" s="174">
        <f>(23-(COUNTBLANK(HQ12:IM12)))</f>
        <v>0</v>
      </c>
      <c r="B13" s="709"/>
      <c r="C13" s="710"/>
      <c r="D13" s="710"/>
      <c r="E13" s="711"/>
      <c r="F13" s="709"/>
      <c r="G13" s="710"/>
      <c r="H13" s="710"/>
      <c r="I13" s="711"/>
      <c r="J13" s="709"/>
      <c r="K13" s="710"/>
      <c r="L13" s="710"/>
      <c r="M13" s="711"/>
      <c r="N13" s="709"/>
      <c r="O13" s="710"/>
      <c r="P13" s="710"/>
      <c r="Q13" s="710"/>
      <c r="R13" s="711"/>
      <c r="S13" s="709"/>
      <c r="T13" s="710"/>
      <c r="U13" s="710"/>
      <c r="V13" s="711"/>
      <c r="W13" s="709"/>
      <c r="X13" s="710"/>
      <c r="Y13" s="710"/>
      <c r="Z13" s="711"/>
      <c r="AA13" s="709"/>
      <c r="AB13" s="710"/>
      <c r="AC13" s="710"/>
      <c r="AD13" s="711"/>
      <c r="AE13" s="770"/>
      <c r="AF13" s="771"/>
      <c r="AG13" s="771"/>
      <c r="AH13" s="771"/>
      <c r="AI13" s="772"/>
      <c r="AJ13" s="709"/>
      <c r="AK13" s="710"/>
      <c r="AL13" s="710"/>
      <c r="AM13" s="711"/>
      <c r="AN13" s="709"/>
      <c r="AO13" s="710"/>
      <c r="AP13" s="710"/>
      <c r="AQ13" s="711"/>
      <c r="AR13" s="767" t="s">
        <v>891</v>
      </c>
      <c r="AS13" s="768"/>
      <c r="AT13" s="768"/>
      <c r="AU13" s="769"/>
      <c r="AV13" s="770"/>
      <c r="AW13" s="771"/>
      <c r="AX13" s="771"/>
      <c r="AY13" s="771"/>
      <c r="AZ13" s="772"/>
      <c r="BA13" s="709"/>
      <c r="BB13" s="710"/>
      <c r="BC13" s="710"/>
      <c r="BD13" s="711"/>
      <c r="BE13" s="709"/>
      <c r="BF13" s="710"/>
      <c r="BG13" s="710"/>
      <c r="BH13" s="711"/>
      <c r="BI13" s="709"/>
      <c r="BJ13" s="710"/>
      <c r="BK13" s="710"/>
      <c r="BL13" s="711"/>
      <c r="BM13" s="770"/>
      <c r="BN13" s="771"/>
      <c r="BO13" s="771"/>
      <c r="BP13" s="771"/>
      <c r="BQ13" s="772"/>
      <c r="BR13" s="709"/>
      <c r="BS13" s="710"/>
      <c r="BT13" s="710"/>
      <c r="BU13" s="711"/>
      <c r="BV13" s="709"/>
      <c r="BW13" s="710"/>
      <c r="BX13" s="710"/>
      <c r="BY13" s="711"/>
      <c r="BZ13" s="709"/>
      <c r="CA13" s="710"/>
      <c r="CB13" s="710"/>
      <c r="CC13" s="711"/>
      <c r="CD13" s="770"/>
      <c r="CE13" s="771"/>
      <c r="CF13" s="771"/>
      <c r="CG13" s="771"/>
      <c r="CH13" s="772"/>
      <c r="CI13" s="709"/>
      <c r="CJ13" s="710"/>
      <c r="CK13" s="710"/>
      <c r="CL13" s="711"/>
      <c r="CM13" s="709"/>
      <c r="CN13" s="710"/>
      <c r="CO13" s="710"/>
      <c r="CP13" s="711"/>
      <c r="CQ13" s="767" t="s">
        <v>936</v>
      </c>
      <c r="CR13" s="768"/>
      <c r="CS13" s="768"/>
      <c r="CT13" s="769"/>
      <c r="CU13" s="770"/>
      <c r="CV13" s="771"/>
      <c r="CW13" s="771"/>
      <c r="CX13" s="771"/>
      <c r="CY13" s="772"/>
      <c r="CZ13" s="709"/>
      <c r="DA13" s="710"/>
      <c r="DB13" s="710"/>
      <c r="DC13" s="711"/>
      <c r="DD13" s="709"/>
      <c r="DE13" s="710"/>
      <c r="DF13" s="710"/>
      <c r="DG13" s="711"/>
      <c r="DH13" s="724"/>
      <c r="DI13" s="665"/>
      <c r="DJ13" s="665"/>
      <c r="DK13" s="819"/>
      <c r="DL13" s="709"/>
      <c r="DM13" s="710"/>
      <c r="DN13" s="710"/>
      <c r="DO13" s="711"/>
      <c r="DP13" s="709"/>
      <c r="DQ13" s="710"/>
      <c r="DR13" s="710"/>
      <c r="DS13" s="711"/>
      <c r="DT13" s="709"/>
      <c r="DU13" s="710"/>
      <c r="DV13" s="710"/>
      <c r="DW13" s="711"/>
      <c r="DX13" s="767" t="s">
        <v>992</v>
      </c>
      <c r="DY13" s="768"/>
      <c r="DZ13" s="768"/>
      <c r="EA13" s="769"/>
      <c r="EB13" s="767" t="s">
        <v>980</v>
      </c>
      <c r="EC13" s="768"/>
      <c r="ED13" s="768"/>
      <c r="EE13" s="769"/>
      <c r="EF13" s="709"/>
      <c r="EG13" s="710"/>
      <c r="EH13" s="710"/>
      <c r="EI13" s="711"/>
      <c r="EJ13" s="709"/>
      <c r="EK13" s="710"/>
      <c r="EL13" s="710"/>
      <c r="EM13" s="711"/>
      <c r="EN13" s="709"/>
      <c r="EO13" s="710"/>
      <c r="EP13" s="710"/>
      <c r="EQ13" s="711"/>
      <c r="ER13" s="709"/>
      <c r="ES13" s="710"/>
      <c r="ET13" s="710"/>
      <c r="EU13" s="711"/>
      <c r="EV13" s="709"/>
      <c r="EW13" s="710"/>
      <c r="EX13" s="710"/>
      <c r="EY13" s="710"/>
      <c r="EZ13" s="710"/>
      <c r="FA13" s="710"/>
      <c r="FB13" s="711"/>
      <c r="FC13" s="869"/>
      <c r="FD13" s="870"/>
      <c r="FE13" s="870"/>
      <c r="FF13" s="870"/>
      <c r="FG13" s="871"/>
      <c r="FH13" s="871"/>
      <c r="FI13" s="772"/>
      <c r="FJ13" s="884" t="s">
        <v>865</v>
      </c>
      <c r="FK13" s="870"/>
      <c r="FL13" s="870"/>
      <c r="FM13" s="870"/>
      <c r="FN13" s="870"/>
      <c r="FO13" s="871"/>
      <c r="FP13" s="772"/>
      <c r="FQ13" s="434" t="s">
        <v>1039</v>
      </c>
      <c r="FR13" s="435" t="s">
        <v>1039</v>
      </c>
      <c r="FS13" s="435" t="s">
        <v>1039</v>
      </c>
      <c r="FT13" s="482" t="s">
        <v>1039</v>
      </c>
      <c r="FU13" s="435"/>
      <c r="FV13" s="482" t="s">
        <v>1039</v>
      </c>
      <c r="FW13" s="435" t="s">
        <v>1039</v>
      </c>
      <c r="FX13" s="435"/>
      <c r="FY13" s="482" t="s">
        <v>1039</v>
      </c>
      <c r="FZ13" s="435"/>
      <c r="GA13" s="539" t="s">
        <v>1131</v>
      </c>
      <c r="GB13" s="482" t="s">
        <v>1039</v>
      </c>
      <c r="GC13" s="435"/>
      <c r="GD13" s="435"/>
      <c r="GE13" s="435"/>
      <c r="GF13" s="435"/>
      <c r="GG13" s="482" t="s">
        <v>1039</v>
      </c>
      <c r="GH13" s="435"/>
      <c r="GI13" s="435"/>
      <c r="GJ13" s="435"/>
      <c r="GK13" s="435"/>
      <c r="GL13" s="435"/>
      <c r="GM13" s="436"/>
      <c r="GN13" s="435"/>
      <c r="GO13" s="435"/>
      <c r="GP13" s="436"/>
      <c r="GQ13" s="435"/>
      <c r="GR13" s="435"/>
      <c r="GS13" s="435"/>
      <c r="GT13" s="435"/>
      <c r="GU13" s="435"/>
      <c r="GV13" s="435"/>
      <c r="GW13" s="435"/>
      <c r="GX13" s="437"/>
      <c r="GY13" s="159"/>
      <c r="HA13" s="207">
        <v>9</v>
      </c>
      <c r="HB13" s="199" t="str">
        <f>リスト!C12</f>
        <v>平</v>
      </c>
      <c r="HC13" s="76" t="str">
        <f>IF(リスト!D12="","",リスト!D12)</f>
        <v>平　岡</v>
      </c>
      <c r="HD13" s="76" t="str">
        <f>IF(リスト!F12="","",リスト!F12)</f>
        <v>(責：総)</v>
      </c>
      <c r="HE13" s="76" t="str">
        <f>IF(リスト!E12="","",リスト!E12)</f>
        <v xml:space="preserve">ＢＰ </v>
      </c>
      <c r="HF13" s="200" t="str">
        <f>IF(リスト!G12="","",リスト!G12)</f>
        <v>R</v>
      </c>
      <c r="HG13" s="77" t="str">
        <f>IF(リスト!H12="","",リスト!H12)</f>
        <v>農人橋</v>
      </c>
      <c r="HH13" s="77" t="str">
        <f>IF(リスト!I12="","",リスト!I12)</f>
        <v>西千里</v>
      </c>
      <c r="HI13" s="77" t="str">
        <f>IF(リスト!J12="","",リスト!J12)</f>
        <v>上住吉</v>
      </c>
      <c r="HJ13" s="77" t="str">
        <f>IF(リスト!K12="","",リスト!K12)</f>
        <v>松　屋</v>
      </c>
      <c r="HK13" s="77" t="str">
        <f>IF(リスト!L12="","",リスト!L12)</f>
        <v>長　田</v>
      </c>
      <c r="HL13" s="77" t="str">
        <f>IF(リスト!M12="","",リスト!M12)</f>
        <v>香枦園</v>
      </c>
      <c r="HM13" s="77" t="str">
        <f>IF(リスト!N12="","",リスト!N12)</f>
        <v>櫟  本</v>
      </c>
      <c r="HN13" s="77" t="str">
        <f>IF(リスト!O12="","",リスト!O12)</f>
        <v>新  庄</v>
      </c>
      <c r="HO13" s="460" t="str">
        <f>IF(リスト!P12="","",リスト!P12)</f>
        <v>白川P/S</v>
      </c>
      <c r="HQ13" s="284" t="str">
        <f>IF(FQ12="","",FQ12)</f>
        <v/>
      </c>
      <c r="HR13" s="284" t="str">
        <f t="shared" ref="HR13" si="28">IF(FR12="","",FR12)</f>
        <v/>
      </c>
      <c r="HS13" s="284" t="str">
        <f t="shared" ref="HS13" si="29">IF(FS12="","",FS12)</f>
        <v/>
      </c>
      <c r="HT13" s="284" t="str">
        <f t="shared" ref="HT13" si="30">IF(FT12="","",FT12)</f>
        <v/>
      </c>
      <c r="HU13" s="284" t="str">
        <f t="shared" ref="HU13" si="31">IF(FU12="","",FU12)</f>
        <v/>
      </c>
      <c r="HV13" s="284" t="str">
        <f t="shared" ref="HV13" si="32">IF(FV12="","",FV12)</f>
        <v/>
      </c>
      <c r="HW13" s="284" t="str">
        <f t="shared" ref="HW13" si="33">IF(FW12="","",FW12)</f>
        <v/>
      </c>
      <c r="HX13" s="284" t="str">
        <f t="shared" ref="HX13" si="34">IF(FX12="","",FX12)</f>
        <v/>
      </c>
      <c r="HY13" s="284" t="str">
        <f t="shared" ref="HY13" si="35">IF(FY12="","",FY12)</f>
        <v/>
      </c>
      <c r="HZ13" s="284" t="str">
        <f t="shared" ref="HZ13" si="36">IF(FZ12="","",FZ12)</f>
        <v/>
      </c>
      <c r="IA13" s="284" t="str">
        <f t="shared" ref="IA13" si="37">IF(GA12="","",GA12)</f>
        <v/>
      </c>
      <c r="IB13" s="284" t="str">
        <f t="shared" ref="IB13" si="38">IF(GB12="","",GB12)</f>
        <v/>
      </c>
      <c r="IC13" s="284" t="str">
        <f t="shared" ref="IC13" si="39">IF(GC12="","",GC12)</f>
        <v/>
      </c>
      <c r="ID13" s="284" t="str">
        <f t="shared" ref="ID13" si="40">IF(GD12="","",GD12)</f>
        <v/>
      </c>
      <c r="IE13" s="284" t="str">
        <f t="shared" ref="IE13" si="41">IF(GE12="","",GE12)</f>
        <v/>
      </c>
      <c r="IF13" s="284" t="str">
        <f t="shared" ref="IF13" si="42">IF(GF12="","",GF12)</f>
        <v/>
      </c>
      <c r="IG13" s="284" t="str">
        <f t="shared" ref="IG13" si="43">IF(GG12="","",GG12)</f>
        <v/>
      </c>
      <c r="IH13" s="284" t="str">
        <f t="shared" ref="IH13" si="44">IF(GH12="","",GH12)</f>
        <v/>
      </c>
      <c r="II13" s="284" t="str">
        <f t="shared" ref="II13" si="45">IF(GI12="","",GI12)</f>
        <v/>
      </c>
      <c r="IJ13" s="284" t="str">
        <f t="shared" ref="IJ13" si="46">IF(GJ12="","",GJ12)</f>
        <v/>
      </c>
      <c r="IK13" s="284" t="str">
        <f t="shared" ref="IK13" si="47">IF(GK12="","",GK12)</f>
        <v/>
      </c>
      <c r="IL13" s="284" t="str">
        <f t="shared" ref="IL13" si="48">IF(GL12="","",GL12)</f>
        <v/>
      </c>
      <c r="IM13" s="284" t="str">
        <f t="shared" ref="IM13" si="49">IF(GM12="","",GM12)</f>
        <v/>
      </c>
      <c r="IN13" s="284" t="str">
        <f t="shared" ref="IN13" si="50">IF(GN12="","",GN12)</f>
        <v/>
      </c>
      <c r="IO13" s="284" t="str">
        <f t="shared" ref="IO13" si="51">IF(GO12="","",GO12)</f>
        <v/>
      </c>
      <c r="IP13" s="284" t="str">
        <f t="shared" ref="IP13" si="52">IF(GP12="","",GP12)</f>
        <v/>
      </c>
      <c r="IQ13" s="284" t="str">
        <f t="shared" ref="IQ13" si="53">IF(GQ12="","",GQ12)</f>
        <v/>
      </c>
      <c r="IR13" s="284" t="str">
        <f t="shared" ref="IR13" si="54">IF(GR12="","",GR12)</f>
        <v/>
      </c>
      <c r="IS13" s="284" t="str">
        <f t="shared" ref="IS13" si="55">IF(GW12="","",GW12)</f>
        <v/>
      </c>
      <c r="IT13" s="284" t="str">
        <f t="shared" ref="IT13" si="56">IF(GX12="","",GX12)</f>
        <v/>
      </c>
      <c r="IV13" s="393"/>
      <c r="IW13" s="393"/>
      <c r="IX13" s="393"/>
      <c r="IY13" s="397"/>
      <c r="IZ13" s="397"/>
      <c r="JA13" s="397"/>
      <c r="JB13" s="397"/>
      <c r="JC13" s="397"/>
      <c r="JD13" s="397"/>
      <c r="JE13" s="397"/>
      <c r="JF13" s="397"/>
      <c r="JG13" s="397"/>
      <c r="JH13" s="397"/>
      <c r="JI13" s="397"/>
      <c r="JJ13" s="397"/>
      <c r="JK13" s="397"/>
      <c r="JL13" s="397"/>
      <c r="JM13" s="397"/>
      <c r="JN13" s="397"/>
      <c r="JO13" s="397"/>
      <c r="JP13" s="397"/>
      <c r="JQ13" s="397"/>
      <c r="JR13" s="397"/>
      <c r="JS13" s="397"/>
      <c r="JT13" s="397"/>
      <c r="JU13" s="397"/>
      <c r="JV13" s="397"/>
      <c r="JW13" s="397"/>
      <c r="JX13" s="397"/>
      <c r="JY13" s="397"/>
      <c r="JZ13" s="397"/>
      <c r="KA13" s="397"/>
      <c r="KB13" s="397"/>
      <c r="KC13" s="397"/>
      <c r="KD13" s="397"/>
      <c r="KE13" s="397"/>
      <c r="KF13" s="397"/>
      <c r="KG13" s="397"/>
      <c r="KH13" s="397"/>
      <c r="KI13" s="397"/>
      <c r="KJ13" s="397"/>
      <c r="KK13" s="393"/>
      <c r="KL13" s="393"/>
      <c r="KM13" s="393"/>
      <c r="KN13" s="393"/>
      <c r="KO13" s="393"/>
      <c r="KP13" s="393"/>
      <c r="KQ13" s="393"/>
      <c r="KR13" s="393"/>
      <c r="KS13" s="393"/>
      <c r="KT13" s="393"/>
      <c r="KU13" s="393"/>
      <c r="KV13" s="393"/>
      <c r="KW13" s="393"/>
      <c r="KX13" s="393"/>
      <c r="KY13" s="393"/>
      <c r="KZ13" s="393"/>
      <c r="LA13" s="393"/>
      <c r="LB13" s="393"/>
      <c r="LC13" s="393"/>
      <c r="LD13" s="393"/>
      <c r="LE13" s="393"/>
      <c r="LF13" s="393"/>
      <c r="LG13" s="393"/>
      <c r="LH13" s="393"/>
      <c r="LI13" s="393"/>
      <c r="LJ13" s="393"/>
      <c r="LK13" s="393"/>
      <c r="LL13" s="393"/>
      <c r="LM13" s="393"/>
      <c r="LN13" s="393"/>
      <c r="LO13" s="393"/>
      <c r="LP13" s="393"/>
      <c r="LQ13" s="393"/>
      <c r="LR13" s="393"/>
      <c r="LS13" s="393"/>
      <c r="LT13" s="393"/>
      <c r="LU13" s="393"/>
      <c r="LV13" s="393"/>
      <c r="LW13" s="393"/>
      <c r="LX13" s="393"/>
      <c r="LY13" s="393"/>
      <c r="LZ13" s="393"/>
      <c r="MA13" s="393"/>
      <c r="MB13" s="393"/>
      <c r="MC13" s="393"/>
      <c r="MD13" s="393"/>
      <c r="ME13" s="393"/>
      <c r="MF13" s="393"/>
      <c r="MG13" s="393"/>
      <c r="MH13" s="393"/>
      <c r="MI13" s="393"/>
      <c r="MJ13" s="393"/>
      <c r="MK13" s="393"/>
      <c r="ML13" s="393"/>
      <c r="MM13" s="393"/>
      <c r="MN13" s="393"/>
      <c r="MO13" s="393"/>
      <c r="MP13" s="393"/>
      <c r="MQ13" s="393"/>
      <c r="MR13" s="393"/>
      <c r="MS13" s="393"/>
      <c r="MT13" s="393"/>
      <c r="MU13" s="393"/>
      <c r="MV13" s="393"/>
      <c r="MW13" s="393"/>
      <c r="MX13" s="393"/>
      <c r="MY13" s="393"/>
      <c r="MZ13" s="393"/>
      <c r="NA13" s="393"/>
      <c r="NB13" s="393"/>
      <c r="NC13" s="393"/>
      <c r="ND13" s="393"/>
      <c r="NE13" s="393"/>
      <c r="NF13" s="393"/>
      <c r="NG13" s="393"/>
      <c r="NH13" s="393"/>
      <c r="NI13" s="393"/>
      <c r="NJ13" s="393"/>
      <c r="NK13" s="393"/>
      <c r="NL13" s="393"/>
      <c r="NM13" s="393"/>
      <c r="NN13" s="393"/>
      <c r="NO13" s="393"/>
      <c r="NP13" s="393"/>
      <c r="NQ13" s="393"/>
      <c r="NR13" s="393"/>
      <c r="NS13" s="393"/>
      <c r="NT13" s="393"/>
      <c r="NU13" s="393"/>
      <c r="NV13" s="393"/>
      <c r="NW13" s="393"/>
      <c r="NX13" s="393"/>
      <c r="NY13" s="393"/>
      <c r="NZ13" s="393"/>
      <c r="OA13" s="393"/>
      <c r="OB13" s="393"/>
      <c r="OC13" s="393"/>
      <c r="OD13" s="393"/>
      <c r="OE13" s="393"/>
      <c r="OF13" s="393"/>
      <c r="OG13" s="393"/>
      <c r="OH13" s="393"/>
      <c r="OI13" s="393"/>
      <c r="OJ13" s="393"/>
      <c r="OK13" s="393"/>
      <c r="OL13" s="393"/>
      <c r="OM13" s="393"/>
      <c r="ON13" s="393"/>
      <c r="OO13" s="393"/>
      <c r="OP13" s="393"/>
      <c r="OQ13" s="393"/>
      <c r="OR13" s="393"/>
      <c r="OS13" s="393"/>
      <c r="OT13" s="393"/>
      <c r="OU13" s="393"/>
      <c r="OV13" s="393"/>
      <c r="OW13" s="393"/>
      <c r="OX13" s="393"/>
      <c r="OY13" s="393"/>
      <c r="OZ13" s="393"/>
      <c r="PA13" s="393"/>
      <c r="PB13" s="393"/>
      <c r="PC13" s="393"/>
      <c r="PD13" s="393"/>
      <c r="PE13" s="393"/>
      <c r="PF13" s="393"/>
      <c r="PG13" s="393"/>
      <c r="PH13" s="393"/>
      <c r="PI13" s="393"/>
      <c r="PJ13" s="393"/>
      <c r="PK13" s="393"/>
      <c r="PL13" s="393"/>
      <c r="PM13" s="393"/>
      <c r="PN13" s="393"/>
      <c r="PO13" s="393"/>
      <c r="PP13" s="393"/>
      <c r="PQ13" s="393"/>
      <c r="PR13" s="393"/>
      <c r="PS13" s="393"/>
      <c r="PT13" s="393"/>
      <c r="PU13" s="393"/>
      <c r="PV13" s="393"/>
      <c r="PW13" s="393"/>
      <c r="PX13" s="393"/>
      <c r="PY13" s="393"/>
      <c r="PZ13" s="393"/>
      <c r="QA13" s="393"/>
      <c r="QB13" s="393"/>
      <c r="QC13" s="393"/>
      <c r="QD13" s="393"/>
      <c r="QE13" s="393"/>
      <c r="QF13" s="393"/>
      <c r="QG13" s="393"/>
      <c r="QH13" s="393"/>
      <c r="QI13" s="393"/>
      <c r="QJ13" s="393"/>
      <c r="QK13" s="393"/>
      <c r="QL13" s="393"/>
      <c r="QM13" s="393"/>
      <c r="QN13" s="393"/>
      <c r="QO13" s="393"/>
      <c r="QP13" s="393"/>
      <c r="QQ13" s="393"/>
      <c r="QR13" s="393"/>
      <c r="QS13" s="393"/>
      <c r="QT13" s="393"/>
      <c r="QU13" s="393"/>
      <c r="QV13" s="393"/>
      <c r="QW13" s="393"/>
      <c r="QX13" s="393"/>
      <c r="QY13" s="393"/>
      <c r="QZ13" s="393"/>
      <c r="RA13" s="393"/>
      <c r="RB13" s="393"/>
      <c r="RC13" s="393"/>
      <c r="RD13" s="393"/>
      <c r="RE13" s="393"/>
      <c r="RF13" s="393"/>
      <c r="RG13" s="393"/>
      <c r="RH13" s="393"/>
      <c r="RI13" s="393"/>
      <c r="RJ13" s="393"/>
      <c r="RK13" s="393"/>
      <c r="RL13" s="393"/>
      <c r="RM13" s="393"/>
      <c r="RN13" s="393"/>
      <c r="RO13" s="393"/>
      <c r="RP13" s="393"/>
      <c r="RQ13" s="393"/>
      <c r="RR13" s="393"/>
      <c r="RS13" s="393"/>
      <c r="RT13" s="393"/>
      <c r="RU13" s="393"/>
      <c r="RV13" s="393"/>
      <c r="RW13" s="393"/>
      <c r="RX13" s="393"/>
      <c r="RY13" s="393"/>
      <c r="RZ13" s="393"/>
      <c r="SA13" s="393"/>
      <c r="SB13" s="393"/>
      <c r="SC13" s="393"/>
      <c r="SD13" s="393"/>
      <c r="SE13" s="393"/>
      <c r="SF13" s="393"/>
      <c r="SG13" s="393"/>
      <c r="SH13" s="393"/>
      <c r="SI13" s="393"/>
      <c r="SJ13" s="393"/>
      <c r="SK13" s="393"/>
      <c r="SL13" s="393"/>
      <c r="SM13" s="393"/>
      <c r="SN13" s="393"/>
      <c r="SO13" s="393"/>
      <c r="SP13" s="393"/>
      <c r="SQ13" s="393"/>
      <c r="SR13" s="393"/>
      <c r="SS13" s="393"/>
      <c r="ST13" s="393"/>
      <c r="SU13" s="393"/>
      <c r="SV13" s="393"/>
      <c r="SW13" s="393"/>
      <c r="SX13" s="393"/>
      <c r="SY13" s="393"/>
      <c r="SZ13" s="393"/>
      <c r="TA13" s="393"/>
      <c r="TB13" s="393"/>
      <c r="TC13" s="393"/>
      <c r="TD13" s="393"/>
      <c r="TE13" s="393"/>
      <c r="TF13" s="393"/>
      <c r="TG13" s="393"/>
      <c r="TH13" s="393"/>
      <c r="TI13" s="393"/>
      <c r="TJ13" s="393"/>
      <c r="TK13" s="393"/>
    </row>
    <row r="14" spans="1:531" ht="33" customHeight="1" x14ac:dyDescent="0.15">
      <c r="A14" s="184">
        <f>GZ14</f>
        <v>1</v>
      </c>
      <c r="B14" s="712"/>
      <c r="C14" s="713"/>
      <c r="D14" s="713"/>
      <c r="E14" s="714"/>
      <c r="F14" s="712"/>
      <c r="G14" s="713"/>
      <c r="H14" s="713"/>
      <c r="I14" s="714"/>
      <c r="J14" s="712"/>
      <c r="K14" s="713"/>
      <c r="L14" s="713"/>
      <c r="M14" s="714"/>
      <c r="N14" s="712"/>
      <c r="O14" s="713"/>
      <c r="P14" s="713"/>
      <c r="Q14" s="713"/>
      <c r="R14" s="714"/>
      <c r="S14" s="712"/>
      <c r="T14" s="713"/>
      <c r="U14" s="713"/>
      <c r="V14" s="714"/>
      <c r="W14" s="712"/>
      <c r="X14" s="713"/>
      <c r="Y14" s="713"/>
      <c r="Z14" s="714"/>
      <c r="AA14" s="712"/>
      <c r="AB14" s="713"/>
      <c r="AC14" s="713"/>
      <c r="AD14" s="714"/>
      <c r="AE14" s="712"/>
      <c r="AF14" s="713"/>
      <c r="AG14" s="713"/>
      <c r="AH14" s="713"/>
      <c r="AI14" s="739"/>
      <c r="AJ14" s="712"/>
      <c r="AK14" s="713"/>
      <c r="AL14" s="713"/>
      <c r="AM14" s="714"/>
      <c r="AN14" s="712"/>
      <c r="AO14" s="713"/>
      <c r="AP14" s="713"/>
      <c r="AQ14" s="714"/>
      <c r="AR14" s="773" t="s">
        <v>892</v>
      </c>
      <c r="AS14" s="774"/>
      <c r="AT14" s="774"/>
      <c r="AU14" s="775"/>
      <c r="AV14" s="712"/>
      <c r="AW14" s="713"/>
      <c r="AX14" s="713"/>
      <c r="AY14" s="713"/>
      <c r="AZ14" s="739"/>
      <c r="BA14" s="712"/>
      <c r="BB14" s="713"/>
      <c r="BC14" s="713"/>
      <c r="BD14" s="714"/>
      <c r="BE14" s="712"/>
      <c r="BF14" s="713"/>
      <c r="BG14" s="713"/>
      <c r="BH14" s="714"/>
      <c r="BI14" s="712"/>
      <c r="BJ14" s="713"/>
      <c r="BK14" s="713"/>
      <c r="BL14" s="714"/>
      <c r="BM14" s="712"/>
      <c r="BN14" s="713"/>
      <c r="BO14" s="713"/>
      <c r="BP14" s="713"/>
      <c r="BQ14" s="739"/>
      <c r="BR14" s="712"/>
      <c r="BS14" s="713"/>
      <c r="BT14" s="713"/>
      <c r="BU14" s="714"/>
      <c r="BV14" s="712"/>
      <c r="BW14" s="713"/>
      <c r="BX14" s="713"/>
      <c r="BY14" s="714"/>
      <c r="BZ14" s="712"/>
      <c r="CA14" s="713"/>
      <c r="CB14" s="713"/>
      <c r="CC14" s="714"/>
      <c r="CD14" s="712"/>
      <c r="CE14" s="713"/>
      <c r="CF14" s="713"/>
      <c r="CG14" s="713"/>
      <c r="CH14" s="739"/>
      <c r="CI14" s="712"/>
      <c r="CJ14" s="713"/>
      <c r="CK14" s="713"/>
      <c r="CL14" s="714"/>
      <c r="CM14" s="712"/>
      <c r="CN14" s="713"/>
      <c r="CO14" s="713"/>
      <c r="CP14" s="714"/>
      <c r="CQ14" s="773" t="s">
        <v>937</v>
      </c>
      <c r="CR14" s="774"/>
      <c r="CS14" s="774"/>
      <c r="CT14" s="775"/>
      <c r="CU14" s="712"/>
      <c r="CV14" s="713"/>
      <c r="CW14" s="713"/>
      <c r="CX14" s="713"/>
      <c r="CY14" s="739"/>
      <c r="CZ14" s="712"/>
      <c r="DA14" s="713"/>
      <c r="DB14" s="713"/>
      <c r="DC14" s="714"/>
      <c r="DD14" s="712"/>
      <c r="DE14" s="713"/>
      <c r="DF14" s="713"/>
      <c r="DG14" s="714"/>
      <c r="DH14" s="727"/>
      <c r="DI14" s="728"/>
      <c r="DJ14" s="728"/>
      <c r="DK14" s="729"/>
      <c r="DL14" s="712"/>
      <c r="DM14" s="713"/>
      <c r="DN14" s="713"/>
      <c r="DO14" s="714"/>
      <c r="DP14" s="712"/>
      <c r="DQ14" s="713"/>
      <c r="DR14" s="713"/>
      <c r="DS14" s="714"/>
      <c r="DT14" s="712"/>
      <c r="DU14" s="713"/>
      <c r="DV14" s="713"/>
      <c r="DW14" s="714"/>
      <c r="DX14" s="773" t="s">
        <v>981</v>
      </c>
      <c r="DY14" s="774"/>
      <c r="DZ14" s="774"/>
      <c r="EA14" s="775"/>
      <c r="EB14" s="773" t="s">
        <v>981</v>
      </c>
      <c r="EC14" s="774"/>
      <c r="ED14" s="774"/>
      <c r="EE14" s="775"/>
      <c r="EF14" s="712"/>
      <c r="EG14" s="713"/>
      <c r="EH14" s="713"/>
      <c r="EI14" s="714"/>
      <c r="EJ14" s="712"/>
      <c r="EK14" s="713"/>
      <c r="EL14" s="713"/>
      <c r="EM14" s="714"/>
      <c r="EN14" s="712"/>
      <c r="EO14" s="713"/>
      <c r="EP14" s="713"/>
      <c r="EQ14" s="714"/>
      <c r="ER14" s="712"/>
      <c r="ES14" s="713"/>
      <c r="ET14" s="713"/>
      <c r="EU14" s="714"/>
      <c r="EV14" s="647"/>
      <c r="EW14" s="648"/>
      <c r="EX14" s="648"/>
      <c r="EY14" s="648"/>
      <c r="EZ14" s="648"/>
      <c r="FA14" s="648"/>
      <c r="FB14" s="649"/>
      <c r="FC14" s="730"/>
      <c r="FD14" s="731"/>
      <c r="FE14" s="731"/>
      <c r="FF14" s="731"/>
      <c r="FG14" s="826"/>
      <c r="FH14" s="826"/>
      <c r="FI14" s="739"/>
      <c r="FJ14" s="730" t="s">
        <v>866</v>
      </c>
      <c r="FK14" s="731"/>
      <c r="FL14" s="731"/>
      <c r="FM14" s="731"/>
      <c r="FN14" s="731"/>
      <c r="FO14" s="826"/>
      <c r="FP14" s="739"/>
      <c r="FQ14" s="142" t="str">
        <f t="shared" ref="FQ14:GX14" si="57">IF((COUNTIF($DT$67:$FP$67,FQ17)&gt;=2),"×",IF((COUNTIF($DT$67:$FP$67,FQ17)=1),"○"," "))</f>
        <v xml:space="preserve"> </v>
      </c>
      <c r="FR14" s="143" t="str">
        <f t="shared" si="57"/>
        <v xml:space="preserve"> </v>
      </c>
      <c r="FS14" s="143" t="str">
        <f t="shared" si="57"/>
        <v xml:space="preserve"> </v>
      </c>
      <c r="FT14" s="483" t="str">
        <f t="shared" si="57"/>
        <v xml:space="preserve"> </v>
      </c>
      <c r="FU14" s="143" t="str">
        <f t="shared" si="57"/>
        <v xml:space="preserve"> </v>
      </c>
      <c r="FV14" s="483" t="str">
        <f t="shared" si="57"/>
        <v xml:space="preserve"> </v>
      </c>
      <c r="FW14" s="143" t="str">
        <f t="shared" si="57"/>
        <v xml:space="preserve"> </v>
      </c>
      <c r="FX14" s="143" t="str">
        <f t="shared" si="57"/>
        <v xml:space="preserve"> </v>
      </c>
      <c r="FY14" s="483" t="str">
        <f t="shared" si="57"/>
        <v>○</v>
      </c>
      <c r="FZ14" s="143" t="str">
        <f t="shared" si="57"/>
        <v xml:space="preserve"> </v>
      </c>
      <c r="GA14" s="483" t="str">
        <f t="shared" si="57"/>
        <v xml:space="preserve"> </v>
      </c>
      <c r="GB14" s="483" t="str">
        <f t="shared" si="57"/>
        <v xml:space="preserve"> </v>
      </c>
      <c r="GC14" s="143" t="str">
        <f t="shared" si="57"/>
        <v xml:space="preserve"> </v>
      </c>
      <c r="GD14" s="143" t="str">
        <f t="shared" si="57"/>
        <v xml:space="preserve"> </v>
      </c>
      <c r="GE14" s="143" t="str">
        <f t="shared" si="57"/>
        <v>○</v>
      </c>
      <c r="GF14" s="143" t="str">
        <f t="shared" si="57"/>
        <v>○</v>
      </c>
      <c r="GG14" s="483" t="str">
        <f t="shared" si="57"/>
        <v xml:space="preserve"> </v>
      </c>
      <c r="GH14" s="143" t="str">
        <f t="shared" si="57"/>
        <v xml:space="preserve"> </v>
      </c>
      <c r="GI14" s="143" t="str">
        <f t="shared" si="57"/>
        <v xml:space="preserve"> </v>
      </c>
      <c r="GJ14" s="143" t="str">
        <f t="shared" si="57"/>
        <v xml:space="preserve"> </v>
      </c>
      <c r="GK14" s="143" t="str">
        <f t="shared" si="57"/>
        <v xml:space="preserve"> </v>
      </c>
      <c r="GL14" s="143" t="str">
        <f t="shared" si="57"/>
        <v xml:space="preserve"> </v>
      </c>
      <c r="GM14" s="151" t="str">
        <f t="shared" si="57"/>
        <v xml:space="preserve"> </v>
      </c>
      <c r="GN14" s="143" t="str">
        <f t="shared" si="57"/>
        <v xml:space="preserve"> </v>
      </c>
      <c r="GO14" s="143" t="str">
        <f t="shared" si="57"/>
        <v xml:space="preserve"> </v>
      </c>
      <c r="GP14" s="151" t="str">
        <f t="shared" si="57"/>
        <v xml:space="preserve"> </v>
      </c>
      <c r="GQ14" s="143" t="str">
        <f t="shared" si="57"/>
        <v xml:space="preserve"> </v>
      </c>
      <c r="GR14" s="143" t="str">
        <f t="shared" si="57"/>
        <v xml:space="preserve"> </v>
      </c>
      <c r="GS14" s="143" t="str">
        <f t="shared" si="57"/>
        <v xml:space="preserve"> </v>
      </c>
      <c r="GT14" s="143" t="str">
        <f t="shared" si="57"/>
        <v xml:space="preserve"> </v>
      </c>
      <c r="GU14" s="143" t="str">
        <f t="shared" si="57"/>
        <v xml:space="preserve"> </v>
      </c>
      <c r="GV14" s="143" t="str">
        <f t="shared" si="57"/>
        <v xml:space="preserve"> </v>
      </c>
      <c r="GW14" s="143" t="str">
        <f t="shared" si="57"/>
        <v xml:space="preserve"> </v>
      </c>
      <c r="GX14" s="143" t="str">
        <f t="shared" si="57"/>
        <v xml:space="preserve"> </v>
      </c>
      <c r="GY14" s="194">
        <f>A14</f>
        <v>1</v>
      </c>
      <c r="GZ14" s="57">
        <f>IF(GZ5=3,1,IF(GZ5=2,2,""))</f>
        <v>1</v>
      </c>
      <c r="HA14" s="207">
        <v>10</v>
      </c>
      <c r="HB14" s="199" t="str">
        <f>リスト!C13</f>
        <v>古</v>
      </c>
      <c r="HC14" s="76" t="str">
        <f>IF(リスト!D13="","",リスト!D13)</f>
        <v>古　澤</v>
      </c>
      <c r="HD14" s="76" t="str">
        <f>IF(リスト!F13="","",リスト!F13)</f>
        <v>(立会)</v>
      </c>
      <c r="HE14" s="76" t="str">
        <f>IF(リスト!E13="","",リスト!E13)</f>
        <v>KBP+Ｊ27</v>
      </c>
      <c r="HF14" s="200" t="str">
        <f>IF(リスト!G13="","",リスト!G13)</f>
        <v>直行</v>
      </c>
      <c r="HG14" s="77" t="str">
        <f>IF(リスト!H13="","",リスト!H13)</f>
        <v>船　場</v>
      </c>
      <c r="HH14" s="77" t="str">
        <f>IF(リスト!I13="","",リスト!I13)</f>
        <v>箕　面</v>
      </c>
      <c r="HI14" s="77" t="str">
        <f>IF(リスト!J13="","",リスト!J13)</f>
        <v>萩ノ茶屋</v>
      </c>
      <c r="HJ14" s="77" t="str">
        <f>IF(リスト!K13="","",リスト!K13)</f>
        <v>三　宝</v>
      </c>
      <c r="HK14" s="77" t="str">
        <f>IF(リスト!L13="","",リスト!L13)</f>
        <v>丸　山</v>
      </c>
      <c r="HL14" s="77" t="str">
        <f>IF(リスト!M13="","",リスト!M13)</f>
        <v>芦　屋</v>
      </c>
      <c r="HM14" s="77" t="str">
        <f>IF(リスト!N13="","",リスト!N13)</f>
        <v>外  川</v>
      </c>
      <c r="HN14" s="77" t="str">
        <f>IF(リスト!O13="","",リスト!O13)</f>
        <v>越智岡</v>
      </c>
      <c r="HO14" s="460" t="str">
        <f>IF(リスト!P13="","",リスト!P13)</f>
        <v>大迫P/S</v>
      </c>
      <c r="HQ14" s="258" t="str">
        <f t="shared" ref="HQ14:II14" si="58">IF(FQ14="○","○",IF(FQ14="×","○",IF(FQ15="○","○",IF(FQ15="×","○",IF(FQ13="","",FQ13)))))</f>
        <v>内勤</v>
      </c>
      <c r="HR14" s="258" t="str">
        <f t="shared" si="58"/>
        <v>内勤</v>
      </c>
      <c r="HS14" s="258" t="str">
        <f t="shared" si="58"/>
        <v>内勤</v>
      </c>
      <c r="HT14" s="258" t="str">
        <f t="shared" si="58"/>
        <v>内勤</v>
      </c>
      <c r="HU14" s="258" t="str">
        <f t="shared" si="58"/>
        <v>○</v>
      </c>
      <c r="HV14" s="258" t="str">
        <f t="shared" si="58"/>
        <v>内勤</v>
      </c>
      <c r="HW14" s="258" t="str">
        <f t="shared" si="58"/>
        <v>内勤</v>
      </c>
      <c r="HX14" s="258" t="str">
        <f t="shared" si="58"/>
        <v>○</v>
      </c>
      <c r="HY14" s="258" t="str">
        <f t="shared" si="58"/>
        <v>○</v>
      </c>
      <c r="HZ14" s="258" t="str">
        <f t="shared" si="58"/>
        <v>○</v>
      </c>
      <c r="IA14" s="258" t="str">
        <f t="shared" si="58"/>
        <v>在宅</v>
      </c>
      <c r="IB14" s="258" t="str">
        <f t="shared" si="58"/>
        <v>内勤</v>
      </c>
      <c r="IC14" s="258" t="str">
        <f t="shared" si="58"/>
        <v>○</v>
      </c>
      <c r="ID14" s="258" t="str">
        <f t="shared" si="58"/>
        <v>○</v>
      </c>
      <c r="IE14" s="258" t="str">
        <f t="shared" si="58"/>
        <v>○</v>
      </c>
      <c r="IF14" s="258" t="str">
        <f t="shared" si="58"/>
        <v>○</v>
      </c>
      <c r="IG14" s="258" t="str">
        <f t="shared" si="58"/>
        <v>内勤</v>
      </c>
      <c r="IH14" s="258" t="str">
        <f t="shared" si="58"/>
        <v/>
      </c>
      <c r="II14" s="258" t="str">
        <f t="shared" si="58"/>
        <v/>
      </c>
      <c r="IJ14" s="258" t="str">
        <f t="shared" ref="IJ14" si="59">IF(GJ14="○","○",IF(GJ14="×","○",IF(GJ15="○","○",IF(GJ15="×","○",IF(GJ13="","",GJ13)))))</f>
        <v/>
      </c>
      <c r="IK14" s="258" t="str">
        <f t="shared" ref="IK14" si="60">IF(GK14="○","○",IF(GK14="×","○",IF(GK15="○","○",IF(GK15="×","○",IF(GK13="","",GK13)))))</f>
        <v/>
      </c>
      <c r="IL14" s="258" t="str">
        <f t="shared" ref="IL14" si="61">IF(GL14="○","○",IF(GL14="×","○",IF(GL15="○","○",IF(GL15="×","○",IF(GL13="","",GL13)))))</f>
        <v/>
      </c>
      <c r="IM14" s="258" t="str">
        <f t="shared" ref="IM14" si="62">IF(GM14="○","○",IF(GM14="×","○",IF(GM15="○","○",IF(GM15="×","○",IF(GM13="","",GM13)))))</f>
        <v/>
      </c>
      <c r="IN14" s="258" t="str">
        <f t="shared" ref="IN14" si="63">IF(GN14="○","○",IF(GN14="×","○",IF(GN15="○","○",IF(GN15="×","○",IF(GN13="","",GN13)))))</f>
        <v/>
      </c>
      <c r="IO14" s="258" t="str">
        <f t="shared" ref="IO14" si="64">IF(GO14="○","○",IF(GO14="×","○",IF(GO15="○","○",IF(GO15="×","○",IF(GO13="","",GO13)))))</f>
        <v/>
      </c>
      <c r="IP14" s="258" t="str">
        <f t="shared" ref="IP14" si="65">IF(GP14="○","○",IF(GP14="×","○",IF(GP15="○","○",IF(GP15="×","○",IF(GP13="","",GP13)))))</f>
        <v/>
      </c>
      <c r="IQ14" s="258" t="str">
        <f t="shared" ref="IQ14" si="66">IF(GQ14="○","○",IF(GQ14="×","○",IF(GQ15="○","○",IF(GQ15="×","○",IF(GQ13="","",GQ13)))))</f>
        <v/>
      </c>
      <c r="IR14" s="258" t="str">
        <f t="shared" ref="IR14" si="67">IF(GR14="○","○",IF(GR14="×","○",IF(GR15="○","○",IF(GR15="×","○",IF(GR13="","",GR13)))))</f>
        <v/>
      </c>
      <c r="IS14" s="258" t="str">
        <f t="shared" ref="IS14" si="68">IF(GW14="○","○",IF(GW14="×","○",IF(GW15="○","○",IF(GW15="×","○",IF(GW13="","",GW13)))))</f>
        <v/>
      </c>
      <c r="IT14" s="258" t="str">
        <f t="shared" ref="IT14" si="69">IF(GX14="○","○",IF(GX14="×","○",IF(GX15="○","○",IF(GX15="×","○",IF(GX13="","",GX13)))))</f>
        <v/>
      </c>
      <c r="IV14" s="393"/>
      <c r="IW14" s="393"/>
      <c r="IX14" s="393"/>
      <c r="IY14" s="397"/>
      <c r="IZ14" s="397"/>
      <c r="JA14" s="397"/>
      <c r="JB14" s="397"/>
      <c r="JC14" s="397"/>
      <c r="JD14" s="397"/>
      <c r="JE14" s="397"/>
      <c r="JF14" s="397"/>
      <c r="JG14" s="397"/>
      <c r="JH14" s="397"/>
      <c r="JI14" s="397"/>
      <c r="JJ14" s="397"/>
      <c r="JK14" s="397"/>
      <c r="JL14" s="397"/>
      <c r="JM14" s="397"/>
      <c r="JN14" s="397"/>
      <c r="JO14" s="397"/>
      <c r="JP14" s="397"/>
      <c r="JQ14" s="397"/>
      <c r="JR14" s="397"/>
      <c r="JS14" s="397"/>
      <c r="JT14" s="397"/>
      <c r="JU14" s="397"/>
      <c r="JV14" s="397"/>
      <c r="JW14" s="397"/>
      <c r="JX14" s="397"/>
      <c r="JY14" s="397"/>
      <c r="JZ14" s="397"/>
      <c r="KA14" s="397"/>
      <c r="KB14" s="397"/>
      <c r="KC14" s="397"/>
      <c r="KD14" s="397"/>
      <c r="KE14" s="397"/>
      <c r="KF14" s="397"/>
      <c r="KG14" s="397"/>
      <c r="KH14" s="397"/>
      <c r="KI14" s="397"/>
      <c r="KJ14" s="397"/>
      <c r="KK14" s="393"/>
      <c r="KL14" s="393"/>
      <c r="KM14" s="393"/>
      <c r="KN14" s="393"/>
      <c r="KO14" s="393"/>
      <c r="KP14" s="393"/>
      <c r="KQ14" s="393"/>
      <c r="KR14" s="393"/>
      <c r="KS14" s="393"/>
      <c r="KT14" s="393"/>
      <c r="KU14" s="393"/>
      <c r="KV14" s="393"/>
      <c r="KW14" s="393"/>
      <c r="KX14" s="393"/>
      <c r="KY14" s="393"/>
      <c r="KZ14" s="393"/>
      <c r="LA14" s="393"/>
      <c r="LB14" s="393"/>
      <c r="LC14" s="393"/>
      <c r="LD14" s="393"/>
      <c r="LE14" s="393"/>
      <c r="LF14" s="393"/>
      <c r="LG14" s="393"/>
      <c r="LH14" s="393"/>
      <c r="LI14" s="393"/>
      <c r="LJ14" s="393"/>
      <c r="LK14" s="393"/>
      <c r="LL14" s="393"/>
      <c r="LM14" s="393"/>
      <c r="LN14" s="393"/>
      <c r="LO14" s="393"/>
      <c r="LP14" s="393"/>
      <c r="LQ14" s="393"/>
      <c r="LR14" s="393"/>
      <c r="LS14" s="393"/>
      <c r="LT14" s="393"/>
      <c r="LU14" s="393"/>
      <c r="LV14" s="393"/>
      <c r="LW14" s="393"/>
      <c r="LX14" s="393"/>
      <c r="LY14" s="393"/>
      <c r="LZ14" s="393"/>
      <c r="MA14" s="393"/>
      <c r="MB14" s="393"/>
      <c r="MC14" s="393"/>
      <c r="MD14" s="393"/>
      <c r="ME14" s="393"/>
      <c r="MF14" s="393"/>
      <c r="MG14" s="393"/>
      <c r="MH14" s="393"/>
      <c r="MI14" s="393"/>
      <c r="MJ14" s="393"/>
      <c r="MK14" s="393"/>
      <c r="ML14" s="393"/>
      <c r="MM14" s="393"/>
      <c r="MN14" s="393"/>
      <c r="MO14" s="393"/>
      <c r="MP14" s="393"/>
      <c r="MQ14" s="393"/>
      <c r="MR14" s="393"/>
      <c r="MS14" s="393"/>
      <c r="MT14" s="393"/>
      <c r="MU14" s="393"/>
      <c r="MV14" s="393"/>
      <c r="MW14" s="393"/>
      <c r="MX14" s="393"/>
      <c r="MY14" s="393"/>
      <c r="MZ14" s="393"/>
      <c r="NA14" s="393"/>
      <c r="NB14" s="393"/>
      <c r="NC14" s="393"/>
      <c r="ND14" s="393"/>
      <c r="NE14" s="393"/>
      <c r="NF14" s="393"/>
      <c r="NG14" s="393"/>
      <c r="NH14" s="393"/>
      <c r="NI14" s="393"/>
      <c r="NJ14" s="393"/>
      <c r="NK14" s="393"/>
      <c r="NL14" s="393"/>
      <c r="NM14" s="393"/>
      <c r="NN14" s="393"/>
      <c r="NO14" s="393"/>
      <c r="NP14" s="393"/>
      <c r="NQ14" s="393"/>
      <c r="NR14" s="393"/>
      <c r="NS14" s="393"/>
      <c r="NT14" s="393"/>
      <c r="NU14" s="393"/>
      <c r="NV14" s="393"/>
      <c r="NW14" s="393"/>
      <c r="NX14" s="393"/>
      <c r="NY14" s="393"/>
      <c r="NZ14" s="393"/>
      <c r="OA14" s="393"/>
      <c r="OB14" s="393"/>
      <c r="OC14" s="393"/>
      <c r="OD14" s="393"/>
      <c r="OE14" s="393"/>
      <c r="OF14" s="393"/>
      <c r="OG14" s="393"/>
      <c r="OH14" s="393"/>
      <c r="OI14" s="393"/>
      <c r="OJ14" s="393"/>
      <c r="OK14" s="393"/>
      <c r="OL14" s="393"/>
      <c r="OM14" s="393"/>
      <c r="ON14" s="393"/>
      <c r="OO14" s="393"/>
      <c r="OP14" s="393"/>
      <c r="OQ14" s="393"/>
      <c r="OR14" s="393"/>
      <c r="OS14" s="393"/>
      <c r="OT14" s="393"/>
      <c r="OU14" s="393"/>
      <c r="OV14" s="393"/>
      <c r="OW14" s="393"/>
      <c r="OX14" s="393"/>
      <c r="OY14" s="393"/>
      <c r="OZ14" s="393"/>
      <c r="PA14" s="393"/>
      <c r="PB14" s="393"/>
      <c r="PC14" s="393"/>
      <c r="PD14" s="393"/>
      <c r="PE14" s="393"/>
      <c r="PF14" s="393"/>
      <c r="PG14" s="393"/>
      <c r="PH14" s="393"/>
      <c r="PI14" s="393"/>
      <c r="PJ14" s="393"/>
      <c r="PK14" s="393"/>
      <c r="PL14" s="393"/>
      <c r="PM14" s="393"/>
      <c r="PN14" s="393"/>
      <c r="PO14" s="393"/>
      <c r="PP14" s="393"/>
      <c r="PQ14" s="393"/>
      <c r="PR14" s="393"/>
      <c r="PS14" s="393"/>
      <c r="PT14" s="393"/>
      <c r="PU14" s="393"/>
      <c r="PV14" s="393"/>
      <c r="PW14" s="393"/>
      <c r="PX14" s="393"/>
      <c r="PY14" s="393"/>
      <c r="PZ14" s="393"/>
      <c r="QA14" s="393"/>
      <c r="QB14" s="393"/>
      <c r="QC14" s="393"/>
      <c r="QD14" s="393"/>
      <c r="QE14" s="393"/>
      <c r="QF14" s="393"/>
      <c r="QG14" s="393"/>
      <c r="QH14" s="393"/>
      <c r="QI14" s="393"/>
      <c r="QJ14" s="393"/>
      <c r="QK14" s="393"/>
      <c r="QL14" s="393"/>
      <c r="QM14" s="393"/>
      <c r="QN14" s="393"/>
      <c r="QO14" s="393"/>
      <c r="QP14" s="393"/>
      <c r="QQ14" s="393"/>
      <c r="QR14" s="393"/>
      <c r="QS14" s="393"/>
      <c r="QT14" s="393"/>
      <c r="QU14" s="393"/>
      <c r="QV14" s="393"/>
      <c r="QW14" s="393"/>
      <c r="QX14" s="393"/>
      <c r="QY14" s="393"/>
      <c r="QZ14" s="393"/>
      <c r="RA14" s="393"/>
      <c r="RB14" s="393"/>
      <c r="RC14" s="393"/>
      <c r="RD14" s="393"/>
      <c r="RE14" s="393"/>
      <c r="RF14" s="393"/>
      <c r="RG14" s="393"/>
      <c r="RH14" s="393"/>
      <c r="RI14" s="393"/>
      <c r="RJ14" s="393"/>
      <c r="RK14" s="393"/>
      <c r="RL14" s="393"/>
      <c r="RM14" s="393"/>
      <c r="RN14" s="393"/>
      <c r="RO14" s="393"/>
      <c r="RP14" s="393"/>
      <c r="RQ14" s="393"/>
      <c r="RR14" s="393"/>
      <c r="RS14" s="393"/>
      <c r="RT14" s="393"/>
      <c r="RU14" s="393"/>
      <c r="RV14" s="393"/>
      <c r="RW14" s="393"/>
      <c r="RX14" s="393"/>
      <c r="RY14" s="393"/>
      <c r="RZ14" s="393"/>
      <c r="SA14" s="393"/>
      <c r="SB14" s="393"/>
      <c r="SC14" s="393"/>
      <c r="SD14" s="393"/>
      <c r="SE14" s="393"/>
      <c r="SF14" s="393"/>
      <c r="SG14" s="393"/>
      <c r="SH14" s="393"/>
      <c r="SI14" s="393"/>
      <c r="SJ14" s="393"/>
      <c r="SK14" s="393"/>
      <c r="SL14" s="393"/>
      <c r="SM14" s="393"/>
      <c r="SN14" s="393"/>
      <c r="SO14" s="393"/>
      <c r="SP14" s="393"/>
      <c r="SQ14" s="393"/>
      <c r="SR14" s="393"/>
      <c r="SS14" s="393"/>
      <c r="ST14" s="393"/>
      <c r="SU14" s="393"/>
      <c r="SV14" s="393"/>
      <c r="SW14" s="393"/>
      <c r="SX14" s="393"/>
      <c r="SY14" s="393"/>
      <c r="SZ14" s="393"/>
      <c r="TA14" s="393"/>
      <c r="TB14" s="393"/>
      <c r="TC14" s="393"/>
      <c r="TD14" s="393"/>
      <c r="TE14" s="393"/>
      <c r="TF14" s="393"/>
      <c r="TG14" s="393"/>
      <c r="TH14" s="393"/>
      <c r="TI14" s="393"/>
      <c r="TJ14" s="393"/>
      <c r="TK14" s="393"/>
    </row>
    <row r="15" spans="1:531" ht="33" customHeight="1" x14ac:dyDescent="0.15">
      <c r="A15" s="228"/>
      <c r="B15" s="647"/>
      <c r="C15" s="648"/>
      <c r="D15" s="648"/>
      <c r="E15" s="649"/>
      <c r="F15" s="647"/>
      <c r="G15" s="648"/>
      <c r="H15" s="648"/>
      <c r="I15" s="649"/>
      <c r="J15" s="647"/>
      <c r="K15" s="648"/>
      <c r="L15" s="648"/>
      <c r="M15" s="649"/>
      <c r="N15" s="647"/>
      <c r="O15" s="648"/>
      <c r="P15" s="648"/>
      <c r="Q15" s="648"/>
      <c r="R15" s="649"/>
      <c r="S15" s="647"/>
      <c r="T15" s="648"/>
      <c r="U15" s="648"/>
      <c r="V15" s="649"/>
      <c r="W15" s="647"/>
      <c r="X15" s="648"/>
      <c r="Y15" s="648"/>
      <c r="Z15" s="649"/>
      <c r="AA15" s="647"/>
      <c r="AB15" s="648"/>
      <c r="AC15" s="648"/>
      <c r="AD15" s="649"/>
      <c r="AE15" s="647"/>
      <c r="AF15" s="648"/>
      <c r="AG15" s="648"/>
      <c r="AH15" s="648"/>
      <c r="AI15" s="739"/>
      <c r="AJ15" s="647"/>
      <c r="AK15" s="648"/>
      <c r="AL15" s="648"/>
      <c r="AM15" s="649"/>
      <c r="AN15" s="647"/>
      <c r="AO15" s="648"/>
      <c r="AP15" s="648"/>
      <c r="AQ15" s="649"/>
      <c r="AR15" s="776"/>
      <c r="AS15" s="777"/>
      <c r="AT15" s="777"/>
      <c r="AU15" s="778"/>
      <c r="AV15" s="647"/>
      <c r="AW15" s="648"/>
      <c r="AX15" s="648"/>
      <c r="AY15" s="648"/>
      <c r="AZ15" s="739"/>
      <c r="BA15" s="647"/>
      <c r="BB15" s="648"/>
      <c r="BC15" s="648"/>
      <c r="BD15" s="649"/>
      <c r="BE15" s="647"/>
      <c r="BF15" s="648"/>
      <c r="BG15" s="648"/>
      <c r="BH15" s="649"/>
      <c r="BI15" s="647"/>
      <c r="BJ15" s="648"/>
      <c r="BK15" s="648"/>
      <c r="BL15" s="649"/>
      <c r="BM15" s="647"/>
      <c r="BN15" s="648"/>
      <c r="BO15" s="648"/>
      <c r="BP15" s="648"/>
      <c r="BQ15" s="739"/>
      <c r="BR15" s="647"/>
      <c r="BS15" s="648"/>
      <c r="BT15" s="648"/>
      <c r="BU15" s="649"/>
      <c r="BV15" s="647"/>
      <c r="BW15" s="648"/>
      <c r="BX15" s="648"/>
      <c r="BY15" s="649"/>
      <c r="BZ15" s="647"/>
      <c r="CA15" s="648"/>
      <c r="CB15" s="648"/>
      <c r="CC15" s="649"/>
      <c r="CD15" s="647"/>
      <c r="CE15" s="648"/>
      <c r="CF15" s="648"/>
      <c r="CG15" s="648"/>
      <c r="CH15" s="739"/>
      <c r="CI15" s="647"/>
      <c r="CJ15" s="648"/>
      <c r="CK15" s="648"/>
      <c r="CL15" s="649"/>
      <c r="CM15" s="647"/>
      <c r="CN15" s="648"/>
      <c r="CO15" s="648"/>
      <c r="CP15" s="649"/>
      <c r="CQ15" s="776" t="s">
        <v>938</v>
      </c>
      <c r="CR15" s="777"/>
      <c r="CS15" s="777"/>
      <c r="CT15" s="778"/>
      <c r="CU15" s="647"/>
      <c r="CV15" s="648"/>
      <c r="CW15" s="648"/>
      <c r="CX15" s="648"/>
      <c r="CY15" s="739"/>
      <c r="CZ15" s="647"/>
      <c r="DA15" s="648"/>
      <c r="DB15" s="648"/>
      <c r="DC15" s="649"/>
      <c r="DD15" s="647"/>
      <c r="DE15" s="648"/>
      <c r="DF15" s="648"/>
      <c r="DG15" s="649"/>
      <c r="DH15" s="730"/>
      <c r="DI15" s="731"/>
      <c r="DJ15" s="731"/>
      <c r="DK15" s="732"/>
      <c r="DL15" s="647"/>
      <c r="DM15" s="648"/>
      <c r="DN15" s="648"/>
      <c r="DO15" s="649"/>
      <c r="DP15" s="647"/>
      <c r="DQ15" s="648"/>
      <c r="DR15" s="648"/>
      <c r="DS15" s="649"/>
      <c r="DT15" s="647"/>
      <c r="DU15" s="648"/>
      <c r="DV15" s="648"/>
      <c r="DW15" s="649"/>
      <c r="DX15" s="776" t="s">
        <v>988</v>
      </c>
      <c r="DY15" s="777"/>
      <c r="DZ15" s="777"/>
      <c r="EA15" s="778"/>
      <c r="EB15" s="776" t="s">
        <v>982</v>
      </c>
      <c r="EC15" s="777"/>
      <c r="ED15" s="777"/>
      <c r="EE15" s="778"/>
      <c r="EF15" s="647"/>
      <c r="EG15" s="648"/>
      <c r="EH15" s="648"/>
      <c r="EI15" s="649"/>
      <c r="EJ15" s="647"/>
      <c r="EK15" s="648"/>
      <c r="EL15" s="648"/>
      <c r="EM15" s="649"/>
      <c r="EN15" s="647"/>
      <c r="EO15" s="648"/>
      <c r="EP15" s="648"/>
      <c r="EQ15" s="649"/>
      <c r="ER15" s="647"/>
      <c r="ES15" s="648"/>
      <c r="ET15" s="648"/>
      <c r="EU15" s="649"/>
      <c r="EV15" s="647"/>
      <c r="EW15" s="648"/>
      <c r="EX15" s="648"/>
      <c r="EY15" s="648"/>
      <c r="EZ15" s="648"/>
      <c r="FA15" s="648"/>
      <c r="FB15" s="649"/>
      <c r="FC15" s="730"/>
      <c r="FD15" s="731"/>
      <c r="FE15" s="731"/>
      <c r="FF15" s="731"/>
      <c r="FG15" s="826"/>
      <c r="FH15" s="826"/>
      <c r="FI15" s="739"/>
      <c r="FJ15" s="730" t="s">
        <v>1061</v>
      </c>
      <c r="FK15" s="731"/>
      <c r="FL15" s="731"/>
      <c r="FM15" s="731"/>
      <c r="FN15" s="731"/>
      <c r="FO15" s="826"/>
      <c r="FP15" s="739"/>
      <c r="FQ15" s="814" t="str">
        <f t="shared" ref="FQ15:GX15" si="70">IF((COUNTIF($B$67:$DS$67,FQ17)&gt;=2),"×",IF((COUNTIF($B$67:$DS$67,FQ17)=1),"○"," "))</f>
        <v xml:space="preserve"> </v>
      </c>
      <c r="FR15" s="674" t="str">
        <f t="shared" si="70"/>
        <v xml:space="preserve"> </v>
      </c>
      <c r="FS15" s="674" t="str">
        <f t="shared" si="70"/>
        <v xml:space="preserve"> </v>
      </c>
      <c r="FT15" s="801" t="str">
        <f t="shared" si="70"/>
        <v xml:space="preserve"> </v>
      </c>
      <c r="FU15" s="674" t="str">
        <f t="shared" si="70"/>
        <v>○</v>
      </c>
      <c r="FV15" s="801" t="str">
        <f t="shared" si="70"/>
        <v xml:space="preserve"> </v>
      </c>
      <c r="FW15" s="674" t="str">
        <f t="shared" si="70"/>
        <v xml:space="preserve"> </v>
      </c>
      <c r="FX15" s="674" t="str">
        <f t="shared" si="70"/>
        <v>○</v>
      </c>
      <c r="FY15" s="801" t="str">
        <f t="shared" si="70"/>
        <v xml:space="preserve"> </v>
      </c>
      <c r="FZ15" s="674" t="str">
        <f t="shared" si="70"/>
        <v>○</v>
      </c>
      <c r="GA15" s="801" t="str">
        <f t="shared" si="70"/>
        <v xml:space="preserve"> </v>
      </c>
      <c r="GB15" s="801" t="str">
        <f t="shared" si="70"/>
        <v xml:space="preserve"> </v>
      </c>
      <c r="GC15" s="674" t="str">
        <f t="shared" si="70"/>
        <v>○</v>
      </c>
      <c r="GD15" s="674" t="str">
        <f t="shared" si="70"/>
        <v>○</v>
      </c>
      <c r="GE15" s="674" t="str">
        <f t="shared" si="70"/>
        <v xml:space="preserve"> </v>
      </c>
      <c r="GF15" s="674" t="str">
        <f t="shared" si="70"/>
        <v xml:space="preserve"> </v>
      </c>
      <c r="GG15" s="801" t="str">
        <f t="shared" si="70"/>
        <v xml:space="preserve"> </v>
      </c>
      <c r="GH15" s="674" t="str">
        <f t="shared" si="70"/>
        <v xml:space="preserve"> </v>
      </c>
      <c r="GI15" s="674" t="str">
        <f t="shared" si="70"/>
        <v xml:space="preserve"> </v>
      </c>
      <c r="GJ15" s="674" t="str">
        <f t="shared" si="70"/>
        <v xml:space="preserve"> </v>
      </c>
      <c r="GK15" s="674" t="str">
        <f t="shared" si="70"/>
        <v xml:space="preserve"> </v>
      </c>
      <c r="GL15" s="674" t="str">
        <f t="shared" si="70"/>
        <v xml:space="preserve"> </v>
      </c>
      <c r="GM15" s="795" t="str">
        <f t="shared" si="70"/>
        <v xml:space="preserve"> </v>
      </c>
      <c r="GN15" s="674" t="str">
        <f t="shared" si="70"/>
        <v xml:space="preserve"> </v>
      </c>
      <c r="GO15" s="674" t="str">
        <f t="shared" si="70"/>
        <v xml:space="preserve"> </v>
      </c>
      <c r="GP15" s="795" t="str">
        <f t="shared" si="70"/>
        <v xml:space="preserve"> </v>
      </c>
      <c r="GQ15" s="674" t="str">
        <f t="shared" si="70"/>
        <v xml:space="preserve"> </v>
      </c>
      <c r="GR15" s="674" t="str">
        <f t="shared" si="70"/>
        <v xml:space="preserve"> </v>
      </c>
      <c r="GS15" s="674" t="str">
        <f t="shared" si="70"/>
        <v xml:space="preserve"> </v>
      </c>
      <c r="GT15" s="674" t="str">
        <f t="shared" si="70"/>
        <v xml:space="preserve"> </v>
      </c>
      <c r="GU15" s="674" t="str">
        <f t="shared" si="70"/>
        <v xml:space="preserve"> </v>
      </c>
      <c r="GV15" s="674" t="str">
        <f t="shared" si="70"/>
        <v xml:space="preserve"> </v>
      </c>
      <c r="GW15" s="674" t="str">
        <f t="shared" si="70"/>
        <v xml:space="preserve"> </v>
      </c>
      <c r="GX15" s="674" t="str">
        <f t="shared" si="70"/>
        <v xml:space="preserve"> </v>
      </c>
      <c r="GY15" s="228">
        <f>A15</f>
        <v>0</v>
      </c>
      <c r="HA15" s="208">
        <v>11</v>
      </c>
      <c r="HB15" s="199" t="str">
        <f>リスト!C14</f>
        <v>高</v>
      </c>
      <c r="HC15" s="76" t="str">
        <f>IF(リスト!D14="","",リスト!D14)</f>
        <v>髙比良</v>
      </c>
      <c r="HD15" s="76" t="str">
        <f>IF(リスト!F14="","",リスト!F14)</f>
        <v>(総．測)</v>
      </c>
      <c r="HE15" s="76" t="str">
        <f>IF(リスト!E14="","",リスト!E14)</f>
        <v>KBP</v>
      </c>
      <c r="HF15" s="200" t="str">
        <f>IF(リスト!G14="","",リスト!G14)</f>
        <v>電車</v>
      </c>
      <c r="HG15" s="77" t="str">
        <f>IF(リスト!H14="","",リスト!H14)</f>
        <v>北　浜</v>
      </c>
      <c r="HH15" s="77" t="str">
        <f>IF(リスト!I14="","",リスト!I14)</f>
        <v>小野原</v>
      </c>
      <c r="HI15" s="77" t="str">
        <f>IF(リスト!J14="","",リスト!J14)</f>
        <v>津　守</v>
      </c>
      <c r="HJ15" s="77" t="str">
        <f>IF(リスト!K14="","",リスト!K14)</f>
        <v>大小路</v>
      </c>
      <c r="HK15" s="77" t="str">
        <f>IF(リスト!L14="","",リスト!L14)</f>
        <v>須　磨</v>
      </c>
      <c r="HL15" s="77" t="str">
        <f>IF(リスト!M14="","",リスト!M14)</f>
        <v>岩　園</v>
      </c>
      <c r="HM15" s="77" t="str">
        <f>IF(リスト!N14="","",リスト!N14)</f>
        <v>都  祁</v>
      </c>
      <c r="HN15" s="77" t="str">
        <f>IF(リスト!O14="","",リスト!O14)</f>
        <v>栄和町</v>
      </c>
      <c r="HO15" s="460" t="str">
        <f>IF(リスト!P14="","",リスト!P14)</f>
        <v>大滝P/S</v>
      </c>
      <c r="IV15" s="393"/>
      <c r="IW15" s="393"/>
      <c r="IX15" s="393"/>
      <c r="IY15" s="397"/>
      <c r="IZ15" s="397"/>
      <c r="JA15" s="397"/>
      <c r="JB15" s="397"/>
      <c r="JC15" s="397"/>
      <c r="JD15" s="397"/>
      <c r="JE15" s="397"/>
      <c r="JF15" s="397"/>
      <c r="JG15" s="397"/>
      <c r="JH15" s="397"/>
      <c r="JI15" s="397"/>
      <c r="JJ15" s="397"/>
      <c r="JK15" s="397"/>
      <c r="JL15" s="397"/>
      <c r="JM15" s="397"/>
      <c r="JN15" s="397"/>
      <c r="JO15" s="397"/>
      <c r="JP15" s="397"/>
      <c r="JQ15" s="397"/>
      <c r="JR15" s="397"/>
      <c r="JS15" s="397"/>
      <c r="JT15" s="397"/>
      <c r="JU15" s="397"/>
      <c r="JV15" s="397"/>
      <c r="JW15" s="397"/>
      <c r="JX15" s="397"/>
      <c r="JY15" s="397"/>
      <c r="JZ15" s="397"/>
      <c r="KA15" s="397"/>
      <c r="KB15" s="397"/>
      <c r="KC15" s="397"/>
      <c r="KD15" s="397"/>
      <c r="KE15" s="397"/>
      <c r="KF15" s="397"/>
      <c r="KG15" s="397"/>
      <c r="KH15" s="397"/>
      <c r="KI15" s="397"/>
      <c r="KJ15" s="397"/>
      <c r="KK15" s="393"/>
      <c r="KL15" s="393"/>
      <c r="KM15" s="393"/>
      <c r="KN15" s="393"/>
      <c r="KO15" s="393"/>
      <c r="KP15" s="393"/>
      <c r="KQ15" s="393"/>
      <c r="KR15" s="393"/>
      <c r="KS15" s="393"/>
      <c r="KT15" s="393"/>
      <c r="KU15" s="393"/>
      <c r="KV15" s="393"/>
      <c r="KW15" s="393"/>
      <c r="KX15" s="393"/>
      <c r="KY15" s="393"/>
      <c r="KZ15" s="393"/>
      <c r="LA15" s="393"/>
      <c r="LB15" s="393"/>
      <c r="LC15" s="393"/>
      <c r="LD15" s="393"/>
      <c r="LE15" s="393"/>
      <c r="LF15" s="393"/>
      <c r="LG15" s="393"/>
      <c r="LH15" s="393"/>
      <c r="LI15" s="393"/>
      <c r="LJ15" s="393"/>
      <c r="LK15" s="393"/>
      <c r="LL15" s="393"/>
      <c r="LM15" s="393"/>
      <c r="LN15" s="393"/>
      <c r="LO15" s="393"/>
      <c r="LP15" s="393"/>
      <c r="LQ15" s="393"/>
      <c r="LR15" s="393"/>
      <c r="LS15" s="393"/>
      <c r="LT15" s="393"/>
      <c r="LU15" s="393"/>
      <c r="LV15" s="393"/>
      <c r="LW15" s="393"/>
      <c r="LX15" s="393"/>
      <c r="LY15" s="393"/>
      <c r="LZ15" s="393"/>
      <c r="MA15" s="393"/>
      <c r="MB15" s="393"/>
      <c r="MC15" s="393"/>
      <c r="MD15" s="393"/>
      <c r="ME15" s="393"/>
      <c r="MF15" s="393"/>
      <c r="MG15" s="393"/>
      <c r="MH15" s="393"/>
      <c r="MI15" s="393"/>
      <c r="MJ15" s="393"/>
      <c r="MK15" s="393"/>
      <c r="ML15" s="393"/>
      <c r="MM15" s="393"/>
      <c r="MN15" s="393"/>
      <c r="MO15" s="393"/>
      <c r="MP15" s="393"/>
      <c r="MQ15" s="393"/>
      <c r="MR15" s="393"/>
      <c r="MS15" s="393"/>
      <c r="MT15" s="393"/>
      <c r="MU15" s="393"/>
      <c r="MV15" s="393"/>
      <c r="MW15" s="393"/>
      <c r="MX15" s="393"/>
      <c r="MY15" s="393"/>
      <c r="MZ15" s="393"/>
      <c r="NA15" s="393"/>
      <c r="NB15" s="393"/>
      <c r="NC15" s="393"/>
      <c r="ND15" s="393"/>
      <c r="NE15" s="393"/>
      <c r="NF15" s="393"/>
      <c r="NG15" s="393"/>
      <c r="NH15" s="393"/>
      <c r="NI15" s="393"/>
      <c r="NJ15" s="393"/>
      <c r="NK15" s="393"/>
      <c r="NL15" s="393"/>
      <c r="NM15" s="393"/>
      <c r="NN15" s="393"/>
      <c r="NO15" s="393"/>
      <c r="NP15" s="393"/>
      <c r="NQ15" s="393"/>
      <c r="NR15" s="393"/>
      <c r="NS15" s="393"/>
      <c r="NT15" s="393"/>
      <c r="NU15" s="393"/>
      <c r="NV15" s="393"/>
      <c r="NW15" s="393"/>
      <c r="NX15" s="393"/>
      <c r="NY15" s="393"/>
      <c r="NZ15" s="393"/>
      <c r="OA15" s="393"/>
      <c r="OB15" s="393"/>
      <c r="OC15" s="393"/>
      <c r="OD15" s="393"/>
      <c r="OE15" s="393"/>
      <c r="OF15" s="393"/>
      <c r="OG15" s="393"/>
      <c r="OH15" s="393"/>
      <c r="OI15" s="393"/>
      <c r="OJ15" s="393"/>
      <c r="OK15" s="393"/>
      <c r="OL15" s="393"/>
      <c r="OM15" s="393"/>
      <c r="ON15" s="393"/>
      <c r="OO15" s="393"/>
      <c r="OP15" s="393"/>
      <c r="OQ15" s="393"/>
      <c r="OR15" s="393"/>
      <c r="OS15" s="393"/>
      <c r="OT15" s="393"/>
      <c r="OU15" s="393"/>
      <c r="OV15" s="393"/>
      <c r="OW15" s="393"/>
      <c r="OX15" s="393"/>
      <c r="OY15" s="393"/>
      <c r="OZ15" s="393"/>
      <c r="PA15" s="393"/>
      <c r="PB15" s="393"/>
      <c r="PC15" s="393"/>
      <c r="PD15" s="393"/>
      <c r="PE15" s="393"/>
      <c r="PF15" s="393"/>
      <c r="PG15" s="393"/>
      <c r="PH15" s="393"/>
      <c r="PI15" s="393"/>
      <c r="PJ15" s="393"/>
      <c r="PK15" s="393"/>
      <c r="PL15" s="393"/>
      <c r="PM15" s="393"/>
      <c r="PN15" s="393"/>
      <c r="PO15" s="393"/>
      <c r="PP15" s="393"/>
      <c r="PQ15" s="393"/>
      <c r="PR15" s="393"/>
      <c r="PS15" s="393"/>
      <c r="PT15" s="393"/>
      <c r="PU15" s="393"/>
      <c r="PV15" s="393"/>
      <c r="PW15" s="393"/>
      <c r="PX15" s="393"/>
      <c r="PY15" s="393"/>
      <c r="PZ15" s="393"/>
      <c r="QA15" s="393"/>
      <c r="QB15" s="393"/>
      <c r="QC15" s="393"/>
      <c r="QD15" s="393"/>
      <c r="QE15" s="393"/>
      <c r="QF15" s="393"/>
      <c r="QG15" s="393"/>
      <c r="QH15" s="393"/>
      <c r="QI15" s="393"/>
      <c r="QJ15" s="393"/>
      <c r="QK15" s="393"/>
      <c r="QL15" s="393"/>
      <c r="QM15" s="393"/>
      <c r="QN15" s="393"/>
      <c r="QO15" s="393"/>
      <c r="QP15" s="393"/>
      <c r="QQ15" s="393"/>
      <c r="QR15" s="393"/>
      <c r="QS15" s="393"/>
      <c r="QT15" s="393"/>
      <c r="QU15" s="393"/>
      <c r="QV15" s="393"/>
      <c r="QW15" s="393"/>
      <c r="QX15" s="393"/>
      <c r="QY15" s="393"/>
      <c r="QZ15" s="393"/>
      <c r="RA15" s="393"/>
      <c r="RB15" s="393"/>
      <c r="RC15" s="393"/>
      <c r="RD15" s="393"/>
      <c r="RE15" s="393"/>
      <c r="RF15" s="393"/>
      <c r="RG15" s="393"/>
      <c r="RH15" s="393"/>
      <c r="RI15" s="393"/>
      <c r="RJ15" s="393"/>
      <c r="RK15" s="393"/>
      <c r="RL15" s="393"/>
      <c r="RM15" s="393"/>
      <c r="RN15" s="393"/>
      <c r="RO15" s="393"/>
      <c r="RP15" s="393"/>
      <c r="RQ15" s="393"/>
      <c r="RR15" s="393"/>
      <c r="RS15" s="393"/>
      <c r="RT15" s="393"/>
      <c r="RU15" s="393"/>
      <c r="RV15" s="393"/>
      <c r="RW15" s="393"/>
      <c r="RX15" s="393"/>
      <c r="RY15" s="393"/>
      <c r="RZ15" s="393"/>
      <c r="SA15" s="393"/>
      <c r="SB15" s="393"/>
      <c r="SC15" s="393"/>
      <c r="SD15" s="393"/>
      <c r="SE15" s="393"/>
      <c r="SF15" s="393"/>
      <c r="SG15" s="393"/>
      <c r="SH15" s="393"/>
      <c r="SI15" s="393"/>
      <c r="SJ15" s="393"/>
      <c r="SK15" s="393"/>
      <c r="SL15" s="393"/>
      <c r="SM15" s="393"/>
      <c r="SN15" s="393"/>
      <c r="SO15" s="393"/>
      <c r="SP15" s="393"/>
      <c r="SQ15" s="393"/>
      <c r="SR15" s="393"/>
      <c r="SS15" s="393"/>
      <c r="ST15" s="393"/>
      <c r="SU15" s="393"/>
      <c r="SV15" s="393"/>
      <c r="SW15" s="393"/>
      <c r="SX15" s="393"/>
      <c r="SY15" s="393"/>
      <c r="SZ15" s="393"/>
      <c r="TA15" s="393"/>
      <c r="TB15" s="393"/>
      <c r="TC15" s="393"/>
      <c r="TD15" s="393"/>
      <c r="TE15" s="393"/>
      <c r="TF15" s="393"/>
      <c r="TG15" s="393"/>
      <c r="TH15" s="393"/>
      <c r="TI15" s="393"/>
      <c r="TJ15" s="393"/>
      <c r="TK15" s="393"/>
    </row>
    <row r="16" spans="1:531" ht="21" customHeight="1" x14ac:dyDescent="0.15">
      <c r="A16" s="232"/>
      <c r="B16" s="709" t="s">
        <v>117</v>
      </c>
      <c r="C16" s="715"/>
      <c r="D16" s="716"/>
      <c r="E16" s="717"/>
      <c r="F16" s="709" t="s">
        <v>117</v>
      </c>
      <c r="G16" s="715"/>
      <c r="H16" s="716"/>
      <c r="I16" s="717"/>
      <c r="J16" s="709" t="s">
        <v>117</v>
      </c>
      <c r="K16" s="715"/>
      <c r="L16" s="716"/>
      <c r="M16" s="717"/>
      <c r="N16" s="709" t="s">
        <v>117</v>
      </c>
      <c r="O16" s="710"/>
      <c r="P16" s="715"/>
      <c r="Q16" s="716"/>
      <c r="R16" s="717"/>
      <c r="S16" s="709" t="s">
        <v>117</v>
      </c>
      <c r="T16" s="715"/>
      <c r="U16" s="716"/>
      <c r="V16" s="717"/>
      <c r="W16" s="709" t="s">
        <v>117</v>
      </c>
      <c r="X16" s="715"/>
      <c r="Y16" s="716"/>
      <c r="Z16" s="717"/>
      <c r="AA16" s="709" t="s">
        <v>117</v>
      </c>
      <c r="AB16" s="715"/>
      <c r="AC16" s="716"/>
      <c r="AD16" s="717"/>
      <c r="AE16" s="709" t="s">
        <v>117</v>
      </c>
      <c r="AF16" s="715"/>
      <c r="AG16" s="710"/>
      <c r="AH16" s="749"/>
      <c r="AI16" s="717"/>
      <c r="AJ16" s="709" t="s">
        <v>117</v>
      </c>
      <c r="AK16" s="715"/>
      <c r="AL16" s="716"/>
      <c r="AM16" s="717"/>
      <c r="AN16" s="709" t="s">
        <v>117</v>
      </c>
      <c r="AO16" s="715"/>
      <c r="AP16" s="716"/>
      <c r="AQ16" s="717"/>
      <c r="AR16" s="767" t="s">
        <v>117</v>
      </c>
      <c r="AS16" s="779"/>
      <c r="AT16" s="780"/>
      <c r="AU16" s="781"/>
      <c r="AV16" s="709" t="s">
        <v>117</v>
      </c>
      <c r="AW16" s="715"/>
      <c r="AX16" s="710"/>
      <c r="AY16" s="749"/>
      <c r="AZ16" s="717"/>
      <c r="BA16" s="709" t="s">
        <v>117</v>
      </c>
      <c r="BB16" s="715"/>
      <c r="BC16" s="716"/>
      <c r="BD16" s="717"/>
      <c r="BE16" s="709" t="s">
        <v>117</v>
      </c>
      <c r="BF16" s="715"/>
      <c r="BG16" s="716"/>
      <c r="BH16" s="717"/>
      <c r="BI16" s="709" t="s">
        <v>117</v>
      </c>
      <c r="BJ16" s="715"/>
      <c r="BK16" s="716"/>
      <c r="BL16" s="717"/>
      <c r="BM16" s="709" t="s">
        <v>117</v>
      </c>
      <c r="BN16" s="715"/>
      <c r="BO16" s="710"/>
      <c r="BP16" s="749"/>
      <c r="BQ16" s="717"/>
      <c r="BR16" s="709" t="s">
        <v>117</v>
      </c>
      <c r="BS16" s="715"/>
      <c r="BT16" s="716"/>
      <c r="BU16" s="717"/>
      <c r="BV16" s="709" t="s">
        <v>117</v>
      </c>
      <c r="BW16" s="715"/>
      <c r="BX16" s="716"/>
      <c r="BY16" s="717"/>
      <c r="BZ16" s="709" t="s">
        <v>117</v>
      </c>
      <c r="CA16" s="715"/>
      <c r="CB16" s="716"/>
      <c r="CC16" s="717"/>
      <c r="CD16" s="709" t="s">
        <v>117</v>
      </c>
      <c r="CE16" s="715"/>
      <c r="CF16" s="710"/>
      <c r="CG16" s="749"/>
      <c r="CH16" s="717"/>
      <c r="CI16" s="709" t="s">
        <v>117</v>
      </c>
      <c r="CJ16" s="715"/>
      <c r="CK16" s="716"/>
      <c r="CL16" s="717"/>
      <c r="CM16" s="709" t="s">
        <v>117</v>
      </c>
      <c r="CN16" s="715"/>
      <c r="CO16" s="716"/>
      <c r="CP16" s="717"/>
      <c r="CQ16" s="767" t="s">
        <v>117</v>
      </c>
      <c r="CR16" s="779"/>
      <c r="CS16" s="780"/>
      <c r="CT16" s="781"/>
      <c r="CU16" s="709" t="s">
        <v>117</v>
      </c>
      <c r="CV16" s="715"/>
      <c r="CW16" s="710"/>
      <c r="CX16" s="749"/>
      <c r="CY16" s="717"/>
      <c r="CZ16" s="709" t="s">
        <v>117</v>
      </c>
      <c r="DA16" s="715"/>
      <c r="DB16" s="716"/>
      <c r="DC16" s="717"/>
      <c r="DD16" s="709" t="s">
        <v>117</v>
      </c>
      <c r="DE16" s="715"/>
      <c r="DF16" s="716"/>
      <c r="DG16" s="717"/>
      <c r="DH16" s="724" t="s">
        <v>117</v>
      </c>
      <c r="DI16" s="666"/>
      <c r="DJ16" s="725"/>
      <c r="DK16" s="726"/>
      <c r="DL16" s="709" t="s">
        <v>117</v>
      </c>
      <c r="DM16" s="715"/>
      <c r="DN16" s="716"/>
      <c r="DO16" s="717"/>
      <c r="DP16" s="709" t="s">
        <v>117</v>
      </c>
      <c r="DQ16" s="715"/>
      <c r="DR16" s="716"/>
      <c r="DS16" s="717"/>
      <c r="DT16" s="709" t="s">
        <v>117</v>
      </c>
      <c r="DU16" s="715"/>
      <c r="DV16" s="716"/>
      <c r="DW16" s="717"/>
      <c r="DX16" s="767" t="s">
        <v>117</v>
      </c>
      <c r="DY16" s="779"/>
      <c r="DZ16" s="780" t="s">
        <v>993</v>
      </c>
      <c r="EA16" s="781"/>
      <c r="EB16" s="767" t="s">
        <v>117</v>
      </c>
      <c r="EC16" s="779"/>
      <c r="ED16" s="780" t="s">
        <v>983</v>
      </c>
      <c r="EE16" s="781"/>
      <c r="EF16" s="709" t="s">
        <v>117</v>
      </c>
      <c r="EG16" s="715"/>
      <c r="EH16" s="716"/>
      <c r="EI16" s="717"/>
      <c r="EJ16" s="709" t="s">
        <v>117</v>
      </c>
      <c r="EK16" s="715"/>
      <c r="EL16" s="716"/>
      <c r="EM16" s="717"/>
      <c r="EN16" s="709" t="s">
        <v>117</v>
      </c>
      <c r="EO16" s="715"/>
      <c r="EP16" s="716"/>
      <c r="EQ16" s="717"/>
      <c r="ER16" s="709" t="s">
        <v>117</v>
      </c>
      <c r="ES16" s="715"/>
      <c r="ET16" s="716"/>
      <c r="EU16" s="717"/>
      <c r="EV16" s="709" t="s">
        <v>117</v>
      </c>
      <c r="EW16" s="665"/>
      <c r="EX16" s="658"/>
      <c r="EY16" s="658"/>
      <c r="EZ16" s="658"/>
      <c r="FA16" s="658"/>
      <c r="FB16" s="659"/>
      <c r="FC16" s="724" t="s">
        <v>117</v>
      </c>
      <c r="FD16" s="665"/>
      <c r="FE16" s="665"/>
      <c r="FF16" s="666"/>
      <c r="FG16" s="666"/>
      <c r="FH16" s="666"/>
      <c r="FI16" s="667"/>
      <c r="FJ16" s="724" t="s">
        <v>117</v>
      </c>
      <c r="FK16" s="666"/>
      <c r="FL16" s="665" t="s">
        <v>1067</v>
      </c>
      <c r="FM16" s="666"/>
      <c r="FN16" s="666"/>
      <c r="FO16" s="666"/>
      <c r="FP16" s="667"/>
      <c r="FQ16" s="820"/>
      <c r="FR16" s="675"/>
      <c r="FS16" s="675"/>
      <c r="FT16" s="802"/>
      <c r="FU16" s="675"/>
      <c r="FV16" s="802"/>
      <c r="FW16" s="675"/>
      <c r="FX16" s="675"/>
      <c r="FY16" s="802"/>
      <c r="FZ16" s="675"/>
      <c r="GA16" s="802"/>
      <c r="GB16" s="802"/>
      <c r="GC16" s="675"/>
      <c r="GD16" s="675"/>
      <c r="GE16" s="675"/>
      <c r="GF16" s="675"/>
      <c r="GG16" s="802"/>
      <c r="GH16" s="675"/>
      <c r="GI16" s="675"/>
      <c r="GJ16" s="675"/>
      <c r="GK16" s="675"/>
      <c r="GL16" s="675"/>
      <c r="GM16" s="796"/>
      <c r="GN16" s="675"/>
      <c r="GO16" s="675"/>
      <c r="GP16" s="796"/>
      <c r="GQ16" s="675"/>
      <c r="GR16" s="675"/>
      <c r="GS16" s="675"/>
      <c r="GT16" s="675"/>
      <c r="GU16" s="675"/>
      <c r="GV16" s="675"/>
      <c r="GW16" s="675"/>
      <c r="GX16" s="675"/>
      <c r="GY16" s="232"/>
      <c r="HA16" s="207">
        <v>12</v>
      </c>
      <c r="HB16" s="199" t="str">
        <f>リスト!C15</f>
        <v>平</v>
      </c>
      <c r="HC16" s="76" t="str">
        <f>IF(リスト!D15="","",リスト!D15)</f>
        <v>平　松</v>
      </c>
      <c r="HD16" s="76" t="str">
        <f>IF(リスト!F15="","",リスト!F15)</f>
        <v>(責任)</v>
      </c>
      <c r="HE16" s="76" t="str">
        <f>IF(リスト!E15="","",リスト!E15)</f>
        <v>ＤＺ</v>
      </c>
      <c r="HF16" s="200" t="str">
        <f>IF(リスト!G15="","",リスト!G15)</f>
        <v/>
      </c>
      <c r="HG16" s="77" t="str">
        <f>IF(リスト!H15="","",リスト!H15)</f>
        <v>天満橋</v>
      </c>
      <c r="HH16" s="77" t="str">
        <f>IF(リスト!I15="","",リスト!I15)</f>
        <v>西　宿</v>
      </c>
      <c r="HI16" s="77" t="str">
        <f>IF(リスト!J15="","",リスト!J15)</f>
        <v>今　宮</v>
      </c>
      <c r="HJ16" s="77" t="str">
        <f>IF(リスト!K15="","",リスト!K15)</f>
        <v>竜　神</v>
      </c>
      <c r="HK16" s="77" t="str">
        <f>IF(リスト!L15="","",リスト!L15)</f>
        <v>千歳町</v>
      </c>
      <c r="HL16" s="77" t="str">
        <f>IF(リスト!M15="","",リスト!M15)</f>
        <v>仁　川</v>
      </c>
      <c r="HM16" s="77" t="str">
        <f>IF(リスト!N15="","",リスト!N15)</f>
        <v>結  崎</v>
      </c>
      <c r="HN16" s="77" t="str">
        <f>IF(リスト!O15="","",リスト!O15)</f>
        <v/>
      </c>
      <c r="HO16" s="460" t="str">
        <f>IF(リスト!P15="","",リスト!P15)</f>
        <v>長殿P/S</v>
      </c>
      <c r="IV16" s="393"/>
      <c r="IW16" s="393"/>
      <c r="IX16" s="393"/>
      <c r="IY16" s="397"/>
      <c r="IZ16" s="397"/>
      <c r="JA16" s="397"/>
      <c r="JB16" s="397"/>
      <c r="JC16" s="397"/>
      <c r="JD16" s="397"/>
      <c r="JE16" s="397"/>
      <c r="JF16" s="397"/>
      <c r="JG16" s="397"/>
      <c r="JH16" s="397"/>
      <c r="JI16" s="397"/>
      <c r="JJ16" s="397"/>
      <c r="JK16" s="397"/>
      <c r="JL16" s="397"/>
      <c r="JM16" s="397"/>
      <c r="JN16" s="397"/>
      <c r="JO16" s="397"/>
      <c r="JP16" s="397"/>
      <c r="JQ16" s="397"/>
      <c r="JR16" s="397"/>
      <c r="JS16" s="397"/>
      <c r="JT16" s="397"/>
      <c r="JU16" s="397"/>
      <c r="JV16" s="397"/>
      <c r="JW16" s="397"/>
      <c r="JX16" s="397"/>
      <c r="JY16" s="397"/>
      <c r="JZ16" s="397"/>
      <c r="KA16" s="397"/>
      <c r="KB16" s="397"/>
      <c r="KC16" s="397"/>
      <c r="KD16" s="397"/>
      <c r="KE16" s="397"/>
      <c r="KF16" s="397"/>
      <c r="KG16" s="397"/>
      <c r="KH16" s="397"/>
      <c r="KI16" s="397"/>
      <c r="KJ16" s="397"/>
      <c r="KK16" s="393"/>
      <c r="KL16" s="393"/>
      <c r="KM16" s="393"/>
      <c r="KN16" s="393"/>
      <c r="KO16" s="393"/>
      <c r="KP16" s="393"/>
      <c r="KQ16" s="393"/>
      <c r="KR16" s="393"/>
      <c r="KS16" s="393"/>
      <c r="KT16" s="393"/>
      <c r="KU16" s="393"/>
      <c r="KV16" s="393"/>
      <c r="KW16" s="393"/>
      <c r="KX16" s="393"/>
      <c r="KY16" s="393"/>
      <c r="KZ16" s="393"/>
      <c r="LA16" s="393"/>
      <c r="LB16" s="393"/>
      <c r="LC16" s="393"/>
      <c r="LD16" s="393"/>
      <c r="LE16" s="393"/>
      <c r="LF16" s="393"/>
      <c r="LG16" s="393"/>
      <c r="LH16" s="393"/>
      <c r="LI16" s="393"/>
      <c r="LJ16" s="393"/>
      <c r="LK16" s="393"/>
      <c r="LL16" s="393"/>
      <c r="LM16" s="393"/>
      <c r="LN16" s="393"/>
      <c r="LO16" s="393"/>
      <c r="LP16" s="393"/>
      <c r="LQ16" s="393"/>
      <c r="LR16" s="393"/>
      <c r="LS16" s="393"/>
      <c r="LT16" s="393"/>
      <c r="LU16" s="393"/>
      <c r="LV16" s="393"/>
      <c r="LW16" s="393"/>
      <c r="LX16" s="393"/>
      <c r="LY16" s="393"/>
      <c r="LZ16" s="393"/>
      <c r="MA16" s="393"/>
      <c r="MB16" s="393"/>
      <c r="MC16" s="393"/>
      <c r="MD16" s="393"/>
      <c r="ME16" s="393"/>
      <c r="MF16" s="393"/>
      <c r="MG16" s="393"/>
      <c r="MH16" s="393"/>
      <c r="MI16" s="393"/>
      <c r="MJ16" s="393"/>
      <c r="MK16" s="393"/>
      <c r="ML16" s="393"/>
      <c r="MM16" s="393"/>
      <c r="MN16" s="393"/>
      <c r="MO16" s="393"/>
      <c r="MP16" s="393"/>
      <c r="MQ16" s="393"/>
      <c r="MR16" s="393"/>
      <c r="MS16" s="393"/>
      <c r="MT16" s="393"/>
      <c r="MU16" s="393"/>
      <c r="MV16" s="393"/>
      <c r="MW16" s="393"/>
      <c r="MX16" s="393"/>
      <c r="MY16" s="393"/>
      <c r="MZ16" s="393"/>
      <c r="NA16" s="393"/>
      <c r="NB16" s="393"/>
      <c r="NC16" s="393"/>
      <c r="ND16" s="393"/>
      <c r="NE16" s="393"/>
      <c r="NF16" s="393"/>
      <c r="NG16" s="393"/>
      <c r="NH16" s="393"/>
      <c r="NI16" s="393"/>
      <c r="NJ16" s="393"/>
      <c r="NK16" s="393"/>
      <c r="NL16" s="393"/>
      <c r="NM16" s="393"/>
      <c r="NN16" s="393"/>
      <c r="NO16" s="393"/>
      <c r="NP16" s="393"/>
      <c r="NQ16" s="393"/>
      <c r="NR16" s="393"/>
      <c r="NS16" s="393"/>
      <c r="NT16" s="393"/>
      <c r="NU16" s="393"/>
      <c r="NV16" s="393"/>
      <c r="NW16" s="393"/>
      <c r="NX16" s="393"/>
      <c r="NY16" s="393"/>
      <c r="NZ16" s="393"/>
      <c r="OA16" s="393"/>
      <c r="OB16" s="393"/>
      <c r="OC16" s="393"/>
      <c r="OD16" s="393"/>
      <c r="OE16" s="393"/>
      <c r="OF16" s="393"/>
      <c r="OG16" s="393"/>
      <c r="OH16" s="393"/>
      <c r="OI16" s="393"/>
      <c r="OJ16" s="393"/>
      <c r="OK16" s="393"/>
      <c r="OL16" s="393"/>
      <c r="OM16" s="393"/>
      <c r="ON16" s="393"/>
      <c r="OO16" s="393"/>
      <c r="OP16" s="393"/>
      <c r="OQ16" s="393"/>
      <c r="OR16" s="393"/>
      <c r="OS16" s="393"/>
      <c r="OT16" s="393"/>
      <c r="OU16" s="393"/>
      <c r="OV16" s="393"/>
      <c r="OW16" s="393"/>
      <c r="OX16" s="393"/>
      <c r="OY16" s="393"/>
      <c r="OZ16" s="393"/>
      <c r="PA16" s="393"/>
      <c r="PB16" s="393"/>
      <c r="PC16" s="393"/>
      <c r="PD16" s="393"/>
      <c r="PE16" s="393"/>
      <c r="PF16" s="393"/>
      <c r="PG16" s="393"/>
      <c r="PH16" s="393"/>
      <c r="PI16" s="393"/>
      <c r="PJ16" s="393"/>
      <c r="PK16" s="393"/>
      <c r="PL16" s="393"/>
      <c r="PM16" s="393"/>
      <c r="PN16" s="393"/>
      <c r="PO16" s="393"/>
      <c r="PP16" s="393"/>
      <c r="PQ16" s="393"/>
      <c r="PR16" s="393"/>
      <c r="PS16" s="393"/>
      <c r="PT16" s="393"/>
      <c r="PU16" s="393"/>
      <c r="PV16" s="393"/>
      <c r="PW16" s="393"/>
      <c r="PX16" s="393"/>
      <c r="PY16" s="393"/>
      <c r="PZ16" s="393"/>
      <c r="QA16" s="393"/>
      <c r="QB16" s="393"/>
      <c r="QC16" s="393"/>
      <c r="QD16" s="393"/>
      <c r="QE16" s="393"/>
      <c r="QF16" s="393"/>
      <c r="QG16" s="393"/>
      <c r="QH16" s="393"/>
      <c r="QI16" s="393"/>
      <c r="QJ16" s="393"/>
      <c r="QK16" s="393"/>
      <c r="QL16" s="393"/>
      <c r="QM16" s="393"/>
      <c r="QN16" s="393"/>
      <c r="QO16" s="393"/>
      <c r="QP16" s="393"/>
      <c r="QQ16" s="393"/>
      <c r="QR16" s="393"/>
      <c r="QS16" s="393"/>
      <c r="QT16" s="393"/>
      <c r="QU16" s="393"/>
      <c r="QV16" s="393"/>
      <c r="QW16" s="393"/>
      <c r="QX16" s="393"/>
      <c r="QY16" s="393"/>
      <c r="QZ16" s="393"/>
      <c r="RA16" s="393"/>
      <c r="RB16" s="393"/>
      <c r="RC16" s="393"/>
      <c r="RD16" s="393"/>
      <c r="RE16" s="393"/>
      <c r="RF16" s="393"/>
      <c r="RG16" s="393"/>
      <c r="RH16" s="393"/>
      <c r="RI16" s="393"/>
      <c r="RJ16" s="393"/>
      <c r="RK16" s="393"/>
      <c r="RL16" s="393"/>
      <c r="RM16" s="393"/>
      <c r="RN16" s="393"/>
      <c r="RO16" s="393"/>
      <c r="RP16" s="393"/>
      <c r="RQ16" s="393"/>
      <c r="RR16" s="393"/>
      <c r="RS16" s="393"/>
      <c r="RT16" s="393"/>
      <c r="RU16" s="393"/>
      <c r="RV16" s="393"/>
      <c r="RW16" s="393"/>
      <c r="RX16" s="393"/>
      <c r="RY16" s="393"/>
      <c r="RZ16" s="393"/>
      <c r="SA16" s="393"/>
      <c r="SB16" s="393"/>
      <c r="SC16" s="393"/>
      <c r="SD16" s="393"/>
      <c r="SE16" s="393"/>
      <c r="SF16" s="393"/>
      <c r="SG16" s="393"/>
      <c r="SH16" s="393"/>
      <c r="SI16" s="393"/>
      <c r="SJ16" s="393"/>
      <c r="SK16" s="393"/>
      <c r="SL16" s="393"/>
      <c r="SM16" s="393"/>
      <c r="SN16" s="393"/>
      <c r="SO16" s="393"/>
      <c r="SP16" s="393"/>
      <c r="SQ16" s="393"/>
      <c r="SR16" s="393"/>
      <c r="SS16" s="393"/>
      <c r="ST16" s="393"/>
      <c r="SU16" s="393"/>
      <c r="SV16" s="393"/>
      <c r="SW16" s="393"/>
      <c r="SX16" s="393"/>
      <c r="SY16" s="393"/>
      <c r="SZ16" s="393"/>
      <c r="TA16" s="393"/>
      <c r="TB16" s="393"/>
      <c r="TC16" s="393"/>
      <c r="TD16" s="393"/>
      <c r="TE16" s="393"/>
      <c r="TF16" s="393"/>
      <c r="TG16" s="393"/>
      <c r="TH16" s="393"/>
      <c r="TI16" s="393"/>
      <c r="TJ16" s="393"/>
      <c r="TK16" s="393"/>
    </row>
    <row r="17" spans="1:531" ht="21" customHeight="1" x14ac:dyDescent="0.15">
      <c r="A17" s="366">
        <f>D17+H17+L17+Q17+U17+Y17+AC17+EH17+EL17+AH17+AL17+AP17+AT17+AY17+BC17+BK17+BP17+BT17+CB17+CG17+CK17+CS17+CX17+DB17+DF17+DJ17+DN17+DR17++DV17+DZ17+ED17+EP17+ET17+FA17+FH17+FO17+BG17+BX17+CO17</f>
        <v>8</v>
      </c>
      <c r="B17" s="660"/>
      <c r="C17" s="718"/>
      <c r="D17" s="719"/>
      <c r="E17" s="720"/>
      <c r="F17" s="660"/>
      <c r="G17" s="718"/>
      <c r="H17" s="719"/>
      <c r="I17" s="720"/>
      <c r="J17" s="660"/>
      <c r="K17" s="718"/>
      <c r="L17" s="719"/>
      <c r="M17" s="720"/>
      <c r="N17" s="660"/>
      <c r="O17" s="661"/>
      <c r="P17" s="718"/>
      <c r="Q17" s="719"/>
      <c r="R17" s="720"/>
      <c r="S17" s="660"/>
      <c r="T17" s="718"/>
      <c r="U17" s="719"/>
      <c r="V17" s="720"/>
      <c r="W17" s="660"/>
      <c r="X17" s="718"/>
      <c r="Y17" s="719"/>
      <c r="Z17" s="720"/>
      <c r="AA17" s="660"/>
      <c r="AB17" s="718"/>
      <c r="AC17" s="719"/>
      <c r="AD17" s="720"/>
      <c r="AE17" s="660"/>
      <c r="AF17" s="661"/>
      <c r="AG17" s="750"/>
      <c r="AH17" s="751"/>
      <c r="AI17" s="752"/>
      <c r="AJ17" s="660"/>
      <c r="AK17" s="718"/>
      <c r="AL17" s="719"/>
      <c r="AM17" s="720"/>
      <c r="AN17" s="660"/>
      <c r="AO17" s="718"/>
      <c r="AP17" s="719"/>
      <c r="AQ17" s="720"/>
      <c r="AR17" s="753" t="s">
        <v>876</v>
      </c>
      <c r="AS17" s="754"/>
      <c r="AT17" s="755">
        <v>3</v>
      </c>
      <c r="AU17" s="756"/>
      <c r="AV17" s="660"/>
      <c r="AW17" s="661"/>
      <c r="AX17" s="750"/>
      <c r="AY17" s="751"/>
      <c r="AZ17" s="752"/>
      <c r="BA17" s="660"/>
      <c r="BB17" s="718"/>
      <c r="BC17" s="719"/>
      <c r="BD17" s="720"/>
      <c r="BE17" s="660"/>
      <c r="BF17" s="718"/>
      <c r="BG17" s="719"/>
      <c r="BH17" s="720"/>
      <c r="BI17" s="660"/>
      <c r="BJ17" s="718"/>
      <c r="BK17" s="719"/>
      <c r="BL17" s="720"/>
      <c r="BM17" s="660"/>
      <c r="BN17" s="661"/>
      <c r="BO17" s="750"/>
      <c r="BP17" s="751"/>
      <c r="BQ17" s="752"/>
      <c r="BR17" s="660"/>
      <c r="BS17" s="718"/>
      <c r="BT17" s="719"/>
      <c r="BU17" s="720"/>
      <c r="BV17" s="660"/>
      <c r="BW17" s="718"/>
      <c r="BX17" s="719"/>
      <c r="BY17" s="720"/>
      <c r="BZ17" s="660"/>
      <c r="CA17" s="718"/>
      <c r="CB17" s="719"/>
      <c r="CC17" s="720"/>
      <c r="CD17" s="660"/>
      <c r="CE17" s="661"/>
      <c r="CF17" s="750"/>
      <c r="CG17" s="751"/>
      <c r="CH17" s="752"/>
      <c r="CI17" s="660"/>
      <c r="CJ17" s="718"/>
      <c r="CK17" s="719"/>
      <c r="CL17" s="720"/>
      <c r="CM17" s="660"/>
      <c r="CN17" s="718"/>
      <c r="CO17" s="719"/>
      <c r="CP17" s="720"/>
      <c r="CQ17" s="753" t="s">
        <v>876</v>
      </c>
      <c r="CR17" s="754"/>
      <c r="CS17" s="755">
        <v>2</v>
      </c>
      <c r="CT17" s="756"/>
      <c r="CU17" s="660"/>
      <c r="CV17" s="661"/>
      <c r="CW17" s="750"/>
      <c r="CX17" s="751"/>
      <c r="CY17" s="752"/>
      <c r="CZ17" s="660"/>
      <c r="DA17" s="718"/>
      <c r="DB17" s="719"/>
      <c r="DC17" s="720"/>
      <c r="DD17" s="660"/>
      <c r="DE17" s="718"/>
      <c r="DF17" s="719"/>
      <c r="DG17" s="720"/>
      <c r="DH17" s="660"/>
      <c r="DI17" s="718"/>
      <c r="DJ17" s="719"/>
      <c r="DK17" s="720"/>
      <c r="DL17" s="660"/>
      <c r="DM17" s="718"/>
      <c r="DN17" s="719"/>
      <c r="DO17" s="720"/>
      <c r="DP17" s="660"/>
      <c r="DQ17" s="718"/>
      <c r="DR17" s="719"/>
      <c r="DS17" s="720"/>
      <c r="DT17" s="660"/>
      <c r="DU17" s="718"/>
      <c r="DV17" s="719"/>
      <c r="DW17" s="720"/>
      <c r="DX17" s="753"/>
      <c r="DY17" s="754"/>
      <c r="DZ17" s="755">
        <v>1</v>
      </c>
      <c r="EA17" s="756"/>
      <c r="EB17" s="753"/>
      <c r="EC17" s="754"/>
      <c r="ED17" s="755">
        <v>1</v>
      </c>
      <c r="EE17" s="756"/>
      <c r="EF17" s="660"/>
      <c r="EG17" s="718"/>
      <c r="EH17" s="719"/>
      <c r="EI17" s="720"/>
      <c r="EJ17" s="660"/>
      <c r="EK17" s="718"/>
      <c r="EL17" s="719"/>
      <c r="EM17" s="720"/>
      <c r="EN17" s="660"/>
      <c r="EO17" s="718"/>
      <c r="EP17" s="719"/>
      <c r="EQ17" s="720"/>
      <c r="ER17" s="660"/>
      <c r="ES17" s="718"/>
      <c r="ET17" s="719"/>
      <c r="EU17" s="720"/>
      <c r="EV17" s="660"/>
      <c r="EW17" s="661"/>
      <c r="EX17" s="662"/>
      <c r="EY17" s="662"/>
      <c r="EZ17" s="663"/>
      <c r="FA17" s="803"/>
      <c r="FB17" s="803"/>
      <c r="FC17" s="664"/>
      <c r="FD17" s="662"/>
      <c r="FE17" s="662"/>
      <c r="FF17" s="662"/>
      <c r="FG17" s="663"/>
      <c r="FH17" s="882"/>
      <c r="FI17" s="883"/>
      <c r="FJ17" s="660"/>
      <c r="FK17" s="661"/>
      <c r="FL17" s="824"/>
      <c r="FM17" s="824"/>
      <c r="FN17" s="825"/>
      <c r="FO17" s="719">
        <v>1</v>
      </c>
      <c r="FP17" s="803"/>
      <c r="FQ17" s="827" t="str">
        <f>$HC$5</f>
        <v>山　内</v>
      </c>
      <c r="FR17" s="682" t="str">
        <f>$HC$6</f>
        <v>内　方</v>
      </c>
      <c r="FS17" s="682" t="str">
        <f>$HC$7</f>
        <v>平　澤</v>
      </c>
      <c r="FT17" s="793" t="str">
        <f>$HC$8</f>
        <v>船　水</v>
      </c>
      <c r="FU17" s="682" t="str">
        <f>$HC$9</f>
        <v>菅　野</v>
      </c>
      <c r="FV17" s="793" t="str">
        <f>$HC$10</f>
        <v>金　山</v>
      </c>
      <c r="FW17" s="682" t="str">
        <f>$HC$11</f>
        <v>荒　木</v>
      </c>
      <c r="FX17" s="682" t="str">
        <f>$HC$12</f>
        <v>今　井</v>
      </c>
      <c r="FY17" s="793" t="str">
        <f>$HC$13</f>
        <v>平　岡</v>
      </c>
      <c r="FZ17" s="682" t="str">
        <f>$HC$14</f>
        <v>古　澤</v>
      </c>
      <c r="GA17" s="793" t="str">
        <f>$HC$15</f>
        <v>髙比良</v>
      </c>
      <c r="GB17" s="793" t="str">
        <f>$HC$16</f>
        <v>平　松</v>
      </c>
      <c r="GC17" s="682" t="str">
        <f>$HC$17</f>
        <v>中　嶋</v>
      </c>
      <c r="GD17" s="682" t="str">
        <f>$HC$18</f>
        <v>藤　本</v>
      </c>
      <c r="GE17" s="682" t="str">
        <f>$HC$19</f>
        <v>幸　岡</v>
      </c>
      <c r="GF17" s="682" t="str">
        <f>$HC$20</f>
        <v>宮　地</v>
      </c>
      <c r="GG17" s="793" t="str">
        <f>$HC$21</f>
        <v>西　山</v>
      </c>
      <c r="GH17" s="682" t="str">
        <f>$HC$22</f>
        <v>西　田</v>
      </c>
      <c r="GI17" s="682" t="str">
        <f>$HC$23</f>
        <v/>
      </c>
      <c r="GJ17" s="682" t="str">
        <f>$HC$24</f>
        <v/>
      </c>
      <c r="GK17" s="682" t="str">
        <f>$HC$25</f>
        <v/>
      </c>
      <c r="GL17" s="682" t="str">
        <f>$HC$26</f>
        <v/>
      </c>
      <c r="GM17" s="787" t="str">
        <f>$HC$27</f>
        <v/>
      </c>
      <c r="GN17" s="682" t="str">
        <f>$HC$28</f>
        <v>河　口</v>
      </c>
      <c r="GO17" s="682" t="str">
        <f>$HC$29</f>
        <v>三　谷</v>
      </c>
      <c r="GP17" s="787" t="str">
        <f>$HC$30</f>
        <v>和　本</v>
      </c>
      <c r="GQ17" s="682" t="str">
        <f>$HC$31</f>
        <v>野　木</v>
      </c>
      <c r="GR17" s="682" t="str">
        <f>$HC$32</f>
        <v>東　條</v>
      </c>
      <c r="GS17" s="682" t="str">
        <f>$HC$33</f>
        <v>木　下</v>
      </c>
      <c r="GT17" s="682" t="str">
        <f>$HC$34</f>
        <v>前　島</v>
      </c>
      <c r="GU17" s="682" t="str">
        <f>$HC$35</f>
        <v>小　川</v>
      </c>
      <c r="GV17" s="682" t="str">
        <f>$HC$36</f>
        <v>河口消防</v>
      </c>
      <c r="GW17" s="682" t="str">
        <f>$HC$37</f>
        <v>ダイシン</v>
      </c>
      <c r="GX17" s="676" t="str">
        <f>$HC$38</f>
        <v>ヤマト・新生</v>
      </c>
      <c r="GY17" s="146">
        <f>A17</f>
        <v>8</v>
      </c>
      <c r="HA17" s="207">
        <v>13</v>
      </c>
      <c r="HB17" s="199" t="str">
        <f>リスト!C16</f>
        <v>中</v>
      </c>
      <c r="HC17" s="76" t="str">
        <f>IF(リスト!D16="","",リスト!D16)</f>
        <v>中　嶋</v>
      </c>
      <c r="HD17" s="76" t="str">
        <f>IF(リスト!F16="","",リスト!F16)</f>
        <v>(重点)</v>
      </c>
      <c r="HE17" s="76" t="str">
        <f>IF(リスト!E16="","",リスト!E16)</f>
        <v>ＤｉＢa</v>
      </c>
      <c r="HF17" s="200" t="str">
        <f>IF(リスト!G16="","",リスト!G16)</f>
        <v/>
      </c>
      <c r="HG17" s="77" t="str">
        <f>IF(リスト!H16="","",リスト!H16)</f>
        <v>福　島</v>
      </c>
      <c r="HH17" s="77" t="str">
        <f>IF(リスト!I16="","",リスト!I16)</f>
        <v>池　田</v>
      </c>
      <c r="HI17" s="77" t="str">
        <f>IF(リスト!J16="","",リスト!J16)</f>
        <v>玉　出</v>
      </c>
      <c r="HJ17" s="77" t="str">
        <f>IF(リスト!K16="","",リスト!K16)</f>
        <v>錦　綾</v>
      </c>
      <c r="HK17" s="77" t="str">
        <f>IF(リスト!L16="","",リスト!L16)</f>
        <v>鷹　取</v>
      </c>
      <c r="HL17" s="77" t="str">
        <f>IF(リスト!M16="","",リスト!M16)</f>
        <v>甲東園</v>
      </c>
      <c r="HM17" s="77" t="str">
        <f>IF(リスト!N16="","",リスト!N16)</f>
        <v>榛  原</v>
      </c>
      <c r="HN17" s="77" t="str">
        <f>IF(リスト!O16="","",リスト!O16)</f>
        <v>東吉野</v>
      </c>
      <c r="HO17" s="460" t="str">
        <f>IF(リスト!P16="","",リスト!P16)</f>
        <v>川原樋川P/S</v>
      </c>
      <c r="IV17" s="393"/>
      <c r="IW17" s="393"/>
      <c r="IX17" s="393"/>
      <c r="IY17" s="397"/>
      <c r="IZ17" s="397"/>
      <c r="JA17" s="397"/>
      <c r="JB17" s="397"/>
      <c r="JC17" s="397"/>
      <c r="JD17" s="397"/>
      <c r="JE17" s="397"/>
      <c r="JF17" s="397"/>
      <c r="JG17" s="397"/>
      <c r="JH17" s="397"/>
      <c r="JI17" s="397"/>
      <c r="JJ17" s="397"/>
      <c r="JK17" s="397"/>
      <c r="JL17" s="397"/>
      <c r="JM17" s="397"/>
      <c r="JN17" s="397"/>
      <c r="JO17" s="397"/>
      <c r="JP17" s="397"/>
      <c r="JQ17" s="397"/>
      <c r="JR17" s="397"/>
      <c r="JS17" s="397"/>
      <c r="JT17" s="397"/>
      <c r="JU17" s="397"/>
      <c r="JV17" s="397"/>
      <c r="JW17" s="397"/>
      <c r="JX17" s="397"/>
      <c r="JY17" s="397"/>
      <c r="JZ17" s="397"/>
      <c r="KA17" s="397"/>
      <c r="KB17" s="397"/>
      <c r="KC17" s="397"/>
      <c r="KD17" s="397"/>
      <c r="KE17" s="397"/>
      <c r="KF17" s="397"/>
      <c r="KG17" s="397"/>
      <c r="KH17" s="397"/>
      <c r="KI17" s="397"/>
      <c r="KJ17" s="397"/>
      <c r="KK17" s="393"/>
      <c r="KL17" s="393"/>
      <c r="KM17" s="393"/>
      <c r="KN17" s="393"/>
      <c r="KO17" s="393"/>
      <c r="KP17" s="393"/>
      <c r="KQ17" s="393"/>
      <c r="KR17" s="393"/>
      <c r="KS17" s="393"/>
      <c r="KT17" s="393"/>
      <c r="KU17" s="393"/>
      <c r="KV17" s="393"/>
      <c r="KW17" s="393"/>
      <c r="KX17" s="393"/>
      <c r="KY17" s="393"/>
      <c r="KZ17" s="393"/>
      <c r="LA17" s="393"/>
      <c r="LB17" s="393"/>
      <c r="LC17" s="393"/>
      <c r="LD17" s="393"/>
      <c r="LE17" s="393"/>
      <c r="LF17" s="393"/>
      <c r="LG17" s="393"/>
      <c r="LH17" s="393"/>
      <c r="LI17" s="393"/>
      <c r="LJ17" s="393"/>
      <c r="LK17" s="393"/>
      <c r="LL17" s="393"/>
      <c r="LM17" s="393"/>
      <c r="LN17" s="393"/>
      <c r="LO17" s="393"/>
      <c r="LP17" s="393"/>
      <c r="LQ17" s="393"/>
      <c r="LR17" s="393"/>
      <c r="LS17" s="393"/>
      <c r="LT17" s="393"/>
      <c r="LU17" s="393"/>
      <c r="LV17" s="393"/>
      <c r="LW17" s="393"/>
      <c r="LX17" s="393"/>
      <c r="LY17" s="393"/>
      <c r="LZ17" s="393"/>
      <c r="MA17" s="393"/>
      <c r="MB17" s="393"/>
      <c r="MC17" s="393"/>
      <c r="MD17" s="393"/>
      <c r="ME17" s="393"/>
      <c r="MF17" s="393"/>
      <c r="MG17" s="393"/>
      <c r="MH17" s="393"/>
      <c r="MI17" s="393"/>
      <c r="MJ17" s="393"/>
      <c r="MK17" s="393"/>
      <c r="ML17" s="393"/>
      <c r="MM17" s="393"/>
      <c r="MN17" s="393"/>
      <c r="MO17" s="393"/>
      <c r="MP17" s="393"/>
      <c r="MQ17" s="393"/>
      <c r="MR17" s="393"/>
      <c r="MS17" s="393"/>
      <c r="MT17" s="393"/>
      <c r="MU17" s="393"/>
      <c r="MV17" s="393"/>
      <c r="MW17" s="393"/>
      <c r="MX17" s="393"/>
      <c r="MY17" s="393"/>
      <c r="MZ17" s="393"/>
      <c r="NA17" s="393"/>
      <c r="NB17" s="393"/>
      <c r="NC17" s="393"/>
      <c r="ND17" s="393"/>
      <c r="NE17" s="393"/>
      <c r="NF17" s="393"/>
      <c r="NG17" s="393"/>
      <c r="NH17" s="393"/>
      <c r="NI17" s="393"/>
      <c r="NJ17" s="393"/>
      <c r="NK17" s="393"/>
      <c r="NL17" s="393"/>
      <c r="NM17" s="393"/>
      <c r="NN17" s="393"/>
      <c r="NO17" s="393"/>
      <c r="NP17" s="393"/>
      <c r="NQ17" s="393"/>
      <c r="NR17" s="393"/>
      <c r="NS17" s="393"/>
      <c r="NT17" s="393"/>
      <c r="NU17" s="393"/>
      <c r="NV17" s="393"/>
      <c r="NW17" s="393"/>
      <c r="NX17" s="393"/>
      <c r="NY17" s="393"/>
      <c r="NZ17" s="393"/>
      <c r="OA17" s="393"/>
      <c r="OB17" s="393"/>
      <c r="OC17" s="393"/>
      <c r="OD17" s="393"/>
      <c r="OE17" s="393"/>
      <c r="OF17" s="393"/>
      <c r="OG17" s="393"/>
      <c r="OH17" s="393"/>
      <c r="OI17" s="393"/>
      <c r="OJ17" s="393"/>
      <c r="OK17" s="393"/>
      <c r="OL17" s="393"/>
      <c r="OM17" s="393"/>
      <c r="ON17" s="393"/>
      <c r="OO17" s="393"/>
      <c r="OP17" s="393"/>
      <c r="OQ17" s="393"/>
      <c r="OR17" s="393"/>
      <c r="OS17" s="393"/>
      <c r="OT17" s="393"/>
      <c r="OU17" s="393"/>
      <c r="OV17" s="393"/>
      <c r="OW17" s="393"/>
      <c r="OX17" s="393"/>
      <c r="OY17" s="393"/>
      <c r="OZ17" s="393"/>
      <c r="PA17" s="393"/>
      <c r="PB17" s="393"/>
      <c r="PC17" s="393"/>
      <c r="PD17" s="393"/>
      <c r="PE17" s="393"/>
      <c r="PF17" s="393"/>
      <c r="PG17" s="393"/>
      <c r="PH17" s="393"/>
      <c r="PI17" s="393"/>
      <c r="PJ17" s="393"/>
      <c r="PK17" s="393"/>
      <c r="PL17" s="393"/>
      <c r="PM17" s="393"/>
      <c r="PN17" s="393"/>
      <c r="PO17" s="393"/>
      <c r="PP17" s="393"/>
      <c r="PQ17" s="393"/>
      <c r="PR17" s="393"/>
      <c r="PS17" s="393"/>
      <c r="PT17" s="393"/>
      <c r="PU17" s="393"/>
      <c r="PV17" s="393"/>
      <c r="PW17" s="393"/>
      <c r="PX17" s="393"/>
      <c r="PY17" s="393"/>
      <c r="PZ17" s="393"/>
      <c r="QA17" s="393"/>
      <c r="QB17" s="393"/>
      <c r="QC17" s="393"/>
      <c r="QD17" s="393"/>
      <c r="QE17" s="393"/>
      <c r="QF17" s="393"/>
      <c r="QG17" s="393"/>
      <c r="QH17" s="393"/>
      <c r="QI17" s="393"/>
      <c r="QJ17" s="393"/>
      <c r="QK17" s="393"/>
      <c r="QL17" s="393"/>
      <c r="QM17" s="393"/>
      <c r="QN17" s="393"/>
      <c r="QO17" s="393"/>
      <c r="QP17" s="393"/>
      <c r="QQ17" s="393"/>
      <c r="QR17" s="393"/>
      <c r="QS17" s="393"/>
      <c r="QT17" s="393"/>
      <c r="QU17" s="393"/>
      <c r="QV17" s="393"/>
      <c r="QW17" s="393"/>
      <c r="QX17" s="393"/>
      <c r="QY17" s="393"/>
      <c r="QZ17" s="393"/>
      <c r="RA17" s="393"/>
      <c r="RB17" s="393"/>
      <c r="RC17" s="393"/>
      <c r="RD17" s="393"/>
      <c r="RE17" s="393"/>
      <c r="RF17" s="393"/>
      <c r="RG17" s="393"/>
      <c r="RH17" s="393"/>
      <c r="RI17" s="393"/>
      <c r="RJ17" s="393"/>
      <c r="RK17" s="393"/>
      <c r="RL17" s="393"/>
      <c r="RM17" s="393"/>
      <c r="RN17" s="393"/>
      <c r="RO17" s="393"/>
      <c r="RP17" s="393"/>
      <c r="RQ17" s="393"/>
      <c r="RR17" s="393"/>
      <c r="RS17" s="393"/>
      <c r="RT17" s="393"/>
      <c r="RU17" s="393"/>
      <c r="RV17" s="393"/>
      <c r="RW17" s="393"/>
      <c r="RX17" s="393"/>
      <c r="RY17" s="393"/>
      <c r="RZ17" s="393"/>
      <c r="SA17" s="393"/>
      <c r="SB17" s="393"/>
      <c r="SC17" s="393"/>
      <c r="SD17" s="393"/>
      <c r="SE17" s="393"/>
      <c r="SF17" s="393"/>
      <c r="SG17" s="393"/>
      <c r="SH17" s="393"/>
      <c r="SI17" s="393"/>
      <c r="SJ17" s="393"/>
      <c r="SK17" s="393"/>
      <c r="SL17" s="393"/>
      <c r="SM17" s="393"/>
      <c r="SN17" s="393"/>
      <c r="SO17" s="393"/>
      <c r="SP17" s="393"/>
      <c r="SQ17" s="393"/>
      <c r="SR17" s="393"/>
      <c r="SS17" s="393"/>
      <c r="ST17" s="393"/>
      <c r="SU17" s="393"/>
      <c r="SV17" s="393"/>
      <c r="SW17" s="393"/>
      <c r="SX17" s="393"/>
      <c r="SY17" s="393"/>
      <c r="SZ17" s="393"/>
      <c r="TA17" s="393"/>
      <c r="TB17" s="393"/>
      <c r="TC17" s="393"/>
      <c r="TD17" s="393"/>
      <c r="TE17" s="393"/>
      <c r="TF17" s="393"/>
      <c r="TG17" s="393"/>
      <c r="TH17" s="393"/>
      <c r="TI17" s="393"/>
      <c r="TJ17" s="393"/>
      <c r="TK17" s="393"/>
    </row>
    <row r="18" spans="1:531" ht="37.5" customHeight="1" x14ac:dyDescent="0.15">
      <c r="A18" s="147" t="s">
        <v>99</v>
      </c>
      <c r="B18" s="721"/>
      <c r="C18" s="723"/>
      <c r="D18" s="723"/>
      <c r="E18" s="656"/>
      <c r="F18" s="721"/>
      <c r="G18" s="723"/>
      <c r="H18" s="723"/>
      <c r="I18" s="656"/>
      <c r="J18" s="721"/>
      <c r="K18" s="723"/>
      <c r="L18" s="723"/>
      <c r="M18" s="656"/>
      <c r="N18" s="721"/>
      <c r="O18" s="723"/>
      <c r="P18" s="723"/>
      <c r="Q18" s="723"/>
      <c r="R18" s="656"/>
      <c r="S18" s="721"/>
      <c r="T18" s="723"/>
      <c r="U18" s="723"/>
      <c r="V18" s="656"/>
      <c r="W18" s="721"/>
      <c r="X18" s="723"/>
      <c r="Y18" s="723"/>
      <c r="Z18" s="656"/>
      <c r="AA18" s="721"/>
      <c r="AB18" s="723"/>
      <c r="AC18" s="723"/>
      <c r="AD18" s="656"/>
      <c r="AE18" s="721"/>
      <c r="AF18" s="723"/>
      <c r="AG18" s="723"/>
      <c r="AH18" s="723"/>
      <c r="AI18" s="656"/>
      <c r="AJ18" s="721"/>
      <c r="AK18" s="723"/>
      <c r="AL18" s="723"/>
      <c r="AM18" s="656"/>
      <c r="AN18" s="721"/>
      <c r="AO18" s="723"/>
      <c r="AP18" s="723"/>
      <c r="AQ18" s="656"/>
      <c r="AR18" s="757" t="s">
        <v>1001</v>
      </c>
      <c r="AS18" s="759" t="s">
        <v>820</v>
      </c>
      <c r="AT18" s="759" t="s">
        <v>823</v>
      </c>
      <c r="AU18" s="761"/>
      <c r="AV18" s="721"/>
      <c r="AW18" s="723"/>
      <c r="AX18" s="723"/>
      <c r="AY18" s="723"/>
      <c r="AZ18" s="656"/>
      <c r="BA18" s="721"/>
      <c r="BB18" s="723"/>
      <c r="BC18" s="723"/>
      <c r="BD18" s="656"/>
      <c r="BE18" s="721"/>
      <c r="BF18" s="723"/>
      <c r="BG18" s="723"/>
      <c r="BH18" s="656"/>
      <c r="BI18" s="721"/>
      <c r="BJ18" s="723"/>
      <c r="BK18" s="723"/>
      <c r="BL18" s="656"/>
      <c r="BM18" s="721"/>
      <c r="BN18" s="723"/>
      <c r="BO18" s="723"/>
      <c r="BP18" s="723"/>
      <c r="BQ18" s="656"/>
      <c r="BR18" s="721"/>
      <c r="BS18" s="723"/>
      <c r="BT18" s="723"/>
      <c r="BU18" s="656"/>
      <c r="BV18" s="721"/>
      <c r="BW18" s="723"/>
      <c r="BX18" s="723"/>
      <c r="BY18" s="656"/>
      <c r="BZ18" s="721"/>
      <c r="CA18" s="723"/>
      <c r="CB18" s="723"/>
      <c r="CC18" s="656"/>
      <c r="CD18" s="721"/>
      <c r="CE18" s="723"/>
      <c r="CF18" s="723"/>
      <c r="CG18" s="723"/>
      <c r="CH18" s="656"/>
      <c r="CI18" s="721"/>
      <c r="CJ18" s="723"/>
      <c r="CK18" s="723"/>
      <c r="CL18" s="656"/>
      <c r="CM18" s="721"/>
      <c r="CN18" s="723"/>
      <c r="CO18" s="723"/>
      <c r="CP18" s="656"/>
      <c r="CQ18" s="757" t="s">
        <v>818</v>
      </c>
      <c r="CR18" s="759" t="s">
        <v>822</v>
      </c>
      <c r="CS18" s="759"/>
      <c r="CT18" s="761"/>
      <c r="CU18" s="721"/>
      <c r="CV18" s="723"/>
      <c r="CW18" s="723"/>
      <c r="CX18" s="723"/>
      <c r="CY18" s="656"/>
      <c r="CZ18" s="721"/>
      <c r="DA18" s="723"/>
      <c r="DB18" s="723"/>
      <c r="DC18" s="656"/>
      <c r="DD18" s="721"/>
      <c r="DE18" s="723"/>
      <c r="DF18" s="723"/>
      <c r="DG18" s="656"/>
      <c r="DH18" s="721"/>
      <c r="DI18" s="723"/>
      <c r="DJ18" s="723"/>
      <c r="DK18" s="656"/>
      <c r="DL18" s="721"/>
      <c r="DM18" s="723"/>
      <c r="DN18" s="723"/>
      <c r="DO18" s="656"/>
      <c r="DP18" s="721"/>
      <c r="DQ18" s="723"/>
      <c r="DR18" s="723"/>
      <c r="DS18" s="656"/>
      <c r="DT18" s="721"/>
      <c r="DU18" s="723"/>
      <c r="DV18" s="723"/>
      <c r="DW18" s="656"/>
      <c r="DX18" s="757" t="s">
        <v>824</v>
      </c>
      <c r="DY18" s="759"/>
      <c r="DZ18" s="759"/>
      <c r="EA18" s="761"/>
      <c r="EB18" s="757" t="s">
        <v>934</v>
      </c>
      <c r="EC18" s="759"/>
      <c r="ED18" s="759"/>
      <c r="EE18" s="761"/>
      <c r="EF18" s="721"/>
      <c r="EG18" s="723"/>
      <c r="EH18" s="723"/>
      <c r="EI18" s="656"/>
      <c r="EJ18" s="808"/>
      <c r="EK18" s="723"/>
      <c r="EL18" s="723"/>
      <c r="EM18" s="821"/>
      <c r="EN18" s="721"/>
      <c r="EO18" s="723"/>
      <c r="EP18" s="723"/>
      <c r="EQ18" s="656"/>
      <c r="ER18" s="721"/>
      <c r="ES18" s="723"/>
      <c r="ET18" s="723"/>
      <c r="EU18" s="656"/>
      <c r="EV18" s="807"/>
      <c r="EW18" s="645"/>
      <c r="EX18" s="645"/>
      <c r="EY18" s="645"/>
      <c r="EZ18" s="645"/>
      <c r="FA18" s="723"/>
      <c r="FB18" s="656"/>
      <c r="FC18" s="807"/>
      <c r="FD18" s="645"/>
      <c r="FE18" s="645"/>
      <c r="FF18" s="645"/>
      <c r="FG18" s="645"/>
      <c r="FH18" s="723"/>
      <c r="FI18" s="656"/>
      <c r="FJ18" s="813" t="s">
        <v>819</v>
      </c>
      <c r="FK18" s="645"/>
      <c r="FL18" s="645"/>
      <c r="FM18" s="823"/>
      <c r="FN18" s="723"/>
      <c r="FO18" s="723"/>
      <c r="FP18" s="811"/>
      <c r="FQ18" s="827"/>
      <c r="FR18" s="682"/>
      <c r="FS18" s="682"/>
      <c r="FT18" s="793"/>
      <c r="FU18" s="682"/>
      <c r="FV18" s="793"/>
      <c r="FW18" s="682"/>
      <c r="FX18" s="682"/>
      <c r="FY18" s="793"/>
      <c r="FZ18" s="682"/>
      <c r="GA18" s="793"/>
      <c r="GB18" s="793"/>
      <c r="GC18" s="682"/>
      <c r="GD18" s="682"/>
      <c r="GE18" s="682"/>
      <c r="GF18" s="682"/>
      <c r="GG18" s="793"/>
      <c r="GH18" s="682"/>
      <c r="GI18" s="682"/>
      <c r="GJ18" s="682"/>
      <c r="GK18" s="682"/>
      <c r="GL18" s="682"/>
      <c r="GM18" s="787"/>
      <c r="GN18" s="682"/>
      <c r="GO18" s="682"/>
      <c r="GP18" s="787"/>
      <c r="GQ18" s="682"/>
      <c r="GR18" s="682"/>
      <c r="GS18" s="682"/>
      <c r="GT18" s="682"/>
      <c r="GU18" s="682"/>
      <c r="GV18" s="682"/>
      <c r="GW18" s="682"/>
      <c r="GX18" s="676"/>
      <c r="GY18" s="158" t="s">
        <v>99</v>
      </c>
      <c r="HA18" s="207">
        <v>14</v>
      </c>
      <c r="HB18" s="199" t="str">
        <f>リスト!C17</f>
        <v>藤</v>
      </c>
      <c r="HC18" s="76" t="str">
        <f>IF(リスト!D17="","",リスト!D17)</f>
        <v>藤　本</v>
      </c>
      <c r="HD18" s="76" t="str">
        <f>IF(リスト!F17="","",リスト!F17)</f>
        <v>(工事)</v>
      </c>
      <c r="HE18" s="76" t="str">
        <f>IF(リスト!E17="","",リスト!E17)</f>
        <v>Ｂa</v>
      </c>
      <c r="HF18" s="200" t="str">
        <f>IF(リスト!G17="","",リスト!G17)</f>
        <v/>
      </c>
      <c r="HG18" s="77" t="str">
        <f>IF(リスト!H17="","",リスト!H17)</f>
        <v>真田山</v>
      </c>
      <c r="HH18" s="77" t="str">
        <f>IF(リスト!I17="","",リスト!I17)</f>
        <v>石　橋</v>
      </c>
      <c r="HI18" s="77" t="str">
        <f>IF(リスト!J17="","",リスト!J17)</f>
        <v>帝塚山</v>
      </c>
      <c r="HJ18" s="77" t="str">
        <f>IF(リスト!K17="","",リスト!K17)</f>
        <v>浅香山</v>
      </c>
      <c r="HK18" s="77" t="str">
        <f>IF(リスト!L17="","",リスト!L17)</f>
        <v>落　合</v>
      </c>
      <c r="HL18" s="77" t="str">
        <f>IF(リスト!M17="","",リスト!M17)</f>
        <v>中須佐</v>
      </c>
      <c r="HM18" s="77" t="str">
        <f>IF(リスト!N17="","",リスト!N17)</f>
        <v>二階堂</v>
      </c>
      <c r="HN18" s="77" t="str">
        <f>IF(リスト!O17="","",リスト!O17)</f>
        <v>下  渕</v>
      </c>
      <c r="HO18" s="459" t="str">
        <f>IF(リスト!P17="","",リスト!P17)</f>
        <v/>
      </c>
      <c r="IV18" s="393"/>
      <c r="IW18" s="393"/>
      <c r="IX18" s="393"/>
      <c r="IY18" s="397"/>
      <c r="IZ18" s="397"/>
      <c r="JA18" s="397"/>
      <c r="JB18" s="397"/>
      <c r="JC18" s="397"/>
      <c r="JD18" s="397"/>
      <c r="JE18" s="397"/>
      <c r="JF18" s="397"/>
      <c r="JG18" s="397"/>
      <c r="JH18" s="397"/>
      <c r="JI18" s="397"/>
      <c r="JJ18" s="397"/>
      <c r="JK18" s="397"/>
      <c r="JL18" s="397"/>
      <c r="JM18" s="397"/>
      <c r="JN18" s="397"/>
      <c r="JO18" s="397"/>
      <c r="JP18" s="397"/>
      <c r="JQ18" s="397"/>
      <c r="JR18" s="397"/>
      <c r="JS18" s="397"/>
      <c r="JT18" s="397"/>
      <c r="JU18" s="397"/>
      <c r="JV18" s="397"/>
      <c r="JW18" s="397"/>
      <c r="JX18" s="397"/>
      <c r="JY18" s="397"/>
      <c r="JZ18" s="397"/>
      <c r="KA18" s="397"/>
      <c r="KB18" s="397"/>
      <c r="KC18" s="397"/>
      <c r="KD18" s="397"/>
      <c r="KE18" s="397"/>
      <c r="KF18" s="397"/>
      <c r="KG18" s="397"/>
      <c r="KH18" s="397"/>
      <c r="KI18" s="397"/>
      <c r="KJ18" s="397"/>
      <c r="KK18" s="393"/>
      <c r="KL18" s="393"/>
      <c r="KM18" s="393"/>
      <c r="KN18" s="393"/>
      <c r="KO18" s="393"/>
      <c r="KP18" s="393"/>
      <c r="KQ18" s="393"/>
      <c r="KR18" s="393"/>
      <c r="KS18" s="393"/>
      <c r="KT18" s="393"/>
      <c r="KU18" s="393"/>
      <c r="KV18" s="393"/>
      <c r="KW18" s="393"/>
      <c r="KX18" s="393"/>
      <c r="KY18" s="393"/>
      <c r="KZ18" s="393"/>
      <c r="LA18" s="393"/>
      <c r="LB18" s="393"/>
      <c r="LC18" s="393"/>
      <c r="LD18" s="393"/>
      <c r="LE18" s="393"/>
      <c r="LF18" s="393"/>
      <c r="LG18" s="393"/>
      <c r="LH18" s="393"/>
      <c r="LI18" s="393"/>
      <c r="LJ18" s="393"/>
      <c r="LK18" s="393"/>
      <c r="LL18" s="393"/>
      <c r="LM18" s="393"/>
      <c r="LN18" s="393"/>
      <c r="LO18" s="393"/>
      <c r="LP18" s="393"/>
      <c r="LQ18" s="393"/>
      <c r="LR18" s="393"/>
      <c r="LS18" s="393"/>
      <c r="LT18" s="393"/>
      <c r="LU18" s="393"/>
      <c r="LV18" s="393"/>
      <c r="LW18" s="393"/>
      <c r="LX18" s="393"/>
      <c r="LY18" s="393"/>
      <c r="LZ18" s="393"/>
      <c r="MA18" s="393"/>
      <c r="MB18" s="393"/>
      <c r="MC18" s="393"/>
      <c r="MD18" s="393"/>
      <c r="ME18" s="393"/>
      <c r="MF18" s="393"/>
      <c r="MG18" s="393"/>
      <c r="MH18" s="393"/>
      <c r="MI18" s="393"/>
      <c r="MJ18" s="393"/>
      <c r="MK18" s="393"/>
      <c r="ML18" s="393"/>
      <c r="MM18" s="393"/>
      <c r="MN18" s="393"/>
      <c r="MO18" s="393"/>
      <c r="MP18" s="393"/>
      <c r="MQ18" s="393"/>
      <c r="MR18" s="393"/>
      <c r="MS18" s="393"/>
      <c r="MT18" s="393"/>
      <c r="MU18" s="393"/>
      <c r="MV18" s="393"/>
      <c r="MW18" s="393"/>
      <c r="MX18" s="393"/>
      <c r="MY18" s="393"/>
      <c r="MZ18" s="393"/>
      <c r="NA18" s="393"/>
      <c r="NB18" s="393"/>
      <c r="NC18" s="393"/>
      <c r="ND18" s="393"/>
      <c r="NE18" s="393"/>
      <c r="NF18" s="393"/>
      <c r="NG18" s="393"/>
      <c r="NH18" s="393"/>
      <c r="NI18" s="393"/>
      <c r="NJ18" s="393"/>
      <c r="NK18" s="393"/>
      <c r="NL18" s="393"/>
      <c r="NM18" s="393"/>
      <c r="NN18" s="393"/>
      <c r="NO18" s="393"/>
      <c r="NP18" s="393"/>
      <c r="NQ18" s="393"/>
      <c r="NR18" s="393"/>
      <c r="NS18" s="393"/>
      <c r="NT18" s="393"/>
      <c r="NU18" s="393"/>
      <c r="NV18" s="393"/>
      <c r="NW18" s="393"/>
      <c r="NX18" s="393"/>
      <c r="NY18" s="393"/>
      <c r="NZ18" s="393"/>
      <c r="OA18" s="393"/>
      <c r="OB18" s="393"/>
      <c r="OC18" s="393"/>
      <c r="OD18" s="393"/>
      <c r="OE18" s="393"/>
      <c r="OF18" s="393"/>
      <c r="OG18" s="393"/>
      <c r="OH18" s="393"/>
      <c r="OI18" s="393"/>
      <c r="OJ18" s="393"/>
      <c r="OK18" s="393"/>
      <c r="OL18" s="393"/>
      <c r="OM18" s="393"/>
      <c r="ON18" s="393"/>
      <c r="OO18" s="393"/>
      <c r="OP18" s="393"/>
      <c r="OQ18" s="393"/>
      <c r="OR18" s="393"/>
      <c r="OS18" s="393"/>
      <c r="OT18" s="393"/>
      <c r="OU18" s="393"/>
      <c r="OV18" s="393"/>
      <c r="OW18" s="393"/>
      <c r="OX18" s="393"/>
      <c r="OY18" s="393"/>
      <c r="OZ18" s="393"/>
      <c r="PA18" s="393"/>
      <c r="PB18" s="393"/>
      <c r="PC18" s="393"/>
      <c r="PD18" s="393"/>
      <c r="PE18" s="393"/>
      <c r="PF18" s="393"/>
      <c r="PG18" s="393"/>
      <c r="PH18" s="393"/>
      <c r="PI18" s="393"/>
      <c r="PJ18" s="393"/>
      <c r="PK18" s="393"/>
      <c r="PL18" s="393"/>
      <c r="PM18" s="393"/>
      <c r="PN18" s="393"/>
      <c r="PO18" s="393"/>
      <c r="PP18" s="393"/>
      <c r="PQ18" s="393"/>
      <c r="PR18" s="393"/>
      <c r="PS18" s="393"/>
      <c r="PT18" s="393"/>
      <c r="PU18" s="393"/>
      <c r="PV18" s="393"/>
      <c r="PW18" s="393"/>
      <c r="PX18" s="393"/>
      <c r="PY18" s="393"/>
      <c r="PZ18" s="393"/>
      <c r="QA18" s="393"/>
      <c r="QB18" s="393"/>
      <c r="QC18" s="393"/>
      <c r="QD18" s="393"/>
      <c r="QE18" s="393"/>
      <c r="QF18" s="393"/>
      <c r="QG18" s="393"/>
      <c r="QH18" s="393"/>
      <c r="QI18" s="393"/>
      <c r="QJ18" s="393"/>
      <c r="QK18" s="393"/>
      <c r="QL18" s="393"/>
      <c r="QM18" s="393"/>
      <c r="QN18" s="393"/>
      <c r="QO18" s="393"/>
      <c r="QP18" s="393"/>
      <c r="QQ18" s="393"/>
      <c r="QR18" s="393"/>
      <c r="QS18" s="393"/>
      <c r="QT18" s="393"/>
      <c r="QU18" s="393"/>
      <c r="QV18" s="393"/>
      <c r="QW18" s="393"/>
      <c r="QX18" s="393"/>
      <c r="QY18" s="393"/>
      <c r="QZ18" s="393"/>
      <c r="RA18" s="393"/>
      <c r="RB18" s="393"/>
      <c r="RC18" s="393"/>
      <c r="RD18" s="393"/>
      <c r="RE18" s="393"/>
      <c r="RF18" s="393"/>
      <c r="RG18" s="393"/>
      <c r="RH18" s="393"/>
      <c r="RI18" s="393"/>
      <c r="RJ18" s="393"/>
      <c r="RK18" s="393"/>
      <c r="RL18" s="393"/>
      <c r="RM18" s="393"/>
      <c r="RN18" s="393"/>
      <c r="RO18" s="393"/>
      <c r="RP18" s="393"/>
      <c r="RQ18" s="393"/>
      <c r="RR18" s="393"/>
      <c r="RS18" s="393"/>
      <c r="RT18" s="393"/>
      <c r="RU18" s="393"/>
      <c r="RV18" s="393"/>
      <c r="RW18" s="393"/>
      <c r="RX18" s="393"/>
      <c r="RY18" s="393"/>
      <c r="RZ18" s="393"/>
      <c r="SA18" s="393"/>
      <c r="SB18" s="393"/>
      <c r="SC18" s="393"/>
      <c r="SD18" s="393"/>
      <c r="SE18" s="393"/>
      <c r="SF18" s="393"/>
      <c r="SG18" s="393"/>
      <c r="SH18" s="393"/>
      <c r="SI18" s="393"/>
      <c r="SJ18" s="393"/>
      <c r="SK18" s="393"/>
      <c r="SL18" s="393"/>
      <c r="SM18" s="393"/>
      <c r="SN18" s="393"/>
      <c r="SO18" s="393"/>
      <c r="SP18" s="393"/>
      <c r="SQ18" s="393"/>
      <c r="SR18" s="393"/>
      <c r="SS18" s="393"/>
      <c r="ST18" s="393"/>
      <c r="SU18" s="393"/>
      <c r="SV18" s="393"/>
      <c r="SW18" s="393"/>
      <c r="SX18" s="393"/>
      <c r="SY18" s="393"/>
      <c r="SZ18" s="393"/>
      <c r="TA18" s="393"/>
      <c r="TB18" s="393"/>
      <c r="TC18" s="393"/>
      <c r="TD18" s="393"/>
      <c r="TE18" s="393"/>
      <c r="TF18" s="393"/>
      <c r="TG18" s="393"/>
      <c r="TH18" s="393"/>
      <c r="TI18" s="393"/>
      <c r="TJ18" s="393"/>
      <c r="TK18" s="393"/>
    </row>
    <row r="19" spans="1:531" ht="37.5" customHeight="1" thickBot="1" x14ac:dyDescent="0.2">
      <c r="A19" s="149"/>
      <c r="B19" s="722"/>
      <c r="C19" s="646"/>
      <c r="D19" s="646"/>
      <c r="E19" s="657"/>
      <c r="F19" s="722"/>
      <c r="G19" s="646"/>
      <c r="H19" s="646"/>
      <c r="I19" s="657"/>
      <c r="J19" s="722"/>
      <c r="K19" s="646"/>
      <c r="L19" s="646"/>
      <c r="M19" s="657"/>
      <c r="N19" s="722"/>
      <c r="O19" s="646"/>
      <c r="P19" s="646"/>
      <c r="Q19" s="646"/>
      <c r="R19" s="657"/>
      <c r="S19" s="722"/>
      <c r="T19" s="646"/>
      <c r="U19" s="646"/>
      <c r="V19" s="657"/>
      <c r="W19" s="722"/>
      <c r="X19" s="646"/>
      <c r="Y19" s="646"/>
      <c r="Z19" s="657"/>
      <c r="AA19" s="722"/>
      <c r="AB19" s="646"/>
      <c r="AC19" s="646"/>
      <c r="AD19" s="657"/>
      <c r="AE19" s="722"/>
      <c r="AF19" s="646"/>
      <c r="AG19" s="646"/>
      <c r="AH19" s="646"/>
      <c r="AI19" s="657"/>
      <c r="AJ19" s="722"/>
      <c r="AK19" s="646"/>
      <c r="AL19" s="646"/>
      <c r="AM19" s="657"/>
      <c r="AN19" s="722"/>
      <c r="AO19" s="646"/>
      <c r="AP19" s="646"/>
      <c r="AQ19" s="657"/>
      <c r="AR19" s="758"/>
      <c r="AS19" s="760"/>
      <c r="AT19" s="760"/>
      <c r="AU19" s="762"/>
      <c r="AV19" s="722"/>
      <c r="AW19" s="646"/>
      <c r="AX19" s="646"/>
      <c r="AY19" s="646"/>
      <c r="AZ19" s="657"/>
      <c r="BA19" s="722"/>
      <c r="BB19" s="646"/>
      <c r="BC19" s="646"/>
      <c r="BD19" s="657"/>
      <c r="BE19" s="722"/>
      <c r="BF19" s="646"/>
      <c r="BG19" s="646"/>
      <c r="BH19" s="657"/>
      <c r="BI19" s="722"/>
      <c r="BJ19" s="646"/>
      <c r="BK19" s="646"/>
      <c r="BL19" s="657"/>
      <c r="BM19" s="722"/>
      <c r="BN19" s="646"/>
      <c r="BO19" s="646"/>
      <c r="BP19" s="646"/>
      <c r="BQ19" s="657"/>
      <c r="BR19" s="722"/>
      <c r="BS19" s="646"/>
      <c r="BT19" s="646"/>
      <c r="BU19" s="657"/>
      <c r="BV19" s="722"/>
      <c r="BW19" s="646"/>
      <c r="BX19" s="646"/>
      <c r="BY19" s="657"/>
      <c r="BZ19" s="722"/>
      <c r="CA19" s="646"/>
      <c r="CB19" s="646"/>
      <c r="CC19" s="657"/>
      <c r="CD19" s="722"/>
      <c r="CE19" s="646"/>
      <c r="CF19" s="646"/>
      <c r="CG19" s="646"/>
      <c r="CH19" s="657"/>
      <c r="CI19" s="722"/>
      <c r="CJ19" s="646"/>
      <c r="CK19" s="646"/>
      <c r="CL19" s="657"/>
      <c r="CM19" s="722"/>
      <c r="CN19" s="646"/>
      <c r="CO19" s="646"/>
      <c r="CP19" s="657"/>
      <c r="CQ19" s="758"/>
      <c r="CR19" s="760"/>
      <c r="CS19" s="760"/>
      <c r="CT19" s="762"/>
      <c r="CU19" s="722"/>
      <c r="CV19" s="646"/>
      <c r="CW19" s="646"/>
      <c r="CX19" s="646"/>
      <c r="CY19" s="657"/>
      <c r="CZ19" s="722"/>
      <c r="DA19" s="646"/>
      <c r="DB19" s="646"/>
      <c r="DC19" s="657"/>
      <c r="DD19" s="722"/>
      <c r="DE19" s="646"/>
      <c r="DF19" s="646"/>
      <c r="DG19" s="657"/>
      <c r="DH19" s="722"/>
      <c r="DI19" s="646"/>
      <c r="DJ19" s="646"/>
      <c r="DK19" s="657"/>
      <c r="DL19" s="722"/>
      <c r="DM19" s="646"/>
      <c r="DN19" s="646"/>
      <c r="DO19" s="657"/>
      <c r="DP19" s="722"/>
      <c r="DQ19" s="646"/>
      <c r="DR19" s="646"/>
      <c r="DS19" s="657"/>
      <c r="DT19" s="722"/>
      <c r="DU19" s="646"/>
      <c r="DV19" s="646"/>
      <c r="DW19" s="657"/>
      <c r="DX19" s="758"/>
      <c r="DY19" s="760"/>
      <c r="DZ19" s="760"/>
      <c r="EA19" s="762"/>
      <c r="EB19" s="758"/>
      <c r="EC19" s="760"/>
      <c r="ED19" s="760"/>
      <c r="EE19" s="762"/>
      <c r="EF19" s="722"/>
      <c r="EG19" s="646"/>
      <c r="EH19" s="646"/>
      <c r="EI19" s="657"/>
      <c r="EJ19" s="809"/>
      <c r="EK19" s="646"/>
      <c r="EL19" s="646"/>
      <c r="EM19" s="822"/>
      <c r="EN19" s="722"/>
      <c r="EO19" s="646"/>
      <c r="EP19" s="646"/>
      <c r="EQ19" s="657"/>
      <c r="ER19" s="722"/>
      <c r="ES19" s="646"/>
      <c r="ET19" s="646"/>
      <c r="EU19" s="657"/>
      <c r="EV19" s="722"/>
      <c r="EW19" s="646"/>
      <c r="EX19" s="646"/>
      <c r="EY19" s="646"/>
      <c r="EZ19" s="646"/>
      <c r="FA19" s="646"/>
      <c r="FB19" s="657"/>
      <c r="FC19" s="722"/>
      <c r="FD19" s="646"/>
      <c r="FE19" s="646"/>
      <c r="FF19" s="646"/>
      <c r="FG19" s="646"/>
      <c r="FH19" s="646"/>
      <c r="FI19" s="657"/>
      <c r="FJ19" s="758"/>
      <c r="FK19" s="646"/>
      <c r="FL19" s="646"/>
      <c r="FM19" s="657"/>
      <c r="FN19" s="799"/>
      <c r="FO19" s="799"/>
      <c r="FP19" s="812"/>
      <c r="FQ19" s="828"/>
      <c r="FR19" s="683"/>
      <c r="FS19" s="683"/>
      <c r="FT19" s="794"/>
      <c r="FU19" s="683"/>
      <c r="FV19" s="794"/>
      <c r="FW19" s="683"/>
      <c r="FX19" s="683"/>
      <c r="FY19" s="794"/>
      <c r="FZ19" s="683"/>
      <c r="GA19" s="794"/>
      <c r="GB19" s="794"/>
      <c r="GC19" s="683"/>
      <c r="GD19" s="683"/>
      <c r="GE19" s="683"/>
      <c r="GF19" s="683"/>
      <c r="GG19" s="794"/>
      <c r="GH19" s="683"/>
      <c r="GI19" s="683"/>
      <c r="GJ19" s="683"/>
      <c r="GK19" s="683"/>
      <c r="GL19" s="683"/>
      <c r="GM19" s="788"/>
      <c r="GN19" s="683"/>
      <c r="GO19" s="683"/>
      <c r="GP19" s="788"/>
      <c r="GQ19" s="683"/>
      <c r="GR19" s="683"/>
      <c r="GS19" s="683"/>
      <c r="GT19" s="683"/>
      <c r="GU19" s="683"/>
      <c r="GV19" s="683"/>
      <c r="GW19" s="683"/>
      <c r="GX19" s="677"/>
      <c r="GY19" s="369"/>
      <c r="HA19" s="207">
        <v>15</v>
      </c>
      <c r="HB19" s="199" t="str">
        <f>リスト!C18</f>
        <v>幸</v>
      </c>
      <c r="HC19" s="76" t="str">
        <f>IF(リスト!D18="","",リスト!D18)</f>
        <v>幸　岡</v>
      </c>
      <c r="HD19" s="76" t="str">
        <f>IF(リスト!F18="","",リスト!F18)</f>
        <v>業者名</v>
      </c>
      <c r="HE19" s="76" t="str">
        <f>IF(リスト!E18="","",リスト!E18)</f>
        <v>ＯＣ</v>
      </c>
      <c r="HF19" s="200" t="str">
        <f>IF(リスト!G18="","",リスト!G18)</f>
        <v/>
      </c>
      <c r="HG19" s="77" t="str">
        <f>IF(リスト!H18="","",リスト!H18)</f>
        <v>本　町</v>
      </c>
      <c r="HH19" s="77" t="str">
        <f>IF(リスト!I18="","",リスト!I18)</f>
        <v>渋　谷</v>
      </c>
      <c r="HI19" s="77" t="str">
        <f>IF(リスト!J18="","",リスト!J18)</f>
        <v>天下茶屋</v>
      </c>
      <c r="HJ19" s="77" t="str">
        <f>IF(リスト!K18="","",リスト!K18)</f>
        <v>旭ヶ丘</v>
      </c>
      <c r="HK19" s="77" t="str">
        <f>IF(リスト!L18="","",リスト!L18)</f>
        <v>小　部</v>
      </c>
      <c r="HL19" s="459" t="str">
        <f>IF(リスト!M18="","",リスト!M18)</f>
        <v/>
      </c>
      <c r="HM19" s="77" t="str">
        <f>IF(リスト!N18="","",リスト!N18)</f>
        <v>平  群</v>
      </c>
      <c r="HN19" s="77" t="str">
        <f>IF(リスト!O18="","",リスト!O18)</f>
        <v>大宇陀</v>
      </c>
      <c r="HO19" s="460" t="str">
        <f>IF(リスト!P18="","",リスト!P18)</f>
        <v>奥吉野P/S</v>
      </c>
      <c r="IV19" s="393"/>
      <c r="IW19" s="393"/>
      <c r="IX19" s="393"/>
      <c r="IY19" s="397"/>
      <c r="IZ19" s="397"/>
      <c r="JA19" s="397"/>
      <c r="JB19" s="397"/>
      <c r="JC19" s="397"/>
      <c r="JD19" s="397"/>
      <c r="JE19" s="397"/>
      <c r="JF19" s="397"/>
      <c r="JG19" s="397"/>
      <c r="JH19" s="397"/>
      <c r="JI19" s="397"/>
      <c r="JJ19" s="397"/>
      <c r="JK19" s="397"/>
      <c r="JL19" s="397"/>
      <c r="JM19" s="397"/>
      <c r="JN19" s="397"/>
      <c r="JO19" s="397"/>
      <c r="JP19" s="397"/>
      <c r="JQ19" s="397"/>
      <c r="JR19" s="397"/>
      <c r="JS19" s="397"/>
      <c r="JT19" s="397"/>
      <c r="JU19" s="397"/>
      <c r="JV19" s="397"/>
      <c r="JW19" s="397"/>
      <c r="JX19" s="397"/>
      <c r="JY19" s="397"/>
      <c r="JZ19" s="397"/>
      <c r="KA19" s="397"/>
      <c r="KB19" s="397"/>
      <c r="KC19" s="397"/>
      <c r="KD19" s="397"/>
      <c r="KE19" s="397"/>
      <c r="KF19" s="397"/>
      <c r="KG19" s="397"/>
      <c r="KH19" s="397"/>
      <c r="KI19" s="397"/>
      <c r="KJ19" s="397"/>
      <c r="KK19" s="393"/>
      <c r="KL19" s="393"/>
      <c r="KM19" s="393"/>
      <c r="KN19" s="393"/>
      <c r="KO19" s="393"/>
      <c r="KP19" s="393"/>
      <c r="KQ19" s="393"/>
      <c r="KR19" s="393"/>
      <c r="KS19" s="393"/>
      <c r="KT19" s="393"/>
      <c r="KU19" s="393"/>
      <c r="KV19" s="393"/>
      <c r="KW19" s="393"/>
      <c r="KX19" s="393"/>
      <c r="KY19" s="393"/>
      <c r="KZ19" s="393"/>
      <c r="LA19" s="393"/>
      <c r="LB19" s="393"/>
      <c r="LC19" s="393"/>
      <c r="LD19" s="393"/>
      <c r="LE19" s="393"/>
      <c r="LF19" s="393"/>
      <c r="LG19" s="393"/>
      <c r="LH19" s="393"/>
      <c r="LI19" s="393"/>
      <c r="LJ19" s="393"/>
      <c r="LK19" s="393"/>
      <c r="LL19" s="393"/>
      <c r="LM19" s="393"/>
      <c r="LN19" s="393"/>
      <c r="LO19" s="393"/>
      <c r="LP19" s="393"/>
      <c r="LQ19" s="393"/>
      <c r="LR19" s="393"/>
      <c r="LS19" s="393"/>
      <c r="LT19" s="393"/>
      <c r="LU19" s="393"/>
      <c r="LV19" s="393"/>
      <c r="LW19" s="393"/>
      <c r="LX19" s="393"/>
      <c r="LY19" s="393"/>
      <c r="LZ19" s="393"/>
      <c r="MA19" s="393"/>
      <c r="MB19" s="393"/>
      <c r="MC19" s="393"/>
      <c r="MD19" s="393"/>
      <c r="ME19" s="393"/>
      <c r="MF19" s="393"/>
      <c r="MG19" s="393"/>
      <c r="MH19" s="393"/>
      <c r="MI19" s="393"/>
      <c r="MJ19" s="393"/>
      <c r="MK19" s="393"/>
      <c r="ML19" s="393"/>
      <c r="MM19" s="393"/>
      <c r="MN19" s="393"/>
      <c r="MO19" s="393"/>
      <c r="MP19" s="393"/>
      <c r="MQ19" s="393"/>
      <c r="MR19" s="393"/>
      <c r="MS19" s="393"/>
      <c r="MT19" s="393"/>
      <c r="MU19" s="393"/>
      <c r="MV19" s="393"/>
      <c r="MW19" s="393"/>
      <c r="MX19" s="393"/>
      <c r="MY19" s="393"/>
      <c r="MZ19" s="393"/>
      <c r="NA19" s="393"/>
      <c r="NB19" s="393"/>
      <c r="NC19" s="393"/>
      <c r="ND19" s="393"/>
      <c r="NE19" s="393"/>
      <c r="NF19" s="393"/>
      <c r="NG19" s="393"/>
      <c r="NH19" s="393"/>
      <c r="NI19" s="393"/>
      <c r="NJ19" s="393"/>
      <c r="NK19" s="393"/>
      <c r="NL19" s="393"/>
      <c r="NM19" s="393"/>
      <c r="NN19" s="393"/>
      <c r="NO19" s="393"/>
      <c r="NP19" s="393"/>
      <c r="NQ19" s="393"/>
      <c r="NR19" s="393"/>
      <c r="NS19" s="393"/>
      <c r="NT19" s="393"/>
      <c r="NU19" s="393"/>
      <c r="NV19" s="393"/>
      <c r="NW19" s="393"/>
      <c r="NX19" s="393"/>
      <c r="NY19" s="393"/>
      <c r="NZ19" s="393"/>
      <c r="OA19" s="393"/>
      <c r="OB19" s="393"/>
      <c r="OC19" s="393"/>
      <c r="OD19" s="393"/>
      <c r="OE19" s="393"/>
      <c r="OF19" s="393"/>
      <c r="OG19" s="393"/>
      <c r="OH19" s="393"/>
      <c r="OI19" s="393"/>
      <c r="OJ19" s="393"/>
      <c r="OK19" s="393"/>
      <c r="OL19" s="393"/>
      <c r="OM19" s="393"/>
      <c r="ON19" s="393"/>
      <c r="OO19" s="393"/>
      <c r="OP19" s="393"/>
      <c r="OQ19" s="393"/>
      <c r="OR19" s="393"/>
      <c r="OS19" s="393"/>
      <c r="OT19" s="393"/>
      <c r="OU19" s="393"/>
      <c r="OV19" s="393"/>
      <c r="OW19" s="393"/>
      <c r="OX19" s="393"/>
      <c r="OY19" s="393"/>
      <c r="OZ19" s="393"/>
      <c r="PA19" s="393"/>
      <c r="PB19" s="393"/>
      <c r="PC19" s="393"/>
      <c r="PD19" s="393"/>
      <c r="PE19" s="393"/>
      <c r="PF19" s="393"/>
      <c r="PG19" s="393"/>
      <c r="PH19" s="393"/>
      <c r="PI19" s="393"/>
      <c r="PJ19" s="393"/>
      <c r="PK19" s="393"/>
      <c r="PL19" s="393"/>
      <c r="PM19" s="393"/>
      <c r="PN19" s="393"/>
      <c r="PO19" s="393"/>
      <c r="PP19" s="393"/>
      <c r="PQ19" s="393"/>
      <c r="PR19" s="393"/>
      <c r="PS19" s="393"/>
      <c r="PT19" s="393"/>
      <c r="PU19" s="393"/>
      <c r="PV19" s="393"/>
      <c r="PW19" s="393"/>
      <c r="PX19" s="393"/>
      <c r="PY19" s="393"/>
      <c r="PZ19" s="393"/>
      <c r="QA19" s="393"/>
      <c r="QB19" s="393"/>
      <c r="QC19" s="393"/>
      <c r="QD19" s="393"/>
      <c r="QE19" s="393"/>
      <c r="QF19" s="393"/>
      <c r="QG19" s="393"/>
      <c r="QH19" s="393"/>
      <c r="QI19" s="393"/>
      <c r="QJ19" s="393"/>
      <c r="QK19" s="393"/>
      <c r="QL19" s="393"/>
      <c r="QM19" s="393"/>
      <c r="QN19" s="393"/>
      <c r="QO19" s="393"/>
      <c r="QP19" s="393"/>
      <c r="QQ19" s="393"/>
      <c r="QR19" s="393"/>
      <c r="QS19" s="393"/>
      <c r="QT19" s="393"/>
      <c r="QU19" s="393"/>
      <c r="QV19" s="393"/>
      <c r="QW19" s="393"/>
      <c r="QX19" s="393"/>
      <c r="QY19" s="393"/>
      <c r="QZ19" s="393"/>
      <c r="RA19" s="393"/>
      <c r="RB19" s="393"/>
      <c r="RC19" s="393"/>
      <c r="RD19" s="393"/>
      <c r="RE19" s="393"/>
      <c r="RF19" s="393"/>
      <c r="RG19" s="393"/>
      <c r="RH19" s="393"/>
      <c r="RI19" s="393"/>
      <c r="RJ19" s="393"/>
      <c r="RK19" s="393"/>
      <c r="RL19" s="393"/>
      <c r="RM19" s="393"/>
      <c r="RN19" s="393"/>
      <c r="RO19" s="393"/>
      <c r="RP19" s="393"/>
      <c r="RQ19" s="393"/>
      <c r="RR19" s="393"/>
      <c r="RS19" s="393"/>
      <c r="RT19" s="393"/>
      <c r="RU19" s="393"/>
      <c r="RV19" s="393"/>
      <c r="RW19" s="393"/>
      <c r="RX19" s="393"/>
      <c r="RY19" s="393"/>
      <c r="RZ19" s="393"/>
      <c r="SA19" s="393"/>
      <c r="SB19" s="393"/>
      <c r="SC19" s="393"/>
      <c r="SD19" s="393"/>
      <c r="SE19" s="393"/>
      <c r="SF19" s="393"/>
      <c r="SG19" s="393"/>
      <c r="SH19" s="393"/>
      <c r="SI19" s="393"/>
      <c r="SJ19" s="393"/>
      <c r="SK19" s="393"/>
      <c r="SL19" s="393"/>
      <c r="SM19" s="393"/>
      <c r="SN19" s="393"/>
      <c r="SO19" s="393"/>
      <c r="SP19" s="393"/>
      <c r="SQ19" s="393"/>
      <c r="SR19" s="393"/>
      <c r="SS19" s="393"/>
      <c r="ST19" s="393"/>
      <c r="SU19" s="393"/>
      <c r="SV19" s="393"/>
      <c r="SW19" s="393"/>
      <c r="SX19" s="393"/>
      <c r="SY19" s="393"/>
      <c r="SZ19" s="393"/>
      <c r="TA19" s="393"/>
      <c r="TB19" s="393"/>
      <c r="TC19" s="393"/>
      <c r="TD19" s="393"/>
      <c r="TE19" s="393"/>
      <c r="TF19" s="393"/>
      <c r="TG19" s="393"/>
      <c r="TH19" s="393"/>
      <c r="TI19" s="393"/>
      <c r="TJ19" s="393"/>
      <c r="TK19" s="393"/>
    </row>
    <row r="20" spans="1:531" ht="25.5" customHeight="1" x14ac:dyDescent="0.2">
      <c r="A20" s="175"/>
      <c r="B20" s="706"/>
      <c r="C20" s="707"/>
      <c r="D20" s="707"/>
      <c r="E20" s="708"/>
      <c r="F20" s="706"/>
      <c r="G20" s="707"/>
      <c r="H20" s="707"/>
      <c r="I20" s="708"/>
      <c r="J20" s="763" t="s">
        <v>1070</v>
      </c>
      <c r="K20" s="764"/>
      <c r="L20" s="764"/>
      <c r="M20" s="765"/>
      <c r="N20" s="763"/>
      <c r="O20" s="764"/>
      <c r="P20" s="764"/>
      <c r="Q20" s="764"/>
      <c r="R20" s="765"/>
      <c r="S20" s="706"/>
      <c r="T20" s="707"/>
      <c r="U20" s="707"/>
      <c r="V20" s="708"/>
      <c r="W20" s="706"/>
      <c r="X20" s="707"/>
      <c r="Y20" s="707"/>
      <c r="Z20" s="708"/>
      <c r="AA20" s="706"/>
      <c r="AB20" s="707"/>
      <c r="AC20" s="707"/>
      <c r="AD20" s="708"/>
      <c r="AE20" s="706"/>
      <c r="AF20" s="707"/>
      <c r="AG20" s="707"/>
      <c r="AH20" s="707"/>
      <c r="AI20" s="766"/>
      <c r="AJ20" s="706"/>
      <c r="AK20" s="707"/>
      <c r="AL20" s="707"/>
      <c r="AM20" s="708"/>
      <c r="AN20" s="706"/>
      <c r="AO20" s="707"/>
      <c r="AP20" s="707"/>
      <c r="AQ20" s="708"/>
      <c r="AR20" s="706"/>
      <c r="AS20" s="707"/>
      <c r="AT20" s="707"/>
      <c r="AU20" s="708"/>
      <c r="AV20" s="706"/>
      <c r="AW20" s="707"/>
      <c r="AX20" s="707"/>
      <c r="AY20" s="707"/>
      <c r="AZ20" s="766"/>
      <c r="BA20" s="706"/>
      <c r="BB20" s="707"/>
      <c r="BC20" s="707"/>
      <c r="BD20" s="708"/>
      <c r="BE20" s="706"/>
      <c r="BF20" s="707"/>
      <c r="BG20" s="707"/>
      <c r="BH20" s="708"/>
      <c r="BI20" s="706"/>
      <c r="BJ20" s="707"/>
      <c r="BK20" s="707"/>
      <c r="BL20" s="708"/>
      <c r="BM20" s="706"/>
      <c r="BN20" s="707"/>
      <c r="BO20" s="707"/>
      <c r="BP20" s="707"/>
      <c r="BQ20" s="766"/>
      <c r="BR20" s="706"/>
      <c r="BS20" s="707"/>
      <c r="BT20" s="707"/>
      <c r="BU20" s="708"/>
      <c r="BV20" s="706"/>
      <c r="BW20" s="707"/>
      <c r="BX20" s="707"/>
      <c r="BY20" s="708"/>
      <c r="BZ20" s="763" t="s">
        <v>1094</v>
      </c>
      <c r="CA20" s="764"/>
      <c r="CB20" s="764"/>
      <c r="CC20" s="765"/>
      <c r="CD20" s="706"/>
      <c r="CE20" s="707"/>
      <c r="CF20" s="707"/>
      <c r="CG20" s="707"/>
      <c r="CH20" s="766"/>
      <c r="CI20" s="706"/>
      <c r="CJ20" s="707"/>
      <c r="CK20" s="707"/>
      <c r="CL20" s="708"/>
      <c r="CM20" s="706"/>
      <c r="CN20" s="707"/>
      <c r="CO20" s="707"/>
      <c r="CP20" s="708"/>
      <c r="CQ20" s="706"/>
      <c r="CR20" s="707"/>
      <c r="CS20" s="707"/>
      <c r="CT20" s="708"/>
      <c r="CU20" s="706"/>
      <c r="CV20" s="707"/>
      <c r="CW20" s="707"/>
      <c r="CX20" s="707"/>
      <c r="CY20" s="766"/>
      <c r="CZ20" s="706"/>
      <c r="DA20" s="707"/>
      <c r="DB20" s="707"/>
      <c r="DC20" s="708"/>
      <c r="DD20" s="706"/>
      <c r="DE20" s="707"/>
      <c r="DF20" s="707"/>
      <c r="DG20" s="708"/>
      <c r="DH20" s="816"/>
      <c r="DI20" s="817"/>
      <c r="DJ20" s="817"/>
      <c r="DK20" s="818"/>
      <c r="DL20" s="706"/>
      <c r="DM20" s="707"/>
      <c r="DN20" s="707"/>
      <c r="DO20" s="708"/>
      <c r="DP20" s="706"/>
      <c r="DQ20" s="707"/>
      <c r="DR20" s="707"/>
      <c r="DS20" s="708"/>
      <c r="DT20" s="706"/>
      <c r="DU20" s="707"/>
      <c r="DV20" s="707"/>
      <c r="DW20" s="708"/>
      <c r="DX20" s="763" t="s">
        <v>991</v>
      </c>
      <c r="DY20" s="764"/>
      <c r="DZ20" s="764"/>
      <c r="EA20" s="765"/>
      <c r="EB20" s="706"/>
      <c r="EC20" s="707"/>
      <c r="ED20" s="707"/>
      <c r="EE20" s="708"/>
      <c r="EF20" s="706"/>
      <c r="EG20" s="707"/>
      <c r="EH20" s="707"/>
      <c r="EI20" s="708"/>
      <c r="EJ20" s="706"/>
      <c r="EK20" s="707"/>
      <c r="EL20" s="707"/>
      <c r="EM20" s="708"/>
      <c r="EN20" s="706"/>
      <c r="EO20" s="707"/>
      <c r="EP20" s="707"/>
      <c r="EQ20" s="708"/>
      <c r="ER20" s="706"/>
      <c r="ES20" s="707"/>
      <c r="ET20" s="707"/>
      <c r="EU20" s="708"/>
      <c r="EV20" s="706"/>
      <c r="EW20" s="707"/>
      <c r="EX20" s="707"/>
      <c r="EY20" s="707"/>
      <c r="EZ20" s="707"/>
      <c r="FA20" s="707"/>
      <c r="FB20" s="708"/>
      <c r="FC20" s="706"/>
      <c r="FD20" s="707"/>
      <c r="FE20" s="707"/>
      <c r="FF20" s="707"/>
      <c r="FG20" s="707"/>
      <c r="FH20" s="707"/>
      <c r="FI20" s="708"/>
      <c r="FJ20" s="706"/>
      <c r="FK20" s="707"/>
      <c r="FL20" s="707"/>
      <c r="FM20" s="707"/>
      <c r="FN20" s="806"/>
      <c r="FO20" s="806"/>
      <c r="FP20" s="766"/>
      <c r="FQ20" s="209"/>
      <c r="FR20" s="210"/>
      <c r="FS20" s="210"/>
      <c r="FT20" s="481"/>
      <c r="FU20" s="481"/>
      <c r="FV20" s="481"/>
      <c r="FW20" s="481"/>
      <c r="FX20" s="481"/>
      <c r="FY20" s="481"/>
      <c r="FZ20" s="210"/>
      <c r="GA20" s="540"/>
      <c r="GB20" s="481"/>
      <c r="GC20" s="481"/>
      <c r="GD20" s="481"/>
      <c r="GE20" s="210"/>
      <c r="GF20" s="210"/>
      <c r="GG20" s="481"/>
      <c r="GH20" s="210"/>
      <c r="GI20" s="210"/>
      <c r="GJ20" s="210"/>
      <c r="GK20" s="210"/>
      <c r="GL20" s="210"/>
      <c r="GM20" s="221"/>
      <c r="GN20" s="210"/>
      <c r="GO20" s="210"/>
      <c r="GP20" s="221"/>
      <c r="GQ20" s="210"/>
      <c r="GR20" s="210"/>
      <c r="GS20" s="210"/>
      <c r="GT20" s="210"/>
      <c r="GU20" s="210"/>
      <c r="GV20" s="210"/>
      <c r="GW20" s="210"/>
      <c r="GX20" s="370"/>
      <c r="GY20" s="157"/>
      <c r="HA20" s="207">
        <v>16</v>
      </c>
      <c r="HB20" s="199" t="str">
        <f>リスト!C19</f>
        <v>宮</v>
      </c>
      <c r="HC20" s="76" t="str">
        <f>IF(リスト!D19="","",リスト!D19)</f>
        <v>宮　地</v>
      </c>
      <c r="HD20" s="76" t="str">
        <f>IF(リスト!F19="","",リスト!F19)</f>
        <v>河口電気</v>
      </c>
      <c r="HE20" s="76" t="str">
        <f>IF(リスト!E19="","",リスト!E19)</f>
        <v>Ｃ８７・７９ＬＫ</v>
      </c>
      <c r="HF20" s="200" t="str">
        <f>IF(リスト!G19="","",リスト!G19)</f>
        <v/>
      </c>
      <c r="HG20" s="77" t="str">
        <f>IF(リスト!H19="","",リスト!H19)</f>
        <v>大　仁</v>
      </c>
      <c r="HH20" s="77" t="str">
        <f>IF(リスト!I19="","",リスト!I19)</f>
        <v>大　岩</v>
      </c>
      <c r="HI20" s="77" t="str">
        <f>IF(リスト!J19="","",リスト!J19)</f>
        <v>テクノポート</v>
      </c>
      <c r="HJ20" s="77" t="str">
        <f>IF(リスト!K19="","",リスト!K19)</f>
        <v>浜　寺</v>
      </c>
      <c r="HK20" s="77" t="str">
        <f>IF(リスト!L19="","",リスト!L19)</f>
        <v>鈴蘭台</v>
      </c>
      <c r="HL20" s="77" t="str">
        <f>IF(リスト!M19="","",リスト!M19)</f>
        <v>立　花</v>
      </c>
      <c r="HM20" s="77" t="str">
        <f>IF(リスト!N19="","",リスト!N19)</f>
        <v>王  寺</v>
      </c>
      <c r="HN20" s="77" t="str">
        <f>IF(リスト!O19="","",リスト!O19)</f>
        <v>五  条</v>
      </c>
      <c r="HO20" s="460" t="str">
        <f>IF(リスト!P19="","",リスト!P19)</f>
        <v>上矢治堰堤</v>
      </c>
      <c r="HQ20" s="57" t="str">
        <f>IF(FQ21="内勤","",IF(FQ21="在宅","",IF(FQ21="","",1)))</f>
        <v/>
      </c>
      <c r="HR20" s="57" t="str">
        <f t="shared" ref="HR20:IJ20" si="71">IF(FR21="内勤","",IF(FR21="在宅","",IF(FR21="","",1)))</f>
        <v/>
      </c>
      <c r="HS20" s="57" t="str">
        <f t="shared" si="71"/>
        <v/>
      </c>
      <c r="HT20" s="57" t="str">
        <f t="shared" si="71"/>
        <v/>
      </c>
      <c r="HU20" s="57" t="str">
        <f t="shared" si="71"/>
        <v/>
      </c>
      <c r="HV20" s="57" t="str">
        <f t="shared" si="71"/>
        <v/>
      </c>
      <c r="HW20" s="57" t="str">
        <f t="shared" si="71"/>
        <v/>
      </c>
      <c r="HX20" s="57" t="str">
        <f t="shared" si="71"/>
        <v/>
      </c>
      <c r="HY20" s="57" t="str">
        <f t="shared" si="71"/>
        <v/>
      </c>
      <c r="HZ20" s="57" t="str">
        <f t="shared" si="71"/>
        <v/>
      </c>
      <c r="IA20" s="57">
        <f t="shared" si="71"/>
        <v>1</v>
      </c>
      <c r="IB20" s="57" t="str">
        <f t="shared" si="71"/>
        <v/>
      </c>
      <c r="IC20" s="57" t="str">
        <f t="shared" si="71"/>
        <v/>
      </c>
      <c r="ID20" s="57" t="str">
        <f t="shared" si="71"/>
        <v/>
      </c>
      <c r="IE20" s="57" t="str">
        <f t="shared" si="71"/>
        <v/>
      </c>
      <c r="IF20" s="57" t="str">
        <f t="shared" si="71"/>
        <v/>
      </c>
      <c r="IG20" s="57" t="str">
        <f t="shared" si="71"/>
        <v/>
      </c>
      <c r="IH20" s="57" t="str">
        <f t="shared" si="71"/>
        <v/>
      </c>
      <c r="II20" s="57" t="str">
        <f t="shared" si="71"/>
        <v/>
      </c>
      <c r="IJ20" s="57" t="str">
        <f t="shared" si="71"/>
        <v/>
      </c>
      <c r="IV20" s="393"/>
      <c r="IW20" s="393"/>
      <c r="IX20" s="393"/>
      <c r="IY20" s="397"/>
      <c r="IZ20" s="397"/>
      <c r="JA20" s="397"/>
      <c r="JB20" s="397"/>
      <c r="JC20" s="397"/>
      <c r="JD20" s="397"/>
      <c r="JE20" s="397"/>
      <c r="JF20" s="397"/>
      <c r="JG20" s="397"/>
      <c r="JH20" s="397"/>
      <c r="JI20" s="397"/>
      <c r="JJ20" s="397"/>
      <c r="JK20" s="397"/>
      <c r="JL20" s="397"/>
      <c r="JM20" s="397"/>
      <c r="JN20" s="397"/>
      <c r="JO20" s="397"/>
      <c r="JP20" s="397"/>
      <c r="JQ20" s="397"/>
      <c r="JR20" s="397"/>
      <c r="JS20" s="397"/>
      <c r="JT20" s="397"/>
      <c r="JU20" s="397"/>
      <c r="JV20" s="397"/>
      <c r="JW20" s="397"/>
      <c r="JX20" s="397"/>
      <c r="JY20" s="397"/>
      <c r="JZ20" s="397"/>
      <c r="KA20" s="397"/>
      <c r="KB20" s="397"/>
      <c r="KC20" s="397"/>
      <c r="KD20" s="397"/>
      <c r="KE20" s="397"/>
      <c r="KF20" s="397"/>
      <c r="KG20" s="397"/>
      <c r="KH20" s="397"/>
      <c r="KI20" s="397"/>
      <c r="KJ20" s="397"/>
      <c r="KK20" s="393"/>
      <c r="KL20" s="393"/>
      <c r="KM20" s="393"/>
      <c r="KN20" s="393"/>
      <c r="KO20" s="393"/>
      <c r="KP20" s="393"/>
      <c r="KQ20" s="393"/>
      <c r="KR20" s="393"/>
      <c r="KS20" s="393"/>
      <c r="KT20" s="393"/>
      <c r="KU20" s="393"/>
      <c r="KV20" s="393"/>
      <c r="KW20" s="393"/>
      <c r="KX20" s="393"/>
      <c r="KY20" s="393"/>
      <c r="KZ20" s="393"/>
      <c r="LA20" s="393"/>
      <c r="LB20" s="393"/>
      <c r="LC20" s="393"/>
      <c r="LD20" s="393"/>
      <c r="LE20" s="393"/>
      <c r="LF20" s="393"/>
      <c r="LG20" s="393"/>
      <c r="LH20" s="393"/>
      <c r="LI20" s="393"/>
      <c r="LJ20" s="393"/>
      <c r="LK20" s="393"/>
      <c r="LL20" s="393"/>
      <c r="LM20" s="393"/>
      <c r="LN20" s="393"/>
      <c r="LO20" s="393"/>
      <c r="LP20" s="393"/>
      <c r="LQ20" s="393"/>
      <c r="LR20" s="393"/>
      <c r="LS20" s="393"/>
      <c r="LT20" s="393"/>
      <c r="LU20" s="393"/>
      <c r="LV20" s="393"/>
      <c r="LW20" s="393"/>
      <c r="LX20" s="393"/>
      <c r="LY20" s="393"/>
      <c r="LZ20" s="393"/>
      <c r="MA20" s="393"/>
      <c r="MB20" s="393"/>
      <c r="MC20" s="393"/>
      <c r="MD20" s="393"/>
      <c r="ME20" s="393"/>
      <c r="MF20" s="393"/>
      <c r="MG20" s="393"/>
      <c r="MH20" s="393"/>
      <c r="MI20" s="393"/>
      <c r="MJ20" s="393"/>
      <c r="MK20" s="393"/>
      <c r="ML20" s="393"/>
      <c r="MM20" s="393"/>
      <c r="MN20" s="393"/>
      <c r="MO20" s="393"/>
      <c r="MP20" s="393"/>
      <c r="MQ20" s="393"/>
      <c r="MR20" s="393"/>
      <c r="MS20" s="393"/>
      <c r="MT20" s="393"/>
      <c r="MU20" s="393"/>
      <c r="MV20" s="393"/>
      <c r="MW20" s="393"/>
      <c r="MX20" s="393"/>
      <c r="MY20" s="393"/>
      <c r="MZ20" s="393"/>
      <c r="NA20" s="393"/>
      <c r="NB20" s="393"/>
      <c r="NC20" s="393"/>
      <c r="ND20" s="393"/>
      <c r="NE20" s="393"/>
      <c r="NF20" s="393"/>
      <c r="NG20" s="393"/>
      <c r="NH20" s="393"/>
      <c r="NI20" s="393"/>
      <c r="NJ20" s="393"/>
      <c r="NK20" s="393"/>
      <c r="NL20" s="393"/>
      <c r="NM20" s="393"/>
      <c r="NN20" s="393"/>
      <c r="NO20" s="393"/>
      <c r="NP20" s="393"/>
      <c r="NQ20" s="393"/>
      <c r="NR20" s="393"/>
      <c r="NS20" s="393"/>
      <c r="NT20" s="393"/>
      <c r="NU20" s="393"/>
      <c r="NV20" s="393"/>
      <c r="NW20" s="393"/>
      <c r="NX20" s="393"/>
      <c r="NY20" s="393"/>
      <c r="NZ20" s="393"/>
      <c r="OA20" s="393"/>
      <c r="OB20" s="393"/>
      <c r="OC20" s="393"/>
      <c r="OD20" s="393"/>
      <c r="OE20" s="393"/>
      <c r="OF20" s="393"/>
      <c r="OG20" s="393"/>
      <c r="OH20" s="393"/>
      <c r="OI20" s="393"/>
      <c r="OJ20" s="393"/>
      <c r="OK20" s="393"/>
      <c r="OL20" s="393"/>
      <c r="OM20" s="393"/>
      <c r="ON20" s="393"/>
      <c r="OO20" s="393"/>
      <c r="OP20" s="393"/>
      <c r="OQ20" s="393"/>
      <c r="OR20" s="393"/>
      <c r="OS20" s="393"/>
      <c r="OT20" s="393"/>
      <c r="OU20" s="393"/>
      <c r="OV20" s="393"/>
      <c r="OW20" s="393"/>
      <c r="OX20" s="393"/>
      <c r="OY20" s="393"/>
      <c r="OZ20" s="393"/>
      <c r="PA20" s="393"/>
      <c r="PB20" s="393"/>
      <c r="PC20" s="393"/>
      <c r="PD20" s="393"/>
      <c r="PE20" s="393"/>
      <c r="PF20" s="393"/>
      <c r="PG20" s="393"/>
      <c r="PH20" s="393"/>
      <c r="PI20" s="393"/>
      <c r="PJ20" s="393"/>
      <c r="PK20" s="393"/>
      <c r="PL20" s="393"/>
      <c r="PM20" s="393"/>
      <c r="PN20" s="393"/>
      <c r="PO20" s="393"/>
      <c r="PP20" s="393"/>
      <c r="PQ20" s="393"/>
      <c r="PR20" s="393"/>
      <c r="PS20" s="393"/>
      <c r="PT20" s="393"/>
      <c r="PU20" s="393"/>
      <c r="PV20" s="393"/>
      <c r="PW20" s="393"/>
      <c r="PX20" s="393"/>
      <c r="PY20" s="393"/>
      <c r="PZ20" s="393"/>
      <c r="QA20" s="393"/>
      <c r="QB20" s="393"/>
      <c r="QC20" s="393"/>
      <c r="QD20" s="393"/>
      <c r="QE20" s="393"/>
      <c r="QF20" s="393"/>
      <c r="QG20" s="393"/>
      <c r="QH20" s="393"/>
      <c r="QI20" s="393"/>
      <c r="QJ20" s="393"/>
      <c r="QK20" s="393"/>
      <c r="QL20" s="393"/>
      <c r="QM20" s="393"/>
      <c r="QN20" s="393"/>
      <c r="QO20" s="393"/>
      <c r="QP20" s="393"/>
      <c r="QQ20" s="393"/>
      <c r="QR20" s="393"/>
      <c r="QS20" s="393"/>
      <c r="QT20" s="393"/>
      <c r="QU20" s="393"/>
      <c r="QV20" s="393"/>
      <c r="QW20" s="393"/>
      <c r="QX20" s="393"/>
      <c r="QY20" s="393"/>
      <c r="QZ20" s="393"/>
      <c r="RA20" s="393"/>
      <c r="RB20" s="393"/>
      <c r="RC20" s="393"/>
      <c r="RD20" s="393"/>
      <c r="RE20" s="393"/>
      <c r="RF20" s="393"/>
      <c r="RG20" s="393"/>
      <c r="RH20" s="393"/>
      <c r="RI20" s="393"/>
      <c r="RJ20" s="393"/>
      <c r="RK20" s="393"/>
      <c r="RL20" s="393"/>
      <c r="RM20" s="393"/>
      <c r="RN20" s="393"/>
      <c r="RO20" s="393"/>
      <c r="RP20" s="393"/>
      <c r="RQ20" s="393"/>
      <c r="RR20" s="393"/>
      <c r="RS20" s="393"/>
      <c r="RT20" s="393"/>
      <c r="RU20" s="393"/>
      <c r="RV20" s="393"/>
      <c r="RW20" s="393"/>
      <c r="RX20" s="393"/>
      <c r="RY20" s="393"/>
      <c r="RZ20" s="393"/>
      <c r="SA20" s="393"/>
      <c r="SB20" s="393"/>
      <c r="SC20" s="393"/>
      <c r="SD20" s="393"/>
      <c r="SE20" s="393"/>
      <c r="SF20" s="393"/>
      <c r="SG20" s="393"/>
      <c r="SH20" s="393"/>
      <c r="SI20" s="393"/>
      <c r="SJ20" s="393"/>
      <c r="SK20" s="393"/>
      <c r="SL20" s="393"/>
      <c r="SM20" s="393"/>
      <c r="SN20" s="393"/>
      <c r="SO20" s="393"/>
      <c r="SP20" s="393"/>
      <c r="SQ20" s="393"/>
      <c r="SR20" s="393"/>
      <c r="SS20" s="393"/>
      <c r="ST20" s="393"/>
      <c r="SU20" s="393"/>
      <c r="SV20" s="393"/>
      <c r="SW20" s="393"/>
      <c r="SX20" s="393"/>
      <c r="SY20" s="393"/>
      <c r="SZ20" s="393"/>
      <c r="TA20" s="393"/>
      <c r="TB20" s="393"/>
      <c r="TC20" s="393"/>
      <c r="TD20" s="393"/>
      <c r="TE20" s="393"/>
      <c r="TF20" s="393"/>
      <c r="TG20" s="393"/>
      <c r="TH20" s="393"/>
      <c r="TI20" s="393"/>
      <c r="TJ20" s="393"/>
      <c r="TK20" s="393"/>
    </row>
    <row r="21" spans="1:531" ht="33" customHeight="1" x14ac:dyDescent="0.15">
      <c r="A21" s="174">
        <f>(23-(COUNTBLANK(HQ20:IM20)))</f>
        <v>1</v>
      </c>
      <c r="B21" s="709"/>
      <c r="C21" s="710"/>
      <c r="D21" s="710"/>
      <c r="E21" s="711"/>
      <c r="F21" s="709"/>
      <c r="G21" s="710"/>
      <c r="H21" s="710"/>
      <c r="I21" s="711"/>
      <c r="J21" s="858" t="s">
        <v>888</v>
      </c>
      <c r="K21" s="859"/>
      <c r="L21" s="859"/>
      <c r="M21" s="860"/>
      <c r="N21" s="767" t="s">
        <v>920</v>
      </c>
      <c r="O21" s="768"/>
      <c r="P21" s="768"/>
      <c r="Q21" s="768"/>
      <c r="R21" s="769"/>
      <c r="S21" s="709"/>
      <c r="T21" s="710"/>
      <c r="U21" s="710"/>
      <c r="V21" s="711"/>
      <c r="W21" s="709"/>
      <c r="X21" s="710"/>
      <c r="Y21" s="710"/>
      <c r="Z21" s="711"/>
      <c r="AA21" s="709"/>
      <c r="AB21" s="710"/>
      <c r="AC21" s="710"/>
      <c r="AD21" s="711"/>
      <c r="AE21" s="770"/>
      <c r="AF21" s="771"/>
      <c r="AG21" s="771"/>
      <c r="AH21" s="771"/>
      <c r="AI21" s="772"/>
      <c r="AJ21" s="709"/>
      <c r="AK21" s="710"/>
      <c r="AL21" s="710"/>
      <c r="AM21" s="711"/>
      <c r="AN21" s="709"/>
      <c r="AO21" s="710"/>
      <c r="AP21" s="710"/>
      <c r="AQ21" s="711"/>
      <c r="AR21" s="709"/>
      <c r="AS21" s="710"/>
      <c r="AT21" s="710"/>
      <c r="AU21" s="711"/>
      <c r="AV21" s="770"/>
      <c r="AW21" s="771"/>
      <c r="AX21" s="771"/>
      <c r="AY21" s="771"/>
      <c r="AZ21" s="772"/>
      <c r="BA21" s="709"/>
      <c r="BB21" s="710"/>
      <c r="BC21" s="710"/>
      <c r="BD21" s="711"/>
      <c r="BE21" s="709"/>
      <c r="BF21" s="710"/>
      <c r="BG21" s="710"/>
      <c r="BH21" s="711"/>
      <c r="BI21" s="709"/>
      <c r="BJ21" s="710"/>
      <c r="BK21" s="710"/>
      <c r="BL21" s="711"/>
      <c r="BM21" s="770"/>
      <c r="BN21" s="771"/>
      <c r="BO21" s="771"/>
      <c r="BP21" s="771"/>
      <c r="BQ21" s="772"/>
      <c r="BR21" s="709"/>
      <c r="BS21" s="710"/>
      <c r="BT21" s="710"/>
      <c r="BU21" s="711"/>
      <c r="BV21" s="709"/>
      <c r="BW21" s="710"/>
      <c r="BX21" s="710"/>
      <c r="BY21" s="711"/>
      <c r="BZ21" s="767" t="s">
        <v>908</v>
      </c>
      <c r="CA21" s="768"/>
      <c r="CB21" s="768"/>
      <c r="CC21" s="769"/>
      <c r="CD21" s="770"/>
      <c r="CE21" s="771"/>
      <c r="CF21" s="771"/>
      <c r="CG21" s="771"/>
      <c r="CH21" s="772"/>
      <c r="CI21" s="709"/>
      <c r="CJ21" s="710"/>
      <c r="CK21" s="710"/>
      <c r="CL21" s="711"/>
      <c r="CM21" s="709"/>
      <c r="CN21" s="710"/>
      <c r="CO21" s="710"/>
      <c r="CP21" s="711"/>
      <c r="CQ21" s="709"/>
      <c r="CR21" s="710"/>
      <c r="CS21" s="710"/>
      <c r="CT21" s="711"/>
      <c r="CU21" s="770"/>
      <c r="CV21" s="771"/>
      <c r="CW21" s="771"/>
      <c r="CX21" s="771"/>
      <c r="CY21" s="772"/>
      <c r="CZ21" s="709"/>
      <c r="DA21" s="710"/>
      <c r="DB21" s="710"/>
      <c r="DC21" s="711"/>
      <c r="DD21" s="709"/>
      <c r="DE21" s="710"/>
      <c r="DF21" s="710"/>
      <c r="DG21" s="711"/>
      <c r="DH21" s="724"/>
      <c r="DI21" s="665"/>
      <c r="DJ21" s="665"/>
      <c r="DK21" s="819"/>
      <c r="DL21" s="709"/>
      <c r="DM21" s="710"/>
      <c r="DN21" s="710"/>
      <c r="DO21" s="711"/>
      <c r="DP21" s="709"/>
      <c r="DQ21" s="710"/>
      <c r="DR21" s="710"/>
      <c r="DS21" s="711"/>
      <c r="DT21" s="709"/>
      <c r="DU21" s="710"/>
      <c r="DV21" s="710"/>
      <c r="DW21" s="711"/>
      <c r="DX21" s="767" t="s">
        <v>992</v>
      </c>
      <c r="DY21" s="768"/>
      <c r="DZ21" s="768"/>
      <c r="EA21" s="769"/>
      <c r="EB21" s="709"/>
      <c r="EC21" s="710"/>
      <c r="ED21" s="710"/>
      <c r="EE21" s="711"/>
      <c r="EF21" s="709"/>
      <c r="EG21" s="710"/>
      <c r="EH21" s="710"/>
      <c r="EI21" s="711"/>
      <c r="EJ21" s="709"/>
      <c r="EK21" s="710"/>
      <c r="EL21" s="710"/>
      <c r="EM21" s="711"/>
      <c r="EN21" s="709"/>
      <c r="EO21" s="710"/>
      <c r="EP21" s="710"/>
      <c r="EQ21" s="711"/>
      <c r="ER21" s="709"/>
      <c r="ES21" s="710"/>
      <c r="ET21" s="710"/>
      <c r="EU21" s="711"/>
      <c r="EV21" s="709"/>
      <c r="EW21" s="710"/>
      <c r="EX21" s="710"/>
      <c r="EY21" s="710"/>
      <c r="EZ21" s="710"/>
      <c r="FA21" s="710"/>
      <c r="FB21" s="711"/>
      <c r="FC21" s="709"/>
      <c r="FD21" s="710"/>
      <c r="FE21" s="710"/>
      <c r="FF21" s="710"/>
      <c r="FG21" s="710"/>
      <c r="FH21" s="710"/>
      <c r="FI21" s="711"/>
      <c r="FJ21" s="770"/>
      <c r="FK21" s="771"/>
      <c r="FL21" s="771"/>
      <c r="FM21" s="771"/>
      <c r="FN21" s="871"/>
      <c r="FO21" s="871"/>
      <c r="FP21" s="772"/>
      <c r="FQ21" s="434" t="s">
        <v>1039</v>
      </c>
      <c r="FR21" s="435" t="s">
        <v>1039</v>
      </c>
      <c r="FS21" s="435" t="s">
        <v>1039</v>
      </c>
      <c r="FT21" s="482" t="s">
        <v>1039</v>
      </c>
      <c r="FU21" s="482" t="s">
        <v>1039</v>
      </c>
      <c r="FV21" s="482" t="s">
        <v>1039</v>
      </c>
      <c r="FW21" s="482" t="s">
        <v>1039</v>
      </c>
      <c r="FX21" s="482" t="s">
        <v>1039</v>
      </c>
      <c r="FY21" s="482" t="s">
        <v>1039</v>
      </c>
      <c r="FZ21" s="435"/>
      <c r="GA21" s="538" t="s">
        <v>927</v>
      </c>
      <c r="GB21" s="482" t="s">
        <v>1039</v>
      </c>
      <c r="GC21" s="482" t="s">
        <v>1039</v>
      </c>
      <c r="GD21" s="482" t="s">
        <v>1039</v>
      </c>
      <c r="GE21" s="435"/>
      <c r="GF21" s="435"/>
      <c r="GG21" s="482" t="s">
        <v>1039</v>
      </c>
      <c r="GH21" s="435"/>
      <c r="GI21" s="435"/>
      <c r="GJ21" s="435"/>
      <c r="GK21" s="435"/>
      <c r="GL21" s="435"/>
      <c r="GM21" s="436"/>
      <c r="GN21" s="435"/>
      <c r="GO21" s="435"/>
      <c r="GP21" s="436"/>
      <c r="GQ21" s="435"/>
      <c r="GR21" s="435"/>
      <c r="GS21" s="435"/>
      <c r="GT21" s="435"/>
      <c r="GU21" s="435"/>
      <c r="GV21" s="435"/>
      <c r="GW21" s="435"/>
      <c r="GX21" s="437"/>
      <c r="GY21" s="159"/>
      <c r="HA21" s="207">
        <v>17</v>
      </c>
      <c r="HB21" s="199" t="str">
        <f>リスト!C20</f>
        <v>西</v>
      </c>
      <c r="HC21" s="76" t="str">
        <f>IF(リスト!D20="","",リスト!D20)</f>
        <v>西　山</v>
      </c>
      <c r="HD21" s="76" t="str">
        <f>IF(リスト!F20="","",リスト!F20)</f>
        <v>中野電気</v>
      </c>
      <c r="HE21" s="76" t="str">
        <f>IF(リスト!E20="","",リスト!E20)</f>
        <v>Ｃ８７</v>
      </c>
      <c r="HF21" s="200" t="str">
        <f>IF(リスト!G20="","",リスト!G20)</f>
        <v/>
      </c>
      <c r="HG21" s="77" t="str">
        <f>IF(リスト!H20="","",リスト!H20)</f>
        <v>長　柄</v>
      </c>
      <c r="HH21" s="77" t="str">
        <f>IF(リスト!I20="","",リスト!I20)</f>
        <v>春　日</v>
      </c>
      <c r="HI21" s="77" t="str">
        <f>IF(リスト!J20="","",リスト!J20)</f>
        <v>苅　田</v>
      </c>
      <c r="HJ21" s="77" t="str">
        <f>IF(リスト!K20="","",リスト!K20)</f>
        <v>福　泉</v>
      </c>
      <c r="HK21" s="77" t="str">
        <f>IF(リスト!L20="","",リスト!L20)</f>
        <v>板　宿</v>
      </c>
      <c r="HL21" s="77" t="str">
        <f>IF(リスト!M20="","",リスト!M20)</f>
        <v>北立花</v>
      </c>
      <c r="HM21" s="77" t="str">
        <f>IF(リスト!N20="","",リスト!N20)</f>
        <v>上牧町</v>
      </c>
      <c r="HN21" s="77" t="str">
        <f>IF(リスト!O20="","",リスト!O20)</f>
        <v>岡</v>
      </c>
      <c r="HO21" s="460" t="str">
        <f>IF(リスト!P20="","",リスト!P20)</f>
        <v>大滝堰堤</v>
      </c>
      <c r="HQ21" s="284" t="str">
        <f>IF(FQ20="","",FQ20)</f>
        <v/>
      </c>
      <c r="HR21" s="284" t="str">
        <f t="shared" ref="HR21" si="72">IF(FR20="","",FR20)</f>
        <v/>
      </c>
      <c r="HS21" s="284" t="str">
        <f t="shared" ref="HS21" si="73">IF(FS20="","",FS20)</f>
        <v/>
      </c>
      <c r="HT21" s="284" t="str">
        <f t="shared" ref="HT21" si="74">IF(FT20="","",FT20)</f>
        <v/>
      </c>
      <c r="HU21" s="284" t="str">
        <f t="shared" ref="HU21" si="75">IF(FU20="","",FU20)</f>
        <v/>
      </c>
      <c r="HV21" s="284" t="str">
        <f t="shared" ref="HV21" si="76">IF(FV20="","",FV20)</f>
        <v/>
      </c>
      <c r="HW21" s="284" t="str">
        <f t="shared" ref="HW21" si="77">IF(FW20="","",FW20)</f>
        <v/>
      </c>
      <c r="HX21" s="284" t="str">
        <f t="shared" ref="HX21" si="78">IF(FX20="","",FX20)</f>
        <v/>
      </c>
      <c r="HY21" s="284" t="str">
        <f t="shared" ref="HY21" si="79">IF(FY20="","",FY20)</f>
        <v/>
      </c>
      <c r="HZ21" s="284" t="str">
        <f t="shared" ref="HZ21" si="80">IF(FZ20="","",FZ20)</f>
        <v/>
      </c>
      <c r="IA21" s="284" t="str">
        <f t="shared" ref="IA21" si="81">IF(GA20="","",GA20)</f>
        <v/>
      </c>
      <c r="IB21" s="284" t="str">
        <f t="shared" ref="IB21" si="82">IF(GB20="","",GB20)</f>
        <v/>
      </c>
      <c r="IC21" s="284" t="str">
        <f t="shared" ref="IC21" si="83">IF(GC20="","",GC20)</f>
        <v/>
      </c>
      <c r="ID21" s="284" t="str">
        <f t="shared" ref="ID21" si="84">IF(GD20="","",GD20)</f>
        <v/>
      </c>
      <c r="IE21" s="284" t="str">
        <f t="shared" ref="IE21" si="85">IF(GE20="","",GE20)</f>
        <v/>
      </c>
      <c r="IF21" s="284" t="str">
        <f t="shared" ref="IF21" si="86">IF(GF20="","",GF20)</f>
        <v/>
      </c>
      <c r="IG21" s="284" t="str">
        <f t="shared" ref="IG21" si="87">IF(GG20="","",GG20)</f>
        <v/>
      </c>
      <c r="IH21" s="284" t="str">
        <f t="shared" ref="IH21" si="88">IF(GH20="","",GH20)</f>
        <v/>
      </c>
      <c r="II21" s="284" t="str">
        <f t="shared" ref="II21" si="89">IF(GI20="","",GI20)</f>
        <v/>
      </c>
      <c r="IJ21" s="284" t="str">
        <f t="shared" ref="IJ21" si="90">IF(GJ20="","",GJ20)</f>
        <v/>
      </c>
      <c r="IK21" s="284" t="str">
        <f t="shared" ref="IK21" si="91">IF(GK20="","",GK20)</f>
        <v/>
      </c>
      <c r="IL21" s="284" t="str">
        <f t="shared" ref="IL21" si="92">IF(GL20="","",GL20)</f>
        <v/>
      </c>
      <c r="IM21" s="284" t="str">
        <f t="shared" ref="IM21" si="93">IF(GM20="","",GM20)</f>
        <v/>
      </c>
      <c r="IN21" s="284" t="str">
        <f t="shared" ref="IN21" si="94">IF(GN20="","",GN20)</f>
        <v/>
      </c>
      <c r="IO21" s="284" t="str">
        <f t="shared" ref="IO21" si="95">IF(GO20="","",GO20)</f>
        <v/>
      </c>
      <c r="IP21" s="284" t="str">
        <f t="shared" ref="IP21" si="96">IF(GP20="","",GP20)</f>
        <v/>
      </c>
      <c r="IQ21" s="284" t="str">
        <f t="shared" ref="IQ21" si="97">IF(GQ20="","",GQ20)</f>
        <v/>
      </c>
      <c r="IR21" s="284" t="str">
        <f t="shared" ref="IR21" si="98">IF(GR20="","",GR20)</f>
        <v/>
      </c>
      <c r="IS21" s="284" t="str">
        <f t="shared" ref="IS21" si="99">IF(GW20="","",GW20)</f>
        <v/>
      </c>
      <c r="IT21" s="284" t="str">
        <f t="shared" ref="IT21" si="100">IF(GX20="","",GX20)</f>
        <v/>
      </c>
      <c r="IV21" s="393"/>
      <c r="IW21" s="393"/>
      <c r="IX21" s="393"/>
      <c r="IY21" s="397"/>
      <c r="IZ21" s="397"/>
      <c r="JA21" s="397"/>
      <c r="JB21" s="397"/>
      <c r="JC21" s="397"/>
      <c r="JD21" s="397"/>
      <c r="JE21" s="397"/>
      <c r="JF21" s="397"/>
      <c r="JG21" s="397"/>
      <c r="JH21" s="397"/>
      <c r="JI21" s="397"/>
      <c r="JJ21" s="397"/>
      <c r="JK21" s="397"/>
      <c r="JL21" s="397"/>
      <c r="JM21" s="397"/>
      <c r="JN21" s="397"/>
      <c r="JO21" s="397"/>
      <c r="JP21" s="397"/>
      <c r="JQ21" s="397"/>
      <c r="JR21" s="397"/>
      <c r="JS21" s="397"/>
      <c r="JT21" s="397"/>
      <c r="JU21" s="397"/>
      <c r="JV21" s="397"/>
      <c r="JW21" s="397"/>
      <c r="JX21" s="397"/>
      <c r="JY21" s="397"/>
      <c r="JZ21" s="397"/>
      <c r="KA21" s="397"/>
      <c r="KB21" s="397"/>
      <c r="KC21" s="397"/>
      <c r="KD21" s="397"/>
      <c r="KE21" s="397"/>
      <c r="KF21" s="397"/>
      <c r="KG21" s="397"/>
      <c r="KH21" s="397"/>
      <c r="KI21" s="397"/>
      <c r="KJ21" s="397"/>
      <c r="KK21" s="393"/>
      <c r="KL21" s="393"/>
      <c r="KM21" s="393"/>
      <c r="KN21" s="393"/>
      <c r="KO21" s="393"/>
      <c r="KP21" s="393"/>
      <c r="KQ21" s="393"/>
      <c r="KR21" s="393"/>
      <c r="KS21" s="393"/>
      <c r="KT21" s="393"/>
      <c r="KU21" s="393"/>
      <c r="KV21" s="393"/>
      <c r="KW21" s="393"/>
      <c r="KX21" s="393"/>
      <c r="KY21" s="393"/>
      <c r="KZ21" s="393"/>
      <c r="LA21" s="393"/>
      <c r="LB21" s="393"/>
      <c r="LC21" s="393"/>
      <c r="LD21" s="393"/>
      <c r="LE21" s="393"/>
      <c r="LF21" s="393"/>
      <c r="LG21" s="393"/>
      <c r="LH21" s="393"/>
      <c r="LI21" s="393"/>
      <c r="LJ21" s="393"/>
      <c r="LK21" s="393"/>
      <c r="LL21" s="393"/>
      <c r="LM21" s="393"/>
      <c r="LN21" s="393"/>
      <c r="LO21" s="393"/>
      <c r="LP21" s="393"/>
      <c r="LQ21" s="393"/>
      <c r="LR21" s="393"/>
      <c r="LS21" s="393"/>
      <c r="LT21" s="393"/>
      <c r="LU21" s="393"/>
      <c r="LV21" s="393"/>
      <c r="LW21" s="393"/>
      <c r="LX21" s="393"/>
      <c r="LY21" s="393"/>
      <c r="LZ21" s="393"/>
      <c r="MA21" s="393"/>
      <c r="MB21" s="393"/>
      <c r="MC21" s="393"/>
      <c r="MD21" s="393"/>
      <c r="ME21" s="393"/>
      <c r="MF21" s="393"/>
      <c r="MG21" s="393"/>
      <c r="MH21" s="393"/>
      <c r="MI21" s="393"/>
      <c r="MJ21" s="393"/>
      <c r="MK21" s="393"/>
      <c r="ML21" s="393"/>
      <c r="MM21" s="393"/>
      <c r="MN21" s="393"/>
      <c r="MO21" s="393"/>
      <c r="MP21" s="393"/>
      <c r="MQ21" s="393"/>
      <c r="MR21" s="393"/>
      <c r="MS21" s="393"/>
      <c r="MT21" s="393"/>
      <c r="MU21" s="393"/>
      <c r="MV21" s="393"/>
      <c r="MW21" s="393"/>
      <c r="MX21" s="393"/>
      <c r="MY21" s="393"/>
      <c r="MZ21" s="393"/>
      <c r="NA21" s="393"/>
      <c r="NB21" s="393"/>
      <c r="NC21" s="393"/>
      <c r="ND21" s="393"/>
      <c r="NE21" s="393"/>
      <c r="NF21" s="393"/>
      <c r="NG21" s="393"/>
      <c r="NH21" s="393"/>
      <c r="NI21" s="393"/>
      <c r="NJ21" s="393"/>
      <c r="NK21" s="393"/>
      <c r="NL21" s="393"/>
      <c r="NM21" s="393"/>
      <c r="NN21" s="393"/>
      <c r="NO21" s="393"/>
      <c r="NP21" s="393"/>
      <c r="NQ21" s="393"/>
      <c r="NR21" s="393"/>
      <c r="NS21" s="393"/>
      <c r="NT21" s="393"/>
      <c r="NU21" s="393"/>
      <c r="NV21" s="393"/>
      <c r="NW21" s="393"/>
      <c r="NX21" s="393"/>
      <c r="NY21" s="393"/>
      <c r="NZ21" s="393"/>
      <c r="OA21" s="393"/>
      <c r="OB21" s="393"/>
      <c r="OC21" s="393"/>
      <c r="OD21" s="393"/>
      <c r="OE21" s="393"/>
      <c r="OF21" s="393"/>
      <c r="OG21" s="393"/>
      <c r="OH21" s="393"/>
      <c r="OI21" s="393"/>
      <c r="OJ21" s="393"/>
      <c r="OK21" s="393"/>
      <c r="OL21" s="393"/>
      <c r="OM21" s="393"/>
      <c r="ON21" s="393"/>
      <c r="OO21" s="393"/>
      <c r="OP21" s="393"/>
      <c r="OQ21" s="393"/>
      <c r="OR21" s="393"/>
      <c r="OS21" s="393"/>
      <c r="OT21" s="393"/>
      <c r="OU21" s="393"/>
      <c r="OV21" s="393"/>
      <c r="OW21" s="393"/>
      <c r="OX21" s="393"/>
      <c r="OY21" s="393"/>
      <c r="OZ21" s="393"/>
      <c r="PA21" s="393"/>
      <c r="PB21" s="393"/>
      <c r="PC21" s="393"/>
      <c r="PD21" s="393"/>
      <c r="PE21" s="393"/>
      <c r="PF21" s="393"/>
      <c r="PG21" s="393"/>
      <c r="PH21" s="393"/>
      <c r="PI21" s="393"/>
      <c r="PJ21" s="393"/>
      <c r="PK21" s="393"/>
      <c r="PL21" s="393"/>
      <c r="PM21" s="393"/>
      <c r="PN21" s="393"/>
      <c r="PO21" s="393"/>
      <c r="PP21" s="393"/>
      <c r="PQ21" s="393"/>
      <c r="PR21" s="393"/>
      <c r="PS21" s="393"/>
      <c r="PT21" s="393"/>
      <c r="PU21" s="393"/>
      <c r="PV21" s="393"/>
      <c r="PW21" s="393"/>
      <c r="PX21" s="393"/>
      <c r="PY21" s="393"/>
      <c r="PZ21" s="393"/>
      <c r="QA21" s="393"/>
      <c r="QB21" s="393"/>
      <c r="QC21" s="393"/>
      <c r="QD21" s="393"/>
      <c r="QE21" s="393"/>
      <c r="QF21" s="393"/>
      <c r="QG21" s="393"/>
      <c r="QH21" s="393"/>
      <c r="QI21" s="393"/>
      <c r="QJ21" s="393"/>
      <c r="QK21" s="393"/>
      <c r="QL21" s="393"/>
      <c r="QM21" s="393"/>
      <c r="QN21" s="393"/>
      <c r="QO21" s="393"/>
      <c r="QP21" s="393"/>
      <c r="QQ21" s="393"/>
      <c r="QR21" s="393"/>
      <c r="QS21" s="393"/>
      <c r="QT21" s="393"/>
      <c r="QU21" s="393"/>
      <c r="QV21" s="393"/>
      <c r="QW21" s="393"/>
      <c r="QX21" s="393"/>
      <c r="QY21" s="393"/>
      <c r="QZ21" s="393"/>
      <c r="RA21" s="393"/>
      <c r="RB21" s="393"/>
      <c r="RC21" s="393"/>
      <c r="RD21" s="393"/>
      <c r="RE21" s="393"/>
      <c r="RF21" s="393"/>
      <c r="RG21" s="393"/>
      <c r="RH21" s="393"/>
      <c r="RI21" s="393"/>
      <c r="RJ21" s="393"/>
      <c r="RK21" s="393"/>
      <c r="RL21" s="393"/>
      <c r="RM21" s="393"/>
      <c r="RN21" s="393"/>
      <c r="RO21" s="393"/>
      <c r="RP21" s="393"/>
      <c r="RQ21" s="393"/>
      <c r="RR21" s="393"/>
      <c r="RS21" s="393"/>
      <c r="RT21" s="393"/>
      <c r="RU21" s="393"/>
      <c r="RV21" s="393"/>
      <c r="RW21" s="393"/>
      <c r="RX21" s="393"/>
      <c r="RY21" s="393"/>
      <c r="RZ21" s="393"/>
      <c r="SA21" s="393"/>
      <c r="SB21" s="393"/>
      <c r="SC21" s="393"/>
      <c r="SD21" s="393"/>
      <c r="SE21" s="393"/>
      <c r="SF21" s="393"/>
      <c r="SG21" s="393"/>
      <c r="SH21" s="393"/>
      <c r="SI21" s="393"/>
      <c r="SJ21" s="393"/>
      <c r="SK21" s="393"/>
      <c r="SL21" s="393"/>
      <c r="SM21" s="393"/>
      <c r="SN21" s="393"/>
      <c r="SO21" s="393"/>
      <c r="SP21" s="393"/>
      <c r="SQ21" s="393"/>
      <c r="SR21" s="393"/>
      <c r="SS21" s="393"/>
      <c r="ST21" s="393"/>
      <c r="SU21" s="393"/>
      <c r="SV21" s="393"/>
      <c r="SW21" s="393"/>
      <c r="SX21" s="393"/>
      <c r="SY21" s="393"/>
      <c r="SZ21" s="393"/>
      <c r="TA21" s="393"/>
      <c r="TB21" s="393"/>
      <c r="TC21" s="393"/>
      <c r="TD21" s="393"/>
      <c r="TE21" s="393"/>
      <c r="TF21" s="393"/>
      <c r="TG21" s="393"/>
      <c r="TH21" s="393"/>
      <c r="TI21" s="393"/>
      <c r="TJ21" s="393"/>
      <c r="TK21" s="393"/>
    </row>
    <row r="22" spans="1:531" ht="33" customHeight="1" x14ac:dyDescent="0.15">
      <c r="A22" s="184">
        <f>GZ22</f>
        <v>2</v>
      </c>
      <c r="B22" s="712"/>
      <c r="C22" s="713"/>
      <c r="D22" s="713"/>
      <c r="E22" s="714"/>
      <c r="F22" s="712"/>
      <c r="G22" s="713"/>
      <c r="H22" s="713"/>
      <c r="I22" s="714"/>
      <c r="J22" s="861" t="s">
        <v>890</v>
      </c>
      <c r="K22" s="862"/>
      <c r="L22" s="862"/>
      <c r="M22" s="863"/>
      <c r="N22" s="773" t="s">
        <v>921</v>
      </c>
      <c r="O22" s="774"/>
      <c r="P22" s="774"/>
      <c r="Q22" s="774"/>
      <c r="R22" s="775"/>
      <c r="S22" s="712"/>
      <c r="T22" s="713"/>
      <c r="U22" s="713"/>
      <c r="V22" s="714"/>
      <c r="W22" s="712"/>
      <c r="X22" s="713"/>
      <c r="Y22" s="713"/>
      <c r="Z22" s="714"/>
      <c r="AA22" s="712"/>
      <c r="AB22" s="713"/>
      <c r="AC22" s="713"/>
      <c r="AD22" s="714"/>
      <c r="AE22" s="712"/>
      <c r="AF22" s="713"/>
      <c r="AG22" s="713"/>
      <c r="AH22" s="713"/>
      <c r="AI22" s="739"/>
      <c r="AJ22" s="712"/>
      <c r="AK22" s="713"/>
      <c r="AL22" s="713"/>
      <c r="AM22" s="714"/>
      <c r="AN22" s="712"/>
      <c r="AO22" s="713"/>
      <c r="AP22" s="713"/>
      <c r="AQ22" s="714"/>
      <c r="AR22" s="712"/>
      <c r="AS22" s="713"/>
      <c r="AT22" s="713"/>
      <c r="AU22" s="714"/>
      <c r="AV22" s="712"/>
      <c r="AW22" s="713"/>
      <c r="AX22" s="713"/>
      <c r="AY22" s="713"/>
      <c r="AZ22" s="739"/>
      <c r="BA22" s="712"/>
      <c r="BB22" s="713"/>
      <c r="BC22" s="713"/>
      <c r="BD22" s="714"/>
      <c r="BE22" s="712"/>
      <c r="BF22" s="713"/>
      <c r="BG22" s="713"/>
      <c r="BH22" s="714"/>
      <c r="BI22" s="712"/>
      <c r="BJ22" s="713"/>
      <c r="BK22" s="713"/>
      <c r="BL22" s="714"/>
      <c r="BM22" s="712"/>
      <c r="BN22" s="713"/>
      <c r="BO22" s="713"/>
      <c r="BP22" s="713"/>
      <c r="BQ22" s="739"/>
      <c r="BR22" s="712"/>
      <c r="BS22" s="713"/>
      <c r="BT22" s="713"/>
      <c r="BU22" s="714"/>
      <c r="BV22" s="712"/>
      <c r="BW22" s="713"/>
      <c r="BX22" s="713"/>
      <c r="BY22" s="714"/>
      <c r="BZ22" s="773" t="s">
        <v>895</v>
      </c>
      <c r="CA22" s="774"/>
      <c r="CB22" s="774"/>
      <c r="CC22" s="775"/>
      <c r="CD22" s="712"/>
      <c r="CE22" s="713"/>
      <c r="CF22" s="713"/>
      <c r="CG22" s="713"/>
      <c r="CH22" s="739"/>
      <c r="CI22" s="712"/>
      <c r="CJ22" s="713"/>
      <c r="CK22" s="713"/>
      <c r="CL22" s="714"/>
      <c r="CM22" s="712"/>
      <c r="CN22" s="713"/>
      <c r="CO22" s="713"/>
      <c r="CP22" s="714"/>
      <c r="CQ22" s="712"/>
      <c r="CR22" s="713"/>
      <c r="CS22" s="713"/>
      <c r="CT22" s="714"/>
      <c r="CU22" s="712"/>
      <c r="CV22" s="713"/>
      <c r="CW22" s="713"/>
      <c r="CX22" s="713"/>
      <c r="CY22" s="739"/>
      <c r="CZ22" s="712"/>
      <c r="DA22" s="713"/>
      <c r="DB22" s="713"/>
      <c r="DC22" s="714"/>
      <c r="DD22" s="712"/>
      <c r="DE22" s="713"/>
      <c r="DF22" s="713"/>
      <c r="DG22" s="714"/>
      <c r="DH22" s="727"/>
      <c r="DI22" s="728"/>
      <c r="DJ22" s="728"/>
      <c r="DK22" s="729"/>
      <c r="DL22" s="712"/>
      <c r="DM22" s="713"/>
      <c r="DN22" s="713"/>
      <c r="DO22" s="714"/>
      <c r="DP22" s="712"/>
      <c r="DQ22" s="713"/>
      <c r="DR22" s="713"/>
      <c r="DS22" s="714"/>
      <c r="DT22" s="712"/>
      <c r="DU22" s="713"/>
      <c r="DV22" s="713"/>
      <c r="DW22" s="714"/>
      <c r="DX22" s="773" t="s">
        <v>981</v>
      </c>
      <c r="DY22" s="774"/>
      <c r="DZ22" s="774"/>
      <c r="EA22" s="775"/>
      <c r="EB22" s="712"/>
      <c r="EC22" s="713"/>
      <c r="ED22" s="713"/>
      <c r="EE22" s="714"/>
      <c r="EF22" s="712"/>
      <c r="EG22" s="713"/>
      <c r="EH22" s="713"/>
      <c r="EI22" s="714"/>
      <c r="EJ22" s="712"/>
      <c r="EK22" s="713"/>
      <c r="EL22" s="713"/>
      <c r="EM22" s="714"/>
      <c r="EN22" s="712"/>
      <c r="EO22" s="713"/>
      <c r="EP22" s="713"/>
      <c r="EQ22" s="714"/>
      <c r="ER22" s="712"/>
      <c r="ES22" s="713"/>
      <c r="ET22" s="713"/>
      <c r="EU22" s="714"/>
      <c r="EV22" s="647"/>
      <c r="EW22" s="648"/>
      <c r="EX22" s="648"/>
      <c r="EY22" s="648"/>
      <c r="EZ22" s="648"/>
      <c r="FA22" s="648"/>
      <c r="FB22" s="649"/>
      <c r="FC22" s="647"/>
      <c r="FD22" s="648"/>
      <c r="FE22" s="648"/>
      <c r="FF22" s="648"/>
      <c r="FG22" s="648"/>
      <c r="FH22" s="648"/>
      <c r="FI22" s="649"/>
      <c r="FJ22" s="647"/>
      <c r="FK22" s="648"/>
      <c r="FL22" s="648"/>
      <c r="FM22" s="648"/>
      <c r="FN22" s="826"/>
      <c r="FO22" s="826"/>
      <c r="FP22" s="739"/>
      <c r="FQ22" s="142" t="str">
        <f t="shared" ref="FQ22:GX22" si="101">IF((COUNTIF($DT$68:$FP$68,FQ25)&gt;=2),"×",IF((COUNTIF($DT$68:$FP$68,FQ25)=1),"○"," "))</f>
        <v xml:space="preserve"> </v>
      </c>
      <c r="FR22" s="143" t="str">
        <f t="shared" si="101"/>
        <v xml:space="preserve"> </v>
      </c>
      <c r="FS22" s="143" t="str">
        <f t="shared" si="101"/>
        <v xml:space="preserve"> </v>
      </c>
      <c r="FT22" s="483" t="str">
        <f t="shared" si="101"/>
        <v xml:space="preserve"> </v>
      </c>
      <c r="FU22" s="483" t="str">
        <f t="shared" si="101"/>
        <v xml:space="preserve"> </v>
      </c>
      <c r="FV22" s="483" t="str">
        <f t="shared" si="101"/>
        <v xml:space="preserve"> </v>
      </c>
      <c r="FW22" s="483" t="str">
        <f t="shared" si="101"/>
        <v xml:space="preserve"> </v>
      </c>
      <c r="FX22" s="483" t="str">
        <f t="shared" si="101"/>
        <v xml:space="preserve"> </v>
      </c>
      <c r="FY22" s="483" t="str">
        <f t="shared" si="101"/>
        <v xml:space="preserve"> </v>
      </c>
      <c r="FZ22" s="143" t="str">
        <f t="shared" si="101"/>
        <v xml:space="preserve"> </v>
      </c>
      <c r="GA22" s="143" t="str">
        <f t="shared" si="101"/>
        <v xml:space="preserve"> </v>
      </c>
      <c r="GB22" s="483" t="str">
        <f t="shared" si="101"/>
        <v xml:space="preserve"> </v>
      </c>
      <c r="GC22" s="483" t="str">
        <f t="shared" si="101"/>
        <v xml:space="preserve"> </v>
      </c>
      <c r="GD22" s="483" t="str">
        <f t="shared" si="101"/>
        <v xml:space="preserve"> </v>
      </c>
      <c r="GE22" s="143" t="str">
        <f t="shared" si="101"/>
        <v>○</v>
      </c>
      <c r="GF22" s="143" t="str">
        <f t="shared" si="101"/>
        <v xml:space="preserve"> </v>
      </c>
      <c r="GG22" s="483" t="str">
        <f t="shared" si="101"/>
        <v xml:space="preserve"> </v>
      </c>
      <c r="GH22" s="143" t="str">
        <f t="shared" si="101"/>
        <v xml:space="preserve"> </v>
      </c>
      <c r="GI22" s="143" t="str">
        <f t="shared" si="101"/>
        <v xml:space="preserve"> </v>
      </c>
      <c r="GJ22" s="143" t="str">
        <f t="shared" si="101"/>
        <v xml:space="preserve"> </v>
      </c>
      <c r="GK22" s="151" t="str">
        <f t="shared" si="101"/>
        <v xml:space="preserve"> </v>
      </c>
      <c r="GL22" s="143" t="str">
        <f t="shared" si="101"/>
        <v xml:space="preserve"> </v>
      </c>
      <c r="GM22" s="151" t="str">
        <f t="shared" si="101"/>
        <v xml:space="preserve"> </v>
      </c>
      <c r="GN22" s="143" t="str">
        <f t="shared" si="101"/>
        <v xml:space="preserve"> </v>
      </c>
      <c r="GO22" s="143" t="str">
        <f t="shared" si="101"/>
        <v xml:space="preserve"> </v>
      </c>
      <c r="GP22" s="151" t="str">
        <f t="shared" si="101"/>
        <v xml:space="preserve"> </v>
      </c>
      <c r="GQ22" s="143" t="str">
        <f t="shared" si="101"/>
        <v xml:space="preserve"> </v>
      </c>
      <c r="GR22" s="143" t="str">
        <f t="shared" si="101"/>
        <v xml:space="preserve"> </v>
      </c>
      <c r="GS22" s="143" t="str">
        <f t="shared" si="101"/>
        <v xml:space="preserve"> </v>
      </c>
      <c r="GT22" s="143" t="str">
        <f t="shared" si="101"/>
        <v xml:space="preserve"> </v>
      </c>
      <c r="GU22" s="143" t="str">
        <f t="shared" si="101"/>
        <v xml:space="preserve"> </v>
      </c>
      <c r="GV22" s="143" t="str">
        <f t="shared" si="101"/>
        <v xml:space="preserve"> </v>
      </c>
      <c r="GW22" s="143" t="str">
        <f t="shared" si="101"/>
        <v xml:space="preserve"> </v>
      </c>
      <c r="GX22" s="143" t="str">
        <f t="shared" si="101"/>
        <v xml:space="preserve"> </v>
      </c>
      <c r="GY22" s="194">
        <f>A22</f>
        <v>2</v>
      </c>
      <c r="GZ22" s="57">
        <f>IF(GZ5=4,1,IF(GZ5=3,2,IF(GZ5=2,3,"")))</f>
        <v>2</v>
      </c>
      <c r="HA22" s="207">
        <v>18</v>
      </c>
      <c r="HB22" s="199">
        <f>リスト!C21</f>
        <v>0</v>
      </c>
      <c r="HC22" s="76" t="s">
        <v>1017</v>
      </c>
      <c r="HD22" s="76" t="str">
        <f>IF(リスト!F21="","",リスト!F21)</f>
        <v/>
      </c>
      <c r="HE22" s="76" t="str">
        <f>IF(リスト!E21="","",リスト!E21)</f>
        <v>光ＰＷ</v>
      </c>
      <c r="HF22" s="200" t="str">
        <f>IF(リスト!G21="","",リスト!G21)</f>
        <v/>
      </c>
      <c r="HG22" s="77" t="str">
        <f>IF(リスト!H21="","",リスト!H21)</f>
        <v>北　野</v>
      </c>
      <c r="HH22" s="77" t="str">
        <f>IF(リスト!I21="","",リスト!I21)</f>
        <v>　稲　</v>
      </c>
      <c r="HI22" s="77" t="str">
        <f>IF(リスト!J21="","",リスト!J21)</f>
        <v>鷹合町</v>
      </c>
      <c r="HJ22" s="77" t="str">
        <f>IF(リスト!K21="","",リスト!K21)</f>
        <v>泉北港</v>
      </c>
      <c r="HK22" s="77" t="str">
        <f>IF(リスト!L21="","",リスト!L21)</f>
        <v>白　川</v>
      </c>
      <c r="HL22" s="77" t="str">
        <f>IF(リスト!M21="","",リスト!M21)</f>
        <v>尼　崎</v>
      </c>
      <c r="HM22" s="77" t="str">
        <f>IF(リスト!N21="","",リスト!N21)</f>
        <v>南生駒</v>
      </c>
      <c r="HN22" s="77" t="str">
        <f>IF(リスト!O21="","",リスト!O21)</f>
        <v>野  原</v>
      </c>
      <c r="HO22" s="460" t="str">
        <f>IF(リスト!P21="","",リスト!P21)</f>
        <v>白川堰堤</v>
      </c>
      <c r="HQ22" s="258" t="str">
        <f t="shared" ref="HQ22:II22" si="102">IF(FQ22="○","○",IF(FQ22="×","○",IF(FQ23="○","○",IF(FQ23="×","○",IF(FQ21="","",FQ21)))))</f>
        <v>内勤</v>
      </c>
      <c r="HR22" s="258" t="str">
        <f t="shared" si="102"/>
        <v>内勤</v>
      </c>
      <c r="HS22" s="258" t="str">
        <f t="shared" si="102"/>
        <v>内勤</v>
      </c>
      <c r="HT22" s="258" t="str">
        <f t="shared" si="102"/>
        <v>内勤</v>
      </c>
      <c r="HU22" s="258" t="str">
        <f t="shared" si="102"/>
        <v>内勤</v>
      </c>
      <c r="HV22" s="258" t="str">
        <f t="shared" si="102"/>
        <v>内勤</v>
      </c>
      <c r="HW22" s="258" t="str">
        <f t="shared" si="102"/>
        <v>内勤</v>
      </c>
      <c r="HX22" s="258" t="str">
        <f t="shared" si="102"/>
        <v>内勤</v>
      </c>
      <c r="HY22" s="258" t="str">
        <f t="shared" si="102"/>
        <v>内勤</v>
      </c>
      <c r="HZ22" s="258" t="str">
        <f t="shared" si="102"/>
        <v>○</v>
      </c>
      <c r="IA22" s="258" t="str">
        <f t="shared" si="102"/>
        <v>休暇</v>
      </c>
      <c r="IB22" s="258" t="str">
        <f t="shared" si="102"/>
        <v>内勤</v>
      </c>
      <c r="IC22" s="258" t="str">
        <f t="shared" si="102"/>
        <v>内勤</v>
      </c>
      <c r="ID22" s="258" t="str">
        <f t="shared" si="102"/>
        <v>内勤</v>
      </c>
      <c r="IE22" s="258" t="str">
        <f t="shared" si="102"/>
        <v>○</v>
      </c>
      <c r="IF22" s="258" t="str">
        <f t="shared" si="102"/>
        <v>○</v>
      </c>
      <c r="IG22" s="258" t="str">
        <f t="shared" si="102"/>
        <v>内勤</v>
      </c>
      <c r="IH22" s="258" t="str">
        <f t="shared" si="102"/>
        <v/>
      </c>
      <c r="II22" s="258" t="str">
        <f t="shared" si="102"/>
        <v/>
      </c>
      <c r="IJ22" s="258" t="str">
        <f t="shared" ref="IJ22" si="103">IF(GJ22="○","○",IF(GJ22="×","○",IF(GJ23="○","○",IF(GJ23="×","○",IF(GJ21="","",GJ21)))))</f>
        <v/>
      </c>
      <c r="IK22" s="258" t="str">
        <f t="shared" ref="IK22" si="104">IF(GK22="○","○",IF(GK22="×","○",IF(GK23="○","○",IF(GK23="×","○",IF(GK21="","",GK21)))))</f>
        <v/>
      </c>
      <c r="IL22" s="258" t="str">
        <f t="shared" ref="IL22" si="105">IF(GL22="○","○",IF(GL22="×","○",IF(GL23="○","○",IF(GL23="×","○",IF(GL21="","",GL21)))))</f>
        <v/>
      </c>
      <c r="IM22" s="258" t="str">
        <f t="shared" ref="IM22" si="106">IF(GM22="○","○",IF(GM22="×","○",IF(GM23="○","○",IF(GM23="×","○",IF(GM21="","",GM21)))))</f>
        <v/>
      </c>
      <c r="IN22" s="258" t="str">
        <f t="shared" ref="IN22" si="107">IF(GN22="○","○",IF(GN22="×","○",IF(GN23="○","○",IF(GN23="×","○",IF(GN21="","",GN21)))))</f>
        <v>○</v>
      </c>
      <c r="IO22" s="258" t="str">
        <f t="shared" ref="IO22" si="108">IF(GO22="○","○",IF(GO22="×","○",IF(GO23="○","○",IF(GO23="×","○",IF(GO21="","",GO21)))))</f>
        <v>○</v>
      </c>
      <c r="IP22" s="258" t="str">
        <f t="shared" ref="IP22" si="109">IF(GP22="○","○",IF(GP22="×","○",IF(GP23="○","○",IF(GP23="×","○",IF(GP21="","",GP21)))))</f>
        <v>○</v>
      </c>
      <c r="IQ22" s="258" t="str">
        <f t="shared" ref="IQ22" si="110">IF(GQ22="○","○",IF(GQ22="×","○",IF(GQ23="○","○",IF(GQ23="×","○",IF(GQ21="","",GQ21)))))</f>
        <v>○</v>
      </c>
      <c r="IR22" s="258" t="str">
        <f t="shared" ref="IR22" si="111">IF(GR22="○","○",IF(GR22="×","○",IF(GR23="○","○",IF(GR23="×","○",IF(GR21="","",GR21)))))</f>
        <v>○</v>
      </c>
      <c r="IS22" s="258" t="str">
        <f t="shared" ref="IS22" si="112">IF(GW22="○","○",IF(GW22="×","○",IF(GW23="○","○",IF(GW23="×","○",IF(GW21="","",GW21)))))</f>
        <v/>
      </c>
      <c r="IT22" s="258" t="str">
        <f t="shared" ref="IT22" si="113">IF(GX22="○","○",IF(GX22="×","○",IF(GX23="○","○",IF(GX23="×","○",IF(GX21="","",GX21)))))</f>
        <v/>
      </c>
      <c r="IV22" s="393"/>
      <c r="IW22" s="393"/>
      <c r="IX22" s="393"/>
      <c r="IY22" s="397"/>
      <c r="IZ22" s="397"/>
      <c r="JA22" s="397"/>
      <c r="JB22" s="397"/>
      <c r="JC22" s="397"/>
      <c r="JD22" s="397"/>
      <c r="JE22" s="397"/>
      <c r="JF22" s="397"/>
      <c r="JG22" s="397"/>
      <c r="JH22" s="397"/>
      <c r="JI22" s="397"/>
      <c r="JJ22" s="397"/>
      <c r="JK22" s="397"/>
      <c r="JL22" s="397"/>
      <c r="JM22" s="397"/>
      <c r="JN22" s="397"/>
      <c r="JO22" s="397"/>
      <c r="JP22" s="397"/>
      <c r="JQ22" s="397"/>
      <c r="JR22" s="397"/>
      <c r="JS22" s="397"/>
      <c r="JT22" s="397"/>
      <c r="JU22" s="397"/>
      <c r="JV22" s="397"/>
      <c r="JW22" s="397"/>
      <c r="JX22" s="397"/>
      <c r="JY22" s="397"/>
      <c r="JZ22" s="397"/>
      <c r="KA22" s="397"/>
      <c r="KB22" s="397"/>
      <c r="KC22" s="397"/>
      <c r="KD22" s="397"/>
      <c r="KE22" s="397"/>
      <c r="KF22" s="397"/>
      <c r="KG22" s="397"/>
      <c r="KH22" s="397"/>
      <c r="KI22" s="397"/>
      <c r="KJ22" s="397"/>
      <c r="KK22" s="393"/>
      <c r="KL22" s="393"/>
      <c r="KM22" s="393"/>
      <c r="KN22" s="393"/>
      <c r="KO22" s="393"/>
      <c r="KP22" s="393"/>
      <c r="KQ22" s="393"/>
      <c r="KR22" s="393"/>
      <c r="KS22" s="393"/>
      <c r="KT22" s="393"/>
      <c r="KU22" s="393"/>
      <c r="KV22" s="393"/>
      <c r="KW22" s="393"/>
      <c r="KX22" s="393"/>
      <c r="KY22" s="393"/>
      <c r="KZ22" s="393"/>
      <c r="LA22" s="393"/>
      <c r="LB22" s="393"/>
      <c r="LC22" s="393"/>
      <c r="LD22" s="393"/>
      <c r="LE22" s="393"/>
      <c r="LF22" s="393"/>
      <c r="LG22" s="393"/>
      <c r="LH22" s="393"/>
      <c r="LI22" s="393"/>
      <c r="LJ22" s="393"/>
      <c r="LK22" s="393"/>
      <c r="LL22" s="393"/>
      <c r="LM22" s="393"/>
      <c r="LN22" s="393"/>
      <c r="LO22" s="393"/>
      <c r="LP22" s="393"/>
      <c r="LQ22" s="393"/>
      <c r="LR22" s="393"/>
      <c r="LS22" s="393"/>
      <c r="LT22" s="393"/>
      <c r="LU22" s="393"/>
      <c r="LV22" s="393"/>
      <c r="LW22" s="393"/>
      <c r="LX22" s="393"/>
      <c r="LY22" s="393"/>
      <c r="LZ22" s="393"/>
      <c r="MA22" s="393"/>
      <c r="MB22" s="393"/>
      <c r="MC22" s="393"/>
      <c r="MD22" s="393"/>
      <c r="ME22" s="393"/>
      <c r="MF22" s="393"/>
      <c r="MG22" s="393"/>
      <c r="MH22" s="393"/>
      <c r="MI22" s="393"/>
      <c r="MJ22" s="393"/>
      <c r="MK22" s="393"/>
      <c r="ML22" s="393"/>
      <c r="MM22" s="393"/>
      <c r="MN22" s="393"/>
      <c r="MO22" s="393"/>
      <c r="MP22" s="393"/>
      <c r="MQ22" s="393"/>
      <c r="MR22" s="393"/>
      <c r="MS22" s="393"/>
      <c r="MT22" s="393"/>
      <c r="MU22" s="393"/>
      <c r="MV22" s="393"/>
      <c r="MW22" s="393"/>
      <c r="MX22" s="393"/>
      <c r="MY22" s="393"/>
      <c r="MZ22" s="393"/>
      <c r="NA22" s="393"/>
      <c r="NB22" s="393"/>
      <c r="NC22" s="393"/>
      <c r="ND22" s="393"/>
      <c r="NE22" s="393"/>
      <c r="NF22" s="393"/>
      <c r="NG22" s="393"/>
      <c r="NH22" s="393"/>
      <c r="NI22" s="393"/>
      <c r="NJ22" s="393"/>
      <c r="NK22" s="393"/>
      <c r="NL22" s="393"/>
      <c r="NM22" s="393"/>
      <c r="NN22" s="393"/>
      <c r="NO22" s="393"/>
      <c r="NP22" s="393"/>
      <c r="NQ22" s="393"/>
      <c r="NR22" s="393"/>
      <c r="NS22" s="393"/>
      <c r="NT22" s="393"/>
      <c r="NU22" s="393"/>
      <c r="NV22" s="393"/>
      <c r="NW22" s="393"/>
      <c r="NX22" s="393"/>
      <c r="NY22" s="393"/>
      <c r="NZ22" s="393"/>
      <c r="OA22" s="393"/>
      <c r="OB22" s="393"/>
      <c r="OC22" s="393"/>
      <c r="OD22" s="393"/>
      <c r="OE22" s="393"/>
      <c r="OF22" s="393"/>
      <c r="OG22" s="393"/>
      <c r="OH22" s="393"/>
      <c r="OI22" s="393"/>
      <c r="OJ22" s="393"/>
      <c r="OK22" s="393"/>
      <c r="OL22" s="393"/>
      <c r="OM22" s="393"/>
      <c r="ON22" s="393"/>
      <c r="OO22" s="393"/>
      <c r="OP22" s="393"/>
      <c r="OQ22" s="393"/>
      <c r="OR22" s="393"/>
      <c r="OS22" s="393"/>
      <c r="OT22" s="393"/>
      <c r="OU22" s="393"/>
      <c r="OV22" s="393"/>
      <c r="OW22" s="393"/>
      <c r="OX22" s="393"/>
      <c r="OY22" s="393"/>
      <c r="OZ22" s="393"/>
      <c r="PA22" s="393"/>
      <c r="PB22" s="393"/>
      <c r="PC22" s="393"/>
      <c r="PD22" s="393"/>
      <c r="PE22" s="393"/>
      <c r="PF22" s="393"/>
      <c r="PG22" s="393"/>
      <c r="PH22" s="393"/>
      <c r="PI22" s="393"/>
      <c r="PJ22" s="393"/>
      <c r="PK22" s="393"/>
      <c r="PL22" s="393"/>
      <c r="PM22" s="393"/>
      <c r="PN22" s="393"/>
      <c r="PO22" s="393"/>
      <c r="PP22" s="393"/>
      <c r="PQ22" s="393"/>
      <c r="PR22" s="393"/>
      <c r="PS22" s="393"/>
      <c r="PT22" s="393"/>
      <c r="PU22" s="393"/>
      <c r="PV22" s="393"/>
      <c r="PW22" s="393"/>
      <c r="PX22" s="393"/>
      <c r="PY22" s="393"/>
      <c r="PZ22" s="393"/>
      <c r="QA22" s="393"/>
      <c r="QB22" s="393"/>
      <c r="QC22" s="393"/>
      <c r="QD22" s="393"/>
      <c r="QE22" s="393"/>
      <c r="QF22" s="393"/>
      <c r="QG22" s="393"/>
      <c r="QH22" s="393"/>
      <c r="QI22" s="393"/>
      <c r="QJ22" s="393"/>
      <c r="QK22" s="393"/>
      <c r="QL22" s="393"/>
      <c r="QM22" s="393"/>
      <c r="QN22" s="393"/>
      <c r="QO22" s="393"/>
      <c r="QP22" s="393"/>
      <c r="QQ22" s="393"/>
      <c r="QR22" s="393"/>
      <c r="QS22" s="393"/>
      <c r="QT22" s="393"/>
      <c r="QU22" s="393"/>
      <c r="QV22" s="393"/>
      <c r="QW22" s="393"/>
      <c r="QX22" s="393"/>
      <c r="QY22" s="393"/>
      <c r="QZ22" s="393"/>
      <c r="RA22" s="393"/>
      <c r="RB22" s="393"/>
      <c r="RC22" s="393"/>
      <c r="RD22" s="393"/>
      <c r="RE22" s="393"/>
      <c r="RF22" s="393"/>
      <c r="RG22" s="393"/>
      <c r="RH22" s="393"/>
      <c r="RI22" s="393"/>
      <c r="RJ22" s="393"/>
      <c r="RK22" s="393"/>
      <c r="RL22" s="393"/>
      <c r="RM22" s="393"/>
      <c r="RN22" s="393"/>
      <c r="RO22" s="393"/>
      <c r="RP22" s="393"/>
      <c r="RQ22" s="393"/>
      <c r="RR22" s="393"/>
      <c r="RS22" s="393"/>
      <c r="RT22" s="393"/>
      <c r="RU22" s="393"/>
      <c r="RV22" s="393"/>
      <c r="RW22" s="393"/>
      <c r="RX22" s="393"/>
      <c r="RY22" s="393"/>
      <c r="RZ22" s="393"/>
      <c r="SA22" s="393"/>
      <c r="SB22" s="393"/>
      <c r="SC22" s="393"/>
      <c r="SD22" s="393"/>
      <c r="SE22" s="393"/>
      <c r="SF22" s="393"/>
      <c r="SG22" s="393"/>
      <c r="SH22" s="393"/>
      <c r="SI22" s="393"/>
      <c r="SJ22" s="393"/>
      <c r="SK22" s="393"/>
      <c r="SL22" s="393"/>
      <c r="SM22" s="393"/>
      <c r="SN22" s="393"/>
      <c r="SO22" s="393"/>
      <c r="SP22" s="393"/>
      <c r="SQ22" s="393"/>
      <c r="SR22" s="393"/>
      <c r="SS22" s="393"/>
      <c r="ST22" s="393"/>
      <c r="SU22" s="393"/>
      <c r="SV22" s="393"/>
      <c r="SW22" s="393"/>
      <c r="SX22" s="393"/>
      <c r="SY22" s="393"/>
      <c r="SZ22" s="393"/>
      <c r="TA22" s="393"/>
      <c r="TB22" s="393"/>
      <c r="TC22" s="393"/>
      <c r="TD22" s="393"/>
      <c r="TE22" s="393"/>
      <c r="TF22" s="393"/>
      <c r="TG22" s="393"/>
      <c r="TH22" s="393"/>
      <c r="TI22" s="393"/>
      <c r="TJ22" s="393"/>
      <c r="TK22" s="393"/>
    </row>
    <row r="23" spans="1:531" ht="33" customHeight="1" x14ac:dyDescent="0.15">
      <c r="A23" s="228"/>
      <c r="B23" s="647"/>
      <c r="C23" s="648"/>
      <c r="D23" s="648"/>
      <c r="E23" s="649"/>
      <c r="F23" s="647"/>
      <c r="G23" s="648"/>
      <c r="H23" s="648"/>
      <c r="I23" s="649"/>
      <c r="J23" s="855"/>
      <c r="K23" s="856"/>
      <c r="L23" s="856"/>
      <c r="M23" s="857"/>
      <c r="N23" s="776"/>
      <c r="O23" s="777"/>
      <c r="P23" s="777"/>
      <c r="Q23" s="777"/>
      <c r="R23" s="778"/>
      <c r="S23" s="647"/>
      <c r="T23" s="648"/>
      <c r="U23" s="648"/>
      <c r="V23" s="649"/>
      <c r="W23" s="647"/>
      <c r="X23" s="648"/>
      <c r="Y23" s="648"/>
      <c r="Z23" s="649"/>
      <c r="AA23" s="647"/>
      <c r="AB23" s="648"/>
      <c r="AC23" s="648"/>
      <c r="AD23" s="649"/>
      <c r="AE23" s="647"/>
      <c r="AF23" s="648"/>
      <c r="AG23" s="648"/>
      <c r="AH23" s="648"/>
      <c r="AI23" s="739"/>
      <c r="AJ23" s="647"/>
      <c r="AK23" s="648"/>
      <c r="AL23" s="648"/>
      <c r="AM23" s="649"/>
      <c r="AN23" s="647"/>
      <c r="AO23" s="648"/>
      <c r="AP23" s="648"/>
      <c r="AQ23" s="649"/>
      <c r="AR23" s="647"/>
      <c r="AS23" s="648"/>
      <c r="AT23" s="648"/>
      <c r="AU23" s="649"/>
      <c r="AV23" s="647"/>
      <c r="AW23" s="648"/>
      <c r="AX23" s="648"/>
      <c r="AY23" s="648"/>
      <c r="AZ23" s="739"/>
      <c r="BA23" s="647"/>
      <c r="BB23" s="648"/>
      <c r="BC23" s="648"/>
      <c r="BD23" s="649"/>
      <c r="BE23" s="647"/>
      <c r="BF23" s="648"/>
      <c r="BG23" s="648"/>
      <c r="BH23" s="649"/>
      <c r="BI23" s="647"/>
      <c r="BJ23" s="648"/>
      <c r="BK23" s="648"/>
      <c r="BL23" s="649"/>
      <c r="BM23" s="647"/>
      <c r="BN23" s="648"/>
      <c r="BO23" s="648"/>
      <c r="BP23" s="648"/>
      <c r="BQ23" s="739"/>
      <c r="BR23" s="647"/>
      <c r="BS23" s="648"/>
      <c r="BT23" s="648"/>
      <c r="BU23" s="649"/>
      <c r="BV23" s="647"/>
      <c r="BW23" s="648"/>
      <c r="BX23" s="648"/>
      <c r="BY23" s="649"/>
      <c r="BZ23" s="776"/>
      <c r="CA23" s="777"/>
      <c r="CB23" s="777"/>
      <c r="CC23" s="778"/>
      <c r="CD23" s="647"/>
      <c r="CE23" s="648"/>
      <c r="CF23" s="648"/>
      <c r="CG23" s="648"/>
      <c r="CH23" s="739"/>
      <c r="CI23" s="647"/>
      <c r="CJ23" s="648"/>
      <c r="CK23" s="648"/>
      <c r="CL23" s="649"/>
      <c r="CM23" s="647"/>
      <c r="CN23" s="648"/>
      <c r="CO23" s="648"/>
      <c r="CP23" s="649"/>
      <c r="CQ23" s="647"/>
      <c r="CR23" s="648"/>
      <c r="CS23" s="648"/>
      <c r="CT23" s="649"/>
      <c r="CU23" s="647"/>
      <c r="CV23" s="648"/>
      <c r="CW23" s="648"/>
      <c r="CX23" s="648"/>
      <c r="CY23" s="739"/>
      <c r="CZ23" s="647"/>
      <c r="DA23" s="648"/>
      <c r="DB23" s="648"/>
      <c r="DC23" s="649"/>
      <c r="DD23" s="647"/>
      <c r="DE23" s="648"/>
      <c r="DF23" s="648"/>
      <c r="DG23" s="649"/>
      <c r="DH23" s="730"/>
      <c r="DI23" s="731"/>
      <c r="DJ23" s="731"/>
      <c r="DK23" s="732"/>
      <c r="DL23" s="647"/>
      <c r="DM23" s="648"/>
      <c r="DN23" s="648"/>
      <c r="DO23" s="649"/>
      <c r="DP23" s="647"/>
      <c r="DQ23" s="648"/>
      <c r="DR23" s="648"/>
      <c r="DS23" s="649"/>
      <c r="DT23" s="647"/>
      <c r="DU23" s="648"/>
      <c r="DV23" s="648"/>
      <c r="DW23" s="649"/>
      <c r="DX23" s="776" t="s">
        <v>988</v>
      </c>
      <c r="DY23" s="777"/>
      <c r="DZ23" s="777"/>
      <c r="EA23" s="778"/>
      <c r="EB23" s="647"/>
      <c r="EC23" s="648"/>
      <c r="ED23" s="648"/>
      <c r="EE23" s="649"/>
      <c r="EF23" s="647"/>
      <c r="EG23" s="648"/>
      <c r="EH23" s="648"/>
      <c r="EI23" s="649"/>
      <c r="EJ23" s="647"/>
      <c r="EK23" s="648"/>
      <c r="EL23" s="648"/>
      <c r="EM23" s="649"/>
      <c r="EN23" s="647"/>
      <c r="EO23" s="648"/>
      <c r="EP23" s="648"/>
      <c r="EQ23" s="649"/>
      <c r="ER23" s="647"/>
      <c r="ES23" s="648"/>
      <c r="ET23" s="648"/>
      <c r="EU23" s="649"/>
      <c r="EV23" s="647"/>
      <c r="EW23" s="648"/>
      <c r="EX23" s="648"/>
      <c r="EY23" s="648"/>
      <c r="EZ23" s="648"/>
      <c r="FA23" s="648"/>
      <c r="FB23" s="649"/>
      <c r="FC23" s="647"/>
      <c r="FD23" s="648"/>
      <c r="FE23" s="648"/>
      <c r="FF23" s="648"/>
      <c r="FG23" s="648"/>
      <c r="FH23" s="648"/>
      <c r="FI23" s="649"/>
      <c r="FJ23" s="647"/>
      <c r="FK23" s="648"/>
      <c r="FL23" s="648"/>
      <c r="FM23" s="648"/>
      <c r="FN23" s="826"/>
      <c r="FO23" s="826"/>
      <c r="FP23" s="739"/>
      <c r="FQ23" s="814" t="str">
        <f t="shared" ref="FQ23:GX23" si="114">IF((COUNTIF($B$68:$DS$68,FQ25)&gt;=2),"×",IF((COUNTIF($B$68:$DS$68,FQ25)=1),"○"," "))</f>
        <v xml:space="preserve"> </v>
      </c>
      <c r="FR23" s="674" t="str">
        <f t="shared" si="114"/>
        <v xml:space="preserve"> </v>
      </c>
      <c r="FS23" s="674" t="str">
        <f t="shared" si="114"/>
        <v xml:space="preserve"> </v>
      </c>
      <c r="FT23" s="801" t="str">
        <f t="shared" si="114"/>
        <v xml:space="preserve"> </v>
      </c>
      <c r="FU23" s="801" t="str">
        <f t="shared" si="114"/>
        <v xml:space="preserve"> </v>
      </c>
      <c r="FV23" s="801" t="str">
        <f t="shared" si="114"/>
        <v xml:space="preserve"> </v>
      </c>
      <c r="FW23" s="801" t="str">
        <f t="shared" si="114"/>
        <v xml:space="preserve"> </v>
      </c>
      <c r="FX23" s="801" t="str">
        <f t="shared" si="114"/>
        <v xml:space="preserve"> </v>
      </c>
      <c r="FY23" s="801" t="str">
        <f t="shared" si="114"/>
        <v xml:space="preserve"> </v>
      </c>
      <c r="FZ23" s="674" t="str">
        <f t="shared" si="114"/>
        <v>○</v>
      </c>
      <c r="GA23" s="674" t="str">
        <f t="shared" si="114"/>
        <v xml:space="preserve"> </v>
      </c>
      <c r="GB23" s="801" t="str">
        <f t="shared" si="114"/>
        <v xml:space="preserve"> </v>
      </c>
      <c r="GC23" s="801" t="str">
        <f t="shared" si="114"/>
        <v xml:space="preserve"> </v>
      </c>
      <c r="GD23" s="801" t="str">
        <f t="shared" si="114"/>
        <v xml:space="preserve"> </v>
      </c>
      <c r="GE23" s="674" t="str">
        <f t="shared" si="114"/>
        <v xml:space="preserve"> </v>
      </c>
      <c r="GF23" s="674" t="str">
        <f t="shared" si="114"/>
        <v>○</v>
      </c>
      <c r="GG23" s="801" t="str">
        <f t="shared" si="114"/>
        <v xml:space="preserve"> </v>
      </c>
      <c r="GH23" s="674" t="str">
        <f t="shared" si="114"/>
        <v xml:space="preserve"> </v>
      </c>
      <c r="GI23" s="674" t="str">
        <f t="shared" si="114"/>
        <v xml:space="preserve"> </v>
      </c>
      <c r="GJ23" s="674" t="str">
        <f t="shared" si="114"/>
        <v xml:space="preserve"> </v>
      </c>
      <c r="GK23" s="674" t="str">
        <f t="shared" si="114"/>
        <v xml:space="preserve"> </v>
      </c>
      <c r="GL23" s="674" t="str">
        <f t="shared" si="114"/>
        <v xml:space="preserve"> </v>
      </c>
      <c r="GM23" s="795" t="str">
        <f t="shared" si="114"/>
        <v xml:space="preserve"> </v>
      </c>
      <c r="GN23" s="674" t="str">
        <f t="shared" si="114"/>
        <v>○</v>
      </c>
      <c r="GO23" s="674" t="str">
        <f t="shared" si="114"/>
        <v>○</v>
      </c>
      <c r="GP23" s="795" t="str">
        <f t="shared" si="114"/>
        <v>○</v>
      </c>
      <c r="GQ23" s="674" t="str">
        <f t="shared" si="114"/>
        <v>○</v>
      </c>
      <c r="GR23" s="674" t="str">
        <f t="shared" si="114"/>
        <v>○</v>
      </c>
      <c r="GS23" s="674" t="str">
        <f t="shared" si="114"/>
        <v>○</v>
      </c>
      <c r="GT23" s="674" t="str">
        <f t="shared" si="114"/>
        <v xml:space="preserve"> </v>
      </c>
      <c r="GU23" s="674" t="str">
        <f t="shared" si="114"/>
        <v xml:space="preserve"> </v>
      </c>
      <c r="GV23" s="674" t="str">
        <f t="shared" si="114"/>
        <v xml:space="preserve"> </v>
      </c>
      <c r="GW23" s="674" t="str">
        <f t="shared" si="114"/>
        <v xml:space="preserve"> </v>
      </c>
      <c r="GX23" s="674" t="str">
        <f t="shared" si="114"/>
        <v xml:space="preserve"> </v>
      </c>
      <c r="GY23" s="228">
        <f>A23</f>
        <v>0</v>
      </c>
      <c r="HA23" s="208">
        <v>19</v>
      </c>
      <c r="HB23" s="199">
        <f>リスト!C22</f>
        <v>0</v>
      </c>
      <c r="HC23" s="76" t="str">
        <f>IF(リスト!D22="","",リスト!D22)</f>
        <v/>
      </c>
      <c r="HD23" s="76" t="str">
        <f>IF(リスト!F22="","",リスト!F22)</f>
        <v/>
      </c>
      <c r="HE23" s="76" t="str">
        <f>IF(リスト!E22="","",リスト!E22)</f>
        <v>ＰＷ</v>
      </c>
      <c r="HF23" s="200" t="str">
        <f>IF(リスト!G22="","",リスト!G22)</f>
        <v/>
      </c>
      <c r="HG23" s="77" t="str">
        <f>IF(リスト!H22="","",リスト!H22)</f>
        <v>豊　崎</v>
      </c>
      <c r="HH23" s="77" t="str">
        <f>IF(リスト!I22="","",リスト!I22)</f>
        <v>刀根山</v>
      </c>
      <c r="HI23" s="77" t="str">
        <f>IF(リスト!J22="","",リスト!J22)</f>
        <v>山　坂</v>
      </c>
      <c r="HJ23" s="77" t="str">
        <f>IF(リスト!K22="","",リスト!K22)</f>
        <v>大野芝</v>
      </c>
      <c r="HK23" s="77" t="str">
        <f>IF(リスト!L22="","",リスト!L22)</f>
        <v>有馬道</v>
      </c>
      <c r="HL23" s="77" t="str">
        <f>IF(リスト!M22="","",リスト!M22)</f>
        <v>杭　瀬</v>
      </c>
      <c r="HM23" s="77" t="str">
        <f>IF(リスト!N22="","",リスト!N22)</f>
        <v>北之庄</v>
      </c>
      <c r="HN23" s="77" t="str">
        <f>IF(リスト!O22="","",リスト!O22)</f>
        <v>北野台</v>
      </c>
      <c r="HO23" s="460" t="str">
        <f>IF(リスト!P22="","",リスト!P22)</f>
        <v>大股堰堤</v>
      </c>
      <c r="IV23" s="393"/>
      <c r="IW23" s="393"/>
      <c r="IX23" s="393"/>
      <c r="IY23" s="397"/>
      <c r="IZ23" s="397"/>
      <c r="JA23" s="397"/>
      <c r="JB23" s="397"/>
      <c r="JC23" s="397"/>
      <c r="JD23" s="397"/>
      <c r="JE23" s="397"/>
      <c r="JF23" s="397"/>
      <c r="JG23" s="397"/>
      <c r="JH23" s="397"/>
      <c r="JI23" s="397"/>
      <c r="JJ23" s="397"/>
      <c r="JK23" s="397"/>
      <c r="JL23" s="397"/>
      <c r="JM23" s="397"/>
      <c r="JN23" s="397"/>
      <c r="JO23" s="397"/>
      <c r="JP23" s="397"/>
      <c r="JQ23" s="397"/>
      <c r="JR23" s="397"/>
      <c r="JS23" s="397"/>
      <c r="JT23" s="397"/>
      <c r="JU23" s="397"/>
      <c r="JV23" s="397"/>
      <c r="JW23" s="397"/>
      <c r="JX23" s="397"/>
      <c r="JY23" s="397"/>
      <c r="JZ23" s="397"/>
      <c r="KA23" s="397"/>
      <c r="KB23" s="397"/>
      <c r="KC23" s="397"/>
      <c r="KD23" s="397"/>
      <c r="KE23" s="397"/>
      <c r="KF23" s="397"/>
      <c r="KG23" s="397"/>
      <c r="KH23" s="397"/>
      <c r="KI23" s="397"/>
      <c r="KJ23" s="397"/>
      <c r="KK23" s="393"/>
      <c r="KL23" s="393"/>
      <c r="KM23" s="393"/>
      <c r="KN23" s="393"/>
      <c r="KO23" s="393"/>
      <c r="KP23" s="393"/>
      <c r="KQ23" s="393"/>
      <c r="KR23" s="393"/>
      <c r="KS23" s="393"/>
      <c r="KT23" s="393"/>
      <c r="KU23" s="393"/>
      <c r="KV23" s="393"/>
      <c r="KW23" s="393"/>
      <c r="KX23" s="393"/>
      <c r="KY23" s="393"/>
      <c r="KZ23" s="393"/>
      <c r="LA23" s="393"/>
      <c r="LB23" s="393"/>
      <c r="LC23" s="393"/>
      <c r="LD23" s="393"/>
      <c r="LE23" s="393"/>
      <c r="LF23" s="393"/>
      <c r="LG23" s="393"/>
      <c r="LH23" s="393"/>
      <c r="LI23" s="393"/>
      <c r="LJ23" s="393"/>
      <c r="LK23" s="393"/>
      <c r="LL23" s="393"/>
      <c r="LM23" s="393"/>
      <c r="LN23" s="393"/>
      <c r="LO23" s="393"/>
      <c r="LP23" s="393"/>
      <c r="LQ23" s="393"/>
      <c r="LR23" s="393"/>
      <c r="LS23" s="393"/>
      <c r="LT23" s="393"/>
      <c r="LU23" s="393"/>
      <c r="LV23" s="393"/>
      <c r="LW23" s="393"/>
      <c r="LX23" s="393"/>
      <c r="LY23" s="393"/>
      <c r="LZ23" s="393"/>
      <c r="MA23" s="393"/>
      <c r="MB23" s="393"/>
      <c r="MC23" s="393"/>
      <c r="MD23" s="393"/>
      <c r="ME23" s="393"/>
      <c r="MF23" s="393"/>
      <c r="MG23" s="393"/>
      <c r="MH23" s="393"/>
      <c r="MI23" s="393"/>
      <c r="MJ23" s="393"/>
      <c r="MK23" s="393"/>
      <c r="ML23" s="393"/>
      <c r="MM23" s="393"/>
      <c r="MN23" s="393"/>
      <c r="MO23" s="393"/>
      <c r="MP23" s="393"/>
      <c r="MQ23" s="393"/>
      <c r="MR23" s="393"/>
      <c r="MS23" s="393"/>
      <c r="MT23" s="393"/>
      <c r="MU23" s="393"/>
      <c r="MV23" s="393"/>
      <c r="MW23" s="393"/>
      <c r="MX23" s="393"/>
      <c r="MY23" s="393"/>
      <c r="MZ23" s="393"/>
      <c r="NA23" s="393"/>
      <c r="NB23" s="393"/>
      <c r="NC23" s="393"/>
      <c r="ND23" s="393"/>
      <c r="NE23" s="393"/>
      <c r="NF23" s="393"/>
      <c r="NG23" s="393"/>
      <c r="NH23" s="393"/>
      <c r="NI23" s="393"/>
      <c r="NJ23" s="393"/>
      <c r="NK23" s="393"/>
      <c r="NL23" s="393"/>
      <c r="NM23" s="393"/>
      <c r="NN23" s="393"/>
      <c r="NO23" s="393"/>
      <c r="NP23" s="393"/>
      <c r="NQ23" s="393"/>
      <c r="NR23" s="393"/>
      <c r="NS23" s="393"/>
      <c r="NT23" s="393"/>
      <c r="NU23" s="393"/>
      <c r="NV23" s="393"/>
      <c r="NW23" s="393"/>
      <c r="NX23" s="393"/>
      <c r="NY23" s="393"/>
      <c r="NZ23" s="393"/>
      <c r="OA23" s="393"/>
      <c r="OB23" s="393"/>
      <c r="OC23" s="393"/>
      <c r="OD23" s="393"/>
      <c r="OE23" s="393"/>
      <c r="OF23" s="393"/>
      <c r="OG23" s="393"/>
      <c r="OH23" s="393"/>
      <c r="OI23" s="393"/>
      <c r="OJ23" s="393"/>
      <c r="OK23" s="393"/>
      <c r="OL23" s="393"/>
      <c r="OM23" s="393"/>
      <c r="ON23" s="393"/>
      <c r="OO23" s="393"/>
      <c r="OP23" s="393"/>
      <c r="OQ23" s="393"/>
      <c r="OR23" s="393"/>
      <c r="OS23" s="393"/>
      <c r="OT23" s="393"/>
      <c r="OU23" s="393"/>
      <c r="OV23" s="393"/>
      <c r="OW23" s="393"/>
      <c r="OX23" s="393"/>
      <c r="OY23" s="393"/>
      <c r="OZ23" s="393"/>
      <c r="PA23" s="393"/>
      <c r="PB23" s="393"/>
      <c r="PC23" s="393"/>
      <c r="PD23" s="393"/>
      <c r="PE23" s="393"/>
      <c r="PF23" s="393"/>
      <c r="PG23" s="393"/>
      <c r="PH23" s="393"/>
      <c r="PI23" s="393"/>
      <c r="PJ23" s="393"/>
      <c r="PK23" s="393"/>
      <c r="PL23" s="393"/>
      <c r="PM23" s="393"/>
      <c r="PN23" s="393"/>
      <c r="PO23" s="393"/>
      <c r="PP23" s="393"/>
      <c r="PQ23" s="393"/>
      <c r="PR23" s="393"/>
      <c r="PS23" s="393"/>
      <c r="PT23" s="393"/>
      <c r="PU23" s="393"/>
      <c r="PV23" s="393"/>
      <c r="PW23" s="393"/>
      <c r="PX23" s="393"/>
      <c r="PY23" s="393"/>
      <c r="PZ23" s="393"/>
      <c r="QA23" s="393"/>
      <c r="QB23" s="393"/>
      <c r="QC23" s="393"/>
      <c r="QD23" s="393"/>
      <c r="QE23" s="393"/>
      <c r="QF23" s="393"/>
      <c r="QG23" s="393"/>
      <c r="QH23" s="393"/>
      <c r="QI23" s="393"/>
      <c r="QJ23" s="393"/>
      <c r="QK23" s="393"/>
      <c r="QL23" s="393"/>
      <c r="QM23" s="393"/>
      <c r="QN23" s="393"/>
      <c r="QO23" s="393"/>
      <c r="QP23" s="393"/>
      <c r="QQ23" s="393"/>
      <c r="QR23" s="393"/>
      <c r="QS23" s="393"/>
      <c r="QT23" s="393"/>
      <c r="QU23" s="393"/>
      <c r="QV23" s="393"/>
      <c r="QW23" s="393"/>
      <c r="QX23" s="393"/>
      <c r="QY23" s="393"/>
      <c r="QZ23" s="393"/>
      <c r="RA23" s="393"/>
      <c r="RB23" s="393"/>
      <c r="RC23" s="393"/>
      <c r="RD23" s="393"/>
      <c r="RE23" s="393"/>
      <c r="RF23" s="393"/>
      <c r="RG23" s="393"/>
      <c r="RH23" s="393"/>
      <c r="RI23" s="393"/>
      <c r="RJ23" s="393"/>
      <c r="RK23" s="393"/>
      <c r="RL23" s="393"/>
      <c r="RM23" s="393"/>
      <c r="RN23" s="393"/>
      <c r="RO23" s="393"/>
      <c r="RP23" s="393"/>
      <c r="RQ23" s="393"/>
      <c r="RR23" s="393"/>
      <c r="RS23" s="393"/>
      <c r="RT23" s="393"/>
      <c r="RU23" s="393"/>
      <c r="RV23" s="393"/>
      <c r="RW23" s="393"/>
      <c r="RX23" s="393"/>
      <c r="RY23" s="393"/>
      <c r="RZ23" s="393"/>
      <c r="SA23" s="393"/>
      <c r="SB23" s="393"/>
      <c r="SC23" s="393"/>
      <c r="SD23" s="393"/>
      <c r="SE23" s="393"/>
      <c r="SF23" s="393"/>
      <c r="SG23" s="393"/>
      <c r="SH23" s="393"/>
      <c r="SI23" s="393"/>
      <c r="SJ23" s="393"/>
      <c r="SK23" s="393"/>
      <c r="SL23" s="393"/>
      <c r="SM23" s="393"/>
      <c r="SN23" s="393"/>
      <c r="SO23" s="393"/>
      <c r="SP23" s="393"/>
      <c r="SQ23" s="393"/>
      <c r="SR23" s="393"/>
      <c r="SS23" s="393"/>
      <c r="ST23" s="393"/>
      <c r="SU23" s="393"/>
      <c r="SV23" s="393"/>
      <c r="SW23" s="393"/>
      <c r="SX23" s="393"/>
      <c r="SY23" s="393"/>
      <c r="SZ23" s="393"/>
      <c r="TA23" s="393"/>
      <c r="TB23" s="393"/>
      <c r="TC23" s="393"/>
      <c r="TD23" s="393"/>
      <c r="TE23" s="393"/>
      <c r="TF23" s="393"/>
      <c r="TG23" s="393"/>
      <c r="TH23" s="393"/>
      <c r="TI23" s="393"/>
      <c r="TJ23" s="393"/>
      <c r="TK23" s="393"/>
    </row>
    <row r="24" spans="1:531" ht="21" customHeight="1" x14ac:dyDescent="0.15">
      <c r="A24" s="232"/>
      <c r="B24" s="709" t="s">
        <v>117</v>
      </c>
      <c r="C24" s="715"/>
      <c r="D24" s="716"/>
      <c r="E24" s="717"/>
      <c r="F24" s="709" t="s">
        <v>117</v>
      </c>
      <c r="G24" s="715"/>
      <c r="H24" s="716"/>
      <c r="I24" s="717"/>
      <c r="J24" s="767" t="s">
        <v>117</v>
      </c>
      <c r="K24" s="779"/>
      <c r="L24" s="886"/>
      <c r="M24" s="887"/>
      <c r="N24" s="767" t="s">
        <v>922</v>
      </c>
      <c r="O24" s="768"/>
      <c r="P24" s="779"/>
      <c r="Q24" s="780" t="s">
        <v>1132</v>
      </c>
      <c r="R24" s="781"/>
      <c r="S24" s="709" t="s">
        <v>117</v>
      </c>
      <c r="T24" s="715"/>
      <c r="U24" s="716"/>
      <c r="V24" s="717"/>
      <c r="W24" s="709" t="s">
        <v>117</v>
      </c>
      <c r="X24" s="715"/>
      <c r="Y24" s="716"/>
      <c r="Z24" s="717"/>
      <c r="AA24" s="709" t="s">
        <v>117</v>
      </c>
      <c r="AB24" s="715"/>
      <c r="AC24" s="716"/>
      <c r="AD24" s="717"/>
      <c r="AE24" s="709" t="s">
        <v>117</v>
      </c>
      <c r="AF24" s="715"/>
      <c r="AG24" s="710"/>
      <c r="AH24" s="749"/>
      <c r="AI24" s="717"/>
      <c r="AJ24" s="709" t="s">
        <v>117</v>
      </c>
      <c r="AK24" s="715"/>
      <c r="AL24" s="716"/>
      <c r="AM24" s="717"/>
      <c r="AN24" s="709" t="s">
        <v>117</v>
      </c>
      <c r="AO24" s="715"/>
      <c r="AP24" s="716"/>
      <c r="AQ24" s="717"/>
      <c r="AR24" s="709" t="s">
        <v>117</v>
      </c>
      <c r="AS24" s="715"/>
      <c r="AT24" s="716"/>
      <c r="AU24" s="717"/>
      <c r="AV24" s="709" t="s">
        <v>117</v>
      </c>
      <c r="AW24" s="715"/>
      <c r="AX24" s="710"/>
      <c r="AY24" s="749"/>
      <c r="AZ24" s="717"/>
      <c r="BA24" s="709" t="s">
        <v>117</v>
      </c>
      <c r="BB24" s="715"/>
      <c r="BC24" s="716"/>
      <c r="BD24" s="717"/>
      <c r="BE24" s="709" t="s">
        <v>117</v>
      </c>
      <c r="BF24" s="715"/>
      <c r="BG24" s="716"/>
      <c r="BH24" s="717"/>
      <c r="BI24" s="709" t="s">
        <v>117</v>
      </c>
      <c r="BJ24" s="715"/>
      <c r="BK24" s="716"/>
      <c r="BL24" s="717"/>
      <c r="BM24" s="709" t="s">
        <v>117</v>
      </c>
      <c r="BN24" s="715"/>
      <c r="BO24" s="710"/>
      <c r="BP24" s="749"/>
      <c r="BQ24" s="717"/>
      <c r="BR24" s="709" t="s">
        <v>117</v>
      </c>
      <c r="BS24" s="715"/>
      <c r="BT24" s="716"/>
      <c r="BU24" s="717"/>
      <c r="BV24" s="709" t="s">
        <v>117</v>
      </c>
      <c r="BW24" s="715"/>
      <c r="BX24" s="716"/>
      <c r="BY24" s="717"/>
      <c r="BZ24" s="767" t="s">
        <v>117</v>
      </c>
      <c r="CA24" s="779"/>
      <c r="CB24" s="780"/>
      <c r="CC24" s="781"/>
      <c r="CD24" s="709" t="s">
        <v>117</v>
      </c>
      <c r="CE24" s="715"/>
      <c r="CF24" s="710"/>
      <c r="CG24" s="749"/>
      <c r="CH24" s="717"/>
      <c r="CI24" s="709" t="s">
        <v>117</v>
      </c>
      <c r="CJ24" s="715"/>
      <c r="CK24" s="716"/>
      <c r="CL24" s="717"/>
      <c r="CM24" s="709" t="s">
        <v>117</v>
      </c>
      <c r="CN24" s="715"/>
      <c r="CO24" s="716"/>
      <c r="CP24" s="717"/>
      <c r="CQ24" s="709" t="s">
        <v>117</v>
      </c>
      <c r="CR24" s="715"/>
      <c r="CS24" s="716"/>
      <c r="CT24" s="717"/>
      <c r="CU24" s="709" t="s">
        <v>117</v>
      </c>
      <c r="CV24" s="715"/>
      <c r="CW24" s="710"/>
      <c r="CX24" s="749"/>
      <c r="CY24" s="717"/>
      <c r="CZ24" s="709" t="s">
        <v>117</v>
      </c>
      <c r="DA24" s="715"/>
      <c r="DB24" s="716"/>
      <c r="DC24" s="717"/>
      <c r="DD24" s="709" t="s">
        <v>117</v>
      </c>
      <c r="DE24" s="715"/>
      <c r="DF24" s="716"/>
      <c r="DG24" s="717"/>
      <c r="DH24" s="724" t="s">
        <v>117</v>
      </c>
      <c r="DI24" s="666"/>
      <c r="DJ24" s="725"/>
      <c r="DK24" s="726"/>
      <c r="DL24" s="709" t="s">
        <v>117</v>
      </c>
      <c r="DM24" s="715"/>
      <c r="DN24" s="716"/>
      <c r="DO24" s="717"/>
      <c r="DP24" s="709" t="s">
        <v>117</v>
      </c>
      <c r="DQ24" s="715"/>
      <c r="DR24" s="716"/>
      <c r="DS24" s="717"/>
      <c r="DT24" s="709" t="s">
        <v>117</v>
      </c>
      <c r="DU24" s="715"/>
      <c r="DV24" s="716"/>
      <c r="DW24" s="717"/>
      <c r="DX24" s="767" t="s">
        <v>117</v>
      </c>
      <c r="DY24" s="779"/>
      <c r="DZ24" s="780" t="s">
        <v>993</v>
      </c>
      <c r="EA24" s="781"/>
      <c r="EB24" s="709" t="s">
        <v>117</v>
      </c>
      <c r="EC24" s="715"/>
      <c r="ED24" s="716"/>
      <c r="EE24" s="717"/>
      <c r="EF24" s="709" t="s">
        <v>117</v>
      </c>
      <c r="EG24" s="715"/>
      <c r="EH24" s="716"/>
      <c r="EI24" s="717"/>
      <c r="EJ24" s="709" t="s">
        <v>117</v>
      </c>
      <c r="EK24" s="715"/>
      <c r="EL24" s="716"/>
      <c r="EM24" s="717"/>
      <c r="EN24" s="709" t="s">
        <v>117</v>
      </c>
      <c r="EO24" s="715"/>
      <c r="EP24" s="716"/>
      <c r="EQ24" s="717"/>
      <c r="ER24" s="709" t="s">
        <v>117</v>
      </c>
      <c r="ES24" s="715"/>
      <c r="ET24" s="716"/>
      <c r="EU24" s="717"/>
      <c r="EV24" s="709" t="s">
        <v>117</v>
      </c>
      <c r="EW24" s="665"/>
      <c r="EX24" s="658"/>
      <c r="EY24" s="658"/>
      <c r="EZ24" s="658"/>
      <c r="FA24" s="658"/>
      <c r="FB24" s="659"/>
      <c r="FC24" s="709" t="s">
        <v>117</v>
      </c>
      <c r="FD24" s="665"/>
      <c r="FE24" s="658"/>
      <c r="FF24" s="658"/>
      <c r="FG24" s="658"/>
      <c r="FH24" s="658"/>
      <c r="FI24" s="659"/>
      <c r="FJ24" s="709" t="s">
        <v>117</v>
      </c>
      <c r="FK24" s="665"/>
      <c r="FL24" s="710"/>
      <c r="FM24" s="715"/>
      <c r="FN24" s="715"/>
      <c r="FO24" s="715"/>
      <c r="FP24" s="800"/>
      <c r="FQ24" s="820"/>
      <c r="FR24" s="675"/>
      <c r="FS24" s="675"/>
      <c r="FT24" s="802"/>
      <c r="FU24" s="802"/>
      <c r="FV24" s="802"/>
      <c r="FW24" s="802"/>
      <c r="FX24" s="802"/>
      <c r="FY24" s="802"/>
      <c r="FZ24" s="675"/>
      <c r="GA24" s="804"/>
      <c r="GB24" s="802"/>
      <c r="GC24" s="802"/>
      <c r="GD24" s="802"/>
      <c r="GE24" s="675"/>
      <c r="GF24" s="675"/>
      <c r="GG24" s="802"/>
      <c r="GH24" s="675"/>
      <c r="GI24" s="675"/>
      <c r="GJ24" s="675"/>
      <c r="GK24" s="675"/>
      <c r="GL24" s="675"/>
      <c r="GM24" s="796"/>
      <c r="GN24" s="675"/>
      <c r="GO24" s="675"/>
      <c r="GP24" s="796"/>
      <c r="GQ24" s="675"/>
      <c r="GR24" s="675"/>
      <c r="GS24" s="675"/>
      <c r="GT24" s="675"/>
      <c r="GU24" s="675"/>
      <c r="GV24" s="675"/>
      <c r="GW24" s="675"/>
      <c r="GX24" s="675"/>
      <c r="GY24" s="232"/>
      <c r="HA24" s="75">
        <v>20</v>
      </c>
      <c r="HB24" s="199">
        <f>リスト!C23</f>
        <v>0</v>
      </c>
      <c r="HC24" s="76" t="str">
        <f>IF(リスト!D23="","",リスト!D23)</f>
        <v/>
      </c>
      <c r="HD24" s="76" t="str">
        <f>IF(リスト!F23="","",リスト!F23)</f>
        <v/>
      </c>
      <c r="HE24" s="76" t="str">
        <f>IF(リスト!E23="","",リスト!E23)</f>
        <v>ＤＺ</v>
      </c>
      <c r="HF24" s="200" t="str">
        <f>IF(リスト!G23="","",リスト!G23)</f>
        <v>休暇他</v>
      </c>
      <c r="HG24" s="77" t="str">
        <f>IF(リスト!H23="","",リスト!H23)</f>
        <v>備後町</v>
      </c>
      <c r="HH24" s="77" t="str">
        <f>IF(リスト!I23="","",リスト!I23)</f>
        <v>上新田</v>
      </c>
      <c r="HI24" s="77" t="str">
        <f>IF(リスト!J23="","",リスト!J23)</f>
        <v>堺　浜</v>
      </c>
      <c r="HJ24" s="77" t="str">
        <f>IF(リスト!K23="","",リスト!K23)</f>
        <v>深　井</v>
      </c>
      <c r="HK24" s="77" t="str">
        <f>IF(リスト!L23="","",リスト!L23)</f>
        <v>楠　橋</v>
      </c>
      <c r="HL24" s="77" t="str">
        <f>IF(リスト!M23="","",リスト!M23)</f>
        <v>塚　口</v>
      </c>
      <c r="HM24" s="77" t="str">
        <f>IF(リスト!N23="","",リスト!N23)</f>
        <v>勢　野</v>
      </c>
      <c r="HN24" s="77" t="str">
        <f>IF(リスト!O23="","",リスト!O23)</f>
        <v>阿田峯</v>
      </c>
      <c r="HO24" s="460" t="str">
        <f>IF(リスト!P23="","",リスト!P23)</f>
        <v>北股堰堤</v>
      </c>
      <c r="IV24" s="393"/>
      <c r="IW24" s="393"/>
      <c r="IX24" s="393"/>
      <c r="IY24" s="397"/>
      <c r="IZ24" s="397"/>
      <c r="JA24" s="397"/>
      <c r="JB24" s="397"/>
      <c r="JC24" s="397"/>
      <c r="JD24" s="397"/>
      <c r="JE24" s="397"/>
      <c r="JF24" s="397"/>
      <c r="JG24" s="397"/>
      <c r="JH24" s="397"/>
      <c r="JI24" s="397"/>
      <c r="JJ24" s="397"/>
      <c r="JK24" s="397"/>
      <c r="JL24" s="397"/>
      <c r="JM24" s="397"/>
      <c r="JN24" s="397"/>
      <c r="JO24" s="397"/>
      <c r="JP24" s="397"/>
      <c r="JQ24" s="397"/>
      <c r="JR24" s="397"/>
      <c r="JS24" s="397"/>
      <c r="JT24" s="397"/>
      <c r="JU24" s="397"/>
      <c r="JV24" s="397"/>
      <c r="JW24" s="397"/>
      <c r="JX24" s="397"/>
      <c r="JY24" s="397"/>
      <c r="JZ24" s="397"/>
      <c r="KA24" s="397"/>
      <c r="KB24" s="397"/>
      <c r="KC24" s="397"/>
      <c r="KD24" s="397"/>
      <c r="KE24" s="397"/>
      <c r="KF24" s="397"/>
      <c r="KG24" s="397"/>
      <c r="KH24" s="397"/>
      <c r="KI24" s="397"/>
      <c r="KJ24" s="397"/>
      <c r="KK24" s="393"/>
      <c r="KL24" s="393"/>
      <c r="KM24" s="393"/>
      <c r="KN24" s="393"/>
      <c r="KO24" s="393"/>
      <c r="KP24" s="393"/>
      <c r="KQ24" s="393"/>
      <c r="KR24" s="393"/>
      <c r="KS24" s="393"/>
      <c r="KT24" s="393"/>
      <c r="KU24" s="393"/>
      <c r="KV24" s="393"/>
      <c r="KW24" s="393"/>
      <c r="KX24" s="393"/>
      <c r="KY24" s="393"/>
      <c r="KZ24" s="393"/>
      <c r="LA24" s="393"/>
      <c r="LB24" s="393"/>
      <c r="LC24" s="393"/>
      <c r="LD24" s="393"/>
      <c r="LE24" s="393"/>
      <c r="LF24" s="393"/>
      <c r="LG24" s="393"/>
      <c r="LH24" s="393"/>
      <c r="LI24" s="393"/>
      <c r="LJ24" s="393"/>
      <c r="LK24" s="393"/>
      <c r="LL24" s="393"/>
      <c r="LM24" s="393"/>
      <c r="LN24" s="393"/>
      <c r="LO24" s="393"/>
      <c r="LP24" s="393"/>
      <c r="LQ24" s="393"/>
      <c r="LR24" s="393"/>
      <c r="LS24" s="393"/>
      <c r="LT24" s="393"/>
      <c r="LU24" s="393"/>
      <c r="LV24" s="393"/>
      <c r="LW24" s="393"/>
      <c r="LX24" s="393"/>
      <c r="LY24" s="393"/>
      <c r="LZ24" s="393"/>
      <c r="MA24" s="393"/>
      <c r="MB24" s="393"/>
      <c r="MC24" s="393"/>
      <c r="MD24" s="393"/>
      <c r="ME24" s="393"/>
      <c r="MF24" s="393"/>
      <c r="MG24" s="393"/>
      <c r="MH24" s="393"/>
      <c r="MI24" s="393"/>
      <c r="MJ24" s="393"/>
      <c r="MK24" s="393"/>
      <c r="ML24" s="393"/>
      <c r="MM24" s="393"/>
      <c r="MN24" s="393"/>
      <c r="MO24" s="393"/>
      <c r="MP24" s="393"/>
      <c r="MQ24" s="393"/>
      <c r="MR24" s="393"/>
      <c r="MS24" s="393"/>
      <c r="MT24" s="393"/>
      <c r="MU24" s="393"/>
      <c r="MV24" s="393"/>
      <c r="MW24" s="393"/>
      <c r="MX24" s="393"/>
      <c r="MY24" s="393"/>
      <c r="MZ24" s="393"/>
      <c r="NA24" s="393"/>
      <c r="NB24" s="393"/>
      <c r="NC24" s="393"/>
      <c r="ND24" s="393"/>
      <c r="NE24" s="393"/>
      <c r="NF24" s="393"/>
      <c r="NG24" s="393"/>
      <c r="NH24" s="393"/>
      <c r="NI24" s="393"/>
      <c r="NJ24" s="393"/>
      <c r="NK24" s="393"/>
      <c r="NL24" s="393"/>
      <c r="NM24" s="393"/>
      <c r="NN24" s="393"/>
      <c r="NO24" s="393"/>
      <c r="NP24" s="393"/>
      <c r="NQ24" s="393"/>
      <c r="NR24" s="393"/>
      <c r="NS24" s="393"/>
      <c r="NT24" s="393"/>
      <c r="NU24" s="393"/>
      <c r="NV24" s="393"/>
      <c r="NW24" s="393"/>
      <c r="NX24" s="393"/>
      <c r="NY24" s="393"/>
      <c r="NZ24" s="393"/>
      <c r="OA24" s="393"/>
      <c r="OB24" s="393"/>
      <c r="OC24" s="393"/>
      <c r="OD24" s="393"/>
      <c r="OE24" s="393"/>
      <c r="OF24" s="393"/>
      <c r="OG24" s="393"/>
      <c r="OH24" s="393"/>
      <c r="OI24" s="393"/>
      <c r="OJ24" s="393"/>
      <c r="OK24" s="393"/>
      <c r="OL24" s="393"/>
      <c r="OM24" s="393"/>
      <c r="ON24" s="393"/>
      <c r="OO24" s="393"/>
      <c r="OP24" s="393"/>
      <c r="OQ24" s="393"/>
      <c r="OR24" s="393"/>
      <c r="OS24" s="393"/>
      <c r="OT24" s="393"/>
      <c r="OU24" s="393"/>
      <c r="OV24" s="393"/>
      <c r="OW24" s="393"/>
      <c r="OX24" s="393"/>
      <c r="OY24" s="393"/>
      <c r="OZ24" s="393"/>
      <c r="PA24" s="393"/>
      <c r="PB24" s="393"/>
      <c r="PC24" s="393"/>
      <c r="PD24" s="393"/>
      <c r="PE24" s="393"/>
      <c r="PF24" s="393"/>
      <c r="PG24" s="393"/>
      <c r="PH24" s="393"/>
      <c r="PI24" s="393"/>
      <c r="PJ24" s="393"/>
      <c r="PK24" s="393"/>
      <c r="PL24" s="393"/>
      <c r="PM24" s="393"/>
      <c r="PN24" s="393"/>
      <c r="PO24" s="393"/>
      <c r="PP24" s="393"/>
      <c r="PQ24" s="393"/>
      <c r="PR24" s="393"/>
      <c r="PS24" s="393"/>
      <c r="PT24" s="393"/>
      <c r="PU24" s="393"/>
      <c r="PV24" s="393"/>
      <c r="PW24" s="393"/>
      <c r="PX24" s="393"/>
      <c r="PY24" s="393"/>
      <c r="PZ24" s="393"/>
      <c r="QA24" s="393"/>
      <c r="QB24" s="393"/>
      <c r="QC24" s="393"/>
      <c r="QD24" s="393"/>
      <c r="QE24" s="393"/>
      <c r="QF24" s="393"/>
      <c r="QG24" s="393"/>
      <c r="QH24" s="393"/>
      <c r="QI24" s="393"/>
      <c r="QJ24" s="393"/>
      <c r="QK24" s="393"/>
      <c r="QL24" s="393"/>
      <c r="QM24" s="393"/>
      <c r="QN24" s="393"/>
      <c r="QO24" s="393"/>
      <c r="QP24" s="393"/>
      <c r="QQ24" s="393"/>
      <c r="QR24" s="393"/>
      <c r="QS24" s="393"/>
      <c r="QT24" s="393"/>
      <c r="QU24" s="393"/>
      <c r="QV24" s="393"/>
      <c r="QW24" s="393"/>
      <c r="QX24" s="393"/>
      <c r="QY24" s="393"/>
      <c r="QZ24" s="393"/>
      <c r="RA24" s="393"/>
      <c r="RB24" s="393"/>
      <c r="RC24" s="393"/>
      <c r="RD24" s="393"/>
      <c r="RE24" s="393"/>
      <c r="RF24" s="393"/>
      <c r="RG24" s="393"/>
      <c r="RH24" s="393"/>
      <c r="RI24" s="393"/>
      <c r="RJ24" s="393"/>
      <c r="RK24" s="393"/>
      <c r="RL24" s="393"/>
      <c r="RM24" s="393"/>
      <c r="RN24" s="393"/>
      <c r="RO24" s="393"/>
      <c r="RP24" s="393"/>
      <c r="RQ24" s="393"/>
      <c r="RR24" s="393"/>
      <c r="RS24" s="393"/>
      <c r="RT24" s="393"/>
      <c r="RU24" s="393"/>
      <c r="RV24" s="393"/>
      <c r="RW24" s="393"/>
      <c r="RX24" s="393"/>
      <c r="RY24" s="393"/>
      <c r="RZ24" s="393"/>
      <c r="SA24" s="393"/>
      <c r="SB24" s="393"/>
      <c r="SC24" s="393"/>
      <c r="SD24" s="393"/>
      <c r="SE24" s="393"/>
      <c r="SF24" s="393"/>
      <c r="SG24" s="393"/>
      <c r="SH24" s="393"/>
      <c r="SI24" s="393"/>
      <c r="SJ24" s="393"/>
      <c r="SK24" s="393"/>
      <c r="SL24" s="393"/>
      <c r="SM24" s="393"/>
      <c r="SN24" s="393"/>
      <c r="SO24" s="393"/>
      <c r="SP24" s="393"/>
      <c r="SQ24" s="393"/>
      <c r="SR24" s="393"/>
      <c r="SS24" s="393"/>
      <c r="ST24" s="393"/>
      <c r="SU24" s="393"/>
      <c r="SV24" s="393"/>
      <c r="SW24" s="393"/>
      <c r="SX24" s="393"/>
      <c r="SY24" s="393"/>
      <c r="SZ24" s="393"/>
      <c r="TA24" s="393"/>
      <c r="TB24" s="393"/>
      <c r="TC24" s="393"/>
      <c r="TD24" s="393"/>
      <c r="TE24" s="393"/>
      <c r="TF24" s="393"/>
      <c r="TG24" s="393"/>
      <c r="TH24" s="393"/>
      <c r="TI24" s="393"/>
      <c r="TJ24" s="393"/>
      <c r="TK24" s="393"/>
    </row>
    <row r="25" spans="1:531" ht="21" customHeight="1" x14ac:dyDescent="0.15">
      <c r="A25" s="366">
        <f>D25+H25+L25+Q25+U25+Y25+AC25+EH25+EL25+AH25+AL25+AP25+AT25+AY25+BC25+BK25+BP25+BT25+CB25+CG25+CK25+CS25+CX25+DB25+DF25+DJ25+DN25+DR25++DV25+DZ25+ED25+EP25+ET25+FA25+FH25+FO25+BG25+BX25+CO25</f>
        <v>9</v>
      </c>
      <c r="B25" s="660"/>
      <c r="C25" s="718"/>
      <c r="D25" s="719"/>
      <c r="E25" s="720"/>
      <c r="F25" s="660"/>
      <c r="G25" s="718"/>
      <c r="H25" s="719"/>
      <c r="I25" s="720"/>
      <c r="J25" s="888" t="s">
        <v>876</v>
      </c>
      <c r="K25" s="889"/>
      <c r="L25" s="853">
        <v>3</v>
      </c>
      <c r="M25" s="854"/>
      <c r="N25" s="753"/>
      <c r="O25" s="786"/>
      <c r="P25" s="754"/>
      <c r="Q25" s="755">
        <v>2</v>
      </c>
      <c r="R25" s="756"/>
      <c r="S25" s="660"/>
      <c r="T25" s="718"/>
      <c r="U25" s="719"/>
      <c r="V25" s="720"/>
      <c r="W25" s="660"/>
      <c r="X25" s="718"/>
      <c r="Y25" s="719"/>
      <c r="Z25" s="720"/>
      <c r="AA25" s="660"/>
      <c r="AB25" s="718"/>
      <c r="AC25" s="719"/>
      <c r="AD25" s="720"/>
      <c r="AE25" s="660"/>
      <c r="AF25" s="661"/>
      <c r="AG25" s="750"/>
      <c r="AH25" s="751"/>
      <c r="AI25" s="752"/>
      <c r="AJ25" s="660"/>
      <c r="AK25" s="718"/>
      <c r="AL25" s="719"/>
      <c r="AM25" s="720"/>
      <c r="AN25" s="660"/>
      <c r="AO25" s="718"/>
      <c r="AP25" s="719"/>
      <c r="AQ25" s="720"/>
      <c r="AR25" s="660"/>
      <c r="AS25" s="718"/>
      <c r="AT25" s="719"/>
      <c r="AU25" s="720"/>
      <c r="AV25" s="660"/>
      <c r="AW25" s="661"/>
      <c r="AX25" s="750"/>
      <c r="AY25" s="751"/>
      <c r="AZ25" s="752"/>
      <c r="BA25" s="660"/>
      <c r="BB25" s="718"/>
      <c r="BC25" s="719"/>
      <c r="BD25" s="720"/>
      <c r="BE25" s="660"/>
      <c r="BF25" s="718"/>
      <c r="BG25" s="719"/>
      <c r="BH25" s="720"/>
      <c r="BI25" s="660"/>
      <c r="BJ25" s="718"/>
      <c r="BK25" s="719"/>
      <c r="BL25" s="720"/>
      <c r="BM25" s="660"/>
      <c r="BN25" s="661"/>
      <c r="BO25" s="750"/>
      <c r="BP25" s="751"/>
      <c r="BQ25" s="752"/>
      <c r="BR25" s="660"/>
      <c r="BS25" s="718"/>
      <c r="BT25" s="719"/>
      <c r="BU25" s="720"/>
      <c r="BV25" s="660"/>
      <c r="BW25" s="718"/>
      <c r="BX25" s="719"/>
      <c r="BY25" s="720"/>
      <c r="BZ25" s="753" t="s">
        <v>876</v>
      </c>
      <c r="CA25" s="754"/>
      <c r="CB25" s="755">
        <v>3</v>
      </c>
      <c r="CC25" s="756"/>
      <c r="CD25" s="660"/>
      <c r="CE25" s="661"/>
      <c r="CF25" s="750"/>
      <c r="CG25" s="751"/>
      <c r="CH25" s="752"/>
      <c r="CI25" s="660"/>
      <c r="CJ25" s="718"/>
      <c r="CK25" s="719"/>
      <c r="CL25" s="720"/>
      <c r="CM25" s="660"/>
      <c r="CN25" s="718"/>
      <c r="CO25" s="719"/>
      <c r="CP25" s="720"/>
      <c r="CQ25" s="660"/>
      <c r="CR25" s="718"/>
      <c r="CS25" s="719"/>
      <c r="CT25" s="720"/>
      <c r="CU25" s="660"/>
      <c r="CV25" s="661"/>
      <c r="CW25" s="750"/>
      <c r="CX25" s="751"/>
      <c r="CY25" s="752"/>
      <c r="CZ25" s="660"/>
      <c r="DA25" s="718"/>
      <c r="DB25" s="719"/>
      <c r="DC25" s="720"/>
      <c r="DD25" s="660"/>
      <c r="DE25" s="718"/>
      <c r="DF25" s="719"/>
      <c r="DG25" s="720"/>
      <c r="DH25" s="660"/>
      <c r="DI25" s="718"/>
      <c r="DJ25" s="719"/>
      <c r="DK25" s="720"/>
      <c r="DL25" s="660"/>
      <c r="DM25" s="718"/>
      <c r="DN25" s="719"/>
      <c r="DO25" s="720"/>
      <c r="DP25" s="660"/>
      <c r="DQ25" s="718"/>
      <c r="DR25" s="719"/>
      <c r="DS25" s="720"/>
      <c r="DT25" s="660"/>
      <c r="DU25" s="718"/>
      <c r="DV25" s="719"/>
      <c r="DW25" s="720"/>
      <c r="DX25" s="753"/>
      <c r="DY25" s="754"/>
      <c r="DZ25" s="755">
        <v>1</v>
      </c>
      <c r="EA25" s="756"/>
      <c r="EB25" s="660"/>
      <c r="EC25" s="718"/>
      <c r="ED25" s="719"/>
      <c r="EE25" s="720"/>
      <c r="EF25" s="660"/>
      <c r="EG25" s="718"/>
      <c r="EH25" s="719"/>
      <c r="EI25" s="720"/>
      <c r="EJ25" s="660"/>
      <c r="EK25" s="718"/>
      <c r="EL25" s="719"/>
      <c r="EM25" s="720"/>
      <c r="EN25" s="660"/>
      <c r="EO25" s="718"/>
      <c r="EP25" s="719"/>
      <c r="EQ25" s="720"/>
      <c r="ER25" s="660"/>
      <c r="ES25" s="718"/>
      <c r="ET25" s="719"/>
      <c r="EU25" s="720"/>
      <c r="EV25" s="660"/>
      <c r="EW25" s="661"/>
      <c r="EX25" s="662"/>
      <c r="EY25" s="662"/>
      <c r="EZ25" s="663"/>
      <c r="FA25" s="803"/>
      <c r="FB25" s="803"/>
      <c r="FC25" s="660"/>
      <c r="FD25" s="661"/>
      <c r="FE25" s="662"/>
      <c r="FF25" s="662"/>
      <c r="FG25" s="663"/>
      <c r="FH25" s="803"/>
      <c r="FI25" s="720"/>
      <c r="FJ25" s="660"/>
      <c r="FK25" s="661"/>
      <c r="FL25" s="824"/>
      <c r="FM25" s="824"/>
      <c r="FN25" s="825"/>
      <c r="FO25" s="719"/>
      <c r="FP25" s="803"/>
      <c r="FQ25" s="827" t="str">
        <f>$HC$5</f>
        <v>山　内</v>
      </c>
      <c r="FR25" s="682" t="str">
        <f>$HC$6</f>
        <v>内　方</v>
      </c>
      <c r="FS25" s="682" t="str">
        <f>$HC$7</f>
        <v>平　澤</v>
      </c>
      <c r="FT25" s="793" t="str">
        <f>$HC$8</f>
        <v>船　水</v>
      </c>
      <c r="FU25" s="793" t="str">
        <f>$HC$9</f>
        <v>菅　野</v>
      </c>
      <c r="FV25" s="793" t="str">
        <f>$HC$10</f>
        <v>金　山</v>
      </c>
      <c r="FW25" s="793" t="str">
        <f>$HC$11</f>
        <v>荒　木</v>
      </c>
      <c r="FX25" s="793" t="str">
        <f>$HC$12</f>
        <v>今　井</v>
      </c>
      <c r="FY25" s="793" t="str">
        <f>$HC$13</f>
        <v>平　岡</v>
      </c>
      <c r="FZ25" s="682" t="str">
        <f>$HC$14</f>
        <v>古　澤</v>
      </c>
      <c r="GA25" s="682" t="str">
        <f>$HC$15</f>
        <v>髙比良</v>
      </c>
      <c r="GB25" s="793" t="str">
        <f>$HC$16</f>
        <v>平　松</v>
      </c>
      <c r="GC25" s="793" t="str">
        <f>$HC$17</f>
        <v>中　嶋</v>
      </c>
      <c r="GD25" s="793" t="str">
        <f>$HC$18</f>
        <v>藤　本</v>
      </c>
      <c r="GE25" s="682" t="str">
        <f>$HC$19</f>
        <v>幸　岡</v>
      </c>
      <c r="GF25" s="682" t="str">
        <f>$HC$20</f>
        <v>宮　地</v>
      </c>
      <c r="GG25" s="793" t="str">
        <f>$HC$21</f>
        <v>西　山</v>
      </c>
      <c r="GH25" s="682" t="str">
        <f>$HC$22</f>
        <v>西　田</v>
      </c>
      <c r="GI25" s="682" t="str">
        <f>$HC$23</f>
        <v/>
      </c>
      <c r="GJ25" s="682" t="str">
        <f>$HC$24</f>
        <v/>
      </c>
      <c r="GK25" s="787" t="str">
        <f>$HC$25</f>
        <v/>
      </c>
      <c r="GL25" s="682" t="str">
        <f>$HC$26</f>
        <v/>
      </c>
      <c r="GM25" s="787" t="str">
        <f>$HC$27</f>
        <v/>
      </c>
      <c r="GN25" s="682" t="str">
        <f>$HC$28</f>
        <v>河　口</v>
      </c>
      <c r="GO25" s="682" t="str">
        <f>$HC$29</f>
        <v>三　谷</v>
      </c>
      <c r="GP25" s="787" t="str">
        <f>$HC$30</f>
        <v>和　本</v>
      </c>
      <c r="GQ25" s="682" t="str">
        <f>$HC$31</f>
        <v>野　木</v>
      </c>
      <c r="GR25" s="682" t="str">
        <f>$HC$32</f>
        <v>東　條</v>
      </c>
      <c r="GS25" s="682" t="str">
        <f>$HC$33</f>
        <v>木　下</v>
      </c>
      <c r="GT25" s="682" t="str">
        <f>$HC$34</f>
        <v>前　島</v>
      </c>
      <c r="GU25" s="682" t="str">
        <f>$HC$35</f>
        <v>小　川</v>
      </c>
      <c r="GV25" s="682" t="str">
        <f>$HC$36</f>
        <v>河口消防</v>
      </c>
      <c r="GW25" s="682" t="str">
        <f>$HC$37</f>
        <v>ダイシン</v>
      </c>
      <c r="GX25" s="676" t="str">
        <f>$HC$38</f>
        <v>ヤマト・新生</v>
      </c>
      <c r="GY25" s="146">
        <f>A25</f>
        <v>9</v>
      </c>
      <c r="HA25" s="207">
        <v>21</v>
      </c>
      <c r="HB25" s="199">
        <f>リスト!C24</f>
        <v>0</v>
      </c>
      <c r="HC25" s="76" t="str">
        <f>IF(リスト!D24="","",リスト!D24)</f>
        <v/>
      </c>
      <c r="HD25" s="76" t="str">
        <f>IF(リスト!F24="","",リスト!F24)</f>
        <v/>
      </c>
      <c r="HE25" s="76" t="str">
        <f>IF(リスト!E24="","",リスト!E24)</f>
        <v>ＰＣＭ</v>
      </c>
      <c r="HF25" s="200" t="str">
        <f>IF(リスト!G24="","",リスト!G24)</f>
        <v>休暇</v>
      </c>
      <c r="HG25" s="77" t="str">
        <f>IF(リスト!H24="","",リスト!H24)</f>
        <v>筑前橋</v>
      </c>
      <c r="HH25" s="77" t="str">
        <f>IF(リスト!I24="","",リスト!I24)</f>
        <v>桜ヶ丘</v>
      </c>
      <c r="HI25" s="459" t="str">
        <f>IF(リスト!J24="","",リスト!J24)</f>
        <v/>
      </c>
      <c r="HJ25" s="77" t="str">
        <f>IF(リスト!K24="","",リスト!K24)</f>
        <v>八　田</v>
      </c>
      <c r="HK25" s="77" t="str">
        <f>IF(リスト!L24="","",リスト!L24)</f>
        <v>新開地</v>
      </c>
      <c r="HL25" s="77" t="str">
        <f>IF(リスト!M24="","",リスト!M24)</f>
        <v>神　崎</v>
      </c>
      <c r="HM25" s="459" t="str">
        <f>IF(リスト!N24="","",リスト!N24)</f>
        <v/>
      </c>
      <c r="HN25" s="77" t="str">
        <f>IF(リスト!O24="","",リスト!O24)</f>
        <v>吉野P/S</v>
      </c>
      <c r="HO25" s="460" t="str">
        <f>IF(リスト!P24="","",リスト!P24)</f>
        <v>対谷堰堤</v>
      </c>
      <c r="IV25" s="393"/>
      <c r="IW25" s="393"/>
      <c r="IX25" s="393"/>
      <c r="IY25" s="397"/>
      <c r="IZ25" s="397"/>
      <c r="JA25" s="397"/>
      <c r="JB25" s="397"/>
      <c r="JC25" s="397"/>
      <c r="JD25" s="397"/>
      <c r="JE25" s="397"/>
      <c r="JF25" s="397"/>
      <c r="JG25" s="397"/>
      <c r="JH25" s="397"/>
      <c r="JI25" s="397"/>
      <c r="JJ25" s="397"/>
      <c r="JK25" s="397"/>
      <c r="JL25" s="397"/>
      <c r="JM25" s="397"/>
      <c r="JN25" s="397"/>
      <c r="JO25" s="397"/>
      <c r="JP25" s="397"/>
      <c r="JQ25" s="397"/>
      <c r="JR25" s="397"/>
      <c r="JS25" s="397"/>
      <c r="JT25" s="397"/>
      <c r="JU25" s="397"/>
      <c r="JV25" s="397"/>
      <c r="JW25" s="397"/>
      <c r="JX25" s="397"/>
      <c r="JY25" s="397"/>
      <c r="JZ25" s="397"/>
      <c r="KA25" s="397"/>
      <c r="KB25" s="397"/>
      <c r="KC25" s="397"/>
      <c r="KD25" s="397"/>
      <c r="KE25" s="397"/>
      <c r="KF25" s="397"/>
      <c r="KG25" s="397"/>
      <c r="KH25" s="397"/>
      <c r="KI25" s="397"/>
      <c r="KJ25" s="397"/>
      <c r="KK25" s="393"/>
      <c r="KL25" s="393"/>
      <c r="KM25" s="393"/>
      <c r="KN25" s="393"/>
      <c r="KO25" s="393"/>
      <c r="KP25" s="393"/>
      <c r="KQ25" s="393"/>
      <c r="KR25" s="393"/>
      <c r="KS25" s="393"/>
      <c r="KT25" s="393"/>
      <c r="KU25" s="393"/>
      <c r="KV25" s="393"/>
      <c r="KW25" s="393"/>
      <c r="KX25" s="393"/>
      <c r="KY25" s="393"/>
      <c r="KZ25" s="393"/>
      <c r="LA25" s="393"/>
      <c r="LB25" s="393"/>
      <c r="LC25" s="393"/>
      <c r="LD25" s="393"/>
      <c r="LE25" s="393"/>
      <c r="LF25" s="393"/>
      <c r="LG25" s="393"/>
      <c r="LH25" s="393"/>
      <c r="LI25" s="393"/>
      <c r="LJ25" s="393"/>
      <c r="LK25" s="393"/>
      <c r="LL25" s="393"/>
      <c r="LM25" s="393"/>
      <c r="LN25" s="393"/>
      <c r="LO25" s="393"/>
      <c r="LP25" s="393"/>
      <c r="LQ25" s="393"/>
      <c r="LR25" s="393"/>
      <c r="LS25" s="393"/>
      <c r="LT25" s="393"/>
      <c r="LU25" s="393"/>
      <c r="LV25" s="393"/>
      <c r="LW25" s="393"/>
      <c r="LX25" s="393"/>
      <c r="LY25" s="393"/>
      <c r="LZ25" s="393"/>
      <c r="MA25" s="393"/>
      <c r="MB25" s="393"/>
      <c r="MC25" s="393"/>
      <c r="MD25" s="393"/>
      <c r="ME25" s="393"/>
      <c r="MF25" s="393"/>
      <c r="MG25" s="393"/>
      <c r="MH25" s="393"/>
      <c r="MI25" s="393"/>
      <c r="MJ25" s="393"/>
      <c r="MK25" s="393"/>
      <c r="ML25" s="393"/>
      <c r="MM25" s="393"/>
      <c r="MN25" s="393"/>
      <c r="MO25" s="393"/>
      <c r="MP25" s="393"/>
      <c r="MQ25" s="393"/>
      <c r="MR25" s="393"/>
      <c r="MS25" s="393"/>
      <c r="MT25" s="393"/>
      <c r="MU25" s="393"/>
      <c r="MV25" s="393"/>
      <c r="MW25" s="393"/>
      <c r="MX25" s="393"/>
      <c r="MY25" s="393"/>
      <c r="MZ25" s="393"/>
      <c r="NA25" s="393"/>
      <c r="NB25" s="393"/>
      <c r="NC25" s="393"/>
      <c r="ND25" s="393"/>
      <c r="NE25" s="393"/>
      <c r="NF25" s="393"/>
      <c r="NG25" s="393"/>
      <c r="NH25" s="393"/>
      <c r="NI25" s="393"/>
      <c r="NJ25" s="393"/>
      <c r="NK25" s="393"/>
      <c r="NL25" s="393"/>
      <c r="NM25" s="393"/>
      <c r="NN25" s="393"/>
      <c r="NO25" s="393"/>
      <c r="NP25" s="393"/>
      <c r="NQ25" s="393"/>
      <c r="NR25" s="393"/>
      <c r="NS25" s="393"/>
      <c r="NT25" s="393"/>
      <c r="NU25" s="393"/>
      <c r="NV25" s="393"/>
      <c r="NW25" s="393"/>
      <c r="NX25" s="393"/>
      <c r="NY25" s="393"/>
      <c r="NZ25" s="393"/>
      <c r="OA25" s="393"/>
      <c r="OB25" s="393"/>
      <c r="OC25" s="393"/>
      <c r="OD25" s="393"/>
      <c r="OE25" s="393"/>
      <c r="OF25" s="393"/>
      <c r="OG25" s="393"/>
      <c r="OH25" s="393"/>
      <c r="OI25" s="393"/>
      <c r="OJ25" s="393"/>
      <c r="OK25" s="393"/>
      <c r="OL25" s="393"/>
      <c r="OM25" s="393"/>
      <c r="ON25" s="393"/>
      <c r="OO25" s="393"/>
      <c r="OP25" s="393"/>
      <c r="OQ25" s="393"/>
      <c r="OR25" s="393"/>
      <c r="OS25" s="393"/>
      <c r="OT25" s="393"/>
      <c r="OU25" s="393"/>
      <c r="OV25" s="393"/>
      <c r="OW25" s="393"/>
      <c r="OX25" s="393"/>
      <c r="OY25" s="393"/>
      <c r="OZ25" s="393"/>
      <c r="PA25" s="393"/>
      <c r="PB25" s="393"/>
      <c r="PC25" s="393"/>
      <c r="PD25" s="393"/>
      <c r="PE25" s="393"/>
      <c r="PF25" s="393"/>
      <c r="PG25" s="393"/>
      <c r="PH25" s="393"/>
      <c r="PI25" s="393"/>
      <c r="PJ25" s="393"/>
      <c r="PK25" s="393"/>
      <c r="PL25" s="393"/>
      <c r="PM25" s="393"/>
      <c r="PN25" s="393"/>
      <c r="PO25" s="393"/>
      <c r="PP25" s="393"/>
      <c r="PQ25" s="393"/>
      <c r="PR25" s="393"/>
      <c r="PS25" s="393"/>
      <c r="PT25" s="393"/>
      <c r="PU25" s="393"/>
      <c r="PV25" s="393"/>
      <c r="PW25" s="393"/>
      <c r="PX25" s="393"/>
      <c r="PY25" s="393"/>
      <c r="PZ25" s="393"/>
      <c r="QA25" s="393"/>
      <c r="QB25" s="393"/>
      <c r="QC25" s="393"/>
      <c r="QD25" s="393"/>
      <c r="QE25" s="393"/>
      <c r="QF25" s="393"/>
      <c r="QG25" s="393"/>
      <c r="QH25" s="393"/>
      <c r="QI25" s="393"/>
      <c r="QJ25" s="393"/>
      <c r="QK25" s="393"/>
      <c r="QL25" s="393"/>
      <c r="QM25" s="393"/>
      <c r="QN25" s="393"/>
      <c r="QO25" s="393"/>
      <c r="QP25" s="393"/>
      <c r="QQ25" s="393"/>
      <c r="QR25" s="393"/>
      <c r="QS25" s="393"/>
      <c r="QT25" s="393"/>
      <c r="QU25" s="393"/>
      <c r="QV25" s="393"/>
      <c r="QW25" s="393"/>
      <c r="QX25" s="393"/>
      <c r="QY25" s="393"/>
      <c r="QZ25" s="393"/>
      <c r="RA25" s="393"/>
      <c r="RB25" s="393"/>
      <c r="RC25" s="393"/>
      <c r="RD25" s="393"/>
      <c r="RE25" s="393"/>
      <c r="RF25" s="393"/>
      <c r="RG25" s="393"/>
      <c r="RH25" s="393"/>
      <c r="RI25" s="393"/>
      <c r="RJ25" s="393"/>
      <c r="RK25" s="393"/>
      <c r="RL25" s="393"/>
      <c r="RM25" s="393"/>
      <c r="RN25" s="393"/>
      <c r="RO25" s="393"/>
      <c r="RP25" s="393"/>
      <c r="RQ25" s="393"/>
      <c r="RR25" s="393"/>
      <c r="RS25" s="393"/>
      <c r="RT25" s="393"/>
      <c r="RU25" s="393"/>
      <c r="RV25" s="393"/>
      <c r="RW25" s="393"/>
      <c r="RX25" s="393"/>
      <c r="RY25" s="393"/>
      <c r="RZ25" s="393"/>
      <c r="SA25" s="393"/>
      <c r="SB25" s="393"/>
      <c r="SC25" s="393"/>
      <c r="SD25" s="393"/>
      <c r="SE25" s="393"/>
      <c r="SF25" s="393"/>
      <c r="SG25" s="393"/>
      <c r="SH25" s="393"/>
      <c r="SI25" s="393"/>
      <c r="SJ25" s="393"/>
      <c r="SK25" s="393"/>
      <c r="SL25" s="393"/>
      <c r="SM25" s="393"/>
      <c r="SN25" s="393"/>
      <c r="SO25" s="393"/>
      <c r="SP25" s="393"/>
      <c r="SQ25" s="393"/>
      <c r="SR25" s="393"/>
      <c r="SS25" s="393"/>
      <c r="ST25" s="393"/>
      <c r="SU25" s="393"/>
      <c r="SV25" s="393"/>
      <c r="SW25" s="393"/>
      <c r="SX25" s="393"/>
      <c r="SY25" s="393"/>
      <c r="SZ25" s="393"/>
      <c r="TA25" s="393"/>
      <c r="TB25" s="393"/>
      <c r="TC25" s="393"/>
      <c r="TD25" s="393"/>
      <c r="TE25" s="393"/>
      <c r="TF25" s="393"/>
      <c r="TG25" s="393"/>
      <c r="TH25" s="393"/>
      <c r="TI25" s="393"/>
      <c r="TJ25" s="393"/>
      <c r="TK25" s="393"/>
    </row>
    <row r="26" spans="1:531" ht="37.5" customHeight="1" x14ac:dyDescent="0.15">
      <c r="A26" s="147" t="s">
        <v>103</v>
      </c>
      <c r="B26" s="721"/>
      <c r="C26" s="723"/>
      <c r="D26" s="723"/>
      <c r="E26" s="656"/>
      <c r="F26" s="721"/>
      <c r="G26" s="723"/>
      <c r="H26" s="723"/>
      <c r="I26" s="656"/>
      <c r="J26" s="757" t="s">
        <v>1043</v>
      </c>
      <c r="K26" s="759" t="s">
        <v>1044</v>
      </c>
      <c r="L26" s="759" t="s">
        <v>1045</v>
      </c>
      <c r="M26" s="761"/>
      <c r="N26" s="757" t="s">
        <v>820</v>
      </c>
      <c r="O26" s="759" t="s">
        <v>934</v>
      </c>
      <c r="P26" s="759"/>
      <c r="Q26" s="759"/>
      <c r="R26" s="761"/>
      <c r="S26" s="721"/>
      <c r="T26" s="723"/>
      <c r="U26" s="723"/>
      <c r="V26" s="656"/>
      <c r="W26" s="721"/>
      <c r="X26" s="723"/>
      <c r="Y26" s="723"/>
      <c r="Z26" s="656"/>
      <c r="AA26" s="721"/>
      <c r="AB26" s="723"/>
      <c r="AC26" s="723"/>
      <c r="AD26" s="656"/>
      <c r="AE26" s="721"/>
      <c r="AF26" s="723"/>
      <c r="AG26" s="723"/>
      <c r="AH26" s="723"/>
      <c r="AI26" s="656"/>
      <c r="AJ26" s="721"/>
      <c r="AK26" s="723"/>
      <c r="AL26" s="723"/>
      <c r="AM26" s="656"/>
      <c r="AN26" s="721"/>
      <c r="AO26" s="723"/>
      <c r="AP26" s="723"/>
      <c r="AQ26" s="656"/>
      <c r="AR26" s="721"/>
      <c r="AS26" s="723"/>
      <c r="AT26" s="723"/>
      <c r="AU26" s="656"/>
      <c r="AV26" s="721"/>
      <c r="AW26" s="723"/>
      <c r="AX26" s="723"/>
      <c r="AY26" s="723"/>
      <c r="AZ26" s="656"/>
      <c r="BA26" s="721"/>
      <c r="BB26" s="723"/>
      <c r="BC26" s="723"/>
      <c r="BD26" s="656"/>
      <c r="BE26" s="721"/>
      <c r="BF26" s="723"/>
      <c r="BG26" s="723"/>
      <c r="BH26" s="656"/>
      <c r="BI26" s="721"/>
      <c r="BJ26" s="723"/>
      <c r="BK26" s="723"/>
      <c r="BL26" s="656"/>
      <c r="BM26" s="721"/>
      <c r="BN26" s="723"/>
      <c r="BO26" s="723"/>
      <c r="BP26" s="723"/>
      <c r="BQ26" s="656"/>
      <c r="BR26" s="721"/>
      <c r="BS26" s="723"/>
      <c r="BT26" s="723"/>
      <c r="BU26" s="656"/>
      <c r="BV26" s="721"/>
      <c r="BW26" s="723"/>
      <c r="BX26" s="723"/>
      <c r="BY26" s="656"/>
      <c r="BZ26" s="757" t="s">
        <v>1040</v>
      </c>
      <c r="CA26" s="759" t="s">
        <v>1041</v>
      </c>
      <c r="CB26" s="759" t="s">
        <v>1042</v>
      </c>
      <c r="CC26" s="761"/>
      <c r="CD26" s="721"/>
      <c r="CE26" s="723"/>
      <c r="CF26" s="723"/>
      <c r="CG26" s="723"/>
      <c r="CH26" s="656"/>
      <c r="CI26" s="721"/>
      <c r="CJ26" s="723"/>
      <c r="CK26" s="723"/>
      <c r="CL26" s="656"/>
      <c r="CM26" s="721"/>
      <c r="CN26" s="723"/>
      <c r="CO26" s="723"/>
      <c r="CP26" s="656"/>
      <c r="CQ26" s="721"/>
      <c r="CR26" s="723"/>
      <c r="CS26" s="723"/>
      <c r="CT26" s="656"/>
      <c r="CU26" s="721"/>
      <c r="CV26" s="723"/>
      <c r="CW26" s="723"/>
      <c r="CX26" s="723"/>
      <c r="CY26" s="656"/>
      <c r="CZ26" s="721"/>
      <c r="DA26" s="723"/>
      <c r="DB26" s="723"/>
      <c r="DC26" s="656"/>
      <c r="DD26" s="721"/>
      <c r="DE26" s="723"/>
      <c r="DF26" s="723"/>
      <c r="DG26" s="656"/>
      <c r="DH26" s="721"/>
      <c r="DI26" s="723"/>
      <c r="DJ26" s="723"/>
      <c r="DK26" s="656"/>
      <c r="DL26" s="721"/>
      <c r="DM26" s="723"/>
      <c r="DN26" s="723"/>
      <c r="DO26" s="656"/>
      <c r="DP26" s="721"/>
      <c r="DQ26" s="723"/>
      <c r="DR26" s="723"/>
      <c r="DS26" s="656"/>
      <c r="DT26" s="721"/>
      <c r="DU26" s="723"/>
      <c r="DV26" s="723"/>
      <c r="DW26" s="656"/>
      <c r="DX26" s="757" t="s">
        <v>824</v>
      </c>
      <c r="DY26" s="759"/>
      <c r="DZ26" s="759"/>
      <c r="EA26" s="761"/>
      <c r="EB26" s="721"/>
      <c r="EC26" s="723"/>
      <c r="ED26" s="723"/>
      <c r="EE26" s="656"/>
      <c r="EF26" s="721"/>
      <c r="EG26" s="723"/>
      <c r="EH26" s="723"/>
      <c r="EI26" s="656"/>
      <c r="EJ26" s="808"/>
      <c r="EK26" s="723"/>
      <c r="EL26" s="723"/>
      <c r="EM26" s="821"/>
      <c r="EN26" s="721"/>
      <c r="EO26" s="723"/>
      <c r="EP26" s="723"/>
      <c r="EQ26" s="656"/>
      <c r="ER26" s="721"/>
      <c r="ES26" s="723"/>
      <c r="ET26" s="723"/>
      <c r="EU26" s="656"/>
      <c r="EV26" s="807"/>
      <c r="EW26" s="645"/>
      <c r="EX26" s="645"/>
      <c r="EY26" s="645"/>
      <c r="EZ26" s="645"/>
      <c r="FA26" s="723"/>
      <c r="FB26" s="656"/>
      <c r="FC26" s="807"/>
      <c r="FD26" s="645"/>
      <c r="FE26" s="645"/>
      <c r="FF26" s="645"/>
      <c r="FG26" s="645"/>
      <c r="FH26" s="723"/>
      <c r="FI26" s="656"/>
      <c r="FJ26" s="807"/>
      <c r="FK26" s="645"/>
      <c r="FL26" s="645"/>
      <c r="FM26" s="823"/>
      <c r="FN26" s="723"/>
      <c r="FO26" s="723"/>
      <c r="FP26" s="811"/>
      <c r="FQ26" s="827"/>
      <c r="FR26" s="682"/>
      <c r="FS26" s="682"/>
      <c r="FT26" s="793"/>
      <c r="FU26" s="793"/>
      <c r="FV26" s="793"/>
      <c r="FW26" s="793"/>
      <c r="FX26" s="793"/>
      <c r="FY26" s="793"/>
      <c r="FZ26" s="682"/>
      <c r="GA26" s="682"/>
      <c r="GB26" s="793"/>
      <c r="GC26" s="793"/>
      <c r="GD26" s="793"/>
      <c r="GE26" s="682"/>
      <c r="GF26" s="682"/>
      <c r="GG26" s="793"/>
      <c r="GH26" s="682"/>
      <c r="GI26" s="682"/>
      <c r="GJ26" s="682"/>
      <c r="GK26" s="787"/>
      <c r="GL26" s="682"/>
      <c r="GM26" s="787"/>
      <c r="GN26" s="682"/>
      <c r="GO26" s="682"/>
      <c r="GP26" s="787"/>
      <c r="GQ26" s="682"/>
      <c r="GR26" s="682"/>
      <c r="GS26" s="682"/>
      <c r="GT26" s="682"/>
      <c r="GU26" s="682"/>
      <c r="GV26" s="682"/>
      <c r="GW26" s="682"/>
      <c r="GX26" s="676"/>
      <c r="GY26" s="158" t="s">
        <v>100</v>
      </c>
      <c r="HA26" s="207">
        <v>22</v>
      </c>
      <c r="HB26" s="199">
        <f>リスト!C25</f>
        <v>0</v>
      </c>
      <c r="HC26" s="76" t="str">
        <f>IF(リスト!D25="","",リスト!D25)</f>
        <v/>
      </c>
      <c r="HD26" s="76" t="str">
        <f>IF(リスト!F25="","",リスト!F25)</f>
        <v>新生電工</v>
      </c>
      <c r="HE26" s="76" t="str">
        <f>IF(リスト!E25="","",リスト!E25)</f>
        <v>８５Ｔ</v>
      </c>
      <c r="HF26" s="200" t="str">
        <f>IF(リスト!G25="","",リスト!G25)</f>
        <v>代休</v>
      </c>
      <c r="HG26" s="459" t="str">
        <f>IF(リスト!H25="","",リスト!H25)</f>
        <v/>
      </c>
      <c r="HH26" s="77" t="str">
        <f>IF(リスト!I25="","",リスト!I25)</f>
        <v>熊　野</v>
      </c>
      <c r="HI26" s="77" t="str">
        <f>IF(リスト!J25="","",リスト!J25)</f>
        <v>高　津</v>
      </c>
      <c r="HJ26" s="77" t="str">
        <f>IF(リスト!K25="","",リスト!K25)</f>
        <v>石津川</v>
      </c>
      <c r="HK26" s="77" t="str">
        <f>IF(リスト!L25="","",リスト!L25)</f>
        <v>箕　谷</v>
      </c>
      <c r="HL26" s="77" t="str">
        <f>IF(リスト!M25="","",リスト!M25)</f>
        <v>小　田</v>
      </c>
      <c r="HM26" s="77" t="str">
        <f>IF(リスト!N25="","",リスト!N25)</f>
        <v>奈  良</v>
      </c>
      <c r="HN26" s="77" t="str">
        <f>IF(リスト!O25="","",リスト!O25)</f>
        <v>樫尾P/S</v>
      </c>
      <c r="HO26" s="460" t="str">
        <f>IF(リスト!P25="","",リスト!P25)</f>
        <v>篠原堰堤</v>
      </c>
      <c r="IV26" s="393"/>
      <c r="IW26" s="393"/>
      <c r="IX26" s="393"/>
      <c r="IY26" s="393"/>
      <c r="IZ26" s="393"/>
      <c r="JA26" s="393"/>
      <c r="JB26" s="393"/>
      <c r="JC26" s="393"/>
      <c r="JD26" s="393"/>
      <c r="JE26" s="393"/>
      <c r="JF26" s="393"/>
      <c r="JG26" s="393"/>
      <c r="JH26" s="393"/>
      <c r="JI26" s="393"/>
      <c r="JJ26" s="393"/>
      <c r="JK26" s="393"/>
      <c r="JL26" s="393"/>
      <c r="JM26" s="393"/>
      <c r="JN26" s="393"/>
      <c r="JO26" s="393"/>
      <c r="JP26" s="393"/>
      <c r="JQ26" s="393"/>
      <c r="JR26" s="393"/>
      <c r="JS26" s="393"/>
      <c r="JT26" s="393"/>
      <c r="JU26" s="393"/>
      <c r="JV26" s="393"/>
      <c r="JW26" s="393"/>
      <c r="JX26" s="393"/>
      <c r="JY26" s="393"/>
      <c r="JZ26" s="393"/>
      <c r="KA26" s="393"/>
      <c r="KB26" s="393"/>
      <c r="KC26" s="393"/>
      <c r="KD26" s="393"/>
      <c r="KE26" s="393"/>
      <c r="KF26" s="393"/>
      <c r="KG26" s="393"/>
      <c r="KH26" s="393"/>
      <c r="KI26" s="393"/>
      <c r="KJ26" s="393"/>
      <c r="KK26" s="393"/>
      <c r="KL26" s="393"/>
      <c r="KM26" s="393"/>
      <c r="KN26" s="393"/>
      <c r="KO26" s="393"/>
      <c r="KP26" s="393"/>
      <c r="KQ26" s="393"/>
      <c r="KR26" s="393"/>
      <c r="KS26" s="393"/>
      <c r="KT26" s="393"/>
      <c r="KU26" s="393"/>
      <c r="KV26" s="393"/>
      <c r="KW26" s="393"/>
      <c r="KX26" s="393"/>
      <c r="KY26" s="393"/>
      <c r="KZ26" s="393"/>
      <c r="LA26" s="393"/>
      <c r="LB26" s="393"/>
      <c r="LC26" s="393"/>
      <c r="LD26" s="393"/>
      <c r="LE26" s="393"/>
      <c r="LF26" s="393"/>
      <c r="LG26" s="393"/>
      <c r="LH26" s="393"/>
      <c r="LI26" s="393"/>
      <c r="LJ26" s="393"/>
      <c r="LK26" s="393"/>
      <c r="LL26" s="393"/>
      <c r="LM26" s="393"/>
      <c r="LN26" s="393"/>
      <c r="LO26" s="393"/>
      <c r="LP26" s="393"/>
      <c r="LQ26" s="393"/>
      <c r="LR26" s="393"/>
      <c r="LS26" s="393"/>
      <c r="LT26" s="393"/>
      <c r="LU26" s="393"/>
      <c r="LV26" s="393"/>
      <c r="LW26" s="393"/>
      <c r="LX26" s="393"/>
      <c r="LY26" s="393"/>
      <c r="LZ26" s="393"/>
      <c r="MA26" s="393"/>
      <c r="MB26" s="393"/>
      <c r="MC26" s="393"/>
      <c r="MD26" s="393"/>
      <c r="ME26" s="393"/>
      <c r="MF26" s="393"/>
      <c r="MG26" s="393"/>
      <c r="MH26" s="393"/>
      <c r="MI26" s="393"/>
      <c r="MJ26" s="393"/>
      <c r="MK26" s="393"/>
      <c r="ML26" s="393"/>
      <c r="MM26" s="393"/>
      <c r="MN26" s="393"/>
      <c r="MO26" s="393"/>
      <c r="MP26" s="393"/>
      <c r="MQ26" s="393"/>
      <c r="MR26" s="393"/>
      <c r="MS26" s="393"/>
      <c r="MT26" s="393"/>
      <c r="MU26" s="393"/>
      <c r="MV26" s="393"/>
      <c r="MW26" s="393"/>
      <c r="MX26" s="393"/>
      <c r="MY26" s="393"/>
      <c r="MZ26" s="393"/>
      <c r="NA26" s="393"/>
      <c r="NB26" s="393"/>
      <c r="NC26" s="393"/>
      <c r="ND26" s="393"/>
      <c r="NE26" s="393"/>
      <c r="NF26" s="393"/>
      <c r="NG26" s="393"/>
      <c r="NH26" s="393"/>
      <c r="NI26" s="393"/>
      <c r="NJ26" s="393"/>
      <c r="NK26" s="393"/>
      <c r="NL26" s="393"/>
      <c r="NM26" s="393"/>
      <c r="NN26" s="393"/>
      <c r="NO26" s="393"/>
      <c r="NP26" s="393"/>
      <c r="NQ26" s="393"/>
      <c r="NR26" s="393"/>
      <c r="NS26" s="393"/>
      <c r="NT26" s="393"/>
      <c r="NU26" s="393"/>
      <c r="NV26" s="393"/>
      <c r="NW26" s="393"/>
      <c r="NX26" s="393"/>
      <c r="NY26" s="393"/>
      <c r="NZ26" s="393"/>
      <c r="OA26" s="393"/>
      <c r="OB26" s="393"/>
      <c r="OC26" s="393"/>
      <c r="OD26" s="393"/>
      <c r="OE26" s="393"/>
      <c r="OF26" s="393"/>
      <c r="OG26" s="393"/>
      <c r="OH26" s="393"/>
      <c r="OI26" s="393"/>
      <c r="OJ26" s="393"/>
      <c r="OK26" s="393"/>
      <c r="OL26" s="393"/>
      <c r="OM26" s="393"/>
      <c r="ON26" s="393"/>
      <c r="OO26" s="393"/>
      <c r="OP26" s="393"/>
      <c r="OQ26" s="393"/>
      <c r="OR26" s="393"/>
      <c r="OS26" s="393"/>
      <c r="OT26" s="393"/>
      <c r="OU26" s="393"/>
      <c r="OV26" s="393"/>
      <c r="OW26" s="393"/>
      <c r="OX26" s="393"/>
      <c r="OY26" s="393"/>
      <c r="OZ26" s="393"/>
      <c r="PA26" s="393"/>
      <c r="PB26" s="393"/>
      <c r="PC26" s="393"/>
      <c r="PD26" s="393"/>
      <c r="PE26" s="393"/>
      <c r="PF26" s="393"/>
      <c r="PG26" s="393"/>
      <c r="PH26" s="393"/>
      <c r="PI26" s="393"/>
      <c r="PJ26" s="393"/>
      <c r="PK26" s="393"/>
      <c r="PL26" s="393"/>
      <c r="PM26" s="393"/>
      <c r="PN26" s="393"/>
      <c r="PO26" s="393"/>
      <c r="PP26" s="393"/>
      <c r="PQ26" s="393"/>
      <c r="PR26" s="393"/>
      <c r="PS26" s="393"/>
      <c r="PT26" s="393"/>
      <c r="PU26" s="393"/>
      <c r="PV26" s="393"/>
      <c r="PW26" s="393"/>
      <c r="PX26" s="393"/>
      <c r="PY26" s="393"/>
      <c r="PZ26" s="393"/>
      <c r="QA26" s="393"/>
      <c r="QB26" s="393"/>
      <c r="QC26" s="393"/>
      <c r="QD26" s="393"/>
      <c r="QE26" s="393"/>
      <c r="QF26" s="393"/>
      <c r="QG26" s="393"/>
      <c r="QH26" s="393"/>
      <c r="QI26" s="393"/>
      <c r="QJ26" s="393"/>
      <c r="QK26" s="393"/>
      <c r="QL26" s="393"/>
      <c r="QM26" s="393"/>
      <c r="QN26" s="393"/>
      <c r="QO26" s="393"/>
      <c r="QP26" s="393"/>
      <c r="QQ26" s="393"/>
      <c r="QR26" s="393"/>
      <c r="QS26" s="393"/>
      <c r="QT26" s="393"/>
      <c r="QU26" s="393"/>
      <c r="QV26" s="393"/>
      <c r="QW26" s="393"/>
      <c r="QX26" s="393"/>
      <c r="QY26" s="393"/>
      <c r="QZ26" s="393"/>
      <c r="RA26" s="393"/>
      <c r="RB26" s="393"/>
      <c r="RC26" s="393"/>
      <c r="RD26" s="393"/>
      <c r="RE26" s="393"/>
      <c r="RF26" s="393"/>
      <c r="RG26" s="393"/>
      <c r="RH26" s="393"/>
      <c r="RI26" s="393"/>
      <c r="RJ26" s="393"/>
      <c r="RK26" s="393"/>
      <c r="RL26" s="393"/>
      <c r="RM26" s="393"/>
      <c r="RN26" s="393"/>
      <c r="RO26" s="393"/>
      <c r="RP26" s="393"/>
      <c r="RQ26" s="393"/>
      <c r="RR26" s="393"/>
      <c r="RS26" s="393"/>
      <c r="RT26" s="393"/>
      <c r="RU26" s="393"/>
      <c r="RV26" s="393"/>
      <c r="RW26" s="393"/>
      <c r="RX26" s="393"/>
      <c r="RY26" s="393"/>
      <c r="RZ26" s="393"/>
      <c r="SA26" s="393"/>
      <c r="SB26" s="393"/>
      <c r="SC26" s="393"/>
      <c r="SD26" s="393"/>
      <c r="SE26" s="393"/>
      <c r="SF26" s="393"/>
      <c r="SG26" s="393"/>
      <c r="SH26" s="393"/>
      <c r="SI26" s="393"/>
      <c r="SJ26" s="393"/>
      <c r="SK26" s="393"/>
      <c r="SL26" s="393"/>
      <c r="SM26" s="393"/>
      <c r="SN26" s="393"/>
      <c r="SO26" s="393"/>
      <c r="SP26" s="393"/>
      <c r="SQ26" s="393"/>
      <c r="SR26" s="393"/>
      <c r="SS26" s="393"/>
      <c r="ST26" s="393"/>
      <c r="SU26" s="393"/>
      <c r="SV26" s="393"/>
      <c r="SW26" s="393"/>
      <c r="SX26" s="393"/>
      <c r="SY26" s="393"/>
      <c r="SZ26" s="393"/>
      <c r="TA26" s="393"/>
      <c r="TB26" s="393"/>
      <c r="TC26" s="393"/>
      <c r="TD26" s="393"/>
      <c r="TE26" s="393"/>
      <c r="TF26" s="393"/>
      <c r="TG26" s="393"/>
      <c r="TH26" s="393"/>
      <c r="TI26" s="393"/>
      <c r="TJ26" s="393"/>
      <c r="TK26" s="393"/>
    </row>
    <row r="27" spans="1:531" ht="37.5" customHeight="1" thickBot="1" x14ac:dyDescent="0.2">
      <c r="A27" s="149"/>
      <c r="B27" s="722"/>
      <c r="C27" s="646"/>
      <c r="D27" s="646"/>
      <c r="E27" s="657"/>
      <c r="F27" s="722"/>
      <c r="G27" s="646"/>
      <c r="H27" s="646"/>
      <c r="I27" s="657"/>
      <c r="J27" s="758"/>
      <c r="K27" s="760"/>
      <c r="L27" s="760"/>
      <c r="M27" s="762"/>
      <c r="N27" s="758"/>
      <c r="O27" s="760"/>
      <c r="P27" s="760"/>
      <c r="Q27" s="760"/>
      <c r="R27" s="762"/>
      <c r="S27" s="722"/>
      <c r="T27" s="646"/>
      <c r="U27" s="646"/>
      <c r="V27" s="657"/>
      <c r="W27" s="722"/>
      <c r="X27" s="646"/>
      <c r="Y27" s="646"/>
      <c r="Z27" s="657"/>
      <c r="AA27" s="722"/>
      <c r="AB27" s="646"/>
      <c r="AC27" s="646"/>
      <c r="AD27" s="657"/>
      <c r="AE27" s="722"/>
      <c r="AF27" s="646"/>
      <c r="AG27" s="646"/>
      <c r="AH27" s="646"/>
      <c r="AI27" s="657"/>
      <c r="AJ27" s="722"/>
      <c r="AK27" s="646"/>
      <c r="AL27" s="646"/>
      <c r="AM27" s="657"/>
      <c r="AN27" s="722"/>
      <c r="AO27" s="646"/>
      <c r="AP27" s="646"/>
      <c r="AQ27" s="657"/>
      <c r="AR27" s="722"/>
      <c r="AS27" s="646"/>
      <c r="AT27" s="646"/>
      <c r="AU27" s="657"/>
      <c r="AV27" s="722"/>
      <c r="AW27" s="646"/>
      <c r="AX27" s="646"/>
      <c r="AY27" s="646"/>
      <c r="AZ27" s="657"/>
      <c r="BA27" s="722"/>
      <c r="BB27" s="646"/>
      <c r="BC27" s="646"/>
      <c r="BD27" s="657"/>
      <c r="BE27" s="722"/>
      <c r="BF27" s="646"/>
      <c r="BG27" s="646"/>
      <c r="BH27" s="657"/>
      <c r="BI27" s="722"/>
      <c r="BJ27" s="646"/>
      <c r="BK27" s="646"/>
      <c r="BL27" s="657"/>
      <c r="BM27" s="722"/>
      <c r="BN27" s="646"/>
      <c r="BO27" s="646"/>
      <c r="BP27" s="646"/>
      <c r="BQ27" s="657"/>
      <c r="BR27" s="722"/>
      <c r="BS27" s="646"/>
      <c r="BT27" s="646"/>
      <c r="BU27" s="657"/>
      <c r="BV27" s="722"/>
      <c r="BW27" s="646"/>
      <c r="BX27" s="646"/>
      <c r="BY27" s="657"/>
      <c r="BZ27" s="758"/>
      <c r="CA27" s="760"/>
      <c r="CB27" s="760"/>
      <c r="CC27" s="762"/>
      <c r="CD27" s="722"/>
      <c r="CE27" s="646"/>
      <c r="CF27" s="646"/>
      <c r="CG27" s="646"/>
      <c r="CH27" s="657"/>
      <c r="CI27" s="722"/>
      <c r="CJ27" s="646"/>
      <c r="CK27" s="646"/>
      <c r="CL27" s="657"/>
      <c r="CM27" s="722"/>
      <c r="CN27" s="646"/>
      <c r="CO27" s="646"/>
      <c r="CP27" s="657"/>
      <c r="CQ27" s="722"/>
      <c r="CR27" s="646"/>
      <c r="CS27" s="646"/>
      <c r="CT27" s="657"/>
      <c r="CU27" s="722"/>
      <c r="CV27" s="646"/>
      <c r="CW27" s="646"/>
      <c r="CX27" s="646"/>
      <c r="CY27" s="657"/>
      <c r="CZ27" s="722"/>
      <c r="DA27" s="646"/>
      <c r="DB27" s="646"/>
      <c r="DC27" s="657"/>
      <c r="DD27" s="722"/>
      <c r="DE27" s="646"/>
      <c r="DF27" s="646"/>
      <c r="DG27" s="657"/>
      <c r="DH27" s="722"/>
      <c r="DI27" s="646"/>
      <c r="DJ27" s="646"/>
      <c r="DK27" s="657"/>
      <c r="DL27" s="722"/>
      <c r="DM27" s="646"/>
      <c r="DN27" s="646"/>
      <c r="DO27" s="657"/>
      <c r="DP27" s="722"/>
      <c r="DQ27" s="646"/>
      <c r="DR27" s="646"/>
      <c r="DS27" s="657"/>
      <c r="DT27" s="722"/>
      <c r="DU27" s="646"/>
      <c r="DV27" s="646"/>
      <c r="DW27" s="657"/>
      <c r="DX27" s="758"/>
      <c r="DY27" s="760"/>
      <c r="DZ27" s="760"/>
      <c r="EA27" s="762"/>
      <c r="EB27" s="722"/>
      <c r="EC27" s="646"/>
      <c r="ED27" s="646"/>
      <c r="EE27" s="657"/>
      <c r="EF27" s="722"/>
      <c r="EG27" s="646"/>
      <c r="EH27" s="646"/>
      <c r="EI27" s="657"/>
      <c r="EJ27" s="809"/>
      <c r="EK27" s="646"/>
      <c r="EL27" s="646"/>
      <c r="EM27" s="822"/>
      <c r="EN27" s="722"/>
      <c r="EO27" s="646"/>
      <c r="EP27" s="646"/>
      <c r="EQ27" s="657"/>
      <c r="ER27" s="722"/>
      <c r="ES27" s="646"/>
      <c r="ET27" s="646"/>
      <c r="EU27" s="657"/>
      <c r="EV27" s="722"/>
      <c r="EW27" s="646"/>
      <c r="EX27" s="646"/>
      <c r="EY27" s="646"/>
      <c r="EZ27" s="646"/>
      <c r="FA27" s="646"/>
      <c r="FB27" s="657"/>
      <c r="FC27" s="722"/>
      <c r="FD27" s="646"/>
      <c r="FE27" s="646"/>
      <c r="FF27" s="646"/>
      <c r="FG27" s="646"/>
      <c r="FH27" s="646"/>
      <c r="FI27" s="657"/>
      <c r="FJ27" s="722"/>
      <c r="FK27" s="646"/>
      <c r="FL27" s="646"/>
      <c r="FM27" s="657"/>
      <c r="FN27" s="799"/>
      <c r="FO27" s="799"/>
      <c r="FP27" s="812"/>
      <c r="FQ27" s="828"/>
      <c r="FR27" s="683"/>
      <c r="FS27" s="683"/>
      <c r="FT27" s="794"/>
      <c r="FU27" s="794"/>
      <c r="FV27" s="794"/>
      <c r="FW27" s="794"/>
      <c r="FX27" s="794"/>
      <c r="FY27" s="794"/>
      <c r="FZ27" s="683"/>
      <c r="GA27" s="683"/>
      <c r="GB27" s="794"/>
      <c r="GC27" s="794"/>
      <c r="GD27" s="794"/>
      <c r="GE27" s="683"/>
      <c r="GF27" s="683"/>
      <c r="GG27" s="794"/>
      <c r="GH27" s="683"/>
      <c r="GI27" s="683"/>
      <c r="GJ27" s="683"/>
      <c r="GK27" s="788"/>
      <c r="GL27" s="683"/>
      <c r="GM27" s="788"/>
      <c r="GN27" s="683"/>
      <c r="GO27" s="683"/>
      <c r="GP27" s="788"/>
      <c r="GQ27" s="683"/>
      <c r="GR27" s="683"/>
      <c r="GS27" s="683"/>
      <c r="GT27" s="683"/>
      <c r="GU27" s="683"/>
      <c r="GV27" s="683"/>
      <c r="GW27" s="683"/>
      <c r="GX27" s="677"/>
      <c r="GY27" s="160"/>
      <c r="HA27" s="207">
        <v>23</v>
      </c>
      <c r="HB27" s="199">
        <f>リスト!C26</f>
        <v>0</v>
      </c>
      <c r="HC27" s="76" t="str">
        <f>IF(リスト!D26="","",リスト!D26)</f>
        <v/>
      </c>
      <c r="HD27" s="76" t="str">
        <f>IF(リスト!F26="","",リスト!F26)</f>
        <v>ダイシン</v>
      </c>
      <c r="HE27" s="76" t="str">
        <f>IF(リスト!E26="","",リスト!E26)</f>
        <v>Ｋ９５</v>
      </c>
      <c r="HF27" s="200" t="str">
        <f>IF(リスト!G26="","",リスト!G26)</f>
        <v>振休</v>
      </c>
      <c r="HG27" s="77" t="str">
        <f>IF(リスト!H26="","",リスト!H26)</f>
        <v>九　条</v>
      </c>
      <c r="HH27" s="77" t="str">
        <f>IF(リスト!I26="","",リスト!I26)</f>
        <v>南茨木</v>
      </c>
      <c r="HI27" s="77" t="str">
        <f>IF(リスト!J26="","",リスト!J26)</f>
        <v>三休橋</v>
      </c>
      <c r="HJ27" s="77" t="str">
        <f>IF(リスト!K26="","",リスト!K26)</f>
        <v>高　石</v>
      </c>
      <c r="HK27" s="459" t="str">
        <f>IF(リスト!L26="","",リスト!L26)</f>
        <v/>
      </c>
      <c r="HL27" s="77" t="str">
        <f>IF(リスト!M26="","",リスト!M26)</f>
        <v>潮　江</v>
      </c>
      <c r="HM27" s="77" t="str">
        <f>IF(リスト!N26="","",リスト!N26)</f>
        <v>高天町</v>
      </c>
      <c r="HN27" s="77" t="str">
        <f>IF(リスト!O26="","",リスト!O26)</f>
        <v>室生P/S</v>
      </c>
      <c r="HO27" s="460" t="str">
        <f>IF(リスト!P26="","",リスト!P26)</f>
        <v/>
      </c>
      <c r="IV27" s="393"/>
      <c r="IW27" s="393"/>
      <c r="IX27" s="393"/>
      <c r="IY27" s="393"/>
      <c r="IZ27" s="393"/>
      <c r="JA27" s="393"/>
      <c r="JB27" s="393"/>
      <c r="JC27" s="393"/>
      <c r="JD27" s="393"/>
      <c r="JE27" s="393"/>
      <c r="JF27" s="393"/>
      <c r="JG27" s="393"/>
      <c r="JH27" s="393"/>
      <c r="JI27" s="393"/>
      <c r="JJ27" s="393"/>
      <c r="JK27" s="393"/>
      <c r="JL27" s="393"/>
      <c r="JM27" s="393"/>
      <c r="JN27" s="393"/>
      <c r="JO27" s="393"/>
      <c r="JP27" s="393"/>
      <c r="JQ27" s="393"/>
      <c r="JR27" s="393"/>
      <c r="JS27" s="393"/>
      <c r="JT27" s="393"/>
      <c r="JU27" s="393"/>
      <c r="JV27" s="393"/>
      <c r="JW27" s="393"/>
      <c r="JX27" s="393"/>
      <c r="JY27" s="393"/>
      <c r="JZ27" s="393"/>
      <c r="KA27" s="393"/>
      <c r="KB27" s="393"/>
      <c r="KC27" s="393"/>
      <c r="KD27" s="393"/>
      <c r="KE27" s="393"/>
      <c r="KF27" s="393"/>
      <c r="KG27" s="393"/>
      <c r="KH27" s="393"/>
      <c r="KI27" s="393"/>
      <c r="KJ27" s="393"/>
      <c r="KK27" s="393"/>
      <c r="KL27" s="393"/>
      <c r="KM27" s="393"/>
      <c r="KN27" s="393"/>
      <c r="KO27" s="393"/>
      <c r="KP27" s="393"/>
      <c r="KQ27" s="393"/>
      <c r="KR27" s="393"/>
      <c r="KS27" s="393"/>
      <c r="KT27" s="393"/>
      <c r="KU27" s="393"/>
      <c r="KV27" s="393"/>
      <c r="KW27" s="393"/>
      <c r="KX27" s="393"/>
      <c r="KY27" s="393"/>
      <c r="KZ27" s="393"/>
      <c r="LA27" s="393"/>
      <c r="LB27" s="393"/>
      <c r="LC27" s="393"/>
      <c r="LD27" s="393"/>
      <c r="LE27" s="393"/>
      <c r="LF27" s="393"/>
      <c r="LG27" s="393"/>
      <c r="LH27" s="393"/>
      <c r="LI27" s="393"/>
      <c r="LJ27" s="393"/>
      <c r="LK27" s="393"/>
      <c r="LL27" s="393"/>
      <c r="LM27" s="393"/>
      <c r="LN27" s="393"/>
      <c r="LO27" s="393"/>
      <c r="LP27" s="393"/>
      <c r="LQ27" s="393"/>
      <c r="LR27" s="393"/>
      <c r="LS27" s="393"/>
      <c r="LT27" s="393"/>
      <c r="LU27" s="393"/>
      <c r="LV27" s="393"/>
      <c r="LW27" s="393"/>
      <c r="LX27" s="393"/>
      <c r="LY27" s="393"/>
      <c r="LZ27" s="393"/>
      <c r="MA27" s="393"/>
      <c r="MB27" s="393"/>
      <c r="MC27" s="393"/>
      <c r="MD27" s="393"/>
      <c r="ME27" s="393"/>
      <c r="MF27" s="393"/>
      <c r="MG27" s="393"/>
      <c r="MH27" s="393"/>
      <c r="MI27" s="393"/>
      <c r="MJ27" s="393"/>
      <c r="MK27" s="393"/>
      <c r="ML27" s="393"/>
      <c r="MM27" s="393"/>
      <c r="MN27" s="393"/>
      <c r="MO27" s="393"/>
      <c r="MP27" s="393"/>
      <c r="MQ27" s="393"/>
      <c r="MR27" s="393"/>
      <c r="MS27" s="393"/>
      <c r="MT27" s="393"/>
      <c r="MU27" s="393"/>
      <c r="MV27" s="393"/>
      <c r="MW27" s="393"/>
      <c r="MX27" s="393"/>
      <c r="MY27" s="393"/>
      <c r="MZ27" s="393"/>
      <c r="NA27" s="393"/>
      <c r="NB27" s="393"/>
      <c r="NC27" s="393"/>
      <c r="ND27" s="393"/>
      <c r="NE27" s="393"/>
      <c r="NF27" s="393"/>
      <c r="NG27" s="393"/>
      <c r="NH27" s="393"/>
      <c r="NI27" s="393"/>
      <c r="NJ27" s="393"/>
      <c r="NK27" s="393"/>
      <c r="NL27" s="393"/>
      <c r="NM27" s="393"/>
      <c r="NN27" s="393"/>
      <c r="NO27" s="393"/>
      <c r="NP27" s="393"/>
      <c r="NQ27" s="393"/>
      <c r="NR27" s="393"/>
      <c r="NS27" s="393"/>
      <c r="NT27" s="393"/>
      <c r="NU27" s="393"/>
      <c r="NV27" s="393"/>
      <c r="NW27" s="393"/>
      <c r="NX27" s="393"/>
      <c r="NY27" s="393"/>
      <c r="NZ27" s="393"/>
      <c r="OA27" s="393"/>
      <c r="OB27" s="393"/>
      <c r="OC27" s="393"/>
      <c r="OD27" s="393"/>
      <c r="OE27" s="393"/>
      <c r="OF27" s="393"/>
      <c r="OG27" s="393"/>
      <c r="OH27" s="393"/>
      <c r="OI27" s="393"/>
      <c r="OJ27" s="393"/>
      <c r="OK27" s="393"/>
      <c r="OL27" s="393"/>
      <c r="OM27" s="393"/>
      <c r="ON27" s="393"/>
      <c r="OO27" s="393"/>
      <c r="OP27" s="393"/>
      <c r="OQ27" s="393"/>
      <c r="OR27" s="393"/>
      <c r="OS27" s="393"/>
      <c r="OT27" s="393"/>
      <c r="OU27" s="393"/>
      <c r="OV27" s="393"/>
      <c r="OW27" s="393"/>
      <c r="OX27" s="393"/>
      <c r="OY27" s="393"/>
      <c r="OZ27" s="393"/>
      <c r="PA27" s="393"/>
      <c r="PB27" s="393"/>
      <c r="PC27" s="393"/>
      <c r="PD27" s="393"/>
      <c r="PE27" s="393"/>
      <c r="PF27" s="393"/>
      <c r="PG27" s="393"/>
      <c r="PH27" s="393"/>
      <c r="PI27" s="393"/>
      <c r="PJ27" s="393"/>
      <c r="PK27" s="393"/>
      <c r="PL27" s="393"/>
      <c r="PM27" s="393"/>
      <c r="PN27" s="393"/>
      <c r="PO27" s="393"/>
      <c r="PP27" s="393"/>
      <c r="PQ27" s="393"/>
      <c r="PR27" s="393"/>
      <c r="PS27" s="393"/>
      <c r="PT27" s="393"/>
      <c r="PU27" s="393"/>
      <c r="PV27" s="393"/>
      <c r="PW27" s="393"/>
      <c r="PX27" s="393"/>
      <c r="PY27" s="393"/>
      <c r="PZ27" s="393"/>
      <c r="QA27" s="393"/>
      <c r="QB27" s="393"/>
      <c r="QC27" s="393"/>
      <c r="QD27" s="393"/>
      <c r="QE27" s="393"/>
      <c r="QF27" s="393"/>
      <c r="QG27" s="393"/>
      <c r="QH27" s="393"/>
      <c r="QI27" s="393"/>
      <c r="QJ27" s="393"/>
      <c r="QK27" s="393"/>
      <c r="QL27" s="393"/>
      <c r="QM27" s="393"/>
      <c r="QN27" s="393"/>
      <c r="QO27" s="393"/>
      <c r="QP27" s="393"/>
      <c r="QQ27" s="393"/>
      <c r="QR27" s="393"/>
      <c r="QS27" s="393"/>
      <c r="QT27" s="393"/>
      <c r="QU27" s="393"/>
      <c r="QV27" s="393"/>
      <c r="QW27" s="393"/>
      <c r="QX27" s="393"/>
      <c r="QY27" s="393"/>
      <c r="QZ27" s="393"/>
      <c r="RA27" s="393"/>
      <c r="RB27" s="393"/>
      <c r="RC27" s="393"/>
      <c r="RD27" s="393"/>
      <c r="RE27" s="393"/>
      <c r="RF27" s="393"/>
      <c r="RG27" s="393"/>
      <c r="RH27" s="393"/>
      <c r="RI27" s="393"/>
      <c r="RJ27" s="393"/>
      <c r="RK27" s="393"/>
      <c r="RL27" s="393"/>
      <c r="RM27" s="393"/>
      <c r="RN27" s="393"/>
      <c r="RO27" s="393"/>
      <c r="RP27" s="393"/>
      <c r="RQ27" s="393"/>
      <c r="RR27" s="393"/>
      <c r="RS27" s="393"/>
      <c r="RT27" s="393"/>
      <c r="RU27" s="393"/>
      <c r="RV27" s="393"/>
      <c r="RW27" s="393"/>
      <c r="RX27" s="393"/>
      <c r="RY27" s="393"/>
      <c r="RZ27" s="393"/>
      <c r="SA27" s="393"/>
      <c r="SB27" s="393"/>
      <c r="SC27" s="393"/>
      <c r="SD27" s="393"/>
      <c r="SE27" s="393"/>
      <c r="SF27" s="393"/>
      <c r="SG27" s="393"/>
      <c r="SH27" s="393"/>
      <c r="SI27" s="393"/>
      <c r="SJ27" s="393"/>
      <c r="SK27" s="393"/>
      <c r="SL27" s="393"/>
      <c r="SM27" s="393"/>
      <c r="SN27" s="393"/>
      <c r="SO27" s="393"/>
      <c r="SP27" s="393"/>
      <c r="SQ27" s="393"/>
      <c r="SR27" s="393"/>
      <c r="SS27" s="393"/>
      <c r="ST27" s="393"/>
      <c r="SU27" s="393"/>
      <c r="SV27" s="393"/>
      <c r="SW27" s="393"/>
      <c r="SX27" s="393"/>
      <c r="SY27" s="393"/>
      <c r="SZ27" s="393"/>
      <c r="TA27" s="393"/>
      <c r="TB27" s="393"/>
      <c r="TC27" s="393"/>
      <c r="TD27" s="393"/>
      <c r="TE27" s="393"/>
      <c r="TF27" s="393"/>
      <c r="TG27" s="393"/>
      <c r="TH27" s="393"/>
      <c r="TI27" s="393"/>
      <c r="TJ27" s="393"/>
      <c r="TK27" s="393"/>
    </row>
    <row r="28" spans="1:531" ht="25.5" customHeight="1" x14ac:dyDescent="0.2">
      <c r="A28" s="175"/>
      <c r="B28" s="706"/>
      <c r="C28" s="707"/>
      <c r="D28" s="707"/>
      <c r="E28" s="708"/>
      <c r="F28" s="763" t="s">
        <v>1071</v>
      </c>
      <c r="G28" s="764"/>
      <c r="H28" s="764"/>
      <c r="I28" s="765"/>
      <c r="J28" s="706"/>
      <c r="K28" s="707"/>
      <c r="L28" s="707"/>
      <c r="M28" s="708"/>
      <c r="N28" s="763"/>
      <c r="O28" s="764"/>
      <c r="P28" s="764"/>
      <c r="Q28" s="764"/>
      <c r="R28" s="765"/>
      <c r="S28" s="706"/>
      <c r="T28" s="707"/>
      <c r="U28" s="707"/>
      <c r="V28" s="708"/>
      <c r="W28" s="706"/>
      <c r="X28" s="707"/>
      <c r="Y28" s="707"/>
      <c r="Z28" s="708"/>
      <c r="AA28" s="706"/>
      <c r="AB28" s="707"/>
      <c r="AC28" s="707"/>
      <c r="AD28" s="708"/>
      <c r="AE28" s="706"/>
      <c r="AF28" s="707"/>
      <c r="AG28" s="707"/>
      <c r="AH28" s="707"/>
      <c r="AI28" s="766"/>
      <c r="AJ28" s="706"/>
      <c r="AK28" s="707"/>
      <c r="AL28" s="707"/>
      <c r="AM28" s="708"/>
      <c r="AN28" s="706"/>
      <c r="AO28" s="707"/>
      <c r="AP28" s="707"/>
      <c r="AQ28" s="708"/>
      <c r="AR28" s="763" t="s">
        <v>1021</v>
      </c>
      <c r="AS28" s="764"/>
      <c r="AT28" s="764"/>
      <c r="AU28" s="765"/>
      <c r="AV28" s="706"/>
      <c r="AW28" s="707"/>
      <c r="AX28" s="707"/>
      <c r="AY28" s="707"/>
      <c r="AZ28" s="766"/>
      <c r="BA28" s="706"/>
      <c r="BB28" s="707"/>
      <c r="BC28" s="707"/>
      <c r="BD28" s="708"/>
      <c r="BE28" s="706"/>
      <c r="BF28" s="707"/>
      <c r="BG28" s="707"/>
      <c r="BH28" s="708"/>
      <c r="BI28" s="763"/>
      <c r="BJ28" s="764"/>
      <c r="BK28" s="764"/>
      <c r="BL28" s="765"/>
      <c r="BM28" s="706"/>
      <c r="BN28" s="707"/>
      <c r="BO28" s="707"/>
      <c r="BP28" s="707"/>
      <c r="BQ28" s="766"/>
      <c r="BR28" s="706"/>
      <c r="BS28" s="707"/>
      <c r="BT28" s="707"/>
      <c r="BU28" s="708"/>
      <c r="BV28" s="706"/>
      <c r="BW28" s="707"/>
      <c r="BX28" s="707"/>
      <c r="BY28" s="708"/>
      <c r="BZ28" s="763" t="s">
        <v>1096</v>
      </c>
      <c r="CA28" s="764"/>
      <c r="CB28" s="764"/>
      <c r="CC28" s="765"/>
      <c r="CD28" s="706"/>
      <c r="CE28" s="707"/>
      <c r="CF28" s="707"/>
      <c r="CG28" s="707"/>
      <c r="CH28" s="766"/>
      <c r="CI28" s="706"/>
      <c r="CJ28" s="707"/>
      <c r="CK28" s="707"/>
      <c r="CL28" s="708"/>
      <c r="CM28" s="706"/>
      <c r="CN28" s="707"/>
      <c r="CO28" s="707"/>
      <c r="CP28" s="708"/>
      <c r="CQ28" s="763" t="s">
        <v>1106</v>
      </c>
      <c r="CR28" s="764"/>
      <c r="CS28" s="764"/>
      <c r="CT28" s="765"/>
      <c r="CU28" s="706"/>
      <c r="CV28" s="707"/>
      <c r="CW28" s="707"/>
      <c r="CX28" s="707"/>
      <c r="CY28" s="766"/>
      <c r="CZ28" s="706"/>
      <c r="DA28" s="707"/>
      <c r="DB28" s="707"/>
      <c r="DC28" s="708"/>
      <c r="DD28" s="706"/>
      <c r="DE28" s="707"/>
      <c r="DF28" s="707"/>
      <c r="DG28" s="708"/>
      <c r="DH28" s="706"/>
      <c r="DI28" s="707"/>
      <c r="DJ28" s="707"/>
      <c r="DK28" s="708"/>
      <c r="DL28" s="706"/>
      <c r="DM28" s="707"/>
      <c r="DN28" s="707"/>
      <c r="DO28" s="708"/>
      <c r="DP28" s="706"/>
      <c r="DQ28" s="707"/>
      <c r="DR28" s="707"/>
      <c r="DS28" s="708"/>
      <c r="DT28" s="706"/>
      <c r="DU28" s="707"/>
      <c r="DV28" s="707"/>
      <c r="DW28" s="708"/>
      <c r="DX28" s="706"/>
      <c r="DY28" s="707"/>
      <c r="DZ28" s="707"/>
      <c r="EA28" s="708"/>
      <c r="EB28" s="706"/>
      <c r="EC28" s="707"/>
      <c r="ED28" s="707"/>
      <c r="EE28" s="708"/>
      <c r="EF28" s="706"/>
      <c r="EG28" s="707"/>
      <c r="EH28" s="707"/>
      <c r="EI28" s="708"/>
      <c r="EJ28" s="706"/>
      <c r="EK28" s="707"/>
      <c r="EL28" s="707"/>
      <c r="EM28" s="708"/>
      <c r="EN28" s="706"/>
      <c r="EO28" s="707"/>
      <c r="EP28" s="707"/>
      <c r="EQ28" s="708"/>
      <c r="ER28" s="706"/>
      <c r="ES28" s="707"/>
      <c r="ET28" s="707"/>
      <c r="EU28" s="708"/>
      <c r="EV28" s="706"/>
      <c r="EW28" s="707"/>
      <c r="EX28" s="707"/>
      <c r="EY28" s="707"/>
      <c r="EZ28" s="707"/>
      <c r="FA28" s="707"/>
      <c r="FB28" s="708"/>
      <c r="FC28" s="706"/>
      <c r="FD28" s="707"/>
      <c r="FE28" s="707"/>
      <c r="FF28" s="707"/>
      <c r="FG28" s="707"/>
      <c r="FH28" s="707"/>
      <c r="FI28" s="708"/>
      <c r="FJ28" s="706"/>
      <c r="FK28" s="707"/>
      <c r="FL28" s="707"/>
      <c r="FM28" s="707"/>
      <c r="FN28" s="806"/>
      <c r="FO28" s="806"/>
      <c r="FP28" s="766"/>
      <c r="FQ28" s="209"/>
      <c r="FR28" s="210"/>
      <c r="FS28" s="210"/>
      <c r="FT28" s="481"/>
      <c r="FU28" s="210"/>
      <c r="FV28" s="481"/>
      <c r="FW28" s="210"/>
      <c r="FX28" s="210"/>
      <c r="FY28" s="210"/>
      <c r="FZ28" s="210"/>
      <c r="GA28" s="210"/>
      <c r="GB28" s="481"/>
      <c r="GC28" s="481"/>
      <c r="GD28" s="210"/>
      <c r="GE28" s="210"/>
      <c r="GF28" s="210"/>
      <c r="GG28" s="210"/>
      <c r="GH28" s="210"/>
      <c r="GI28" s="210"/>
      <c r="GJ28" s="210"/>
      <c r="GK28" s="210"/>
      <c r="GL28" s="210"/>
      <c r="GM28" s="221"/>
      <c r="GN28" s="210"/>
      <c r="GO28" s="210"/>
      <c r="GP28" s="221"/>
      <c r="GQ28" s="210"/>
      <c r="GR28" s="210"/>
      <c r="GS28" s="210"/>
      <c r="GT28" s="210"/>
      <c r="GU28" s="210"/>
      <c r="GV28" s="210"/>
      <c r="GW28" s="210"/>
      <c r="GX28" s="370"/>
      <c r="GY28" s="157"/>
      <c r="HA28" s="207">
        <v>24</v>
      </c>
      <c r="HB28" s="199" t="str">
        <f>リスト!C27</f>
        <v>三</v>
      </c>
      <c r="HC28" s="76" t="str">
        <f>IF(リスト!D27="","",リスト!D27)</f>
        <v>河　口</v>
      </c>
      <c r="HD28" s="76" t="str">
        <f>IF(リスト!F27="","",リスト!F27)</f>
        <v>近計ｻｰﾋﾞｽ</v>
      </c>
      <c r="HE28" s="76" t="str">
        <f>IF(リスト!E27="","",リスト!E27)</f>
        <v>Ｄ５１</v>
      </c>
      <c r="HF28" s="200" t="str">
        <f>IF(リスト!G27="","",リスト!G27)</f>
        <v>夏休</v>
      </c>
      <c r="HG28" s="77" t="str">
        <f>IF(リスト!H27="","",リスト!H27)</f>
        <v>立売堀</v>
      </c>
      <c r="HH28" s="77" t="str">
        <f>IF(リスト!I27="","",リスト!I27)</f>
        <v>岸　部</v>
      </c>
      <c r="HI28" s="77" t="str">
        <f>IF(リスト!J27="","",リスト!J27)</f>
        <v>道頓堀</v>
      </c>
      <c r="HJ28" s="77" t="str">
        <f>IF(リスト!K27="","",リスト!K27)</f>
        <v>津久野</v>
      </c>
      <c r="HK28" s="77" t="str">
        <f>IF(リスト!L27="","",リスト!L27)</f>
        <v>神　戸</v>
      </c>
      <c r="HL28" s="77" t="str">
        <f>IF(リスト!M27="","",リスト!M27)</f>
        <v>園　田</v>
      </c>
      <c r="HM28" s="77" t="str">
        <f>IF(リスト!N27="","",リスト!N27)</f>
        <v>富  雄</v>
      </c>
      <c r="HN28" s="77" t="str">
        <f>IF(リスト!O27="","",リスト!O27)</f>
        <v>川合P/S</v>
      </c>
      <c r="HO28" s="460" t="str">
        <f>IF(リスト!P27="","",リスト!P27)</f>
        <v/>
      </c>
      <c r="HQ28" s="57" t="str">
        <f>IF(FQ29="内勤","",IF(FQ29="在宅","",IF(FQ29="","",1)))</f>
        <v/>
      </c>
      <c r="HR28" s="57" t="str">
        <f t="shared" ref="HR28:IJ28" si="115">IF(FR29="内勤","",IF(FR29="在宅","",IF(FR29="","",1)))</f>
        <v/>
      </c>
      <c r="HS28" s="57" t="str">
        <f t="shared" si="115"/>
        <v/>
      </c>
      <c r="HT28" s="57" t="str">
        <f t="shared" si="115"/>
        <v/>
      </c>
      <c r="HU28" s="57" t="str">
        <f t="shared" si="115"/>
        <v/>
      </c>
      <c r="HV28" s="57" t="str">
        <f t="shared" si="115"/>
        <v/>
      </c>
      <c r="HW28" s="57" t="str">
        <f t="shared" si="115"/>
        <v/>
      </c>
      <c r="HX28" s="57" t="str">
        <f t="shared" si="115"/>
        <v/>
      </c>
      <c r="HY28" s="57" t="str">
        <f t="shared" si="115"/>
        <v/>
      </c>
      <c r="HZ28" s="57" t="str">
        <f t="shared" si="115"/>
        <v/>
      </c>
      <c r="IA28" s="57">
        <f t="shared" si="115"/>
        <v>1</v>
      </c>
      <c r="IB28" s="57" t="str">
        <f t="shared" si="115"/>
        <v/>
      </c>
      <c r="IC28" s="57" t="str">
        <f t="shared" si="115"/>
        <v/>
      </c>
      <c r="ID28" s="57" t="str">
        <f t="shared" si="115"/>
        <v/>
      </c>
      <c r="IE28" s="57" t="str">
        <f t="shared" si="115"/>
        <v/>
      </c>
      <c r="IF28" s="57" t="str">
        <f t="shared" si="115"/>
        <v/>
      </c>
      <c r="IG28" s="57" t="str">
        <f t="shared" si="115"/>
        <v/>
      </c>
      <c r="IH28" s="57" t="str">
        <f t="shared" si="115"/>
        <v/>
      </c>
      <c r="II28" s="57" t="str">
        <f t="shared" si="115"/>
        <v/>
      </c>
      <c r="IJ28" s="57" t="str">
        <f t="shared" si="115"/>
        <v/>
      </c>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3"/>
      <c r="SK28" s="393"/>
      <c r="SL28" s="393"/>
      <c r="SM28" s="393"/>
      <c r="SN28" s="393"/>
      <c r="SO28" s="393"/>
      <c r="SP28" s="393"/>
      <c r="SQ28" s="393"/>
      <c r="SR28" s="393"/>
      <c r="SS28" s="393"/>
      <c r="ST28" s="393"/>
      <c r="SU28" s="393"/>
      <c r="SV28" s="393"/>
      <c r="SW28" s="393"/>
      <c r="SX28" s="393"/>
      <c r="SY28" s="393"/>
      <c r="SZ28" s="393"/>
      <c r="TA28" s="393"/>
      <c r="TB28" s="393"/>
      <c r="TC28" s="393"/>
      <c r="TD28" s="393"/>
      <c r="TE28" s="393"/>
      <c r="TF28" s="393"/>
      <c r="TG28" s="393"/>
      <c r="TH28" s="393"/>
      <c r="TI28" s="393"/>
      <c r="TJ28" s="393"/>
      <c r="TK28" s="393"/>
    </row>
    <row r="29" spans="1:531" ht="33" customHeight="1" x14ac:dyDescent="0.15">
      <c r="A29" s="174">
        <f>(23-(COUNTBLANK(HQ28:IM28)))</f>
        <v>1</v>
      </c>
      <c r="B29" s="709"/>
      <c r="C29" s="710"/>
      <c r="D29" s="710"/>
      <c r="E29" s="711"/>
      <c r="F29" s="767" t="s">
        <v>881</v>
      </c>
      <c r="G29" s="768"/>
      <c r="H29" s="768"/>
      <c r="I29" s="769"/>
      <c r="J29" s="724"/>
      <c r="K29" s="665"/>
      <c r="L29" s="665"/>
      <c r="M29" s="819"/>
      <c r="N29" s="767" t="s">
        <v>920</v>
      </c>
      <c r="O29" s="768"/>
      <c r="P29" s="768"/>
      <c r="Q29" s="768"/>
      <c r="R29" s="769"/>
      <c r="S29" s="709"/>
      <c r="T29" s="710"/>
      <c r="U29" s="710"/>
      <c r="V29" s="711"/>
      <c r="W29" s="709"/>
      <c r="X29" s="710"/>
      <c r="Y29" s="710"/>
      <c r="Z29" s="711"/>
      <c r="AA29" s="709"/>
      <c r="AB29" s="710"/>
      <c r="AC29" s="710"/>
      <c r="AD29" s="711"/>
      <c r="AE29" s="770"/>
      <c r="AF29" s="771"/>
      <c r="AG29" s="771"/>
      <c r="AH29" s="771"/>
      <c r="AI29" s="772"/>
      <c r="AJ29" s="709"/>
      <c r="AK29" s="710"/>
      <c r="AL29" s="710"/>
      <c r="AM29" s="711"/>
      <c r="AN29" s="709"/>
      <c r="AO29" s="710"/>
      <c r="AP29" s="710"/>
      <c r="AQ29" s="711"/>
      <c r="AR29" s="767" t="s">
        <v>893</v>
      </c>
      <c r="AS29" s="768"/>
      <c r="AT29" s="768"/>
      <c r="AU29" s="769"/>
      <c r="AV29" s="770"/>
      <c r="AW29" s="771"/>
      <c r="AX29" s="771"/>
      <c r="AY29" s="771"/>
      <c r="AZ29" s="772"/>
      <c r="BA29" s="709"/>
      <c r="BB29" s="710"/>
      <c r="BC29" s="710"/>
      <c r="BD29" s="711"/>
      <c r="BE29" s="709"/>
      <c r="BF29" s="710"/>
      <c r="BG29" s="710"/>
      <c r="BH29" s="711"/>
      <c r="BI29" s="767" t="s">
        <v>869</v>
      </c>
      <c r="BJ29" s="768"/>
      <c r="BK29" s="768"/>
      <c r="BL29" s="769"/>
      <c r="BM29" s="770"/>
      <c r="BN29" s="771"/>
      <c r="BO29" s="771"/>
      <c r="BP29" s="771"/>
      <c r="BQ29" s="772"/>
      <c r="BR29" s="709"/>
      <c r="BS29" s="710"/>
      <c r="BT29" s="710"/>
      <c r="BU29" s="711"/>
      <c r="BV29" s="709"/>
      <c r="BW29" s="710"/>
      <c r="BX29" s="710"/>
      <c r="BY29" s="711"/>
      <c r="BZ29" s="767" t="s">
        <v>909</v>
      </c>
      <c r="CA29" s="768"/>
      <c r="CB29" s="768"/>
      <c r="CC29" s="769"/>
      <c r="CD29" s="770"/>
      <c r="CE29" s="771"/>
      <c r="CF29" s="771"/>
      <c r="CG29" s="771"/>
      <c r="CH29" s="772"/>
      <c r="CI29" s="709"/>
      <c r="CJ29" s="710"/>
      <c r="CK29" s="710"/>
      <c r="CL29" s="711"/>
      <c r="CM29" s="709"/>
      <c r="CN29" s="710"/>
      <c r="CO29" s="710"/>
      <c r="CP29" s="711"/>
      <c r="CQ29" s="767" t="s">
        <v>939</v>
      </c>
      <c r="CR29" s="768"/>
      <c r="CS29" s="768"/>
      <c r="CT29" s="769"/>
      <c r="CU29" s="770"/>
      <c r="CV29" s="771"/>
      <c r="CW29" s="771"/>
      <c r="CX29" s="771"/>
      <c r="CY29" s="772"/>
      <c r="CZ29" s="709"/>
      <c r="DA29" s="710"/>
      <c r="DB29" s="710"/>
      <c r="DC29" s="711"/>
      <c r="DD29" s="709"/>
      <c r="DE29" s="710"/>
      <c r="DF29" s="710"/>
      <c r="DG29" s="711"/>
      <c r="DH29" s="709"/>
      <c r="DI29" s="710"/>
      <c r="DJ29" s="710"/>
      <c r="DK29" s="711"/>
      <c r="DL29" s="709"/>
      <c r="DM29" s="710"/>
      <c r="DN29" s="710"/>
      <c r="DO29" s="711"/>
      <c r="DP29" s="709"/>
      <c r="DQ29" s="710"/>
      <c r="DR29" s="710"/>
      <c r="DS29" s="711"/>
      <c r="DT29" s="709"/>
      <c r="DU29" s="710"/>
      <c r="DV29" s="710"/>
      <c r="DW29" s="711"/>
      <c r="DX29" s="709"/>
      <c r="DY29" s="710"/>
      <c r="DZ29" s="710"/>
      <c r="EA29" s="711"/>
      <c r="EB29" s="709"/>
      <c r="EC29" s="710"/>
      <c r="ED29" s="710"/>
      <c r="EE29" s="711"/>
      <c r="EF29" s="709"/>
      <c r="EG29" s="710"/>
      <c r="EH29" s="710"/>
      <c r="EI29" s="711"/>
      <c r="EJ29" s="709"/>
      <c r="EK29" s="710"/>
      <c r="EL29" s="710"/>
      <c r="EM29" s="711"/>
      <c r="EN29" s="709"/>
      <c r="EO29" s="710"/>
      <c r="EP29" s="710"/>
      <c r="EQ29" s="711"/>
      <c r="ER29" s="709"/>
      <c r="ES29" s="710"/>
      <c r="ET29" s="710"/>
      <c r="EU29" s="711"/>
      <c r="EV29" s="709"/>
      <c r="EW29" s="710"/>
      <c r="EX29" s="710"/>
      <c r="EY29" s="710"/>
      <c r="EZ29" s="710"/>
      <c r="FA29" s="710"/>
      <c r="FB29" s="711"/>
      <c r="FC29" s="709"/>
      <c r="FD29" s="710"/>
      <c r="FE29" s="710"/>
      <c r="FF29" s="710"/>
      <c r="FG29" s="710"/>
      <c r="FH29" s="710"/>
      <c r="FI29" s="711"/>
      <c r="FJ29" s="770"/>
      <c r="FK29" s="771"/>
      <c r="FL29" s="771"/>
      <c r="FM29" s="771"/>
      <c r="FN29" s="871"/>
      <c r="FO29" s="871"/>
      <c r="FP29" s="772"/>
      <c r="FQ29" s="434" t="s">
        <v>1039</v>
      </c>
      <c r="FR29" s="435" t="s">
        <v>1039</v>
      </c>
      <c r="FS29" s="435" t="s">
        <v>1039</v>
      </c>
      <c r="FT29" s="482" t="s">
        <v>1039</v>
      </c>
      <c r="FU29" s="435"/>
      <c r="FV29" s="482" t="s">
        <v>1039</v>
      </c>
      <c r="FW29" s="435"/>
      <c r="FX29" s="435"/>
      <c r="FY29" s="435"/>
      <c r="FZ29" s="435"/>
      <c r="GA29" s="435" t="s">
        <v>927</v>
      </c>
      <c r="GB29" s="482" t="s">
        <v>1039</v>
      </c>
      <c r="GC29" s="482" t="s">
        <v>1039</v>
      </c>
      <c r="GD29" s="435"/>
      <c r="GE29" s="435"/>
      <c r="GF29" s="435"/>
      <c r="GG29" s="435"/>
      <c r="GH29" s="435"/>
      <c r="GI29" s="435"/>
      <c r="GJ29" s="435"/>
      <c r="GK29" s="435"/>
      <c r="GL29" s="435"/>
      <c r="GM29" s="436"/>
      <c r="GN29" s="435"/>
      <c r="GO29" s="435"/>
      <c r="GP29" s="436"/>
      <c r="GQ29" s="435"/>
      <c r="GR29" s="435"/>
      <c r="GS29" s="435"/>
      <c r="GT29" s="435"/>
      <c r="GU29" s="435"/>
      <c r="GV29" s="435"/>
      <c r="GW29" s="435"/>
      <c r="GX29" s="437"/>
      <c r="GY29" s="159"/>
      <c r="HA29" s="207">
        <v>25</v>
      </c>
      <c r="HB29" s="199" t="str">
        <f>リスト!C28</f>
        <v>和</v>
      </c>
      <c r="HC29" s="76" t="str">
        <f>IF(リスト!D28="","",リスト!D28)</f>
        <v>三　谷</v>
      </c>
      <c r="HD29" s="76" t="str">
        <f>IF(リスト!F28="","",リスト!F28)</f>
        <v>大春商事</v>
      </c>
      <c r="HE29" s="76" t="str">
        <f>IF(リスト!E28="","",リスト!E28)</f>
        <v>ＴＣ</v>
      </c>
      <c r="HF29" s="200" t="str">
        <f>IF(リスト!G28="","",リスト!G28)</f>
        <v>特休</v>
      </c>
      <c r="HG29" s="77" t="str">
        <f>IF(リスト!H28="","",リスト!H28)</f>
        <v>江戸堀</v>
      </c>
      <c r="HH29" s="77" t="str">
        <f>IF(リスト!I28="","",リスト!I28)</f>
        <v>木　代</v>
      </c>
      <c r="HI29" s="77" t="str">
        <f>IF(リスト!J28="","",リスト!J28)</f>
        <v>下寺町</v>
      </c>
      <c r="HJ29" s="459" t="str">
        <f>IF(リスト!K28="","",リスト!K28)</f>
        <v/>
      </c>
      <c r="HK29" s="459" t="str">
        <f>IF(リスト!L28="","",リスト!L28)</f>
        <v/>
      </c>
      <c r="HL29" s="77" t="str">
        <f>IF(リスト!M28="","",リスト!M28)</f>
        <v>南尼崎</v>
      </c>
      <c r="HM29" s="77" t="str">
        <f>IF(リスト!N28="","",リスト!N28)</f>
        <v>学園前</v>
      </c>
      <c r="HN29" s="77" t="str">
        <f>IF(リスト!O28="","",リスト!O28)</f>
        <v>弥山P/S</v>
      </c>
      <c r="HO29" s="460" t="str">
        <f>IF(リスト!P28="","",リスト!P28)</f>
        <v/>
      </c>
      <c r="HQ29" s="284" t="str">
        <f>IF(FQ28="","",FQ28)</f>
        <v/>
      </c>
      <c r="HR29" s="284" t="str">
        <f t="shared" ref="HR29" si="116">IF(FR28="","",FR28)</f>
        <v/>
      </c>
      <c r="HS29" s="284" t="str">
        <f t="shared" ref="HS29" si="117">IF(FS28="","",FS28)</f>
        <v/>
      </c>
      <c r="HT29" s="284" t="str">
        <f t="shared" ref="HT29" si="118">IF(FT28="","",FT28)</f>
        <v/>
      </c>
      <c r="HU29" s="284" t="str">
        <f t="shared" ref="HU29" si="119">IF(FU28="","",FU28)</f>
        <v/>
      </c>
      <c r="HV29" s="284" t="str">
        <f t="shared" ref="HV29" si="120">IF(FV28="","",FV28)</f>
        <v/>
      </c>
      <c r="HW29" s="284" t="str">
        <f t="shared" ref="HW29" si="121">IF(FW28="","",FW28)</f>
        <v/>
      </c>
      <c r="HX29" s="284" t="str">
        <f t="shared" ref="HX29" si="122">IF(FX28="","",FX28)</f>
        <v/>
      </c>
      <c r="HY29" s="284" t="str">
        <f t="shared" ref="HY29" si="123">IF(FY28="","",FY28)</f>
        <v/>
      </c>
      <c r="HZ29" s="284" t="str">
        <f t="shared" ref="HZ29" si="124">IF(FZ28="","",FZ28)</f>
        <v/>
      </c>
      <c r="IA29" s="284" t="str">
        <f t="shared" ref="IA29" si="125">IF(GA28="","",GA28)</f>
        <v/>
      </c>
      <c r="IB29" s="284" t="str">
        <f t="shared" ref="IB29" si="126">IF(GB28="","",GB28)</f>
        <v/>
      </c>
      <c r="IC29" s="284" t="str">
        <f t="shared" ref="IC29" si="127">IF(GC28="","",GC28)</f>
        <v/>
      </c>
      <c r="ID29" s="284" t="str">
        <f t="shared" ref="ID29" si="128">IF(GD28="","",GD28)</f>
        <v/>
      </c>
      <c r="IE29" s="284" t="str">
        <f t="shared" ref="IE29" si="129">IF(GE28="","",GE28)</f>
        <v/>
      </c>
      <c r="IF29" s="284" t="str">
        <f t="shared" ref="IF29" si="130">IF(GF28="","",GF28)</f>
        <v/>
      </c>
      <c r="IG29" s="284" t="str">
        <f t="shared" ref="IG29" si="131">IF(GG28="","",GG28)</f>
        <v/>
      </c>
      <c r="IH29" s="284" t="str">
        <f t="shared" ref="IH29" si="132">IF(GH28="","",GH28)</f>
        <v/>
      </c>
      <c r="II29" s="284" t="str">
        <f t="shared" ref="II29" si="133">IF(GI28="","",GI28)</f>
        <v/>
      </c>
      <c r="IJ29" s="284" t="str">
        <f t="shared" ref="IJ29" si="134">IF(GJ28="","",GJ28)</f>
        <v/>
      </c>
      <c r="IK29" s="284" t="str">
        <f t="shared" ref="IK29" si="135">IF(GK28="","",GK28)</f>
        <v/>
      </c>
      <c r="IL29" s="284" t="str">
        <f t="shared" ref="IL29" si="136">IF(GL28="","",GL28)</f>
        <v/>
      </c>
      <c r="IM29" s="284" t="str">
        <f t="shared" ref="IM29" si="137">IF(GM28="","",GM28)</f>
        <v/>
      </c>
      <c r="IN29" s="284" t="str">
        <f t="shared" ref="IN29" si="138">IF(GN28="","",GN28)</f>
        <v/>
      </c>
      <c r="IO29" s="284" t="str">
        <f t="shared" ref="IO29" si="139">IF(GO28="","",GO28)</f>
        <v/>
      </c>
      <c r="IP29" s="284" t="str">
        <f t="shared" ref="IP29" si="140">IF(GP28="","",GP28)</f>
        <v/>
      </c>
      <c r="IQ29" s="284" t="str">
        <f t="shared" ref="IQ29" si="141">IF(GQ28="","",GQ28)</f>
        <v/>
      </c>
      <c r="IR29" s="284" t="str">
        <f t="shared" ref="IR29" si="142">IF(GR28="","",GR28)</f>
        <v/>
      </c>
      <c r="IS29" s="284" t="str">
        <f t="shared" ref="IS29" si="143">IF(GW28="","",GW28)</f>
        <v/>
      </c>
      <c r="IT29" s="284" t="str">
        <f t="shared" ref="IT29" si="144">IF(GX28="","",GX28)</f>
        <v/>
      </c>
      <c r="IV29" s="393"/>
      <c r="IW29" s="393"/>
      <c r="IX29" s="393"/>
      <c r="IY29" s="393"/>
      <c r="IZ29" s="393"/>
      <c r="JA29" s="393"/>
      <c r="JB29" s="393"/>
      <c r="JC29" s="393"/>
      <c r="JD29" s="393"/>
      <c r="JE29" s="393"/>
      <c r="JF29" s="393"/>
      <c r="JG29" s="393"/>
      <c r="JH29" s="393"/>
      <c r="JI29" s="393"/>
      <c r="JJ29" s="393"/>
      <c r="JK29" s="393"/>
      <c r="JL29" s="393"/>
      <c r="JM29" s="393"/>
      <c r="JN29" s="393"/>
      <c r="JO29" s="393"/>
      <c r="JP29" s="393"/>
      <c r="JQ29" s="393"/>
      <c r="JR29" s="393"/>
      <c r="JS29" s="393"/>
      <c r="JT29" s="393"/>
      <c r="JU29" s="393"/>
      <c r="JV29" s="393"/>
      <c r="JW29" s="393"/>
      <c r="JX29" s="393"/>
      <c r="JY29" s="393"/>
      <c r="JZ29" s="393"/>
      <c r="KA29" s="393"/>
      <c r="KB29" s="393"/>
      <c r="KC29" s="393"/>
      <c r="KD29" s="393"/>
      <c r="KE29" s="393"/>
      <c r="KF29" s="393"/>
      <c r="KG29" s="393"/>
      <c r="KH29" s="393"/>
      <c r="KI29" s="393"/>
      <c r="KJ29" s="393"/>
      <c r="KK29" s="393"/>
      <c r="KL29" s="393"/>
      <c r="KM29" s="393"/>
      <c r="KN29" s="393"/>
      <c r="KO29" s="393"/>
      <c r="KP29" s="393"/>
      <c r="KQ29" s="393"/>
      <c r="KR29" s="393"/>
      <c r="KS29" s="393"/>
      <c r="KT29" s="393"/>
      <c r="KU29" s="393"/>
      <c r="KV29" s="393"/>
      <c r="KW29" s="393"/>
      <c r="KX29" s="393"/>
      <c r="KY29" s="393"/>
      <c r="KZ29" s="393"/>
      <c r="LA29" s="393"/>
      <c r="LB29" s="393"/>
      <c r="LC29" s="393"/>
      <c r="LD29" s="393"/>
      <c r="LE29" s="393"/>
      <c r="LF29" s="393"/>
      <c r="LG29" s="393"/>
      <c r="LH29" s="393"/>
      <c r="LI29" s="393"/>
      <c r="LJ29" s="393"/>
      <c r="LK29" s="393"/>
      <c r="LL29" s="393"/>
      <c r="LM29" s="393"/>
      <c r="LN29" s="393"/>
      <c r="LO29" s="393"/>
      <c r="LP29" s="393"/>
      <c r="LQ29" s="393"/>
      <c r="LR29" s="393"/>
      <c r="LS29" s="393"/>
      <c r="LT29" s="393"/>
      <c r="LU29" s="393"/>
      <c r="LV29" s="393"/>
      <c r="LW29" s="393"/>
      <c r="LX29" s="393"/>
      <c r="LY29" s="393"/>
      <c r="LZ29" s="393"/>
      <c r="MA29" s="393"/>
      <c r="MB29" s="393"/>
      <c r="MC29" s="393"/>
      <c r="MD29" s="393"/>
      <c r="ME29" s="393"/>
      <c r="MF29" s="393"/>
      <c r="MG29" s="393"/>
      <c r="MH29" s="393"/>
      <c r="MI29" s="393"/>
      <c r="MJ29" s="393"/>
      <c r="MK29" s="393"/>
      <c r="ML29" s="393"/>
      <c r="MM29" s="393"/>
      <c r="MN29" s="393"/>
      <c r="MO29" s="393"/>
      <c r="MP29" s="393"/>
      <c r="MQ29" s="393"/>
      <c r="MR29" s="393"/>
      <c r="MS29" s="393"/>
      <c r="MT29" s="393"/>
      <c r="MU29" s="393"/>
      <c r="MV29" s="393"/>
      <c r="MW29" s="393"/>
      <c r="MX29" s="393"/>
      <c r="MY29" s="393"/>
      <c r="MZ29" s="393"/>
      <c r="NA29" s="393"/>
      <c r="NB29" s="393"/>
      <c r="NC29" s="393"/>
      <c r="ND29" s="393"/>
      <c r="NE29" s="393"/>
      <c r="NF29" s="393"/>
      <c r="NG29" s="393"/>
      <c r="NH29" s="393"/>
      <c r="NI29" s="393"/>
      <c r="NJ29" s="393"/>
      <c r="NK29" s="393"/>
      <c r="NL29" s="393"/>
      <c r="NM29" s="393"/>
      <c r="NN29" s="393"/>
      <c r="NO29" s="393"/>
      <c r="NP29" s="393"/>
      <c r="NQ29" s="393"/>
      <c r="NR29" s="393"/>
      <c r="NS29" s="393"/>
      <c r="NT29" s="393"/>
      <c r="NU29" s="393"/>
      <c r="NV29" s="393"/>
      <c r="NW29" s="393"/>
      <c r="NX29" s="393"/>
      <c r="NY29" s="393"/>
      <c r="NZ29" s="393"/>
      <c r="OA29" s="393"/>
      <c r="OB29" s="393"/>
      <c r="OC29" s="393"/>
      <c r="OD29" s="393"/>
      <c r="OE29" s="393"/>
      <c r="OF29" s="393"/>
      <c r="OG29" s="393"/>
      <c r="OH29" s="393"/>
      <c r="OI29" s="393"/>
      <c r="OJ29" s="393"/>
      <c r="OK29" s="393"/>
      <c r="OL29" s="393"/>
      <c r="OM29" s="393"/>
      <c r="ON29" s="393"/>
      <c r="OO29" s="393"/>
      <c r="OP29" s="393"/>
      <c r="OQ29" s="393"/>
      <c r="OR29" s="393"/>
      <c r="OS29" s="393"/>
      <c r="OT29" s="393"/>
      <c r="OU29" s="393"/>
      <c r="OV29" s="393"/>
      <c r="OW29" s="393"/>
      <c r="OX29" s="393"/>
      <c r="OY29" s="393"/>
      <c r="OZ29" s="393"/>
      <c r="PA29" s="393"/>
      <c r="PB29" s="393"/>
      <c r="PC29" s="393"/>
      <c r="PD29" s="393"/>
      <c r="PE29" s="393"/>
      <c r="PF29" s="393"/>
      <c r="PG29" s="393"/>
      <c r="PH29" s="393"/>
      <c r="PI29" s="393"/>
      <c r="PJ29" s="393"/>
      <c r="PK29" s="393"/>
      <c r="PL29" s="393"/>
      <c r="PM29" s="393"/>
      <c r="PN29" s="393"/>
      <c r="PO29" s="393"/>
      <c r="PP29" s="393"/>
      <c r="PQ29" s="393"/>
      <c r="PR29" s="393"/>
      <c r="PS29" s="393"/>
      <c r="PT29" s="393"/>
      <c r="PU29" s="393"/>
      <c r="PV29" s="393"/>
      <c r="PW29" s="393"/>
      <c r="PX29" s="393"/>
      <c r="PY29" s="393"/>
      <c r="PZ29" s="393"/>
      <c r="QA29" s="393"/>
      <c r="QB29" s="393"/>
      <c r="QC29" s="393"/>
      <c r="QD29" s="393"/>
      <c r="QE29" s="393"/>
      <c r="QF29" s="393"/>
      <c r="QG29" s="393"/>
      <c r="QH29" s="393"/>
      <c r="QI29" s="393"/>
      <c r="QJ29" s="393"/>
      <c r="QK29" s="393"/>
      <c r="QL29" s="393"/>
      <c r="QM29" s="393"/>
      <c r="QN29" s="393"/>
      <c r="QO29" s="393"/>
      <c r="QP29" s="393"/>
      <c r="QQ29" s="393"/>
      <c r="QR29" s="393"/>
      <c r="QS29" s="393"/>
      <c r="QT29" s="393"/>
      <c r="QU29" s="393"/>
      <c r="QV29" s="393"/>
      <c r="QW29" s="393"/>
      <c r="QX29" s="393"/>
      <c r="QY29" s="393"/>
      <c r="QZ29" s="393"/>
      <c r="RA29" s="393"/>
      <c r="RB29" s="393"/>
      <c r="RC29" s="393"/>
      <c r="RD29" s="393"/>
      <c r="RE29" s="393"/>
      <c r="RF29" s="393"/>
      <c r="RG29" s="393"/>
      <c r="RH29" s="393"/>
      <c r="RI29" s="393"/>
      <c r="RJ29" s="393"/>
      <c r="RK29" s="393"/>
      <c r="RL29" s="393"/>
      <c r="RM29" s="393"/>
      <c r="RN29" s="393"/>
      <c r="RO29" s="393"/>
      <c r="RP29" s="393"/>
      <c r="RQ29" s="393"/>
      <c r="RR29" s="393"/>
      <c r="RS29" s="393"/>
      <c r="RT29" s="393"/>
      <c r="RU29" s="393"/>
      <c r="RV29" s="393"/>
      <c r="RW29" s="393"/>
      <c r="RX29" s="393"/>
      <c r="RY29" s="393"/>
      <c r="RZ29" s="393"/>
      <c r="SA29" s="393"/>
      <c r="SB29" s="393"/>
      <c r="SC29" s="393"/>
      <c r="SD29" s="393"/>
      <c r="SE29" s="393"/>
      <c r="SF29" s="393"/>
      <c r="SG29" s="393"/>
      <c r="SH29" s="393"/>
      <c r="SI29" s="393"/>
      <c r="SJ29" s="393"/>
      <c r="SK29" s="393"/>
      <c r="SL29" s="393"/>
      <c r="SM29" s="393"/>
      <c r="SN29" s="393"/>
      <c r="SO29" s="393"/>
      <c r="SP29" s="393"/>
      <c r="SQ29" s="393"/>
      <c r="SR29" s="393"/>
      <c r="SS29" s="393"/>
      <c r="ST29" s="393"/>
      <c r="SU29" s="393"/>
      <c r="SV29" s="393"/>
      <c r="SW29" s="393"/>
      <c r="SX29" s="393"/>
      <c r="SY29" s="393"/>
      <c r="SZ29" s="393"/>
      <c r="TA29" s="393"/>
      <c r="TB29" s="393"/>
      <c r="TC29" s="393"/>
      <c r="TD29" s="393"/>
      <c r="TE29" s="393"/>
      <c r="TF29" s="393"/>
      <c r="TG29" s="393"/>
      <c r="TH29" s="393"/>
      <c r="TI29" s="393"/>
      <c r="TJ29" s="393"/>
      <c r="TK29" s="393"/>
    </row>
    <row r="30" spans="1:531" ht="33" customHeight="1" x14ac:dyDescent="0.15">
      <c r="A30" s="184">
        <f>GZ30</f>
        <v>3</v>
      </c>
      <c r="B30" s="712"/>
      <c r="C30" s="713"/>
      <c r="D30" s="713"/>
      <c r="E30" s="714"/>
      <c r="F30" s="773" t="s">
        <v>877</v>
      </c>
      <c r="G30" s="774"/>
      <c r="H30" s="774"/>
      <c r="I30" s="775"/>
      <c r="J30" s="727"/>
      <c r="K30" s="728"/>
      <c r="L30" s="728"/>
      <c r="M30" s="729"/>
      <c r="N30" s="773" t="s">
        <v>921</v>
      </c>
      <c r="O30" s="774"/>
      <c r="P30" s="774"/>
      <c r="Q30" s="774"/>
      <c r="R30" s="775"/>
      <c r="S30" s="712"/>
      <c r="T30" s="713"/>
      <c r="U30" s="713"/>
      <c r="V30" s="714"/>
      <c r="W30" s="712"/>
      <c r="X30" s="713"/>
      <c r="Y30" s="713"/>
      <c r="Z30" s="714"/>
      <c r="AA30" s="712"/>
      <c r="AB30" s="713"/>
      <c r="AC30" s="713"/>
      <c r="AD30" s="714"/>
      <c r="AE30" s="712"/>
      <c r="AF30" s="713"/>
      <c r="AG30" s="713"/>
      <c r="AH30" s="713"/>
      <c r="AI30" s="739"/>
      <c r="AJ30" s="712"/>
      <c r="AK30" s="713"/>
      <c r="AL30" s="713"/>
      <c r="AM30" s="714"/>
      <c r="AN30" s="712"/>
      <c r="AO30" s="713"/>
      <c r="AP30" s="713"/>
      <c r="AQ30" s="714"/>
      <c r="AR30" s="773" t="s">
        <v>875</v>
      </c>
      <c r="AS30" s="774"/>
      <c r="AT30" s="774"/>
      <c r="AU30" s="775"/>
      <c r="AV30" s="712"/>
      <c r="AW30" s="713"/>
      <c r="AX30" s="713"/>
      <c r="AY30" s="713"/>
      <c r="AZ30" s="739"/>
      <c r="BA30" s="712"/>
      <c r="BB30" s="713"/>
      <c r="BC30" s="713"/>
      <c r="BD30" s="714"/>
      <c r="BE30" s="712"/>
      <c r="BF30" s="713"/>
      <c r="BG30" s="713"/>
      <c r="BH30" s="714"/>
      <c r="BI30" s="773" t="s">
        <v>81</v>
      </c>
      <c r="BJ30" s="774"/>
      <c r="BK30" s="774"/>
      <c r="BL30" s="775"/>
      <c r="BM30" s="712"/>
      <c r="BN30" s="713"/>
      <c r="BO30" s="713"/>
      <c r="BP30" s="713"/>
      <c r="BQ30" s="739"/>
      <c r="BR30" s="712"/>
      <c r="BS30" s="713"/>
      <c r="BT30" s="713"/>
      <c r="BU30" s="714"/>
      <c r="BV30" s="712"/>
      <c r="BW30" s="713"/>
      <c r="BX30" s="713"/>
      <c r="BY30" s="714"/>
      <c r="BZ30" s="773" t="s">
        <v>877</v>
      </c>
      <c r="CA30" s="774"/>
      <c r="CB30" s="774"/>
      <c r="CC30" s="775"/>
      <c r="CD30" s="712"/>
      <c r="CE30" s="713"/>
      <c r="CF30" s="713"/>
      <c r="CG30" s="713"/>
      <c r="CH30" s="739"/>
      <c r="CI30" s="712"/>
      <c r="CJ30" s="713"/>
      <c r="CK30" s="713"/>
      <c r="CL30" s="714"/>
      <c r="CM30" s="712"/>
      <c r="CN30" s="713"/>
      <c r="CO30" s="713"/>
      <c r="CP30" s="714"/>
      <c r="CQ30" s="773" t="s">
        <v>895</v>
      </c>
      <c r="CR30" s="774"/>
      <c r="CS30" s="774"/>
      <c r="CT30" s="775"/>
      <c r="CU30" s="712"/>
      <c r="CV30" s="713"/>
      <c r="CW30" s="713"/>
      <c r="CX30" s="713"/>
      <c r="CY30" s="739"/>
      <c r="CZ30" s="712"/>
      <c r="DA30" s="713"/>
      <c r="DB30" s="713"/>
      <c r="DC30" s="714"/>
      <c r="DD30" s="712"/>
      <c r="DE30" s="713"/>
      <c r="DF30" s="713"/>
      <c r="DG30" s="714"/>
      <c r="DH30" s="712"/>
      <c r="DI30" s="713"/>
      <c r="DJ30" s="713"/>
      <c r="DK30" s="714"/>
      <c r="DL30" s="712"/>
      <c r="DM30" s="713"/>
      <c r="DN30" s="713"/>
      <c r="DO30" s="714"/>
      <c r="DP30" s="712"/>
      <c r="DQ30" s="713"/>
      <c r="DR30" s="713"/>
      <c r="DS30" s="714"/>
      <c r="DT30" s="712"/>
      <c r="DU30" s="713"/>
      <c r="DV30" s="713"/>
      <c r="DW30" s="714"/>
      <c r="DX30" s="712"/>
      <c r="DY30" s="713"/>
      <c r="DZ30" s="713"/>
      <c r="EA30" s="714"/>
      <c r="EB30" s="712"/>
      <c r="EC30" s="713"/>
      <c r="ED30" s="713"/>
      <c r="EE30" s="714"/>
      <c r="EF30" s="712"/>
      <c r="EG30" s="713"/>
      <c r="EH30" s="713"/>
      <c r="EI30" s="714"/>
      <c r="EJ30" s="712"/>
      <c r="EK30" s="713"/>
      <c r="EL30" s="713"/>
      <c r="EM30" s="714"/>
      <c r="EN30" s="712"/>
      <c r="EO30" s="713"/>
      <c r="EP30" s="713"/>
      <c r="EQ30" s="714"/>
      <c r="ER30" s="712"/>
      <c r="ES30" s="713"/>
      <c r="ET30" s="713"/>
      <c r="EU30" s="714"/>
      <c r="EV30" s="647"/>
      <c r="EW30" s="648"/>
      <c r="EX30" s="648"/>
      <c r="EY30" s="648"/>
      <c r="EZ30" s="648"/>
      <c r="FA30" s="648"/>
      <c r="FB30" s="649"/>
      <c r="FC30" s="647"/>
      <c r="FD30" s="648"/>
      <c r="FE30" s="648"/>
      <c r="FF30" s="648"/>
      <c r="FG30" s="648"/>
      <c r="FH30" s="648"/>
      <c r="FI30" s="649"/>
      <c r="FJ30" s="647"/>
      <c r="FK30" s="648"/>
      <c r="FL30" s="648"/>
      <c r="FM30" s="648"/>
      <c r="FN30" s="826"/>
      <c r="FO30" s="826"/>
      <c r="FP30" s="739"/>
      <c r="FQ30" s="142" t="str">
        <f t="shared" ref="FQ30:GX30" si="145">IF((COUNTIF($DT$69:$FP$69,FQ33)&gt;=2),"×",IF((COUNTIF($DT$69:$FP$69,FQ33)=1),"○"," "))</f>
        <v xml:space="preserve"> </v>
      </c>
      <c r="FR30" s="143" t="str">
        <f t="shared" si="145"/>
        <v xml:space="preserve"> </v>
      </c>
      <c r="FS30" s="143" t="str">
        <f t="shared" si="145"/>
        <v xml:space="preserve"> </v>
      </c>
      <c r="FT30" s="483" t="str">
        <f t="shared" si="145"/>
        <v xml:space="preserve"> </v>
      </c>
      <c r="FU30" s="143" t="str">
        <f t="shared" si="145"/>
        <v xml:space="preserve"> </v>
      </c>
      <c r="FV30" s="483" t="str">
        <f t="shared" si="145"/>
        <v xml:space="preserve"> </v>
      </c>
      <c r="FW30" s="143" t="str">
        <f t="shared" si="145"/>
        <v xml:space="preserve"> </v>
      </c>
      <c r="FX30" s="143" t="str">
        <f t="shared" si="145"/>
        <v xml:space="preserve"> </v>
      </c>
      <c r="FY30" s="143" t="str">
        <f t="shared" si="145"/>
        <v xml:space="preserve"> </v>
      </c>
      <c r="FZ30" s="143" t="str">
        <f t="shared" si="145"/>
        <v xml:space="preserve"> </v>
      </c>
      <c r="GA30" s="143" t="str">
        <f t="shared" si="145"/>
        <v xml:space="preserve"> </v>
      </c>
      <c r="GB30" s="483" t="str">
        <f t="shared" si="145"/>
        <v xml:space="preserve"> </v>
      </c>
      <c r="GC30" s="483" t="str">
        <f t="shared" si="145"/>
        <v xml:space="preserve"> </v>
      </c>
      <c r="GD30" s="143" t="str">
        <f t="shared" si="145"/>
        <v xml:space="preserve"> </v>
      </c>
      <c r="GE30" s="143" t="str">
        <f t="shared" si="145"/>
        <v xml:space="preserve"> </v>
      </c>
      <c r="GF30" s="143" t="str">
        <f t="shared" si="145"/>
        <v xml:space="preserve"> </v>
      </c>
      <c r="GG30" s="143" t="str">
        <f t="shared" si="145"/>
        <v xml:space="preserve"> </v>
      </c>
      <c r="GH30" s="143" t="str">
        <f t="shared" si="145"/>
        <v xml:space="preserve"> </v>
      </c>
      <c r="GI30" s="143" t="str">
        <f t="shared" si="145"/>
        <v xml:space="preserve"> </v>
      </c>
      <c r="GJ30" s="143" t="str">
        <f t="shared" si="145"/>
        <v xml:space="preserve"> </v>
      </c>
      <c r="GK30" s="151" t="str">
        <f t="shared" si="145"/>
        <v xml:space="preserve"> </v>
      </c>
      <c r="GL30" s="143" t="str">
        <f t="shared" si="145"/>
        <v xml:space="preserve"> </v>
      </c>
      <c r="GM30" s="151" t="str">
        <f t="shared" si="145"/>
        <v xml:space="preserve"> </v>
      </c>
      <c r="GN30" s="143" t="str">
        <f t="shared" si="145"/>
        <v xml:space="preserve"> </v>
      </c>
      <c r="GO30" s="143" t="str">
        <f t="shared" si="145"/>
        <v xml:space="preserve"> </v>
      </c>
      <c r="GP30" s="151" t="str">
        <f t="shared" si="145"/>
        <v xml:space="preserve"> </v>
      </c>
      <c r="GQ30" s="143" t="str">
        <f t="shared" si="145"/>
        <v xml:space="preserve"> </v>
      </c>
      <c r="GR30" s="143" t="str">
        <f t="shared" si="145"/>
        <v xml:space="preserve"> </v>
      </c>
      <c r="GS30" s="143" t="str">
        <f t="shared" si="145"/>
        <v xml:space="preserve"> </v>
      </c>
      <c r="GT30" s="143" t="str">
        <f t="shared" si="145"/>
        <v xml:space="preserve"> </v>
      </c>
      <c r="GU30" s="143" t="str">
        <f t="shared" si="145"/>
        <v xml:space="preserve"> </v>
      </c>
      <c r="GV30" s="143" t="str">
        <f t="shared" si="145"/>
        <v xml:space="preserve"> </v>
      </c>
      <c r="GW30" s="143" t="str">
        <f t="shared" si="145"/>
        <v xml:space="preserve"> </v>
      </c>
      <c r="GX30" s="143" t="str">
        <f t="shared" si="145"/>
        <v xml:space="preserve"> </v>
      </c>
      <c r="GY30" s="194">
        <f>A30</f>
        <v>3</v>
      </c>
      <c r="GZ30" s="57">
        <f>IF(GZ5=5,1,IF(GZ5=4,2,IF(GZ5=3,3,IF(GZ5=2,4,""))))</f>
        <v>3</v>
      </c>
      <c r="HA30" s="207">
        <v>26</v>
      </c>
      <c r="HB30" s="199" t="str">
        <f>リスト!C29</f>
        <v>野</v>
      </c>
      <c r="HC30" s="76" t="str">
        <f>IF(リスト!D29="","",リスト!D29)</f>
        <v>和　本</v>
      </c>
      <c r="HD30" s="76" t="str">
        <f>IF(リスト!F29="","",リスト!F29)</f>
        <v>伊藤電気</v>
      </c>
      <c r="HE30" s="76" t="str">
        <f>IF(リスト!E29="","",リスト!E29)</f>
        <v>ＴＮＰ</v>
      </c>
      <c r="HF30" s="200" t="str">
        <f>IF(リスト!G29="","",リスト!G29)</f>
        <v>Ａ休</v>
      </c>
      <c r="HG30" s="77" t="str">
        <f>IF(リスト!H29="","",リスト!H29)</f>
        <v>鶴　町</v>
      </c>
      <c r="HH30" s="459" t="str">
        <f>IF(リスト!I29="","",リスト!I29)</f>
        <v/>
      </c>
      <c r="HI30" s="77" t="str">
        <f>IF(リスト!J29="","",リスト!J29)</f>
        <v>阿倍野</v>
      </c>
      <c r="HJ30" s="77" t="str">
        <f>IF(リスト!K29="","",リスト!K29)</f>
        <v>南大阪</v>
      </c>
      <c r="HK30" s="77" t="str">
        <f>IF(リスト!L29="","",リスト!L29)</f>
        <v>明　石</v>
      </c>
      <c r="HL30" s="77" t="str">
        <f>IF(リスト!M29="","",リスト!M29)</f>
        <v>尼　東</v>
      </c>
      <c r="HM30" s="77" t="str">
        <f>IF(リスト!N29="","",リスト!N29)</f>
        <v>上  狛</v>
      </c>
      <c r="HN30" s="77" t="str">
        <f>IF(リスト!O29="","",リスト!O29)</f>
        <v>和田P/S</v>
      </c>
      <c r="HO30" s="460" t="str">
        <f>IF(リスト!P29="","",リスト!P29)</f>
        <v/>
      </c>
      <c r="HQ30" s="258" t="str">
        <f t="shared" ref="HQ30:II30" si="146">IF(FQ30="○","○",IF(FQ30="×","○",IF(FQ31="○","○",IF(FQ31="×","○",IF(FQ29="","",FQ29)))))</f>
        <v>内勤</v>
      </c>
      <c r="HR30" s="258" t="str">
        <f t="shared" si="146"/>
        <v>内勤</v>
      </c>
      <c r="HS30" s="258" t="str">
        <f t="shared" si="146"/>
        <v>内勤</v>
      </c>
      <c r="HT30" s="258" t="str">
        <f t="shared" si="146"/>
        <v>内勤</v>
      </c>
      <c r="HU30" s="258" t="str">
        <f t="shared" si="146"/>
        <v>○</v>
      </c>
      <c r="HV30" s="258" t="str">
        <f t="shared" si="146"/>
        <v>内勤</v>
      </c>
      <c r="HW30" s="258" t="str">
        <f t="shared" si="146"/>
        <v>○</v>
      </c>
      <c r="HX30" s="258" t="str">
        <f t="shared" si="146"/>
        <v>○</v>
      </c>
      <c r="HY30" s="258" t="str">
        <f t="shared" si="146"/>
        <v>○</v>
      </c>
      <c r="HZ30" s="258" t="str">
        <f t="shared" si="146"/>
        <v>○</v>
      </c>
      <c r="IA30" s="258" t="str">
        <f t="shared" si="146"/>
        <v>休暇</v>
      </c>
      <c r="IB30" s="258" t="str">
        <f t="shared" si="146"/>
        <v>内勤</v>
      </c>
      <c r="IC30" s="258" t="str">
        <f t="shared" si="146"/>
        <v>○</v>
      </c>
      <c r="ID30" s="258" t="str">
        <f t="shared" si="146"/>
        <v>○</v>
      </c>
      <c r="IE30" s="258" t="str">
        <f t="shared" si="146"/>
        <v>○</v>
      </c>
      <c r="IF30" s="258" t="str">
        <f t="shared" si="146"/>
        <v>○</v>
      </c>
      <c r="IG30" s="258" t="str">
        <f t="shared" si="146"/>
        <v>○</v>
      </c>
      <c r="IH30" s="258" t="str">
        <f t="shared" si="146"/>
        <v/>
      </c>
      <c r="II30" s="258" t="str">
        <f t="shared" si="146"/>
        <v/>
      </c>
      <c r="IJ30" s="258" t="str">
        <f t="shared" ref="IJ30" si="147">IF(GJ30="○","○",IF(GJ30="×","○",IF(GJ31="○","○",IF(GJ31="×","○",IF(GJ29="","",GJ29)))))</f>
        <v/>
      </c>
      <c r="IK30" s="258" t="str">
        <f t="shared" ref="IK30" si="148">IF(GK30="○","○",IF(GK30="×","○",IF(GK31="○","○",IF(GK31="×","○",IF(GK29="","",GK29)))))</f>
        <v/>
      </c>
      <c r="IL30" s="258" t="str">
        <f t="shared" ref="IL30" si="149">IF(GL30="○","○",IF(GL30="×","○",IF(GL31="○","○",IF(GL31="×","○",IF(GL29="","",GL29)))))</f>
        <v/>
      </c>
      <c r="IM30" s="258" t="str">
        <f t="shared" ref="IM30" si="150">IF(GM30="○","○",IF(GM30="×","○",IF(GM31="○","○",IF(GM31="×","○",IF(GM29="","",GM29)))))</f>
        <v/>
      </c>
      <c r="IN30" s="258" t="str">
        <f t="shared" ref="IN30" si="151">IF(GN30="○","○",IF(GN30="×","○",IF(GN31="○","○",IF(GN31="×","○",IF(GN29="","",GN29)))))</f>
        <v/>
      </c>
      <c r="IO30" s="258" t="str">
        <f t="shared" ref="IO30" si="152">IF(GO30="○","○",IF(GO30="×","○",IF(GO31="○","○",IF(GO31="×","○",IF(GO29="","",GO29)))))</f>
        <v>○</v>
      </c>
      <c r="IP30" s="258" t="str">
        <f t="shared" ref="IP30" si="153">IF(GP30="○","○",IF(GP30="×","○",IF(GP31="○","○",IF(GP31="×","○",IF(GP29="","",GP29)))))</f>
        <v>○</v>
      </c>
      <c r="IQ30" s="258" t="str">
        <f t="shared" ref="IQ30" si="154">IF(GQ30="○","○",IF(GQ30="×","○",IF(GQ31="○","○",IF(GQ31="×","○",IF(GQ29="","",GQ29)))))</f>
        <v>○</v>
      </c>
      <c r="IR30" s="258" t="str">
        <f t="shared" ref="IR30" si="155">IF(GR30="○","○",IF(GR30="×","○",IF(GR31="○","○",IF(GR31="×","○",IF(GR29="","",GR29)))))</f>
        <v>○</v>
      </c>
      <c r="IS30" s="258" t="str">
        <f t="shared" ref="IS30" si="156">IF(GW30="○","○",IF(GW30="×","○",IF(GW31="○","○",IF(GW31="×","○",IF(GW29="","",GW29)))))</f>
        <v/>
      </c>
      <c r="IT30" s="258" t="str">
        <f t="shared" ref="IT30" si="157">IF(GX30="○","○",IF(GX30="×","○",IF(GX31="○","○",IF(GX31="×","○",IF(GX29="","",GX29)))))</f>
        <v/>
      </c>
      <c r="IV30" s="393"/>
      <c r="IW30" s="393"/>
      <c r="IX30" s="393"/>
      <c r="IY30" s="393"/>
      <c r="IZ30" s="393"/>
      <c r="JA30" s="393"/>
      <c r="JB30" s="393"/>
      <c r="JC30" s="393"/>
      <c r="JD30" s="393"/>
      <c r="JE30" s="393"/>
      <c r="JF30" s="393"/>
      <c r="JG30" s="393"/>
      <c r="JH30" s="393"/>
      <c r="JI30" s="393"/>
      <c r="JJ30" s="393"/>
      <c r="JK30" s="393"/>
      <c r="JL30" s="393"/>
      <c r="JM30" s="393"/>
      <c r="JN30" s="393"/>
      <c r="JO30" s="393"/>
      <c r="JP30" s="393"/>
      <c r="JQ30" s="393"/>
      <c r="JR30" s="393"/>
      <c r="JS30" s="393"/>
      <c r="JT30" s="393"/>
      <c r="JU30" s="393"/>
      <c r="JV30" s="393"/>
      <c r="JW30" s="393"/>
      <c r="JX30" s="393"/>
      <c r="JY30" s="393"/>
      <c r="JZ30" s="393"/>
      <c r="KA30" s="393"/>
      <c r="KB30" s="393"/>
      <c r="KC30" s="393"/>
      <c r="KD30" s="393"/>
      <c r="KE30" s="393"/>
      <c r="KF30" s="393"/>
      <c r="KG30" s="393"/>
      <c r="KH30" s="393"/>
      <c r="KI30" s="393"/>
      <c r="KJ30" s="393"/>
      <c r="KK30" s="393"/>
      <c r="KL30" s="393"/>
      <c r="KM30" s="393"/>
      <c r="KN30" s="393"/>
      <c r="KO30" s="393"/>
      <c r="KP30" s="393"/>
      <c r="KQ30" s="393"/>
      <c r="KR30" s="393"/>
      <c r="KS30" s="393"/>
      <c r="KT30" s="393"/>
      <c r="KU30" s="393"/>
      <c r="KV30" s="393"/>
      <c r="KW30" s="393"/>
      <c r="KX30" s="393"/>
      <c r="KY30" s="393"/>
      <c r="KZ30" s="393"/>
      <c r="LA30" s="393"/>
      <c r="LB30" s="393"/>
      <c r="LC30" s="393"/>
      <c r="LD30" s="393"/>
      <c r="LE30" s="393"/>
      <c r="LF30" s="393"/>
      <c r="LG30" s="393"/>
      <c r="LH30" s="393"/>
      <c r="LI30" s="393"/>
      <c r="LJ30" s="393"/>
      <c r="LK30" s="393"/>
      <c r="LL30" s="393"/>
      <c r="LM30" s="393"/>
      <c r="LN30" s="393"/>
      <c r="LO30" s="393"/>
      <c r="LP30" s="393"/>
      <c r="LQ30" s="393"/>
      <c r="LR30" s="393"/>
      <c r="LS30" s="393"/>
      <c r="LT30" s="393"/>
      <c r="LU30" s="393"/>
      <c r="LV30" s="393"/>
      <c r="LW30" s="393"/>
      <c r="LX30" s="393"/>
      <c r="LY30" s="393"/>
      <c r="LZ30" s="393"/>
      <c r="MA30" s="393"/>
      <c r="MB30" s="393"/>
      <c r="MC30" s="393"/>
      <c r="MD30" s="393"/>
      <c r="ME30" s="393"/>
      <c r="MF30" s="393"/>
      <c r="MG30" s="393"/>
      <c r="MH30" s="393"/>
      <c r="MI30" s="393"/>
      <c r="MJ30" s="393"/>
      <c r="MK30" s="393"/>
      <c r="ML30" s="393"/>
      <c r="MM30" s="393"/>
      <c r="MN30" s="393"/>
      <c r="MO30" s="393"/>
      <c r="MP30" s="393"/>
      <c r="MQ30" s="393"/>
      <c r="MR30" s="393"/>
      <c r="MS30" s="393"/>
      <c r="MT30" s="393"/>
      <c r="MU30" s="393"/>
      <c r="MV30" s="393"/>
      <c r="MW30" s="393"/>
      <c r="MX30" s="393"/>
      <c r="MY30" s="393"/>
      <c r="MZ30" s="393"/>
      <c r="NA30" s="393"/>
      <c r="NB30" s="393"/>
      <c r="NC30" s="393"/>
      <c r="ND30" s="393"/>
      <c r="NE30" s="393"/>
      <c r="NF30" s="393"/>
      <c r="NG30" s="393"/>
      <c r="NH30" s="393"/>
      <c r="NI30" s="393"/>
      <c r="NJ30" s="393"/>
      <c r="NK30" s="393"/>
      <c r="NL30" s="393"/>
      <c r="NM30" s="393"/>
      <c r="NN30" s="393"/>
      <c r="NO30" s="393"/>
      <c r="NP30" s="393"/>
      <c r="NQ30" s="393"/>
      <c r="NR30" s="393"/>
      <c r="NS30" s="393"/>
      <c r="NT30" s="393"/>
      <c r="NU30" s="393"/>
      <c r="NV30" s="393"/>
      <c r="NW30" s="393"/>
      <c r="NX30" s="393"/>
      <c r="NY30" s="393"/>
      <c r="NZ30" s="393"/>
      <c r="OA30" s="393"/>
      <c r="OB30" s="393"/>
      <c r="OC30" s="393"/>
      <c r="OD30" s="393"/>
      <c r="OE30" s="393"/>
      <c r="OF30" s="393"/>
      <c r="OG30" s="393"/>
      <c r="OH30" s="393"/>
      <c r="OI30" s="393"/>
      <c r="OJ30" s="393"/>
      <c r="OK30" s="393"/>
      <c r="OL30" s="393"/>
      <c r="OM30" s="393"/>
      <c r="ON30" s="393"/>
      <c r="OO30" s="393"/>
      <c r="OP30" s="393"/>
      <c r="OQ30" s="393"/>
      <c r="OR30" s="393"/>
      <c r="OS30" s="393"/>
      <c r="OT30" s="393"/>
      <c r="OU30" s="393"/>
      <c r="OV30" s="393"/>
      <c r="OW30" s="393"/>
      <c r="OX30" s="393"/>
      <c r="OY30" s="393"/>
      <c r="OZ30" s="393"/>
      <c r="PA30" s="393"/>
      <c r="PB30" s="393"/>
      <c r="PC30" s="393"/>
      <c r="PD30" s="393"/>
      <c r="PE30" s="393"/>
      <c r="PF30" s="393"/>
      <c r="PG30" s="393"/>
      <c r="PH30" s="393"/>
      <c r="PI30" s="393"/>
      <c r="PJ30" s="393"/>
      <c r="PK30" s="393"/>
      <c r="PL30" s="393"/>
      <c r="PM30" s="393"/>
      <c r="PN30" s="393"/>
      <c r="PO30" s="393"/>
      <c r="PP30" s="393"/>
      <c r="PQ30" s="393"/>
      <c r="PR30" s="393"/>
      <c r="PS30" s="393"/>
      <c r="PT30" s="393"/>
      <c r="PU30" s="393"/>
      <c r="PV30" s="393"/>
      <c r="PW30" s="393"/>
      <c r="PX30" s="393"/>
      <c r="PY30" s="393"/>
      <c r="PZ30" s="393"/>
      <c r="QA30" s="393"/>
      <c r="QB30" s="393"/>
      <c r="QC30" s="393"/>
      <c r="QD30" s="393"/>
      <c r="QE30" s="393"/>
      <c r="QF30" s="393"/>
      <c r="QG30" s="393"/>
      <c r="QH30" s="393"/>
      <c r="QI30" s="393"/>
      <c r="QJ30" s="393"/>
      <c r="QK30" s="393"/>
      <c r="QL30" s="393"/>
      <c r="QM30" s="393"/>
      <c r="QN30" s="393"/>
      <c r="QO30" s="393"/>
      <c r="QP30" s="393"/>
      <c r="QQ30" s="393"/>
      <c r="QR30" s="393"/>
      <c r="QS30" s="393"/>
      <c r="QT30" s="393"/>
      <c r="QU30" s="393"/>
      <c r="QV30" s="393"/>
      <c r="QW30" s="393"/>
      <c r="QX30" s="393"/>
      <c r="QY30" s="393"/>
      <c r="QZ30" s="393"/>
      <c r="RA30" s="393"/>
      <c r="RB30" s="393"/>
      <c r="RC30" s="393"/>
      <c r="RD30" s="393"/>
      <c r="RE30" s="393"/>
      <c r="RF30" s="393"/>
      <c r="RG30" s="393"/>
      <c r="RH30" s="393"/>
      <c r="RI30" s="393"/>
      <c r="RJ30" s="393"/>
      <c r="RK30" s="393"/>
      <c r="RL30" s="393"/>
      <c r="RM30" s="393"/>
      <c r="RN30" s="393"/>
      <c r="RO30" s="393"/>
      <c r="RP30" s="393"/>
      <c r="RQ30" s="393"/>
      <c r="RR30" s="393"/>
      <c r="RS30" s="393"/>
      <c r="RT30" s="393"/>
      <c r="RU30" s="393"/>
      <c r="RV30" s="393"/>
      <c r="RW30" s="393"/>
      <c r="RX30" s="393"/>
      <c r="RY30" s="393"/>
      <c r="RZ30" s="393"/>
      <c r="SA30" s="393"/>
      <c r="SB30" s="393"/>
      <c r="SC30" s="393"/>
      <c r="SD30" s="393"/>
      <c r="SE30" s="393"/>
      <c r="SF30" s="393"/>
      <c r="SG30" s="393"/>
      <c r="SH30" s="393"/>
      <c r="SI30" s="393"/>
      <c r="SJ30" s="393"/>
      <c r="SK30" s="393"/>
      <c r="SL30" s="393"/>
      <c r="SM30" s="393"/>
      <c r="SN30" s="393"/>
      <c r="SO30" s="393"/>
      <c r="SP30" s="393"/>
      <c r="SQ30" s="393"/>
      <c r="SR30" s="393"/>
      <c r="SS30" s="393"/>
      <c r="ST30" s="393"/>
      <c r="SU30" s="393"/>
      <c r="SV30" s="393"/>
      <c r="SW30" s="393"/>
      <c r="SX30" s="393"/>
      <c r="SY30" s="393"/>
      <c r="SZ30" s="393"/>
      <c r="TA30" s="393"/>
      <c r="TB30" s="393"/>
      <c r="TC30" s="393"/>
      <c r="TD30" s="393"/>
      <c r="TE30" s="393"/>
      <c r="TF30" s="393"/>
      <c r="TG30" s="393"/>
      <c r="TH30" s="393"/>
      <c r="TI30" s="393"/>
      <c r="TJ30" s="393"/>
      <c r="TK30" s="393"/>
    </row>
    <row r="31" spans="1:531" ht="33" customHeight="1" x14ac:dyDescent="0.15">
      <c r="A31" s="234"/>
      <c r="B31" s="647"/>
      <c r="C31" s="648"/>
      <c r="D31" s="648"/>
      <c r="E31" s="649"/>
      <c r="F31" s="776"/>
      <c r="G31" s="777"/>
      <c r="H31" s="777"/>
      <c r="I31" s="778"/>
      <c r="J31" s="730"/>
      <c r="K31" s="731"/>
      <c r="L31" s="731"/>
      <c r="M31" s="732"/>
      <c r="N31" s="776"/>
      <c r="O31" s="777"/>
      <c r="P31" s="777"/>
      <c r="Q31" s="777"/>
      <c r="R31" s="778"/>
      <c r="S31" s="647"/>
      <c r="T31" s="648"/>
      <c r="U31" s="648"/>
      <c r="V31" s="649"/>
      <c r="W31" s="647"/>
      <c r="X31" s="648"/>
      <c r="Y31" s="648"/>
      <c r="Z31" s="649"/>
      <c r="AA31" s="647"/>
      <c r="AB31" s="648"/>
      <c r="AC31" s="648"/>
      <c r="AD31" s="649"/>
      <c r="AE31" s="647"/>
      <c r="AF31" s="648"/>
      <c r="AG31" s="648"/>
      <c r="AH31" s="648"/>
      <c r="AI31" s="739"/>
      <c r="AJ31" s="647"/>
      <c r="AK31" s="648"/>
      <c r="AL31" s="648"/>
      <c r="AM31" s="649"/>
      <c r="AN31" s="647"/>
      <c r="AO31" s="648"/>
      <c r="AP31" s="648"/>
      <c r="AQ31" s="649"/>
      <c r="AR31" s="776"/>
      <c r="AS31" s="777"/>
      <c r="AT31" s="777"/>
      <c r="AU31" s="778"/>
      <c r="AV31" s="647"/>
      <c r="AW31" s="648"/>
      <c r="AX31" s="648"/>
      <c r="AY31" s="648"/>
      <c r="AZ31" s="739"/>
      <c r="BA31" s="647"/>
      <c r="BB31" s="648"/>
      <c r="BC31" s="648"/>
      <c r="BD31" s="649"/>
      <c r="BE31" s="647"/>
      <c r="BF31" s="648"/>
      <c r="BG31" s="648"/>
      <c r="BH31" s="649"/>
      <c r="BI31" s="776"/>
      <c r="BJ31" s="777"/>
      <c r="BK31" s="777"/>
      <c r="BL31" s="778"/>
      <c r="BM31" s="647"/>
      <c r="BN31" s="648"/>
      <c r="BO31" s="648"/>
      <c r="BP31" s="648"/>
      <c r="BQ31" s="739"/>
      <c r="BR31" s="647"/>
      <c r="BS31" s="648"/>
      <c r="BT31" s="648"/>
      <c r="BU31" s="649"/>
      <c r="BV31" s="647"/>
      <c r="BW31" s="648"/>
      <c r="BX31" s="648"/>
      <c r="BY31" s="649"/>
      <c r="BZ31" s="776"/>
      <c r="CA31" s="777"/>
      <c r="CB31" s="777"/>
      <c r="CC31" s="778"/>
      <c r="CD31" s="647"/>
      <c r="CE31" s="648"/>
      <c r="CF31" s="648"/>
      <c r="CG31" s="648"/>
      <c r="CH31" s="739"/>
      <c r="CI31" s="647"/>
      <c r="CJ31" s="648"/>
      <c r="CK31" s="648"/>
      <c r="CL31" s="649"/>
      <c r="CM31" s="647"/>
      <c r="CN31" s="648"/>
      <c r="CO31" s="648"/>
      <c r="CP31" s="649"/>
      <c r="CQ31" s="776"/>
      <c r="CR31" s="777"/>
      <c r="CS31" s="777"/>
      <c r="CT31" s="778"/>
      <c r="CU31" s="647"/>
      <c r="CV31" s="648"/>
      <c r="CW31" s="648"/>
      <c r="CX31" s="648"/>
      <c r="CY31" s="739"/>
      <c r="CZ31" s="647"/>
      <c r="DA31" s="648"/>
      <c r="DB31" s="648"/>
      <c r="DC31" s="649"/>
      <c r="DD31" s="647"/>
      <c r="DE31" s="648"/>
      <c r="DF31" s="648"/>
      <c r="DG31" s="649"/>
      <c r="DH31" s="647"/>
      <c r="DI31" s="648"/>
      <c r="DJ31" s="648"/>
      <c r="DK31" s="649"/>
      <c r="DL31" s="647"/>
      <c r="DM31" s="648"/>
      <c r="DN31" s="648"/>
      <c r="DO31" s="649"/>
      <c r="DP31" s="647"/>
      <c r="DQ31" s="648"/>
      <c r="DR31" s="648"/>
      <c r="DS31" s="649"/>
      <c r="DT31" s="647"/>
      <c r="DU31" s="648"/>
      <c r="DV31" s="648"/>
      <c r="DW31" s="649"/>
      <c r="DX31" s="647"/>
      <c r="DY31" s="648"/>
      <c r="DZ31" s="648"/>
      <c r="EA31" s="649"/>
      <c r="EB31" s="647"/>
      <c r="EC31" s="648"/>
      <c r="ED31" s="648"/>
      <c r="EE31" s="649"/>
      <c r="EF31" s="647"/>
      <c r="EG31" s="648"/>
      <c r="EH31" s="648"/>
      <c r="EI31" s="649"/>
      <c r="EJ31" s="647"/>
      <c r="EK31" s="648"/>
      <c r="EL31" s="648"/>
      <c r="EM31" s="649"/>
      <c r="EN31" s="647"/>
      <c r="EO31" s="648"/>
      <c r="EP31" s="648"/>
      <c r="EQ31" s="649"/>
      <c r="ER31" s="647"/>
      <c r="ES31" s="648"/>
      <c r="ET31" s="648"/>
      <c r="EU31" s="649"/>
      <c r="EV31" s="647"/>
      <c r="EW31" s="648"/>
      <c r="EX31" s="648"/>
      <c r="EY31" s="648"/>
      <c r="EZ31" s="648"/>
      <c r="FA31" s="648"/>
      <c r="FB31" s="649"/>
      <c r="FC31" s="647"/>
      <c r="FD31" s="648"/>
      <c r="FE31" s="648"/>
      <c r="FF31" s="648"/>
      <c r="FG31" s="648"/>
      <c r="FH31" s="648"/>
      <c r="FI31" s="649"/>
      <c r="FJ31" s="647"/>
      <c r="FK31" s="648"/>
      <c r="FL31" s="648"/>
      <c r="FM31" s="648"/>
      <c r="FN31" s="826"/>
      <c r="FO31" s="826"/>
      <c r="FP31" s="739"/>
      <c r="FQ31" s="814" t="str">
        <f t="shared" ref="FQ31:GX31" si="158">IF((COUNTIF($B$69:$DS$69,FQ33)&gt;=2),"×",IF((COUNTIF($B$69:$DS$69,FQ33)=1),"○"," "))</f>
        <v xml:space="preserve"> </v>
      </c>
      <c r="FR31" s="674" t="str">
        <f t="shared" si="158"/>
        <v xml:space="preserve"> </v>
      </c>
      <c r="FS31" s="674" t="str">
        <f t="shared" si="158"/>
        <v xml:space="preserve"> </v>
      </c>
      <c r="FT31" s="801" t="str">
        <f t="shared" si="158"/>
        <v xml:space="preserve"> </v>
      </c>
      <c r="FU31" s="674" t="str">
        <f t="shared" si="158"/>
        <v>○</v>
      </c>
      <c r="FV31" s="801" t="str">
        <f t="shared" si="158"/>
        <v xml:space="preserve"> </v>
      </c>
      <c r="FW31" s="674" t="str">
        <f t="shared" si="158"/>
        <v>○</v>
      </c>
      <c r="FX31" s="674" t="str">
        <f t="shared" si="158"/>
        <v>○</v>
      </c>
      <c r="FY31" s="674" t="str">
        <f t="shared" si="158"/>
        <v>○</v>
      </c>
      <c r="FZ31" s="674" t="str">
        <f t="shared" si="158"/>
        <v>○</v>
      </c>
      <c r="GA31" s="674" t="str">
        <f t="shared" si="158"/>
        <v xml:space="preserve"> </v>
      </c>
      <c r="GB31" s="801" t="str">
        <f t="shared" si="158"/>
        <v xml:space="preserve"> </v>
      </c>
      <c r="GC31" s="801" t="str">
        <f t="shared" si="158"/>
        <v>○</v>
      </c>
      <c r="GD31" s="674" t="str">
        <f t="shared" si="158"/>
        <v>○</v>
      </c>
      <c r="GE31" s="674" t="str">
        <f t="shared" si="158"/>
        <v>○</v>
      </c>
      <c r="GF31" s="674" t="str">
        <f t="shared" si="158"/>
        <v>○</v>
      </c>
      <c r="GG31" s="674" t="str">
        <f t="shared" si="158"/>
        <v>○</v>
      </c>
      <c r="GH31" s="674" t="str">
        <f t="shared" si="158"/>
        <v xml:space="preserve"> </v>
      </c>
      <c r="GI31" s="674" t="str">
        <f t="shared" si="158"/>
        <v xml:space="preserve"> </v>
      </c>
      <c r="GJ31" s="674" t="str">
        <f t="shared" si="158"/>
        <v xml:space="preserve"> </v>
      </c>
      <c r="GK31" s="674" t="str">
        <f t="shared" si="158"/>
        <v xml:space="preserve"> </v>
      </c>
      <c r="GL31" s="674" t="str">
        <f t="shared" si="158"/>
        <v xml:space="preserve"> </v>
      </c>
      <c r="GM31" s="795" t="str">
        <f t="shared" si="158"/>
        <v xml:space="preserve"> </v>
      </c>
      <c r="GN31" s="674" t="str">
        <f t="shared" si="158"/>
        <v xml:space="preserve"> </v>
      </c>
      <c r="GO31" s="674" t="str">
        <f t="shared" si="158"/>
        <v>○</v>
      </c>
      <c r="GP31" s="795" t="str">
        <f t="shared" si="158"/>
        <v>○</v>
      </c>
      <c r="GQ31" s="674" t="str">
        <f t="shared" si="158"/>
        <v>○</v>
      </c>
      <c r="GR31" s="674" t="str">
        <f t="shared" si="158"/>
        <v>○</v>
      </c>
      <c r="GS31" s="674" t="str">
        <f t="shared" si="158"/>
        <v>○</v>
      </c>
      <c r="GT31" s="674" t="str">
        <f t="shared" si="158"/>
        <v xml:space="preserve"> </v>
      </c>
      <c r="GU31" s="674" t="str">
        <f t="shared" si="158"/>
        <v>○</v>
      </c>
      <c r="GV31" s="674" t="str">
        <f t="shared" si="158"/>
        <v xml:space="preserve"> </v>
      </c>
      <c r="GW31" s="674" t="str">
        <f t="shared" si="158"/>
        <v xml:space="preserve"> </v>
      </c>
      <c r="GX31" s="674" t="str">
        <f t="shared" si="158"/>
        <v xml:space="preserve"> </v>
      </c>
      <c r="GY31" s="228">
        <f>A31</f>
        <v>0</v>
      </c>
      <c r="HA31" s="208">
        <v>27</v>
      </c>
      <c r="HB31" s="199" t="str">
        <f>リスト!C30</f>
        <v>東</v>
      </c>
      <c r="HC31" s="76" t="str">
        <f>IF(リスト!D30="","",リスト!D30)</f>
        <v>野　木</v>
      </c>
      <c r="HD31" s="76" t="str">
        <f>IF(リスト!F30="","",リスト!F30)</f>
        <v>長尾電工</v>
      </c>
      <c r="HE31" s="76" t="str">
        <f>IF(リスト!E30="","",リスト!E30)</f>
        <v>ＰＣＭ・８５</v>
      </c>
      <c r="HF31" s="200" t="str">
        <f>IF(リスト!G30="","",リスト!G30)</f>
        <v>Ｐ休</v>
      </c>
      <c r="HG31" s="77" t="str">
        <f>IF(リスト!H30="","",リスト!H30)</f>
        <v>南恩加島</v>
      </c>
      <c r="HH31" s="77" t="str">
        <f>IF(リスト!I30="","",リスト!I30)</f>
        <v>高　槻</v>
      </c>
      <c r="HI31" s="77" t="str">
        <f>IF(リスト!J30="","",リスト!J30)</f>
        <v>湊　町</v>
      </c>
      <c r="HJ31" s="77" t="str">
        <f>IF(リスト!K30="","",リスト!K30)</f>
        <v>和泉大宮</v>
      </c>
      <c r="HK31" s="77" t="str">
        <f>IF(リスト!L30="","",リスト!L30)</f>
        <v>舞　子</v>
      </c>
      <c r="HL31" s="77" t="str">
        <f>IF(リスト!M30="","",リスト!M30)</f>
        <v>向　島</v>
      </c>
      <c r="HM31" s="77" t="str">
        <f>IF(リスト!N30="","",リスト!N30)</f>
        <v>平  城</v>
      </c>
      <c r="HN31" s="77" t="str">
        <f>IF(リスト!O30="","",リスト!O30)</f>
        <v>白川P/S</v>
      </c>
      <c r="HO31" s="460" t="str">
        <f>IF(リスト!P30="","",リスト!P30)</f>
        <v/>
      </c>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3"/>
      <c r="SL31" s="393"/>
      <c r="SM31" s="393"/>
      <c r="SN31" s="393"/>
      <c r="SO31" s="393"/>
      <c r="SP31" s="393"/>
      <c r="SQ31" s="393"/>
      <c r="SR31" s="393"/>
      <c r="SS31" s="393"/>
      <c r="ST31" s="393"/>
      <c r="SU31" s="393"/>
      <c r="SV31" s="393"/>
      <c r="SW31" s="393"/>
      <c r="SX31" s="393"/>
      <c r="SY31" s="393"/>
      <c r="SZ31" s="393"/>
      <c r="TA31" s="393"/>
      <c r="TB31" s="393"/>
      <c r="TC31" s="393"/>
      <c r="TD31" s="393"/>
      <c r="TE31" s="393"/>
      <c r="TF31" s="393"/>
      <c r="TG31" s="393"/>
      <c r="TH31" s="393"/>
      <c r="TI31" s="393"/>
      <c r="TJ31" s="393"/>
      <c r="TK31" s="393"/>
    </row>
    <row r="32" spans="1:531" ht="21" customHeight="1" x14ac:dyDescent="0.15">
      <c r="A32" s="217"/>
      <c r="B32" s="709" t="s">
        <v>117</v>
      </c>
      <c r="C32" s="715"/>
      <c r="D32" s="716"/>
      <c r="E32" s="717"/>
      <c r="F32" s="767" t="s">
        <v>117</v>
      </c>
      <c r="G32" s="779"/>
      <c r="H32" s="780"/>
      <c r="I32" s="781"/>
      <c r="J32" s="709" t="s">
        <v>117</v>
      </c>
      <c r="K32" s="715"/>
      <c r="L32" s="725"/>
      <c r="M32" s="726"/>
      <c r="N32" s="767" t="s">
        <v>922</v>
      </c>
      <c r="O32" s="768"/>
      <c r="P32" s="779"/>
      <c r="Q32" s="780" t="s">
        <v>1132</v>
      </c>
      <c r="R32" s="781"/>
      <c r="S32" s="709" t="s">
        <v>117</v>
      </c>
      <c r="T32" s="715"/>
      <c r="U32" s="716"/>
      <c r="V32" s="717"/>
      <c r="W32" s="709" t="s">
        <v>117</v>
      </c>
      <c r="X32" s="715"/>
      <c r="Y32" s="716"/>
      <c r="Z32" s="717"/>
      <c r="AA32" s="709" t="s">
        <v>117</v>
      </c>
      <c r="AB32" s="715"/>
      <c r="AC32" s="716"/>
      <c r="AD32" s="717"/>
      <c r="AE32" s="709" t="s">
        <v>117</v>
      </c>
      <c r="AF32" s="715"/>
      <c r="AG32" s="710"/>
      <c r="AH32" s="749"/>
      <c r="AI32" s="717"/>
      <c r="AJ32" s="709" t="s">
        <v>117</v>
      </c>
      <c r="AK32" s="715"/>
      <c r="AL32" s="716"/>
      <c r="AM32" s="717"/>
      <c r="AN32" s="709" t="s">
        <v>117</v>
      </c>
      <c r="AO32" s="715"/>
      <c r="AP32" s="716"/>
      <c r="AQ32" s="717"/>
      <c r="AR32" s="767" t="s">
        <v>117</v>
      </c>
      <c r="AS32" s="779"/>
      <c r="AT32" s="780"/>
      <c r="AU32" s="781"/>
      <c r="AV32" s="709" t="s">
        <v>117</v>
      </c>
      <c r="AW32" s="715"/>
      <c r="AX32" s="710"/>
      <c r="AY32" s="749"/>
      <c r="AZ32" s="717"/>
      <c r="BA32" s="709" t="s">
        <v>117</v>
      </c>
      <c r="BB32" s="715"/>
      <c r="BC32" s="716"/>
      <c r="BD32" s="717"/>
      <c r="BE32" s="709" t="s">
        <v>117</v>
      </c>
      <c r="BF32" s="715"/>
      <c r="BG32" s="716"/>
      <c r="BH32" s="717"/>
      <c r="BI32" s="767" t="s">
        <v>843</v>
      </c>
      <c r="BJ32" s="779"/>
      <c r="BK32" s="780" t="s">
        <v>868</v>
      </c>
      <c r="BL32" s="781"/>
      <c r="BM32" s="709" t="s">
        <v>117</v>
      </c>
      <c r="BN32" s="715"/>
      <c r="BO32" s="710"/>
      <c r="BP32" s="749"/>
      <c r="BQ32" s="717"/>
      <c r="BR32" s="709" t="s">
        <v>117</v>
      </c>
      <c r="BS32" s="715"/>
      <c r="BT32" s="716"/>
      <c r="BU32" s="717"/>
      <c r="BV32" s="709" t="s">
        <v>117</v>
      </c>
      <c r="BW32" s="715"/>
      <c r="BX32" s="716"/>
      <c r="BY32" s="717"/>
      <c r="BZ32" s="767" t="s">
        <v>117</v>
      </c>
      <c r="CA32" s="779"/>
      <c r="CB32" s="780"/>
      <c r="CC32" s="781"/>
      <c r="CD32" s="709" t="s">
        <v>117</v>
      </c>
      <c r="CE32" s="715"/>
      <c r="CF32" s="710"/>
      <c r="CG32" s="749"/>
      <c r="CH32" s="717"/>
      <c r="CI32" s="709" t="s">
        <v>117</v>
      </c>
      <c r="CJ32" s="715"/>
      <c r="CK32" s="716"/>
      <c r="CL32" s="717"/>
      <c r="CM32" s="709" t="s">
        <v>117</v>
      </c>
      <c r="CN32" s="715"/>
      <c r="CO32" s="716"/>
      <c r="CP32" s="717"/>
      <c r="CQ32" s="767" t="s">
        <v>117</v>
      </c>
      <c r="CR32" s="779"/>
      <c r="CS32" s="780"/>
      <c r="CT32" s="781"/>
      <c r="CU32" s="709" t="s">
        <v>117</v>
      </c>
      <c r="CV32" s="715"/>
      <c r="CW32" s="710"/>
      <c r="CX32" s="749"/>
      <c r="CY32" s="717"/>
      <c r="CZ32" s="709" t="s">
        <v>117</v>
      </c>
      <c r="DA32" s="715"/>
      <c r="DB32" s="716"/>
      <c r="DC32" s="717"/>
      <c r="DD32" s="709" t="s">
        <v>117</v>
      </c>
      <c r="DE32" s="715"/>
      <c r="DF32" s="716"/>
      <c r="DG32" s="717"/>
      <c r="DH32" s="709" t="s">
        <v>117</v>
      </c>
      <c r="DI32" s="715"/>
      <c r="DJ32" s="716"/>
      <c r="DK32" s="717"/>
      <c r="DL32" s="709" t="s">
        <v>117</v>
      </c>
      <c r="DM32" s="715"/>
      <c r="DN32" s="716"/>
      <c r="DO32" s="717"/>
      <c r="DP32" s="709" t="s">
        <v>117</v>
      </c>
      <c r="DQ32" s="715"/>
      <c r="DR32" s="716"/>
      <c r="DS32" s="717"/>
      <c r="DT32" s="709" t="s">
        <v>117</v>
      </c>
      <c r="DU32" s="715"/>
      <c r="DV32" s="716"/>
      <c r="DW32" s="717"/>
      <c r="DX32" s="709" t="s">
        <v>117</v>
      </c>
      <c r="DY32" s="715"/>
      <c r="DZ32" s="716"/>
      <c r="EA32" s="717"/>
      <c r="EB32" s="709" t="s">
        <v>117</v>
      </c>
      <c r="EC32" s="715"/>
      <c r="ED32" s="716"/>
      <c r="EE32" s="717"/>
      <c r="EF32" s="709" t="s">
        <v>117</v>
      </c>
      <c r="EG32" s="715"/>
      <c r="EH32" s="716"/>
      <c r="EI32" s="717"/>
      <c r="EJ32" s="709" t="s">
        <v>117</v>
      </c>
      <c r="EK32" s="715"/>
      <c r="EL32" s="716"/>
      <c r="EM32" s="717"/>
      <c r="EN32" s="709" t="s">
        <v>117</v>
      </c>
      <c r="EO32" s="715"/>
      <c r="EP32" s="716"/>
      <c r="EQ32" s="717"/>
      <c r="ER32" s="709" t="s">
        <v>117</v>
      </c>
      <c r="ES32" s="715"/>
      <c r="ET32" s="716"/>
      <c r="EU32" s="717"/>
      <c r="EV32" s="709" t="s">
        <v>117</v>
      </c>
      <c r="EW32" s="665"/>
      <c r="EX32" s="658"/>
      <c r="EY32" s="658"/>
      <c r="EZ32" s="658"/>
      <c r="FA32" s="658"/>
      <c r="FB32" s="659"/>
      <c r="FC32" s="709" t="s">
        <v>117</v>
      </c>
      <c r="FD32" s="665"/>
      <c r="FE32" s="658"/>
      <c r="FF32" s="658"/>
      <c r="FG32" s="658"/>
      <c r="FH32" s="658"/>
      <c r="FI32" s="659"/>
      <c r="FJ32" s="709" t="s">
        <v>117</v>
      </c>
      <c r="FK32" s="665"/>
      <c r="FL32" s="710"/>
      <c r="FM32" s="715"/>
      <c r="FN32" s="715"/>
      <c r="FO32" s="715"/>
      <c r="FP32" s="800"/>
      <c r="FQ32" s="820"/>
      <c r="FR32" s="675"/>
      <c r="FS32" s="675"/>
      <c r="FT32" s="802"/>
      <c r="FU32" s="675"/>
      <c r="FV32" s="802"/>
      <c r="FW32" s="675"/>
      <c r="FX32" s="675"/>
      <c r="FY32" s="675"/>
      <c r="FZ32" s="675"/>
      <c r="GA32" s="675"/>
      <c r="GB32" s="802"/>
      <c r="GC32" s="802"/>
      <c r="GD32" s="675"/>
      <c r="GE32" s="675"/>
      <c r="GF32" s="675"/>
      <c r="GG32" s="675"/>
      <c r="GH32" s="675"/>
      <c r="GI32" s="675"/>
      <c r="GJ32" s="675"/>
      <c r="GK32" s="675"/>
      <c r="GL32" s="675"/>
      <c r="GM32" s="796"/>
      <c r="GN32" s="675"/>
      <c r="GO32" s="675"/>
      <c r="GP32" s="796"/>
      <c r="GQ32" s="675"/>
      <c r="GR32" s="675"/>
      <c r="GS32" s="675"/>
      <c r="GT32" s="675"/>
      <c r="GU32" s="675"/>
      <c r="GV32" s="675"/>
      <c r="GW32" s="675"/>
      <c r="GX32" s="675"/>
      <c r="GY32" s="232"/>
      <c r="HA32" s="75">
        <v>28</v>
      </c>
      <c r="HB32" s="199" t="str">
        <f>リスト!C31</f>
        <v>木</v>
      </c>
      <c r="HC32" s="76" t="str">
        <f>IF(リスト!D31="","",リスト!D31)</f>
        <v>東　條</v>
      </c>
      <c r="HD32" s="76" t="str">
        <f>IF(リスト!F31="","",リスト!F31)</f>
        <v>福留電気</v>
      </c>
      <c r="HE32" s="76" t="str">
        <f>IF(リスト!E31="","",リスト!E31)</f>
        <v>ＰＣＭ</v>
      </c>
      <c r="HF32" s="200" t="str">
        <f>IF(リスト!G31="","",リスト!G31)</f>
        <v>休み</v>
      </c>
      <c r="HG32" s="77" t="str">
        <f>IF(リスト!H31="","",リスト!H31)</f>
        <v>泉　尾</v>
      </c>
      <c r="HH32" s="77" t="str">
        <f>IF(リスト!I31="","",リスト!I31)</f>
        <v>上　牧</v>
      </c>
      <c r="HI32" s="77" t="str">
        <f>IF(リスト!J31="","",リスト!J31)</f>
        <v>千日前</v>
      </c>
      <c r="HJ32" s="77" t="str">
        <f>IF(リスト!K31="","",リスト!K31)</f>
        <v>黒　鳥</v>
      </c>
      <c r="HK32" s="77" t="str">
        <f>IF(リスト!L31="","",リスト!L31)</f>
        <v>歌敷山</v>
      </c>
      <c r="HL32" s="77" t="str">
        <f>IF(リスト!M31="","",リスト!M31)</f>
        <v>南大浜</v>
      </c>
      <c r="HM32" s="77" t="str">
        <f>IF(リスト!N31="","",リスト!N31)</f>
        <v>東生駒</v>
      </c>
      <c r="HN32" s="77" t="str">
        <f>IF(リスト!O31="","",リスト!O31)</f>
        <v>大迫P/S</v>
      </c>
      <c r="HO32" s="460" t="str">
        <f>IF(リスト!P31="","",リスト!P31)</f>
        <v/>
      </c>
      <c r="IV32" s="393"/>
      <c r="IW32" s="393"/>
      <c r="IX32" s="393"/>
      <c r="IY32" s="393"/>
      <c r="IZ32" s="393"/>
      <c r="JA32" s="393"/>
      <c r="JB32" s="393"/>
      <c r="JC32" s="393"/>
      <c r="JD32" s="393"/>
      <c r="JE32" s="393"/>
      <c r="JF32" s="393"/>
      <c r="JG32" s="393"/>
      <c r="JH32" s="393"/>
      <c r="JI32" s="393"/>
      <c r="JJ32" s="393"/>
      <c r="JK32" s="393"/>
      <c r="JL32" s="393"/>
      <c r="JM32" s="393"/>
      <c r="JN32" s="393"/>
      <c r="JO32" s="393"/>
      <c r="JP32" s="393"/>
      <c r="JQ32" s="393"/>
      <c r="JR32" s="393"/>
      <c r="JS32" s="393"/>
      <c r="JT32" s="393"/>
      <c r="JU32" s="393"/>
      <c r="JV32" s="393"/>
      <c r="JW32" s="393"/>
      <c r="JX32" s="393"/>
      <c r="JY32" s="393"/>
      <c r="JZ32" s="393"/>
      <c r="KA32" s="393"/>
      <c r="KB32" s="393"/>
      <c r="KC32" s="393"/>
      <c r="KD32" s="393"/>
      <c r="KE32" s="393"/>
      <c r="KF32" s="393"/>
      <c r="KG32" s="393"/>
      <c r="KH32" s="393"/>
      <c r="KI32" s="393"/>
      <c r="KJ32" s="393"/>
      <c r="KK32" s="393"/>
      <c r="KL32" s="393"/>
      <c r="KM32" s="393"/>
      <c r="KN32" s="393"/>
      <c r="KO32" s="393"/>
      <c r="KP32" s="393"/>
      <c r="KQ32" s="393"/>
      <c r="KR32" s="393"/>
      <c r="KS32" s="393"/>
      <c r="KT32" s="393"/>
      <c r="KU32" s="393"/>
      <c r="KV32" s="393"/>
      <c r="KW32" s="393"/>
      <c r="KX32" s="393"/>
      <c r="KY32" s="393"/>
      <c r="KZ32" s="393"/>
      <c r="LA32" s="393"/>
      <c r="LB32" s="393"/>
      <c r="LC32" s="393"/>
      <c r="LD32" s="393"/>
      <c r="LE32" s="393"/>
      <c r="LF32" s="393"/>
      <c r="LG32" s="393"/>
      <c r="LH32" s="393"/>
      <c r="LI32" s="393"/>
      <c r="LJ32" s="393"/>
      <c r="LK32" s="393"/>
      <c r="LL32" s="393"/>
      <c r="LM32" s="393"/>
      <c r="LN32" s="393"/>
      <c r="LO32" s="393"/>
      <c r="LP32" s="393"/>
      <c r="LQ32" s="393"/>
      <c r="LR32" s="393"/>
      <c r="LS32" s="393"/>
      <c r="LT32" s="393"/>
      <c r="LU32" s="393"/>
      <c r="LV32" s="393"/>
      <c r="LW32" s="393"/>
      <c r="LX32" s="393"/>
      <c r="LY32" s="393"/>
      <c r="LZ32" s="393"/>
      <c r="MA32" s="393"/>
      <c r="MB32" s="393"/>
      <c r="MC32" s="393"/>
      <c r="MD32" s="393"/>
      <c r="ME32" s="393"/>
      <c r="MF32" s="393"/>
      <c r="MG32" s="393"/>
      <c r="MH32" s="393"/>
      <c r="MI32" s="393"/>
      <c r="MJ32" s="393"/>
      <c r="MK32" s="393"/>
      <c r="ML32" s="393"/>
      <c r="MM32" s="393"/>
      <c r="MN32" s="393"/>
      <c r="MO32" s="393"/>
      <c r="MP32" s="393"/>
      <c r="MQ32" s="393"/>
      <c r="MR32" s="393"/>
      <c r="MS32" s="393"/>
      <c r="MT32" s="393"/>
      <c r="MU32" s="393"/>
      <c r="MV32" s="393"/>
      <c r="MW32" s="393"/>
      <c r="MX32" s="393"/>
      <c r="MY32" s="393"/>
      <c r="MZ32" s="393"/>
      <c r="NA32" s="393"/>
      <c r="NB32" s="393"/>
      <c r="NC32" s="393"/>
      <c r="ND32" s="393"/>
      <c r="NE32" s="393"/>
      <c r="NF32" s="393"/>
      <c r="NG32" s="393"/>
      <c r="NH32" s="393"/>
      <c r="NI32" s="393"/>
      <c r="NJ32" s="393"/>
      <c r="NK32" s="393"/>
      <c r="NL32" s="393"/>
      <c r="NM32" s="393"/>
      <c r="NN32" s="393"/>
      <c r="NO32" s="393"/>
      <c r="NP32" s="393"/>
      <c r="NQ32" s="393"/>
      <c r="NR32" s="393"/>
      <c r="NS32" s="393"/>
      <c r="NT32" s="393"/>
      <c r="NU32" s="393"/>
      <c r="NV32" s="393"/>
      <c r="NW32" s="393"/>
      <c r="NX32" s="393"/>
      <c r="NY32" s="393"/>
      <c r="NZ32" s="393"/>
      <c r="OA32" s="393"/>
      <c r="OB32" s="393"/>
      <c r="OC32" s="393"/>
      <c r="OD32" s="393"/>
      <c r="OE32" s="393"/>
      <c r="OF32" s="393"/>
      <c r="OG32" s="393"/>
      <c r="OH32" s="393"/>
      <c r="OI32" s="393"/>
      <c r="OJ32" s="393"/>
      <c r="OK32" s="393"/>
      <c r="OL32" s="393"/>
      <c r="OM32" s="393"/>
      <c r="ON32" s="393"/>
      <c r="OO32" s="393"/>
      <c r="OP32" s="393"/>
      <c r="OQ32" s="393"/>
      <c r="OR32" s="393"/>
      <c r="OS32" s="393"/>
      <c r="OT32" s="393"/>
      <c r="OU32" s="393"/>
      <c r="OV32" s="393"/>
      <c r="OW32" s="393"/>
      <c r="OX32" s="393"/>
      <c r="OY32" s="393"/>
      <c r="OZ32" s="393"/>
      <c r="PA32" s="393"/>
      <c r="PB32" s="393"/>
      <c r="PC32" s="393"/>
      <c r="PD32" s="393"/>
      <c r="PE32" s="393"/>
      <c r="PF32" s="393"/>
      <c r="PG32" s="393"/>
      <c r="PH32" s="393"/>
      <c r="PI32" s="393"/>
      <c r="PJ32" s="393"/>
      <c r="PK32" s="393"/>
      <c r="PL32" s="393"/>
      <c r="PM32" s="393"/>
      <c r="PN32" s="393"/>
      <c r="PO32" s="393"/>
      <c r="PP32" s="393"/>
      <c r="PQ32" s="393"/>
      <c r="PR32" s="393"/>
      <c r="PS32" s="393"/>
      <c r="PT32" s="393"/>
      <c r="PU32" s="393"/>
      <c r="PV32" s="393"/>
      <c r="PW32" s="393"/>
      <c r="PX32" s="393"/>
      <c r="PY32" s="393"/>
      <c r="PZ32" s="393"/>
      <c r="QA32" s="393"/>
      <c r="QB32" s="393"/>
      <c r="QC32" s="393"/>
      <c r="QD32" s="393"/>
      <c r="QE32" s="393"/>
      <c r="QF32" s="393"/>
      <c r="QG32" s="393"/>
      <c r="QH32" s="393"/>
      <c r="QI32" s="393"/>
      <c r="QJ32" s="393"/>
      <c r="QK32" s="393"/>
      <c r="QL32" s="393"/>
      <c r="QM32" s="393"/>
      <c r="QN32" s="393"/>
      <c r="QO32" s="393"/>
      <c r="QP32" s="393"/>
      <c r="QQ32" s="393"/>
      <c r="QR32" s="393"/>
      <c r="QS32" s="393"/>
      <c r="QT32" s="393"/>
      <c r="QU32" s="393"/>
      <c r="QV32" s="393"/>
      <c r="QW32" s="393"/>
      <c r="QX32" s="393"/>
      <c r="QY32" s="393"/>
      <c r="QZ32" s="393"/>
      <c r="RA32" s="393"/>
      <c r="RB32" s="393"/>
      <c r="RC32" s="393"/>
      <c r="RD32" s="393"/>
      <c r="RE32" s="393"/>
      <c r="RF32" s="393"/>
      <c r="RG32" s="393"/>
      <c r="RH32" s="393"/>
      <c r="RI32" s="393"/>
      <c r="RJ32" s="393"/>
      <c r="RK32" s="393"/>
      <c r="RL32" s="393"/>
      <c r="RM32" s="393"/>
      <c r="RN32" s="393"/>
      <c r="RO32" s="393"/>
      <c r="RP32" s="393"/>
      <c r="RQ32" s="393"/>
      <c r="RR32" s="393"/>
      <c r="RS32" s="393"/>
      <c r="RT32" s="393"/>
      <c r="RU32" s="393"/>
      <c r="RV32" s="393"/>
      <c r="RW32" s="393"/>
      <c r="RX32" s="393"/>
      <c r="RY32" s="393"/>
      <c r="RZ32" s="393"/>
      <c r="SA32" s="393"/>
      <c r="SB32" s="393"/>
      <c r="SC32" s="393"/>
      <c r="SD32" s="393"/>
      <c r="SE32" s="393"/>
      <c r="SF32" s="393"/>
      <c r="SG32" s="393"/>
      <c r="SH32" s="393"/>
      <c r="SI32" s="393"/>
      <c r="SJ32" s="393"/>
      <c r="SK32" s="393"/>
      <c r="SL32" s="393"/>
      <c r="SM32" s="393"/>
      <c r="SN32" s="393"/>
      <c r="SO32" s="393"/>
      <c r="SP32" s="393"/>
      <c r="SQ32" s="393"/>
      <c r="SR32" s="393"/>
      <c r="SS32" s="393"/>
      <c r="ST32" s="393"/>
      <c r="SU32" s="393"/>
      <c r="SV32" s="393"/>
      <c r="SW32" s="393"/>
      <c r="SX32" s="393"/>
      <c r="SY32" s="393"/>
      <c r="SZ32" s="393"/>
      <c r="TA32" s="393"/>
      <c r="TB32" s="393"/>
      <c r="TC32" s="393"/>
      <c r="TD32" s="393"/>
      <c r="TE32" s="393"/>
      <c r="TF32" s="393"/>
      <c r="TG32" s="393"/>
      <c r="TH32" s="393"/>
      <c r="TI32" s="393"/>
      <c r="TJ32" s="393"/>
      <c r="TK32" s="393"/>
    </row>
    <row r="33" spans="1:531" ht="21" customHeight="1" x14ac:dyDescent="0.2">
      <c r="A33" s="366">
        <f>D33+H33+L33+Q33+U33+Y33+AC33+EH33+EL33+AH33+AL33+AP33+AT33+AY33+BC33+BK33+BP33+BT33+CB33+CG33+CK33+CS33+CX33+DB33+DF33+DJ33+DN33+DR33++DV33+DZ33+ED33+EP33+ET33+FA33+FH33+FO33+BG33+BX33+CO33</f>
        <v>16</v>
      </c>
      <c r="B33" s="660"/>
      <c r="C33" s="718"/>
      <c r="D33" s="719"/>
      <c r="E33" s="720"/>
      <c r="F33" s="753" t="s">
        <v>876</v>
      </c>
      <c r="G33" s="754"/>
      <c r="H33" s="755">
        <v>3</v>
      </c>
      <c r="I33" s="756"/>
      <c r="J33" s="664"/>
      <c r="K33" s="663"/>
      <c r="L33" s="885"/>
      <c r="M33" s="883"/>
      <c r="N33" s="753"/>
      <c r="O33" s="786"/>
      <c r="P33" s="754"/>
      <c r="Q33" s="755">
        <v>2</v>
      </c>
      <c r="R33" s="756"/>
      <c r="S33" s="660"/>
      <c r="T33" s="718"/>
      <c r="U33" s="719"/>
      <c r="V33" s="720"/>
      <c r="W33" s="660"/>
      <c r="X33" s="718"/>
      <c r="Y33" s="719"/>
      <c r="Z33" s="720"/>
      <c r="AA33" s="660"/>
      <c r="AB33" s="718"/>
      <c r="AC33" s="719"/>
      <c r="AD33" s="720"/>
      <c r="AE33" s="660"/>
      <c r="AF33" s="661"/>
      <c r="AG33" s="750"/>
      <c r="AH33" s="751"/>
      <c r="AI33" s="752"/>
      <c r="AJ33" s="660"/>
      <c r="AK33" s="718"/>
      <c r="AL33" s="719"/>
      <c r="AM33" s="720"/>
      <c r="AN33" s="660"/>
      <c r="AO33" s="718"/>
      <c r="AP33" s="719"/>
      <c r="AQ33" s="720"/>
      <c r="AR33" s="753" t="s">
        <v>876</v>
      </c>
      <c r="AS33" s="754"/>
      <c r="AT33" s="755">
        <v>3</v>
      </c>
      <c r="AU33" s="756"/>
      <c r="AV33" s="660"/>
      <c r="AW33" s="661"/>
      <c r="AX33" s="750"/>
      <c r="AY33" s="751"/>
      <c r="AZ33" s="752"/>
      <c r="BA33" s="660"/>
      <c r="BB33" s="718"/>
      <c r="BC33" s="719"/>
      <c r="BD33" s="720"/>
      <c r="BE33" s="660"/>
      <c r="BF33" s="718"/>
      <c r="BG33" s="719"/>
      <c r="BH33" s="720"/>
      <c r="BI33" s="753"/>
      <c r="BJ33" s="754"/>
      <c r="BK33" s="755">
        <v>2</v>
      </c>
      <c r="BL33" s="756"/>
      <c r="BM33" s="660"/>
      <c r="BN33" s="661"/>
      <c r="BO33" s="750"/>
      <c r="BP33" s="751"/>
      <c r="BQ33" s="752"/>
      <c r="BR33" s="660"/>
      <c r="BS33" s="718"/>
      <c r="BT33" s="719"/>
      <c r="BU33" s="720"/>
      <c r="BV33" s="660"/>
      <c r="BW33" s="718"/>
      <c r="BX33" s="719"/>
      <c r="BY33" s="720"/>
      <c r="BZ33" s="753" t="s">
        <v>876</v>
      </c>
      <c r="CA33" s="754"/>
      <c r="CB33" s="755">
        <v>3</v>
      </c>
      <c r="CC33" s="756"/>
      <c r="CD33" s="660"/>
      <c r="CE33" s="661"/>
      <c r="CF33" s="750"/>
      <c r="CG33" s="751"/>
      <c r="CH33" s="752"/>
      <c r="CI33" s="660"/>
      <c r="CJ33" s="718"/>
      <c r="CK33" s="719"/>
      <c r="CL33" s="720"/>
      <c r="CM33" s="660"/>
      <c r="CN33" s="718"/>
      <c r="CO33" s="719"/>
      <c r="CP33" s="720"/>
      <c r="CQ33" s="753" t="s">
        <v>876</v>
      </c>
      <c r="CR33" s="754"/>
      <c r="CS33" s="755">
        <v>3</v>
      </c>
      <c r="CT33" s="756"/>
      <c r="CU33" s="660"/>
      <c r="CV33" s="661"/>
      <c r="CW33" s="750"/>
      <c r="CX33" s="751"/>
      <c r="CY33" s="752"/>
      <c r="CZ33" s="660"/>
      <c r="DA33" s="718"/>
      <c r="DB33" s="719"/>
      <c r="DC33" s="720"/>
      <c r="DD33" s="660"/>
      <c r="DE33" s="718"/>
      <c r="DF33" s="719"/>
      <c r="DG33" s="720"/>
      <c r="DH33" s="660"/>
      <c r="DI33" s="718"/>
      <c r="DJ33" s="719"/>
      <c r="DK33" s="720"/>
      <c r="DL33" s="660"/>
      <c r="DM33" s="718"/>
      <c r="DN33" s="719"/>
      <c r="DO33" s="720"/>
      <c r="DP33" s="660"/>
      <c r="DQ33" s="718"/>
      <c r="DR33" s="719"/>
      <c r="DS33" s="720"/>
      <c r="DT33" s="660"/>
      <c r="DU33" s="718"/>
      <c r="DV33" s="719"/>
      <c r="DW33" s="720"/>
      <c r="DX33" s="660"/>
      <c r="DY33" s="718"/>
      <c r="DZ33" s="719"/>
      <c r="EA33" s="720"/>
      <c r="EB33" s="660"/>
      <c r="EC33" s="718"/>
      <c r="ED33" s="719"/>
      <c r="EE33" s="720"/>
      <c r="EF33" s="660"/>
      <c r="EG33" s="718"/>
      <c r="EH33" s="719"/>
      <c r="EI33" s="720"/>
      <c r="EJ33" s="660"/>
      <c r="EK33" s="718"/>
      <c r="EL33" s="719"/>
      <c r="EM33" s="720"/>
      <c r="EN33" s="660"/>
      <c r="EO33" s="718"/>
      <c r="EP33" s="719"/>
      <c r="EQ33" s="720"/>
      <c r="ER33" s="660"/>
      <c r="ES33" s="718"/>
      <c r="ET33" s="719"/>
      <c r="EU33" s="720"/>
      <c r="EV33" s="660"/>
      <c r="EW33" s="661"/>
      <c r="EX33" s="662"/>
      <c r="EY33" s="662"/>
      <c r="EZ33" s="663"/>
      <c r="FA33" s="803"/>
      <c r="FB33" s="803"/>
      <c r="FC33" s="660"/>
      <c r="FD33" s="661"/>
      <c r="FE33" s="662"/>
      <c r="FF33" s="662"/>
      <c r="FG33" s="663"/>
      <c r="FH33" s="803"/>
      <c r="FI33" s="720"/>
      <c r="FJ33" s="660"/>
      <c r="FK33" s="661"/>
      <c r="FL33" s="824"/>
      <c r="FM33" s="824"/>
      <c r="FN33" s="825"/>
      <c r="FO33" s="719"/>
      <c r="FP33" s="803"/>
      <c r="FQ33" s="827" t="str">
        <f>$HC$5</f>
        <v>山　内</v>
      </c>
      <c r="FR33" s="682" t="str">
        <f>$HC$6</f>
        <v>内　方</v>
      </c>
      <c r="FS33" s="682" t="str">
        <f>$HC$7</f>
        <v>平　澤</v>
      </c>
      <c r="FT33" s="793" t="str">
        <f>$HC$8</f>
        <v>船　水</v>
      </c>
      <c r="FU33" s="682" t="str">
        <f>$HC$9</f>
        <v>菅　野</v>
      </c>
      <c r="FV33" s="793" t="str">
        <f>$HC$10</f>
        <v>金　山</v>
      </c>
      <c r="FW33" s="682" t="str">
        <f>$HC$11</f>
        <v>荒　木</v>
      </c>
      <c r="FX33" s="682" t="str">
        <f>$HC$12</f>
        <v>今　井</v>
      </c>
      <c r="FY33" s="682" t="str">
        <f>$HC$13</f>
        <v>平　岡</v>
      </c>
      <c r="FZ33" s="682" t="str">
        <f>$HC$14</f>
        <v>古　澤</v>
      </c>
      <c r="GA33" s="682" t="str">
        <f>$HC$15</f>
        <v>髙比良</v>
      </c>
      <c r="GB33" s="793" t="str">
        <f>$HC$16</f>
        <v>平　松</v>
      </c>
      <c r="GC33" s="793" t="str">
        <f>$HC$17</f>
        <v>中　嶋</v>
      </c>
      <c r="GD33" s="682" t="str">
        <f>$HC$18</f>
        <v>藤　本</v>
      </c>
      <c r="GE33" s="682" t="str">
        <f>$HC$19</f>
        <v>幸　岡</v>
      </c>
      <c r="GF33" s="682" t="str">
        <f>$HC$20</f>
        <v>宮　地</v>
      </c>
      <c r="GG33" s="682" t="str">
        <f>$HC$21</f>
        <v>西　山</v>
      </c>
      <c r="GH33" s="682" t="str">
        <f>$HC$22</f>
        <v>西　田</v>
      </c>
      <c r="GI33" s="682" t="str">
        <f>$HC$23</f>
        <v/>
      </c>
      <c r="GJ33" s="682" t="str">
        <f>$HC$24</f>
        <v/>
      </c>
      <c r="GK33" s="787" t="str">
        <f>$HC$25</f>
        <v/>
      </c>
      <c r="GL33" s="682" t="str">
        <f>$HC$26</f>
        <v/>
      </c>
      <c r="GM33" s="787" t="str">
        <f>$HC$27</f>
        <v/>
      </c>
      <c r="GN33" s="682" t="str">
        <f>$HC$28</f>
        <v>河　口</v>
      </c>
      <c r="GO33" s="682" t="str">
        <f>$HC$29</f>
        <v>三　谷</v>
      </c>
      <c r="GP33" s="787" t="str">
        <f>$HC$30</f>
        <v>和　本</v>
      </c>
      <c r="GQ33" s="682" t="str">
        <f>$HC$31</f>
        <v>野　木</v>
      </c>
      <c r="GR33" s="682" t="str">
        <f>$HC$32</f>
        <v>東　條</v>
      </c>
      <c r="GS33" s="682" t="str">
        <f>$HC$33</f>
        <v>木　下</v>
      </c>
      <c r="GT33" s="682" t="str">
        <f>$HC$34</f>
        <v>前　島</v>
      </c>
      <c r="GU33" s="682" t="str">
        <f>$HC$35</f>
        <v>小　川</v>
      </c>
      <c r="GV33" s="682" t="str">
        <f>$HC$36</f>
        <v>河口消防</v>
      </c>
      <c r="GW33" s="682" t="str">
        <f>$HC$37</f>
        <v>ダイシン</v>
      </c>
      <c r="GX33" s="676" t="str">
        <f>$HC$38</f>
        <v>ヤマト・新生</v>
      </c>
      <c r="GY33" s="146">
        <f>A33</f>
        <v>16</v>
      </c>
      <c r="HA33" s="80"/>
      <c r="HB33" s="199" t="str">
        <f>リスト!C32</f>
        <v>前</v>
      </c>
      <c r="HC33" s="76" t="str">
        <f>IF(リスト!D32="","",リスト!D32)</f>
        <v>木　下</v>
      </c>
      <c r="HD33" s="76" t="str">
        <f>IF(リスト!F32="","",リスト!F32)</f>
        <v>福留電設</v>
      </c>
      <c r="HE33" s="76" t="str">
        <f>IF(リスト!E32="","",リスト!E32)</f>
        <v>配電受電</v>
      </c>
      <c r="HF33" s="200" t="str">
        <f>IF(リスト!G32="","",リスト!G32)</f>
        <v>在宅</v>
      </c>
      <c r="HG33" s="77" t="str">
        <f>IF(リスト!H32="","",リスト!H32)</f>
        <v>市　岡</v>
      </c>
      <c r="HH33" s="77" t="str">
        <f>IF(リスト!I32="","",リスト!I32)</f>
        <v>如　是</v>
      </c>
      <c r="HI33" s="77" t="str">
        <f>IF(リスト!J32="","",リスト!J32)</f>
        <v>難　波</v>
      </c>
      <c r="HJ33" s="77" t="str">
        <f>IF(リスト!K32="","",リスト!K32)</f>
        <v>稲　葉</v>
      </c>
      <c r="HK33" s="77" t="str">
        <f>IF(リスト!L32="","",リスト!L32)</f>
        <v>垂　水</v>
      </c>
      <c r="HL33" s="77" t="str">
        <f>IF(リスト!M32="","",リスト!M32)</f>
        <v>名神町</v>
      </c>
      <c r="HM33" s="77" t="str">
        <f>IF(リスト!N32="","",リスト!N32)</f>
        <v>菅原町</v>
      </c>
      <c r="HN33" s="77" t="str">
        <f>IF(リスト!O32="","",リスト!O32)</f>
        <v>大滝P/S</v>
      </c>
      <c r="HO33" s="460" t="str">
        <f>IF(リスト!P32="","",リスト!P32)</f>
        <v/>
      </c>
      <c r="IV33" s="393"/>
      <c r="IW33" s="393"/>
      <c r="IX33" s="393"/>
      <c r="IY33" s="393"/>
      <c r="IZ33" s="393"/>
      <c r="JA33" s="393"/>
      <c r="JB33" s="393"/>
      <c r="JC33" s="393"/>
      <c r="JD33" s="393"/>
      <c r="JE33" s="393"/>
      <c r="JF33" s="393"/>
      <c r="JG33" s="393"/>
      <c r="JH33" s="393"/>
      <c r="JI33" s="393"/>
      <c r="JJ33" s="393"/>
      <c r="JK33" s="393"/>
      <c r="JL33" s="393"/>
      <c r="JM33" s="393"/>
      <c r="JN33" s="393"/>
      <c r="JO33" s="393"/>
      <c r="JP33" s="393"/>
      <c r="JQ33" s="393"/>
      <c r="JR33" s="393"/>
      <c r="JS33" s="393"/>
      <c r="JT33" s="393"/>
      <c r="JU33" s="393"/>
      <c r="JV33" s="393"/>
      <c r="JW33" s="393"/>
      <c r="JX33" s="393"/>
      <c r="JY33" s="393"/>
      <c r="JZ33" s="393"/>
      <c r="KA33" s="393"/>
      <c r="KB33" s="393"/>
      <c r="KC33" s="393"/>
      <c r="KD33" s="393"/>
      <c r="KE33" s="393"/>
      <c r="KF33" s="393"/>
      <c r="KG33" s="393"/>
      <c r="KH33" s="393"/>
      <c r="KI33" s="393"/>
      <c r="KJ33" s="393"/>
      <c r="KK33" s="393"/>
      <c r="KL33" s="393"/>
      <c r="KM33" s="393"/>
      <c r="KN33" s="393"/>
      <c r="KO33" s="393"/>
      <c r="KP33" s="393"/>
      <c r="KQ33" s="393"/>
      <c r="KR33" s="393"/>
      <c r="KS33" s="393"/>
      <c r="KT33" s="393"/>
      <c r="KU33" s="393"/>
      <c r="KV33" s="393"/>
      <c r="KW33" s="393"/>
      <c r="KX33" s="393"/>
      <c r="KY33" s="393"/>
      <c r="KZ33" s="393"/>
      <c r="LA33" s="393"/>
      <c r="LB33" s="393"/>
      <c r="LC33" s="393"/>
      <c r="LD33" s="393"/>
      <c r="LE33" s="393"/>
      <c r="LF33" s="393"/>
      <c r="LG33" s="393"/>
      <c r="LH33" s="393"/>
      <c r="LI33" s="393"/>
      <c r="LJ33" s="393"/>
      <c r="LK33" s="393"/>
      <c r="LL33" s="393"/>
      <c r="LM33" s="393"/>
      <c r="LN33" s="393"/>
      <c r="LO33" s="393"/>
      <c r="LP33" s="393"/>
      <c r="LQ33" s="393"/>
      <c r="LR33" s="393"/>
      <c r="LS33" s="393"/>
      <c r="LT33" s="393"/>
      <c r="LU33" s="393"/>
      <c r="LV33" s="393"/>
      <c r="LW33" s="393"/>
      <c r="LX33" s="393"/>
      <c r="LY33" s="393"/>
      <c r="LZ33" s="393"/>
      <c r="MA33" s="393"/>
      <c r="MB33" s="393"/>
      <c r="MC33" s="393"/>
      <c r="MD33" s="393"/>
      <c r="ME33" s="393"/>
      <c r="MF33" s="393"/>
      <c r="MG33" s="393"/>
      <c r="MH33" s="393"/>
      <c r="MI33" s="393"/>
      <c r="MJ33" s="393"/>
      <c r="MK33" s="393"/>
      <c r="ML33" s="393"/>
      <c r="MM33" s="393"/>
      <c r="MN33" s="393"/>
      <c r="MO33" s="393"/>
      <c r="MP33" s="393"/>
      <c r="MQ33" s="393"/>
      <c r="MR33" s="393"/>
      <c r="MS33" s="393"/>
      <c r="MT33" s="393"/>
      <c r="MU33" s="393"/>
      <c r="MV33" s="393"/>
      <c r="MW33" s="393"/>
      <c r="MX33" s="393"/>
      <c r="MY33" s="393"/>
      <c r="MZ33" s="393"/>
      <c r="NA33" s="393"/>
      <c r="NB33" s="393"/>
      <c r="NC33" s="393"/>
      <c r="ND33" s="393"/>
      <c r="NE33" s="393"/>
      <c r="NF33" s="393"/>
      <c r="NG33" s="393"/>
      <c r="NH33" s="393"/>
      <c r="NI33" s="393"/>
      <c r="NJ33" s="393"/>
      <c r="NK33" s="393"/>
      <c r="NL33" s="393"/>
      <c r="NM33" s="393"/>
      <c r="NN33" s="393"/>
      <c r="NO33" s="393"/>
      <c r="NP33" s="393"/>
      <c r="NQ33" s="393"/>
      <c r="NR33" s="393"/>
      <c r="NS33" s="393"/>
      <c r="NT33" s="393"/>
      <c r="NU33" s="393"/>
      <c r="NV33" s="393"/>
      <c r="NW33" s="393"/>
      <c r="NX33" s="393"/>
      <c r="NY33" s="393"/>
      <c r="NZ33" s="393"/>
      <c r="OA33" s="393"/>
      <c r="OB33" s="393"/>
      <c r="OC33" s="393"/>
      <c r="OD33" s="393"/>
      <c r="OE33" s="393"/>
      <c r="OF33" s="393"/>
      <c r="OG33" s="393"/>
      <c r="OH33" s="393"/>
      <c r="OI33" s="393"/>
      <c r="OJ33" s="393"/>
      <c r="OK33" s="393"/>
      <c r="OL33" s="393"/>
      <c r="OM33" s="393"/>
      <c r="ON33" s="393"/>
      <c r="OO33" s="393"/>
      <c r="OP33" s="393"/>
      <c r="OQ33" s="393"/>
      <c r="OR33" s="393"/>
      <c r="OS33" s="393"/>
      <c r="OT33" s="393"/>
      <c r="OU33" s="393"/>
      <c r="OV33" s="393"/>
      <c r="OW33" s="393"/>
      <c r="OX33" s="393"/>
      <c r="OY33" s="393"/>
      <c r="OZ33" s="393"/>
      <c r="PA33" s="393"/>
      <c r="PB33" s="393"/>
      <c r="PC33" s="393"/>
      <c r="PD33" s="393"/>
      <c r="PE33" s="393"/>
      <c r="PF33" s="393"/>
      <c r="PG33" s="393"/>
      <c r="PH33" s="393"/>
      <c r="PI33" s="393"/>
      <c r="PJ33" s="393"/>
      <c r="PK33" s="393"/>
      <c r="PL33" s="393"/>
      <c r="PM33" s="393"/>
      <c r="PN33" s="393"/>
      <c r="PO33" s="393"/>
      <c r="PP33" s="393"/>
      <c r="PQ33" s="393"/>
      <c r="PR33" s="393"/>
      <c r="PS33" s="393"/>
      <c r="PT33" s="393"/>
      <c r="PU33" s="393"/>
      <c r="PV33" s="393"/>
      <c r="PW33" s="393"/>
      <c r="PX33" s="393"/>
      <c r="PY33" s="393"/>
      <c r="PZ33" s="393"/>
      <c r="QA33" s="393"/>
      <c r="QB33" s="393"/>
      <c r="QC33" s="393"/>
      <c r="QD33" s="393"/>
      <c r="QE33" s="393"/>
      <c r="QF33" s="393"/>
      <c r="QG33" s="393"/>
      <c r="QH33" s="393"/>
      <c r="QI33" s="393"/>
      <c r="QJ33" s="393"/>
      <c r="QK33" s="393"/>
      <c r="QL33" s="393"/>
      <c r="QM33" s="393"/>
      <c r="QN33" s="393"/>
      <c r="QO33" s="393"/>
      <c r="QP33" s="393"/>
      <c r="QQ33" s="393"/>
      <c r="QR33" s="393"/>
      <c r="QS33" s="393"/>
      <c r="QT33" s="393"/>
      <c r="QU33" s="393"/>
      <c r="QV33" s="393"/>
      <c r="QW33" s="393"/>
      <c r="QX33" s="393"/>
      <c r="QY33" s="393"/>
      <c r="QZ33" s="393"/>
      <c r="RA33" s="393"/>
      <c r="RB33" s="393"/>
      <c r="RC33" s="393"/>
      <c r="RD33" s="393"/>
      <c r="RE33" s="393"/>
      <c r="RF33" s="393"/>
      <c r="RG33" s="393"/>
      <c r="RH33" s="393"/>
      <c r="RI33" s="393"/>
      <c r="RJ33" s="393"/>
      <c r="RK33" s="393"/>
      <c r="RL33" s="393"/>
      <c r="RM33" s="393"/>
      <c r="RN33" s="393"/>
      <c r="RO33" s="393"/>
      <c r="RP33" s="393"/>
      <c r="RQ33" s="393"/>
      <c r="RR33" s="393"/>
      <c r="RS33" s="393"/>
      <c r="RT33" s="393"/>
      <c r="RU33" s="393"/>
      <c r="RV33" s="393"/>
      <c r="RW33" s="393"/>
      <c r="RX33" s="393"/>
      <c r="RY33" s="393"/>
      <c r="RZ33" s="393"/>
      <c r="SA33" s="393"/>
      <c r="SB33" s="393"/>
      <c r="SC33" s="393"/>
      <c r="SD33" s="393"/>
      <c r="SE33" s="393"/>
      <c r="SF33" s="393"/>
      <c r="SG33" s="393"/>
      <c r="SH33" s="393"/>
      <c r="SI33" s="393"/>
      <c r="SJ33" s="393"/>
      <c r="SK33" s="393"/>
      <c r="SL33" s="393"/>
      <c r="SM33" s="393"/>
      <c r="SN33" s="393"/>
      <c r="SO33" s="393"/>
      <c r="SP33" s="393"/>
      <c r="SQ33" s="393"/>
      <c r="SR33" s="393"/>
      <c r="SS33" s="393"/>
      <c r="ST33" s="393"/>
      <c r="SU33" s="393"/>
      <c r="SV33" s="393"/>
      <c r="SW33" s="393"/>
      <c r="SX33" s="393"/>
      <c r="SY33" s="393"/>
      <c r="SZ33" s="393"/>
      <c r="TA33" s="393"/>
      <c r="TB33" s="393"/>
      <c r="TC33" s="393"/>
      <c r="TD33" s="393"/>
      <c r="TE33" s="393"/>
      <c r="TF33" s="393"/>
      <c r="TG33" s="393"/>
      <c r="TH33" s="393"/>
      <c r="TI33" s="393"/>
      <c r="TJ33" s="393"/>
      <c r="TK33" s="393"/>
    </row>
    <row r="34" spans="1:531" ht="37.5" customHeight="1" x14ac:dyDescent="0.2">
      <c r="A34" s="147" t="s">
        <v>101</v>
      </c>
      <c r="B34" s="721"/>
      <c r="C34" s="723"/>
      <c r="D34" s="723"/>
      <c r="E34" s="656"/>
      <c r="F34" s="757" t="s">
        <v>1001</v>
      </c>
      <c r="G34" s="759" t="s">
        <v>822</v>
      </c>
      <c r="H34" s="759" t="s">
        <v>973</v>
      </c>
      <c r="I34" s="761"/>
      <c r="J34" s="721"/>
      <c r="K34" s="723"/>
      <c r="L34" s="723"/>
      <c r="M34" s="656"/>
      <c r="N34" s="757" t="s">
        <v>820</v>
      </c>
      <c r="O34" s="759" t="s">
        <v>934</v>
      </c>
      <c r="P34" s="759"/>
      <c r="Q34" s="759"/>
      <c r="R34" s="761"/>
      <c r="S34" s="721"/>
      <c r="T34" s="723"/>
      <c r="U34" s="723"/>
      <c r="V34" s="656"/>
      <c r="W34" s="721"/>
      <c r="X34" s="723"/>
      <c r="Y34" s="723"/>
      <c r="Z34" s="656"/>
      <c r="AA34" s="721"/>
      <c r="AB34" s="723"/>
      <c r="AC34" s="723"/>
      <c r="AD34" s="656"/>
      <c r="AE34" s="721"/>
      <c r="AF34" s="723"/>
      <c r="AG34" s="723"/>
      <c r="AH34" s="723"/>
      <c r="AI34" s="656"/>
      <c r="AJ34" s="721"/>
      <c r="AK34" s="723"/>
      <c r="AL34" s="723"/>
      <c r="AM34" s="656"/>
      <c r="AN34" s="721"/>
      <c r="AO34" s="723"/>
      <c r="AP34" s="723"/>
      <c r="AQ34" s="656"/>
      <c r="AR34" s="757" t="s">
        <v>1044</v>
      </c>
      <c r="AS34" s="759" t="s">
        <v>1045</v>
      </c>
      <c r="AT34" s="759" t="s">
        <v>1046</v>
      </c>
      <c r="AU34" s="761"/>
      <c r="AV34" s="721"/>
      <c r="AW34" s="723"/>
      <c r="AX34" s="723"/>
      <c r="AY34" s="723"/>
      <c r="AZ34" s="656"/>
      <c r="BA34" s="721"/>
      <c r="BB34" s="723"/>
      <c r="BC34" s="723"/>
      <c r="BD34" s="656"/>
      <c r="BE34" s="721"/>
      <c r="BF34" s="723"/>
      <c r="BG34" s="723"/>
      <c r="BH34" s="656"/>
      <c r="BI34" s="757" t="s">
        <v>818</v>
      </c>
      <c r="BJ34" s="759" t="s">
        <v>823</v>
      </c>
      <c r="BK34" s="759"/>
      <c r="BL34" s="761"/>
      <c r="BM34" s="721"/>
      <c r="BN34" s="723"/>
      <c r="BO34" s="723"/>
      <c r="BP34" s="723"/>
      <c r="BQ34" s="656"/>
      <c r="BR34" s="721"/>
      <c r="BS34" s="723"/>
      <c r="BT34" s="723"/>
      <c r="BU34" s="656"/>
      <c r="BV34" s="721"/>
      <c r="BW34" s="723"/>
      <c r="BX34" s="723"/>
      <c r="BY34" s="656"/>
      <c r="BZ34" s="757" t="s">
        <v>1040</v>
      </c>
      <c r="CA34" s="759" t="s">
        <v>1041</v>
      </c>
      <c r="CB34" s="759" t="s">
        <v>1042</v>
      </c>
      <c r="CC34" s="761"/>
      <c r="CD34" s="721"/>
      <c r="CE34" s="723"/>
      <c r="CF34" s="723"/>
      <c r="CG34" s="723"/>
      <c r="CH34" s="656"/>
      <c r="CI34" s="721"/>
      <c r="CJ34" s="723"/>
      <c r="CK34" s="723"/>
      <c r="CL34" s="656"/>
      <c r="CM34" s="721"/>
      <c r="CN34" s="723"/>
      <c r="CO34" s="723"/>
      <c r="CP34" s="656"/>
      <c r="CQ34" s="757" t="s">
        <v>819</v>
      </c>
      <c r="CR34" s="759" t="s">
        <v>817</v>
      </c>
      <c r="CS34" s="759" t="s">
        <v>824</v>
      </c>
      <c r="CT34" s="761"/>
      <c r="CU34" s="721"/>
      <c r="CV34" s="723"/>
      <c r="CW34" s="723"/>
      <c r="CX34" s="723"/>
      <c r="CY34" s="656"/>
      <c r="CZ34" s="721"/>
      <c r="DA34" s="723"/>
      <c r="DB34" s="723"/>
      <c r="DC34" s="656"/>
      <c r="DD34" s="721"/>
      <c r="DE34" s="723"/>
      <c r="DF34" s="723"/>
      <c r="DG34" s="656"/>
      <c r="DH34" s="721"/>
      <c r="DI34" s="723"/>
      <c r="DJ34" s="723"/>
      <c r="DK34" s="656"/>
      <c r="DL34" s="721"/>
      <c r="DM34" s="723"/>
      <c r="DN34" s="723"/>
      <c r="DO34" s="656"/>
      <c r="DP34" s="721"/>
      <c r="DQ34" s="723"/>
      <c r="DR34" s="723"/>
      <c r="DS34" s="656"/>
      <c r="DT34" s="721"/>
      <c r="DU34" s="723"/>
      <c r="DV34" s="723"/>
      <c r="DW34" s="656"/>
      <c r="DX34" s="721"/>
      <c r="DY34" s="723"/>
      <c r="DZ34" s="723"/>
      <c r="EA34" s="656"/>
      <c r="EB34" s="721"/>
      <c r="EC34" s="723"/>
      <c r="ED34" s="723"/>
      <c r="EE34" s="656"/>
      <c r="EF34" s="721"/>
      <c r="EG34" s="723"/>
      <c r="EH34" s="723"/>
      <c r="EI34" s="656"/>
      <c r="EJ34" s="808"/>
      <c r="EK34" s="723"/>
      <c r="EL34" s="723"/>
      <c r="EM34" s="821"/>
      <c r="EN34" s="721"/>
      <c r="EO34" s="723"/>
      <c r="EP34" s="723"/>
      <c r="EQ34" s="656"/>
      <c r="ER34" s="721"/>
      <c r="ES34" s="723"/>
      <c r="ET34" s="723"/>
      <c r="EU34" s="656"/>
      <c r="EV34" s="807"/>
      <c r="EW34" s="645"/>
      <c r="EX34" s="645"/>
      <c r="EY34" s="645"/>
      <c r="EZ34" s="645"/>
      <c r="FA34" s="723"/>
      <c r="FB34" s="656"/>
      <c r="FC34" s="807"/>
      <c r="FD34" s="645"/>
      <c r="FE34" s="645"/>
      <c r="FF34" s="645"/>
      <c r="FG34" s="645"/>
      <c r="FH34" s="723"/>
      <c r="FI34" s="656"/>
      <c r="FJ34" s="807"/>
      <c r="FK34" s="645"/>
      <c r="FL34" s="645"/>
      <c r="FM34" s="823"/>
      <c r="FN34" s="723"/>
      <c r="FO34" s="723"/>
      <c r="FP34" s="811"/>
      <c r="FQ34" s="827"/>
      <c r="FR34" s="682"/>
      <c r="FS34" s="682"/>
      <c r="FT34" s="793"/>
      <c r="FU34" s="682"/>
      <c r="FV34" s="793"/>
      <c r="FW34" s="682"/>
      <c r="FX34" s="682"/>
      <c r="FY34" s="682"/>
      <c r="FZ34" s="682"/>
      <c r="GA34" s="682"/>
      <c r="GB34" s="793"/>
      <c r="GC34" s="793"/>
      <c r="GD34" s="682"/>
      <c r="GE34" s="682"/>
      <c r="GF34" s="682"/>
      <c r="GG34" s="682"/>
      <c r="GH34" s="682"/>
      <c r="GI34" s="682"/>
      <c r="GJ34" s="682"/>
      <c r="GK34" s="787"/>
      <c r="GL34" s="682"/>
      <c r="GM34" s="787"/>
      <c r="GN34" s="682"/>
      <c r="GO34" s="682"/>
      <c r="GP34" s="787"/>
      <c r="GQ34" s="682"/>
      <c r="GR34" s="682"/>
      <c r="GS34" s="682"/>
      <c r="GT34" s="682"/>
      <c r="GU34" s="682"/>
      <c r="GV34" s="682"/>
      <c r="GW34" s="682"/>
      <c r="GX34" s="676"/>
      <c r="GY34" s="158" t="s">
        <v>101</v>
      </c>
      <c r="HA34" s="80"/>
      <c r="HB34" s="199" t="str">
        <f>リスト!C33</f>
        <v>小</v>
      </c>
      <c r="HC34" s="76" t="str">
        <f>IF(リスト!D33="","",リスト!D33)</f>
        <v>前　島</v>
      </c>
      <c r="HD34" s="76" t="str">
        <f>IF(リスト!F33="","",リスト!F33)</f>
        <v>協和電設</v>
      </c>
      <c r="HE34" s="76" t="str">
        <f>IF(リスト!E33="","",リスト!E33)</f>
        <v>TrPro+90</v>
      </c>
      <c r="HF34" s="200" t="str">
        <f>IF(リスト!G33="","",リスト!G33)</f>
        <v>内勤</v>
      </c>
      <c r="HG34" s="77" t="str">
        <f>IF(リスト!H33="","",リスト!H33)</f>
        <v>築　港</v>
      </c>
      <c r="HH34" s="77" t="str">
        <f>IF(リスト!I33="","",リスト!I33)</f>
        <v>阿武野</v>
      </c>
      <c r="HI34" s="77" t="str">
        <f>IF(リスト!J33="","",リスト!J33)</f>
        <v>桃　谷</v>
      </c>
      <c r="HJ34" s="77" t="str">
        <f>IF(リスト!K33="","",リスト!K33)</f>
        <v>東　港</v>
      </c>
      <c r="HK34" s="77" t="str">
        <f>IF(リスト!L33="","",リスト!L33)</f>
        <v>名　谷</v>
      </c>
      <c r="HL34" s="77" t="str">
        <f>IF(リスト!M33="","",リスト!M33)</f>
        <v>椎　堂</v>
      </c>
      <c r="HM34" s="77" t="str">
        <f>IF(リスト!N33="","",リスト!N33)</f>
        <v>紀  寺</v>
      </c>
      <c r="HN34" s="77" t="str">
        <f>IF(リスト!O33="","",リスト!O33)</f>
        <v>長殿P/S</v>
      </c>
      <c r="HO34" s="460" t="str">
        <f>IF(リスト!P33="","",リスト!P33)</f>
        <v/>
      </c>
      <c r="IV34" s="393"/>
      <c r="IW34" s="393"/>
      <c r="IX34" s="393"/>
      <c r="IY34" s="393"/>
      <c r="IZ34" s="393"/>
      <c r="JA34" s="393"/>
      <c r="JB34" s="393"/>
      <c r="JC34" s="393"/>
      <c r="JD34" s="393"/>
      <c r="JE34" s="393"/>
      <c r="JF34" s="393"/>
      <c r="JG34" s="393"/>
      <c r="JH34" s="393"/>
      <c r="JI34" s="393"/>
      <c r="JJ34" s="393"/>
      <c r="JK34" s="393"/>
      <c r="JL34" s="393"/>
      <c r="JM34" s="393"/>
      <c r="JN34" s="393"/>
      <c r="JO34" s="393"/>
      <c r="JP34" s="393"/>
      <c r="JQ34" s="393"/>
      <c r="JR34" s="393"/>
      <c r="JS34" s="393"/>
      <c r="JT34" s="393"/>
      <c r="JU34" s="393"/>
      <c r="JV34" s="393"/>
      <c r="JW34" s="393"/>
      <c r="JX34" s="393"/>
      <c r="JY34" s="393"/>
      <c r="JZ34" s="393"/>
      <c r="KA34" s="393"/>
      <c r="KB34" s="393"/>
      <c r="KC34" s="393"/>
      <c r="KD34" s="393"/>
      <c r="KE34" s="393"/>
      <c r="KF34" s="393"/>
      <c r="KG34" s="393"/>
      <c r="KH34" s="393"/>
      <c r="KI34" s="393"/>
      <c r="KJ34" s="393"/>
      <c r="KK34" s="393"/>
      <c r="KL34" s="393"/>
      <c r="KM34" s="393"/>
      <c r="KN34" s="393"/>
      <c r="KO34" s="393"/>
      <c r="KP34" s="393"/>
      <c r="KQ34" s="393"/>
      <c r="KR34" s="393"/>
      <c r="KS34" s="393"/>
      <c r="KT34" s="393"/>
      <c r="KU34" s="393"/>
      <c r="KV34" s="393"/>
      <c r="KW34" s="393"/>
      <c r="KX34" s="393"/>
      <c r="KY34" s="393"/>
      <c r="KZ34" s="393"/>
      <c r="LA34" s="393"/>
      <c r="LB34" s="393"/>
      <c r="LC34" s="393"/>
      <c r="LD34" s="393"/>
      <c r="LE34" s="393"/>
      <c r="LF34" s="393"/>
      <c r="LG34" s="393"/>
      <c r="LH34" s="393"/>
      <c r="LI34" s="393"/>
      <c r="LJ34" s="393"/>
      <c r="LK34" s="393"/>
      <c r="LL34" s="393"/>
      <c r="LM34" s="393"/>
      <c r="LN34" s="393"/>
      <c r="LO34" s="393"/>
      <c r="LP34" s="393"/>
      <c r="LQ34" s="393"/>
      <c r="LR34" s="393"/>
      <c r="LS34" s="393"/>
      <c r="LT34" s="393"/>
      <c r="LU34" s="393"/>
      <c r="LV34" s="393"/>
      <c r="LW34" s="393"/>
      <c r="LX34" s="393"/>
      <c r="LY34" s="393"/>
      <c r="LZ34" s="393"/>
      <c r="MA34" s="393"/>
      <c r="MB34" s="393"/>
      <c r="MC34" s="393"/>
      <c r="MD34" s="393"/>
      <c r="ME34" s="393"/>
      <c r="MF34" s="393"/>
      <c r="MG34" s="393"/>
      <c r="MH34" s="393"/>
      <c r="MI34" s="393"/>
      <c r="MJ34" s="393"/>
      <c r="MK34" s="393"/>
      <c r="ML34" s="393"/>
      <c r="MM34" s="393"/>
      <c r="MN34" s="393"/>
      <c r="MO34" s="393"/>
      <c r="MP34" s="393"/>
      <c r="MQ34" s="393"/>
      <c r="MR34" s="393"/>
      <c r="MS34" s="393"/>
      <c r="MT34" s="393"/>
      <c r="MU34" s="393"/>
      <c r="MV34" s="393"/>
      <c r="MW34" s="393"/>
      <c r="MX34" s="393"/>
      <c r="MY34" s="393"/>
      <c r="MZ34" s="393"/>
      <c r="NA34" s="393"/>
      <c r="NB34" s="393"/>
      <c r="NC34" s="393"/>
      <c r="ND34" s="393"/>
      <c r="NE34" s="393"/>
      <c r="NF34" s="393"/>
      <c r="NG34" s="393"/>
      <c r="NH34" s="393"/>
      <c r="NI34" s="393"/>
      <c r="NJ34" s="393"/>
      <c r="NK34" s="393"/>
      <c r="NL34" s="393"/>
      <c r="NM34" s="393"/>
      <c r="NN34" s="393"/>
      <c r="NO34" s="393"/>
      <c r="NP34" s="393"/>
      <c r="NQ34" s="393"/>
      <c r="NR34" s="393"/>
      <c r="NS34" s="393"/>
      <c r="NT34" s="393"/>
      <c r="NU34" s="393"/>
      <c r="NV34" s="393"/>
      <c r="NW34" s="393"/>
      <c r="NX34" s="393"/>
      <c r="NY34" s="393"/>
      <c r="NZ34" s="393"/>
      <c r="OA34" s="393"/>
      <c r="OB34" s="393"/>
      <c r="OC34" s="393"/>
      <c r="OD34" s="393"/>
      <c r="OE34" s="393"/>
      <c r="OF34" s="393"/>
      <c r="OG34" s="393"/>
      <c r="OH34" s="393"/>
      <c r="OI34" s="393"/>
      <c r="OJ34" s="393"/>
      <c r="OK34" s="393"/>
      <c r="OL34" s="393"/>
      <c r="OM34" s="393"/>
      <c r="ON34" s="393"/>
      <c r="OO34" s="393"/>
      <c r="OP34" s="393"/>
      <c r="OQ34" s="393"/>
      <c r="OR34" s="393"/>
      <c r="OS34" s="393"/>
      <c r="OT34" s="393"/>
      <c r="OU34" s="393"/>
      <c r="OV34" s="393"/>
      <c r="OW34" s="393"/>
      <c r="OX34" s="393"/>
      <c r="OY34" s="393"/>
      <c r="OZ34" s="393"/>
      <c r="PA34" s="393"/>
      <c r="PB34" s="393"/>
      <c r="PC34" s="393"/>
      <c r="PD34" s="393"/>
      <c r="PE34" s="393"/>
      <c r="PF34" s="393"/>
      <c r="PG34" s="393"/>
      <c r="PH34" s="393"/>
      <c r="PI34" s="393"/>
      <c r="PJ34" s="393"/>
      <c r="PK34" s="393"/>
      <c r="PL34" s="393"/>
      <c r="PM34" s="393"/>
      <c r="PN34" s="393"/>
      <c r="PO34" s="393"/>
      <c r="PP34" s="393"/>
      <c r="PQ34" s="393"/>
      <c r="PR34" s="393"/>
      <c r="PS34" s="393"/>
      <c r="PT34" s="393"/>
      <c r="PU34" s="393"/>
      <c r="PV34" s="393"/>
      <c r="PW34" s="393"/>
      <c r="PX34" s="393"/>
      <c r="PY34" s="393"/>
      <c r="PZ34" s="393"/>
      <c r="QA34" s="393"/>
      <c r="QB34" s="393"/>
      <c r="QC34" s="393"/>
      <c r="QD34" s="393"/>
      <c r="QE34" s="393"/>
      <c r="QF34" s="393"/>
      <c r="QG34" s="393"/>
      <c r="QH34" s="393"/>
      <c r="QI34" s="393"/>
      <c r="QJ34" s="393"/>
      <c r="QK34" s="393"/>
      <c r="QL34" s="393"/>
      <c r="QM34" s="393"/>
      <c r="QN34" s="393"/>
      <c r="QO34" s="393"/>
      <c r="QP34" s="393"/>
      <c r="QQ34" s="393"/>
      <c r="QR34" s="393"/>
      <c r="QS34" s="393"/>
      <c r="QT34" s="393"/>
      <c r="QU34" s="393"/>
      <c r="QV34" s="393"/>
      <c r="QW34" s="393"/>
      <c r="QX34" s="393"/>
      <c r="QY34" s="393"/>
      <c r="QZ34" s="393"/>
      <c r="RA34" s="393"/>
      <c r="RB34" s="393"/>
      <c r="RC34" s="393"/>
      <c r="RD34" s="393"/>
      <c r="RE34" s="393"/>
      <c r="RF34" s="393"/>
      <c r="RG34" s="393"/>
      <c r="RH34" s="393"/>
      <c r="RI34" s="393"/>
      <c r="RJ34" s="393"/>
      <c r="RK34" s="393"/>
      <c r="RL34" s="393"/>
      <c r="RM34" s="393"/>
      <c r="RN34" s="393"/>
      <c r="RO34" s="393"/>
      <c r="RP34" s="393"/>
      <c r="RQ34" s="393"/>
      <c r="RR34" s="393"/>
      <c r="RS34" s="393"/>
      <c r="RT34" s="393"/>
      <c r="RU34" s="393"/>
      <c r="RV34" s="393"/>
      <c r="RW34" s="393"/>
      <c r="RX34" s="393"/>
      <c r="RY34" s="393"/>
      <c r="RZ34" s="393"/>
      <c r="SA34" s="393"/>
      <c r="SB34" s="393"/>
      <c r="SC34" s="393"/>
      <c r="SD34" s="393"/>
      <c r="SE34" s="393"/>
      <c r="SF34" s="393"/>
      <c r="SG34" s="393"/>
      <c r="SH34" s="393"/>
      <c r="SI34" s="393"/>
      <c r="SJ34" s="393"/>
      <c r="SK34" s="393"/>
      <c r="SL34" s="393"/>
      <c r="SM34" s="393"/>
      <c r="SN34" s="393"/>
      <c r="SO34" s="393"/>
      <c r="SP34" s="393"/>
      <c r="SQ34" s="393"/>
      <c r="SR34" s="393"/>
      <c r="SS34" s="393"/>
      <c r="ST34" s="393"/>
      <c r="SU34" s="393"/>
      <c r="SV34" s="393"/>
      <c r="SW34" s="393"/>
      <c r="SX34" s="393"/>
      <c r="SY34" s="393"/>
      <c r="SZ34" s="393"/>
      <c r="TA34" s="393"/>
      <c r="TB34" s="393"/>
      <c r="TC34" s="393"/>
      <c r="TD34" s="393"/>
      <c r="TE34" s="393"/>
      <c r="TF34" s="393"/>
      <c r="TG34" s="393"/>
      <c r="TH34" s="393"/>
      <c r="TI34" s="393"/>
      <c r="TJ34" s="393"/>
      <c r="TK34" s="393"/>
    </row>
    <row r="35" spans="1:531" ht="37.5" customHeight="1" thickBot="1" x14ac:dyDescent="0.25">
      <c r="A35" s="149"/>
      <c r="B35" s="722"/>
      <c r="C35" s="646"/>
      <c r="D35" s="646"/>
      <c r="E35" s="657"/>
      <c r="F35" s="758"/>
      <c r="G35" s="760"/>
      <c r="H35" s="760"/>
      <c r="I35" s="762"/>
      <c r="J35" s="722"/>
      <c r="K35" s="646"/>
      <c r="L35" s="646"/>
      <c r="M35" s="657"/>
      <c r="N35" s="758"/>
      <c r="O35" s="760"/>
      <c r="P35" s="760"/>
      <c r="Q35" s="760"/>
      <c r="R35" s="762"/>
      <c r="S35" s="722"/>
      <c r="T35" s="646"/>
      <c r="U35" s="646"/>
      <c r="V35" s="657"/>
      <c r="W35" s="722"/>
      <c r="X35" s="646"/>
      <c r="Y35" s="646"/>
      <c r="Z35" s="657"/>
      <c r="AA35" s="722"/>
      <c r="AB35" s="646"/>
      <c r="AC35" s="646"/>
      <c r="AD35" s="657"/>
      <c r="AE35" s="722"/>
      <c r="AF35" s="646"/>
      <c r="AG35" s="646"/>
      <c r="AH35" s="646"/>
      <c r="AI35" s="657"/>
      <c r="AJ35" s="722"/>
      <c r="AK35" s="646"/>
      <c r="AL35" s="646"/>
      <c r="AM35" s="657"/>
      <c r="AN35" s="722"/>
      <c r="AO35" s="646"/>
      <c r="AP35" s="646"/>
      <c r="AQ35" s="657"/>
      <c r="AR35" s="758"/>
      <c r="AS35" s="760"/>
      <c r="AT35" s="760"/>
      <c r="AU35" s="762"/>
      <c r="AV35" s="722"/>
      <c r="AW35" s="646"/>
      <c r="AX35" s="646"/>
      <c r="AY35" s="646"/>
      <c r="AZ35" s="657"/>
      <c r="BA35" s="722"/>
      <c r="BB35" s="646"/>
      <c r="BC35" s="646"/>
      <c r="BD35" s="657"/>
      <c r="BE35" s="722"/>
      <c r="BF35" s="646"/>
      <c r="BG35" s="646"/>
      <c r="BH35" s="657"/>
      <c r="BI35" s="758"/>
      <c r="BJ35" s="760"/>
      <c r="BK35" s="760"/>
      <c r="BL35" s="762"/>
      <c r="BM35" s="722"/>
      <c r="BN35" s="646"/>
      <c r="BO35" s="646"/>
      <c r="BP35" s="646"/>
      <c r="BQ35" s="657"/>
      <c r="BR35" s="722"/>
      <c r="BS35" s="646"/>
      <c r="BT35" s="646"/>
      <c r="BU35" s="657"/>
      <c r="BV35" s="722"/>
      <c r="BW35" s="646"/>
      <c r="BX35" s="646"/>
      <c r="BY35" s="657"/>
      <c r="BZ35" s="758"/>
      <c r="CA35" s="760"/>
      <c r="CB35" s="760"/>
      <c r="CC35" s="762"/>
      <c r="CD35" s="722"/>
      <c r="CE35" s="646"/>
      <c r="CF35" s="646"/>
      <c r="CG35" s="646"/>
      <c r="CH35" s="657"/>
      <c r="CI35" s="722"/>
      <c r="CJ35" s="646"/>
      <c r="CK35" s="646"/>
      <c r="CL35" s="657"/>
      <c r="CM35" s="722"/>
      <c r="CN35" s="646"/>
      <c r="CO35" s="646"/>
      <c r="CP35" s="657"/>
      <c r="CQ35" s="758"/>
      <c r="CR35" s="760"/>
      <c r="CS35" s="760"/>
      <c r="CT35" s="762"/>
      <c r="CU35" s="722"/>
      <c r="CV35" s="646"/>
      <c r="CW35" s="646"/>
      <c r="CX35" s="646"/>
      <c r="CY35" s="657"/>
      <c r="CZ35" s="722"/>
      <c r="DA35" s="646"/>
      <c r="DB35" s="646"/>
      <c r="DC35" s="657"/>
      <c r="DD35" s="722"/>
      <c r="DE35" s="646"/>
      <c r="DF35" s="646"/>
      <c r="DG35" s="657"/>
      <c r="DH35" s="722"/>
      <c r="DI35" s="646"/>
      <c r="DJ35" s="646"/>
      <c r="DK35" s="657"/>
      <c r="DL35" s="722"/>
      <c r="DM35" s="646"/>
      <c r="DN35" s="646"/>
      <c r="DO35" s="657"/>
      <c r="DP35" s="722"/>
      <c r="DQ35" s="646"/>
      <c r="DR35" s="646"/>
      <c r="DS35" s="657"/>
      <c r="DT35" s="722"/>
      <c r="DU35" s="646"/>
      <c r="DV35" s="646"/>
      <c r="DW35" s="657"/>
      <c r="DX35" s="722"/>
      <c r="DY35" s="646"/>
      <c r="DZ35" s="646"/>
      <c r="EA35" s="657"/>
      <c r="EB35" s="722"/>
      <c r="EC35" s="646"/>
      <c r="ED35" s="646"/>
      <c r="EE35" s="657"/>
      <c r="EF35" s="722"/>
      <c r="EG35" s="646"/>
      <c r="EH35" s="646"/>
      <c r="EI35" s="657"/>
      <c r="EJ35" s="809"/>
      <c r="EK35" s="646"/>
      <c r="EL35" s="646"/>
      <c r="EM35" s="822"/>
      <c r="EN35" s="722"/>
      <c r="EO35" s="646"/>
      <c r="EP35" s="646"/>
      <c r="EQ35" s="657"/>
      <c r="ER35" s="722"/>
      <c r="ES35" s="646"/>
      <c r="ET35" s="646"/>
      <c r="EU35" s="657"/>
      <c r="EV35" s="722"/>
      <c r="EW35" s="646"/>
      <c r="EX35" s="646"/>
      <c r="EY35" s="646"/>
      <c r="EZ35" s="646"/>
      <c r="FA35" s="646"/>
      <c r="FB35" s="657"/>
      <c r="FC35" s="722"/>
      <c r="FD35" s="646"/>
      <c r="FE35" s="646"/>
      <c r="FF35" s="646"/>
      <c r="FG35" s="646"/>
      <c r="FH35" s="646"/>
      <c r="FI35" s="657"/>
      <c r="FJ35" s="722"/>
      <c r="FK35" s="646"/>
      <c r="FL35" s="646"/>
      <c r="FM35" s="657"/>
      <c r="FN35" s="799"/>
      <c r="FO35" s="799"/>
      <c r="FP35" s="812"/>
      <c r="FQ35" s="827"/>
      <c r="FR35" s="682"/>
      <c r="FS35" s="682"/>
      <c r="FT35" s="793"/>
      <c r="FU35" s="682"/>
      <c r="FV35" s="793"/>
      <c r="FW35" s="682"/>
      <c r="FX35" s="682"/>
      <c r="FY35" s="682"/>
      <c r="FZ35" s="682"/>
      <c r="GA35" s="682"/>
      <c r="GB35" s="793"/>
      <c r="GC35" s="793"/>
      <c r="GD35" s="682"/>
      <c r="GE35" s="682"/>
      <c r="GF35" s="682"/>
      <c r="GG35" s="682"/>
      <c r="GH35" s="682"/>
      <c r="GI35" s="682"/>
      <c r="GJ35" s="682"/>
      <c r="GK35" s="787"/>
      <c r="GL35" s="682"/>
      <c r="GM35" s="787"/>
      <c r="GN35" s="682"/>
      <c r="GO35" s="682"/>
      <c r="GP35" s="787"/>
      <c r="GQ35" s="682"/>
      <c r="GR35" s="682"/>
      <c r="GS35" s="683"/>
      <c r="GT35" s="683"/>
      <c r="GU35" s="683"/>
      <c r="GV35" s="683"/>
      <c r="GW35" s="682"/>
      <c r="GX35" s="676"/>
      <c r="GY35" s="160"/>
      <c r="HA35" s="80"/>
      <c r="HB35" s="199" t="str">
        <f>リスト!C34</f>
        <v>河</v>
      </c>
      <c r="HC35" s="76" t="str">
        <f>IF(リスト!D34="","",リスト!D34)</f>
        <v>小　川</v>
      </c>
      <c r="HD35" s="76" t="str">
        <f>IF(リスト!F34="","",リスト!F34)</f>
        <v>大津茂興業</v>
      </c>
      <c r="HE35" s="76" t="str">
        <f>IF(リスト!E34="","",リスト!E34)</f>
        <v>TrPro</v>
      </c>
      <c r="HF35" s="200" t="str">
        <f>IF(リスト!G34="","",リスト!G34)</f>
        <v>欠勤</v>
      </c>
      <c r="HG35" s="77" t="str">
        <f>IF(リスト!H34="","",リスト!H34)</f>
        <v>大開町</v>
      </c>
      <c r="HH35" s="77" t="str">
        <f>IF(リスト!I34="","",リスト!I34)</f>
        <v>西天川</v>
      </c>
      <c r="HI35" s="77" t="str">
        <f>IF(リスト!J34="","",リスト!J34)</f>
        <v>芦原橋</v>
      </c>
      <c r="HJ35" s="77" t="str">
        <f>IF(リスト!K34="","",リスト!K34)</f>
        <v>田治米</v>
      </c>
      <c r="HK35" s="77" t="str">
        <f>IF(リスト!L34="","",リスト!L34)</f>
        <v>白　水</v>
      </c>
      <c r="HL35" s="77" t="str">
        <f>IF(リスト!M34="","",リスト!M34)</f>
        <v>大　浜</v>
      </c>
      <c r="HM35" s="77" t="str">
        <f>IF(リスト!N34="","",リスト!N34)</f>
        <v>北田原</v>
      </c>
      <c r="HN35" s="77" t="str">
        <f>IF(リスト!O34="","",リスト!O34)</f>
        <v>川原樋川P/S</v>
      </c>
      <c r="HO35" s="460" t="str">
        <f>IF(リスト!P34="","",リスト!P34)</f>
        <v/>
      </c>
      <c r="IV35" s="393"/>
      <c r="IW35" s="393"/>
      <c r="IX35" s="393"/>
      <c r="IY35" s="393"/>
      <c r="IZ35" s="393"/>
      <c r="JA35" s="393"/>
      <c r="JB35" s="393"/>
      <c r="JC35" s="393"/>
      <c r="JD35" s="393"/>
      <c r="JE35" s="393"/>
      <c r="JF35" s="393"/>
      <c r="JG35" s="393"/>
      <c r="JH35" s="393"/>
      <c r="JI35" s="393"/>
      <c r="JJ35" s="393"/>
      <c r="JK35" s="393"/>
      <c r="JL35" s="393"/>
      <c r="JM35" s="393"/>
      <c r="JN35" s="393"/>
      <c r="JO35" s="393"/>
      <c r="JP35" s="393"/>
      <c r="JQ35" s="393"/>
      <c r="JR35" s="393"/>
      <c r="JS35" s="393"/>
      <c r="JT35" s="393"/>
      <c r="JU35" s="393"/>
      <c r="JV35" s="393"/>
      <c r="JW35" s="393"/>
      <c r="JX35" s="393"/>
      <c r="JY35" s="393"/>
      <c r="JZ35" s="393"/>
      <c r="KA35" s="393"/>
      <c r="KB35" s="393"/>
      <c r="KC35" s="393"/>
      <c r="KD35" s="393"/>
      <c r="KE35" s="393"/>
      <c r="KF35" s="393"/>
      <c r="KG35" s="393"/>
      <c r="KH35" s="393"/>
      <c r="KI35" s="393"/>
      <c r="KJ35" s="393"/>
      <c r="KK35" s="393"/>
      <c r="KL35" s="393"/>
      <c r="KM35" s="393"/>
      <c r="KN35" s="393"/>
      <c r="KO35" s="393"/>
      <c r="KP35" s="393"/>
      <c r="KQ35" s="393"/>
      <c r="KR35" s="393"/>
      <c r="KS35" s="393"/>
      <c r="KT35" s="393"/>
      <c r="KU35" s="393"/>
      <c r="KV35" s="393"/>
      <c r="KW35" s="393"/>
      <c r="KX35" s="393"/>
      <c r="KY35" s="393"/>
      <c r="KZ35" s="393"/>
      <c r="LA35" s="393"/>
      <c r="LB35" s="393"/>
      <c r="LC35" s="393"/>
      <c r="LD35" s="393"/>
      <c r="LE35" s="393"/>
      <c r="LF35" s="393"/>
      <c r="LG35" s="393"/>
      <c r="LH35" s="393"/>
      <c r="LI35" s="393"/>
      <c r="LJ35" s="393"/>
      <c r="LK35" s="393"/>
      <c r="LL35" s="393"/>
      <c r="LM35" s="393"/>
      <c r="LN35" s="393"/>
      <c r="LO35" s="393"/>
      <c r="LP35" s="393"/>
      <c r="LQ35" s="393"/>
      <c r="LR35" s="393"/>
      <c r="LS35" s="393"/>
      <c r="LT35" s="393"/>
      <c r="LU35" s="393"/>
      <c r="LV35" s="393"/>
      <c r="LW35" s="393"/>
      <c r="LX35" s="393"/>
      <c r="LY35" s="393"/>
      <c r="LZ35" s="393"/>
      <c r="MA35" s="393"/>
      <c r="MB35" s="393"/>
      <c r="MC35" s="393"/>
      <c r="MD35" s="393"/>
      <c r="ME35" s="393"/>
      <c r="MF35" s="393"/>
      <c r="MG35" s="393"/>
      <c r="MH35" s="393"/>
      <c r="MI35" s="393"/>
      <c r="MJ35" s="393"/>
      <c r="MK35" s="393"/>
      <c r="ML35" s="393"/>
      <c r="MM35" s="393"/>
      <c r="MN35" s="393"/>
      <c r="MO35" s="393"/>
      <c r="MP35" s="393"/>
      <c r="MQ35" s="393"/>
      <c r="MR35" s="393"/>
      <c r="MS35" s="393"/>
      <c r="MT35" s="393"/>
      <c r="MU35" s="393"/>
      <c r="MV35" s="393"/>
      <c r="MW35" s="393"/>
      <c r="MX35" s="393"/>
      <c r="MY35" s="393"/>
      <c r="MZ35" s="393"/>
      <c r="NA35" s="393"/>
      <c r="NB35" s="393"/>
      <c r="NC35" s="393"/>
      <c r="ND35" s="393"/>
      <c r="NE35" s="393"/>
      <c r="NF35" s="393"/>
      <c r="NG35" s="393"/>
      <c r="NH35" s="393"/>
      <c r="NI35" s="393"/>
      <c r="NJ35" s="393"/>
      <c r="NK35" s="393"/>
      <c r="NL35" s="393"/>
      <c r="NM35" s="393"/>
      <c r="NN35" s="393"/>
      <c r="NO35" s="393"/>
      <c r="NP35" s="393"/>
      <c r="NQ35" s="393"/>
      <c r="NR35" s="393"/>
      <c r="NS35" s="393"/>
      <c r="NT35" s="393"/>
      <c r="NU35" s="393"/>
      <c r="NV35" s="393"/>
      <c r="NW35" s="393"/>
      <c r="NX35" s="393"/>
      <c r="NY35" s="393"/>
      <c r="NZ35" s="393"/>
      <c r="OA35" s="393"/>
      <c r="OB35" s="393"/>
      <c r="OC35" s="393"/>
      <c r="OD35" s="393"/>
      <c r="OE35" s="393"/>
      <c r="OF35" s="393"/>
      <c r="OG35" s="393"/>
      <c r="OH35" s="393"/>
      <c r="OI35" s="393"/>
      <c r="OJ35" s="393"/>
      <c r="OK35" s="393"/>
      <c r="OL35" s="393"/>
      <c r="OM35" s="393"/>
      <c r="ON35" s="393"/>
      <c r="OO35" s="393"/>
      <c r="OP35" s="393"/>
      <c r="OQ35" s="393"/>
      <c r="OR35" s="393"/>
      <c r="OS35" s="393"/>
      <c r="OT35" s="393"/>
      <c r="OU35" s="393"/>
      <c r="OV35" s="393"/>
      <c r="OW35" s="393"/>
      <c r="OX35" s="393"/>
      <c r="OY35" s="393"/>
      <c r="OZ35" s="393"/>
      <c r="PA35" s="393"/>
      <c r="PB35" s="393"/>
      <c r="PC35" s="393"/>
      <c r="PD35" s="393"/>
      <c r="PE35" s="393"/>
      <c r="PF35" s="393"/>
      <c r="PG35" s="393"/>
      <c r="PH35" s="393"/>
      <c r="PI35" s="393"/>
      <c r="PJ35" s="393"/>
      <c r="PK35" s="393"/>
      <c r="PL35" s="393"/>
      <c r="PM35" s="393"/>
      <c r="PN35" s="393"/>
      <c r="PO35" s="393"/>
      <c r="PP35" s="393"/>
      <c r="PQ35" s="393"/>
      <c r="PR35" s="393"/>
      <c r="PS35" s="393"/>
      <c r="PT35" s="393"/>
      <c r="PU35" s="393"/>
      <c r="PV35" s="393"/>
      <c r="PW35" s="393"/>
      <c r="PX35" s="393"/>
      <c r="PY35" s="393"/>
      <c r="PZ35" s="393"/>
      <c r="QA35" s="393"/>
      <c r="QB35" s="393"/>
      <c r="QC35" s="393"/>
      <c r="QD35" s="393"/>
      <c r="QE35" s="393"/>
      <c r="QF35" s="393"/>
      <c r="QG35" s="393"/>
      <c r="QH35" s="393"/>
      <c r="QI35" s="393"/>
      <c r="QJ35" s="393"/>
      <c r="QK35" s="393"/>
      <c r="QL35" s="393"/>
      <c r="QM35" s="393"/>
      <c r="QN35" s="393"/>
      <c r="QO35" s="393"/>
      <c r="QP35" s="393"/>
      <c r="QQ35" s="393"/>
      <c r="QR35" s="393"/>
      <c r="QS35" s="393"/>
      <c r="QT35" s="393"/>
      <c r="QU35" s="393"/>
      <c r="QV35" s="393"/>
      <c r="QW35" s="393"/>
      <c r="QX35" s="393"/>
      <c r="QY35" s="393"/>
      <c r="QZ35" s="393"/>
      <c r="RA35" s="393"/>
      <c r="RB35" s="393"/>
      <c r="RC35" s="393"/>
      <c r="RD35" s="393"/>
      <c r="RE35" s="393"/>
      <c r="RF35" s="393"/>
      <c r="RG35" s="393"/>
      <c r="RH35" s="393"/>
      <c r="RI35" s="393"/>
      <c r="RJ35" s="393"/>
      <c r="RK35" s="393"/>
      <c r="RL35" s="393"/>
      <c r="RM35" s="393"/>
      <c r="RN35" s="393"/>
      <c r="RO35" s="393"/>
      <c r="RP35" s="393"/>
      <c r="RQ35" s="393"/>
      <c r="RR35" s="393"/>
      <c r="RS35" s="393"/>
      <c r="RT35" s="393"/>
      <c r="RU35" s="393"/>
      <c r="RV35" s="393"/>
      <c r="RW35" s="393"/>
      <c r="RX35" s="393"/>
      <c r="RY35" s="393"/>
      <c r="RZ35" s="393"/>
      <c r="SA35" s="393"/>
      <c r="SB35" s="393"/>
      <c r="SC35" s="393"/>
      <c r="SD35" s="393"/>
      <c r="SE35" s="393"/>
      <c r="SF35" s="393"/>
      <c r="SG35" s="393"/>
      <c r="SH35" s="393"/>
      <c r="SI35" s="393"/>
      <c r="SJ35" s="393"/>
      <c r="SK35" s="393"/>
      <c r="SL35" s="393"/>
      <c r="SM35" s="393"/>
      <c r="SN35" s="393"/>
      <c r="SO35" s="393"/>
      <c r="SP35" s="393"/>
      <c r="SQ35" s="393"/>
      <c r="SR35" s="393"/>
      <c r="SS35" s="393"/>
      <c r="ST35" s="393"/>
      <c r="SU35" s="393"/>
      <c r="SV35" s="393"/>
      <c r="SW35" s="393"/>
      <c r="SX35" s="393"/>
      <c r="SY35" s="393"/>
      <c r="SZ35" s="393"/>
      <c r="TA35" s="393"/>
      <c r="TB35" s="393"/>
      <c r="TC35" s="393"/>
      <c r="TD35" s="393"/>
      <c r="TE35" s="393"/>
      <c r="TF35" s="393"/>
      <c r="TG35" s="393"/>
      <c r="TH35" s="393"/>
      <c r="TI35" s="393"/>
      <c r="TJ35" s="393"/>
      <c r="TK35" s="393"/>
    </row>
    <row r="36" spans="1:531" ht="25.5" customHeight="1" x14ac:dyDescent="0.2">
      <c r="A36" s="175"/>
      <c r="B36" s="706"/>
      <c r="C36" s="707"/>
      <c r="D36" s="707"/>
      <c r="E36" s="708"/>
      <c r="F36" s="763" t="s">
        <v>1069</v>
      </c>
      <c r="G36" s="764"/>
      <c r="H36" s="764"/>
      <c r="I36" s="765"/>
      <c r="J36" s="706"/>
      <c r="K36" s="707"/>
      <c r="L36" s="707"/>
      <c r="M36" s="708"/>
      <c r="N36" s="706"/>
      <c r="O36" s="707"/>
      <c r="P36" s="707"/>
      <c r="Q36" s="707"/>
      <c r="R36" s="708"/>
      <c r="S36" s="706"/>
      <c r="T36" s="707"/>
      <c r="U36" s="707"/>
      <c r="V36" s="708"/>
      <c r="W36" s="706"/>
      <c r="X36" s="707"/>
      <c r="Y36" s="707"/>
      <c r="Z36" s="708"/>
      <c r="AA36" s="706"/>
      <c r="AB36" s="707"/>
      <c r="AC36" s="707"/>
      <c r="AD36" s="708"/>
      <c r="AE36" s="706"/>
      <c r="AF36" s="707"/>
      <c r="AG36" s="707"/>
      <c r="AH36" s="707"/>
      <c r="AI36" s="766"/>
      <c r="AJ36" s="706"/>
      <c r="AK36" s="707"/>
      <c r="AL36" s="707"/>
      <c r="AM36" s="708"/>
      <c r="AN36" s="706"/>
      <c r="AO36" s="707"/>
      <c r="AP36" s="707"/>
      <c r="AQ36" s="708"/>
      <c r="AR36" s="706"/>
      <c r="AS36" s="707"/>
      <c r="AT36" s="707"/>
      <c r="AU36" s="708"/>
      <c r="AV36" s="706"/>
      <c r="AW36" s="707"/>
      <c r="AX36" s="707"/>
      <c r="AY36" s="707"/>
      <c r="AZ36" s="766"/>
      <c r="BA36" s="706"/>
      <c r="BB36" s="707"/>
      <c r="BC36" s="707"/>
      <c r="BD36" s="708"/>
      <c r="BE36" s="706"/>
      <c r="BF36" s="707"/>
      <c r="BG36" s="707"/>
      <c r="BH36" s="708"/>
      <c r="BI36" s="763"/>
      <c r="BJ36" s="764"/>
      <c r="BK36" s="764"/>
      <c r="BL36" s="765"/>
      <c r="BM36" s="706"/>
      <c r="BN36" s="707"/>
      <c r="BO36" s="707"/>
      <c r="BP36" s="707"/>
      <c r="BQ36" s="766"/>
      <c r="BR36" s="706"/>
      <c r="BS36" s="707"/>
      <c r="BT36" s="707"/>
      <c r="BU36" s="708"/>
      <c r="BV36" s="706"/>
      <c r="BW36" s="707"/>
      <c r="BX36" s="707"/>
      <c r="BY36" s="708"/>
      <c r="BZ36" s="763" t="s">
        <v>1092</v>
      </c>
      <c r="CA36" s="764"/>
      <c r="CB36" s="764"/>
      <c r="CC36" s="765"/>
      <c r="CD36" s="706"/>
      <c r="CE36" s="707"/>
      <c r="CF36" s="707"/>
      <c r="CG36" s="707"/>
      <c r="CH36" s="766"/>
      <c r="CI36" s="706"/>
      <c r="CJ36" s="707"/>
      <c r="CK36" s="707"/>
      <c r="CL36" s="708"/>
      <c r="CM36" s="706"/>
      <c r="CN36" s="707"/>
      <c r="CO36" s="707"/>
      <c r="CP36" s="708"/>
      <c r="CQ36" s="706"/>
      <c r="CR36" s="707"/>
      <c r="CS36" s="707"/>
      <c r="CT36" s="708"/>
      <c r="CU36" s="706"/>
      <c r="CV36" s="707"/>
      <c r="CW36" s="707"/>
      <c r="CX36" s="707"/>
      <c r="CY36" s="766"/>
      <c r="CZ36" s="706"/>
      <c r="DA36" s="707"/>
      <c r="DB36" s="707"/>
      <c r="DC36" s="708"/>
      <c r="DD36" s="706"/>
      <c r="DE36" s="707"/>
      <c r="DF36" s="707"/>
      <c r="DG36" s="708"/>
      <c r="DH36" s="816"/>
      <c r="DI36" s="817"/>
      <c r="DJ36" s="817"/>
      <c r="DK36" s="818"/>
      <c r="DL36" s="706"/>
      <c r="DM36" s="707"/>
      <c r="DN36" s="707"/>
      <c r="DO36" s="708"/>
      <c r="DP36" s="706"/>
      <c r="DQ36" s="707"/>
      <c r="DR36" s="707"/>
      <c r="DS36" s="708"/>
      <c r="DT36" s="706"/>
      <c r="DU36" s="707"/>
      <c r="DV36" s="707"/>
      <c r="DW36" s="708"/>
      <c r="DX36" s="706"/>
      <c r="DY36" s="707"/>
      <c r="DZ36" s="707"/>
      <c r="EA36" s="708"/>
      <c r="EB36" s="706"/>
      <c r="EC36" s="707"/>
      <c r="ED36" s="707"/>
      <c r="EE36" s="708"/>
      <c r="EF36" s="706"/>
      <c r="EG36" s="707"/>
      <c r="EH36" s="707"/>
      <c r="EI36" s="708"/>
      <c r="EJ36" s="706"/>
      <c r="EK36" s="707"/>
      <c r="EL36" s="707"/>
      <c r="EM36" s="708"/>
      <c r="EN36" s="706"/>
      <c r="EO36" s="707"/>
      <c r="EP36" s="707"/>
      <c r="EQ36" s="708"/>
      <c r="ER36" s="706"/>
      <c r="ES36" s="707"/>
      <c r="ET36" s="707"/>
      <c r="EU36" s="708"/>
      <c r="EV36" s="706"/>
      <c r="EW36" s="707"/>
      <c r="EX36" s="707"/>
      <c r="EY36" s="707"/>
      <c r="EZ36" s="707"/>
      <c r="FA36" s="707"/>
      <c r="FB36" s="708"/>
      <c r="FC36" s="706"/>
      <c r="FD36" s="707"/>
      <c r="FE36" s="707"/>
      <c r="FF36" s="707"/>
      <c r="FG36" s="707"/>
      <c r="FH36" s="707"/>
      <c r="FI36" s="708"/>
      <c r="FJ36" s="706"/>
      <c r="FK36" s="707"/>
      <c r="FL36" s="707"/>
      <c r="FM36" s="707"/>
      <c r="FN36" s="806"/>
      <c r="FO36" s="806"/>
      <c r="FP36" s="766"/>
      <c r="FQ36" s="484"/>
      <c r="FR36" s="210"/>
      <c r="FS36" s="210"/>
      <c r="FT36" s="481"/>
      <c r="FU36" s="210"/>
      <c r="FV36" s="481"/>
      <c r="FW36" s="481"/>
      <c r="FX36" s="210"/>
      <c r="FY36" s="481"/>
      <c r="FZ36" s="481"/>
      <c r="GA36" s="540"/>
      <c r="GB36" s="481"/>
      <c r="GC36" s="481"/>
      <c r="GD36" s="210"/>
      <c r="GE36" s="481"/>
      <c r="GF36" s="481"/>
      <c r="GG36" s="210"/>
      <c r="GH36" s="210"/>
      <c r="GI36" s="210"/>
      <c r="GJ36" s="210"/>
      <c r="GK36" s="210"/>
      <c r="GL36" s="210"/>
      <c r="GM36" s="221"/>
      <c r="GN36" s="210"/>
      <c r="GO36" s="210"/>
      <c r="GP36" s="221"/>
      <c r="GQ36" s="210"/>
      <c r="GR36" s="210"/>
      <c r="GS36" s="210"/>
      <c r="GT36" s="210"/>
      <c r="GU36" s="210"/>
      <c r="GV36" s="210"/>
      <c r="GW36" s="210"/>
      <c r="GX36" s="370"/>
      <c r="GY36" s="233"/>
      <c r="HA36" s="80"/>
      <c r="HB36" s="199" t="str">
        <f>リスト!C35</f>
        <v>ダ</v>
      </c>
      <c r="HC36" s="76" t="str">
        <f>IF(リスト!D35="","",リスト!D35)</f>
        <v>河口消防</v>
      </c>
      <c r="HD36" s="76" t="str">
        <f>IF(リスト!F35="","",リスト!F35)</f>
        <v>デンソー</v>
      </c>
      <c r="HE36" s="76" t="str">
        <f>IF(リスト!E35="","",リスト!E35)</f>
        <v>LR</v>
      </c>
      <c r="HF36" s="200" t="str">
        <f>IF(リスト!G35="","",リスト!G35)</f>
        <v>休職</v>
      </c>
      <c r="HG36" s="77" t="str">
        <f>IF(リスト!H35="","",リスト!H35)</f>
        <v>波　除</v>
      </c>
      <c r="HH36" s="77" t="str">
        <f>IF(リスト!I35="","",リスト!I35)</f>
        <v>松が丘</v>
      </c>
      <c r="HI36" s="77" t="str">
        <f>IF(リスト!J35="","",リスト!J35)</f>
        <v>天王寺</v>
      </c>
      <c r="HJ36" s="77" t="str">
        <f>IF(リスト!K35="","",リスト!K35)</f>
        <v>荒　木</v>
      </c>
      <c r="HK36" s="77" t="str">
        <f>IF(リスト!L35="","",リスト!L35)</f>
        <v>押部谷</v>
      </c>
      <c r="HL36" s="459" t="str">
        <f>IF(リスト!M35="","",リスト!M35)</f>
        <v/>
      </c>
      <c r="HM36" s="77" t="str">
        <f>IF(リスト!N35="","",リスト!N35)</f>
        <v>登美ヶ丘</v>
      </c>
      <c r="HN36" s="77" t="str">
        <f>IF(リスト!O35="","",リスト!O35)</f>
        <v>天川SW/S</v>
      </c>
      <c r="HO36" s="460" t="str">
        <f>IF(リスト!P35="","",リスト!P35)</f>
        <v/>
      </c>
      <c r="HQ36" s="57" t="str">
        <f>IF(FQ37="内勤","",IF(FQ37="在宅","",IF(FQ37="","",1)))</f>
        <v/>
      </c>
      <c r="HR36" s="57" t="str">
        <f t="shared" ref="HR36:IJ36" si="159">IF(FR37="内勤","",IF(FR37="在宅","",IF(FR37="","",1)))</f>
        <v/>
      </c>
      <c r="HS36" s="57" t="str">
        <f t="shared" si="159"/>
        <v/>
      </c>
      <c r="HT36" s="57" t="str">
        <f t="shared" si="159"/>
        <v/>
      </c>
      <c r="HU36" s="57" t="str">
        <f t="shared" si="159"/>
        <v/>
      </c>
      <c r="HV36" s="57" t="str">
        <f t="shared" si="159"/>
        <v/>
      </c>
      <c r="HW36" s="57" t="str">
        <f t="shared" si="159"/>
        <v/>
      </c>
      <c r="HX36" s="57" t="str">
        <f t="shared" si="159"/>
        <v/>
      </c>
      <c r="HY36" s="57" t="str">
        <f t="shared" si="159"/>
        <v/>
      </c>
      <c r="HZ36" s="57" t="str">
        <f t="shared" si="159"/>
        <v/>
      </c>
      <c r="IA36" s="57">
        <f t="shared" si="159"/>
        <v>1</v>
      </c>
      <c r="IB36" s="57" t="str">
        <f t="shared" si="159"/>
        <v/>
      </c>
      <c r="IC36" s="57" t="str">
        <f t="shared" si="159"/>
        <v/>
      </c>
      <c r="ID36" s="57" t="str">
        <f t="shared" si="159"/>
        <v/>
      </c>
      <c r="IE36" s="57" t="str">
        <f t="shared" si="159"/>
        <v/>
      </c>
      <c r="IF36" s="57">
        <f t="shared" si="159"/>
        <v>1</v>
      </c>
      <c r="IG36" s="57" t="str">
        <f t="shared" si="159"/>
        <v/>
      </c>
      <c r="IH36" s="57" t="str">
        <f t="shared" si="159"/>
        <v/>
      </c>
      <c r="II36" s="57" t="str">
        <f t="shared" si="159"/>
        <v/>
      </c>
      <c r="IJ36" s="57" t="str">
        <f t="shared" si="159"/>
        <v/>
      </c>
      <c r="IV36" s="393"/>
      <c r="IW36" s="393"/>
      <c r="IX36" s="393"/>
      <c r="IY36" s="393"/>
      <c r="IZ36" s="393"/>
      <c r="JA36" s="393"/>
      <c r="JB36" s="393"/>
      <c r="JC36" s="393"/>
      <c r="JD36" s="393"/>
      <c r="JE36" s="393"/>
      <c r="JF36" s="393"/>
      <c r="JG36" s="393"/>
      <c r="JH36" s="393"/>
      <c r="JI36" s="393"/>
      <c r="JJ36" s="393"/>
      <c r="JK36" s="393"/>
      <c r="JL36" s="393"/>
      <c r="JM36" s="393"/>
      <c r="JN36" s="393"/>
      <c r="JO36" s="393"/>
      <c r="JP36" s="393"/>
      <c r="JQ36" s="393"/>
      <c r="JR36" s="393"/>
      <c r="JS36" s="393"/>
      <c r="JT36" s="393"/>
      <c r="JU36" s="393"/>
      <c r="JV36" s="393"/>
      <c r="JW36" s="393"/>
      <c r="JX36" s="393"/>
      <c r="JY36" s="393"/>
      <c r="JZ36" s="393"/>
      <c r="KA36" s="393"/>
      <c r="KB36" s="393"/>
      <c r="KC36" s="393"/>
      <c r="KD36" s="393"/>
      <c r="KE36" s="393"/>
      <c r="KF36" s="393"/>
      <c r="KG36" s="393"/>
      <c r="KH36" s="393"/>
      <c r="KI36" s="393"/>
      <c r="KJ36" s="393"/>
      <c r="KK36" s="393"/>
      <c r="KL36" s="393"/>
      <c r="KM36" s="393"/>
      <c r="KN36" s="393"/>
      <c r="KO36" s="393"/>
      <c r="KP36" s="393"/>
      <c r="KQ36" s="393"/>
      <c r="KR36" s="393"/>
      <c r="KS36" s="393"/>
      <c r="KT36" s="393"/>
      <c r="KU36" s="393"/>
      <c r="KV36" s="393"/>
      <c r="KW36" s="393"/>
      <c r="KX36" s="393"/>
      <c r="KY36" s="393"/>
      <c r="KZ36" s="393"/>
      <c r="LA36" s="393"/>
      <c r="LB36" s="393"/>
      <c r="LC36" s="393"/>
      <c r="LD36" s="393"/>
      <c r="LE36" s="393"/>
      <c r="LF36" s="393"/>
      <c r="LG36" s="393"/>
      <c r="LH36" s="393"/>
      <c r="LI36" s="393"/>
      <c r="LJ36" s="393"/>
      <c r="LK36" s="393"/>
      <c r="LL36" s="393"/>
      <c r="LM36" s="393"/>
      <c r="LN36" s="393"/>
      <c r="LO36" s="393"/>
      <c r="LP36" s="393"/>
      <c r="LQ36" s="393"/>
      <c r="LR36" s="393"/>
      <c r="LS36" s="393"/>
      <c r="LT36" s="393"/>
      <c r="LU36" s="393"/>
      <c r="LV36" s="393"/>
      <c r="LW36" s="393"/>
      <c r="LX36" s="393"/>
      <c r="LY36" s="393"/>
      <c r="LZ36" s="393"/>
      <c r="MA36" s="393"/>
      <c r="MB36" s="393"/>
      <c r="MC36" s="393"/>
      <c r="MD36" s="393"/>
      <c r="ME36" s="393"/>
      <c r="MF36" s="393"/>
      <c r="MG36" s="393"/>
      <c r="MH36" s="393"/>
      <c r="MI36" s="393"/>
      <c r="MJ36" s="393"/>
      <c r="MK36" s="393"/>
      <c r="ML36" s="393"/>
      <c r="MM36" s="393"/>
      <c r="MN36" s="393"/>
      <c r="MO36" s="393"/>
      <c r="MP36" s="393"/>
      <c r="MQ36" s="393"/>
      <c r="MR36" s="393"/>
      <c r="MS36" s="393"/>
      <c r="MT36" s="393"/>
      <c r="MU36" s="393"/>
      <c r="MV36" s="393"/>
      <c r="MW36" s="393"/>
      <c r="MX36" s="393"/>
      <c r="MY36" s="393"/>
      <c r="MZ36" s="393"/>
      <c r="NA36" s="393"/>
      <c r="NB36" s="393"/>
      <c r="NC36" s="393"/>
      <c r="ND36" s="393"/>
      <c r="NE36" s="393"/>
      <c r="NF36" s="393"/>
      <c r="NG36" s="393"/>
      <c r="NH36" s="393"/>
      <c r="NI36" s="393"/>
      <c r="NJ36" s="393"/>
      <c r="NK36" s="393"/>
      <c r="NL36" s="393"/>
      <c r="NM36" s="393"/>
      <c r="NN36" s="393"/>
      <c r="NO36" s="393"/>
      <c r="NP36" s="393"/>
      <c r="NQ36" s="393"/>
      <c r="NR36" s="393"/>
      <c r="NS36" s="393"/>
      <c r="NT36" s="393"/>
      <c r="NU36" s="393"/>
      <c r="NV36" s="393"/>
      <c r="NW36" s="393"/>
      <c r="NX36" s="393"/>
      <c r="NY36" s="393"/>
      <c r="NZ36" s="393"/>
      <c r="OA36" s="393"/>
      <c r="OB36" s="393"/>
      <c r="OC36" s="393"/>
      <c r="OD36" s="393"/>
      <c r="OE36" s="393"/>
      <c r="OF36" s="393"/>
      <c r="OG36" s="393"/>
      <c r="OH36" s="393"/>
      <c r="OI36" s="393"/>
      <c r="OJ36" s="393"/>
      <c r="OK36" s="393"/>
      <c r="OL36" s="393"/>
      <c r="OM36" s="393"/>
      <c r="ON36" s="393"/>
      <c r="OO36" s="393"/>
      <c r="OP36" s="393"/>
      <c r="OQ36" s="393"/>
      <c r="OR36" s="393"/>
      <c r="OS36" s="393"/>
      <c r="OT36" s="393"/>
      <c r="OU36" s="393"/>
      <c r="OV36" s="393"/>
      <c r="OW36" s="393"/>
      <c r="OX36" s="393"/>
      <c r="OY36" s="393"/>
      <c r="OZ36" s="393"/>
      <c r="PA36" s="393"/>
      <c r="PB36" s="393"/>
      <c r="PC36" s="393"/>
      <c r="PD36" s="393"/>
      <c r="PE36" s="393"/>
      <c r="PF36" s="393"/>
      <c r="PG36" s="393"/>
      <c r="PH36" s="393"/>
      <c r="PI36" s="393"/>
      <c r="PJ36" s="393"/>
      <c r="PK36" s="393"/>
      <c r="PL36" s="393"/>
      <c r="PM36" s="393"/>
      <c r="PN36" s="393"/>
      <c r="PO36" s="393"/>
      <c r="PP36" s="393"/>
      <c r="PQ36" s="393"/>
      <c r="PR36" s="393"/>
      <c r="PS36" s="393"/>
      <c r="PT36" s="393"/>
      <c r="PU36" s="393"/>
      <c r="PV36" s="393"/>
      <c r="PW36" s="393"/>
      <c r="PX36" s="393"/>
      <c r="PY36" s="393"/>
      <c r="PZ36" s="393"/>
      <c r="QA36" s="393"/>
      <c r="QB36" s="393"/>
      <c r="QC36" s="393"/>
      <c r="QD36" s="393"/>
      <c r="QE36" s="393"/>
      <c r="QF36" s="393"/>
      <c r="QG36" s="393"/>
      <c r="QH36" s="393"/>
      <c r="QI36" s="393"/>
      <c r="QJ36" s="393"/>
      <c r="QK36" s="393"/>
      <c r="QL36" s="393"/>
      <c r="QM36" s="393"/>
      <c r="QN36" s="393"/>
      <c r="QO36" s="393"/>
      <c r="QP36" s="393"/>
      <c r="QQ36" s="393"/>
      <c r="QR36" s="393"/>
      <c r="QS36" s="393"/>
      <c r="QT36" s="393"/>
      <c r="QU36" s="393"/>
      <c r="QV36" s="393"/>
      <c r="QW36" s="393"/>
      <c r="QX36" s="393"/>
      <c r="QY36" s="393"/>
      <c r="QZ36" s="393"/>
      <c r="RA36" s="393"/>
      <c r="RB36" s="393"/>
      <c r="RC36" s="393"/>
      <c r="RD36" s="393"/>
      <c r="RE36" s="393"/>
      <c r="RF36" s="393"/>
      <c r="RG36" s="393"/>
      <c r="RH36" s="393"/>
      <c r="RI36" s="393"/>
      <c r="RJ36" s="393"/>
      <c r="RK36" s="393"/>
      <c r="RL36" s="393"/>
      <c r="RM36" s="393"/>
      <c r="RN36" s="393"/>
      <c r="RO36" s="393"/>
      <c r="RP36" s="393"/>
      <c r="RQ36" s="393"/>
      <c r="RR36" s="393"/>
      <c r="RS36" s="393"/>
      <c r="RT36" s="393"/>
      <c r="RU36" s="393"/>
      <c r="RV36" s="393"/>
      <c r="RW36" s="393"/>
      <c r="RX36" s="393"/>
      <c r="RY36" s="393"/>
      <c r="RZ36" s="393"/>
      <c r="SA36" s="393"/>
      <c r="SB36" s="393"/>
      <c r="SC36" s="393"/>
      <c r="SD36" s="393"/>
      <c r="SE36" s="393"/>
      <c r="SF36" s="393"/>
      <c r="SG36" s="393"/>
      <c r="SH36" s="393"/>
      <c r="SI36" s="393"/>
      <c r="SJ36" s="393"/>
      <c r="SK36" s="393"/>
      <c r="SL36" s="393"/>
      <c r="SM36" s="393"/>
      <c r="SN36" s="393"/>
      <c r="SO36" s="393"/>
      <c r="SP36" s="393"/>
      <c r="SQ36" s="393"/>
      <c r="SR36" s="393"/>
      <c r="SS36" s="393"/>
      <c r="ST36" s="393"/>
      <c r="SU36" s="393"/>
      <c r="SV36" s="393"/>
      <c r="SW36" s="393"/>
      <c r="SX36" s="393"/>
      <c r="SY36" s="393"/>
      <c r="SZ36" s="393"/>
      <c r="TA36" s="393"/>
      <c r="TB36" s="393"/>
      <c r="TC36" s="393"/>
      <c r="TD36" s="393"/>
      <c r="TE36" s="393"/>
      <c r="TF36" s="393"/>
      <c r="TG36" s="393"/>
      <c r="TH36" s="393"/>
      <c r="TI36" s="393"/>
      <c r="TJ36" s="393"/>
      <c r="TK36" s="393"/>
    </row>
    <row r="37" spans="1:531" ht="33" customHeight="1" x14ac:dyDescent="0.2">
      <c r="A37" s="174">
        <f>(23-(COUNTBLANK(HQ36:IM36)))</f>
        <v>2</v>
      </c>
      <c r="B37" s="709"/>
      <c r="C37" s="710"/>
      <c r="D37" s="710"/>
      <c r="E37" s="711"/>
      <c r="F37" s="767" t="s">
        <v>882</v>
      </c>
      <c r="G37" s="768"/>
      <c r="H37" s="768"/>
      <c r="I37" s="769"/>
      <c r="J37" s="709"/>
      <c r="K37" s="710"/>
      <c r="L37" s="710"/>
      <c r="M37" s="711"/>
      <c r="N37" s="709"/>
      <c r="O37" s="710"/>
      <c r="P37" s="710"/>
      <c r="Q37" s="710"/>
      <c r="R37" s="711"/>
      <c r="S37" s="709"/>
      <c r="T37" s="710"/>
      <c r="U37" s="710"/>
      <c r="V37" s="711"/>
      <c r="W37" s="709"/>
      <c r="X37" s="710"/>
      <c r="Y37" s="710"/>
      <c r="Z37" s="711"/>
      <c r="AA37" s="709"/>
      <c r="AB37" s="710"/>
      <c r="AC37" s="710"/>
      <c r="AD37" s="711"/>
      <c r="AE37" s="770"/>
      <c r="AF37" s="771"/>
      <c r="AG37" s="771"/>
      <c r="AH37" s="771"/>
      <c r="AI37" s="772"/>
      <c r="AJ37" s="709"/>
      <c r="AK37" s="710"/>
      <c r="AL37" s="710"/>
      <c r="AM37" s="711"/>
      <c r="AN37" s="709"/>
      <c r="AO37" s="710"/>
      <c r="AP37" s="710"/>
      <c r="AQ37" s="711"/>
      <c r="AR37" s="709"/>
      <c r="AS37" s="710"/>
      <c r="AT37" s="710"/>
      <c r="AU37" s="711"/>
      <c r="AV37" s="770"/>
      <c r="AW37" s="771"/>
      <c r="AX37" s="771"/>
      <c r="AY37" s="771"/>
      <c r="AZ37" s="772"/>
      <c r="BA37" s="709"/>
      <c r="BB37" s="710"/>
      <c r="BC37" s="710"/>
      <c r="BD37" s="711"/>
      <c r="BE37" s="709"/>
      <c r="BF37" s="710"/>
      <c r="BG37" s="710"/>
      <c r="BH37" s="711"/>
      <c r="BI37" s="767" t="s">
        <v>869</v>
      </c>
      <c r="BJ37" s="768"/>
      <c r="BK37" s="768"/>
      <c r="BL37" s="769"/>
      <c r="BM37" s="770"/>
      <c r="BN37" s="771"/>
      <c r="BO37" s="771"/>
      <c r="BP37" s="771"/>
      <c r="BQ37" s="772"/>
      <c r="BR37" s="709"/>
      <c r="BS37" s="710"/>
      <c r="BT37" s="710"/>
      <c r="BU37" s="711"/>
      <c r="BV37" s="709"/>
      <c r="BW37" s="710"/>
      <c r="BX37" s="710"/>
      <c r="BY37" s="711"/>
      <c r="BZ37" s="767" t="s">
        <v>907</v>
      </c>
      <c r="CA37" s="768"/>
      <c r="CB37" s="768"/>
      <c r="CC37" s="769"/>
      <c r="CD37" s="770"/>
      <c r="CE37" s="771"/>
      <c r="CF37" s="771"/>
      <c r="CG37" s="771"/>
      <c r="CH37" s="772"/>
      <c r="CI37" s="709"/>
      <c r="CJ37" s="710"/>
      <c r="CK37" s="710"/>
      <c r="CL37" s="711"/>
      <c r="CM37" s="709"/>
      <c r="CN37" s="710"/>
      <c r="CO37" s="710"/>
      <c r="CP37" s="711"/>
      <c r="CQ37" s="709"/>
      <c r="CR37" s="710"/>
      <c r="CS37" s="710"/>
      <c r="CT37" s="711"/>
      <c r="CU37" s="770"/>
      <c r="CV37" s="771"/>
      <c r="CW37" s="771"/>
      <c r="CX37" s="771"/>
      <c r="CY37" s="772"/>
      <c r="CZ37" s="709"/>
      <c r="DA37" s="710"/>
      <c r="DB37" s="710"/>
      <c r="DC37" s="711"/>
      <c r="DD37" s="709"/>
      <c r="DE37" s="710"/>
      <c r="DF37" s="710"/>
      <c r="DG37" s="711"/>
      <c r="DH37" s="724"/>
      <c r="DI37" s="665"/>
      <c r="DJ37" s="665"/>
      <c r="DK37" s="819"/>
      <c r="DL37" s="709"/>
      <c r="DM37" s="710"/>
      <c r="DN37" s="710"/>
      <c r="DO37" s="711"/>
      <c r="DP37" s="709"/>
      <c r="DQ37" s="710"/>
      <c r="DR37" s="710"/>
      <c r="DS37" s="711"/>
      <c r="DT37" s="709"/>
      <c r="DU37" s="710"/>
      <c r="DV37" s="710"/>
      <c r="DW37" s="711"/>
      <c r="DX37" s="709"/>
      <c r="DY37" s="710"/>
      <c r="DZ37" s="710"/>
      <c r="EA37" s="711"/>
      <c r="EB37" s="709"/>
      <c r="EC37" s="710"/>
      <c r="ED37" s="710"/>
      <c r="EE37" s="711"/>
      <c r="EF37" s="709"/>
      <c r="EG37" s="710"/>
      <c r="EH37" s="710"/>
      <c r="EI37" s="711"/>
      <c r="EJ37" s="709"/>
      <c r="EK37" s="710"/>
      <c r="EL37" s="710"/>
      <c r="EM37" s="711"/>
      <c r="EN37" s="709"/>
      <c r="EO37" s="710"/>
      <c r="EP37" s="710"/>
      <c r="EQ37" s="711"/>
      <c r="ER37" s="709"/>
      <c r="ES37" s="710"/>
      <c r="ET37" s="710"/>
      <c r="EU37" s="711"/>
      <c r="EV37" s="709"/>
      <c r="EW37" s="710"/>
      <c r="EX37" s="710"/>
      <c r="EY37" s="710"/>
      <c r="EZ37" s="710"/>
      <c r="FA37" s="710"/>
      <c r="FB37" s="711"/>
      <c r="FC37" s="709"/>
      <c r="FD37" s="710"/>
      <c r="FE37" s="710"/>
      <c r="FF37" s="710"/>
      <c r="FG37" s="710"/>
      <c r="FH37" s="710"/>
      <c r="FI37" s="711"/>
      <c r="FJ37" s="770" t="s">
        <v>924</v>
      </c>
      <c r="FK37" s="771"/>
      <c r="FL37" s="771"/>
      <c r="FM37" s="771"/>
      <c r="FN37" s="871"/>
      <c r="FO37" s="871"/>
      <c r="FP37" s="772"/>
      <c r="FQ37" s="480" t="s">
        <v>1039</v>
      </c>
      <c r="FR37" s="435" t="s">
        <v>1039</v>
      </c>
      <c r="FS37" s="435" t="s">
        <v>1039</v>
      </c>
      <c r="FT37" s="482" t="s">
        <v>1039</v>
      </c>
      <c r="FU37" s="435"/>
      <c r="FV37" s="482" t="s">
        <v>1039</v>
      </c>
      <c r="FW37" s="482" t="s">
        <v>1039</v>
      </c>
      <c r="FX37" s="435"/>
      <c r="FY37" s="482" t="s">
        <v>1039</v>
      </c>
      <c r="FZ37" s="539" t="s">
        <v>1039</v>
      </c>
      <c r="GA37" s="538" t="s">
        <v>927</v>
      </c>
      <c r="GB37" s="482" t="s">
        <v>1039</v>
      </c>
      <c r="GC37" s="482"/>
      <c r="GD37" s="435"/>
      <c r="GE37" s="482"/>
      <c r="GF37" s="482" t="s">
        <v>927</v>
      </c>
      <c r="GG37" s="435"/>
      <c r="GH37" s="435"/>
      <c r="GI37" s="435"/>
      <c r="GJ37" s="435"/>
      <c r="GK37" s="435"/>
      <c r="GL37" s="435"/>
      <c r="GM37" s="436"/>
      <c r="GN37" s="435"/>
      <c r="GO37" s="435"/>
      <c r="GP37" s="436"/>
      <c r="GQ37" s="435"/>
      <c r="GR37" s="435"/>
      <c r="GS37" s="435"/>
      <c r="GT37" s="435"/>
      <c r="GU37" s="435"/>
      <c r="GV37" s="435"/>
      <c r="GW37" s="435"/>
      <c r="GX37" s="437"/>
      <c r="GY37" s="159"/>
      <c r="HA37" s="80"/>
      <c r="HB37" s="199" t="str">
        <f>リスト!C36</f>
        <v>新</v>
      </c>
      <c r="HC37" s="76" t="str">
        <f>IF(リスト!D36="","",リスト!D36)</f>
        <v>ダイシン</v>
      </c>
      <c r="HD37" s="76" t="str">
        <f>IF(リスト!F36="","",リスト!F36)</f>
        <v>大電計</v>
      </c>
      <c r="HE37" s="76" t="str">
        <f>IF(リスト!E36="","",リスト!E36)</f>
        <v>ShR</v>
      </c>
      <c r="HF37" s="200" t="str">
        <f>IF(リスト!G36="","",リスト!G36)</f>
        <v/>
      </c>
      <c r="HG37" s="77" t="str">
        <f>IF(リスト!H36="","",リスト!H36)</f>
        <v>亀甲町</v>
      </c>
      <c r="HH37" s="77" t="str">
        <f>IF(リスト!I36="","",リスト!I36)</f>
        <v>唐　崎</v>
      </c>
      <c r="HI37" s="77" t="str">
        <f>IF(リスト!J36="","",リスト!J36)</f>
        <v>　巽　</v>
      </c>
      <c r="HJ37" s="77" t="str">
        <f>IF(リスト!K36="","",リスト!K36)</f>
        <v>泉大津</v>
      </c>
      <c r="HK37" s="77" t="str">
        <f>IF(リスト!L36="","",リスト!L36)</f>
        <v>大蔵谷</v>
      </c>
      <c r="HL37" s="77" t="str">
        <f>IF(リスト!M36="","",リスト!M36)</f>
        <v>伊　丹</v>
      </c>
      <c r="HM37" s="77" t="str">
        <f>IF(リスト!N36="","",リスト!N36)</f>
        <v>京  終</v>
      </c>
      <c r="HN37" s="459" t="str">
        <f>IF(リスト!O36="","",リスト!O36)</f>
        <v/>
      </c>
      <c r="HO37" s="460" t="str">
        <f>IF(リスト!P36="","",リスト!P36)</f>
        <v/>
      </c>
      <c r="HQ37" s="284" t="str">
        <f>IF(FQ36="","",FQ36)</f>
        <v/>
      </c>
      <c r="HR37" s="284" t="str">
        <f t="shared" ref="HR37" si="160">IF(FR36="","",FR36)</f>
        <v/>
      </c>
      <c r="HS37" s="284" t="str">
        <f t="shared" ref="HS37" si="161">IF(FS36="","",FS36)</f>
        <v/>
      </c>
      <c r="HT37" s="284" t="str">
        <f t="shared" ref="HT37" si="162">IF(FT36="","",FT36)</f>
        <v/>
      </c>
      <c r="HU37" s="284" t="str">
        <f t="shared" ref="HU37" si="163">IF(FU36="","",FU36)</f>
        <v/>
      </c>
      <c r="HV37" s="284" t="str">
        <f t="shared" ref="HV37" si="164">IF(FV36="","",FV36)</f>
        <v/>
      </c>
      <c r="HW37" s="284" t="str">
        <f t="shared" ref="HW37" si="165">IF(FW36="","",FW36)</f>
        <v/>
      </c>
      <c r="HX37" s="284" t="str">
        <f t="shared" ref="HX37" si="166">IF(FX36="","",FX36)</f>
        <v/>
      </c>
      <c r="HY37" s="284" t="str">
        <f t="shared" ref="HY37" si="167">IF(FY36="","",FY36)</f>
        <v/>
      </c>
      <c r="HZ37" s="284" t="str">
        <f t="shared" ref="HZ37" si="168">IF(FZ36="","",FZ36)</f>
        <v/>
      </c>
      <c r="IA37" s="284" t="str">
        <f t="shared" ref="IA37" si="169">IF(GA36="","",GA36)</f>
        <v/>
      </c>
      <c r="IB37" s="284" t="str">
        <f t="shared" ref="IB37" si="170">IF(GB36="","",GB36)</f>
        <v/>
      </c>
      <c r="IC37" s="284" t="str">
        <f t="shared" ref="IC37" si="171">IF(GC36="","",GC36)</f>
        <v/>
      </c>
      <c r="ID37" s="284" t="str">
        <f t="shared" ref="ID37" si="172">IF(GD36="","",GD36)</f>
        <v/>
      </c>
      <c r="IE37" s="284" t="str">
        <f t="shared" ref="IE37" si="173">IF(GE36="","",GE36)</f>
        <v/>
      </c>
      <c r="IF37" s="284" t="str">
        <f t="shared" ref="IF37" si="174">IF(GF36="","",GF36)</f>
        <v/>
      </c>
      <c r="IG37" s="284" t="str">
        <f t="shared" ref="IG37" si="175">IF(GG36="","",GG36)</f>
        <v/>
      </c>
      <c r="IH37" s="284" t="str">
        <f t="shared" ref="IH37" si="176">IF(GH36="","",GH36)</f>
        <v/>
      </c>
      <c r="II37" s="284" t="str">
        <f t="shared" ref="II37" si="177">IF(GI36="","",GI36)</f>
        <v/>
      </c>
      <c r="IJ37" s="284" t="str">
        <f t="shared" ref="IJ37" si="178">IF(GJ36="","",GJ36)</f>
        <v/>
      </c>
      <c r="IK37" s="284" t="str">
        <f t="shared" ref="IK37" si="179">IF(GK36="","",GK36)</f>
        <v/>
      </c>
      <c r="IL37" s="284" t="str">
        <f t="shared" ref="IL37" si="180">IF(GL36="","",GL36)</f>
        <v/>
      </c>
      <c r="IM37" s="284" t="str">
        <f t="shared" ref="IM37" si="181">IF(GM36="","",GM36)</f>
        <v/>
      </c>
      <c r="IN37" s="284" t="str">
        <f t="shared" ref="IN37" si="182">IF(GN36="","",GN36)</f>
        <v/>
      </c>
      <c r="IO37" s="284" t="str">
        <f t="shared" ref="IO37" si="183">IF(GO36="","",GO36)</f>
        <v/>
      </c>
      <c r="IP37" s="284" t="str">
        <f t="shared" ref="IP37" si="184">IF(GP36="","",GP36)</f>
        <v/>
      </c>
      <c r="IQ37" s="284" t="str">
        <f t="shared" ref="IQ37" si="185">IF(GQ36="","",GQ36)</f>
        <v/>
      </c>
      <c r="IR37" s="284" t="str">
        <f t="shared" ref="IR37" si="186">IF(GR36="","",GR36)</f>
        <v/>
      </c>
      <c r="IS37" s="284" t="str">
        <f t="shared" ref="IS37" si="187">IF(GW36="","",GW36)</f>
        <v/>
      </c>
      <c r="IT37" s="284" t="str">
        <f t="shared" ref="IT37" si="188">IF(GX36="","",GX36)</f>
        <v/>
      </c>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3"/>
      <c r="SM37" s="393"/>
      <c r="SN37" s="393"/>
      <c r="SO37" s="393"/>
      <c r="SP37" s="393"/>
      <c r="SQ37" s="393"/>
      <c r="SR37" s="393"/>
      <c r="SS37" s="393"/>
      <c r="ST37" s="393"/>
      <c r="SU37" s="393"/>
      <c r="SV37" s="393"/>
      <c r="SW37" s="393"/>
      <c r="SX37" s="393"/>
      <c r="SY37" s="393"/>
      <c r="SZ37" s="393"/>
      <c r="TA37" s="393"/>
      <c r="TB37" s="393"/>
      <c r="TC37" s="393"/>
      <c r="TD37" s="393"/>
      <c r="TE37" s="393"/>
      <c r="TF37" s="393"/>
      <c r="TG37" s="393"/>
      <c r="TH37" s="393"/>
      <c r="TI37" s="393"/>
      <c r="TJ37" s="393"/>
      <c r="TK37" s="393"/>
    </row>
    <row r="38" spans="1:531" ht="33" customHeight="1" x14ac:dyDescent="0.2">
      <c r="A38" s="184">
        <f>GZ38</f>
        <v>4</v>
      </c>
      <c r="B38" s="712"/>
      <c r="C38" s="713"/>
      <c r="D38" s="713"/>
      <c r="E38" s="714"/>
      <c r="F38" s="773" t="s">
        <v>877</v>
      </c>
      <c r="G38" s="774"/>
      <c r="H38" s="774"/>
      <c r="I38" s="775"/>
      <c r="J38" s="712"/>
      <c r="K38" s="713"/>
      <c r="L38" s="713"/>
      <c r="M38" s="714"/>
      <c r="N38" s="712"/>
      <c r="O38" s="713"/>
      <c r="P38" s="713"/>
      <c r="Q38" s="713"/>
      <c r="R38" s="714"/>
      <c r="S38" s="712"/>
      <c r="T38" s="713"/>
      <c r="U38" s="713"/>
      <c r="V38" s="714"/>
      <c r="W38" s="712"/>
      <c r="X38" s="713"/>
      <c r="Y38" s="713"/>
      <c r="Z38" s="714"/>
      <c r="AA38" s="712"/>
      <c r="AB38" s="713"/>
      <c r="AC38" s="713"/>
      <c r="AD38" s="714"/>
      <c r="AE38" s="712"/>
      <c r="AF38" s="713"/>
      <c r="AG38" s="713"/>
      <c r="AH38" s="713"/>
      <c r="AI38" s="739"/>
      <c r="AJ38" s="712"/>
      <c r="AK38" s="713"/>
      <c r="AL38" s="713"/>
      <c r="AM38" s="714"/>
      <c r="AN38" s="712" t="s">
        <v>1127</v>
      </c>
      <c r="AO38" s="713"/>
      <c r="AP38" s="713"/>
      <c r="AQ38" s="714"/>
      <c r="AR38" s="712"/>
      <c r="AS38" s="713"/>
      <c r="AT38" s="713"/>
      <c r="AU38" s="714"/>
      <c r="AV38" s="712"/>
      <c r="AW38" s="713"/>
      <c r="AX38" s="713"/>
      <c r="AY38" s="713"/>
      <c r="AZ38" s="739"/>
      <c r="BA38" s="712"/>
      <c r="BB38" s="713"/>
      <c r="BC38" s="713"/>
      <c r="BD38" s="714"/>
      <c r="BE38" s="712"/>
      <c r="BF38" s="713"/>
      <c r="BG38" s="713"/>
      <c r="BH38" s="714"/>
      <c r="BI38" s="773" t="s">
        <v>81</v>
      </c>
      <c r="BJ38" s="774"/>
      <c r="BK38" s="774"/>
      <c r="BL38" s="775"/>
      <c r="BM38" s="712"/>
      <c r="BN38" s="713"/>
      <c r="BO38" s="713"/>
      <c r="BP38" s="713"/>
      <c r="BQ38" s="739"/>
      <c r="BR38" s="712"/>
      <c r="BS38" s="713"/>
      <c r="BT38" s="713"/>
      <c r="BU38" s="714"/>
      <c r="BV38" s="712"/>
      <c r="BW38" s="713"/>
      <c r="BX38" s="713"/>
      <c r="BY38" s="714"/>
      <c r="BZ38" s="773" t="s">
        <v>884</v>
      </c>
      <c r="CA38" s="774"/>
      <c r="CB38" s="774"/>
      <c r="CC38" s="775"/>
      <c r="CD38" s="712"/>
      <c r="CE38" s="713"/>
      <c r="CF38" s="713"/>
      <c r="CG38" s="713"/>
      <c r="CH38" s="739"/>
      <c r="CI38" s="712"/>
      <c r="CJ38" s="713"/>
      <c r="CK38" s="713"/>
      <c r="CL38" s="714"/>
      <c r="CM38" s="712"/>
      <c r="CN38" s="713"/>
      <c r="CO38" s="713"/>
      <c r="CP38" s="714"/>
      <c r="CQ38" s="712"/>
      <c r="CR38" s="713"/>
      <c r="CS38" s="713"/>
      <c r="CT38" s="714"/>
      <c r="CU38" s="712"/>
      <c r="CV38" s="713"/>
      <c r="CW38" s="713"/>
      <c r="CX38" s="713"/>
      <c r="CY38" s="739"/>
      <c r="CZ38" s="712"/>
      <c r="DA38" s="713"/>
      <c r="DB38" s="713"/>
      <c r="DC38" s="714"/>
      <c r="DD38" s="712"/>
      <c r="DE38" s="713"/>
      <c r="DF38" s="713"/>
      <c r="DG38" s="714"/>
      <c r="DH38" s="727"/>
      <c r="DI38" s="728"/>
      <c r="DJ38" s="728"/>
      <c r="DK38" s="729"/>
      <c r="DL38" s="712"/>
      <c r="DM38" s="713"/>
      <c r="DN38" s="713"/>
      <c r="DO38" s="714"/>
      <c r="DP38" s="712"/>
      <c r="DQ38" s="713"/>
      <c r="DR38" s="713"/>
      <c r="DS38" s="714"/>
      <c r="DT38" s="712"/>
      <c r="DU38" s="713"/>
      <c r="DV38" s="713"/>
      <c r="DW38" s="714"/>
      <c r="DX38" s="712"/>
      <c r="DY38" s="713"/>
      <c r="DZ38" s="713"/>
      <c r="EA38" s="714"/>
      <c r="EB38" s="712"/>
      <c r="EC38" s="713"/>
      <c r="ED38" s="713"/>
      <c r="EE38" s="714"/>
      <c r="EF38" s="712"/>
      <c r="EG38" s="713"/>
      <c r="EH38" s="713"/>
      <c r="EI38" s="714"/>
      <c r="EJ38" s="712"/>
      <c r="EK38" s="713"/>
      <c r="EL38" s="713"/>
      <c r="EM38" s="714"/>
      <c r="EN38" s="712"/>
      <c r="EO38" s="713"/>
      <c r="EP38" s="713"/>
      <c r="EQ38" s="714"/>
      <c r="ER38" s="712"/>
      <c r="ES38" s="713"/>
      <c r="ET38" s="713"/>
      <c r="EU38" s="714"/>
      <c r="EV38" s="647"/>
      <c r="EW38" s="648"/>
      <c r="EX38" s="648"/>
      <c r="EY38" s="648"/>
      <c r="EZ38" s="648"/>
      <c r="FA38" s="648"/>
      <c r="FB38" s="649"/>
      <c r="FC38" s="647"/>
      <c r="FD38" s="648"/>
      <c r="FE38" s="648"/>
      <c r="FF38" s="648"/>
      <c r="FG38" s="648"/>
      <c r="FH38" s="648"/>
      <c r="FI38" s="649"/>
      <c r="FJ38" s="647" t="s">
        <v>923</v>
      </c>
      <c r="FK38" s="648"/>
      <c r="FL38" s="648"/>
      <c r="FM38" s="648"/>
      <c r="FN38" s="826"/>
      <c r="FO38" s="826"/>
      <c r="FP38" s="739"/>
      <c r="FQ38" s="142" t="str">
        <f t="shared" ref="FQ38:GX38" si="189">IF((COUNTIF($DT$70:$FP$70,FQ41)&gt;=2),"×",IF((COUNTIF($DT$70:$FP$70,FQ41)=1),"○"," "))</f>
        <v xml:space="preserve"> </v>
      </c>
      <c r="FR38" s="143" t="str">
        <f t="shared" si="189"/>
        <v>○</v>
      </c>
      <c r="FS38" s="143" t="str">
        <f t="shared" si="189"/>
        <v>○</v>
      </c>
      <c r="FT38" s="483" t="str">
        <f t="shared" si="189"/>
        <v xml:space="preserve"> </v>
      </c>
      <c r="FU38" s="143" t="str">
        <f t="shared" si="189"/>
        <v xml:space="preserve"> </v>
      </c>
      <c r="FV38" s="483" t="str">
        <f t="shared" si="189"/>
        <v>○</v>
      </c>
      <c r="FW38" s="483" t="str">
        <f t="shared" si="189"/>
        <v xml:space="preserve"> </v>
      </c>
      <c r="FX38" s="143" t="str">
        <f t="shared" si="189"/>
        <v xml:space="preserve"> </v>
      </c>
      <c r="FY38" s="483" t="str">
        <f t="shared" si="189"/>
        <v xml:space="preserve"> </v>
      </c>
      <c r="FZ38" s="483" t="str">
        <f t="shared" si="189"/>
        <v>○</v>
      </c>
      <c r="GA38" s="143" t="str">
        <f t="shared" si="189"/>
        <v xml:space="preserve"> </v>
      </c>
      <c r="GB38" s="483" t="str">
        <f t="shared" si="189"/>
        <v xml:space="preserve"> </v>
      </c>
      <c r="GC38" s="483" t="str">
        <f t="shared" si="189"/>
        <v xml:space="preserve"> </v>
      </c>
      <c r="GD38" s="143" t="str">
        <f t="shared" si="189"/>
        <v xml:space="preserve"> </v>
      </c>
      <c r="GE38" s="483" t="str">
        <f t="shared" si="189"/>
        <v xml:space="preserve"> </v>
      </c>
      <c r="GF38" s="483" t="str">
        <f t="shared" si="189"/>
        <v xml:space="preserve"> </v>
      </c>
      <c r="GG38" s="143" t="str">
        <f t="shared" si="189"/>
        <v xml:space="preserve"> </v>
      </c>
      <c r="GH38" s="143" t="str">
        <f t="shared" si="189"/>
        <v>○</v>
      </c>
      <c r="GI38" s="143" t="str">
        <f t="shared" si="189"/>
        <v xml:space="preserve"> </v>
      </c>
      <c r="GJ38" s="143" t="str">
        <f t="shared" si="189"/>
        <v xml:space="preserve"> </v>
      </c>
      <c r="GK38" s="151" t="str">
        <f t="shared" si="189"/>
        <v xml:space="preserve"> </v>
      </c>
      <c r="GL38" s="143" t="str">
        <f t="shared" si="189"/>
        <v xml:space="preserve"> </v>
      </c>
      <c r="GM38" s="151" t="str">
        <f t="shared" si="189"/>
        <v xml:space="preserve"> </v>
      </c>
      <c r="GN38" s="143" t="str">
        <f t="shared" si="189"/>
        <v xml:space="preserve"> </v>
      </c>
      <c r="GO38" s="143" t="str">
        <f t="shared" si="189"/>
        <v xml:space="preserve"> </v>
      </c>
      <c r="GP38" s="151" t="str">
        <f t="shared" si="189"/>
        <v xml:space="preserve"> </v>
      </c>
      <c r="GQ38" s="143" t="str">
        <f t="shared" si="189"/>
        <v xml:space="preserve"> </v>
      </c>
      <c r="GR38" s="143" t="str">
        <f t="shared" si="189"/>
        <v xml:space="preserve"> </v>
      </c>
      <c r="GS38" s="143" t="str">
        <f t="shared" si="189"/>
        <v xml:space="preserve"> </v>
      </c>
      <c r="GT38" s="143" t="str">
        <f t="shared" si="189"/>
        <v xml:space="preserve"> </v>
      </c>
      <c r="GU38" s="143" t="str">
        <f t="shared" si="189"/>
        <v xml:space="preserve"> </v>
      </c>
      <c r="GV38" s="143" t="str">
        <f t="shared" si="189"/>
        <v xml:space="preserve"> </v>
      </c>
      <c r="GW38" s="143" t="str">
        <f t="shared" si="189"/>
        <v xml:space="preserve"> </v>
      </c>
      <c r="GX38" s="143" t="str">
        <f t="shared" si="189"/>
        <v xml:space="preserve"> </v>
      </c>
      <c r="GY38" s="194">
        <f>A38</f>
        <v>4</v>
      </c>
      <c r="GZ38" s="57">
        <f>IF(GZ5=6,1,IF(GZ5=5,2,IF(GZ5=4,3,IF(GZ5=3,4,IF(GZ5=2,5,"")))))</f>
        <v>4</v>
      </c>
      <c r="HA38" s="80"/>
      <c r="HB38" s="199" t="str">
        <f>リスト!C37</f>
        <v>ヤ</v>
      </c>
      <c r="HC38" s="76" t="str">
        <f>IF(リスト!D37="","",リスト!D37)</f>
        <v>ヤマト・新生</v>
      </c>
      <c r="HD38" s="76" t="str">
        <f>IF(リスト!F37="","",リスト!F37)</f>
        <v>ＨＫ電機</v>
      </c>
      <c r="HE38" s="76" t="str">
        <f>IF(リスト!E37="","",リスト!E37)</f>
        <v>NGR</v>
      </c>
      <c r="HF38" s="200" t="str">
        <f>IF(リスト!G37="","",リスト!G37)</f>
        <v/>
      </c>
      <c r="HG38" s="77" t="str">
        <f>IF(リスト!H37="","",リスト!H37)</f>
        <v>兼平町</v>
      </c>
      <c r="HH38" s="77" t="str">
        <f>IF(リスト!I37="","",リスト!I37)</f>
        <v>茨　木</v>
      </c>
      <c r="HI38" s="77" t="str">
        <f>IF(リスト!J37="","",リスト!J37)</f>
        <v>中　野</v>
      </c>
      <c r="HJ38" s="77" t="str">
        <f>IF(リスト!K37="","",リスト!K37)</f>
        <v>唐　国</v>
      </c>
      <c r="HK38" s="77" t="str">
        <f>IF(リスト!L37="","",リスト!L37)</f>
        <v>西大久保</v>
      </c>
      <c r="HL38" s="77" t="str">
        <f>IF(リスト!M37="","",リスト!M37)</f>
        <v>昆　陽</v>
      </c>
      <c r="HM38" s="77" t="str">
        <f>IF(リスト!N37="","",リスト!N37)</f>
        <v>奈良阪町</v>
      </c>
      <c r="HN38" s="77" t="str">
        <f>IF(リスト!O37="","",リスト!O37)</f>
        <v>奥吉野P/S</v>
      </c>
      <c r="HO38" s="460" t="str">
        <f>IF(リスト!P37="","",リスト!P37)</f>
        <v/>
      </c>
      <c r="HQ38" s="258" t="str">
        <f t="shared" ref="HQ38:II38" si="190">IF(FQ38="○","○",IF(FQ38="×","○",IF(FQ39="○","○",IF(FQ39="×","○",IF(FQ37="","",FQ37)))))</f>
        <v>内勤</v>
      </c>
      <c r="HR38" s="258" t="str">
        <f t="shared" si="190"/>
        <v>○</v>
      </c>
      <c r="HS38" s="258" t="str">
        <f t="shared" si="190"/>
        <v>○</v>
      </c>
      <c r="HT38" s="258" t="str">
        <f t="shared" si="190"/>
        <v>内勤</v>
      </c>
      <c r="HU38" s="258" t="str">
        <f t="shared" si="190"/>
        <v>○</v>
      </c>
      <c r="HV38" s="258" t="str">
        <f t="shared" si="190"/>
        <v>○</v>
      </c>
      <c r="HW38" s="258" t="str">
        <f t="shared" si="190"/>
        <v>内勤</v>
      </c>
      <c r="HX38" s="258" t="str">
        <f t="shared" si="190"/>
        <v>○</v>
      </c>
      <c r="HY38" s="258" t="str">
        <f t="shared" si="190"/>
        <v>内勤</v>
      </c>
      <c r="HZ38" s="258" t="str">
        <f t="shared" si="190"/>
        <v>○</v>
      </c>
      <c r="IA38" s="258" t="str">
        <f t="shared" si="190"/>
        <v>休暇</v>
      </c>
      <c r="IB38" s="258" t="str">
        <f t="shared" si="190"/>
        <v>内勤</v>
      </c>
      <c r="IC38" s="258" t="str">
        <f t="shared" si="190"/>
        <v>○</v>
      </c>
      <c r="ID38" s="258" t="str">
        <f t="shared" si="190"/>
        <v>○</v>
      </c>
      <c r="IE38" s="258" t="str">
        <f t="shared" si="190"/>
        <v>○</v>
      </c>
      <c r="IF38" s="258" t="str">
        <f t="shared" si="190"/>
        <v>休暇</v>
      </c>
      <c r="IG38" s="258" t="str">
        <f t="shared" si="190"/>
        <v>○</v>
      </c>
      <c r="IH38" s="258" t="str">
        <f t="shared" si="190"/>
        <v>○</v>
      </c>
      <c r="II38" s="258" t="str">
        <f t="shared" si="190"/>
        <v/>
      </c>
      <c r="IJ38" s="258" t="str">
        <f t="shared" ref="IJ38" si="191">IF(GJ38="○","○",IF(GJ38="×","○",IF(GJ39="○","○",IF(GJ39="×","○",IF(GJ37="","",GJ37)))))</f>
        <v/>
      </c>
      <c r="IK38" s="258" t="str">
        <f t="shared" ref="IK38" si="192">IF(GK38="○","○",IF(GK38="×","○",IF(GK39="○","○",IF(GK39="×","○",IF(GK37="","",GK37)))))</f>
        <v/>
      </c>
      <c r="IL38" s="258" t="str">
        <f t="shared" ref="IL38" si="193">IF(GL38="○","○",IF(GL38="×","○",IF(GL39="○","○",IF(GL39="×","○",IF(GL37="","",GL37)))))</f>
        <v/>
      </c>
      <c r="IM38" s="258" t="str">
        <f t="shared" ref="IM38" si="194">IF(GM38="○","○",IF(GM38="×","○",IF(GM39="○","○",IF(GM39="×","○",IF(GM37="","",GM37)))))</f>
        <v/>
      </c>
      <c r="IN38" s="258" t="str">
        <f t="shared" ref="IN38" si="195">IF(GN38="○","○",IF(GN38="×","○",IF(GN39="○","○",IF(GN39="×","○",IF(GN37="","",GN37)))))</f>
        <v/>
      </c>
      <c r="IO38" s="258" t="str">
        <f t="shared" ref="IO38" si="196">IF(GO38="○","○",IF(GO38="×","○",IF(GO39="○","○",IF(GO39="×","○",IF(GO37="","",GO37)))))</f>
        <v>○</v>
      </c>
      <c r="IP38" s="258" t="str">
        <f t="shared" ref="IP38" si="197">IF(GP38="○","○",IF(GP38="×","○",IF(GP39="○","○",IF(GP39="×","○",IF(GP37="","",GP37)))))</f>
        <v/>
      </c>
      <c r="IQ38" s="258" t="str">
        <f t="shared" ref="IQ38" si="198">IF(GQ38="○","○",IF(GQ38="×","○",IF(GQ39="○","○",IF(GQ39="×","○",IF(GQ37="","",GQ37)))))</f>
        <v/>
      </c>
      <c r="IR38" s="258" t="str">
        <f t="shared" ref="IR38" si="199">IF(GR38="○","○",IF(GR38="×","○",IF(GR39="○","○",IF(GR39="×","○",IF(GR37="","",GR37)))))</f>
        <v>○</v>
      </c>
      <c r="IS38" s="258" t="str">
        <f t="shared" ref="IS38" si="200">IF(GW38="○","○",IF(GW38="×","○",IF(GW39="○","○",IF(GW39="×","○",IF(GW37="","",GW37)))))</f>
        <v/>
      </c>
      <c r="IT38" s="258" t="str">
        <f t="shared" ref="IT38" si="201">IF(GX38="○","○",IF(GX38="×","○",IF(GX39="○","○",IF(GX39="×","○",IF(GX37="","",GX37)))))</f>
        <v/>
      </c>
      <c r="IV38" s="393"/>
      <c r="IW38" s="393"/>
      <c r="IX38" s="393"/>
      <c r="IY38" s="393"/>
      <c r="IZ38" s="393"/>
      <c r="JA38" s="393"/>
      <c r="JB38" s="393"/>
      <c r="JC38" s="393"/>
      <c r="JD38" s="393"/>
      <c r="JE38" s="393"/>
      <c r="JF38" s="393"/>
      <c r="JG38" s="393"/>
      <c r="JH38" s="393"/>
      <c r="JI38" s="393"/>
      <c r="JJ38" s="393"/>
      <c r="JK38" s="393"/>
      <c r="JL38" s="393"/>
      <c r="JM38" s="393"/>
      <c r="JN38" s="393"/>
      <c r="JO38" s="393"/>
      <c r="JP38" s="393"/>
      <c r="JQ38" s="393"/>
      <c r="JR38" s="393"/>
      <c r="JS38" s="393"/>
      <c r="JT38" s="393"/>
      <c r="JU38" s="393"/>
      <c r="JV38" s="393"/>
      <c r="JW38" s="393"/>
      <c r="JX38" s="393"/>
      <c r="JY38" s="393"/>
      <c r="JZ38" s="393"/>
      <c r="KA38" s="393"/>
      <c r="KB38" s="393"/>
      <c r="KC38" s="393"/>
      <c r="KD38" s="393"/>
      <c r="KE38" s="393"/>
      <c r="KF38" s="393"/>
      <c r="KG38" s="393"/>
      <c r="KH38" s="393"/>
      <c r="KI38" s="393"/>
      <c r="KJ38" s="393"/>
      <c r="KK38" s="393"/>
      <c r="KL38" s="393"/>
      <c r="KM38" s="393"/>
      <c r="KN38" s="393"/>
      <c r="KO38" s="393"/>
      <c r="KP38" s="393"/>
      <c r="KQ38" s="393"/>
      <c r="KR38" s="393"/>
      <c r="KS38" s="393"/>
      <c r="KT38" s="393"/>
      <c r="KU38" s="393"/>
      <c r="KV38" s="393"/>
      <c r="KW38" s="393"/>
      <c r="KX38" s="393"/>
      <c r="KY38" s="393"/>
      <c r="KZ38" s="393"/>
      <c r="LA38" s="393"/>
      <c r="LB38" s="393"/>
      <c r="LC38" s="393"/>
      <c r="LD38" s="393"/>
      <c r="LE38" s="393"/>
      <c r="LF38" s="393"/>
      <c r="LG38" s="393"/>
      <c r="LH38" s="393"/>
      <c r="LI38" s="393"/>
      <c r="LJ38" s="393"/>
      <c r="LK38" s="393"/>
      <c r="LL38" s="393"/>
      <c r="LM38" s="393"/>
      <c r="LN38" s="393"/>
      <c r="LO38" s="393"/>
      <c r="LP38" s="393"/>
      <c r="LQ38" s="393"/>
      <c r="LR38" s="393"/>
      <c r="LS38" s="393"/>
      <c r="LT38" s="393"/>
      <c r="LU38" s="393"/>
      <c r="LV38" s="393"/>
      <c r="LW38" s="393"/>
      <c r="LX38" s="393"/>
      <c r="LY38" s="393"/>
      <c r="LZ38" s="393"/>
      <c r="MA38" s="393"/>
      <c r="MB38" s="393"/>
      <c r="MC38" s="393"/>
      <c r="MD38" s="393"/>
      <c r="ME38" s="393"/>
      <c r="MF38" s="393"/>
      <c r="MG38" s="393"/>
      <c r="MH38" s="393"/>
      <c r="MI38" s="393"/>
      <c r="MJ38" s="393"/>
      <c r="MK38" s="393"/>
      <c r="ML38" s="393"/>
      <c r="MM38" s="393"/>
      <c r="MN38" s="393"/>
      <c r="MO38" s="393"/>
      <c r="MP38" s="393"/>
      <c r="MQ38" s="393"/>
      <c r="MR38" s="393"/>
      <c r="MS38" s="393"/>
      <c r="MT38" s="393"/>
      <c r="MU38" s="393"/>
      <c r="MV38" s="393"/>
      <c r="MW38" s="393"/>
      <c r="MX38" s="393"/>
      <c r="MY38" s="393"/>
      <c r="MZ38" s="393"/>
      <c r="NA38" s="393"/>
      <c r="NB38" s="393"/>
      <c r="NC38" s="393"/>
      <c r="ND38" s="393"/>
      <c r="NE38" s="393"/>
      <c r="NF38" s="393"/>
      <c r="NG38" s="393"/>
      <c r="NH38" s="393"/>
      <c r="NI38" s="393"/>
      <c r="NJ38" s="393"/>
      <c r="NK38" s="393"/>
      <c r="NL38" s="393"/>
      <c r="NM38" s="393"/>
      <c r="NN38" s="393"/>
      <c r="NO38" s="393"/>
      <c r="NP38" s="393"/>
      <c r="NQ38" s="393"/>
      <c r="NR38" s="393"/>
      <c r="NS38" s="393"/>
      <c r="NT38" s="393"/>
      <c r="NU38" s="393"/>
      <c r="NV38" s="393"/>
      <c r="NW38" s="393"/>
      <c r="NX38" s="393"/>
      <c r="NY38" s="393"/>
      <c r="NZ38" s="393"/>
      <c r="OA38" s="393"/>
      <c r="OB38" s="393"/>
      <c r="OC38" s="393"/>
      <c r="OD38" s="393"/>
      <c r="OE38" s="393"/>
      <c r="OF38" s="393"/>
      <c r="OG38" s="393"/>
      <c r="OH38" s="393"/>
      <c r="OI38" s="393"/>
      <c r="OJ38" s="393"/>
      <c r="OK38" s="393"/>
      <c r="OL38" s="393"/>
      <c r="OM38" s="393"/>
      <c r="ON38" s="393"/>
      <c r="OO38" s="393"/>
      <c r="OP38" s="393"/>
      <c r="OQ38" s="393"/>
      <c r="OR38" s="393"/>
      <c r="OS38" s="393"/>
      <c r="OT38" s="393"/>
      <c r="OU38" s="393"/>
      <c r="OV38" s="393"/>
      <c r="OW38" s="393"/>
      <c r="OX38" s="393"/>
      <c r="OY38" s="393"/>
      <c r="OZ38" s="393"/>
      <c r="PA38" s="393"/>
      <c r="PB38" s="393"/>
      <c r="PC38" s="393"/>
      <c r="PD38" s="393"/>
      <c r="PE38" s="393"/>
      <c r="PF38" s="393"/>
      <c r="PG38" s="393"/>
      <c r="PH38" s="393"/>
      <c r="PI38" s="393"/>
      <c r="PJ38" s="393"/>
      <c r="PK38" s="393"/>
      <c r="PL38" s="393"/>
      <c r="PM38" s="393"/>
      <c r="PN38" s="393"/>
      <c r="PO38" s="393"/>
      <c r="PP38" s="393"/>
      <c r="PQ38" s="393"/>
      <c r="PR38" s="393"/>
      <c r="PS38" s="393"/>
      <c r="PT38" s="393"/>
      <c r="PU38" s="393"/>
      <c r="PV38" s="393"/>
      <c r="PW38" s="393"/>
      <c r="PX38" s="393"/>
      <c r="PY38" s="393"/>
      <c r="PZ38" s="393"/>
      <c r="QA38" s="393"/>
      <c r="QB38" s="393"/>
      <c r="QC38" s="393"/>
      <c r="QD38" s="393"/>
      <c r="QE38" s="393"/>
      <c r="QF38" s="393"/>
      <c r="QG38" s="393"/>
      <c r="QH38" s="393"/>
      <c r="QI38" s="393"/>
      <c r="QJ38" s="393"/>
      <c r="QK38" s="393"/>
      <c r="QL38" s="393"/>
      <c r="QM38" s="393"/>
      <c r="QN38" s="393"/>
      <c r="QO38" s="393"/>
      <c r="QP38" s="393"/>
      <c r="QQ38" s="393"/>
      <c r="QR38" s="393"/>
      <c r="QS38" s="393"/>
      <c r="QT38" s="393"/>
      <c r="QU38" s="393"/>
      <c r="QV38" s="393"/>
      <c r="QW38" s="393"/>
      <c r="QX38" s="393"/>
      <c r="QY38" s="393"/>
      <c r="QZ38" s="393"/>
      <c r="RA38" s="393"/>
      <c r="RB38" s="393"/>
      <c r="RC38" s="393"/>
      <c r="RD38" s="393"/>
      <c r="RE38" s="393"/>
      <c r="RF38" s="393"/>
      <c r="RG38" s="393"/>
      <c r="RH38" s="393"/>
      <c r="RI38" s="393"/>
      <c r="RJ38" s="393"/>
      <c r="RK38" s="393"/>
      <c r="RL38" s="393"/>
      <c r="RM38" s="393"/>
      <c r="RN38" s="393"/>
      <c r="RO38" s="393"/>
      <c r="RP38" s="393"/>
      <c r="RQ38" s="393"/>
      <c r="RR38" s="393"/>
      <c r="RS38" s="393"/>
      <c r="RT38" s="393"/>
      <c r="RU38" s="393"/>
      <c r="RV38" s="393"/>
      <c r="RW38" s="393"/>
      <c r="RX38" s="393"/>
      <c r="RY38" s="393"/>
      <c r="RZ38" s="393"/>
      <c r="SA38" s="393"/>
      <c r="SB38" s="393"/>
      <c r="SC38" s="393"/>
      <c r="SD38" s="393"/>
      <c r="SE38" s="393"/>
      <c r="SF38" s="393"/>
      <c r="SG38" s="393"/>
      <c r="SH38" s="393"/>
      <c r="SI38" s="393"/>
      <c r="SJ38" s="393"/>
      <c r="SK38" s="393"/>
      <c r="SL38" s="393"/>
      <c r="SM38" s="393"/>
      <c r="SN38" s="393"/>
      <c r="SO38" s="393"/>
      <c r="SP38" s="393"/>
      <c r="SQ38" s="393"/>
      <c r="SR38" s="393"/>
      <c r="SS38" s="393"/>
      <c r="ST38" s="393"/>
      <c r="SU38" s="393"/>
      <c r="SV38" s="393"/>
      <c r="SW38" s="393"/>
      <c r="SX38" s="393"/>
      <c r="SY38" s="393"/>
      <c r="SZ38" s="393"/>
      <c r="TA38" s="393"/>
      <c r="TB38" s="393"/>
      <c r="TC38" s="393"/>
      <c r="TD38" s="393"/>
      <c r="TE38" s="393"/>
      <c r="TF38" s="393"/>
      <c r="TG38" s="393"/>
      <c r="TH38" s="393"/>
      <c r="TI38" s="393"/>
      <c r="TJ38" s="393"/>
      <c r="TK38" s="393"/>
    </row>
    <row r="39" spans="1:531" ht="33" customHeight="1" x14ac:dyDescent="0.2">
      <c r="A39" s="228"/>
      <c r="B39" s="647"/>
      <c r="C39" s="648"/>
      <c r="D39" s="648"/>
      <c r="E39" s="649"/>
      <c r="F39" s="776"/>
      <c r="G39" s="777"/>
      <c r="H39" s="777"/>
      <c r="I39" s="778"/>
      <c r="J39" s="647"/>
      <c r="K39" s="648"/>
      <c r="L39" s="648"/>
      <c r="M39" s="649"/>
      <c r="N39" s="647"/>
      <c r="O39" s="648"/>
      <c r="P39" s="648"/>
      <c r="Q39" s="648"/>
      <c r="R39" s="649"/>
      <c r="S39" s="647"/>
      <c r="T39" s="648"/>
      <c r="U39" s="648"/>
      <c r="V39" s="649"/>
      <c r="W39" s="647"/>
      <c r="X39" s="648"/>
      <c r="Y39" s="648"/>
      <c r="Z39" s="649"/>
      <c r="AA39" s="647"/>
      <c r="AB39" s="648"/>
      <c r="AC39" s="648"/>
      <c r="AD39" s="649"/>
      <c r="AE39" s="647"/>
      <c r="AF39" s="648"/>
      <c r="AG39" s="648"/>
      <c r="AH39" s="648"/>
      <c r="AI39" s="739"/>
      <c r="AJ39" s="647"/>
      <c r="AK39" s="648"/>
      <c r="AL39" s="648"/>
      <c r="AM39" s="649"/>
      <c r="AN39" s="647"/>
      <c r="AO39" s="648"/>
      <c r="AP39" s="648"/>
      <c r="AQ39" s="649"/>
      <c r="AR39" s="647"/>
      <c r="AS39" s="648"/>
      <c r="AT39" s="648"/>
      <c r="AU39" s="649"/>
      <c r="AV39" s="647"/>
      <c r="AW39" s="648"/>
      <c r="AX39" s="648"/>
      <c r="AY39" s="648"/>
      <c r="AZ39" s="739"/>
      <c r="BA39" s="647"/>
      <c r="BB39" s="648"/>
      <c r="BC39" s="648"/>
      <c r="BD39" s="649"/>
      <c r="BE39" s="647"/>
      <c r="BF39" s="648"/>
      <c r="BG39" s="648"/>
      <c r="BH39" s="649"/>
      <c r="BI39" s="776"/>
      <c r="BJ39" s="777"/>
      <c r="BK39" s="777"/>
      <c r="BL39" s="778"/>
      <c r="BM39" s="647"/>
      <c r="BN39" s="648"/>
      <c r="BO39" s="648"/>
      <c r="BP39" s="648"/>
      <c r="BQ39" s="739"/>
      <c r="BR39" s="647"/>
      <c r="BS39" s="648"/>
      <c r="BT39" s="648"/>
      <c r="BU39" s="649"/>
      <c r="BV39" s="647"/>
      <c r="BW39" s="648"/>
      <c r="BX39" s="648"/>
      <c r="BY39" s="649"/>
      <c r="BZ39" s="776"/>
      <c r="CA39" s="777"/>
      <c r="CB39" s="777"/>
      <c r="CC39" s="778"/>
      <c r="CD39" s="647"/>
      <c r="CE39" s="648"/>
      <c r="CF39" s="648"/>
      <c r="CG39" s="648"/>
      <c r="CH39" s="739"/>
      <c r="CI39" s="647"/>
      <c r="CJ39" s="648"/>
      <c r="CK39" s="648"/>
      <c r="CL39" s="649"/>
      <c r="CM39" s="647"/>
      <c r="CN39" s="648"/>
      <c r="CO39" s="648"/>
      <c r="CP39" s="649"/>
      <c r="CQ39" s="647"/>
      <c r="CR39" s="648"/>
      <c r="CS39" s="648"/>
      <c r="CT39" s="649"/>
      <c r="CU39" s="647"/>
      <c r="CV39" s="648"/>
      <c r="CW39" s="648"/>
      <c r="CX39" s="648"/>
      <c r="CY39" s="739"/>
      <c r="CZ39" s="647"/>
      <c r="DA39" s="648"/>
      <c r="DB39" s="648"/>
      <c r="DC39" s="649"/>
      <c r="DD39" s="647"/>
      <c r="DE39" s="648"/>
      <c r="DF39" s="648"/>
      <c r="DG39" s="649"/>
      <c r="DH39" s="730"/>
      <c r="DI39" s="731"/>
      <c r="DJ39" s="731"/>
      <c r="DK39" s="732"/>
      <c r="DL39" s="647"/>
      <c r="DM39" s="648"/>
      <c r="DN39" s="648"/>
      <c r="DO39" s="649"/>
      <c r="DP39" s="647"/>
      <c r="DQ39" s="648"/>
      <c r="DR39" s="648"/>
      <c r="DS39" s="649"/>
      <c r="DT39" s="647"/>
      <c r="DU39" s="648"/>
      <c r="DV39" s="648"/>
      <c r="DW39" s="649"/>
      <c r="DX39" s="647"/>
      <c r="DY39" s="648"/>
      <c r="DZ39" s="648"/>
      <c r="EA39" s="649"/>
      <c r="EB39" s="647"/>
      <c r="EC39" s="648"/>
      <c r="ED39" s="648"/>
      <c r="EE39" s="649"/>
      <c r="EF39" s="647"/>
      <c r="EG39" s="648"/>
      <c r="EH39" s="648"/>
      <c r="EI39" s="649"/>
      <c r="EJ39" s="647"/>
      <c r="EK39" s="648"/>
      <c r="EL39" s="648"/>
      <c r="EM39" s="649"/>
      <c r="EN39" s="647"/>
      <c r="EO39" s="648"/>
      <c r="EP39" s="648"/>
      <c r="EQ39" s="649"/>
      <c r="ER39" s="647"/>
      <c r="ES39" s="648"/>
      <c r="ET39" s="648"/>
      <c r="EU39" s="649"/>
      <c r="EV39" s="647"/>
      <c r="EW39" s="648"/>
      <c r="EX39" s="648"/>
      <c r="EY39" s="648"/>
      <c r="EZ39" s="648"/>
      <c r="FA39" s="648"/>
      <c r="FB39" s="649"/>
      <c r="FC39" s="647"/>
      <c r="FD39" s="648"/>
      <c r="FE39" s="648"/>
      <c r="FF39" s="648"/>
      <c r="FG39" s="648"/>
      <c r="FH39" s="648"/>
      <c r="FI39" s="649"/>
      <c r="FJ39" s="647" t="s">
        <v>870</v>
      </c>
      <c r="FK39" s="648"/>
      <c r="FL39" s="648"/>
      <c r="FM39" s="648"/>
      <c r="FN39" s="826"/>
      <c r="FO39" s="826"/>
      <c r="FP39" s="739"/>
      <c r="FQ39" s="814" t="str">
        <f t="shared" ref="FQ39:GX39" si="202">IF((COUNTIF($B$70:$DS$70,FQ41)&gt;=2),"×",IF((COUNTIF($B$70:$DS$70,FQ41)=1),"○"," "))</f>
        <v xml:space="preserve"> </v>
      </c>
      <c r="FR39" s="674" t="str">
        <f t="shared" si="202"/>
        <v xml:space="preserve"> </v>
      </c>
      <c r="FS39" s="674" t="str">
        <f t="shared" si="202"/>
        <v xml:space="preserve"> </v>
      </c>
      <c r="FT39" s="801" t="str">
        <f t="shared" si="202"/>
        <v xml:space="preserve"> </v>
      </c>
      <c r="FU39" s="674" t="str">
        <f t="shared" si="202"/>
        <v>○</v>
      </c>
      <c r="FV39" s="801" t="str">
        <f t="shared" si="202"/>
        <v xml:space="preserve"> </v>
      </c>
      <c r="FW39" s="801" t="str">
        <f t="shared" si="202"/>
        <v xml:space="preserve"> </v>
      </c>
      <c r="FX39" s="674" t="str">
        <f t="shared" si="202"/>
        <v>○</v>
      </c>
      <c r="FY39" s="801" t="str">
        <f t="shared" si="202"/>
        <v xml:space="preserve"> </v>
      </c>
      <c r="FZ39" s="801" t="str">
        <f t="shared" si="202"/>
        <v xml:space="preserve"> </v>
      </c>
      <c r="GA39" s="674" t="str">
        <f t="shared" si="202"/>
        <v xml:space="preserve"> </v>
      </c>
      <c r="GB39" s="801" t="str">
        <f t="shared" si="202"/>
        <v xml:space="preserve"> </v>
      </c>
      <c r="GC39" s="801" t="str">
        <f t="shared" si="202"/>
        <v>○</v>
      </c>
      <c r="GD39" s="674" t="str">
        <f t="shared" si="202"/>
        <v>○</v>
      </c>
      <c r="GE39" s="801" t="str">
        <f t="shared" si="202"/>
        <v>○</v>
      </c>
      <c r="GF39" s="801" t="str">
        <f t="shared" si="202"/>
        <v xml:space="preserve"> </v>
      </c>
      <c r="GG39" s="674" t="str">
        <f t="shared" si="202"/>
        <v>○</v>
      </c>
      <c r="GH39" s="674" t="str">
        <f t="shared" si="202"/>
        <v xml:space="preserve"> </v>
      </c>
      <c r="GI39" s="674" t="str">
        <f t="shared" si="202"/>
        <v xml:space="preserve"> </v>
      </c>
      <c r="GJ39" s="674" t="str">
        <f t="shared" si="202"/>
        <v xml:space="preserve"> </v>
      </c>
      <c r="GK39" s="674" t="str">
        <f t="shared" si="202"/>
        <v xml:space="preserve"> </v>
      </c>
      <c r="GL39" s="674" t="str">
        <f t="shared" si="202"/>
        <v xml:space="preserve"> </v>
      </c>
      <c r="GM39" s="795" t="str">
        <f t="shared" si="202"/>
        <v xml:space="preserve"> </v>
      </c>
      <c r="GN39" s="674" t="str">
        <f t="shared" si="202"/>
        <v xml:space="preserve"> </v>
      </c>
      <c r="GO39" s="674" t="str">
        <f t="shared" si="202"/>
        <v>○</v>
      </c>
      <c r="GP39" s="795" t="str">
        <f t="shared" si="202"/>
        <v xml:space="preserve"> </v>
      </c>
      <c r="GQ39" s="674" t="str">
        <f t="shared" si="202"/>
        <v xml:space="preserve"> </v>
      </c>
      <c r="GR39" s="674" t="str">
        <f t="shared" si="202"/>
        <v>○</v>
      </c>
      <c r="GS39" s="674" t="str">
        <f t="shared" si="202"/>
        <v>○</v>
      </c>
      <c r="GT39" s="674" t="str">
        <f t="shared" si="202"/>
        <v xml:space="preserve"> </v>
      </c>
      <c r="GU39" s="674" t="str">
        <f t="shared" si="202"/>
        <v xml:space="preserve"> </v>
      </c>
      <c r="GV39" s="674" t="str">
        <f t="shared" si="202"/>
        <v xml:space="preserve"> </v>
      </c>
      <c r="GW39" s="674" t="str">
        <f t="shared" si="202"/>
        <v xml:space="preserve"> </v>
      </c>
      <c r="GX39" s="674" t="str">
        <f t="shared" si="202"/>
        <v xml:space="preserve"> </v>
      </c>
      <c r="GY39" s="228">
        <f>A39</f>
        <v>0</v>
      </c>
      <c r="HA39" s="80"/>
      <c r="HB39" s="199">
        <f>リスト!C38</f>
        <v>0</v>
      </c>
      <c r="HC39" s="76" t="str">
        <f>IF(リスト!D38="","",リスト!D38)</f>
        <v>河口２</v>
      </c>
      <c r="HD39" s="76" t="str">
        <f>IF(リスト!F38="","",リスト!F38)</f>
        <v/>
      </c>
      <c r="HE39" s="76" t="str">
        <f>IF(リスト!E38="","",リスト!E38)</f>
        <v>SCB</v>
      </c>
      <c r="HF39" s="200" t="str">
        <f>IF(リスト!G38="","",リスト!G38)</f>
        <v/>
      </c>
      <c r="HG39" s="77" t="str">
        <f>IF(リスト!H38="","",リスト!H38)</f>
        <v>本　田</v>
      </c>
      <c r="HH39" s="77" t="str">
        <f>IF(リスト!I38="","",リスト!I38)</f>
        <v>富　田</v>
      </c>
      <c r="HI39" s="77" t="str">
        <f>IF(リスト!J38="","",リスト!J38)</f>
        <v>田　島</v>
      </c>
      <c r="HJ39" s="77" t="str">
        <f>IF(リスト!K38="","",リスト!K38)</f>
        <v>府　中</v>
      </c>
      <c r="HK39" s="77" t="str">
        <f>IF(リスト!L38="","",リスト!L38)</f>
        <v>松　蔭</v>
      </c>
      <c r="HL39" s="77" t="str">
        <f>IF(リスト!M38="","",リスト!M38)</f>
        <v>東伊丹</v>
      </c>
      <c r="HM39" s="77" t="str">
        <f>IF(リスト!N38="","",リスト!N38)</f>
        <v>六条西</v>
      </c>
      <c r="HN39" s="77" t="str">
        <f>IF(リスト!O38="","",リスト!O38)</f>
        <v>上矢治堰堤</v>
      </c>
      <c r="HO39" s="460" t="str">
        <f>IF(リスト!P38="","",リスト!P38)</f>
        <v/>
      </c>
      <c r="IV39" s="393"/>
      <c r="IW39" s="393"/>
      <c r="IX39" s="393"/>
      <c r="IY39" s="393"/>
      <c r="IZ39" s="393"/>
      <c r="JA39" s="393"/>
      <c r="JB39" s="393"/>
      <c r="JC39" s="393"/>
      <c r="JD39" s="393"/>
      <c r="JE39" s="393"/>
      <c r="JF39" s="393"/>
      <c r="JG39" s="393"/>
      <c r="JH39" s="393"/>
      <c r="JI39" s="393"/>
      <c r="JJ39" s="393"/>
      <c r="JK39" s="393"/>
      <c r="JL39" s="393"/>
      <c r="JM39" s="393"/>
      <c r="JN39" s="393"/>
      <c r="JO39" s="393"/>
      <c r="JP39" s="393"/>
      <c r="JQ39" s="393"/>
      <c r="JR39" s="393"/>
      <c r="JS39" s="393"/>
      <c r="JT39" s="393"/>
      <c r="JU39" s="393"/>
      <c r="JV39" s="393"/>
      <c r="JW39" s="393"/>
      <c r="JX39" s="393"/>
      <c r="JY39" s="393"/>
      <c r="JZ39" s="393"/>
      <c r="KA39" s="393"/>
      <c r="KB39" s="393"/>
      <c r="KC39" s="393"/>
      <c r="KD39" s="393"/>
      <c r="KE39" s="393"/>
      <c r="KF39" s="393"/>
      <c r="KG39" s="393"/>
      <c r="KH39" s="393"/>
      <c r="KI39" s="393"/>
      <c r="KJ39" s="393"/>
      <c r="KK39" s="393"/>
      <c r="KL39" s="393"/>
      <c r="KM39" s="393"/>
      <c r="KN39" s="393"/>
      <c r="KO39" s="393"/>
      <c r="KP39" s="393"/>
      <c r="KQ39" s="393"/>
      <c r="KR39" s="393"/>
      <c r="KS39" s="393"/>
      <c r="KT39" s="393"/>
      <c r="KU39" s="393"/>
      <c r="KV39" s="393"/>
      <c r="KW39" s="393"/>
      <c r="KX39" s="393"/>
      <c r="KY39" s="393"/>
      <c r="KZ39" s="393"/>
      <c r="LA39" s="393"/>
      <c r="LB39" s="393"/>
      <c r="LC39" s="393"/>
      <c r="LD39" s="393"/>
      <c r="LE39" s="393"/>
      <c r="LF39" s="393"/>
      <c r="LG39" s="393"/>
      <c r="LH39" s="393"/>
      <c r="LI39" s="393"/>
      <c r="LJ39" s="393"/>
      <c r="LK39" s="393"/>
      <c r="LL39" s="393"/>
      <c r="LM39" s="393"/>
      <c r="LN39" s="393"/>
      <c r="LO39" s="393"/>
      <c r="LP39" s="393"/>
      <c r="LQ39" s="393"/>
      <c r="LR39" s="393"/>
      <c r="LS39" s="393"/>
      <c r="LT39" s="393"/>
      <c r="LU39" s="393"/>
      <c r="LV39" s="393"/>
      <c r="LW39" s="393"/>
      <c r="LX39" s="393"/>
      <c r="LY39" s="393"/>
      <c r="LZ39" s="393"/>
      <c r="MA39" s="393"/>
      <c r="MB39" s="393"/>
      <c r="MC39" s="393"/>
      <c r="MD39" s="393"/>
      <c r="ME39" s="393"/>
      <c r="MF39" s="393"/>
      <c r="MG39" s="393"/>
      <c r="MH39" s="393"/>
      <c r="MI39" s="393"/>
      <c r="MJ39" s="393"/>
      <c r="MK39" s="393"/>
      <c r="ML39" s="393"/>
      <c r="MM39" s="393"/>
      <c r="MN39" s="393"/>
      <c r="MO39" s="393"/>
      <c r="MP39" s="393"/>
      <c r="MQ39" s="393"/>
      <c r="MR39" s="393"/>
      <c r="MS39" s="393"/>
      <c r="MT39" s="393"/>
      <c r="MU39" s="393"/>
      <c r="MV39" s="393"/>
      <c r="MW39" s="393"/>
      <c r="MX39" s="393"/>
      <c r="MY39" s="393"/>
      <c r="MZ39" s="393"/>
      <c r="NA39" s="393"/>
      <c r="NB39" s="393"/>
      <c r="NC39" s="393"/>
      <c r="ND39" s="393"/>
      <c r="NE39" s="393"/>
      <c r="NF39" s="393"/>
      <c r="NG39" s="393"/>
      <c r="NH39" s="393"/>
      <c r="NI39" s="393"/>
      <c r="NJ39" s="393"/>
      <c r="NK39" s="393"/>
      <c r="NL39" s="393"/>
      <c r="NM39" s="393"/>
      <c r="NN39" s="393"/>
      <c r="NO39" s="393"/>
      <c r="NP39" s="393"/>
      <c r="NQ39" s="393"/>
      <c r="NR39" s="393"/>
      <c r="NS39" s="393"/>
      <c r="NT39" s="393"/>
      <c r="NU39" s="393"/>
      <c r="NV39" s="393"/>
      <c r="NW39" s="393"/>
      <c r="NX39" s="393"/>
      <c r="NY39" s="393"/>
      <c r="NZ39" s="393"/>
      <c r="OA39" s="393"/>
      <c r="OB39" s="393"/>
      <c r="OC39" s="393"/>
      <c r="OD39" s="393"/>
      <c r="OE39" s="393"/>
      <c r="OF39" s="393"/>
      <c r="OG39" s="393"/>
      <c r="OH39" s="393"/>
      <c r="OI39" s="393"/>
      <c r="OJ39" s="393"/>
      <c r="OK39" s="393"/>
      <c r="OL39" s="393"/>
      <c r="OM39" s="393"/>
      <c r="ON39" s="393"/>
      <c r="OO39" s="393"/>
      <c r="OP39" s="393"/>
      <c r="OQ39" s="393"/>
      <c r="OR39" s="393"/>
      <c r="OS39" s="393"/>
      <c r="OT39" s="393"/>
      <c r="OU39" s="393"/>
      <c r="OV39" s="393"/>
      <c r="OW39" s="393"/>
      <c r="OX39" s="393"/>
      <c r="OY39" s="393"/>
      <c r="OZ39" s="393"/>
      <c r="PA39" s="393"/>
      <c r="PB39" s="393"/>
      <c r="PC39" s="393"/>
      <c r="PD39" s="393"/>
      <c r="PE39" s="393"/>
      <c r="PF39" s="393"/>
      <c r="PG39" s="393"/>
      <c r="PH39" s="393"/>
      <c r="PI39" s="393"/>
      <c r="PJ39" s="393"/>
      <c r="PK39" s="393"/>
      <c r="PL39" s="393"/>
      <c r="PM39" s="393"/>
      <c r="PN39" s="393"/>
      <c r="PO39" s="393"/>
      <c r="PP39" s="393"/>
      <c r="PQ39" s="393"/>
      <c r="PR39" s="393"/>
      <c r="PS39" s="393"/>
      <c r="PT39" s="393"/>
      <c r="PU39" s="393"/>
      <c r="PV39" s="393"/>
      <c r="PW39" s="393"/>
      <c r="PX39" s="393"/>
      <c r="PY39" s="393"/>
      <c r="PZ39" s="393"/>
      <c r="QA39" s="393"/>
      <c r="QB39" s="393"/>
      <c r="QC39" s="393"/>
      <c r="QD39" s="393"/>
      <c r="QE39" s="393"/>
      <c r="QF39" s="393"/>
      <c r="QG39" s="393"/>
      <c r="QH39" s="393"/>
      <c r="QI39" s="393"/>
      <c r="QJ39" s="393"/>
      <c r="QK39" s="393"/>
      <c r="QL39" s="393"/>
      <c r="QM39" s="393"/>
      <c r="QN39" s="393"/>
      <c r="QO39" s="393"/>
      <c r="QP39" s="393"/>
      <c r="QQ39" s="393"/>
      <c r="QR39" s="393"/>
      <c r="QS39" s="393"/>
      <c r="QT39" s="393"/>
      <c r="QU39" s="393"/>
      <c r="QV39" s="393"/>
      <c r="QW39" s="393"/>
      <c r="QX39" s="393"/>
      <c r="QY39" s="393"/>
      <c r="QZ39" s="393"/>
      <c r="RA39" s="393"/>
      <c r="RB39" s="393"/>
      <c r="RC39" s="393"/>
      <c r="RD39" s="393"/>
      <c r="RE39" s="393"/>
      <c r="RF39" s="393"/>
      <c r="RG39" s="393"/>
      <c r="RH39" s="393"/>
      <c r="RI39" s="393"/>
      <c r="RJ39" s="393"/>
      <c r="RK39" s="393"/>
      <c r="RL39" s="393"/>
      <c r="RM39" s="393"/>
      <c r="RN39" s="393"/>
      <c r="RO39" s="393"/>
      <c r="RP39" s="393"/>
      <c r="RQ39" s="393"/>
      <c r="RR39" s="393"/>
      <c r="RS39" s="393"/>
      <c r="RT39" s="393"/>
      <c r="RU39" s="393"/>
      <c r="RV39" s="393"/>
      <c r="RW39" s="393"/>
      <c r="RX39" s="393"/>
      <c r="RY39" s="393"/>
      <c r="RZ39" s="393"/>
      <c r="SA39" s="393"/>
      <c r="SB39" s="393"/>
      <c r="SC39" s="393"/>
      <c r="SD39" s="393"/>
      <c r="SE39" s="393"/>
      <c r="SF39" s="393"/>
      <c r="SG39" s="393"/>
      <c r="SH39" s="393"/>
      <c r="SI39" s="393"/>
      <c r="SJ39" s="393"/>
      <c r="SK39" s="393"/>
      <c r="SL39" s="393"/>
      <c r="SM39" s="393"/>
      <c r="SN39" s="393"/>
      <c r="SO39" s="393"/>
      <c r="SP39" s="393"/>
      <c r="SQ39" s="393"/>
      <c r="SR39" s="393"/>
      <c r="SS39" s="393"/>
      <c r="ST39" s="393"/>
      <c r="SU39" s="393"/>
      <c r="SV39" s="393"/>
      <c r="SW39" s="393"/>
      <c r="SX39" s="393"/>
      <c r="SY39" s="393"/>
      <c r="SZ39" s="393"/>
      <c r="TA39" s="393"/>
      <c r="TB39" s="393"/>
      <c r="TC39" s="393"/>
      <c r="TD39" s="393"/>
      <c r="TE39" s="393"/>
      <c r="TF39" s="393"/>
      <c r="TG39" s="393"/>
      <c r="TH39" s="393"/>
      <c r="TI39" s="393"/>
      <c r="TJ39" s="393"/>
      <c r="TK39" s="393"/>
    </row>
    <row r="40" spans="1:531" ht="21" customHeight="1" x14ac:dyDescent="0.2">
      <c r="A40" s="232"/>
      <c r="B40" s="709" t="s">
        <v>117</v>
      </c>
      <c r="C40" s="715"/>
      <c r="D40" s="716"/>
      <c r="E40" s="717"/>
      <c r="F40" s="767" t="s">
        <v>117</v>
      </c>
      <c r="G40" s="779"/>
      <c r="H40" s="780"/>
      <c r="I40" s="781"/>
      <c r="J40" s="709" t="s">
        <v>117</v>
      </c>
      <c r="K40" s="715"/>
      <c r="L40" s="716"/>
      <c r="M40" s="717"/>
      <c r="N40" s="709" t="s">
        <v>117</v>
      </c>
      <c r="O40" s="710"/>
      <c r="P40" s="715"/>
      <c r="Q40" s="716"/>
      <c r="R40" s="717"/>
      <c r="S40" s="709" t="s">
        <v>117</v>
      </c>
      <c r="T40" s="715"/>
      <c r="U40" s="716"/>
      <c r="V40" s="717"/>
      <c r="W40" s="709" t="s">
        <v>117</v>
      </c>
      <c r="X40" s="715"/>
      <c r="Y40" s="716"/>
      <c r="Z40" s="717"/>
      <c r="AA40" s="709" t="s">
        <v>117</v>
      </c>
      <c r="AB40" s="715"/>
      <c r="AC40" s="716"/>
      <c r="AD40" s="717"/>
      <c r="AE40" s="709" t="s">
        <v>117</v>
      </c>
      <c r="AF40" s="715"/>
      <c r="AG40" s="710"/>
      <c r="AH40" s="749"/>
      <c r="AI40" s="717"/>
      <c r="AJ40" s="709" t="s">
        <v>117</v>
      </c>
      <c r="AK40" s="715"/>
      <c r="AL40" s="716"/>
      <c r="AM40" s="717"/>
      <c r="AN40" s="709" t="s">
        <v>117</v>
      </c>
      <c r="AO40" s="715"/>
      <c r="AP40" s="716"/>
      <c r="AQ40" s="717"/>
      <c r="AR40" s="709" t="s">
        <v>117</v>
      </c>
      <c r="AS40" s="715"/>
      <c r="AT40" s="716"/>
      <c r="AU40" s="717"/>
      <c r="AV40" s="709" t="s">
        <v>117</v>
      </c>
      <c r="AW40" s="715"/>
      <c r="AX40" s="710"/>
      <c r="AY40" s="749"/>
      <c r="AZ40" s="717"/>
      <c r="BA40" s="709" t="s">
        <v>117</v>
      </c>
      <c r="BB40" s="715"/>
      <c r="BC40" s="716"/>
      <c r="BD40" s="717"/>
      <c r="BE40" s="709" t="s">
        <v>117</v>
      </c>
      <c r="BF40" s="715"/>
      <c r="BG40" s="716"/>
      <c r="BH40" s="717"/>
      <c r="BI40" s="767" t="s">
        <v>843</v>
      </c>
      <c r="BJ40" s="779"/>
      <c r="BK40" s="780" t="s">
        <v>868</v>
      </c>
      <c r="BL40" s="781"/>
      <c r="BM40" s="709" t="s">
        <v>117</v>
      </c>
      <c r="BN40" s="715"/>
      <c r="BO40" s="710"/>
      <c r="BP40" s="749"/>
      <c r="BQ40" s="717"/>
      <c r="BR40" s="709" t="s">
        <v>117</v>
      </c>
      <c r="BS40" s="715"/>
      <c r="BT40" s="716"/>
      <c r="BU40" s="717"/>
      <c r="BV40" s="709" t="s">
        <v>117</v>
      </c>
      <c r="BW40" s="715"/>
      <c r="BX40" s="716"/>
      <c r="BY40" s="717"/>
      <c r="BZ40" s="767" t="s">
        <v>117</v>
      </c>
      <c r="CA40" s="779"/>
      <c r="CB40" s="780"/>
      <c r="CC40" s="781"/>
      <c r="CD40" s="709" t="s">
        <v>117</v>
      </c>
      <c r="CE40" s="715"/>
      <c r="CF40" s="710"/>
      <c r="CG40" s="749"/>
      <c r="CH40" s="717"/>
      <c r="CI40" s="709" t="s">
        <v>117</v>
      </c>
      <c r="CJ40" s="715"/>
      <c r="CK40" s="716"/>
      <c r="CL40" s="717"/>
      <c r="CM40" s="709" t="s">
        <v>117</v>
      </c>
      <c r="CN40" s="715"/>
      <c r="CO40" s="716"/>
      <c r="CP40" s="717"/>
      <c r="CQ40" s="709" t="s">
        <v>117</v>
      </c>
      <c r="CR40" s="715"/>
      <c r="CS40" s="716"/>
      <c r="CT40" s="717"/>
      <c r="CU40" s="709" t="s">
        <v>117</v>
      </c>
      <c r="CV40" s="715"/>
      <c r="CW40" s="710"/>
      <c r="CX40" s="749"/>
      <c r="CY40" s="717"/>
      <c r="CZ40" s="709" t="s">
        <v>117</v>
      </c>
      <c r="DA40" s="710"/>
      <c r="DB40" s="716"/>
      <c r="DC40" s="805"/>
      <c r="DD40" s="709" t="s">
        <v>117</v>
      </c>
      <c r="DE40" s="715"/>
      <c r="DF40" s="716"/>
      <c r="DG40" s="717"/>
      <c r="DH40" s="724" t="s">
        <v>117</v>
      </c>
      <c r="DI40" s="666"/>
      <c r="DJ40" s="725"/>
      <c r="DK40" s="726"/>
      <c r="DL40" s="709" t="s">
        <v>117</v>
      </c>
      <c r="DM40" s="715"/>
      <c r="DN40" s="716"/>
      <c r="DO40" s="717"/>
      <c r="DP40" s="709" t="s">
        <v>117</v>
      </c>
      <c r="DQ40" s="715"/>
      <c r="DR40" s="716"/>
      <c r="DS40" s="717"/>
      <c r="DT40" s="709" t="s">
        <v>117</v>
      </c>
      <c r="DU40" s="715"/>
      <c r="DV40" s="716"/>
      <c r="DW40" s="717"/>
      <c r="DX40" s="709" t="s">
        <v>117</v>
      </c>
      <c r="DY40" s="715"/>
      <c r="DZ40" s="716"/>
      <c r="EA40" s="717"/>
      <c r="EB40" s="709" t="s">
        <v>117</v>
      </c>
      <c r="EC40" s="715"/>
      <c r="ED40" s="716"/>
      <c r="EE40" s="717"/>
      <c r="EF40" s="709" t="s">
        <v>117</v>
      </c>
      <c r="EG40" s="715"/>
      <c r="EH40" s="716"/>
      <c r="EI40" s="717"/>
      <c r="EJ40" s="709" t="s">
        <v>117</v>
      </c>
      <c r="EK40" s="715"/>
      <c r="EL40" s="716"/>
      <c r="EM40" s="717"/>
      <c r="EN40" s="709" t="s">
        <v>117</v>
      </c>
      <c r="EO40" s="715"/>
      <c r="EP40" s="716"/>
      <c r="EQ40" s="717"/>
      <c r="ER40" s="709" t="s">
        <v>117</v>
      </c>
      <c r="ES40" s="715"/>
      <c r="ET40" s="716"/>
      <c r="EU40" s="717"/>
      <c r="EV40" s="709" t="s">
        <v>117</v>
      </c>
      <c r="EW40" s="665"/>
      <c r="EX40" s="658"/>
      <c r="EY40" s="658"/>
      <c r="EZ40" s="658"/>
      <c r="FA40" s="658"/>
      <c r="FB40" s="659"/>
      <c r="FC40" s="709" t="s">
        <v>117</v>
      </c>
      <c r="FD40" s="665"/>
      <c r="FE40" s="658"/>
      <c r="FF40" s="658"/>
      <c r="FG40" s="658"/>
      <c r="FH40" s="658"/>
      <c r="FI40" s="659"/>
      <c r="FJ40" s="709" t="s">
        <v>117</v>
      </c>
      <c r="FK40" s="665"/>
      <c r="FL40" s="710" t="s">
        <v>925</v>
      </c>
      <c r="FM40" s="715"/>
      <c r="FN40" s="715"/>
      <c r="FO40" s="715"/>
      <c r="FP40" s="800"/>
      <c r="FQ40" s="815"/>
      <c r="FR40" s="675"/>
      <c r="FS40" s="675"/>
      <c r="FT40" s="802"/>
      <c r="FU40" s="675"/>
      <c r="FV40" s="802"/>
      <c r="FW40" s="802"/>
      <c r="FX40" s="675"/>
      <c r="FY40" s="802"/>
      <c r="FZ40" s="802"/>
      <c r="GA40" s="804"/>
      <c r="GB40" s="802"/>
      <c r="GC40" s="802"/>
      <c r="GD40" s="675"/>
      <c r="GE40" s="802"/>
      <c r="GF40" s="802"/>
      <c r="GG40" s="675"/>
      <c r="GH40" s="675"/>
      <c r="GI40" s="675"/>
      <c r="GJ40" s="675"/>
      <c r="GK40" s="675"/>
      <c r="GL40" s="675"/>
      <c r="GM40" s="796"/>
      <c r="GN40" s="675"/>
      <c r="GO40" s="675"/>
      <c r="GP40" s="796"/>
      <c r="GQ40" s="675"/>
      <c r="GR40" s="675"/>
      <c r="GS40" s="675"/>
      <c r="GT40" s="675"/>
      <c r="GU40" s="675"/>
      <c r="GV40" s="675"/>
      <c r="GW40" s="675"/>
      <c r="GX40" s="675"/>
      <c r="GY40" s="232"/>
      <c r="HA40" s="80"/>
      <c r="HB40" s="199">
        <f>リスト!C39</f>
        <v>0</v>
      </c>
      <c r="HC40" s="76" t="str">
        <f>IF(リスト!D39="","",リスト!D39)</f>
        <v>河口３</v>
      </c>
      <c r="HD40" s="76" t="str">
        <f>IF(リスト!F39="","",リスト!F39)</f>
        <v/>
      </c>
      <c r="HE40" s="76" t="str">
        <f>IF(リスト!E39="","",リスト!E39)</f>
        <v>現場調査</v>
      </c>
      <c r="HF40" s="200" t="str">
        <f>IF(リスト!G39="","",リスト!G39)</f>
        <v/>
      </c>
      <c r="HG40" s="77" t="str">
        <f>IF(リスト!H39="","",リスト!H39)</f>
        <v>信濃橋</v>
      </c>
      <c r="HH40" s="77" t="str">
        <f>IF(リスト!I39="","",リスト!I39)</f>
        <v>芥　川</v>
      </c>
      <c r="HI40" s="77" t="str">
        <f>IF(リスト!J39="","",リスト!J39)</f>
        <v>美章園</v>
      </c>
      <c r="HJ40" s="77" t="str">
        <f>IF(リスト!K39="","",リスト!K39)</f>
        <v>浦　田</v>
      </c>
      <c r="HK40" s="77" t="str">
        <f>IF(リスト!L39="","",リスト!L39)</f>
        <v>南明石</v>
      </c>
      <c r="HL40" s="77" t="str">
        <f>IF(リスト!M39="","",リスト!M39)</f>
        <v>千　僧</v>
      </c>
      <c r="HM40" s="77" t="str">
        <f>IF(リスト!N39="","",リスト!N39)</f>
        <v>秋  篠</v>
      </c>
      <c r="HN40" s="77" t="str">
        <f>IF(リスト!O39="","",リスト!O39)</f>
        <v>大滝堰堤</v>
      </c>
      <c r="HO40" s="460" t="str">
        <f>IF(リスト!P39="","",リスト!P39)</f>
        <v/>
      </c>
      <c r="IV40" s="393"/>
      <c r="IW40" s="393"/>
      <c r="IX40" s="393"/>
      <c r="IY40" s="393"/>
      <c r="IZ40" s="393"/>
      <c r="JA40" s="393"/>
      <c r="JB40" s="393"/>
      <c r="JC40" s="393"/>
      <c r="JD40" s="393"/>
      <c r="JE40" s="393"/>
      <c r="JF40" s="393"/>
      <c r="JG40" s="393"/>
      <c r="JH40" s="393"/>
      <c r="JI40" s="393"/>
      <c r="JJ40" s="393"/>
      <c r="JK40" s="393"/>
      <c r="JL40" s="393"/>
      <c r="JM40" s="393"/>
      <c r="JN40" s="393"/>
      <c r="JO40" s="393"/>
      <c r="JP40" s="393"/>
      <c r="JQ40" s="393"/>
      <c r="JR40" s="393"/>
      <c r="JS40" s="393"/>
      <c r="JT40" s="393"/>
      <c r="JU40" s="393"/>
      <c r="JV40" s="393"/>
      <c r="JW40" s="393"/>
      <c r="JX40" s="393"/>
      <c r="JY40" s="393"/>
      <c r="JZ40" s="393"/>
      <c r="KA40" s="393"/>
      <c r="KB40" s="393"/>
      <c r="KC40" s="393"/>
      <c r="KD40" s="393"/>
      <c r="KE40" s="393"/>
      <c r="KF40" s="393"/>
      <c r="KG40" s="393"/>
      <c r="KH40" s="393"/>
      <c r="KI40" s="393"/>
      <c r="KJ40" s="393"/>
      <c r="KK40" s="393"/>
      <c r="KL40" s="393"/>
      <c r="KM40" s="393"/>
      <c r="KN40" s="393"/>
      <c r="KO40" s="393"/>
      <c r="KP40" s="393"/>
      <c r="KQ40" s="393"/>
      <c r="KR40" s="393"/>
      <c r="KS40" s="393"/>
      <c r="KT40" s="393"/>
      <c r="KU40" s="393"/>
      <c r="KV40" s="393"/>
      <c r="KW40" s="393"/>
      <c r="KX40" s="393"/>
      <c r="KY40" s="393"/>
      <c r="KZ40" s="393"/>
      <c r="LA40" s="393"/>
      <c r="LB40" s="393"/>
      <c r="LC40" s="393"/>
      <c r="LD40" s="393"/>
      <c r="LE40" s="393"/>
      <c r="LF40" s="393"/>
      <c r="LG40" s="393"/>
      <c r="LH40" s="393"/>
      <c r="LI40" s="393"/>
      <c r="LJ40" s="393"/>
      <c r="LK40" s="393"/>
      <c r="LL40" s="393"/>
      <c r="LM40" s="393"/>
      <c r="LN40" s="393"/>
      <c r="LO40" s="393"/>
      <c r="LP40" s="393"/>
      <c r="LQ40" s="393"/>
      <c r="LR40" s="393"/>
      <c r="LS40" s="393"/>
      <c r="LT40" s="393"/>
      <c r="LU40" s="393"/>
      <c r="LV40" s="393"/>
      <c r="LW40" s="393"/>
      <c r="LX40" s="393"/>
      <c r="LY40" s="393"/>
      <c r="LZ40" s="393"/>
      <c r="MA40" s="393"/>
      <c r="MB40" s="393"/>
      <c r="MC40" s="393"/>
      <c r="MD40" s="393"/>
      <c r="ME40" s="393"/>
      <c r="MF40" s="393"/>
      <c r="MG40" s="393"/>
      <c r="MH40" s="393"/>
      <c r="MI40" s="393"/>
      <c r="MJ40" s="393"/>
      <c r="MK40" s="393"/>
      <c r="ML40" s="393"/>
      <c r="MM40" s="393"/>
      <c r="MN40" s="393"/>
      <c r="MO40" s="393"/>
      <c r="MP40" s="393"/>
      <c r="MQ40" s="393"/>
      <c r="MR40" s="393"/>
      <c r="MS40" s="393"/>
      <c r="MT40" s="393"/>
      <c r="MU40" s="393"/>
      <c r="MV40" s="393"/>
      <c r="MW40" s="393"/>
      <c r="MX40" s="393"/>
      <c r="MY40" s="393"/>
      <c r="MZ40" s="393"/>
      <c r="NA40" s="393"/>
      <c r="NB40" s="393"/>
      <c r="NC40" s="393"/>
      <c r="ND40" s="393"/>
      <c r="NE40" s="393"/>
      <c r="NF40" s="393"/>
      <c r="NG40" s="393"/>
      <c r="NH40" s="393"/>
      <c r="NI40" s="393"/>
      <c r="NJ40" s="393"/>
      <c r="NK40" s="393"/>
      <c r="NL40" s="393"/>
      <c r="NM40" s="393"/>
      <c r="NN40" s="393"/>
      <c r="NO40" s="393"/>
      <c r="NP40" s="393"/>
      <c r="NQ40" s="393"/>
      <c r="NR40" s="393"/>
      <c r="NS40" s="393"/>
      <c r="NT40" s="393"/>
      <c r="NU40" s="393"/>
      <c r="NV40" s="393"/>
      <c r="NW40" s="393"/>
      <c r="NX40" s="393"/>
      <c r="NY40" s="393"/>
      <c r="NZ40" s="393"/>
      <c r="OA40" s="393"/>
      <c r="OB40" s="393"/>
      <c r="OC40" s="393"/>
      <c r="OD40" s="393"/>
      <c r="OE40" s="393"/>
      <c r="OF40" s="393"/>
      <c r="OG40" s="393"/>
      <c r="OH40" s="393"/>
      <c r="OI40" s="393"/>
      <c r="OJ40" s="393"/>
      <c r="OK40" s="393"/>
      <c r="OL40" s="393"/>
      <c r="OM40" s="393"/>
      <c r="ON40" s="393"/>
      <c r="OO40" s="393"/>
      <c r="OP40" s="393"/>
      <c r="OQ40" s="393"/>
      <c r="OR40" s="393"/>
      <c r="OS40" s="393"/>
      <c r="OT40" s="393"/>
      <c r="OU40" s="393"/>
      <c r="OV40" s="393"/>
      <c r="OW40" s="393"/>
      <c r="OX40" s="393"/>
      <c r="OY40" s="393"/>
      <c r="OZ40" s="393"/>
      <c r="PA40" s="393"/>
      <c r="PB40" s="393"/>
      <c r="PC40" s="393"/>
      <c r="PD40" s="393"/>
      <c r="PE40" s="393"/>
      <c r="PF40" s="393"/>
      <c r="PG40" s="393"/>
      <c r="PH40" s="393"/>
      <c r="PI40" s="393"/>
      <c r="PJ40" s="393"/>
      <c r="PK40" s="393"/>
      <c r="PL40" s="393"/>
      <c r="PM40" s="393"/>
      <c r="PN40" s="393"/>
      <c r="PO40" s="393"/>
      <c r="PP40" s="393"/>
      <c r="PQ40" s="393"/>
      <c r="PR40" s="393"/>
      <c r="PS40" s="393"/>
      <c r="PT40" s="393"/>
      <c r="PU40" s="393"/>
      <c r="PV40" s="393"/>
      <c r="PW40" s="393"/>
      <c r="PX40" s="393"/>
      <c r="PY40" s="393"/>
      <c r="PZ40" s="393"/>
      <c r="QA40" s="393"/>
      <c r="QB40" s="393"/>
      <c r="QC40" s="393"/>
      <c r="QD40" s="393"/>
      <c r="QE40" s="393"/>
      <c r="QF40" s="393"/>
      <c r="QG40" s="393"/>
      <c r="QH40" s="393"/>
      <c r="QI40" s="393"/>
      <c r="QJ40" s="393"/>
      <c r="QK40" s="393"/>
      <c r="QL40" s="393"/>
      <c r="QM40" s="393"/>
      <c r="QN40" s="393"/>
      <c r="QO40" s="393"/>
      <c r="QP40" s="393"/>
      <c r="QQ40" s="393"/>
      <c r="QR40" s="393"/>
      <c r="QS40" s="393"/>
      <c r="QT40" s="393"/>
      <c r="QU40" s="393"/>
      <c r="QV40" s="393"/>
      <c r="QW40" s="393"/>
      <c r="QX40" s="393"/>
      <c r="QY40" s="393"/>
      <c r="QZ40" s="393"/>
      <c r="RA40" s="393"/>
      <c r="RB40" s="393"/>
      <c r="RC40" s="393"/>
      <c r="RD40" s="393"/>
      <c r="RE40" s="393"/>
      <c r="RF40" s="393"/>
      <c r="RG40" s="393"/>
      <c r="RH40" s="393"/>
      <c r="RI40" s="393"/>
      <c r="RJ40" s="393"/>
      <c r="RK40" s="393"/>
      <c r="RL40" s="393"/>
      <c r="RM40" s="393"/>
      <c r="RN40" s="393"/>
      <c r="RO40" s="393"/>
      <c r="RP40" s="393"/>
      <c r="RQ40" s="393"/>
      <c r="RR40" s="393"/>
      <c r="RS40" s="393"/>
      <c r="RT40" s="393"/>
      <c r="RU40" s="393"/>
      <c r="RV40" s="393"/>
      <c r="RW40" s="393"/>
      <c r="RX40" s="393"/>
      <c r="RY40" s="393"/>
      <c r="RZ40" s="393"/>
      <c r="SA40" s="393"/>
      <c r="SB40" s="393"/>
      <c r="SC40" s="393"/>
      <c r="SD40" s="393"/>
      <c r="SE40" s="393"/>
      <c r="SF40" s="393"/>
      <c r="SG40" s="393"/>
      <c r="SH40" s="393"/>
      <c r="SI40" s="393"/>
      <c r="SJ40" s="393"/>
      <c r="SK40" s="393"/>
      <c r="SL40" s="393"/>
      <c r="SM40" s="393"/>
      <c r="SN40" s="393"/>
      <c r="SO40" s="393"/>
      <c r="SP40" s="393"/>
      <c r="SQ40" s="393"/>
      <c r="SR40" s="393"/>
      <c r="SS40" s="393"/>
      <c r="ST40" s="393"/>
      <c r="SU40" s="393"/>
      <c r="SV40" s="393"/>
      <c r="SW40" s="393"/>
      <c r="SX40" s="393"/>
      <c r="SY40" s="393"/>
      <c r="SZ40" s="393"/>
      <c r="TA40" s="393"/>
      <c r="TB40" s="393"/>
      <c r="TC40" s="393"/>
      <c r="TD40" s="393"/>
      <c r="TE40" s="393"/>
      <c r="TF40" s="393"/>
      <c r="TG40" s="393"/>
      <c r="TH40" s="393"/>
      <c r="TI40" s="393"/>
      <c r="TJ40" s="393"/>
      <c r="TK40" s="393"/>
    </row>
    <row r="41" spans="1:531" ht="21" customHeight="1" x14ac:dyDescent="0.2">
      <c r="A41" s="366">
        <f>D41+H41+L41+Q41+U41+Y41+AC41+EH41+EL41+AH41+AL41+AP41+AT41+AY41+BC41+BK41+BP41+BT41+CB41+CG41+CK41+CS41+CX41+DB41+DF41+DJ41+DN41+DR41++DV41+DZ41+ED41+EP41+ET41+FA41+FH41+FO41+BG41+BX41+CO41</f>
        <v>9</v>
      </c>
      <c r="B41" s="660"/>
      <c r="C41" s="718"/>
      <c r="D41" s="719"/>
      <c r="E41" s="720"/>
      <c r="F41" s="753" t="s">
        <v>876</v>
      </c>
      <c r="G41" s="754"/>
      <c r="H41" s="755">
        <v>4</v>
      </c>
      <c r="I41" s="756"/>
      <c r="J41" s="660"/>
      <c r="K41" s="718"/>
      <c r="L41" s="719"/>
      <c r="M41" s="720"/>
      <c r="N41" s="660"/>
      <c r="O41" s="661"/>
      <c r="P41" s="718"/>
      <c r="Q41" s="719"/>
      <c r="R41" s="720"/>
      <c r="S41" s="660"/>
      <c r="T41" s="718"/>
      <c r="U41" s="719"/>
      <c r="V41" s="720"/>
      <c r="W41" s="660"/>
      <c r="X41" s="718"/>
      <c r="Y41" s="719"/>
      <c r="Z41" s="720"/>
      <c r="AA41" s="660"/>
      <c r="AB41" s="718"/>
      <c r="AC41" s="719"/>
      <c r="AD41" s="720"/>
      <c r="AE41" s="660"/>
      <c r="AF41" s="661"/>
      <c r="AG41" s="750"/>
      <c r="AH41" s="751"/>
      <c r="AI41" s="752"/>
      <c r="AJ41" s="660"/>
      <c r="AK41" s="718"/>
      <c r="AL41" s="719"/>
      <c r="AM41" s="720"/>
      <c r="AN41" s="660"/>
      <c r="AO41" s="718"/>
      <c r="AP41" s="719"/>
      <c r="AQ41" s="720"/>
      <c r="AR41" s="660"/>
      <c r="AS41" s="718"/>
      <c r="AT41" s="719"/>
      <c r="AU41" s="720"/>
      <c r="AV41" s="660"/>
      <c r="AW41" s="661"/>
      <c r="AX41" s="750"/>
      <c r="AY41" s="751"/>
      <c r="AZ41" s="752"/>
      <c r="BA41" s="660"/>
      <c r="BB41" s="718"/>
      <c r="BC41" s="719"/>
      <c r="BD41" s="720"/>
      <c r="BE41" s="660"/>
      <c r="BF41" s="718"/>
      <c r="BG41" s="719"/>
      <c r="BH41" s="720"/>
      <c r="BI41" s="753"/>
      <c r="BJ41" s="754"/>
      <c r="BK41" s="755">
        <v>2</v>
      </c>
      <c r="BL41" s="756"/>
      <c r="BM41" s="660"/>
      <c r="BN41" s="661"/>
      <c r="BO41" s="750"/>
      <c r="BP41" s="751"/>
      <c r="BQ41" s="752"/>
      <c r="BR41" s="660"/>
      <c r="BS41" s="718"/>
      <c r="BT41" s="719"/>
      <c r="BU41" s="720"/>
      <c r="BV41" s="660"/>
      <c r="BW41" s="718"/>
      <c r="BX41" s="719"/>
      <c r="BY41" s="720"/>
      <c r="BZ41" s="753" t="s">
        <v>876</v>
      </c>
      <c r="CA41" s="754"/>
      <c r="CB41" s="755">
        <v>3</v>
      </c>
      <c r="CC41" s="756"/>
      <c r="CD41" s="660"/>
      <c r="CE41" s="661"/>
      <c r="CF41" s="750"/>
      <c r="CG41" s="751"/>
      <c r="CH41" s="752"/>
      <c r="CI41" s="660"/>
      <c r="CJ41" s="718"/>
      <c r="CK41" s="719"/>
      <c r="CL41" s="720"/>
      <c r="CM41" s="660"/>
      <c r="CN41" s="718"/>
      <c r="CO41" s="719"/>
      <c r="CP41" s="720"/>
      <c r="CQ41" s="660"/>
      <c r="CR41" s="718"/>
      <c r="CS41" s="719"/>
      <c r="CT41" s="720"/>
      <c r="CU41" s="660"/>
      <c r="CV41" s="661"/>
      <c r="CW41" s="750"/>
      <c r="CX41" s="751"/>
      <c r="CY41" s="752"/>
      <c r="CZ41" s="660"/>
      <c r="DA41" s="718"/>
      <c r="DB41" s="719"/>
      <c r="DC41" s="720"/>
      <c r="DD41" s="660"/>
      <c r="DE41" s="718"/>
      <c r="DF41" s="719"/>
      <c r="DG41" s="720"/>
      <c r="DH41" s="660"/>
      <c r="DI41" s="718"/>
      <c r="DJ41" s="719"/>
      <c r="DK41" s="720"/>
      <c r="DL41" s="660"/>
      <c r="DM41" s="718"/>
      <c r="DN41" s="719"/>
      <c r="DO41" s="720"/>
      <c r="DP41" s="660"/>
      <c r="DQ41" s="718"/>
      <c r="DR41" s="719"/>
      <c r="DS41" s="720"/>
      <c r="DT41" s="660"/>
      <c r="DU41" s="718"/>
      <c r="DV41" s="719"/>
      <c r="DW41" s="720"/>
      <c r="DX41" s="660"/>
      <c r="DY41" s="718"/>
      <c r="DZ41" s="719"/>
      <c r="EA41" s="720"/>
      <c r="EB41" s="660"/>
      <c r="EC41" s="718"/>
      <c r="ED41" s="719"/>
      <c r="EE41" s="720"/>
      <c r="EF41" s="660"/>
      <c r="EG41" s="718"/>
      <c r="EH41" s="719"/>
      <c r="EI41" s="720"/>
      <c r="EJ41" s="660"/>
      <c r="EK41" s="718"/>
      <c r="EL41" s="719"/>
      <c r="EM41" s="720"/>
      <c r="EN41" s="660"/>
      <c r="EO41" s="718"/>
      <c r="EP41" s="719"/>
      <c r="EQ41" s="720"/>
      <c r="ER41" s="660"/>
      <c r="ES41" s="718"/>
      <c r="ET41" s="719"/>
      <c r="EU41" s="720"/>
      <c r="EV41" s="660"/>
      <c r="EW41" s="661"/>
      <c r="EX41" s="662"/>
      <c r="EY41" s="662"/>
      <c r="EZ41" s="663"/>
      <c r="FA41" s="803"/>
      <c r="FB41" s="803"/>
      <c r="FC41" s="660"/>
      <c r="FD41" s="661"/>
      <c r="FE41" s="662"/>
      <c r="FF41" s="662"/>
      <c r="FG41" s="663"/>
      <c r="FH41" s="803"/>
      <c r="FI41" s="720"/>
      <c r="FJ41" s="660"/>
      <c r="FK41" s="661"/>
      <c r="FL41" s="824"/>
      <c r="FM41" s="824"/>
      <c r="FN41" s="825"/>
      <c r="FO41" s="719"/>
      <c r="FP41" s="803"/>
      <c r="FQ41" s="827" t="str">
        <f>$HC$5</f>
        <v>山　内</v>
      </c>
      <c r="FR41" s="682" t="str">
        <f>$HC$6</f>
        <v>内　方</v>
      </c>
      <c r="FS41" s="682" t="str">
        <f>$HC$7</f>
        <v>平　澤</v>
      </c>
      <c r="FT41" s="793" t="str">
        <f>$HC$8</f>
        <v>船　水</v>
      </c>
      <c r="FU41" s="682" t="str">
        <f>$HC$9</f>
        <v>菅　野</v>
      </c>
      <c r="FV41" s="793" t="str">
        <f>$HC$10</f>
        <v>金　山</v>
      </c>
      <c r="FW41" s="793" t="str">
        <f>$HC$11</f>
        <v>荒　木</v>
      </c>
      <c r="FX41" s="682" t="str">
        <f>$HC$12</f>
        <v>今　井</v>
      </c>
      <c r="FY41" s="793" t="str">
        <f>$HC$13</f>
        <v>平　岡</v>
      </c>
      <c r="FZ41" s="793" t="str">
        <f>$HC$14</f>
        <v>古　澤</v>
      </c>
      <c r="GA41" s="682" t="str">
        <f>$HC$15</f>
        <v>髙比良</v>
      </c>
      <c r="GB41" s="793" t="str">
        <f>$HC$16</f>
        <v>平　松</v>
      </c>
      <c r="GC41" s="793" t="str">
        <f>$HC$17</f>
        <v>中　嶋</v>
      </c>
      <c r="GD41" s="682" t="str">
        <f>$HC$18</f>
        <v>藤　本</v>
      </c>
      <c r="GE41" s="793" t="str">
        <f>$HC$19</f>
        <v>幸　岡</v>
      </c>
      <c r="GF41" s="793" t="str">
        <f>$HC$20</f>
        <v>宮　地</v>
      </c>
      <c r="GG41" s="682" t="str">
        <f>$HC$21</f>
        <v>西　山</v>
      </c>
      <c r="GH41" s="682" t="str">
        <f>$HC$22</f>
        <v>西　田</v>
      </c>
      <c r="GI41" s="682" t="str">
        <f>$HC$23</f>
        <v/>
      </c>
      <c r="GJ41" s="682" t="str">
        <f>$HC$24</f>
        <v/>
      </c>
      <c r="GK41" s="787" t="str">
        <f>$HC$25</f>
        <v/>
      </c>
      <c r="GL41" s="682" t="str">
        <f>$HC$26</f>
        <v/>
      </c>
      <c r="GM41" s="787" t="str">
        <f>$HC$27</f>
        <v/>
      </c>
      <c r="GN41" s="682" t="str">
        <f>$HC$28</f>
        <v>河　口</v>
      </c>
      <c r="GO41" s="682" t="str">
        <f>$HC$29</f>
        <v>三　谷</v>
      </c>
      <c r="GP41" s="787" t="str">
        <f>$HC$30</f>
        <v>和　本</v>
      </c>
      <c r="GQ41" s="682" t="str">
        <f>$HC$31</f>
        <v>野　木</v>
      </c>
      <c r="GR41" s="682" t="str">
        <f>$HC$32</f>
        <v>東　條</v>
      </c>
      <c r="GS41" s="682" t="str">
        <f>$HC$33</f>
        <v>木　下</v>
      </c>
      <c r="GT41" s="682" t="str">
        <f>$HC$34</f>
        <v>前　島</v>
      </c>
      <c r="GU41" s="682" t="str">
        <f>$HC$35</f>
        <v>小　川</v>
      </c>
      <c r="GV41" s="682" t="str">
        <f>$HC$36</f>
        <v>河口消防</v>
      </c>
      <c r="GW41" s="682" t="str">
        <f>$HC$37</f>
        <v>ダイシン</v>
      </c>
      <c r="GX41" s="676" t="str">
        <f>$HC$38</f>
        <v>ヤマト・新生</v>
      </c>
      <c r="GY41" s="146">
        <f>A41</f>
        <v>9</v>
      </c>
      <c r="HA41" s="80"/>
      <c r="HB41" s="199">
        <f>リスト!C40</f>
        <v>0</v>
      </c>
      <c r="HC41" s="76" t="str">
        <f>IF(リスト!D40="","",リスト!D40)</f>
        <v>河口４</v>
      </c>
      <c r="HD41" s="76" t="str">
        <f>IF(リスト!F40="","",リスト!F40)</f>
        <v/>
      </c>
      <c r="HE41" s="76" t="str">
        <f>IF(リスト!E40="","",リスト!E40)</f>
        <v>事前打合</v>
      </c>
      <c r="HF41" s="200" t="str">
        <f>IF(リスト!G40="","",リスト!G40)</f>
        <v/>
      </c>
      <c r="HG41" s="77" t="str">
        <f>IF(リスト!H40="","",リスト!H40)</f>
        <v>北　港</v>
      </c>
      <c r="HH41" s="77" t="str">
        <f>IF(リスト!I40="","",リスト!I40)</f>
        <v>五百住</v>
      </c>
      <c r="HI41" s="77" t="str">
        <f>IF(リスト!J40="","",リスト!J40)</f>
        <v>百　済</v>
      </c>
      <c r="HJ41" s="77" t="str">
        <f>IF(リスト!K40="","",リスト!K40)</f>
        <v>忠　岡</v>
      </c>
      <c r="HK41" s="77" t="str">
        <f>IF(リスト!L40="","",リスト!L40)</f>
        <v>西明石</v>
      </c>
      <c r="HL41" s="77" t="str">
        <f>IF(リスト!M40="","",リスト!M40)</f>
        <v>稲　野</v>
      </c>
      <c r="HM41" s="77" t="str">
        <f>IF(リスト!N40="","",リスト!N40)</f>
        <v>大河原P/S</v>
      </c>
      <c r="HN41" s="77" t="str">
        <f>IF(リスト!O40="","",リスト!O40)</f>
        <v>白川堰堤</v>
      </c>
      <c r="HO41" s="460" t="str">
        <f>IF(リスト!P40="","",リスト!P40)</f>
        <v/>
      </c>
      <c r="IV41" s="393"/>
      <c r="IW41" s="393"/>
      <c r="IX41" s="393"/>
      <c r="IY41" s="393"/>
      <c r="IZ41" s="393"/>
      <c r="JA41" s="393"/>
      <c r="JB41" s="393"/>
      <c r="JC41" s="393"/>
      <c r="JD41" s="393"/>
      <c r="JE41" s="393"/>
      <c r="JF41" s="393"/>
      <c r="JG41" s="393"/>
      <c r="JH41" s="393"/>
      <c r="JI41" s="393"/>
      <c r="JJ41" s="393"/>
      <c r="JK41" s="393"/>
      <c r="JL41" s="393"/>
      <c r="JM41" s="393"/>
      <c r="JN41" s="393"/>
      <c r="JO41" s="393"/>
      <c r="JP41" s="393"/>
      <c r="JQ41" s="393"/>
      <c r="JR41" s="393"/>
      <c r="JS41" s="393"/>
      <c r="JT41" s="393"/>
      <c r="JU41" s="393"/>
      <c r="JV41" s="393"/>
      <c r="JW41" s="393"/>
      <c r="JX41" s="393"/>
      <c r="JY41" s="393"/>
      <c r="JZ41" s="393"/>
      <c r="KA41" s="393"/>
      <c r="KB41" s="393"/>
      <c r="KC41" s="393"/>
      <c r="KD41" s="393"/>
      <c r="KE41" s="393"/>
      <c r="KF41" s="393"/>
      <c r="KG41" s="393"/>
      <c r="KH41" s="393"/>
      <c r="KI41" s="393"/>
      <c r="KJ41" s="393"/>
      <c r="KK41" s="393"/>
      <c r="KL41" s="393"/>
      <c r="KM41" s="393"/>
      <c r="KN41" s="393"/>
      <c r="KO41" s="393"/>
      <c r="KP41" s="393"/>
      <c r="KQ41" s="393"/>
      <c r="KR41" s="393"/>
      <c r="KS41" s="393"/>
      <c r="KT41" s="393"/>
      <c r="KU41" s="393"/>
      <c r="KV41" s="393"/>
      <c r="KW41" s="393"/>
      <c r="KX41" s="393"/>
      <c r="KY41" s="393"/>
      <c r="KZ41" s="393"/>
      <c r="LA41" s="393"/>
      <c r="LB41" s="393"/>
      <c r="LC41" s="393"/>
      <c r="LD41" s="393"/>
      <c r="LE41" s="393"/>
      <c r="LF41" s="393"/>
      <c r="LG41" s="393"/>
      <c r="LH41" s="393"/>
      <c r="LI41" s="393"/>
      <c r="LJ41" s="393"/>
      <c r="LK41" s="393"/>
      <c r="LL41" s="393"/>
      <c r="LM41" s="393"/>
      <c r="LN41" s="393"/>
      <c r="LO41" s="393"/>
      <c r="LP41" s="393"/>
      <c r="LQ41" s="393"/>
      <c r="LR41" s="393"/>
      <c r="LS41" s="393"/>
      <c r="LT41" s="393"/>
      <c r="LU41" s="393"/>
      <c r="LV41" s="393"/>
      <c r="LW41" s="393"/>
      <c r="LX41" s="393"/>
      <c r="LY41" s="393"/>
      <c r="LZ41" s="393"/>
      <c r="MA41" s="393"/>
      <c r="MB41" s="393"/>
      <c r="MC41" s="393"/>
      <c r="MD41" s="393"/>
      <c r="ME41" s="393"/>
      <c r="MF41" s="393"/>
      <c r="MG41" s="393"/>
      <c r="MH41" s="393"/>
      <c r="MI41" s="393"/>
      <c r="MJ41" s="393"/>
      <c r="MK41" s="393"/>
      <c r="ML41" s="393"/>
      <c r="MM41" s="393"/>
      <c r="MN41" s="393"/>
      <c r="MO41" s="393"/>
      <c r="MP41" s="393"/>
      <c r="MQ41" s="393"/>
      <c r="MR41" s="393"/>
      <c r="MS41" s="393"/>
      <c r="MT41" s="393"/>
      <c r="MU41" s="393"/>
      <c r="MV41" s="393"/>
      <c r="MW41" s="393"/>
      <c r="MX41" s="393"/>
      <c r="MY41" s="393"/>
      <c r="MZ41" s="393"/>
      <c r="NA41" s="393"/>
      <c r="NB41" s="393"/>
      <c r="NC41" s="393"/>
      <c r="ND41" s="393"/>
      <c r="NE41" s="393"/>
      <c r="NF41" s="393"/>
      <c r="NG41" s="393"/>
      <c r="NH41" s="393"/>
      <c r="NI41" s="393"/>
      <c r="NJ41" s="393"/>
      <c r="NK41" s="393"/>
      <c r="NL41" s="393"/>
      <c r="NM41" s="393"/>
      <c r="NN41" s="393"/>
      <c r="NO41" s="393"/>
      <c r="NP41" s="393"/>
      <c r="NQ41" s="393"/>
      <c r="NR41" s="393"/>
      <c r="NS41" s="393"/>
      <c r="NT41" s="393"/>
      <c r="NU41" s="393"/>
      <c r="NV41" s="393"/>
      <c r="NW41" s="393"/>
      <c r="NX41" s="393"/>
      <c r="NY41" s="393"/>
      <c r="NZ41" s="393"/>
      <c r="OA41" s="393"/>
      <c r="OB41" s="393"/>
      <c r="OC41" s="393"/>
      <c r="OD41" s="393"/>
      <c r="OE41" s="393"/>
      <c r="OF41" s="393"/>
      <c r="OG41" s="393"/>
      <c r="OH41" s="393"/>
      <c r="OI41" s="393"/>
      <c r="OJ41" s="393"/>
      <c r="OK41" s="393"/>
      <c r="OL41" s="393"/>
      <c r="OM41" s="393"/>
      <c r="ON41" s="393"/>
      <c r="OO41" s="393"/>
      <c r="OP41" s="393"/>
      <c r="OQ41" s="393"/>
      <c r="OR41" s="393"/>
      <c r="OS41" s="393"/>
      <c r="OT41" s="393"/>
      <c r="OU41" s="393"/>
      <c r="OV41" s="393"/>
      <c r="OW41" s="393"/>
      <c r="OX41" s="393"/>
      <c r="OY41" s="393"/>
      <c r="OZ41" s="393"/>
      <c r="PA41" s="393"/>
      <c r="PB41" s="393"/>
      <c r="PC41" s="393"/>
      <c r="PD41" s="393"/>
      <c r="PE41" s="393"/>
      <c r="PF41" s="393"/>
      <c r="PG41" s="393"/>
      <c r="PH41" s="393"/>
      <c r="PI41" s="393"/>
      <c r="PJ41" s="393"/>
      <c r="PK41" s="393"/>
      <c r="PL41" s="393"/>
      <c r="PM41" s="393"/>
      <c r="PN41" s="393"/>
      <c r="PO41" s="393"/>
      <c r="PP41" s="393"/>
      <c r="PQ41" s="393"/>
      <c r="PR41" s="393"/>
      <c r="PS41" s="393"/>
      <c r="PT41" s="393"/>
      <c r="PU41" s="393"/>
      <c r="PV41" s="393"/>
      <c r="PW41" s="393"/>
      <c r="PX41" s="393"/>
      <c r="PY41" s="393"/>
      <c r="PZ41" s="393"/>
      <c r="QA41" s="393"/>
      <c r="QB41" s="393"/>
      <c r="QC41" s="393"/>
      <c r="QD41" s="393"/>
      <c r="QE41" s="393"/>
      <c r="QF41" s="393"/>
      <c r="QG41" s="393"/>
      <c r="QH41" s="393"/>
      <c r="QI41" s="393"/>
      <c r="QJ41" s="393"/>
      <c r="QK41" s="393"/>
      <c r="QL41" s="393"/>
      <c r="QM41" s="393"/>
      <c r="QN41" s="393"/>
      <c r="QO41" s="393"/>
      <c r="QP41" s="393"/>
      <c r="QQ41" s="393"/>
      <c r="QR41" s="393"/>
      <c r="QS41" s="393"/>
      <c r="QT41" s="393"/>
      <c r="QU41" s="393"/>
      <c r="QV41" s="393"/>
      <c r="QW41" s="393"/>
      <c r="QX41" s="393"/>
      <c r="QY41" s="393"/>
      <c r="QZ41" s="393"/>
      <c r="RA41" s="393"/>
      <c r="RB41" s="393"/>
      <c r="RC41" s="393"/>
      <c r="RD41" s="393"/>
      <c r="RE41" s="393"/>
      <c r="RF41" s="393"/>
      <c r="RG41" s="393"/>
      <c r="RH41" s="393"/>
      <c r="RI41" s="393"/>
      <c r="RJ41" s="393"/>
      <c r="RK41" s="393"/>
      <c r="RL41" s="393"/>
      <c r="RM41" s="393"/>
      <c r="RN41" s="393"/>
      <c r="RO41" s="393"/>
      <c r="RP41" s="393"/>
      <c r="RQ41" s="393"/>
      <c r="RR41" s="393"/>
      <c r="RS41" s="393"/>
      <c r="RT41" s="393"/>
      <c r="RU41" s="393"/>
      <c r="RV41" s="393"/>
      <c r="RW41" s="393"/>
      <c r="RX41" s="393"/>
      <c r="RY41" s="393"/>
      <c r="RZ41" s="393"/>
      <c r="SA41" s="393"/>
      <c r="SB41" s="393"/>
      <c r="SC41" s="393"/>
      <c r="SD41" s="393"/>
      <c r="SE41" s="393"/>
      <c r="SF41" s="393"/>
      <c r="SG41" s="393"/>
      <c r="SH41" s="393"/>
      <c r="SI41" s="393"/>
      <c r="SJ41" s="393"/>
      <c r="SK41" s="393"/>
      <c r="SL41" s="393"/>
      <c r="SM41" s="393"/>
      <c r="SN41" s="393"/>
      <c r="SO41" s="393"/>
      <c r="SP41" s="393"/>
      <c r="SQ41" s="393"/>
      <c r="SR41" s="393"/>
      <c r="SS41" s="393"/>
      <c r="ST41" s="393"/>
      <c r="SU41" s="393"/>
      <c r="SV41" s="393"/>
      <c r="SW41" s="393"/>
      <c r="SX41" s="393"/>
      <c r="SY41" s="393"/>
      <c r="SZ41" s="393"/>
      <c r="TA41" s="393"/>
      <c r="TB41" s="393"/>
      <c r="TC41" s="393"/>
      <c r="TD41" s="393"/>
      <c r="TE41" s="393"/>
      <c r="TF41" s="393"/>
      <c r="TG41" s="393"/>
      <c r="TH41" s="393"/>
      <c r="TI41" s="393"/>
      <c r="TJ41" s="393"/>
      <c r="TK41" s="393"/>
    </row>
    <row r="42" spans="1:531" ht="37.5" customHeight="1" x14ac:dyDescent="0.2">
      <c r="A42" s="147" t="s">
        <v>102</v>
      </c>
      <c r="B42" s="721"/>
      <c r="C42" s="723"/>
      <c r="D42" s="723"/>
      <c r="E42" s="656"/>
      <c r="F42" s="757" t="s">
        <v>1001</v>
      </c>
      <c r="G42" s="759" t="s">
        <v>822</v>
      </c>
      <c r="H42" s="759" t="s">
        <v>824</v>
      </c>
      <c r="I42" s="761" t="s">
        <v>973</v>
      </c>
      <c r="J42" s="721"/>
      <c r="K42" s="723"/>
      <c r="L42" s="723"/>
      <c r="M42" s="656"/>
      <c r="N42" s="721"/>
      <c r="O42" s="723"/>
      <c r="P42" s="723"/>
      <c r="Q42" s="723"/>
      <c r="R42" s="656"/>
      <c r="S42" s="721"/>
      <c r="T42" s="723"/>
      <c r="U42" s="723"/>
      <c r="V42" s="656"/>
      <c r="W42" s="721"/>
      <c r="X42" s="723"/>
      <c r="Y42" s="723"/>
      <c r="Z42" s="656"/>
      <c r="AA42" s="721"/>
      <c r="AB42" s="723"/>
      <c r="AC42" s="723"/>
      <c r="AD42" s="656"/>
      <c r="AE42" s="721"/>
      <c r="AF42" s="723"/>
      <c r="AG42" s="723"/>
      <c r="AH42" s="723"/>
      <c r="AI42" s="656"/>
      <c r="AJ42" s="721"/>
      <c r="AK42" s="723"/>
      <c r="AL42" s="723"/>
      <c r="AM42" s="656"/>
      <c r="AN42" s="721"/>
      <c r="AO42" s="723"/>
      <c r="AP42" s="723"/>
      <c r="AQ42" s="656"/>
      <c r="AR42" s="721"/>
      <c r="AS42" s="723"/>
      <c r="AT42" s="723"/>
      <c r="AU42" s="656"/>
      <c r="AV42" s="721"/>
      <c r="AW42" s="723"/>
      <c r="AX42" s="723"/>
      <c r="AY42" s="723"/>
      <c r="AZ42" s="656"/>
      <c r="BA42" s="721"/>
      <c r="BB42" s="723"/>
      <c r="BC42" s="723"/>
      <c r="BD42" s="656"/>
      <c r="BE42" s="721"/>
      <c r="BF42" s="723"/>
      <c r="BG42" s="723"/>
      <c r="BH42" s="656"/>
      <c r="BI42" s="757" t="s">
        <v>818</v>
      </c>
      <c r="BJ42" s="759" t="s">
        <v>823</v>
      </c>
      <c r="BK42" s="759"/>
      <c r="BL42" s="761"/>
      <c r="BM42" s="721"/>
      <c r="BN42" s="723"/>
      <c r="BO42" s="723"/>
      <c r="BP42" s="723"/>
      <c r="BQ42" s="656"/>
      <c r="BR42" s="721"/>
      <c r="BS42" s="723"/>
      <c r="BT42" s="723"/>
      <c r="BU42" s="656"/>
      <c r="BV42" s="721"/>
      <c r="BW42" s="723"/>
      <c r="BX42" s="723"/>
      <c r="BY42" s="656"/>
      <c r="BZ42" s="757" t="s">
        <v>1040</v>
      </c>
      <c r="CA42" s="759" t="s">
        <v>1041</v>
      </c>
      <c r="CB42" s="759" t="s">
        <v>1042</v>
      </c>
      <c r="CC42" s="761"/>
      <c r="CD42" s="721"/>
      <c r="CE42" s="723"/>
      <c r="CF42" s="723"/>
      <c r="CG42" s="723"/>
      <c r="CH42" s="656"/>
      <c r="CI42" s="721"/>
      <c r="CJ42" s="723"/>
      <c r="CK42" s="723"/>
      <c r="CL42" s="656"/>
      <c r="CM42" s="721"/>
      <c r="CN42" s="723"/>
      <c r="CO42" s="723"/>
      <c r="CP42" s="656"/>
      <c r="CQ42" s="721"/>
      <c r="CR42" s="723"/>
      <c r="CS42" s="723"/>
      <c r="CT42" s="656"/>
      <c r="CU42" s="721"/>
      <c r="CV42" s="723"/>
      <c r="CW42" s="723"/>
      <c r="CX42" s="723"/>
      <c r="CY42" s="656"/>
      <c r="CZ42" s="721"/>
      <c r="DA42" s="723"/>
      <c r="DB42" s="723"/>
      <c r="DC42" s="656"/>
      <c r="DD42" s="721"/>
      <c r="DE42" s="723"/>
      <c r="DF42" s="723"/>
      <c r="DG42" s="656"/>
      <c r="DH42" s="721"/>
      <c r="DI42" s="723"/>
      <c r="DJ42" s="723"/>
      <c r="DK42" s="656"/>
      <c r="DL42" s="721"/>
      <c r="DM42" s="723"/>
      <c r="DN42" s="723"/>
      <c r="DO42" s="656"/>
      <c r="DP42" s="721"/>
      <c r="DQ42" s="723"/>
      <c r="DR42" s="723"/>
      <c r="DS42" s="656"/>
      <c r="DT42" s="721"/>
      <c r="DU42" s="723"/>
      <c r="DV42" s="723"/>
      <c r="DW42" s="656"/>
      <c r="DX42" s="721"/>
      <c r="DY42" s="723"/>
      <c r="DZ42" s="723"/>
      <c r="EA42" s="656"/>
      <c r="EB42" s="721"/>
      <c r="EC42" s="723"/>
      <c r="ED42" s="723"/>
      <c r="EE42" s="656"/>
      <c r="EF42" s="721"/>
      <c r="EG42" s="723"/>
      <c r="EH42" s="723"/>
      <c r="EI42" s="656"/>
      <c r="EJ42" s="808"/>
      <c r="EK42" s="723"/>
      <c r="EL42" s="723"/>
      <c r="EM42" s="821"/>
      <c r="EN42" s="721"/>
      <c r="EO42" s="723"/>
      <c r="EP42" s="723"/>
      <c r="EQ42" s="656"/>
      <c r="ER42" s="721"/>
      <c r="ES42" s="723"/>
      <c r="ET42" s="723"/>
      <c r="EU42" s="656"/>
      <c r="EV42" s="807"/>
      <c r="EW42" s="645"/>
      <c r="EX42" s="645"/>
      <c r="EY42" s="645"/>
      <c r="EZ42" s="645"/>
      <c r="FA42" s="723"/>
      <c r="FB42" s="656"/>
      <c r="FC42" s="807"/>
      <c r="FD42" s="645"/>
      <c r="FE42" s="645"/>
      <c r="FF42" s="645"/>
      <c r="FG42" s="645"/>
      <c r="FH42" s="723"/>
      <c r="FI42" s="656"/>
      <c r="FJ42" s="813"/>
      <c r="FK42" s="645" t="s">
        <v>1017</v>
      </c>
      <c r="FL42" s="831" t="s">
        <v>815</v>
      </c>
      <c r="FM42" s="832" t="s">
        <v>953</v>
      </c>
      <c r="FN42" s="759" t="s">
        <v>816</v>
      </c>
      <c r="FO42" s="759" t="s">
        <v>820</v>
      </c>
      <c r="FP42" s="811"/>
      <c r="FQ42" s="827"/>
      <c r="FR42" s="682"/>
      <c r="FS42" s="682"/>
      <c r="FT42" s="793"/>
      <c r="FU42" s="682"/>
      <c r="FV42" s="793"/>
      <c r="FW42" s="793"/>
      <c r="FX42" s="682"/>
      <c r="FY42" s="793"/>
      <c r="FZ42" s="793"/>
      <c r="GA42" s="682"/>
      <c r="GB42" s="793"/>
      <c r="GC42" s="793"/>
      <c r="GD42" s="682"/>
      <c r="GE42" s="793"/>
      <c r="GF42" s="793"/>
      <c r="GG42" s="682"/>
      <c r="GH42" s="682"/>
      <c r="GI42" s="682"/>
      <c r="GJ42" s="682"/>
      <c r="GK42" s="787"/>
      <c r="GL42" s="682"/>
      <c r="GM42" s="787"/>
      <c r="GN42" s="682"/>
      <c r="GO42" s="682"/>
      <c r="GP42" s="787"/>
      <c r="GQ42" s="682"/>
      <c r="GR42" s="682"/>
      <c r="GS42" s="682"/>
      <c r="GT42" s="682"/>
      <c r="GU42" s="682"/>
      <c r="GV42" s="682"/>
      <c r="GW42" s="682"/>
      <c r="GX42" s="676"/>
      <c r="GY42" s="158" t="s">
        <v>102</v>
      </c>
      <c r="HA42" s="80"/>
      <c r="HB42" s="199">
        <f>リスト!C41</f>
        <v>0</v>
      </c>
      <c r="HC42" s="76" t="str">
        <f>IF(リスト!D41="","",リスト!D41)</f>
        <v>河口５</v>
      </c>
      <c r="HD42" s="76" t="str">
        <f>IF(リスト!F41="","",リスト!F41)</f>
        <v/>
      </c>
      <c r="HE42" s="76" t="str">
        <f>IF(リスト!E41="","",リスト!E41)</f>
        <v>着前打合</v>
      </c>
      <c r="HF42" s="200" t="str">
        <f>IF(リスト!G41="","",リスト!G41)</f>
        <v/>
      </c>
      <c r="HG42" s="77" t="str">
        <f>IF(リスト!H41="","",リスト!H41)</f>
        <v>四貫島</v>
      </c>
      <c r="HH42" s="77" t="str">
        <f>IF(リスト!I41="","",リスト!I41)</f>
        <v>水無瀬</v>
      </c>
      <c r="HI42" s="77" t="str">
        <f>IF(リスト!J41="","",リスト!J41)</f>
        <v>布　施</v>
      </c>
      <c r="HJ42" s="77" t="str">
        <f>IF(リスト!K41="","",リスト!K41)</f>
        <v>西春木</v>
      </c>
      <c r="HK42" s="77" t="str">
        <f>IF(リスト!L41="","",リスト!L41)</f>
        <v>太　寺</v>
      </c>
      <c r="HL42" s="77" t="str">
        <f>IF(リスト!M41="","",リスト!M41)</f>
        <v>山　本</v>
      </c>
      <c r="HM42" s="77" t="str">
        <f>IF(リスト!N41="","",リスト!N41)</f>
        <v>高山P/S</v>
      </c>
      <c r="HN42" s="77" t="str">
        <f>IF(リスト!O41="","",リスト!O41)</f>
        <v>大股堰堤</v>
      </c>
      <c r="HO42" s="460" t="str">
        <f>IF(リスト!P41="","",リスト!P41)</f>
        <v/>
      </c>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3"/>
      <c r="SL42" s="393"/>
      <c r="SM42" s="393"/>
      <c r="SN42" s="393"/>
      <c r="SO42" s="393"/>
      <c r="SP42" s="393"/>
      <c r="SQ42" s="393"/>
      <c r="SR42" s="393"/>
      <c r="SS42" s="393"/>
      <c r="ST42" s="393"/>
      <c r="SU42" s="393"/>
      <c r="SV42" s="393"/>
      <c r="SW42" s="393"/>
      <c r="SX42" s="393"/>
      <c r="SY42" s="393"/>
      <c r="SZ42" s="393"/>
      <c r="TA42" s="393"/>
      <c r="TB42" s="393"/>
      <c r="TC42" s="393"/>
      <c r="TD42" s="393"/>
      <c r="TE42" s="393"/>
      <c r="TF42" s="393"/>
      <c r="TG42" s="393"/>
      <c r="TH42" s="393"/>
      <c r="TI42" s="393"/>
      <c r="TJ42" s="393"/>
      <c r="TK42" s="393"/>
    </row>
    <row r="43" spans="1:531" ht="37.5" customHeight="1" thickBot="1" x14ac:dyDescent="0.25">
      <c r="A43" s="149"/>
      <c r="B43" s="722"/>
      <c r="C43" s="646"/>
      <c r="D43" s="646"/>
      <c r="E43" s="657"/>
      <c r="F43" s="758"/>
      <c r="G43" s="760"/>
      <c r="H43" s="760"/>
      <c r="I43" s="762"/>
      <c r="J43" s="722"/>
      <c r="K43" s="646"/>
      <c r="L43" s="646"/>
      <c r="M43" s="657"/>
      <c r="N43" s="722"/>
      <c r="O43" s="646"/>
      <c r="P43" s="646"/>
      <c r="Q43" s="646"/>
      <c r="R43" s="657"/>
      <c r="S43" s="722"/>
      <c r="T43" s="646"/>
      <c r="U43" s="646"/>
      <c r="V43" s="657"/>
      <c r="W43" s="722"/>
      <c r="X43" s="646"/>
      <c r="Y43" s="646"/>
      <c r="Z43" s="657"/>
      <c r="AA43" s="722"/>
      <c r="AB43" s="646"/>
      <c r="AC43" s="646"/>
      <c r="AD43" s="657"/>
      <c r="AE43" s="722"/>
      <c r="AF43" s="646"/>
      <c r="AG43" s="646"/>
      <c r="AH43" s="646"/>
      <c r="AI43" s="657"/>
      <c r="AJ43" s="722"/>
      <c r="AK43" s="646"/>
      <c r="AL43" s="646"/>
      <c r="AM43" s="657"/>
      <c r="AN43" s="722"/>
      <c r="AO43" s="646"/>
      <c r="AP43" s="646"/>
      <c r="AQ43" s="657"/>
      <c r="AR43" s="722"/>
      <c r="AS43" s="646"/>
      <c r="AT43" s="646"/>
      <c r="AU43" s="657"/>
      <c r="AV43" s="722"/>
      <c r="AW43" s="646"/>
      <c r="AX43" s="646"/>
      <c r="AY43" s="646"/>
      <c r="AZ43" s="657"/>
      <c r="BA43" s="722"/>
      <c r="BB43" s="646"/>
      <c r="BC43" s="646"/>
      <c r="BD43" s="657"/>
      <c r="BE43" s="722"/>
      <c r="BF43" s="646"/>
      <c r="BG43" s="646"/>
      <c r="BH43" s="657"/>
      <c r="BI43" s="758"/>
      <c r="BJ43" s="760"/>
      <c r="BK43" s="760"/>
      <c r="BL43" s="762"/>
      <c r="BM43" s="722"/>
      <c r="BN43" s="646"/>
      <c r="BO43" s="646"/>
      <c r="BP43" s="646"/>
      <c r="BQ43" s="657"/>
      <c r="BR43" s="722"/>
      <c r="BS43" s="646"/>
      <c r="BT43" s="646"/>
      <c r="BU43" s="657"/>
      <c r="BV43" s="722"/>
      <c r="BW43" s="646"/>
      <c r="BX43" s="646"/>
      <c r="BY43" s="657"/>
      <c r="BZ43" s="758"/>
      <c r="CA43" s="760"/>
      <c r="CB43" s="760"/>
      <c r="CC43" s="762"/>
      <c r="CD43" s="722"/>
      <c r="CE43" s="646"/>
      <c r="CF43" s="646"/>
      <c r="CG43" s="646"/>
      <c r="CH43" s="657"/>
      <c r="CI43" s="722"/>
      <c r="CJ43" s="646"/>
      <c r="CK43" s="646"/>
      <c r="CL43" s="657"/>
      <c r="CM43" s="722"/>
      <c r="CN43" s="646"/>
      <c r="CO43" s="646"/>
      <c r="CP43" s="657"/>
      <c r="CQ43" s="722"/>
      <c r="CR43" s="646"/>
      <c r="CS43" s="646"/>
      <c r="CT43" s="657"/>
      <c r="CU43" s="722"/>
      <c r="CV43" s="646"/>
      <c r="CW43" s="646"/>
      <c r="CX43" s="646"/>
      <c r="CY43" s="657"/>
      <c r="CZ43" s="722"/>
      <c r="DA43" s="646"/>
      <c r="DB43" s="646"/>
      <c r="DC43" s="657"/>
      <c r="DD43" s="722"/>
      <c r="DE43" s="646"/>
      <c r="DF43" s="646"/>
      <c r="DG43" s="657"/>
      <c r="DH43" s="722"/>
      <c r="DI43" s="646"/>
      <c r="DJ43" s="646"/>
      <c r="DK43" s="657"/>
      <c r="DL43" s="722"/>
      <c r="DM43" s="646"/>
      <c r="DN43" s="646"/>
      <c r="DO43" s="657"/>
      <c r="DP43" s="722"/>
      <c r="DQ43" s="646"/>
      <c r="DR43" s="646"/>
      <c r="DS43" s="657"/>
      <c r="DT43" s="722"/>
      <c r="DU43" s="646"/>
      <c r="DV43" s="646"/>
      <c r="DW43" s="657"/>
      <c r="DX43" s="722"/>
      <c r="DY43" s="646"/>
      <c r="DZ43" s="646"/>
      <c r="EA43" s="657"/>
      <c r="EB43" s="722"/>
      <c r="EC43" s="646"/>
      <c r="ED43" s="646"/>
      <c r="EE43" s="657"/>
      <c r="EF43" s="722"/>
      <c r="EG43" s="646"/>
      <c r="EH43" s="646"/>
      <c r="EI43" s="657"/>
      <c r="EJ43" s="809"/>
      <c r="EK43" s="646"/>
      <c r="EL43" s="646"/>
      <c r="EM43" s="822"/>
      <c r="EN43" s="722"/>
      <c r="EO43" s="646"/>
      <c r="EP43" s="646"/>
      <c r="EQ43" s="657"/>
      <c r="ER43" s="722"/>
      <c r="ES43" s="646"/>
      <c r="ET43" s="646"/>
      <c r="EU43" s="657"/>
      <c r="EV43" s="722"/>
      <c r="EW43" s="646"/>
      <c r="EX43" s="646"/>
      <c r="EY43" s="646"/>
      <c r="EZ43" s="646"/>
      <c r="FA43" s="646"/>
      <c r="FB43" s="657"/>
      <c r="FC43" s="722"/>
      <c r="FD43" s="646"/>
      <c r="FE43" s="646"/>
      <c r="FF43" s="646"/>
      <c r="FG43" s="646"/>
      <c r="FH43" s="646"/>
      <c r="FI43" s="657"/>
      <c r="FJ43" s="758"/>
      <c r="FK43" s="646"/>
      <c r="FL43" s="760"/>
      <c r="FM43" s="762"/>
      <c r="FN43" s="810"/>
      <c r="FO43" s="810"/>
      <c r="FP43" s="812"/>
      <c r="FQ43" s="828"/>
      <c r="FR43" s="683"/>
      <c r="FS43" s="683"/>
      <c r="FT43" s="794"/>
      <c r="FU43" s="683"/>
      <c r="FV43" s="794"/>
      <c r="FW43" s="794"/>
      <c r="FX43" s="683"/>
      <c r="FY43" s="794"/>
      <c r="FZ43" s="794"/>
      <c r="GA43" s="683"/>
      <c r="GB43" s="794"/>
      <c r="GC43" s="794"/>
      <c r="GD43" s="683"/>
      <c r="GE43" s="794"/>
      <c r="GF43" s="794"/>
      <c r="GG43" s="683"/>
      <c r="GH43" s="683"/>
      <c r="GI43" s="683"/>
      <c r="GJ43" s="683"/>
      <c r="GK43" s="788"/>
      <c r="GL43" s="683"/>
      <c r="GM43" s="788"/>
      <c r="GN43" s="683"/>
      <c r="GO43" s="683"/>
      <c r="GP43" s="788"/>
      <c r="GQ43" s="683"/>
      <c r="GR43" s="683"/>
      <c r="GS43" s="683"/>
      <c r="GT43" s="683"/>
      <c r="GU43" s="683"/>
      <c r="GV43" s="683"/>
      <c r="GW43" s="683"/>
      <c r="GX43" s="677"/>
      <c r="GY43" s="160"/>
      <c r="HA43" s="80"/>
      <c r="HB43" s="199">
        <f>リスト!C42</f>
        <v>0</v>
      </c>
      <c r="HC43" s="76" t="str">
        <f>IF(リスト!D42="","",リスト!D42)</f>
        <v>河口６</v>
      </c>
      <c r="HD43" s="76" t="str">
        <f>IF(リスト!F42="","",リスト!F42)</f>
        <v/>
      </c>
      <c r="HE43" s="76" t="str">
        <f>IF(リスト!E42="","",リスト!E42)</f>
        <v>安推会</v>
      </c>
      <c r="HF43" s="200" t="str">
        <f>IF(リスト!G42="","",リスト!G42)</f>
        <v/>
      </c>
      <c r="HG43" s="77" t="str">
        <f>IF(リスト!H42="","",リスト!H42)</f>
        <v>酉　島</v>
      </c>
      <c r="HH43" s="77" t="str">
        <f>IF(リスト!I42="","",リスト!I42)</f>
        <v>宮　田</v>
      </c>
      <c r="HI43" s="77" t="str">
        <f>IF(リスト!J42="","",リスト!J42)</f>
        <v>正覚寺</v>
      </c>
      <c r="HJ43" s="77" t="str">
        <f>IF(リスト!K42="","",リスト!K42)</f>
        <v>助　松</v>
      </c>
      <c r="HK43" s="77" t="str">
        <f>IF(リスト!L42="","",リスト!L42)</f>
        <v>高塚山</v>
      </c>
      <c r="HL43" s="77" t="str">
        <f>IF(リスト!M42="","",リスト!M42)</f>
        <v>山　下</v>
      </c>
      <c r="HM43" s="77" t="str">
        <f>IF(リスト!N42="","",リスト!N42)</f>
        <v>相楽P/S</v>
      </c>
      <c r="HN43" s="77" t="str">
        <f>IF(リスト!O42="","",リスト!O42)</f>
        <v>北股堰堤</v>
      </c>
      <c r="HO43" s="460" t="str">
        <f>IF(リスト!P42="","",リスト!P42)</f>
        <v/>
      </c>
      <c r="IV43" s="393"/>
      <c r="IW43" s="393"/>
      <c r="IX43" s="393"/>
      <c r="IY43" s="393"/>
      <c r="IZ43" s="393"/>
      <c r="JA43" s="393"/>
      <c r="JB43" s="393"/>
      <c r="JC43" s="393"/>
      <c r="JD43" s="393"/>
      <c r="JE43" s="393"/>
      <c r="JF43" s="393"/>
      <c r="JG43" s="393"/>
      <c r="JH43" s="393"/>
      <c r="JI43" s="393"/>
      <c r="JJ43" s="393"/>
      <c r="JK43" s="393"/>
      <c r="JL43" s="393"/>
      <c r="JM43" s="393"/>
      <c r="JN43" s="393"/>
      <c r="JO43" s="393"/>
      <c r="JP43" s="393"/>
      <c r="JQ43" s="393"/>
      <c r="JR43" s="393"/>
      <c r="JS43" s="393"/>
      <c r="JT43" s="393"/>
      <c r="JU43" s="393"/>
      <c r="JV43" s="393"/>
      <c r="JW43" s="393"/>
      <c r="JX43" s="393"/>
      <c r="JY43" s="393"/>
      <c r="JZ43" s="393"/>
      <c r="KA43" s="393"/>
      <c r="KB43" s="393"/>
      <c r="KC43" s="393"/>
      <c r="KD43" s="393"/>
      <c r="KE43" s="393"/>
      <c r="KF43" s="393"/>
      <c r="KG43" s="393"/>
      <c r="KH43" s="393"/>
      <c r="KI43" s="393"/>
      <c r="KJ43" s="393"/>
      <c r="KK43" s="393"/>
      <c r="KL43" s="393"/>
      <c r="KM43" s="393"/>
      <c r="KN43" s="393"/>
      <c r="KO43" s="393"/>
      <c r="KP43" s="393"/>
      <c r="KQ43" s="393"/>
      <c r="KR43" s="393"/>
      <c r="KS43" s="393"/>
      <c r="KT43" s="393"/>
      <c r="KU43" s="393"/>
      <c r="KV43" s="393"/>
      <c r="KW43" s="393"/>
      <c r="KX43" s="393"/>
      <c r="KY43" s="393"/>
      <c r="KZ43" s="393"/>
      <c r="LA43" s="393"/>
      <c r="LB43" s="393"/>
      <c r="LC43" s="393"/>
      <c r="LD43" s="393"/>
      <c r="LE43" s="393"/>
      <c r="LF43" s="393"/>
      <c r="LG43" s="393"/>
      <c r="LH43" s="393"/>
      <c r="LI43" s="393"/>
      <c r="LJ43" s="393"/>
      <c r="LK43" s="393"/>
      <c r="LL43" s="393"/>
      <c r="LM43" s="393"/>
      <c r="LN43" s="393"/>
      <c r="LO43" s="393"/>
      <c r="LP43" s="393"/>
      <c r="LQ43" s="393"/>
      <c r="LR43" s="393"/>
      <c r="LS43" s="393"/>
      <c r="LT43" s="393"/>
      <c r="LU43" s="393"/>
      <c r="LV43" s="393"/>
      <c r="LW43" s="393"/>
      <c r="LX43" s="393"/>
      <c r="LY43" s="393"/>
      <c r="LZ43" s="393"/>
      <c r="MA43" s="393"/>
      <c r="MB43" s="393"/>
      <c r="MC43" s="393"/>
      <c r="MD43" s="393"/>
      <c r="ME43" s="393"/>
      <c r="MF43" s="393"/>
      <c r="MG43" s="393"/>
      <c r="MH43" s="393"/>
      <c r="MI43" s="393"/>
      <c r="MJ43" s="393"/>
      <c r="MK43" s="393"/>
      <c r="ML43" s="393"/>
      <c r="MM43" s="393"/>
      <c r="MN43" s="393"/>
      <c r="MO43" s="393"/>
      <c r="MP43" s="393"/>
      <c r="MQ43" s="393"/>
      <c r="MR43" s="393"/>
      <c r="MS43" s="393"/>
      <c r="MT43" s="393"/>
      <c r="MU43" s="393"/>
      <c r="MV43" s="393"/>
      <c r="MW43" s="393"/>
      <c r="MX43" s="393"/>
      <c r="MY43" s="393"/>
      <c r="MZ43" s="393"/>
      <c r="NA43" s="393"/>
      <c r="NB43" s="393"/>
      <c r="NC43" s="393"/>
      <c r="ND43" s="393"/>
      <c r="NE43" s="393"/>
      <c r="NF43" s="393"/>
      <c r="NG43" s="393"/>
      <c r="NH43" s="393"/>
      <c r="NI43" s="393"/>
      <c r="NJ43" s="393"/>
      <c r="NK43" s="393"/>
      <c r="NL43" s="393"/>
      <c r="NM43" s="393"/>
      <c r="NN43" s="393"/>
      <c r="NO43" s="393"/>
      <c r="NP43" s="393"/>
      <c r="NQ43" s="393"/>
      <c r="NR43" s="393"/>
      <c r="NS43" s="393"/>
      <c r="NT43" s="393"/>
      <c r="NU43" s="393"/>
      <c r="NV43" s="393"/>
      <c r="NW43" s="393"/>
      <c r="NX43" s="393"/>
      <c r="NY43" s="393"/>
      <c r="NZ43" s="393"/>
      <c r="OA43" s="393"/>
      <c r="OB43" s="393"/>
      <c r="OC43" s="393"/>
      <c r="OD43" s="393"/>
      <c r="OE43" s="393"/>
      <c r="OF43" s="393"/>
      <c r="OG43" s="393"/>
      <c r="OH43" s="393"/>
      <c r="OI43" s="393"/>
      <c r="OJ43" s="393"/>
      <c r="OK43" s="393"/>
      <c r="OL43" s="393"/>
      <c r="OM43" s="393"/>
      <c r="ON43" s="393"/>
      <c r="OO43" s="393"/>
      <c r="OP43" s="393"/>
      <c r="OQ43" s="393"/>
      <c r="OR43" s="393"/>
      <c r="OS43" s="393"/>
      <c r="OT43" s="393"/>
      <c r="OU43" s="393"/>
      <c r="OV43" s="393"/>
      <c r="OW43" s="393"/>
      <c r="OX43" s="393"/>
      <c r="OY43" s="393"/>
      <c r="OZ43" s="393"/>
      <c r="PA43" s="393"/>
      <c r="PB43" s="393"/>
      <c r="PC43" s="393"/>
      <c r="PD43" s="393"/>
      <c r="PE43" s="393"/>
      <c r="PF43" s="393"/>
      <c r="PG43" s="393"/>
      <c r="PH43" s="393"/>
      <c r="PI43" s="393"/>
      <c r="PJ43" s="393"/>
      <c r="PK43" s="393"/>
      <c r="PL43" s="393"/>
      <c r="PM43" s="393"/>
      <c r="PN43" s="393"/>
      <c r="PO43" s="393"/>
      <c r="PP43" s="393"/>
      <c r="PQ43" s="393"/>
      <c r="PR43" s="393"/>
      <c r="PS43" s="393"/>
      <c r="PT43" s="393"/>
      <c r="PU43" s="393"/>
      <c r="PV43" s="393"/>
      <c r="PW43" s="393"/>
      <c r="PX43" s="393"/>
      <c r="PY43" s="393"/>
      <c r="PZ43" s="393"/>
      <c r="QA43" s="393"/>
      <c r="QB43" s="393"/>
      <c r="QC43" s="393"/>
      <c r="QD43" s="393"/>
      <c r="QE43" s="393"/>
      <c r="QF43" s="393"/>
      <c r="QG43" s="393"/>
      <c r="QH43" s="393"/>
      <c r="QI43" s="393"/>
      <c r="QJ43" s="393"/>
      <c r="QK43" s="393"/>
      <c r="QL43" s="393"/>
      <c r="QM43" s="393"/>
      <c r="QN43" s="393"/>
      <c r="QO43" s="393"/>
      <c r="QP43" s="393"/>
      <c r="QQ43" s="393"/>
      <c r="QR43" s="393"/>
      <c r="QS43" s="393"/>
      <c r="QT43" s="393"/>
      <c r="QU43" s="393"/>
      <c r="QV43" s="393"/>
      <c r="QW43" s="393"/>
      <c r="QX43" s="393"/>
      <c r="QY43" s="393"/>
      <c r="QZ43" s="393"/>
      <c r="RA43" s="393"/>
      <c r="RB43" s="393"/>
      <c r="RC43" s="393"/>
      <c r="RD43" s="393"/>
      <c r="RE43" s="393"/>
      <c r="RF43" s="393"/>
      <c r="RG43" s="393"/>
      <c r="RH43" s="393"/>
      <c r="RI43" s="393"/>
      <c r="RJ43" s="393"/>
      <c r="RK43" s="393"/>
      <c r="RL43" s="393"/>
      <c r="RM43" s="393"/>
      <c r="RN43" s="393"/>
      <c r="RO43" s="393"/>
      <c r="RP43" s="393"/>
      <c r="RQ43" s="393"/>
      <c r="RR43" s="393"/>
      <c r="RS43" s="393"/>
      <c r="RT43" s="393"/>
      <c r="RU43" s="393"/>
      <c r="RV43" s="393"/>
      <c r="RW43" s="393"/>
      <c r="RX43" s="393"/>
      <c r="RY43" s="393"/>
      <c r="RZ43" s="393"/>
      <c r="SA43" s="393"/>
      <c r="SB43" s="393"/>
      <c r="SC43" s="393"/>
      <c r="SD43" s="393"/>
      <c r="SE43" s="393"/>
      <c r="SF43" s="393"/>
      <c r="SG43" s="393"/>
      <c r="SH43" s="393"/>
      <c r="SI43" s="393"/>
      <c r="SJ43" s="393"/>
      <c r="SK43" s="393"/>
      <c r="SL43" s="393"/>
      <c r="SM43" s="393"/>
      <c r="SN43" s="393"/>
      <c r="SO43" s="393"/>
      <c r="SP43" s="393"/>
      <c r="SQ43" s="393"/>
      <c r="SR43" s="393"/>
      <c r="SS43" s="393"/>
      <c r="ST43" s="393"/>
      <c r="SU43" s="393"/>
      <c r="SV43" s="393"/>
      <c r="SW43" s="393"/>
      <c r="SX43" s="393"/>
      <c r="SY43" s="393"/>
      <c r="SZ43" s="393"/>
      <c r="TA43" s="393"/>
      <c r="TB43" s="393"/>
      <c r="TC43" s="393"/>
      <c r="TD43" s="393"/>
      <c r="TE43" s="393"/>
      <c r="TF43" s="393"/>
      <c r="TG43" s="393"/>
      <c r="TH43" s="393"/>
      <c r="TI43" s="393"/>
      <c r="TJ43" s="393"/>
      <c r="TK43" s="393"/>
    </row>
    <row r="44" spans="1:531" ht="25.5" customHeight="1" x14ac:dyDescent="0.2">
      <c r="A44" s="176"/>
      <c r="B44" s="686"/>
      <c r="C44" s="687"/>
      <c r="D44" s="687"/>
      <c r="E44" s="688"/>
      <c r="F44" s="686"/>
      <c r="G44" s="687"/>
      <c r="H44" s="687"/>
      <c r="I44" s="688"/>
      <c r="J44" s="686"/>
      <c r="K44" s="687"/>
      <c r="L44" s="687"/>
      <c r="M44" s="688"/>
      <c r="N44" s="686"/>
      <c r="O44" s="687"/>
      <c r="P44" s="687"/>
      <c r="Q44" s="687"/>
      <c r="R44" s="688"/>
      <c r="S44" s="686"/>
      <c r="T44" s="687"/>
      <c r="U44" s="687"/>
      <c r="V44" s="688"/>
      <c r="W44" s="686"/>
      <c r="X44" s="687"/>
      <c r="Y44" s="687"/>
      <c r="Z44" s="688"/>
      <c r="AA44" s="686"/>
      <c r="AB44" s="687"/>
      <c r="AC44" s="687"/>
      <c r="AD44" s="688"/>
      <c r="AE44" s="686"/>
      <c r="AF44" s="687"/>
      <c r="AG44" s="687"/>
      <c r="AH44" s="687"/>
      <c r="AI44" s="743"/>
      <c r="AJ44" s="686"/>
      <c r="AK44" s="687"/>
      <c r="AL44" s="687"/>
      <c r="AM44" s="688"/>
      <c r="AN44" s="686"/>
      <c r="AO44" s="687"/>
      <c r="AP44" s="687"/>
      <c r="AQ44" s="688"/>
      <c r="AR44" s="686"/>
      <c r="AS44" s="687"/>
      <c r="AT44" s="687"/>
      <c r="AU44" s="688"/>
      <c r="AV44" s="686"/>
      <c r="AW44" s="687"/>
      <c r="AX44" s="687"/>
      <c r="AY44" s="687"/>
      <c r="AZ44" s="743"/>
      <c r="BA44" s="686"/>
      <c r="BB44" s="687"/>
      <c r="BC44" s="687"/>
      <c r="BD44" s="688"/>
      <c r="BE44" s="686"/>
      <c r="BF44" s="687"/>
      <c r="BG44" s="687"/>
      <c r="BH44" s="688"/>
      <c r="BI44" s="686"/>
      <c r="BJ44" s="687"/>
      <c r="BK44" s="687"/>
      <c r="BL44" s="688"/>
      <c r="BM44" s="686"/>
      <c r="BN44" s="687"/>
      <c r="BO44" s="687"/>
      <c r="BP44" s="687"/>
      <c r="BQ44" s="743"/>
      <c r="BR44" s="686"/>
      <c r="BS44" s="687"/>
      <c r="BT44" s="687"/>
      <c r="BU44" s="688"/>
      <c r="BV44" s="686"/>
      <c r="BW44" s="687"/>
      <c r="BX44" s="687"/>
      <c r="BY44" s="688"/>
      <c r="BZ44" s="686"/>
      <c r="CA44" s="687"/>
      <c r="CB44" s="687"/>
      <c r="CC44" s="688"/>
      <c r="CD44" s="686"/>
      <c r="CE44" s="687"/>
      <c r="CF44" s="687"/>
      <c r="CG44" s="687"/>
      <c r="CH44" s="743"/>
      <c r="CI44" s="686"/>
      <c r="CJ44" s="687"/>
      <c r="CK44" s="687"/>
      <c r="CL44" s="688"/>
      <c r="CM44" s="686"/>
      <c r="CN44" s="687"/>
      <c r="CO44" s="687"/>
      <c r="CP44" s="688"/>
      <c r="CQ44" s="686"/>
      <c r="CR44" s="687"/>
      <c r="CS44" s="687"/>
      <c r="CT44" s="688"/>
      <c r="CU44" s="686"/>
      <c r="CV44" s="687"/>
      <c r="CW44" s="687"/>
      <c r="CX44" s="687"/>
      <c r="CY44" s="743"/>
      <c r="CZ44" s="686"/>
      <c r="DA44" s="687"/>
      <c r="DB44" s="687"/>
      <c r="DC44" s="688"/>
      <c r="DD44" s="686"/>
      <c r="DE44" s="687"/>
      <c r="DF44" s="687"/>
      <c r="DG44" s="688"/>
      <c r="DH44" s="686"/>
      <c r="DI44" s="687"/>
      <c r="DJ44" s="687"/>
      <c r="DK44" s="688"/>
      <c r="DL44" s="686"/>
      <c r="DM44" s="687"/>
      <c r="DN44" s="687"/>
      <c r="DO44" s="688"/>
      <c r="DP44" s="686"/>
      <c r="DQ44" s="687"/>
      <c r="DR44" s="687"/>
      <c r="DS44" s="688"/>
      <c r="DT44" s="686"/>
      <c r="DU44" s="687"/>
      <c r="DV44" s="687"/>
      <c r="DW44" s="688"/>
      <c r="DX44" s="686"/>
      <c r="DY44" s="687"/>
      <c r="DZ44" s="687"/>
      <c r="EA44" s="688"/>
      <c r="EB44" s="686"/>
      <c r="EC44" s="687"/>
      <c r="ED44" s="687"/>
      <c r="EE44" s="688"/>
      <c r="EF44" s="686"/>
      <c r="EG44" s="687"/>
      <c r="EH44" s="687"/>
      <c r="EI44" s="688"/>
      <c r="EJ44" s="686"/>
      <c r="EK44" s="687"/>
      <c r="EL44" s="687"/>
      <c r="EM44" s="688"/>
      <c r="EN44" s="686"/>
      <c r="EO44" s="687"/>
      <c r="EP44" s="687"/>
      <c r="EQ44" s="688"/>
      <c r="ER44" s="686"/>
      <c r="ES44" s="687"/>
      <c r="ET44" s="687"/>
      <c r="EU44" s="688"/>
      <c r="EV44" s="686"/>
      <c r="EW44" s="687"/>
      <c r="EX44" s="687"/>
      <c r="EY44" s="687"/>
      <c r="EZ44" s="687"/>
      <c r="FA44" s="687"/>
      <c r="FB44" s="688"/>
      <c r="FC44" s="686"/>
      <c r="FD44" s="687"/>
      <c r="FE44" s="687"/>
      <c r="FF44" s="687"/>
      <c r="FG44" s="687"/>
      <c r="FH44" s="687"/>
      <c r="FI44" s="688"/>
      <c r="FJ44" s="686"/>
      <c r="FK44" s="687"/>
      <c r="FL44" s="687"/>
      <c r="FM44" s="687"/>
      <c r="FN44" s="852"/>
      <c r="FO44" s="852"/>
      <c r="FP44" s="743"/>
      <c r="FQ44" s="469"/>
      <c r="FR44" s="470"/>
      <c r="FS44" s="470"/>
      <c r="FT44" s="470"/>
      <c r="FU44" s="470"/>
      <c r="FV44" s="470"/>
      <c r="FW44" s="470"/>
      <c r="FX44" s="470"/>
      <c r="FY44" s="470"/>
      <c r="FZ44" s="470"/>
      <c r="GA44" s="470"/>
      <c r="GB44" s="470"/>
      <c r="GC44" s="470"/>
      <c r="GD44" s="470"/>
      <c r="GE44" s="470"/>
      <c r="GF44" s="470"/>
      <c r="GG44" s="470"/>
      <c r="GH44" s="470"/>
      <c r="GI44" s="470"/>
      <c r="GJ44" s="470"/>
      <c r="GK44" s="470"/>
      <c r="GL44" s="470"/>
      <c r="GM44" s="471"/>
      <c r="GN44" s="470"/>
      <c r="GO44" s="470"/>
      <c r="GP44" s="471"/>
      <c r="GQ44" s="470"/>
      <c r="GR44" s="470"/>
      <c r="GS44" s="470"/>
      <c r="GT44" s="470"/>
      <c r="GU44" s="470"/>
      <c r="GV44" s="470"/>
      <c r="GW44" s="470"/>
      <c r="GX44" s="472"/>
      <c r="GY44" s="89"/>
      <c r="HA44" s="80"/>
      <c r="HB44" s="199">
        <f>リスト!C43</f>
        <v>0</v>
      </c>
      <c r="HC44" s="76" t="str">
        <f>IF(リスト!D43="","",リスト!D43)</f>
        <v>河口７</v>
      </c>
      <c r="HD44" s="76" t="str">
        <f>IF(リスト!F43="","",リスト!F43)</f>
        <v/>
      </c>
      <c r="HE44" s="76" t="str">
        <f>IF(リスト!E43="","",リスト!E43)</f>
        <v>電気工事</v>
      </c>
      <c r="HF44" s="200" t="str">
        <f>IF(リスト!G43="","",リスト!G43)</f>
        <v/>
      </c>
      <c r="HG44" s="77" t="str">
        <f>IF(リスト!H43="","",リスト!H43)</f>
        <v>春日出</v>
      </c>
      <c r="HH44" s="77" t="str">
        <f>IF(リスト!I43="","",リスト!I43)</f>
        <v>真上町</v>
      </c>
      <c r="HI44" s="459" t="str">
        <f>IF(リスト!J43="","",リスト!J43)</f>
        <v/>
      </c>
      <c r="HJ44" s="77" t="str">
        <f>IF(リスト!K43="","",リスト!K43)</f>
        <v>岸和田</v>
      </c>
      <c r="HK44" s="77" t="str">
        <f>IF(リスト!L43="","",リスト!L43)</f>
        <v>小　山</v>
      </c>
      <c r="HL44" s="77" t="str">
        <f>IF(リスト!M43="","",リスト!M43)</f>
        <v>多　田</v>
      </c>
      <c r="HM44" s="77" t="str">
        <f>IF(リスト!N43="","",リスト!N43)</f>
        <v>布目川P/S</v>
      </c>
      <c r="HN44" s="77" t="str">
        <f>IF(リスト!O43="","",リスト!O43)</f>
        <v>対谷堰堤</v>
      </c>
      <c r="HO44" s="460" t="str">
        <f>IF(リスト!P43="","",リスト!P43)</f>
        <v/>
      </c>
      <c r="HQ44" s="57" t="str">
        <f>IF(FQ45="内勤","",IF(FQ45="在宅","",IF(FQ45="","",1)))</f>
        <v/>
      </c>
      <c r="HR44" s="57" t="str">
        <f t="shared" ref="HR44:IJ44" si="203">IF(FR45="内勤","",IF(FR45="在宅","",IF(FR45="","",1)))</f>
        <v/>
      </c>
      <c r="HS44" s="57" t="str">
        <f t="shared" si="203"/>
        <v/>
      </c>
      <c r="HT44" s="57" t="str">
        <f t="shared" si="203"/>
        <v/>
      </c>
      <c r="HU44" s="57" t="str">
        <f t="shared" si="203"/>
        <v/>
      </c>
      <c r="HV44" s="57" t="str">
        <f t="shared" si="203"/>
        <v/>
      </c>
      <c r="HW44" s="57" t="str">
        <f t="shared" si="203"/>
        <v/>
      </c>
      <c r="HX44" s="57" t="str">
        <f t="shared" si="203"/>
        <v/>
      </c>
      <c r="HY44" s="57" t="str">
        <f t="shared" si="203"/>
        <v/>
      </c>
      <c r="HZ44" s="57" t="str">
        <f t="shared" si="203"/>
        <v/>
      </c>
      <c r="IA44" s="57" t="str">
        <f t="shared" si="203"/>
        <v/>
      </c>
      <c r="IB44" s="57" t="str">
        <f t="shared" si="203"/>
        <v/>
      </c>
      <c r="IC44" s="57" t="str">
        <f t="shared" si="203"/>
        <v/>
      </c>
      <c r="ID44" s="57" t="str">
        <f t="shared" si="203"/>
        <v/>
      </c>
      <c r="IE44" s="57" t="str">
        <f t="shared" si="203"/>
        <v/>
      </c>
      <c r="IF44" s="57" t="str">
        <f t="shared" si="203"/>
        <v/>
      </c>
      <c r="IG44" s="57" t="str">
        <f t="shared" si="203"/>
        <v/>
      </c>
      <c r="IH44" s="57" t="str">
        <f t="shared" si="203"/>
        <v/>
      </c>
      <c r="II44" s="57" t="str">
        <f t="shared" si="203"/>
        <v/>
      </c>
      <c r="IJ44" s="57" t="str">
        <f t="shared" si="203"/>
        <v/>
      </c>
      <c r="IV44" s="393"/>
      <c r="IW44" s="393"/>
      <c r="IX44" s="393"/>
      <c r="IY44" s="393"/>
      <c r="IZ44" s="393"/>
      <c r="JA44" s="393"/>
      <c r="JB44" s="393"/>
      <c r="JC44" s="393"/>
      <c r="JD44" s="393"/>
      <c r="JE44" s="393"/>
      <c r="JF44" s="393"/>
      <c r="JG44" s="393"/>
      <c r="JH44" s="393"/>
      <c r="JI44" s="393"/>
      <c r="JJ44" s="393"/>
      <c r="JK44" s="393"/>
      <c r="JL44" s="393"/>
      <c r="JM44" s="393"/>
      <c r="JN44" s="393"/>
      <c r="JO44" s="393"/>
      <c r="JP44" s="393"/>
      <c r="JQ44" s="393"/>
      <c r="JR44" s="393"/>
      <c r="JS44" s="393"/>
      <c r="JT44" s="393"/>
      <c r="JU44" s="393"/>
      <c r="JV44" s="393"/>
      <c r="JW44" s="393"/>
      <c r="JX44" s="393"/>
      <c r="JY44" s="393"/>
      <c r="JZ44" s="393"/>
      <c r="KA44" s="393"/>
      <c r="KB44" s="393"/>
      <c r="KC44" s="393"/>
      <c r="KD44" s="393"/>
      <c r="KE44" s="393"/>
      <c r="KF44" s="393"/>
      <c r="KG44" s="393"/>
      <c r="KH44" s="393"/>
      <c r="KI44" s="393"/>
      <c r="KJ44" s="393"/>
      <c r="KK44" s="393"/>
      <c r="KL44" s="393"/>
      <c r="KM44" s="393"/>
      <c r="KN44" s="393"/>
      <c r="KO44" s="393"/>
      <c r="KP44" s="393"/>
      <c r="KQ44" s="393"/>
      <c r="KR44" s="393"/>
      <c r="KS44" s="393"/>
      <c r="KT44" s="393"/>
      <c r="KU44" s="393"/>
      <c r="KV44" s="393"/>
      <c r="KW44" s="393"/>
      <c r="KX44" s="393"/>
      <c r="KY44" s="393"/>
      <c r="KZ44" s="393"/>
      <c r="LA44" s="393"/>
      <c r="LB44" s="393"/>
      <c r="LC44" s="393"/>
      <c r="LD44" s="393"/>
      <c r="LE44" s="393"/>
      <c r="LF44" s="393"/>
      <c r="LG44" s="393"/>
      <c r="LH44" s="393"/>
      <c r="LI44" s="393"/>
      <c r="LJ44" s="393"/>
      <c r="LK44" s="393"/>
      <c r="LL44" s="393"/>
      <c r="LM44" s="393"/>
      <c r="LN44" s="393"/>
      <c r="LO44" s="393"/>
      <c r="LP44" s="393"/>
      <c r="LQ44" s="393"/>
      <c r="LR44" s="393"/>
      <c r="LS44" s="393"/>
      <c r="LT44" s="393"/>
      <c r="LU44" s="393"/>
      <c r="LV44" s="393"/>
      <c r="LW44" s="393"/>
      <c r="LX44" s="393"/>
      <c r="LY44" s="393"/>
      <c r="LZ44" s="393"/>
      <c r="MA44" s="393"/>
      <c r="MB44" s="393"/>
      <c r="MC44" s="393"/>
      <c r="MD44" s="393"/>
      <c r="ME44" s="393"/>
      <c r="MF44" s="393"/>
      <c r="MG44" s="393"/>
      <c r="MH44" s="393"/>
      <c r="MI44" s="393"/>
      <c r="MJ44" s="393"/>
      <c r="MK44" s="393"/>
      <c r="ML44" s="393"/>
      <c r="MM44" s="393"/>
      <c r="MN44" s="393"/>
      <c r="MO44" s="393"/>
      <c r="MP44" s="393"/>
      <c r="MQ44" s="393"/>
      <c r="MR44" s="393"/>
      <c r="MS44" s="393"/>
      <c r="MT44" s="393"/>
      <c r="MU44" s="393"/>
      <c r="MV44" s="393"/>
      <c r="MW44" s="393"/>
      <c r="MX44" s="393"/>
      <c r="MY44" s="393"/>
      <c r="MZ44" s="393"/>
      <c r="NA44" s="393"/>
      <c r="NB44" s="393"/>
      <c r="NC44" s="393"/>
      <c r="ND44" s="393"/>
      <c r="NE44" s="393"/>
      <c r="NF44" s="393"/>
      <c r="NG44" s="393"/>
      <c r="NH44" s="393"/>
      <c r="NI44" s="393"/>
      <c r="NJ44" s="393"/>
      <c r="NK44" s="393"/>
      <c r="NL44" s="393"/>
      <c r="NM44" s="393"/>
      <c r="NN44" s="393"/>
      <c r="NO44" s="393"/>
      <c r="NP44" s="393"/>
      <c r="NQ44" s="393"/>
      <c r="NR44" s="393"/>
      <c r="NS44" s="393"/>
      <c r="NT44" s="393"/>
      <c r="NU44" s="393"/>
      <c r="NV44" s="393"/>
      <c r="NW44" s="393"/>
      <c r="NX44" s="393"/>
      <c r="NY44" s="393"/>
      <c r="NZ44" s="393"/>
      <c r="OA44" s="393"/>
      <c r="OB44" s="393"/>
      <c r="OC44" s="393"/>
      <c r="OD44" s="393"/>
      <c r="OE44" s="393"/>
      <c r="OF44" s="393"/>
      <c r="OG44" s="393"/>
      <c r="OH44" s="393"/>
      <c r="OI44" s="393"/>
      <c r="OJ44" s="393"/>
      <c r="OK44" s="393"/>
      <c r="OL44" s="393"/>
      <c r="OM44" s="393"/>
      <c r="ON44" s="393"/>
      <c r="OO44" s="393"/>
      <c r="OP44" s="393"/>
      <c r="OQ44" s="393"/>
      <c r="OR44" s="393"/>
      <c r="OS44" s="393"/>
      <c r="OT44" s="393"/>
      <c r="OU44" s="393"/>
      <c r="OV44" s="393"/>
      <c r="OW44" s="393"/>
      <c r="OX44" s="393"/>
      <c r="OY44" s="393"/>
      <c r="OZ44" s="393"/>
      <c r="PA44" s="393"/>
      <c r="PB44" s="393"/>
      <c r="PC44" s="393"/>
      <c r="PD44" s="393"/>
      <c r="PE44" s="393"/>
      <c r="PF44" s="393"/>
      <c r="PG44" s="393"/>
      <c r="PH44" s="393"/>
      <c r="PI44" s="393"/>
      <c r="PJ44" s="393"/>
      <c r="PK44" s="393"/>
      <c r="PL44" s="393"/>
      <c r="PM44" s="393"/>
      <c r="PN44" s="393"/>
      <c r="PO44" s="393"/>
      <c r="PP44" s="393"/>
      <c r="PQ44" s="393"/>
      <c r="PR44" s="393"/>
      <c r="PS44" s="393"/>
      <c r="PT44" s="393"/>
      <c r="PU44" s="393"/>
      <c r="PV44" s="393"/>
      <c r="PW44" s="393"/>
      <c r="PX44" s="393"/>
      <c r="PY44" s="393"/>
      <c r="PZ44" s="393"/>
      <c r="QA44" s="393"/>
      <c r="QB44" s="393"/>
      <c r="QC44" s="393"/>
      <c r="QD44" s="393"/>
      <c r="QE44" s="393"/>
      <c r="QF44" s="393"/>
      <c r="QG44" s="393"/>
      <c r="QH44" s="393"/>
      <c r="QI44" s="393"/>
      <c r="QJ44" s="393"/>
      <c r="QK44" s="393"/>
      <c r="QL44" s="393"/>
      <c r="QM44" s="393"/>
      <c r="QN44" s="393"/>
      <c r="QO44" s="393"/>
      <c r="QP44" s="393"/>
      <c r="QQ44" s="393"/>
      <c r="QR44" s="393"/>
      <c r="QS44" s="393"/>
      <c r="QT44" s="393"/>
      <c r="QU44" s="393"/>
      <c r="QV44" s="393"/>
      <c r="QW44" s="393"/>
      <c r="QX44" s="393"/>
      <c r="QY44" s="393"/>
      <c r="QZ44" s="393"/>
      <c r="RA44" s="393"/>
      <c r="RB44" s="393"/>
      <c r="RC44" s="393"/>
      <c r="RD44" s="393"/>
      <c r="RE44" s="393"/>
      <c r="RF44" s="393"/>
      <c r="RG44" s="393"/>
      <c r="RH44" s="393"/>
      <c r="RI44" s="393"/>
      <c r="RJ44" s="393"/>
      <c r="RK44" s="393"/>
      <c r="RL44" s="393"/>
      <c r="RM44" s="393"/>
      <c r="RN44" s="393"/>
      <c r="RO44" s="393"/>
      <c r="RP44" s="393"/>
      <c r="RQ44" s="393"/>
      <c r="RR44" s="393"/>
      <c r="RS44" s="393"/>
      <c r="RT44" s="393"/>
      <c r="RU44" s="393"/>
      <c r="RV44" s="393"/>
      <c r="RW44" s="393"/>
      <c r="RX44" s="393"/>
      <c r="RY44" s="393"/>
      <c r="RZ44" s="393"/>
      <c r="SA44" s="393"/>
      <c r="SB44" s="393"/>
      <c r="SC44" s="393"/>
      <c r="SD44" s="393"/>
      <c r="SE44" s="393"/>
      <c r="SF44" s="393"/>
      <c r="SG44" s="393"/>
      <c r="SH44" s="393"/>
      <c r="SI44" s="393"/>
      <c r="SJ44" s="393"/>
      <c r="SK44" s="393"/>
      <c r="SL44" s="393"/>
      <c r="SM44" s="393"/>
      <c r="SN44" s="393"/>
      <c r="SO44" s="393"/>
      <c r="SP44" s="393"/>
      <c r="SQ44" s="393"/>
      <c r="SR44" s="393"/>
      <c r="SS44" s="393"/>
      <c r="ST44" s="393"/>
      <c r="SU44" s="393"/>
      <c r="SV44" s="393"/>
      <c r="SW44" s="393"/>
      <c r="SX44" s="393"/>
      <c r="SY44" s="393"/>
      <c r="SZ44" s="393"/>
      <c r="TA44" s="393"/>
      <c r="TB44" s="393"/>
      <c r="TC44" s="393"/>
      <c r="TD44" s="393"/>
      <c r="TE44" s="393"/>
      <c r="TF44" s="393"/>
      <c r="TG44" s="393"/>
      <c r="TH44" s="393"/>
      <c r="TI44" s="393"/>
      <c r="TJ44" s="393"/>
      <c r="TK44" s="393"/>
    </row>
    <row r="45" spans="1:531" ht="32.25" customHeight="1" x14ac:dyDescent="0.2">
      <c r="A45" s="177">
        <f>(23-(COUNTBLANK(HQ44:IM44)))</f>
        <v>0</v>
      </c>
      <c r="B45" s="689"/>
      <c r="C45" s="690"/>
      <c r="D45" s="690"/>
      <c r="E45" s="691"/>
      <c r="F45" s="689"/>
      <c r="G45" s="690"/>
      <c r="H45" s="690"/>
      <c r="I45" s="691"/>
      <c r="J45" s="689"/>
      <c r="K45" s="690"/>
      <c r="L45" s="690"/>
      <c r="M45" s="691"/>
      <c r="N45" s="689"/>
      <c r="O45" s="690"/>
      <c r="P45" s="690"/>
      <c r="Q45" s="690"/>
      <c r="R45" s="691"/>
      <c r="S45" s="689"/>
      <c r="T45" s="690"/>
      <c r="U45" s="690"/>
      <c r="V45" s="691"/>
      <c r="W45" s="689"/>
      <c r="X45" s="690"/>
      <c r="Y45" s="690"/>
      <c r="Z45" s="691"/>
      <c r="AA45" s="689"/>
      <c r="AB45" s="690"/>
      <c r="AC45" s="690"/>
      <c r="AD45" s="691"/>
      <c r="AE45" s="744"/>
      <c r="AF45" s="745"/>
      <c r="AG45" s="745"/>
      <c r="AH45" s="745"/>
      <c r="AI45" s="746"/>
      <c r="AJ45" s="689"/>
      <c r="AK45" s="690"/>
      <c r="AL45" s="690"/>
      <c r="AM45" s="691"/>
      <c r="AN45" s="689"/>
      <c r="AO45" s="690"/>
      <c r="AP45" s="690"/>
      <c r="AQ45" s="691"/>
      <c r="AR45" s="689"/>
      <c r="AS45" s="690"/>
      <c r="AT45" s="690"/>
      <c r="AU45" s="691"/>
      <c r="AV45" s="744"/>
      <c r="AW45" s="745"/>
      <c r="AX45" s="745"/>
      <c r="AY45" s="745"/>
      <c r="AZ45" s="746"/>
      <c r="BA45" s="689"/>
      <c r="BB45" s="690"/>
      <c r="BC45" s="690"/>
      <c r="BD45" s="691"/>
      <c r="BE45" s="689"/>
      <c r="BF45" s="690"/>
      <c r="BG45" s="690"/>
      <c r="BH45" s="691"/>
      <c r="BI45" s="689"/>
      <c r="BJ45" s="690"/>
      <c r="BK45" s="690"/>
      <c r="BL45" s="691"/>
      <c r="BM45" s="744"/>
      <c r="BN45" s="745"/>
      <c r="BO45" s="745"/>
      <c r="BP45" s="745"/>
      <c r="BQ45" s="746"/>
      <c r="BR45" s="689"/>
      <c r="BS45" s="690"/>
      <c r="BT45" s="690"/>
      <c r="BU45" s="691"/>
      <c r="BV45" s="689"/>
      <c r="BW45" s="690"/>
      <c r="BX45" s="690"/>
      <c r="BY45" s="691"/>
      <c r="BZ45" s="689"/>
      <c r="CA45" s="690"/>
      <c r="CB45" s="690"/>
      <c r="CC45" s="691"/>
      <c r="CD45" s="744"/>
      <c r="CE45" s="745"/>
      <c r="CF45" s="745"/>
      <c r="CG45" s="745"/>
      <c r="CH45" s="746"/>
      <c r="CI45" s="689"/>
      <c r="CJ45" s="690"/>
      <c r="CK45" s="690"/>
      <c r="CL45" s="691"/>
      <c r="CM45" s="689"/>
      <c r="CN45" s="690"/>
      <c r="CO45" s="690"/>
      <c r="CP45" s="691"/>
      <c r="CQ45" s="689"/>
      <c r="CR45" s="690"/>
      <c r="CS45" s="690"/>
      <c r="CT45" s="691"/>
      <c r="CU45" s="744"/>
      <c r="CV45" s="745"/>
      <c r="CW45" s="745"/>
      <c r="CX45" s="745"/>
      <c r="CY45" s="746"/>
      <c r="CZ45" s="689"/>
      <c r="DA45" s="690"/>
      <c r="DB45" s="690"/>
      <c r="DC45" s="691"/>
      <c r="DD45" s="689"/>
      <c r="DE45" s="690"/>
      <c r="DF45" s="690"/>
      <c r="DG45" s="691"/>
      <c r="DH45" s="689"/>
      <c r="DI45" s="690"/>
      <c r="DJ45" s="690"/>
      <c r="DK45" s="691"/>
      <c r="DL45" s="689"/>
      <c r="DM45" s="690"/>
      <c r="DN45" s="690"/>
      <c r="DO45" s="691"/>
      <c r="DP45" s="689"/>
      <c r="DQ45" s="690"/>
      <c r="DR45" s="690"/>
      <c r="DS45" s="691"/>
      <c r="DT45" s="689"/>
      <c r="DU45" s="690"/>
      <c r="DV45" s="690"/>
      <c r="DW45" s="691"/>
      <c r="DX45" s="689"/>
      <c r="DY45" s="690"/>
      <c r="DZ45" s="690"/>
      <c r="EA45" s="691"/>
      <c r="EB45" s="689"/>
      <c r="EC45" s="690"/>
      <c r="ED45" s="690"/>
      <c r="EE45" s="691"/>
      <c r="EF45" s="689"/>
      <c r="EG45" s="690"/>
      <c r="EH45" s="690"/>
      <c r="EI45" s="691"/>
      <c r="EJ45" s="689"/>
      <c r="EK45" s="690"/>
      <c r="EL45" s="690"/>
      <c r="EM45" s="691"/>
      <c r="EN45" s="689"/>
      <c r="EO45" s="690"/>
      <c r="EP45" s="690"/>
      <c r="EQ45" s="691"/>
      <c r="ER45" s="689"/>
      <c r="ES45" s="690"/>
      <c r="ET45" s="690"/>
      <c r="EU45" s="691"/>
      <c r="EV45" s="689"/>
      <c r="EW45" s="690"/>
      <c r="EX45" s="690"/>
      <c r="EY45" s="690"/>
      <c r="EZ45" s="690"/>
      <c r="FA45" s="690"/>
      <c r="FB45" s="691"/>
      <c r="FC45" s="689"/>
      <c r="FD45" s="690"/>
      <c r="FE45" s="690"/>
      <c r="FF45" s="690"/>
      <c r="FG45" s="690"/>
      <c r="FH45" s="690"/>
      <c r="FI45" s="691"/>
      <c r="FJ45" s="744"/>
      <c r="FK45" s="745"/>
      <c r="FL45" s="745"/>
      <c r="FM45" s="745"/>
      <c r="FN45" s="851"/>
      <c r="FO45" s="851"/>
      <c r="FP45" s="746"/>
      <c r="FQ45" s="473"/>
      <c r="FR45" s="474"/>
      <c r="FS45" s="474"/>
      <c r="FT45" s="474"/>
      <c r="FU45" s="474"/>
      <c r="FV45" s="474"/>
      <c r="FW45" s="474"/>
      <c r="FX45" s="474"/>
      <c r="FY45" s="474"/>
      <c r="FZ45" s="474"/>
      <c r="GA45" s="474"/>
      <c r="GB45" s="474"/>
      <c r="GC45" s="474"/>
      <c r="GD45" s="474"/>
      <c r="GE45" s="474"/>
      <c r="GF45" s="474"/>
      <c r="GG45" s="474"/>
      <c r="GH45" s="474"/>
      <c r="GI45" s="474"/>
      <c r="GJ45" s="474"/>
      <c r="GK45" s="474"/>
      <c r="GL45" s="474"/>
      <c r="GM45" s="475"/>
      <c r="GN45" s="474"/>
      <c r="GO45" s="474"/>
      <c r="GP45" s="475"/>
      <c r="GQ45" s="474"/>
      <c r="GR45" s="474"/>
      <c r="GS45" s="474"/>
      <c r="GT45" s="474"/>
      <c r="GU45" s="474"/>
      <c r="GV45" s="474"/>
      <c r="GW45" s="474"/>
      <c r="GX45" s="476"/>
      <c r="GY45" s="90"/>
      <c r="HA45" s="80"/>
      <c r="HB45" s="199">
        <f>リスト!C44</f>
        <v>0</v>
      </c>
      <c r="HC45" s="76" t="str">
        <f>IF(リスト!D44="","",リスト!D44)</f>
        <v/>
      </c>
      <c r="HD45" s="76" t="str">
        <f>IF(リスト!F44="","",リスト!F44)</f>
        <v/>
      </c>
      <c r="HE45" s="76" t="str">
        <f>IF(リスト!E44="","",リスト!E44)</f>
        <v>Ry盤据付</v>
      </c>
      <c r="HF45" s="200" t="str">
        <f>IF(リスト!G44="","",リスト!G44)</f>
        <v/>
      </c>
      <c r="HG45" s="77" t="str">
        <f>IF(リスト!H44="","",リスト!H44)</f>
        <v>舞　洲</v>
      </c>
      <c r="HH45" s="77" t="str">
        <f>IF(リスト!I44="","",リスト!I44)</f>
        <v>鳥　飼</v>
      </c>
      <c r="HI45" s="77" t="str">
        <f>IF(リスト!J44="","",リスト!J44)</f>
        <v>八　尾</v>
      </c>
      <c r="HJ45" s="77" t="str">
        <f>IF(リスト!K44="","",リスト!K44)</f>
        <v>光明池</v>
      </c>
      <c r="HK45" s="77" t="str">
        <f>IF(リスト!L44="","",リスト!L44)</f>
        <v>樫野台</v>
      </c>
      <c r="HL45" s="77" t="str">
        <f>IF(リスト!M44="","",リスト!M44)</f>
        <v>川　西</v>
      </c>
      <c r="HM45" s="460" t="str">
        <f>IF(リスト!N44="","",リスト!N44)</f>
        <v/>
      </c>
      <c r="HN45" s="77" t="str">
        <f>IF(リスト!O44="","",リスト!O44)</f>
        <v>篠原堰堤</v>
      </c>
      <c r="HO45" s="460" t="str">
        <f>IF(リスト!P44="","",リスト!P44)</f>
        <v/>
      </c>
      <c r="HQ45" s="284" t="str">
        <f>IF(FQ44="","",FQ44)</f>
        <v/>
      </c>
      <c r="HR45" s="284" t="str">
        <f t="shared" ref="HR45" si="204">IF(FR44="","",FR44)</f>
        <v/>
      </c>
      <c r="HS45" s="284" t="str">
        <f t="shared" ref="HS45" si="205">IF(FS44="","",FS44)</f>
        <v/>
      </c>
      <c r="HT45" s="284" t="str">
        <f t="shared" ref="HT45" si="206">IF(FT44="","",FT44)</f>
        <v/>
      </c>
      <c r="HU45" s="284" t="str">
        <f t="shared" ref="HU45" si="207">IF(FU44="","",FU44)</f>
        <v/>
      </c>
      <c r="HV45" s="284" t="str">
        <f t="shared" ref="HV45" si="208">IF(FV44="","",FV44)</f>
        <v/>
      </c>
      <c r="HW45" s="284" t="str">
        <f t="shared" ref="HW45" si="209">IF(FW44="","",FW44)</f>
        <v/>
      </c>
      <c r="HX45" s="284" t="str">
        <f t="shared" ref="HX45" si="210">IF(FX44="","",FX44)</f>
        <v/>
      </c>
      <c r="HY45" s="284" t="str">
        <f t="shared" ref="HY45" si="211">IF(FY44="","",FY44)</f>
        <v/>
      </c>
      <c r="HZ45" s="284" t="str">
        <f t="shared" ref="HZ45" si="212">IF(FZ44="","",FZ44)</f>
        <v/>
      </c>
      <c r="IA45" s="284" t="str">
        <f t="shared" ref="IA45" si="213">IF(GA44="","",GA44)</f>
        <v/>
      </c>
      <c r="IB45" s="284" t="str">
        <f t="shared" ref="IB45" si="214">IF(GB44="","",GB44)</f>
        <v/>
      </c>
      <c r="IC45" s="284" t="str">
        <f t="shared" ref="IC45" si="215">IF(GC44="","",GC44)</f>
        <v/>
      </c>
      <c r="ID45" s="284" t="str">
        <f t="shared" ref="ID45" si="216">IF(GD44="","",GD44)</f>
        <v/>
      </c>
      <c r="IE45" s="284" t="str">
        <f t="shared" ref="IE45" si="217">IF(GE44="","",GE44)</f>
        <v/>
      </c>
      <c r="IF45" s="284" t="str">
        <f t="shared" ref="IF45" si="218">IF(GF44="","",GF44)</f>
        <v/>
      </c>
      <c r="IG45" s="284" t="str">
        <f t="shared" ref="IG45" si="219">IF(GG44="","",GG44)</f>
        <v/>
      </c>
      <c r="IH45" s="284" t="str">
        <f t="shared" ref="IH45" si="220">IF(GH44="","",GH44)</f>
        <v/>
      </c>
      <c r="II45" s="284" t="str">
        <f t="shared" ref="II45" si="221">IF(GI44="","",GI44)</f>
        <v/>
      </c>
      <c r="IJ45" s="284" t="str">
        <f t="shared" ref="IJ45" si="222">IF(GJ44="","",GJ44)</f>
        <v/>
      </c>
      <c r="IK45" s="284" t="str">
        <f t="shared" ref="IK45" si="223">IF(GK44="","",GK44)</f>
        <v/>
      </c>
      <c r="IL45" s="284" t="str">
        <f t="shared" ref="IL45" si="224">IF(GL44="","",GL44)</f>
        <v/>
      </c>
      <c r="IM45" s="284" t="str">
        <f t="shared" ref="IM45" si="225">IF(GM44="","",GM44)</f>
        <v/>
      </c>
      <c r="IN45" s="284" t="str">
        <f t="shared" ref="IN45" si="226">IF(GN44="","",GN44)</f>
        <v/>
      </c>
      <c r="IO45" s="284" t="str">
        <f t="shared" ref="IO45" si="227">IF(GO44="","",GO44)</f>
        <v/>
      </c>
      <c r="IP45" s="284" t="str">
        <f t="shared" ref="IP45" si="228">IF(GP44="","",GP44)</f>
        <v/>
      </c>
      <c r="IQ45" s="284" t="str">
        <f t="shared" ref="IQ45" si="229">IF(GQ44="","",GQ44)</f>
        <v/>
      </c>
      <c r="IR45" s="284" t="str">
        <f t="shared" ref="IR45" si="230">IF(GR44="","",GR44)</f>
        <v/>
      </c>
      <c r="IS45" s="284" t="str">
        <f t="shared" ref="IS45" si="231">IF(GW44="","",GW44)</f>
        <v/>
      </c>
      <c r="IT45" s="284" t="str">
        <f t="shared" ref="IT45" si="232">IF(GX44="","",GX44)</f>
        <v/>
      </c>
      <c r="IV45" s="393"/>
      <c r="IW45" s="393"/>
      <c r="IX45" s="393"/>
      <c r="IY45" s="393"/>
      <c r="IZ45" s="393"/>
      <c r="JA45" s="393"/>
      <c r="JB45" s="393"/>
      <c r="JC45" s="393"/>
      <c r="JD45" s="393"/>
      <c r="JE45" s="393"/>
      <c r="JF45" s="393"/>
      <c r="JG45" s="393"/>
      <c r="JH45" s="393"/>
      <c r="JI45" s="393"/>
      <c r="JJ45" s="393"/>
      <c r="JK45" s="393"/>
      <c r="JL45" s="393"/>
      <c r="JM45" s="393"/>
      <c r="JN45" s="393"/>
      <c r="JO45" s="393"/>
      <c r="JP45" s="393"/>
      <c r="JQ45" s="393"/>
      <c r="JR45" s="393"/>
      <c r="JS45" s="393"/>
      <c r="JT45" s="393"/>
      <c r="JU45" s="393"/>
      <c r="JV45" s="393"/>
      <c r="JW45" s="393"/>
      <c r="JX45" s="393"/>
      <c r="JY45" s="393"/>
      <c r="JZ45" s="393"/>
      <c r="KA45" s="393"/>
      <c r="KB45" s="393"/>
      <c r="KC45" s="393"/>
      <c r="KD45" s="393"/>
      <c r="KE45" s="393"/>
      <c r="KF45" s="393"/>
      <c r="KG45" s="393"/>
      <c r="KH45" s="393"/>
      <c r="KI45" s="393"/>
      <c r="KJ45" s="393"/>
      <c r="KK45" s="393"/>
      <c r="KL45" s="393"/>
      <c r="KM45" s="393"/>
      <c r="KN45" s="393"/>
      <c r="KO45" s="393"/>
      <c r="KP45" s="393"/>
      <c r="KQ45" s="393"/>
      <c r="KR45" s="393"/>
      <c r="KS45" s="393"/>
      <c r="KT45" s="393"/>
      <c r="KU45" s="393"/>
      <c r="KV45" s="393"/>
      <c r="KW45" s="393"/>
      <c r="KX45" s="393"/>
      <c r="KY45" s="393"/>
      <c r="KZ45" s="393"/>
      <c r="LA45" s="393"/>
      <c r="LB45" s="393"/>
      <c r="LC45" s="393"/>
      <c r="LD45" s="393"/>
      <c r="LE45" s="393"/>
      <c r="LF45" s="393"/>
      <c r="LG45" s="393"/>
      <c r="LH45" s="393"/>
      <c r="LI45" s="393"/>
      <c r="LJ45" s="393"/>
      <c r="LK45" s="393"/>
      <c r="LL45" s="393"/>
      <c r="LM45" s="393"/>
      <c r="LN45" s="393"/>
      <c r="LO45" s="393"/>
      <c r="LP45" s="393"/>
      <c r="LQ45" s="393"/>
      <c r="LR45" s="393"/>
      <c r="LS45" s="393"/>
      <c r="LT45" s="393"/>
      <c r="LU45" s="393"/>
      <c r="LV45" s="393"/>
      <c r="LW45" s="393"/>
      <c r="LX45" s="393"/>
      <c r="LY45" s="393"/>
      <c r="LZ45" s="393"/>
      <c r="MA45" s="393"/>
      <c r="MB45" s="393"/>
      <c r="MC45" s="393"/>
      <c r="MD45" s="393"/>
      <c r="ME45" s="393"/>
      <c r="MF45" s="393"/>
      <c r="MG45" s="393"/>
      <c r="MH45" s="393"/>
      <c r="MI45" s="393"/>
      <c r="MJ45" s="393"/>
      <c r="MK45" s="393"/>
      <c r="ML45" s="393"/>
      <c r="MM45" s="393"/>
      <c r="MN45" s="393"/>
      <c r="MO45" s="393"/>
      <c r="MP45" s="393"/>
      <c r="MQ45" s="393"/>
      <c r="MR45" s="393"/>
      <c r="MS45" s="393"/>
      <c r="MT45" s="393"/>
      <c r="MU45" s="393"/>
      <c r="MV45" s="393"/>
      <c r="MW45" s="393"/>
      <c r="MX45" s="393"/>
      <c r="MY45" s="393"/>
      <c r="MZ45" s="393"/>
      <c r="NA45" s="393"/>
      <c r="NB45" s="393"/>
      <c r="NC45" s="393"/>
      <c r="ND45" s="393"/>
      <c r="NE45" s="393"/>
      <c r="NF45" s="393"/>
      <c r="NG45" s="393"/>
      <c r="NH45" s="393"/>
      <c r="NI45" s="393"/>
      <c r="NJ45" s="393"/>
      <c r="NK45" s="393"/>
      <c r="NL45" s="393"/>
      <c r="NM45" s="393"/>
      <c r="NN45" s="393"/>
      <c r="NO45" s="393"/>
      <c r="NP45" s="393"/>
      <c r="NQ45" s="393"/>
      <c r="NR45" s="393"/>
      <c r="NS45" s="393"/>
      <c r="NT45" s="393"/>
      <c r="NU45" s="393"/>
      <c r="NV45" s="393"/>
      <c r="NW45" s="393"/>
      <c r="NX45" s="393"/>
      <c r="NY45" s="393"/>
      <c r="NZ45" s="393"/>
      <c r="OA45" s="393"/>
      <c r="OB45" s="393"/>
      <c r="OC45" s="393"/>
      <c r="OD45" s="393"/>
      <c r="OE45" s="393"/>
      <c r="OF45" s="393"/>
      <c r="OG45" s="393"/>
      <c r="OH45" s="393"/>
      <c r="OI45" s="393"/>
      <c r="OJ45" s="393"/>
      <c r="OK45" s="393"/>
      <c r="OL45" s="393"/>
      <c r="OM45" s="393"/>
      <c r="ON45" s="393"/>
      <c r="OO45" s="393"/>
      <c r="OP45" s="393"/>
      <c r="OQ45" s="393"/>
      <c r="OR45" s="393"/>
      <c r="OS45" s="393"/>
      <c r="OT45" s="393"/>
      <c r="OU45" s="393"/>
      <c r="OV45" s="393"/>
      <c r="OW45" s="393"/>
      <c r="OX45" s="393"/>
      <c r="OY45" s="393"/>
      <c r="OZ45" s="393"/>
      <c r="PA45" s="393"/>
      <c r="PB45" s="393"/>
      <c r="PC45" s="393"/>
      <c r="PD45" s="393"/>
      <c r="PE45" s="393"/>
      <c r="PF45" s="393"/>
      <c r="PG45" s="393"/>
      <c r="PH45" s="393"/>
      <c r="PI45" s="393"/>
      <c r="PJ45" s="393"/>
      <c r="PK45" s="393"/>
      <c r="PL45" s="393"/>
      <c r="PM45" s="393"/>
      <c r="PN45" s="393"/>
      <c r="PO45" s="393"/>
      <c r="PP45" s="393"/>
      <c r="PQ45" s="393"/>
      <c r="PR45" s="393"/>
      <c r="PS45" s="393"/>
      <c r="PT45" s="393"/>
      <c r="PU45" s="393"/>
      <c r="PV45" s="393"/>
      <c r="PW45" s="393"/>
      <c r="PX45" s="393"/>
      <c r="PY45" s="393"/>
      <c r="PZ45" s="393"/>
      <c r="QA45" s="393"/>
      <c r="QB45" s="393"/>
      <c r="QC45" s="393"/>
      <c r="QD45" s="393"/>
      <c r="QE45" s="393"/>
      <c r="QF45" s="393"/>
      <c r="QG45" s="393"/>
      <c r="QH45" s="393"/>
      <c r="QI45" s="393"/>
      <c r="QJ45" s="393"/>
      <c r="QK45" s="393"/>
      <c r="QL45" s="393"/>
      <c r="QM45" s="393"/>
      <c r="QN45" s="393"/>
      <c r="QO45" s="393"/>
      <c r="QP45" s="393"/>
      <c r="QQ45" s="393"/>
      <c r="QR45" s="393"/>
      <c r="QS45" s="393"/>
      <c r="QT45" s="393"/>
      <c r="QU45" s="393"/>
      <c r="QV45" s="393"/>
      <c r="QW45" s="393"/>
      <c r="QX45" s="393"/>
      <c r="QY45" s="393"/>
      <c r="QZ45" s="393"/>
      <c r="RA45" s="393"/>
      <c r="RB45" s="393"/>
      <c r="RC45" s="393"/>
      <c r="RD45" s="393"/>
      <c r="RE45" s="393"/>
      <c r="RF45" s="393"/>
      <c r="RG45" s="393"/>
      <c r="RH45" s="393"/>
      <c r="RI45" s="393"/>
      <c r="RJ45" s="393"/>
      <c r="RK45" s="393"/>
      <c r="RL45" s="393"/>
      <c r="RM45" s="393"/>
      <c r="RN45" s="393"/>
      <c r="RO45" s="393"/>
      <c r="RP45" s="393"/>
      <c r="RQ45" s="393"/>
      <c r="RR45" s="393"/>
      <c r="RS45" s="393"/>
      <c r="RT45" s="393"/>
      <c r="RU45" s="393"/>
      <c r="RV45" s="393"/>
      <c r="RW45" s="393"/>
      <c r="RX45" s="393"/>
      <c r="RY45" s="393"/>
      <c r="RZ45" s="393"/>
      <c r="SA45" s="393"/>
      <c r="SB45" s="393"/>
      <c r="SC45" s="393"/>
      <c r="SD45" s="393"/>
      <c r="SE45" s="393"/>
      <c r="SF45" s="393"/>
      <c r="SG45" s="393"/>
      <c r="SH45" s="393"/>
      <c r="SI45" s="393"/>
      <c r="SJ45" s="393"/>
      <c r="SK45" s="393"/>
      <c r="SL45" s="393"/>
      <c r="SM45" s="393"/>
      <c r="SN45" s="393"/>
      <c r="SO45" s="393"/>
      <c r="SP45" s="393"/>
      <c r="SQ45" s="393"/>
      <c r="SR45" s="393"/>
      <c r="SS45" s="393"/>
      <c r="ST45" s="393"/>
      <c r="SU45" s="393"/>
      <c r="SV45" s="393"/>
      <c r="SW45" s="393"/>
      <c r="SX45" s="393"/>
      <c r="SY45" s="393"/>
      <c r="SZ45" s="393"/>
      <c r="TA45" s="393"/>
      <c r="TB45" s="393"/>
      <c r="TC45" s="393"/>
      <c r="TD45" s="393"/>
      <c r="TE45" s="393"/>
      <c r="TF45" s="393"/>
      <c r="TG45" s="393"/>
      <c r="TH45" s="393"/>
      <c r="TI45" s="393"/>
      <c r="TJ45" s="393"/>
      <c r="TK45" s="393"/>
    </row>
    <row r="46" spans="1:531" ht="33" customHeight="1" x14ac:dyDescent="0.2">
      <c r="A46" s="192">
        <f>GZ46</f>
        <v>5</v>
      </c>
      <c r="B46" s="692"/>
      <c r="C46" s="693"/>
      <c r="D46" s="693"/>
      <c r="E46" s="694"/>
      <c r="F46" s="692"/>
      <c r="G46" s="693"/>
      <c r="H46" s="693"/>
      <c r="I46" s="694"/>
      <c r="J46" s="692"/>
      <c r="K46" s="693"/>
      <c r="L46" s="693"/>
      <c r="M46" s="694"/>
      <c r="N46" s="692"/>
      <c r="O46" s="693"/>
      <c r="P46" s="693"/>
      <c r="Q46" s="693"/>
      <c r="R46" s="694"/>
      <c r="S46" s="692"/>
      <c r="T46" s="693"/>
      <c r="U46" s="693"/>
      <c r="V46" s="694"/>
      <c r="W46" s="692"/>
      <c r="X46" s="693"/>
      <c r="Y46" s="693"/>
      <c r="Z46" s="694"/>
      <c r="AA46" s="692"/>
      <c r="AB46" s="693"/>
      <c r="AC46" s="693"/>
      <c r="AD46" s="694"/>
      <c r="AE46" s="692"/>
      <c r="AF46" s="693"/>
      <c r="AG46" s="693"/>
      <c r="AH46" s="693"/>
      <c r="AI46" s="747"/>
      <c r="AJ46" s="692"/>
      <c r="AK46" s="693"/>
      <c r="AL46" s="693"/>
      <c r="AM46" s="694"/>
      <c r="AN46" s="692"/>
      <c r="AO46" s="693"/>
      <c r="AP46" s="693"/>
      <c r="AQ46" s="694"/>
      <c r="AR46" s="692"/>
      <c r="AS46" s="693"/>
      <c r="AT46" s="693"/>
      <c r="AU46" s="694"/>
      <c r="AV46" s="692"/>
      <c r="AW46" s="693"/>
      <c r="AX46" s="693"/>
      <c r="AY46" s="693"/>
      <c r="AZ46" s="747"/>
      <c r="BA46" s="692"/>
      <c r="BB46" s="693"/>
      <c r="BC46" s="693"/>
      <c r="BD46" s="694"/>
      <c r="BE46" s="692"/>
      <c r="BF46" s="693"/>
      <c r="BG46" s="693"/>
      <c r="BH46" s="694"/>
      <c r="BI46" s="692"/>
      <c r="BJ46" s="693"/>
      <c r="BK46" s="693"/>
      <c r="BL46" s="694"/>
      <c r="BM46" s="692"/>
      <c r="BN46" s="693"/>
      <c r="BO46" s="693"/>
      <c r="BP46" s="693"/>
      <c r="BQ46" s="747"/>
      <c r="BR46" s="692"/>
      <c r="BS46" s="693"/>
      <c r="BT46" s="693"/>
      <c r="BU46" s="694"/>
      <c r="BV46" s="692"/>
      <c r="BW46" s="693"/>
      <c r="BX46" s="693"/>
      <c r="BY46" s="694"/>
      <c r="BZ46" s="692"/>
      <c r="CA46" s="693"/>
      <c r="CB46" s="693"/>
      <c r="CC46" s="694"/>
      <c r="CD46" s="692"/>
      <c r="CE46" s="693"/>
      <c r="CF46" s="693"/>
      <c r="CG46" s="693"/>
      <c r="CH46" s="747"/>
      <c r="CI46" s="692"/>
      <c r="CJ46" s="693"/>
      <c r="CK46" s="693"/>
      <c r="CL46" s="694"/>
      <c r="CM46" s="692"/>
      <c r="CN46" s="693"/>
      <c r="CO46" s="693"/>
      <c r="CP46" s="694"/>
      <c r="CQ46" s="692"/>
      <c r="CR46" s="693"/>
      <c r="CS46" s="693"/>
      <c r="CT46" s="694"/>
      <c r="CU46" s="692"/>
      <c r="CV46" s="693"/>
      <c r="CW46" s="693"/>
      <c r="CX46" s="693"/>
      <c r="CY46" s="747"/>
      <c r="CZ46" s="692"/>
      <c r="DA46" s="693"/>
      <c r="DB46" s="693"/>
      <c r="DC46" s="694"/>
      <c r="DD46" s="692"/>
      <c r="DE46" s="693"/>
      <c r="DF46" s="693"/>
      <c r="DG46" s="694"/>
      <c r="DH46" s="692"/>
      <c r="DI46" s="693"/>
      <c r="DJ46" s="693"/>
      <c r="DK46" s="694"/>
      <c r="DL46" s="692"/>
      <c r="DM46" s="693"/>
      <c r="DN46" s="693"/>
      <c r="DO46" s="694"/>
      <c r="DP46" s="692"/>
      <c r="DQ46" s="693"/>
      <c r="DR46" s="693"/>
      <c r="DS46" s="694"/>
      <c r="DT46" s="692"/>
      <c r="DU46" s="693"/>
      <c r="DV46" s="693"/>
      <c r="DW46" s="694"/>
      <c r="DX46" s="692"/>
      <c r="DY46" s="693"/>
      <c r="DZ46" s="693"/>
      <c r="EA46" s="694"/>
      <c r="EB46" s="692"/>
      <c r="EC46" s="693"/>
      <c r="ED46" s="693"/>
      <c r="EE46" s="694"/>
      <c r="EF46" s="692"/>
      <c r="EG46" s="693"/>
      <c r="EH46" s="693"/>
      <c r="EI46" s="694"/>
      <c r="EJ46" s="692"/>
      <c r="EK46" s="693"/>
      <c r="EL46" s="693"/>
      <c r="EM46" s="694"/>
      <c r="EN46" s="692"/>
      <c r="EO46" s="693"/>
      <c r="EP46" s="693"/>
      <c r="EQ46" s="694"/>
      <c r="ER46" s="692"/>
      <c r="ES46" s="693"/>
      <c r="ET46" s="693"/>
      <c r="EU46" s="694"/>
      <c r="EV46" s="653"/>
      <c r="EW46" s="654"/>
      <c r="EX46" s="654"/>
      <c r="EY46" s="654"/>
      <c r="EZ46" s="654"/>
      <c r="FA46" s="654"/>
      <c r="FB46" s="655"/>
      <c r="FC46" s="653"/>
      <c r="FD46" s="654"/>
      <c r="FE46" s="654"/>
      <c r="FF46" s="654"/>
      <c r="FG46" s="654"/>
      <c r="FH46" s="654"/>
      <c r="FI46" s="655"/>
      <c r="FJ46" s="653"/>
      <c r="FK46" s="654"/>
      <c r="FL46" s="654"/>
      <c r="FM46" s="654"/>
      <c r="FN46" s="844"/>
      <c r="FO46" s="844"/>
      <c r="FP46" s="747"/>
      <c r="FQ46" s="477" t="str">
        <f t="shared" ref="FQ46:GX46" si="233">IF((COUNTIF($DT$71:$FP$71,FQ49)&gt;=2),"×",IF((COUNTIF($DT$71:$FP$71,FQ49)=1),"○"," "))</f>
        <v xml:space="preserve"> </v>
      </c>
      <c r="FR46" s="478" t="str">
        <f t="shared" si="233"/>
        <v xml:space="preserve"> </v>
      </c>
      <c r="FS46" s="478" t="str">
        <f t="shared" si="233"/>
        <v xml:space="preserve"> </v>
      </c>
      <c r="FT46" s="478" t="str">
        <f t="shared" si="233"/>
        <v xml:space="preserve"> </v>
      </c>
      <c r="FU46" s="478" t="str">
        <f t="shared" si="233"/>
        <v xml:space="preserve"> </v>
      </c>
      <c r="FV46" s="478" t="str">
        <f t="shared" si="233"/>
        <v xml:space="preserve"> </v>
      </c>
      <c r="FW46" s="478" t="str">
        <f t="shared" si="233"/>
        <v xml:space="preserve"> </v>
      </c>
      <c r="FX46" s="478" t="str">
        <f t="shared" si="233"/>
        <v xml:space="preserve"> </v>
      </c>
      <c r="FY46" s="478" t="str">
        <f t="shared" si="233"/>
        <v xml:space="preserve"> </v>
      </c>
      <c r="FZ46" s="478" t="str">
        <f t="shared" si="233"/>
        <v xml:space="preserve"> </v>
      </c>
      <c r="GA46" s="478" t="str">
        <f t="shared" si="233"/>
        <v xml:space="preserve"> </v>
      </c>
      <c r="GB46" s="478" t="str">
        <f t="shared" si="233"/>
        <v xml:space="preserve"> </v>
      </c>
      <c r="GC46" s="478" t="str">
        <f t="shared" si="233"/>
        <v xml:space="preserve"> </v>
      </c>
      <c r="GD46" s="478" t="str">
        <f t="shared" si="233"/>
        <v xml:space="preserve"> </v>
      </c>
      <c r="GE46" s="478" t="str">
        <f t="shared" si="233"/>
        <v xml:space="preserve"> </v>
      </c>
      <c r="GF46" s="478" t="str">
        <f t="shared" si="233"/>
        <v xml:space="preserve"> </v>
      </c>
      <c r="GG46" s="478" t="str">
        <f t="shared" si="233"/>
        <v xml:space="preserve"> </v>
      </c>
      <c r="GH46" s="478" t="str">
        <f t="shared" si="233"/>
        <v xml:space="preserve"> </v>
      </c>
      <c r="GI46" s="478" t="str">
        <f t="shared" si="233"/>
        <v xml:space="preserve"> </v>
      </c>
      <c r="GJ46" s="478" t="str">
        <f t="shared" si="233"/>
        <v xml:space="preserve"> </v>
      </c>
      <c r="GK46" s="479" t="str">
        <f t="shared" si="233"/>
        <v xml:space="preserve"> </v>
      </c>
      <c r="GL46" s="478" t="str">
        <f t="shared" si="233"/>
        <v xml:space="preserve"> </v>
      </c>
      <c r="GM46" s="479" t="str">
        <f t="shared" si="233"/>
        <v xml:space="preserve"> </v>
      </c>
      <c r="GN46" s="478" t="str">
        <f t="shared" si="233"/>
        <v xml:space="preserve"> </v>
      </c>
      <c r="GO46" s="478" t="str">
        <f t="shared" si="233"/>
        <v xml:space="preserve"> </v>
      </c>
      <c r="GP46" s="479" t="str">
        <f t="shared" si="233"/>
        <v xml:space="preserve"> </v>
      </c>
      <c r="GQ46" s="478" t="str">
        <f t="shared" si="233"/>
        <v xml:space="preserve"> </v>
      </c>
      <c r="GR46" s="478" t="str">
        <f t="shared" si="233"/>
        <v xml:space="preserve"> </v>
      </c>
      <c r="GS46" s="478" t="str">
        <f t="shared" si="233"/>
        <v xml:space="preserve"> </v>
      </c>
      <c r="GT46" s="478" t="str">
        <f t="shared" si="233"/>
        <v xml:space="preserve"> </v>
      </c>
      <c r="GU46" s="478" t="str">
        <f t="shared" si="233"/>
        <v xml:space="preserve"> </v>
      </c>
      <c r="GV46" s="478" t="str">
        <f t="shared" si="233"/>
        <v xml:space="preserve"> </v>
      </c>
      <c r="GW46" s="478" t="str">
        <f t="shared" si="233"/>
        <v xml:space="preserve"> </v>
      </c>
      <c r="GX46" s="478" t="str">
        <f t="shared" si="233"/>
        <v xml:space="preserve"> </v>
      </c>
      <c r="GY46" s="193">
        <f>A46</f>
        <v>5</v>
      </c>
      <c r="GZ46" s="57">
        <f>IF(GZ5=7,1,IF(GZ5=6,2,IF(GZ5=5,3,IF(GZ5=4,4,IF(GZ5=3,5,IF(GZ5=2,6,""))))))</f>
        <v>5</v>
      </c>
      <c r="HA46" s="80"/>
      <c r="HB46" s="199">
        <f>リスト!C45</f>
        <v>0</v>
      </c>
      <c r="HC46" s="76" t="str">
        <f>IF(リスト!D45="","",リスト!D45)</f>
        <v/>
      </c>
      <c r="HD46" s="76" t="str">
        <f>IF(リスト!F45="","",リスト!F45)</f>
        <v/>
      </c>
      <c r="HE46" s="76" t="str">
        <f>IF(リスト!E45="","",リスト!E45)</f>
        <v>Ry盤除却</v>
      </c>
      <c r="HF46" s="200" t="str">
        <f>IF(リスト!G45="","",リスト!G45)</f>
        <v/>
      </c>
      <c r="HG46" s="459" t="str">
        <f>IF(リスト!H45="","",リスト!H45)</f>
        <v/>
      </c>
      <c r="HH46" s="77" t="str">
        <f>IF(リスト!I45="","",リスト!I45)</f>
        <v>沢良宜</v>
      </c>
      <c r="HI46" s="77" t="str">
        <f>IF(リスト!J45="","",リスト!J45)</f>
        <v>竜　華</v>
      </c>
      <c r="HJ46" s="77" t="str">
        <f>IF(リスト!K45="","",リスト!K45)</f>
        <v>　栂　</v>
      </c>
      <c r="HK46" s="77" t="str">
        <f>IF(リスト!L45="","",リスト!L45)</f>
        <v>井　吹</v>
      </c>
      <c r="HL46" s="77" t="str">
        <f>IF(リスト!M45="","",リスト!M45)</f>
        <v>生　瀬</v>
      </c>
      <c r="HM46" s="459" t="str">
        <f>IF(リスト!N45="","",リスト!N45)</f>
        <v/>
      </c>
      <c r="HN46" s="77" t="str">
        <f>IF(リスト!O45="","",リスト!O45)</f>
        <v/>
      </c>
      <c r="HO46" s="460" t="str">
        <f>IF(リスト!P45="","",リスト!P45)</f>
        <v/>
      </c>
      <c r="HQ46" s="258" t="str">
        <f t="shared" ref="HQ46:II46" si="234">IF(FQ46="○","○",IF(FQ46="×","○",IF(FQ47="○","○",IF(FQ47="×","○",IF(FQ45="","",FQ45)))))</f>
        <v/>
      </c>
      <c r="HR46" s="258" t="str">
        <f t="shared" si="234"/>
        <v/>
      </c>
      <c r="HS46" s="258" t="str">
        <f t="shared" si="234"/>
        <v/>
      </c>
      <c r="HT46" s="258" t="str">
        <f t="shared" si="234"/>
        <v/>
      </c>
      <c r="HU46" s="258" t="str">
        <f t="shared" si="234"/>
        <v/>
      </c>
      <c r="HV46" s="258" t="str">
        <f t="shared" si="234"/>
        <v/>
      </c>
      <c r="HW46" s="258" t="str">
        <f t="shared" si="234"/>
        <v/>
      </c>
      <c r="HX46" s="258" t="str">
        <f t="shared" si="234"/>
        <v/>
      </c>
      <c r="HY46" s="258" t="str">
        <f t="shared" si="234"/>
        <v/>
      </c>
      <c r="HZ46" s="258" t="str">
        <f t="shared" si="234"/>
        <v/>
      </c>
      <c r="IA46" s="258" t="str">
        <f t="shared" si="234"/>
        <v/>
      </c>
      <c r="IB46" s="258" t="str">
        <f t="shared" si="234"/>
        <v/>
      </c>
      <c r="IC46" s="258" t="str">
        <f t="shared" si="234"/>
        <v/>
      </c>
      <c r="ID46" s="258" t="str">
        <f t="shared" si="234"/>
        <v/>
      </c>
      <c r="IE46" s="258" t="str">
        <f t="shared" si="234"/>
        <v/>
      </c>
      <c r="IF46" s="258" t="str">
        <f t="shared" si="234"/>
        <v/>
      </c>
      <c r="IG46" s="258" t="str">
        <f t="shared" si="234"/>
        <v/>
      </c>
      <c r="IH46" s="258" t="str">
        <f t="shared" si="234"/>
        <v/>
      </c>
      <c r="II46" s="258" t="str">
        <f t="shared" si="234"/>
        <v/>
      </c>
      <c r="IJ46" s="258" t="str">
        <f t="shared" ref="IJ46" si="235">IF(GJ46="○","○",IF(GJ46="×","○",IF(GJ47="○","○",IF(GJ47="×","○",IF(GJ45="","",GJ45)))))</f>
        <v/>
      </c>
      <c r="IK46" s="258" t="str">
        <f t="shared" ref="IK46" si="236">IF(GK46="○","○",IF(GK46="×","○",IF(GK47="○","○",IF(GK47="×","○",IF(GK45="","",GK45)))))</f>
        <v/>
      </c>
      <c r="IL46" s="258" t="str">
        <f t="shared" ref="IL46" si="237">IF(GL46="○","○",IF(GL46="×","○",IF(GL47="○","○",IF(GL47="×","○",IF(GL45="","",GL45)))))</f>
        <v/>
      </c>
      <c r="IM46" s="258" t="str">
        <f t="shared" ref="IM46" si="238">IF(GM46="○","○",IF(GM46="×","○",IF(GM47="○","○",IF(GM47="×","○",IF(GM45="","",GM45)))))</f>
        <v/>
      </c>
      <c r="IN46" s="258" t="str">
        <f t="shared" ref="IN46" si="239">IF(GN46="○","○",IF(GN46="×","○",IF(GN47="○","○",IF(GN47="×","○",IF(GN45="","",GN45)))))</f>
        <v/>
      </c>
      <c r="IO46" s="258" t="str">
        <f t="shared" ref="IO46" si="240">IF(GO46="○","○",IF(GO46="×","○",IF(GO47="○","○",IF(GO47="×","○",IF(GO45="","",GO45)))))</f>
        <v/>
      </c>
      <c r="IP46" s="258" t="str">
        <f t="shared" ref="IP46" si="241">IF(GP46="○","○",IF(GP46="×","○",IF(GP47="○","○",IF(GP47="×","○",IF(GP45="","",GP45)))))</f>
        <v/>
      </c>
      <c r="IQ46" s="258" t="str">
        <f t="shared" ref="IQ46" si="242">IF(GQ46="○","○",IF(GQ46="×","○",IF(GQ47="○","○",IF(GQ47="×","○",IF(GQ45="","",GQ45)))))</f>
        <v/>
      </c>
      <c r="IR46" s="258" t="str">
        <f t="shared" ref="IR46" si="243">IF(GR46="○","○",IF(GR46="×","○",IF(GR47="○","○",IF(GR47="×","○",IF(GR45="","",GR45)))))</f>
        <v/>
      </c>
      <c r="IS46" s="258" t="str">
        <f t="shared" ref="IS46" si="244">IF(GW46="○","○",IF(GW46="×","○",IF(GW47="○","○",IF(GW47="×","○",IF(GW45="","",GW45)))))</f>
        <v/>
      </c>
      <c r="IT46" s="258" t="str">
        <f t="shared" ref="IT46" si="245">IF(GX46="○","○",IF(GX46="×","○",IF(GX47="○","○",IF(GX47="×","○",IF(GX45="","",GX45)))))</f>
        <v/>
      </c>
      <c r="IV46" s="393"/>
      <c r="IW46" s="393"/>
      <c r="IX46" s="393"/>
      <c r="IY46" s="393"/>
      <c r="IZ46" s="393"/>
      <c r="JA46" s="393"/>
      <c r="JB46" s="393"/>
      <c r="JC46" s="393"/>
      <c r="JD46" s="393"/>
      <c r="JE46" s="393"/>
      <c r="JF46" s="393"/>
      <c r="JG46" s="393"/>
      <c r="JH46" s="393"/>
      <c r="JI46" s="393"/>
      <c r="JJ46" s="393"/>
      <c r="JK46" s="393"/>
      <c r="JL46" s="393"/>
      <c r="JM46" s="393"/>
      <c r="JN46" s="393"/>
      <c r="JO46" s="393"/>
      <c r="JP46" s="393"/>
      <c r="JQ46" s="393"/>
      <c r="JR46" s="393"/>
      <c r="JS46" s="393"/>
      <c r="JT46" s="393"/>
      <c r="JU46" s="393"/>
      <c r="JV46" s="393"/>
      <c r="JW46" s="393"/>
      <c r="JX46" s="393"/>
      <c r="JY46" s="393"/>
      <c r="JZ46" s="393"/>
      <c r="KA46" s="393"/>
      <c r="KB46" s="393"/>
      <c r="KC46" s="393"/>
      <c r="KD46" s="393"/>
      <c r="KE46" s="393"/>
      <c r="KF46" s="393"/>
      <c r="KG46" s="393"/>
      <c r="KH46" s="393"/>
      <c r="KI46" s="393"/>
      <c r="KJ46" s="393"/>
      <c r="KK46" s="393"/>
      <c r="KL46" s="393"/>
      <c r="KM46" s="393"/>
      <c r="KN46" s="393"/>
      <c r="KO46" s="393"/>
      <c r="KP46" s="393"/>
      <c r="KQ46" s="393"/>
      <c r="KR46" s="393"/>
      <c r="KS46" s="393"/>
      <c r="KT46" s="393"/>
      <c r="KU46" s="393"/>
      <c r="KV46" s="393"/>
      <c r="KW46" s="393"/>
      <c r="KX46" s="393"/>
      <c r="KY46" s="393"/>
      <c r="KZ46" s="393"/>
      <c r="LA46" s="393"/>
      <c r="LB46" s="393"/>
      <c r="LC46" s="393"/>
      <c r="LD46" s="393"/>
      <c r="LE46" s="393"/>
      <c r="LF46" s="393"/>
      <c r="LG46" s="393"/>
      <c r="LH46" s="393"/>
      <c r="LI46" s="393"/>
      <c r="LJ46" s="393"/>
      <c r="LK46" s="393"/>
      <c r="LL46" s="393"/>
      <c r="LM46" s="393"/>
      <c r="LN46" s="393"/>
      <c r="LO46" s="393"/>
      <c r="LP46" s="393"/>
      <c r="LQ46" s="393"/>
      <c r="LR46" s="393"/>
      <c r="LS46" s="393"/>
      <c r="LT46" s="393"/>
      <c r="LU46" s="393"/>
      <c r="LV46" s="393"/>
      <c r="LW46" s="393"/>
      <c r="LX46" s="393"/>
      <c r="LY46" s="393"/>
      <c r="LZ46" s="393"/>
      <c r="MA46" s="393"/>
      <c r="MB46" s="393"/>
      <c r="MC46" s="393"/>
      <c r="MD46" s="393"/>
      <c r="ME46" s="393"/>
      <c r="MF46" s="393"/>
      <c r="MG46" s="393"/>
      <c r="MH46" s="393"/>
      <c r="MI46" s="393"/>
      <c r="MJ46" s="393"/>
      <c r="MK46" s="393"/>
      <c r="ML46" s="393"/>
      <c r="MM46" s="393"/>
      <c r="MN46" s="393"/>
      <c r="MO46" s="393"/>
      <c r="MP46" s="393"/>
      <c r="MQ46" s="393"/>
      <c r="MR46" s="393"/>
      <c r="MS46" s="393"/>
      <c r="MT46" s="393"/>
      <c r="MU46" s="393"/>
      <c r="MV46" s="393"/>
      <c r="MW46" s="393"/>
      <c r="MX46" s="393"/>
      <c r="MY46" s="393"/>
      <c r="MZ46" s="393"/>
      <c r="NA46" s="393"/>
      <c r="NB46" s="393"/>
      <c r="NC46" s="393"/>
      <c r="ND46" s="393"/>
      <c r="NE46" s="393"/>
      <c r="NF46" s="393"/>
      <c r="NG46" s="393"/>
      <c r="NH46" s="393"/>
      <c r="NI46" s="393"/>
      <c r="NJ46" s="393"/>
      <c r="NK46" s="393"/>
      <c r="NL46" s="393"/>
      <c r="NM46" s="393"/>
      <c r="NN46" s="393"/>
      <c r="NO46" s="393"/>
      <c r="NP46" s="393"/>
      <c r="NQ46" s="393"/>
      <c r="NR46" s="393"/>
      <c r="NS46" s="393"/>
      <c r="NT46" s="393"/>
      <c r="NU46" s="393"/>
      <c r="NV46" s="393"/>
      <c r="NW46" s="393"/>
      <c r="NX46" s="393"/>
      <c r="NY46" s="393"/>
      <c r="NZ46" s="393"/>
      <c r="OA46" s="393"/>
      <c r="OB46" s="393"/>
      <c r="OC46" s="393"/>
      <c r="OD46" s="393"/>
      <c r="OE46" s="393"/>
      <c r="OF46" s="393"/>
      <c r="OG46" s="393"/>
      <c r="OH46" s="393"/>
      <c r="OI46" s="393"/>
      <c r="OJ46" s="393"/>
      <c r="OK46" s="393"/>
      <c r="OL46" s="393"/>
      <c r="OM46" s="393"/>
      <c r="ON46" s="393"/>
      <c r="OO46" s="393"/>
      <c r="OP46" s="393"/>
      <c r="OQ46" s="393"/>
      <c r="OR46" s="393"/>
      <c r="OS46" s="393"/>
      <c r="OT46" s="393"/>
      <c r="OU46" s="393"/>
      <c r="OV46" s="393"/>
      <c r="OW46" s="393"/>
      <c r="OX46" s="393"/>
      <c r="OY46" s="393"/>
      <c r="OZ46" s="393"/>
      <c r="PA46" s="393"/>
      <c r="PB46" s="393"/>
      <c r="PC46" s="393"/>
      <c r="PD46" s="393"/>
      <c r="PE46" s="393"/>
      <c r="PF46" s="393"/>
      <c r="PG46" s="393"/>
      <c r="PH46" s="393"/>
      <c r="PI46" s="393"/>
      <c r="PJ46" s="393"/>
      <c r="PK46" s="393"/>
      <c r="PL46" s="393"/>
      <c r="PM46" s="393"/>
      <c r="PN46" s="393"/>
      <c r="PO46" s="393"/>
      <c r="PP46" s="393"/>
      <c r="PQ46" s="393"/>
      <c r="PR46" s="393"/>
      <c r="PS46" s="393"/>
      <c r="PT46" s="393"/>
      <c r="PU46" s="393"/>
      <c r="PV46" s="393"/>
      <c r="PW46" s="393"/>
      <c r="PX46" s="393"/>
      <c r="PY46" s="393"/>
      <c r="PZ46" s="393"/>
      <c r="QA46" s="393"/>
      <c r="QB46" s="393"/>
      <c r="QC46" s="393"/>
      <c r="QD46" s="393"/>
      <c r="QE46" s="393"/>
      <c r="QF46" s="393"/>
      <c r="QG46" s="393"/>
      <c r="QH46" s="393"/>
      <c r="QI46" s="393"/>
      <c r="QJ46" s="393"/>
      <c r="QK46" s="393"/>
      <c r="QL46" s="393"/>
      <c r="QM46" s="393"/>
      <c r="QN46" s="393"/>
      <c r="QO46" s="393"/>
      <c r="QP46" s="393"/>
      <c r="QQ46" s="393"/>
      <c r="QR46" s="393"/>
      <c r="QS46" s="393"/>
      <c r="QT46" s="393"/>
      <c r="QU46" s="393"/>
      <c r="QV46" s="393"/>
      <c r="QW46" s="393"/>
      <c r="QX46" s="393"/>
      <c r="QY46" s="393"/>
      <c r="QZ46" s="393"/>
      <c r="RA46" s="393"/>
      <c r="RB46" s="393"/>
      <c r="RC46" s="393"/>
      <c r="RD46" s="393"/>
      <c r="RE46" s="393"/>
      <c r="RF46" s="393"/>
      <c r="RG46" s="393"/>
      <c r="RH46" s="393"/>
      <c r="RI46" s="393"/>
      <c r="RJ46" s="393"/>
      <c r="RK46" s="393"/>
      <c r="RL46" s="393"/>
      <c r="RM46" s="393"/>
      <c r="RN46" s="393"/>
      <c r="RO46" s="393"/>
      <c r="RP46" s="393"/>
      <c r="RQ46" s="393"/>
      <c r="RR46" s="393"/>
      <c r="RS46" s="393"/>
      <c r="RT46" s="393"/>
      <c r="RU46" s="393"/>
      <c r="RV46" s="393"/>
      <c r="RW46" s="393"/>
      <c r="RX46" s="393"/>
      <c r="RY46" s="393"/>
      <c r="RZ46" s="393"/>
      <c r="SA46" s="393"/>
      <c r="SB46" s="393"/>
      <c r="SC46" s="393"/>
      <c r="SD46" s="393"/>
      <c r="SE46" s="393"/>
      <c r="SF46" s="393"/>
      <c r="SG46" s="393"/>
      <c r="SH46" s="393"/>
      <c r="SI46" s="393"/>
      <c r="SJ46" s="393"/>
      <c r="SK46" s="393"/>
      <c r="SL46" s="393"/>
      <c r="SM46" s="393"/>
      <c r="SN46" s="393"/>
      <c r="SO46" s="393"/>
      <c r="SP46" s="393"/>
      <c r="SQ46" s="393"/>
      <c r="SR46" s="393"/>
      <c r="SS46" s="393"/>
      <c r="ST46" s="393"/>
      <c r="SU46" s="393"/>
      <c r="SV46" s="393"/>
      <c r="SW46" s="393"/>
      <c r="SX46" s="393"/>
      <c r="SY46" s="393"/>
      <c r="SZ46" s="393"/>
      <c r="TA46" s="393"/>
      <c r="TB46" s="393"/>
      <c r="TC46" s="393"/>
      <c r="TD46" s="393"/>
      <c r="TE46" s="393"/>
      <c r="TF46" s="393"/>
      <c r="TG46" s="393"/>
      <c r="TH46" s="393"/>
      <c r="TI46" s="393"/>
      <c r="TJ46" s="393"/>
      <c r="TK46" s="393"/>
    </row>
    <row r="47" spans="1:531" ht="33" customHeight="1" x14ac:dyDescent="0.2">
      <c r="A47" s="235"/>
      <c r="B47" s="653"/>
      <c r="C47" s="654"/>
      <c r="D47" s="654"/>
      <c r="E47" s="655"/>
      <c r="F47" s="653"/>
      <c r="G47" s="654"/>
      <c r="H47" s="654"/>
      <c r="I47" s="655"/>
      <c r="J47" s="653"/>
      <c r="K47" s="654"/>
      <c r="L47" s="654"/>
      <c r="M47" s="655"/>
      <c r="N47" s="653"/>
      <c r="O47" s="654"/>
      <c r="P47" s="654"/>
      <c r="Q47" s="654"/>
      <c r="R47" s="655"/>
      <c r="S47" s="653"/>
      <c r="T47" s="654"/>
      <c r="U47" s="654"/>
      <c r="V47" s="655"/>
      <c r="W47" s="653"/>
      <c r="X47" s="654"/>
      <c r="Y47" s="654"/>
      <c r="Z47" s="655"/>
      <c r="AA47" s="653"/>
      <c r="AB47" s="654"/>
      <c r="AC47" s="654"/>
      <c r="AD47" s="655"/>
      <c r="AE47" s="653"/>
      <c r="AF47" s="654"/>
      <c r="AG47" s="654"/>
      <c r="AH47" s="654"/>
      <c r="AI47" s="747"/>
      <c r="AJ47" s="653"/>
      <c r="AK47" s="654"/>
      <c r="AL47" s="654"/>
      <c r="AM47" s="655"/>
      <c r="AN47" s="653"/>
      <c r="AO47" s="654"/>
      <c r="AP47" s="654"/>
      <c r="AQ47" s="655"/>
      <c r="AR47" s="653"/>
      <c r="AS47" s="654"/>
      <c r="AT47" s="654"/>
      <c r="AU47" s="655"/>
      <c r="AV47" s="653"/>
      <c r="AW47" s="654"/>
      <c r="AX47" s="654"/>
      <c r="AY47" s="654"/>
      <c r="AZ47" s="747"/>
      <c r="BA47" s="653"/>
      <c r="BB47" s="654"/>
      <c r="BC47" s="654"/>
      <c r="BD47" s="655"/>
      <c r="BE47" s="653"/>
      <c r="BF47" s="654"/>
      <c r="BG47" s="654"/>
      <c r="BH47" s="655"/>
      <c r="BI47" s="653"/>
      <c r="BJ47" s="654"/>
      <c r="BK47" s="654"/>
      <c r="BL47" s="655"/>
      <c r="BM47" s="653"/>
      <c r="BN47" s="654"/>
      <c r="BO47" s="654"/>
      <c r="BP47" s="654"/>
      <c r="BQ47" s="747"/>
      <c r="BR47" s="653"/>
      <c r="BS47" s="654"/>
      <c r="BT47" s="654"/>
      <c r="BU47" s="655"/>
      <c r="BV47" s="653"/>
      <c r="BW47" s="654"/>
      <c r="BX47" s="654"/>
      <c r="BY47" s="655"/>
      <c r="BZ47" s="653"/>
      <c r="CA47" s="654"/>
      <c r="CB47" s="654"/>
      <c r="CC47" s="655"/>
      <c r="CD47" s="653"/>
      <c r="CE47" s="654"/>
      <c r="CF47" s="654"/>
      <c r="CG47" s="654"/>
      <c r="CH47" s="747"/>
      <c r="CI47" s="653"/>
      <c r="CJ47" s="654"/>
      <c r="CK47" s="654"/>
      <c r="CL47" s="655"/>
      <c r="CM47" s="653"/>
      <c r="CN47" s="654"/>
      <c r="CO47" s="654"/>
      <c r="CP47" s="655"/>
      <c r="CQ47" s="653"/>
      <c r="CR47" s="654"/>
      <c r="CS47" s="654"/>
      <c r="CT47" s="655"/>
      <c r="CU47" s="653"/>
      <c r="CV47" s="654"/>
      <c r="CW47" s="654"/>
      <c r="CX47" s="654"/>
      <c r="CY47" s="747"/>
      <c r="CZ47" s="653"/>
      <c r="DA47" s="654"/>
      <c r="DB47" s="654"/>
      <c r="DC47" s="655"/>
      <c r="DD47" s="653"/>
      <c r="DE47" s="654"/>
      <c r="DF47" s="654"/>
      <c r="DG47" s="655"/>
      <c r="DH47" s="653"/>
      <c r="DI47" s="654"/>
      <c r="DJ47" s="654"/>
      <c r="DK47" s="655"/>
      <c r="DL47" s="653"/>
      <c r="DM47" s="654"/>
      <c r="DN47" s="654"/>
      <c r="DO47" s="655"/>
      <c r="DP47" s="653"/>
      <c r="DQ47" s="654"/>
      <c r="DR47" s="654"/>
      <c r="DS47" s="655"/>
      <c r="DT47" s="653"/>
      <c r="DU47" s="654"/>
      <c r="DV47" s="654"/>
      <c r="DW47" s="655"/>
      <c r="DX47" s="653"/>
      <c r="DY47" s="654"/>
      <c r="DZ47" s="654"/>
      <c r="EA47" s="655"/>
      <c r="EB47" s="653"/>
      <c r="EC47" s="654"/>
      <c r="ED47" s="654"/>
      <c r="EE47" s="655"/>
      <c r="EF47" s="653"/>
      <c r="EG47" s="654"/>
      <c r="EH47" s="654"/>
      <c r="EI47" s="655"/>
      <c r="EJ47" s="653"/>
      <c r="EK47" s="654"/>
      <c r="EL47" s="654"/>
      <c r="EM47" s="655"/>
      <c r="EN47" s="653"/>
      <c r="EO47" s="654"/>
      <c r="EP47" s="654"/>
      <c r="EQ47" s="655"/>
      <c r="ER47" s="653"/>
      <c r="ES47" s="654"/>
      <c r="ET47" s="654"/>
      <c r="EU47" s="655"/>
      <c r="EV47" s="653"/>
      <c r="EW47" s="654"/>
      <c r="EX47" s="654"/>
      <c r="EY47" s="654"/>
      <c r="EZ47" s="654"/>
      <c r="FA47" s="654"/>
      <c r="FB47" s="655"/>
      <c r="FC47" s="653"/>
      <c r="FD47" s="654"/>
      <c r="FE47" s="654"/>
      <c r="FF47" s="654"/>
      <c r="FG47" s="654"/>
      <c r="FH47" s="654"/>
      <c r="FI47" s="655"/>
      <c r="FJ47" s="653"/>
      <c r="FK47" s="654"/>
      <c r="FL47" s="654"/>
      <c r="FM47" s="654"/>
      <c r="FN47" s="844"/>
      <c r="FO47" s="844"/>
      <c r="FP47" s="747"/>
      <c r="FQ47" s="848" t="str">
        <f t="shared" ref="FQ47:GX47" si="246">IF((COUNTIF($B$71:$DS$71,FQ49)&gt;=2),"×",IF((COUNTIF($B$71:$DS$71,FQ49)=1),"○"," "))</f>
        <v xml:space="preserve"> </v>
      </c>
      <c r="FR47" s="678" t="str">
        <f t="shared" si="246"/>
        <v xml:space="preserve"> </v>
      </c>
      <c r="FS47" s="678" t="str">
        <f t="shared" si="246"/>
        <v xml:space="preserve"> </v>
      </c>
      <c r="FT47" s="678" t="str">
        <f t="shared" si="246"/>
        <v xml:space="preserve"> </v>
      </c>
      <c r="FU47" s="678" t="str">
        <f t="shared" si="246"/>
        <v xml:space="preserve"> </v>
      </c>
      <c r="FV47" s="678" t="str">
        <f t="shared" si="246"/>
        <v xml:space="preserve"> </v>
      </c>
      <c r="FW47" s="678" t="str">
        <f t="shared" si="246"/>
        <v xml:space="preserve"> </v>
      </c>
      <c r="FX47" s="678" t="str">
        <f t="shared" si="246"/>
        <v xml:space="preserve"> </v>
      </c>
      <c r="FY47" s="678" t="str">
        <f t="shared" si="246"/>
        <v xml:space="preserve"> </v>
      </c>
      <c r="FZ47" s="678" t="str">
        <f t="shared" si="246"/>
        <v xml:space="preserve"> </v>
      </c>
      <c r="GA47" s="678" t="str">
        <f t="shared" si="246"/>
        <v xml:space="preserve"> </v>
      </c>
      <c r="GB47" s="678" t="str">
        <f t="shared" si="246"/>
        <v xml:space="preserve"> </v>
      </c>
      <c r="GC47" s="678" t="str">
        <f t="shared" si="246"/>
        <v xml:space="preserve"> </v>
      </c>
      <c r="GD47" s="678" t="str">
        <f t="shared" si="246"/>
        <v xml:space="preserve"> </v>
      </c>
      <c r="GE47" s="678" t="str">
        <f t="shared" si="246"/>
        <v xml:space="preserve"> </v>
      </c>
      <c r="GF47" s="678" t="str">
        <f t="shared" si="246"/>
        <v xml:space="preserve"> </v>
      </c>
      <c r="GG47" s="678" t="str">
        <f t="shared" si="246"/>
        <v xml:space="preserve"> </v>
      </c>
      <c r="GH47" s="678" t="str">
        <f t="shared" si="246"/>
        <v xml:space="preserve"> </v>
      </c>
      <c r="GI47" s="678" t="str">
        <f t="shared" si="246"/>
        <v xml:space="preserve"> </v>
      </c>
      <c r="GJ47" s="678" t="str">
        <f t="shared" si="246"/>
        <v xml:space="preserve"> </v>
      </c>
      <c r="GK47" s="678" t="str">
        <f t="shared" si="246"/>
        <v xml:space="preserve"> </v>
      </c>
      <c r="GL47" s="678" t="str">
        <f t="shared" si="246"/>
        <v xml:space="preserve"> </v>
      </c>
      <c r="GM47" s="791" t="str">
        <f t="shared" si="246"/>
        <v xml:space="preserve"> </v>
      </c>
      <c r="GN47" s="678" t="str">
        <f t="shared" si="246"/>
        <v xml:space="preserve"> </v>
      </c>
      <c r="GO47" s="678" t="str">
        <f t="shared" si="246"/>
        <v xml:space="preserve"> </v>
      </c>
      <c r="GP47" s="791" t="str">
        <f t="shared" si="246"/>
        <v xml:space="preserve"> </v>
      </c>
      <c r="GQ47" s="678" t="str">
        <f t="shared" si="246"/>
        <v xml:space="preserve"> </v>
      </c>
      <c r="GR47" s="678" t="str">
        <f t="shared" si="246"/>
        <v xml:space="preserve"> </v>
      </c>
      <c r="GS47" s="678" t="str">
        <f t="shared" si="246"/>
        <v xml:space="preserve"> </v>
      </c>
      <c r="GT47" s="678" t="str">
        <f t="shared" si="246"/>
        <v xml:space="preserve"> </v>
      </c>
      <c r="GU47" s="678" t="str">
        <f t="shared" si="246"/>
        <v xml:space="preserve"> </v>
      </c>
      <c r="GV47" s="678" t="str">
        <f t="shared" si="246"/>
        <v xml:space="preserve"> </v>
      </c>
      <c r="GW47" s="678" t="str">
        <f t="shared" si="246"/>
        <v xml:space="preserve"> </v>
      </c>
      <c r="GX47" s="678" t="str">
        <f t="shared" si="246"/>
        <v xml:space="preserve"> </v>
      </c>
      <c r="GY47" s="235" t="str">
        <f>IF(A47="","",A47)</f>
        <v/>
      </c>
      <c r="HA47" s="80"/>
      <c r="HB47" s="199">
        <f>リスト!C46</f>
        <v>0</v>
      </c>
      <c r="HC47" s="76" t="str">
        <f>IF(リスト!D46="","",リスト!D46)</f>
        <v/>
      </c>
      <c r="HD47" s="76" t="str">
        <f>IF(リスト!F46="","",リスト!F46)</f>
        <v/>
      </c>
      <c r="HE47" s="76" t="str">
        <f>IF(リスト!E46="","",リスト!E46)</f>
        <v>Ry切替</v>
      </c>
      <c r="HF47" s="200" t="str">
        <f>IF(リスト!G46="","",リスト!G46)</f>
        <v/>
      </c>
      <c r="HG47" s="77" t="str">
        <f>IF(リスト!H46="","",リスト!H46)</f>
        <v>野　江</v>
      </c>
      <c r="HH47" s="77" t="str">
        <f>IF(リスト!I46="","",リスト!I46)</f>
        <v>真　砂</v>
      </c>
      <c r="HI47" s="77" t="str">
        <f>IF(リスト!J46="","",リスト!J46)</f>
        <v>西八尾</v>
      </c>
      <c r="HJ47" s="77" t="str">
        <f>IF(リスト!K46="","",リスト!K46)</f>
        <v>菱　木</v>
      </c>
      <c r="HK47" s="77" t="str">
        <f>IF(リスト!L46="","",リスト!L46)</f>
        <v>岩　岡</v>
      </c>
      <c r="HL47" s="77" t="str">
        <f>IF(リスト!M46="","",リスト!M46)</f>
        <v>武　庫</v>
      </c>
      <c r="HM47" s="77" t="str">
        <f>IF(リスト!N46="","",リスト!N46)</f>
        <v>下  田</v>
      </c>
      <c r="HN47" s="77" t="str">
        <f>IF(リスト!O46="","",リスト!O46)</f>
        <v>東大和SW/S</v>
      </c>
      <c r="HO47" s="460" t="str">
        <f>IF(リスト!P46="","",リスト!P46)</f>
        <v/>
      </c>
      <c r="IV47" s="393"/>
      <c r="IW47" s="393"/>
      <c r="IX47" s="393"/>
      <c r="IY47" s="393"/>
      <c r="IZ47" s="393"/>
      <c r="JA47" s="393"/>
      <c r="JB47" s="393"/>
      <c r="JC47" s="393"/>
      <c r="JD47" s="393"/>
      <c r="JE47" s="393"/>
      <c r="JF47" s="393"/>
      <c r="JG47" s="393"/>
      <c r="JH47" s="393"/>
      <c r="JI47" s="393"/>
      <c r="JJ47" s="393"/>
      <c r="JK47" s="393"/>
      <c r="JL47" s="393"/>
      <c r="JM47" s="393"/>
      <c r="JN47" s="393"/>
      <c r="JO47" s="393"/>
      <c r="JP47" s="393"/>
      <c r="JQ47" s="393"/>
      <c r="JR47" s="393"/>
      <c r="JS47" s="393"/>
      <c r="JT47" s="393"/>
      <c r="JU47" s="393"/>
      <c r="JV47" s="393"/>
      <c r="JW47" s="393"/>
      <c r="JX47" s="393"/>
      <c r="JY47" s="393"/>
      <c r="JZ47" s="393"/>
      <c r="KA47" s="393"/>
      <c r="KB47" s="393"/>
      <c r="KC47" s="393"/>
      <c r="KD47" s="393"/>
      <c r="KE47" s="393"/>
      <c r="KF47" s="393"/>
      <c r="KG47" s="393"/>
      <c r="KH47" s="393"/>
      <c r="KI47" s="393"/>
      <c r="KJ47" s="393"/>
      <c r="KK47" s="393"/>
      <c r="KL47" s="393"/>
      <c r="KM47" s="393"/>
      <c r="KN47" s="393"/>
      <c r="KO47" s="393"/>
      <c r="KP47" s="393"/>
      <c r="KQ47" s="393"/>
      <c r="KR47" s="393"/>
      <c r="KS47" s="393"/>
      <c r="KT47" s="393"/>
      <c r="KU47" s="393"/>
      <c r="KV47" s="393"/>
      <c r="KW47" s="393"/>
      <c r="KX47" s="393"/>
      <c r="KY47" s="393"/>
      <c r="KZ47" s="393"/>
      <c r="LA47" s="393"/>
      <c r="LB47" s="393"/>
      <c r="LC47" s="393"/>
      <c r="LD47" s="393"/>
      <c r="LE47" s="393"/>
      <c r="LF47" s="393"/>
      <c r="LG47" s="393"/>
      <c r="LH47" s="393"/>
      <c r="LI47" s="393"/>
      <c r="LJ47" s="393"/>
      <c r="LK47" s="393"/>
      <c r="LL47" s="393"/>
      <c r="LM47" s="393"/>
      <c r="LN47" s="393"/>
      <c r="LO47" s="393"/>
      <c r="LP47" s="393"/>
      <c r="LQ47" s="393"/>
      <c r="LR47" s="393"/>
      <c r="LS47" s="393"/>
      <c r="LT47" s="393"/>
      <c r="LU47" s="393"/>
      <c r="LV47" s="393"/>
      <c r="LW47" s="393"/>
      <c r="LX47" s="393"/>
      <c r="LY47" s="393"/>
      <c r="LZ47" s="393"/>
      <c r="MA47" s="393"/>
      <c r="MB47" s="393"/>
      <c r="MC47" s="393"/>
      <c r="MD47" s="393"/>
      <c r="ME47" s="393"/>
      <c r="MF47" s="393"/>
      <c r="MG47" s="393"/>
      <c r="MH47" s="393"/>
      <c r="MI47" s="393"/>
      <c r="MJ47" s="393"/>
      <c r="MK47" s="393"/>
      <c r="ML47" s="393"/>
      <c r="MM47" s="393"/>
      <c r="MN47" s="393"/>
      <c r="MO47" s="393"/>
      <c r="MP47" s="393"/>
      <c r="MQ47" s="393"/>
      <c r="MR47" s="393"/>
      <c r="MS47" s="393"/>
      <c r="MT47" s="393"/>
      <c r="MU47" s="393"/>
      <c r="MV47" s="393"/>
      <c r="MW47" s="393"/>
      <c r="MX47" s="393"/>
      <c r="MY47" s="393"/>
      <c r="MZ47" s="393"/>
      <c r="NA47" s="393"/>
      <c r="NB47" s="393"/>
      <c r="NC47" s="393"/>
      <c r="ND47" s="393"/>
      <c r="NE47" s="393"/>
      <c r="NF47" s="393"/>
      <c r="NG47" s="393"/>
      <c r="NH47" s="393"/>
      <c r="NI47" s="393"/>
      <c r="NJ47" s="393"/>
      <c r="NK47" s="393"/>
      <c r="NL47" s="393"/>
      <c r="NM47" s="393"/>
      <c r="NN47" s="393"/>
      <c r="NO47" s="393"/>
      <c r="NP47" s="393"/>
      <c r="NQ47" s="393"/>
      <c r="NR47" s="393"/>
      <c r="NS47" s="393"/>
      <c r="NT47" s="393"/>
      <c r="NU47" s="393"/>
      <c r="NV47" s="393"/>
      <c r="NW47" s="393"/>
      <c r="NX47" s="393"/>
      <c r="NY47" s="393"/>
      <c r="NZ47" s="393"/>
      <c r="OA47" s="393"/>
      <c r="OB47" s="393"/>
      <c r="OC47" s="393"/>
      <c r="OD47" s="393"/>
      <c r="OE47" s="393"/>
      <c r="OF47" s="393"/>
      <c r="OG47" s="393"/>
      <c r="OH47" s="393"/>
      <c r="OI47" s="393"/>
      <c r="OJ47" s="393"/>
      <c r="OK47" s="393"/>
      <c r="OL47" s="393"/>
      <c r="OM47" s="393"/>
      <c r="ON47" s="393"/>
      <c r="OO47" s="393"/>
      <c r="OP47" s="393"/>
      <c r="OQ47" s="393"/>
      <c r="OR47" s="393"/>
      <c r="OS47" s="393"/>
      <c r="OT47" s="393"/>
      <c r="OU47" s="393"/>
      <c r="OV47" s="393"/>
      <c r="OW47" s="393"/>
      <c r="OX47" s="393"/>
      <c r="OY47" s="393"/>
      <c r="OZ47" s="393"/>
      <c r="PA47" s="393"/>
      <c r="PB47" s="393"/>
      <c r="PC47" s="393"/>
      <c r="PD47" s="393"/>
      <c r="PE47" s="393"/>
      <c r="PF47" s="393"/>
      <c r="PG47" s="393"/>
      <c r="PH47" s="393"/>
      <c r="PI47" s="393"/>
      <c r="PJ47" s="393"/>
      <c r="PK47" s="393"/>
      <c r="PL47" s="393"/>
      <c r="PM47" s="393"/>
      <c r="PN47" s="393"/>
      <c r="PO47" s="393"/>
      <c r="PP47" s="393"/>
      <c r="PQ47" s="393"/>
      <c r="PR47" s="393"/>
      <c r="PS47" s="393"/>
      <c r="PT47" s="393"/>
      <c r="PU47" s="393"/>
      <c r="PV47" s="393"/>
      <c r="PW47" s="393"/>
      <c r="PX47" s="393"/>
      <c r="PY47" s="393"/>
      <c r="PZ47" s="393"/>
      <c r="QA47" s="393"/>
      <c r="QB47" s="393"/>
      <c r="QC47" s="393"/>
      <c r="QD47" s="393"/>
      <c r="QE47" s="393"/>
      <c r="QF47" s="393"/>
      <c r="QG47" s="393"/>
      <c r="QH47" s="393"/>
      <c r="QI47" s="393"/>
      <c r="QJ47" s="393"/>
      <c r="QK47" s="393"/>
      <c r="QL47" s="393"/>
      <c r="QM47" s="393"/>
      <c r="QN47" s="393"/>
      <c r="QO47" s="393"/>
      <c r="QP47" s="393"/>
      <c r="QQ47" s="393"/>
      <c r="QR47" s="393"/>
      <c r="QS47" s="393"/>
      <c r="QT47" s="393"/>
      <c r="QU47" s="393"/>
      <c r="QV47" s="393"/>
      <c r="QW47" s="393"/>
      <c r="QX47" s="393"/>
      <c r="QY47" s="393"/>
      <c r="QZ47" s="393"/>
      <c r="RA47" s="393"/>
      <c r="RB47" s="393"/>
      <c r="RC47" s="393"/>
      <c r="RD47" s="393"/>
      <c r="RE47" s="393"/>
      <c r="RF47" s="393"/>
      <c r="RG47" s="393"/>
      <c r="RH47" s="393"/>
      <c r="RI47" s="393"/>
      <c r="RJ47" s="393"/>
      <c r="RK47" s="393"/>
      <c r="RL47" s="393"/>
      <c r="RM47" s="393"/>
      <c r="RN47" s="393"/>
      <c r="RO47" s="393"/>
      <c r="RP47" s="393"/>
      <c r="RQ47" s="393"/>
      <c r="RR47" s="393"/>
      <c r="RS47" s="393"/>
      <c r="RT47" s="393"/>
      <c r="RU47" s="393"/>
      <c r="RV47" s="393"/>
      <c r="RW47" s="393"/>
      <c r="RX47" s="393"/>
      <c r="RY47" s="393"/>
      <c r="RZ47" s="393"/>
      <c r="SA47" s="393"/>
      <c r="SB47" s="393"/>
      <c r="SC47" s="393"/>
      <c r="SD47" s="393"/>
      <c r="SE47" s="393"/>
      <c r="SF47" s="393"/>
      <c r="SG47" s="393"/>
      <c r="SH47" s="393"/>
      <c r="SI47" s="393"/>
      <c r="SJ47" s="393"/>
      <c r="SK47" s="393"/>
      <c r="SL47" s="393"/>
      <c r="SM47" s="393"/>
      <c r="SN47" s="393"/>
      <c r="SO47" s="393"/>
      <c r="SP47" s="393"/>
      <c r="SQ47" s="393"/>
      <c r="SR47" s="393"/>
      <c r="SS47" s="393"/>
      <c r="ST47" s="393"/>
      <c r="SU47" s="393"/>
      <c r="SV47" s="393"/>
      <c r="SW47" s="393"/>
      <c r="SX47" s="393"/>
      <c r="SY47" s="393"/>
      <c r="SZ47" s="393"/>
      <c r="TA47" s="393"/>
      <c r="TB47" s="393"/>
      <c r="TC47" s="393"/>
      <c r="TD47" s="393"/>
      <c r="TE47" s="393"/>
      <c r="TF47" s="393"/>
      <c r="TG47" s="393"/>
      <c r="TH47" s="393"/>
      <c r="TI47" s="393"/>
      <c r="TJ47" s="393"/>
      <c r="TK47" s="393"/>
    </row>
    <row r="48" spans="1:531" ht="21" customHeight="1" x14ac:dyDescent="0.2">
      <c r="A48" s="236"/>
      <c r="B48" s="689" t="s">
        <v>117</v>
      </c>
      <c r="C48" s="695"/>
      <c r="D48" s="696"/>
      <c r="E48" s="697"/>
      <c r="F48" s="689" t="s">
        <v>117</v>
      </c>
      <c r="G48" s="695"/>
      <c r="H48" s="696"/>
      <c r="I48" s="697"/>
      <c r="J48" s="689" t="s">
        <v>117</v>
      </c>
      <c r="K48" s="695"/>
      <c r="L48" s="696"/>
      <c r="M48" s="697"/>
      <c r="N48" s="689" t="s">
        <v>117</v>
      </c>
      <c r="O48" s="690"/>
      <c r="P48" s="695"/>
      <c r="Q48" s="696"/>
      <c r="R48" s="697"/>
      <c r="S48" s="689" t="s">
        <v>117</v>
      </c>
      <c r="T48" s="695"/>
      <c r="U48" s="696"/>
      <c r="V48" s="697"/>
      <c r="W48" s="689" t="s">
        <v>117</v>
      </c>
      <c r="X48" s="695"/>
      <c r="Y48" s="696"/>
      <c r="Z48" s="697"/>
      <c r="AA48" s="689" t="s">
        <v>117</v>
      </c>
      <c r="AB48" s="695"/>
      <c r="AC48" s="696"/>
      <c r="AD48" s="697"/>
      <c r="AE48" s="689" t="s">
        <v>117</v>
      </c>
      <c r="AF48" s="695"/>
      <c r="AG48" s="690"/>
      <c r="AH48" s="748"/>
      <c r="AI48" s="697"/>
      <c r="AJ48" s="689" t="s">
        <v>117</v>
      </c>
      <c r="AK48" s="695"/>
      <c r="AL48" s="696"/>
      <c r="AM48" s="697"/>
      <c r="AN48" s="689" t="s">
        <v>117</v>
      </c>
      <c r="AO48" s="695"/>
      <c r="AP48" s="696"/>
      <c r="AQ48" s="697"/>
      <c r="AR48" s="689" t="s">
        <v>117</v>
      </c>
      <c r="AS48" s="695"/>
      <c r="AT48" s="696"/>
      <c r="AU48" s="697"/>
      <c r="AV48" s="689" t="s">
        <v>117</v>
      </c>
      <c r="AW48" s="695"/>
      <c r="AX48" s="690"/>
      <c r="AY48" s="748"/>
      <c r="AZ48" s="697"/>
      <c r="BA48" s="689" t="s">
        <v>117</v>
      </c>
      <c r="BB48" s="695"/>
      <c r="BC48" s="696"/>
      <c r="BD48" s="697"/>
      <c r="BE48" s="689" t="s">
        <v>117</v>
      </c>
      <c r="BF48" s="695"/>
      <c r="BG48" s="696"/>
      <c r="BH48" s="697"/>
      <c r="BI48" s="689" t="s">
        <v>117</v>
      </c>
      <c r="BJ48" s="695"/>
      <c r="BK48" s="696"/>
      <c r="BL48" s="697"/>
      <c r="BM48" s="689" t="s">
        <v>117</v>
      </c>
      <c r="BN48" s="695"/>
      <c r="BO48" s="690"/>
      <c r="BP48" s="748"/>
      <c r="BQ48" s="697"/>
      <c r="BR48" s="689" t="s">
        <v>117</v>
      </c>
      <c r="BS48" s="695"/>
      <c r="BT48" s="696"/>
      <c r="BU48" s="697"/>
      <c r="BV48" s="689" t="s">
        <v>117</v>
      </c>
      <c r="BW48" s="695"/>
      <c r="BX48" s="696"/>
      <c r="BY48" s="697"/>
      <c r="BZ48" s="689" t="s">
        <v>117</v>
      </c>
      <c r="CA48" s="695"/>
      <c r="CB48" s="696"/>
      <c r="CC48" s="697"/>
      <c r="CD48" s="689" t="s">
        <v>117</v>
      </c>
      <c r="CE48" s="695"/>
      <c r="CF48" s="690"/>
      <c r="CG48" s="748"/>
      <c r="CH48" s="697"/>
      <c r="CI48" s="689" t="s">
        <v>117</v>
      </c>
      <c r="CJ48" s="695"/>
      <c r="CK48" s="696"/>
      <c r="CL48" s="697"/>
      <c r="CM48" s="689" t="s">
        <v>117</v>
      </c>
      <c r="CN48" s="695"/>
      <c r="CO48" s="696"/>
      <c r="CP48" s="697"/>
      <c r="CQ48" s="689" t="s">
        <v>117</v>
      </c>
      <c r="CR48" s="695"/>
      <c r="CS48" s="696"/>
      <c r="CT48" s="697"/>
      <c r="CU48" s="689" t="s">
        <v>117</v>
      </c>
      <c r="CV48" s="695"/>
      <c r="CW48" s="690"/>
      <c r="CX48" s="748"/>
      <c r="CY48" s="697"/>
      <c r="CZ48" s="689" t="s">
        <v>117</v>
      </c>
      <c r="DA48" s="695"/>
      <c r="DB48" s="696"/>
      <c r="DC48" s="697"/>
      <c r="DD48" s="689" t="s">
        <v>117</v>
      </c>
      <c r="DE48" s="695"/>
      <c r="DF48" s="696"/>
      <c r="DG48" s="697"/>
      <c r="DH48" s="689" t="s">
        <v>117</v>
      </c>
      <c r="DI48" s="695"/>
      <c r="DJ48" s="696"/>
      <c r="DK48" s="697"/>
      <c r="DL48" s="689" t="s">
        <v>117</v>
      </c>
      <c r="DM48" s="695"/>
      <c r="DN48" s="696"/>
      <c r="DO48" s="697"/>
      <c r="DP48" s="689" t="s">
        <v>117</v>
      </c>
      <c r="DQ48" s="695"/>
      <c r="DR48" s="696"/>
      <c r="DS48" s="697"/>
      <c r="DT48" s="689" t="s">
        <v>117</v>
      </c>
      <c r="DU48" s="695"/>
      <c r="DV48" s="696"/>
      <c r="DW48" s="697"/>
      <c r="DX48" s="689" t="s">
        <v>117</v>
      </c>
      <c r="DY48" s="695"/>
      <c r="DZ48" s="696"/>
      <c r="EA48" s="697"/>
      <c r="EB48" s="689" t="s">
        <v>117</v>
      </c>
      <c r="EC48" s="695"/>
      <c r="ED48" s="696"/>
      <c r="EE48" s="697"/>
      <c r="EF48" s="689" t="s">
        <v>117</v>
      </c>
      <c r="EG48" s="695"/>
      <c r="EH48" s="696"/>
      <c r="EI48" s="697"/>
      <c r="EJ48" s="689" t="s">
        <v>117</v>
      </c>
      <c r="EK48" s="695"/>
      <c r="EL48" s="696"/>
      <c r="EM48" s="697"/>
      <c r="EN48" s="689" t="s">
        <v>117</v>
      </c>
      <c r="EO48" s="695"/>
      <c r="EP48" s="696"/>
      <c r="EQ48" s="697"/>
      <c r="ER48" s="689" t="s">
        <v>117</v>
      </c>
      <c r="ES48" s="695"/>
      <c r="ET48" s="696"/>
      <c r="EU48" s="697"/>
      <c r="EV48" s="689" t="s">
        <v>117</v>
      </c>
      <c r="EW48" s="830"/>
      <c r="EX48" s="668"/>
      <c r="EY48" s="668"/>
      <c r="EZ48" s="668"/>
      <c r="FA48" s="668"/>
      <c r="FB48" s="669"/>
      <c r="FC48" s="689" t="s">
        <v>117</v>
      </c>
      <c r="FD48" s="830"/>
      <c r="FE48" s="668"/>
      <c r="FF48" s="668"/>
      <c r="FG48" s="668"/>
      <c r="FH48" s="668"/>
      <c r="FI48" s="669"/>
      <c r="FJ48" s="689" t="s">
        <v>117</v>
      </c>
      <c r="FK48" s="830"/>
      <c r="FL48" s="690"/>
      <c r="FM48" s="695"/>
      <c r="FN48" s="695"/>
      <c r="FO48" s="695"/>
      <c r="FP48" s="829"/>
      <c r="FQ48" s="849"/>
      <c r="FR48" s="679"/>
      <c r="FS48" s="679"/>
      <c r="FT48" s="679"/>
      <c r="FU48" s="679"/>
      <c r="FV48" s="679"/>
      <c r="FW48" s="679"/>
      <c r="FX48" s="679"/>
      <c r="FY48" s="679"/>
      <c r="FZ48" s="679"/>
      <c r="GA48" s="679"/>
      <c r="GB48" s="679"/>
      <c r="GC48" s="679"/>
      <c r="GD48" s="679"/>
      <c r="GE48" s="679"/>
      <c r="GF48" s="679"/>
      <c r="GG48" s="679"/>
      <c r="GH48" s="679"/>
      <c r="GI48" s="679"/>
      <c r="GJ48" s="679"/>
      <c r="GK48" s="679"/>
      <c r="GL48" s="679"/>
      <c r="GM48" s="792"/>
      <c r="GN48" s="679"/>
      <c r="GO48" s="679"/>
      <c r="GP48" s="792"/>
      <c r="GQ48" s="679"/>
      <c r="GR48" s="679"/>
      <c r="GS48" s="679"/>
      <c r="GT48" s="679"/>
      <c r="GU48" s="679"/>
      <c r="GV48" s="679"/>
      <c r="GW48" s="679"/>
      <c r="GX48" s="679"/>
      <c r="GY48" s="236"/>
      <c r="HA48" s="80"/>
      <c r="HB48" s="199">
        <f>リスト!C47</f>
        <v>0</v>
      </c>
      <c r="HC48" s="76" t="str">
        <f>IF(リスト!D47="","",リスト!D47)</f>
        <v/>
      </c>
      <c r="HD48" s="76" t="str">
        <f>IF(リスト!F47="","",リスト!F47)</f>
        <v/>
      </c>
      <c r="HE48" s="76" t="str">
        <f>IF(リスト!E47="","",リスト!E47)</f>
        <v>TCﾕﾆｯﾄ交換</v>
      </c>
      <c r="HF48" s="200" t="str">
        <f>IF(リスト!G47="","",リスト!G47)</f>
        <v/>
      </c>
      <c r="HG48" s="77" t="str">
        <f>IF(リスト!H47="","",リスト!H47)</f>
        <v>放　出</v>
      </c>
      <c r="HH48" s="77" t="str">
        <f>IF(リスト!I47="","",リスト!I47)</f>
        <v>新鳥飼</v>
      </c>
      <c r="HI48" s="77" t="str">
        <f>IF(リスト!J47="","",リスト!J47)</f>
        <v>東　郷</v>
      </c>
      <c r="HJ48" s="77" t="str">
        <f>IF(リスト!K47="","",リスト!K47)</f>
        <v>信　太</v>
      </c>
      <c r="HK48" s="77" t="str">
        <f>IF(リスト!L47="","",リスト!L47)</f>
        <v>魚　住</v>
      </c>
      <c r="HL48" s="77" t="str">
        <f>IF(リスト!M47="","",リスト!M47)</f>
        <v>久　代</v>
      </c>
      <c r="HM48" s="77" t="str">
        <f>IF(リスト!N47="","",リスト!N47)</f>
        <v>香　芝</v>
      </c>
      <c r="HN48" s="77" t="str">
        <f>IF(リスト!O47="","",リスト!O47)</f>
        <v/>
      </c>
      <c r="HO48" s="460" t="str">
        <f>IF(リスト!P47="","",リスト!P47)</f>
        <v/>
      </c>
      <c r="IV48" s="393"/>
      <c r="IW48" s="393"/>
      <c r="IX48" s="393"/>
      <c r="IY48" s="393"/>
      <c r="IZ48" s="393"/>
      <c r="JA48" s="393"/>
      <c r="JB48" s="393"/>
      <c r="JC48" s="393"/>
      <c r="JD48" s="393"/>
      <c r="JE48" s="393"/>
      <c r="JF48" s="393"/>
      <c r="JG48" s="393"/>
      <c r="JH48" s="393"/>
      <c r="JI48" s="393"/>
      <c r="JJ48" s="393"/>
      <c r="JK48" s="393"/>
      <c r="JL48" s="393"/>
      <c r="JM48" s="393"/>
      <c r="JN48" s="393"/>
      <c r="JO48" s="393"/>
      <c r="JP48" s="393"/>
      <c r="JQ48" s="393"/>
      <c r="JR48" s="393"/>
      <c r="JS48" s="393"/>
      <c r="JT48" s="393"/>
      <c r="JU48" s="393"/>
      <c r="JV48" s="393"/>
      <c r="JW48" s="393"/>
      <c r="JX48" s="393"/>
      <c r="JY48" s="393"/>
      <c r="JZ48" s="393"/>
      <c r="KA48" s="393"/>
      <c r="KB48" s="393"/>
      <c r="KC48" s="393"/>
      <c r="KD48" s="393"/>
      <c r="KE48" s="393"/>
      <c r="KF48" s="393"/>
      <c r="KG48" s="393"/>
      <c r="KH48" s="393"/>
      <c r="KI48" s="393"/>
      <c r="KJ48" s="393"/>
      <c r="KK48" s="393"/>
      <c r="KL48" s="393"/>
      <c r="KM48" s="393"/>
      <c r="KN48" s="393"/>
      <c r="KO48" s="393"/>
      <c r="KP48" s="393"/>
      <c r="KQ48" s="393"/>
      <c r="KR48" s="393"/>
      <c r="KS48" s="393"/>
      <c r="KT48" s="393"/>
      <c r="KU48" s="393"/>
      <c r="KV48" s="393"/>
      <c r="KW48" s="393"/>
      <c r="KX48" s="393"/>
      <c r="KY48" s="393"/>
      <c r="KZ48" s="393"/>
      <c r="LA48" s="393"/>
      <c r="LB48" s="393"/>
      <c r="LC48" s="393"/>
      <c r="LD48" s="393"/>
      <c r="LE48" s="393"/>
      <c r="LF48" s="393"/>
      <c r="LG48" s="393"/>
      <c r="LH48" s="393"/>
      <c r="LI48" s="393"/>
      <c r="LJ48" s="393"/>
      <c r="LK48" s="393"/>
      <c r="LL48" s="393"/>
      <c r="LM48" s="393"/>
      <c r="LN48" s="393"/>
      <c r="LO48" s="393"/>
      <c r="LP48" s="393"/>
      <c r="LQ48" s="393"/>
      <c r="LR48" s="393"/>
      <c r="LS48" s="393"/>
      <c r="LT48" s="393"/>
      <c r="LU48" s="393"/>
      <c r="LV48" s="393"/>
      <c r="LW48" s="393"/>
      <c r="LX48" s="393"/>
      <c r="LY48" s="393"/>
      <c r="LZ48" s="393"/>
      <c r="MA48" s="393"/>
      <c r="MB48" s="393"/>
      <c r="MC48" s="393"/>
      <c r="MD48" s="393"/>
      <c r="ME48" s="393"/>
      <c r="MF48" s="393"/>
      <c r="MG48" s="393"/>
      <c r="MH48" s="393"/>
      <c r="MI48" s="393"/>
      <c r="MJ48" s="393"/>
      <c r="MK48" s="393"/>
      <c r="ML48" s="393"/>
      <c r="MM48" s="393"/>
      <c r="MN48" s="393"/>
      <c r="MO48" s="393"/>
      <c r="MP48" s="393"/>
      <c r="MQ48" s="393"/>
      <c r="MR48" s="393"/>
      <c r="MS48" s="393"/>
      <c r="MT48" s="393"/>
      <c r="MU48" s="393"/>
      <c r="MV48" s="393"/>
      <c r="MW48" s="393"/>
      <c r="MX48" s="393"/>
      <c r="MY48" s="393"/>
      <c r="MZ48" s="393"/>
      <c r="NA48" s="393"/>
      <c r="NB48" s="393"/>
      <c r="NC48" s="393"/>
      <c r="ND48" s="393"/>
      <c r="NE48" s="393"/>
      <c r="NF48" s="393"/>
      <c r="NG48" s="393"/>
      <c r="NH48" s="393"/>
      <c r="NI48" s="393"/>
      <c r="NJ48" s="393"/>
      <c r="NK48" s="393"/>
      <c r="NL48" s="393"/>
      <c r="NM48" s="393"/>
      <c r="NN48" s="393"/>
      <c r="NO48" s="393"/>
      <c r="NP48" s="393"/>
      <c r="NQ48" s="393"/>
      <c r="NR48" s="393"/>
      <c r="NS48" s="393"/>
      <c r="NT48" s="393"/>
      <c r="NU48" s="393"/>
      <c r="NV48" s="393"/>
      <c r="NW48" s="393"/>
      <c r="NX48" s="393"/>
      <c r="NY48" s="393"/>
      <c r="NZ48" s="393"/>
      <c r="OA48" s="393"/>
      <c r="OB48" s="393"/>
      <c r="OC48" s="393"/>
      <c r="OD48" s="393"/>
      <c r="OE48" s="393"/>
      <c r="OF48" s="393"/>
      <c r="OG48" s="393"/>
      <c r="OH48" s="393"/>
      <c r="OI48" s="393"/>
      <c r="OJ48" s="393"/>
      <c r="OK48" s="393"/>
      <c r="OL48" s="393"/>
      <c r="OM48" s="393"/>
      <c r="ON48" s="393"/>
      <c r="OO48" s="393"/>
      <c r="OP48" s="393"/>
      <c r="OQ48" s="393"/>
      <c r="OR48" s="393"/>
      <c r="OS48" s="393"/>
      <c r="OT48" s="393"/>
      <c r="OU48" s="393"/>
      <c r="OV48" s="393"/>
      <c r="OW48" s="393"/>
      <c r="OX48" s="393"/>
      <c r="OY48" s="393"/>
      <c r="OZ48" s="393"/>
      <c r="PA48" s="393"/>
      <c r="PB48" s="393"/>
      <c r="PC48" s="393"/>
      <c r="PD48" s="393"/>
      <c r="PE48" s="393"/>
      <c r="PF48" s="393"/>
      <c r="PG48" s="393"/>
      <c r="PH48" s="393"/>
      <c r="PI48" s="393"/>
      <c r="PJ48" s="393"/>
      <c r="PK48" s="393"/>
      <c r="PL48" s="393"/>
      <c r="PM48" s="393"/>
      <c r="PN48" s="393"/>
      <c r="PO48" s="393"/>
      <c r="PP48" s="393"/>
      <c r="PQ48" s="393"/>
      <c r="PR48" s="393"/>
      <c r="PS48" s="393"/>
      <c r="PT48" s="393"/>
      <c r="PU48" s="393"/>
      <c r="PV48" s="393"/>
      <c r="PW48" s="393"/>
      <c r="PX48" s="393"/>
      <c r="PY48" s="393"/>
      <c r="PZ48" s="393"/>
      <c r="QA48" s="393"/>
      <c r="QB48" s="393"/>
      <c r="QC48" s="393"/>
      <c r="QD48" s="393"/>
      <c r="QE48" s="393"/>
      <c r="QF48" s="393"/>
      <c r="QG48" s="393"/>
      <c r="QH48" s="393"/>
      <c r="QI48" s="393"/>
      <c r="QJ48" s="393"/>
      <c r="QK48" s="393"/>
      <c r="QL48" s="393"/>
      <c r="QM48" s="393"/>
      <c r="QN48" s="393"/>
      <c r="QO48" s="393"/>
      <c r="QP48" s="393"/>
      <c r="QQ48" s="393"/>
      <c r="QR48" s="393"/>
      <c r="QS48" s="393"/>
      <c r="QT48" s="393"/>
      <c r="QU48" s="393"/>
      <c r="QV48" s="393"/>
      <c r="QW48" s="393"/>
      <c r="QX48" s="393"/>
      <c r="QY48" s="393"/>
      <c r="QZ48" s="393"/>
      <c r="RA48" s="393"/>
      <c r="RB48" s="393"/>
      <c r="RC48" s="393"/>
      <c r="RD48" s="393"/>
      <c r="RE48" s="393"/>
      <c r="RF48" s="393"/>
      <c r="RG48" s="393"/>
      <c r="RH48" s="393"/>
      <c r="RI48" s="393"/>
      <c r="RJ48" s="393"/>
      <c r="RK48" s="393"/>
      <c r="RL48" s="393"/>
      <c r="RM48" s="393"/>
      <c r="RN48" s="393"/>
      <c r="RO48" s="393"/>
      <c r="RP48" s="393"/>
      <c r="RQ48" s="393"/>
      <c r="RR48" s="393"/>
      <c r="RS48" s="393"/>
      <c r="RT48" s="393"/>
      <c r="RU48" s="393"/>
      <c r="RV48" s="393"/>
      <c r="RW48" s="393"/>
      <c r="RX48" s="393"/>
      <c r="RY48" s="393"/>
      <c r="RZ48" s="393"/>
      <c r="SA48" s="393"/>
      <c r="SB48" s="393"/>
      <c r="SC48" s="393"/>
      <c r="SD48" s="393"/>
      <c r="SE48" s="393"/>
      <c r="SF48" s="393"/>
      <c r="SG48" s="393"/>
      <c r="SH48" s="393"/>
      <c r="SI48" s="393"/>
      <c r="SJ48" s="393"/>
      <c r="SK48" s="393"/>
      <c r="SL48" s="393"/>
      <c r="SM48" s="393"/>
      <c r="SN48" s="393"/>
      <c r="SO48" s="393"/>
      <c r="SP48" s="393"/>
      <c r="SQ48" s="393"/>
      <c r="SR48" s="393"/>
      <c r="SS48" s="393"/>
      <c r="ST48" s="393"/>
      <c r="SU48" s="393"/>
      <c r="SV48" s="393"/>
      <c r="SW48" s="393"/>
      <c r="SX48" s="393"/>
      <c r="SY48" s="393"/>
      <c r="SZ48" s="393"/>
      <c r="TA48" s="393"/>
      <c r="TB48" s="393"/>
      <c r="TC48" s="393"/>
      <c r="TD48" s="393"/>
      <c r="TE48" s="393"/>
      <c r="TF48" s="393"/>
      <c r="TG48" s="393"/>
      <c r="TH48" s="393"/>
      <c r="TI48" s="393"/>
      <c r="TJ48" s="393"/>
      <c r="TK48" s="393"/>
    </row>
    <row r="49" spans="1:531" ht="21" customHeight="1" x14ac:dyDescent="0.2">
      <c r="A49" s="384">
        <f>D49+H49+L49+Q49+U49+Y49+AC49+EH49+EL49+AH49+AL49+AP49+AT49+AY49+BC49+BK49+BP49+BT49+CB49+CG49+CK49+CS49+CX49+DB49+DF49+DJ49+DN49+DR49++DV49+DZ49+ED49+EP49+ET49+FA49+FH49+FO49+BG49+BX49+CO49</f>
        <v>0</v>
      </c>
      <c r="B49" s="670"/>
      <c r="C49" s="698"/>
      <c r="D49" s="699"/>
      <c r="E49" s="700"/>
      <c r="F49" s="670"/>
      <c r="G49" s="698"/>
      <c r="H49" s="699"/>
      <c r="I49" s="700"/>
      <c r="J49" s="670"/>
      <c r="K49" s="698"/>
      <c r="L49" s="699"/>
      <c r="M49" s="700"/>
      <c r="N49" s="670"/>
      <c r="O49" s="671"/>
      <c r="P49" s="698"/>
      <c r="Q49" s="699"/>
      <c r="R49" s="700"/>
      <c r="S49" s="670"/>
      <c r="T49" s="698"/>
      <c r="U49" s="699"/>
      <c r="V49" s="700"/>
      <c r="W49" s="670"/>
      <c r="X49" s="698"/>
      <c r="Y49" s="699"/>
      <c r="Z49" s="700"/>
      <c r="AA49" s="670"/>
      <c r="AB49" s="698"/>
      <c r="AC49" s="699"/>
      <c r="AD49" s="700"/>
      <c r="AE49" s="670"/>
      <c r="AF49" s="671"/>
      <c r="AG49" s="740"/>
      <c r="AH49" s="741"/>
      <c r="AI49" s="742"/>
      <c r="AJ49" s="670"/>
      <c r="AK49" s="698"/>
      <c r="AL49" s="699"/>
      <c r="AM49" s="700"/>
      <c r="AN49" s="670"/>
      <c r="AO49" s="698"/>
      <c r="AP49" s="699"/>
      <c r="AQ49" s="700"/>
      <c r="AR49" s="670"/>
      <c r="AS49" s="698"/>
      <c r="AT49" s="699"/>
      <c r="AU49" s="700"/>
      <c r="AV49" s="670"/>
      <c r="AW49" s="671"/>
      <c r="AX49" s="740"/>
      <c r="AY49" s="741"/>
      <c r="AZ49" s="742"/>
      <c r="BA49" s="670"/>
      <c r="BB49" s="698"/>
      <c r="BC49" s="699"/>
      <c r="BD49" s="700"/>
      <c r="BE49" s="670"/>
      <c r="BF49" s="698"/>
      <c r="BG49" s="699"/>
      <c r="BH49" s="700"/>
      <c r="BI49" s="670"/>
      <c r="BJ49" s="698"/>
      <c r="BK49" s="699"/>
      <c r="BL49" s="700"/>
      <c r="BM49" s="670"/>
      <c r="BN49" s="671"/>
      <c r="BO49" s="740"/>
      <c r="BP49" s="741"/>
      <c r="BQ49" s="742"/>
      <c r="BR49" s="670"/>
      <c r="BS49" s="698"/>
      <c r="BT49" s="699"/>
      <c r="BU49" s="700"/>
      <c r="BV49" s="670"/>
      <c r="BW49" s="698"/>
      <c r="BX49" s="699"/>
      <c r="BY49" s="700"/>
      <c r="BZ49" s="670"/>
      <c r="CA49" s="698"/>
      <c r="CB49" s="699"/>
      <c r="CC49" s="700"/>
      <c r="CD49" s="670"/>
      <c r="CE49" s="671"/>
      <c r="CF49" s="740"/>
      <c r="CG49" s="741"/>
      <c r="CH49" s="742"/>
      <c r="CI49" s="670"/>
      <c r="CJ49" s="698"/>
      <c r="CK49" s="699"/>
      <c r="CL49" s="700"/>
      <c r="CM49" s="670"/>
      <c r="CN49" s="698"/>
      <c r="CO49" s="699"/>
      <c r="CP49" s="700"/>
      <c r="CQ49" s="670"/>
      <c r="CR49" s="698"/>
      <c r="CS49" s="699"/>
      <c r="CT49" s="700"/>
      <c r="CU49" s="670"/>
      <c r="CV49" s="671"/>
      <c r="CW49" s="740"/>
      <c r="CX49" s="741"/>
      <c r="CY49" s="742"/>
      <c r="CZ49" s="670"/>
      <c r="DA49" s="698"/>
      <c r="DB49" s="699"/>
      <c r="DC49" s="700"/>
      <c r="DD49" s="670"/>
      <c r="DE49" s="698"/>
      <c r="DF49" s="699"/>
      <c r="DG49" s="700"/>
      <c r="DH49" s="670"/>
      <c r="DI49" s="698"/>
      <c r="DJ49" s="699"/>
      <c r="DK49" s="700"/>
      <c r="DL49" s="670"/>
      <c r="DM49" s="698"/>
      <c r="DN49" s="699"/>
      <c r="DO49" s="700"/>
      <c r="DP49" s="670"/>
      <c r="DQ49" s="698"/>
      <c r="DR49" s="699"/>
      <c r="DS49" s="700"/>
      <c r="DT49" s="670"/>
      <c r="DU49" s="698"/>
      <c r="DV49" s="699"/>
      <c r="DW49" s="700"/>
      <c r="DX49" s="670"/>
      <c r="DY49" s="698"/>
      <c r="DZ49" s="699"/>
      <c r="EA49" s="700"/>
      <c r="EB49" s="670"/>
      <c r="EC49" s="698"/>
      <c r="ED49" s="699"/>
      <c r="EE49" s="700"/>
      <c r="EF49" s="670"/>
      <c r="EG49" s="698"/>
      <c r="EH49" s="699"/>
      <c r="EI49" s="700"/>
      <c r="EJ49" s="670"/>
      <c r="EK49" s="698"/>
      <c r="EL49" s="699"/>
      <c r="EM49" s="700"/>
      <c r="EN49" s="670"/>
      <c r="EO49" s="698"/>
      <c r="EP49" s="699"/>
      <c r="EQ49" s="700"/>
      <c r="ER49" s="670"/>
      <c r="ES49" s="698"/>
      <c r="ET49" s="699"/>
      <c r="EU49" s="700"/>
      <c r="EV49" s="670"/>
      <c r="EW49" s="671"/>
      <c r="EX49" s="672"/>
      <c r="EY49" s="672"/>
      <c r="EZ49" s="673"/>
      <c r="FA49" s="652"/>
      <c r="FB49" s="652"/>
      <c r="FC49" s="670"/>
      <c r="FD49" s="671"/>
      <c r="FE49" s="672"/>
      <c r="FF49" s="672"/>
      <c r="FG49" s="673"/>
      <c r="FH49" s="652"/>
      <c r="FI49" s="700"/>
      <c r="FJ49" s="670"/>
      <c r="FK49" s="671"/>
      <c r="FL49" s="842"/>
      <c r="FM49" s="842"/>
      <c r="FN49" s="843"/>
      <c r="FO49" s="699"/>
      <c r="FP49" s="652"/>
      <c r="FQ49" s="840" t="str">
        <f>$HC$5</f>
        <v>山　内</v>
      </c>
      <c r="FR49" s="684" t="str">
        <f>$HC$6</f>
        <v>内　方</v>
      </c>
      <c r="FS49" s="684" t="str">
        <f>$HC$7</f>
        <v>平　澤</v>
      </c>
      <c r="FT49" s="684" t="str">
        <f>$HC$8</f>
        <v>船　水</v>
      </c>
      <c r="FU49" s="684" t="str">
        <f>$HC$9</f>
        <v>菅　野</v>
      </c>
      <c r="FV49" s="684" t="str">
        <f>$HC$10</f>
        <v>金　山</v>
      </c>
      <c r="FW49" s="684" t="str">
        <f>$HC$11</f>
        <v>荒　木</v>
      </c>
      <c r="FX49" s="684" t="str">
        <f>$HC$12</f>
        <v>今　井</v>
      </c>
      <c r="FY49" s="684" t="str">
        <f>$HC$13</f>
        <v>平　岡</v>
      </c>
      <c r="FZ49" s="684" t="str">
        <f>$HC$14</f>
        <v>古　澤</v>
      </c>
      <c r="GA49" s="684" t="str">
        <f>$HC$15</f>
        <v>髙比良</v>
      </c>
      <c r="GB49" s="684" t="str">
        <f>$HC$16</f>
        <v>平　松</v>
      </c>
      <c r="GC49" s="684" t="str">
        <f>$HC$17</f>
        <v>中　嶋</v>
      </c>
      <c r="GD49" s="684" t="str">
        <f>$HC$18</f>
        <v>藤　本</v>
      </c>
      <c r="GE49" s="684" t="str">
        <f>$HC$19</f>
        <v>幸　岡</v>
      </c>
      <c r="GF49" s="684" t="str">
        <f>$HC$20</f>
        <v>宮　地</v>
      </c>
      <c r="GG49" s="684" t="str">
        <f>$HC$21</f>
        <v>西　山</v>
      </c>
      <c r="GH49" s="684" t="str">
        <f>$HC$22</f>
        <v>西　田</v>
      </c>
      <c r="GI49" s="684" t="str">
        <f>$HC$23</f>
        <v/>
      </c>
      <c r="GJ49" s="684" t="str">
        <f>$HC$24</f>
        <v/>
      </c>
      <c r="GK49" s="797" t="str">
        <f>$HC$25</f>
        <v/>
      </c>
      <c r="GL49" s="684" t="str">
        <f>$HC$26</f>
        <v/>
      </c>
      <c r="GM49" s="797" t="str">
        <f>$HC$27</f>
        <v/>
      </c>
      <c r="GN49" s="684" t="str">
        <f>$HC$28</f>
        <v>河　口</v>
      </c>
      <c r="GO49" s="684" t="str">
        <f>$HC$29</f>
        <v>三　谷</v>
      </c>
      <c r="GP49" s="797" t="str">
        <f>$HC$30</f>
        <v>和　本</v>
      </c>
      <c r="GQ49" s="684" t="str">
        <f>$HC$31</f>
        <v>野　木</v>
      </c>
      <c r="GR49" s="684" t="str">
        <f>$HC$32</f>
        <v>東　條</v>
      </c>
      <c r="GS49" s="684" t="str">
        <f>$HC$33</f>
        <v>木　下</v>
      </c>
      <c r="GT49" s="684" t="str">
        <f>$HC$34</f>
        <v>前　島</v>
      </c>
      <c r="GU49" s="684" t="str">
        <f>$HC$35</f>
        <v>小　川</v>
      </c>
      <c r="GV49" s="684" t="str">
        <f>$HC$36</f>
        <v>河口消防</v>
      </c>
      <c r="GW49" s="684" t="str">
        <f>$HC$37</f>
        <v>ダイシン</v>
      </c>
      <c r="GX49" s="680" t="str">
        <f>$HC$38</f>
        <v>ヤマト・新生</v>
      </c>
      <c r="GY49" s="135">
        <f>A49</f>
        <v>0</v>
      </c>
      <c r="HA49" s="80"/>
      <c r="HB49" s="199">
        <f>リスト!C48</f>
        <v>0</v>
      </c>
      <c r="HC49" s="76" t="str">
        <f>IF(リスト!D48="","",リスト!D48)</f>
        <v/>
      </c>
      <c r="HD49" s="76" t="str">
        <f>IF(リスト!F48="","",リスト!F48)</f>
        <v/>
      </c>
      <c r="HE49" s="76" t="str">
        <f>IF(リスト!E48="","",リスト!E48)</f>
        <v>TC盤除却</v>
      </c>
      <c r="HF49" s="200" t="str">
        <f>IF(リスト!G48="","",リスト!G48)</f>
        <v/>
      </c>
      <c r="HG49" s="77" t="str">
        <f>IF(リスト!H48="","",リスト!H48)</f>
        <v>新喜島</v>
      </c>
      <c r="HH49" s="77" t="str">
        <f>IF(リスト!I48="","",リスト!I48)</f>
        <v>北大阪</v>
      </c>
      <c r="HI49" s="77" t="str">
        <f>IF(リスト!J48="","",リスト!J48)</f>
        <v>弓　削</v>
      </c>
      <c r="HJ49" s="77" t="str">
        <f>IF(リスト!K48="","",リスト!K48)</f>
        <v>滝　谷</v>
      </c>
      <c r="HK49" s="77" t="str">
        <f>IF(リスト!L48="","",リスト!L48)</f>
        <v>土　山</v>
      </c>
      <c r="HL49" s="77" t="str">
        <f>IF(リスト!M48="","",リスト!M48)</f>
        <v>口酒井</v>
      </c>
      <c r="HM49" s="77" t="str">
        <f>IF(リスト!N48="","",リスト!N48)</f>
        <v>広　陵</v>
      </c>
      <c r="HN49" s="77" t="str">
        <f>IF(リスト!O48="","",リスト!O48)</f>
        <v/>
      </c>
      <c r="HO49" s="460" t="str">
        <f>IF(リスト!P48="","",リスト!P48)</f>
        <v/>
      </c>
      <c r="IV49" s="393"/>
      <c r="IW49" s="393"/>
      <c r="IX49" s="393"/>
      <c r="IY49" s="393"/>
      <c r="IZ49" s="393"/>
      <c r="JA49" s="393"/>
      <c r="JB49" s="393"/>
      <c r="JC49" s="393"/>
      <c r="JD49" s="393"/>
      <c r="JE49" s="393"/>
      <c r="JF49" s="393"/>
      <c r="JG49" s="393"/>
      <c r="JH49" s="393"/>
      <c r="JI49" s="393"/>
      <c r="JJ49" s="393"/>
      <c r="JK49" s="393"/>
      <c r="JL49" s="393"/>
      <c r="JM49" s="393"/>
      <c r="JN49" s="393"/>
      <c r="JO49" s="393"/>
      <c r="JP49" s="393"/>
      <c r="JQ49" s="393"/>
      <c r="JR49" s="393"/>
      <c r="JS49" s="393"/>
      <c r="JT49" s="393"/>
      <c r="JU49" s="393"/>
      <c r="JV49" s="393"/>
      <c r="JW49" s="393"/>
      <c r="JX49" s="393"/>
      <c r="JY49" s="393"/>
      <c r="JZ49" s="393"/>
      <c r="KA49" s="393"/>
      <c r="KB49" s="393"/>
      <c r="KC49" s="393"/>
      <c r="KD49" s="393"/>
      <c r="KE49" s="393"/>
      <c r="KF49" s="393"/>
      <c r="KG49" s="393"/>
      <c r="KH49" s="393"/>
      <c r="KI49" s="393"/>
      <c r="KJ49" s="393"/>
      <c r="KK49" s="393"/>
      <c r="KL49" s="393"/>
      <c r="KM49" s="393"/>
      <c r="KN49" s="393"/>
      <c r="KO49" s="393"/>
      <c r="KP49" s="393"/>
      <c r="KQ49" s="393"/>
      <c r="KR49" s="393"/>
      <c r="KS49" s="393"/>
      <c r="KT49" s="393"/>
      <c r="KU49" s="393"/>
      <c r="KV49" s="393"/>
      <c r="KW49" s="393"/>
      <c r="KX49" s="393"/>
      <c r="KY49" s="393"/>
      <c r="KZ49" s="393"/>
      <c r="LA49" s="393"/>
      <c r="LB49" s="393"/>
      <c r="LC49" s="393"/>
      <c r="LD49" s="393"/>
      <c r="LE49" s="393"/>
      <c r="LF49" s="393"/>
      <c r="LG49" s="393"/>
      <c r="LH49" s="393"/>
      <c r="LI49" s="393"/>
      <c r="LJ49" s="393"/>
      <c r="LK49" s="393"/>
      <c r="LL49" s="393"/>
      <c r="LM49" s="393"/>
      <c r="LN49" s="393"/>
      <c r="LO49" s="393"/>
      <c r="LP49" s="393"/>
      <c r="LQ49" s="393"/>
      <c r="LR49" s="393"/>
      <c r="LS49" s="393"/>
      <c r="LT49" s="393"/>
      <c r="LU49" s="393"/>
      <c r="LV49" s="393"/>
      <c r="LW49" s="393"/>
      <c r="LX49" s="393"/>
      <c r="LY49" s="393"/>
      <c r="LZ49" s="393"/>
      <c r="MA49" s="393"/>
      <c r="MB49" s="393"/>
      <c r="MC49" s="393"/>
      <c r="MD49" s="393"/>
      <c r="ME49" s="393"/>
      <c r="MF49" s="393"/>
      <c r="MG49" s="393"/>
      <c r="MH49" s="393"/>
      <c r="MI49" s="393"/>
      <c r="MJ49" s="393"/>
      <c r="MK49" s="393"/>
      <c r="ML49" s="393"/>
      <c r="MM49" s="393"/>
      <c r="MN49" s="393"/>
      <c r="MO49" s="393"/>
      <c r="MP49" s="393"/>
      <c r="MQ49" s="393"/>
      <c r="MR49" s="393"/>
      <c r="MS49" s="393"/>
      <c r="MT49" s="393"/>
      <c r="MU49" s="393"/>
      <c r="MV49" s="393"/>
      <c r="MW49" s="393"/>
      <c r="MX49" s="393"/>
      <c r="MY49" s="393"/>
      <c r="MZ49" s="393"/>
      <c r="NA49" s="393"/>
      <c r="NB49" s="393"/>
      <c r="NC49" s="393"/>
      <c r="ND49" s="393"/>
      <c r="NE49" s="393"/>
      <c r="NF49" s="393"/>
      <c r="NG49" s="393"/>
      <c r="NH49" s="393"/>
      <c r="NI49" s="393"/>
      <c r="NJ49" s="393"/>
      <c r="NK49" s="393"/>
      <c r="NL49" s="393"/>
      <c r="NM49" s="393"/>
      <c r="NN49" s="393"/>
      <c r="NO49" s="393"/>
      <c r="NP49" s="393"/>
      <c r="NQ49" s="393"/>
      <c r="NR49" s="393"/>
      <c r="NS49" s="393"/>
      <c r="NT49" s="393"/>
      <c r="NU49" s="393"/>
      <c r="NV49" s="393"/>
      <c r="NW49" s="393"/>
      <c r="NX49" s="393"/>
      <c r="NY49" s="393"/>
      <c r="NZ49" s="393"/>
      <c r="OA49" s="393"/>
      <c r="OB49" s="393"/>
      <c r="OC49" s="393"/>
      <c r="OD49" s="393"/>
      <c r="OE49" s="393"/>
      <c r="OF49" s="393"/>
      <c r="OG49" s="393"/>
      <c r="OH49" s="393"/>
      <c r="OI49" s="393"/>
      <c r="OJ49" s="393"/>
      <c r="OK49" s="393"/>
      <c r="OL49" s="393"/>
      <c r="OM49" s="393"/>
      <c r="ON49" s="393"/>
      <c r="OO49" s="393"/>
      <c r="OP49" s="393"/>
      <c r="OQ49" s="393"/>
      <c r="OR49" s="393"/>
      <c r="OS49" s="393"/>
      <c r="OT49" s="393"/>
      <c r="OU49" s="393"/>
      <c r="OV49" s="393"/>
      <c r="OW49" s="393"/>
      <c r="OX49" s="393"/>
      <c r="OY49" s="393"/>
      <c r="OZ49" s="393"/>
      <c r="PA49" s="393"/>
      <c r="PB49" s="393"/>
      <c r="PC49" s="393"/>
      <c r="PD49" s="393"/>
      <c r="PE49" s="393"/>
      <c r="PF49" s="393"/>
      <c r="PG49" s="393"/>
      <c r="PH49" s="393"/>
      <c r="PI49" s="393"/>
      <c r="PJ49" s="393"/>
      <c r="PK49" s="393"/>
      <c r="PL49" s="393"/>
      <c r="PM49" s="393"/>
      <c r="PN49" s="393"/>
      <c r="PO49" s="393"/>
      <c r="PP49" s="393"/>
      <c r="PQ49" s="393"/>
      <c r="PR49" s="393"/>
      <c r="PS49" s="393"/>
      <c r="PT49" s="393"/>
      <c r="PU49" s="393"/>
      <c r="PV49" s="393"/>
      <c r="PW49" s="393"/>
      <c r="PX49" s="393"/>
      <c r="PY49" s="393"/>
      <c r="PZ49" s="393"/>
      <c r="QA49" s="393"/>
      <c r="QB49" s="393"/>
      <c r="QC49" s="393"/>
      <c r="QD49" s="393"/>
      <c r="QE49" s="393"/>
      <c r="QF49" s="393"/>
      <c r="QG49" s="393"/>
      <c r="QH49" s="393"/>
      <c r="QI49" s="393"/>
      <c r="QJ49" s="393"/>
      <c r="QK49" s="393"/>
      <c r="QL49" s="393"/>
      <c r="QM49" s="393"/>
      <c r="QN49" s="393"/>
      <c r="QO49" s="393"/>
      <c r="QP49" s="393"/>
      <c r="QQ49" s="393"/>
      <c r="QR49" s="393"/>
      <c r="QS49" s="393"/>
      <c r="QT49" s="393"/>
      <c r="QU49" s="393"/>
      <c r="QV49" s="393"/>
      <c r="QW49" s="393"/>
      <c r="QX49" s="393"/>
      <c r="QY49" s="393"/>
      <c r="QZ49" s="393"/>
      <c r="RA49" s="393"/>
      <c r="RB49" s="393"/>
      <c r="RC49" s="393"/>
      <c r="RD49" s="393"/>
      <c r="RE49" s="393"/>
      <c r="RF49" s="393"/>
      <c r="RG49" s="393"/>
      <c r="RH49" s="393"/>
      <c r="RI49" s="393"/>
      <c r="RJ49" s="393"/>
      <c r="RK49" s="393"/>
      <c r="RL49" s="393"/>
      <c r="RM49" s="393"/>
      <c r="RN49" s="393"/>
      <c r="RO49" s="393"/>
      <c r="RP49" s="393"/>
      <c r="RQ49" s="393"/>
      <c r="RR49" s="393"/>
      <c r="RS49" s="393"/>
      <c r="RT49" s="393"/>
      <c r="RU49" s="393"/>
      <c r="RV49" s="393"/>
      <c r="RW49" s="393"/>
      <c r="RX49" s="393"/>
      <c r="RY49" s="393"/>
      <c r="RZ49" s="393"/>
      <c r="SA49" s="393"/>
      <c r="SB49" s="393"/>
      <c r="SC49" s="393"/>
      <c r="SD49" s="393"/>
      <c r="SE49" s="393"/>
      <c r="SF49" s="393"/>
      <c r="SG49" s="393"/>
      <c r="SH49" s="393"/>
      <c r="SI49" s="393"/>
      <c r="SJ49" s="393"/>
      <c r="SK49" s="393"/>
      <c r="SL49" s="393"/>
      <c r="SM49" s="393"/>
      <c r="SN49" s="393"/>
      <c r="SO49" s="393"/>
      <c r="SP49" s="393"/>
      <c r="SQ49" s="393"/>
      <c r="SR49" s="393"/>
      <c r="SS49" s="393"/>
      <c r="ST49" s="393"/>
      <c r="SU49" s="393"/>
      <c r="SV49" s="393"/>
      <c r="SW49" s="393"/>
      <c r="SX49" s="393"/>
      <c r="SY49" s="393"/>
      <c r="SZ49" s="393"/>
      <c r="TA49" s="393"/>
      <c r="TB49" s="393"/>
      <c r="TC49" s="393"/>
      <c r="TD49" s="393"/>
      <c r="TE49" s="393"/>
      <c r="TF49" s="393"/>
      <c r="TG49" s="393"/>
      <c r="TH49" s="393"/>
      <c r="TI49" s="393"/>
      <c r="TJ49" s="393"/>
      <c r="TK49" s="393"/>
    </row>
    <row r="50" spans="1:531" ht="37.5" customHeight="1" x14ac:dyDescent="0.2">
      <c r="A50" s="61" t="s">
        <v>98</v>
      </c>
      <c r="B50" s="701"/>
      <c r="C50" s="703"/>
      <c r="D50" s="703"/>
      <c r="E50" s="704"/>
      <c r="F50" s="701"/>
      <c r="G50" s="703"/>
      <c r="H50" s="703"/>
      <c r="I50" s="704"/>
      <c r="J50" s="701"/>
      <c r="K50" s="703"/>
      <c r="L50" s="703"/>
      <c r="M50" s="704"/>
      <c r="N50" s="701"/>
      <c r="O50" s="703"/>
      <c r="P50" s="703"/>
      <c r="Q50" s="703"/>
      <c r="R50" s="704"/>
      <c r="S50" s="701"/>
      <c r="T50" s="703"/>
      <c r="U50" s="703"/>
      <c r="V50" s="704"/>
      <c r="W50" s="701"/>
      <c r="X50" s="703"/>
      <c r="Y50" s="703"/>
      <c r="Z50" s="704"/>
      <c r="AA50" s="701"/>
      <c r="AB50" s="703"/>
      <c r="AC50" s="703"/>
      <c r="AD50" s="704"/>
      <c r="AE50" s="701"/>
      <c r="AF50" s="703"/>
      <c r="AG50" s="703"/>
      <c r="AH50" s="703"/>
      <c r="AI50" s="704"/>
      <c r="AJ50" s="701"/>
      <c r="AK50" s="703"/>
      <c r="AL50" s="703"/>
      <c r="AM50" s="704"/>
      <c r="AN50" s="701"/>
      <c r="AO50" s="703"/>
      <c r="AP50" s="703"/>
      <c r="AQ50" s="704"/>
      <c r="AR50" s="701"/>
      <c r="AS50" s="703"/>
      <c r="AT50" s="703"/>
      <c r="AU50" s="704"/>
      <c r="AV50" s="701"/>
      <c r="AW50" s="703"/>
      <c r="AX50" s="703"/>
      <c r="AY50" s="703"/>
      <c r="AZ50" s="704"/>
      <c r="BA50" s="701"/>
      <c r="BB50" s="703"/>
      <c r="BC50" s="703"/>
      <c r="BD50" s="704"/>
      <c r="BE50" s="701"/>
      <c r="BF50" s="703"/>
      <c r="BG50" s="703"/>
      <c r="BH50" s="704"/>
      <c r="BI50" s="701"/>
      <c r="BJ50" s="703"/>
      <c r="BK50" s="703"/>
      <c r="BL50" s="704"/>
      <c r="BM50" s="701"/>
      <c r="BN50" s="703"/>
      <c r="BO50" s="703"/>
      <c r="BP50" s="703"/>
      <c r="BQ50" s="704"/>
      <c r="BR50" s="701"/>
      <c r="BS50" s="703"/>
      <c r="BT50" s="703"/>
      <c r="BU50" s="704"/>
      <c r="BV50" s="701"/>
      <c r="BW50" s="703"/>
      <c r="BX50" s="703"/>
      <c r="BY50" s="704"/>
      <c r="BZ50" s="701"/>
      <c r="CA50" s="703"/>
      <c r="CB50" s="703"/>
      <c r="CC50" s="704"/>
      <c r="CD50" s="701"/>
      <c r="CE50" s="703"/>
      <c r="CF50" s="703"/>
      <c r="CG50" s="703"/>
      <c r="CH50" s="704"/>
      <c r="CI50" s="701"/>
      <c r="CJ50" s="703"/>
      <c r="CK50" s="703"/>
      <c r="CL50" s="704"/>
      <c r="CM50" s="701"/>
      <c r="CN50" s="703"/>
      <c r="CO50" s="703"/>
      <c r="CP50" s="704"/>
      <c r="CQ50" s="701"/>
      <c r="CR50" s="703"/>
      <c r="CS50" s="703"/>
      <c r="CT50" s="704"/>
      <c r="CU50" s="701"/>
      <c r="CV50" s="703"/>
      <c r="CW50" s="703"/>
      <c r="CX50" s="703"/>
      <c r="CY50" s="704"/>
      <c r="CZ50" s="701"/>
      <c r="DA50" s="703"/>
      <c r="DB50" s="703"/>
      <c r="DC50" s="704"/>
      <c r="DD50" s="701"/>
      <c r="DE50" s="703"/>
      <c r="DF50" s="703"/>
      <c r="DG50" s="704"/>
      <c r="DH50" s="701"/>
      <c r="DI50" s="703"/>
      <c r="DJ50" s="703"/>
      <c r="DK50" s="704"/>
      <c r="DL50" s="701"/>
      <c r="DM50" s="703"/>
      <c r="DN50" s="703"/>
      <c r="DO50" s="704"/>
      <c r="DP50" s="701"/>
      <c r="DQ50" s="703"/>
      <c r="DR50" s="703"/>
      <c r="DS50" s="704"/>
      <c r="DT50" s="701"/>
      <c r="DU50" s="703"/>
      <c r="DV50" s="703"/>
      <c r="DW50" s="704"/>
      <c r="DX50" s="701"/>
      <c r="DY50" s="703"/>
      <c r="DZ50" s="703"/>
      <c r="EA50" s="704"/>
      <c r="EB50" s="701"/>
      <c r="EC50" s="703"/>
      <c r="ED50" s="703"/>
      <c r="EE50" s="704"/>
      <c r="EF50" s="701"/>
      <c r="EG50" s="703"/>
      <c r="EH50" s="703"/>
      <c r="EI50" s="704"/>
      <c r="EJ50" s="835"/>
      <c r="EK50" s="703"/>
      <c r="EL50" s="703"/>
      <c r="EM50" s="837"/>
      <c r="EN50" s="701"/>
      <c r="EO50" s="703"/>
      <c r="EP50" s="703"/>
      <c r="EQ50" s="704"/>
      <c r="ER50" s="701"/>
      <c r="ES50" s="703"/>
      <c r="ET50" s="703"/>
      <c r="EU50" s="704"/>
      <c r="EV50" s="839"/>
      <c r="EW50" s="650"/>
      <c r="EX50" s="650"/>
      <c r="EY50" s="650"/>
      <c r="EZ50" s="650"/>
      <c r="FA50" s="703"/>
      <c r="FB50" s="704"/>
      <c r="FC50" s="839"/>
      <c r="FD50" s="650"/>
      <c r="FE50" s="650"/>
      <c r="FF50" s="650"/>
      <c r="FG50" s="650"/>
      <c r="FH50" s="703"/>
      <c r="FI50" s="704"/>
      <c r="FJ50" s="839"/>
      <c r="FK50" s="650"/>
      <c r="FL50" s="650"/>
      <c r="FM50" s="850"/>
      <c r="FN50" s="703"/>
      <c r="FO50" s="703"/>
      <c r="FP50" s="845"/>
      <c r="FQ50" s="840"/>
      <c r="FR50" s="684"/>
      <c r="FS50" s="684"/>
      <c r="FT50" s="684"/>
      <c r="FU50" s="684"/>
      <c r="FV50" s="684"/>
      <c r="FW50" s="684"/>
      <c r="FX50" s="684"/>
      <c r="FY50" s="684"/>
      <c r="FZ50" s="684"/>
      <c r="GA50" s="684"/>
      <c r="GB50" s="684"/>
      <c r="GC50" s="684"/>
      <c r="GD50" s="684"/>
      <c r="GE50" s="684"/>
      <c r="GF50" s="684"/>
      <c r="GG50" s="684"/>
      <c r="GH50" s="684"/>
      <c r="GI50" s="684"/>
      <c r="GJ50" s="684"/>
      <c r="GK50" s="797"/>
      <c r="GL50" s="684"/>
      <c r="GM50" s="797"/>
      <c r="GN50" s="684"/>
      <c r="GO50" s="684"/>
      <c r="GP50" s="797"/>
      <c r="GQ50" s="684"/>
      <c r="GR50" s="684"/>
      <c r="GS50" s="684"/>
      <c r="GT50" s="684"/>
      <c r="GU50" s="684"/>
      <c r="GV50" s="684"/>
      <c r="GW50" s="684"/>
      <c r="GX50" s="680"/>
      <c r="GY50" s="91" t="s">
        <v>98</v>
      </c>
      <c r="HA50" s="80"/>
      <c r="HB50" s="199">
        <f>リスト!C49</f>
        <v>0</v>
      </c>
      <c r="HC50" s="76" t="str">
        <f>IF(リスト!D49="","",リスト!D49)</f>
        <v/>
      </c>
      <c r="HD50" s="76" t="str">
        <f>IF(リスト!F49="","",リスト!F49)</f>
        <v/>
      </c>
      <c r="HE50" s="76" t="str">
        <f>IF(リスト!E49="","",リスト!E49)</f>
        <v>TC切替</v>
      </c>
      <c r="HF50" s="200" t="str">
        <f>IF(リスト!G49="","",リスト!G49)</f>
        <v/>
      </c>
      <c r="HG50" s="77" t="str">
        <f>IF(リスト!H49="","",リスト!H49)</f>
        <v>関　目</v>
      </c>
      <c r="HH50" s="77" t="str">
        <f>IF(リスト!I49="","",リスト!I49)</f>
        <v>目　垣</v>
      </c>
      <c r="HI50" s="77" t="str">
        <f>IF(リスト!J49="","",リスト!J49)</f>
        <v>堅　下</v>
      </c>
      <c r="HJ50" s="77" t="str">
        <f>IF(リスト!K49="","",リスト!K49)</f>
        <v>泉ヶ丘</v>
      </c>
      <c r="HK50" s="77" t="str">
        <f>IF(リスト!L49="","",リスト!L49)</f>
        <v>二見島</v>
      </c>
      <c r="HL50" s="77" t="str">
        <f>IF(リスト!M49="","",リスト!M49)</f>
        <v>安　倉</v>
      </c>
      <c r="HM50" s="77" t="str">
        <f>IF(リスト!N49="","",リスト!N49)</f>
        <v>西橿原</v>
      </c>
      <c r="HN50" s="77" t="str">
        <f>IF(リスト!O49="","",リスト!O49)</f>
        <v/>
      </c>
      <c r="HO50" s="460" t="str">
        <f>IF(リスト!P49="","",リスト!P49)</f>
        <v/>
      </c>
      <c r="IV50" s="393"/>
      <c r="IW50" s="393"/>
      <c r="IX50" s="393"/>
      <c r="IY50" s="393"/>
      <c r="IZ50" s="393"/>
      <c r="JA50" s="393"/>
      <c r="JB50" s="393"/>
      <c r="JC50" s="393"/>
      <c r="JD50" s="393"/>
      <c r="JE50" s="393"/>
      <c r="JF50" s="393"/>
      <c r="JG50" s="393"/>
      <c r="JH50" s="393"/>
      <c r="JI50" s="393"/>
      <c r="JJ50" s="393"/>
      <c r="JK50" s="393"/>
      <c r="JL50" s="393"/>
      <c r="JM50" s="393"/>
      <c r="JN50" s="393"/>
      <c r="JO50" s="393"/>
      <c r="JP50" s="393"/>
      <c r="JQ50" s="393"/>
      <c r="JR50" s="393"/>
      <c r="JS50" s="393"/>
      <c r="JT50" s="393"/>
      <c r="JU50" s="393"/>
      <c r="JV50" s="393"/>
      <c r="JW50" s="393"/>
      <c r="JX50" s="393"/>
      <c r="JY50" s="393"/>
      <c r="JZ50" s="393"/>
      <c r="KA50" s="393"/>
      <c r="KB50" s="393"/>
      <c r="KC50" s="393"/>
      <c r="KD50" s="393"/>
      <c r="KE50" s="393"/>
      <c r="KF50" s="393"/>
      <c r="KG50" s="393"/>
      <c r="KH50" s="393"/>
      <c r="KI50" s="393"/>
      <c r="KJ50" s="393"/>
      <c r="KK50" s="393"/>
      <c r="KL50" s="393"/>
      <c r="KM50" s="393"/>
      <c r="KN50" s="393"/>
      <c r="KO50" s="393"/>
      <c r="KP50" s="393"/>
      <c r="KQ50" s="393"/>
      <c r="KR50" s="393"/>
      <c r="KS50" s="393"/>
      <c r="KT50" s="393"/>
      <c r="KU50" s="393"/>
      <c r="KV50" s="393"/>
      <c r="KW50" s="393"/>
      <c r="KX50" s="393"/>
      <c r="KY50" s="393"/>
      <c r="KZ50" s="393"/>
      <c r="LA50" s="393"/>
      <c r="LB50" s="393"/>
      <c r="LC50" s="393"/>
      <c r="LD50" s="393"/>
      <c r="LE50" s="393"/>
      <c r="LF50" s="393"/>
      <c r="LG50" s="393"/>
      <c r="LH50" s="393"/>
      <c r="LI50" s="393"/>
      <c r="LJ50" s="393"/>
      <c r="LK50" s="393"/>
      <c r="LL50" s="393"/>
      <c r="LM50" s="393"/>
      <c r="LN50" s="393"/>
      <c r="LO50" s="393"/>
      <c r="LP50" s="393"/>
      <c r="LQ50" s="393"/>
      <c r="LR50" s="393"/>
      <c r="LS50" s="393"/>
      <c r="LT50" s="393"/>
      <c r="LU50" s="393"/>
      <c r="LV50" s="393"/>
      <c r="LW50" s="393"/>
      <c r="LX50" s="393"/>
      <c r="LY50" s="393"/>
      <c r="LZ50" s="393"/>
      <c r="MA50" s="393"/>
      <c r="MB50" s="393"/>
      <c r="MC50" s="393"/>
      <c r="MD50" s="393"/>
      <c r="ME50" s="393"/>
      <c r="MF50" s="393"/>
      <c r="MG50" s="393"/>
      <c r="MH50" s="393"/>
      <c r="MI50" s="393"/>
      <c r="MJ50" s="393"/>
      <c r="MK50" s="393"/>
      <c r="ML50" s="393"/>
      <c r="MM50" s="393"/>
      <c r="MN50" s="393"/>
      <c r="MO50" s="393"/>
      <c r="MP50" s="393"/>
      <c r="MQ50" s="393"/>
      <c r="MR50" s="393"/>
      <c r="MS50" s="393"/>
      <c r="MT50" s="393"/>
      <c r="MU50" s="393"/>
      <c r="MV50" s="393"/>
      <c r="MW50" s="393"/>
      <c r="MX50" s="393"/>
      <c r="MY50" s="393"/>
      <c r="MZ50" s="393"/>
      <c r="NA50" s="393"/>
      <c r="NB50" s="393"/>
      <c r="NC50" s="393"/>
      <c r="ND50" s="393"/>
      <c r="NE50" s="393"/>
      <c r="NF50" s="393"/>
      <c r="NG50" s="393"/>
      <c r="NH50" s="393"/>
      <c r="NI50" s="393"/>
      <c r="NJ50" s="393"/>
      <c r="NK50" s="393"/>
      <c r="NL50" s="393"/>
      <c r="NM50" s="393"/>
      <c r="NN50" s="393"/>
      <c r="NO50" s="393"/>
      <c r="NP50" s="393"/>
      <c r="NQ50" s="393"/>
      <c r="NR50" s="393"/>
      <c r="NS50" s="393"/>
      <c r="NT50" s="393"/>
      <c r="NU50" s="393"/>
      <c r="NV50" s="393"/>
      <c r="NW50" s="393"/>
      <c r="NX50" s="393"/>
      <c r="NY50" s="393"/>
      <c r="NZ50" s="393"/>
      <c r="OA50" s="393"/>
      <c r="OB50" s="393"/>
      <c r="OC50" s="393"/>
      <c r="OD50" s="393"/>
      <c r="OE50" s="393"/>
      <c r="OF50" s="393"/>
      <c r="OG50" s="393"/>
      <c r="OH50" s="393"/>
      <c r="OI50" s="393"/>
      <c r="OJ50" s="393"/>
      <c r="OK50" s="393"/>
      <c r="OL50" s="393"/>
      <c r="OM50" s="393"/>
      <c r="ON50" s="393"/>
      <c r="OO50" s="393"/>
      <c r="OP50" s="393"/>
      <c r="OQ50" s="393"/>
      <c r="OR50" s="393"/>
      <c r="OS50" s="393"/>
      <c r="OT50" s="393"/>
      <c r="OU50" s="393"/>
      <c r="OV50" s="393"/>
      <c r="OW50" s="393"/>
      <c r="OX50" s="393"/>
      <c r="OY50" s="393"/>
      <c r="OZ50" s="393"/>
      <c r="PA50" s="393"/>
      <c r="PB50" s="393"/>
      <c r="PC50" s="393"/>
      <c r="PD50" s="393"/>
      <c r="PE50" s="393"/>
      <c r="PF50" s="393"/>
      <c r="PG50" s="393"/>
      <c r="PH50" s="393"/>
      <c r="PI50" s="393"/>
      <c r="PJ50" s="393"/>
      <c r="PK50" s="393"/>
      <c r="PL50" s="393"/>
      <c r="PM50" s="393"/>
      <c r="PN50" s="393"/>
      <c r="PO50" s="393"/>
      <c r="PP50" s="393"/>
      <c r="PQ50" s="393"/>
      <c r="PR50" s="393"/>
      <c r="PS50" s="393"/>
      <c r="PT50" s="393"/>
      <c r="PU50" s="393"/>
      <c r="PV50" s="393"/>
      <c r="PW50" s="393"/>
      <c r="PX50" s="393"/>
      <c r="PY50" s="393"/>
      <c r="PZ50" s="393"/>
      <c r="QA50" s="393"/>
      <c r="QB50" s="393"/>
      <c r="QC50" s="393"/>
      <c r="QD50" s="393"/>
      <c r="QE50" s="393"/>
      <c r="QF50" s="393"/>
      <c r="QG50" s="393"/>
      <c r="QH50" s="393"/>
      <c r="QI50" s="393"/>
      <c r="QJ50" s="393"/>
      <c r="QK50" s="393"/>
      <c r="QL50" s="393"/>
      <c r="QM50" s="393"/>
      <c r="QN50" s="393"/>
      <c r="QO50" s="393"/>
      <c r="QP50" s="393"/>
      <c r="QQ50" s="393"/>
      <c r="QR50" s="393"/>
      <c r="QS50" s="393"/>
      <c r="QT50" s="393"/>
      <c r="QU50" s="393"/>
      <c r="QV50" s="393"/>
      <c r="QW50" s="393"/>
      <c r="QX50" s="393"/>
      <c r="QY50" s="393"/>
      <c r="QZ50" s="393"/>
      <c r="RA50" s="393"/>
      <c r="RB50" s="393"/>
      <c r="RC50" s="393"/>
      <c r="RD50" s="393"/>
      <c r="RE50" s="393"/>
      <c r="RF50" s="393"/>
      <c r="RG50" s="393"/>
      <c r="RH50" s="393"/>
      <c r="RI50" s="393"/>
      <c r="RJ50" s="393"/>
      <c r="RK50" s="393"/>
      <c r="RL50" s="393"/>
      <c r="RM50" s="393"/>
      <c r="RN50" s="393"/>
      <c r="RO50" s="393"/>
      <c r="RP50" s="393"/>
      <c r="RQ50" s="393"/>
      <c r="RR50" s="393"/>
      <c r="RS50" s="393"/>
      <c r="RT50" s="393"/>
      <c r="RU50" s="393"/>
      <c r="RV50" s="393"/>
      <c r="RW50" s="393"/>
      <c r="RX50" s="393"/>
      <c r="RY50" s="393"/>
      <c r="RZ50" s="393"/>
      <c r="SA50" s="393"/>
      <c r="SB50" s="393"/>
      <c r="SC50" s="393"/>
      <c r="SD50" s="393"/>
      <c r="SE50" s="393"/>
      <c r="SF50" s="393"/>
      <c r="SG50" s="393"/>
      <c r="SH50" s="393"/>
      <c r="SI50" s="393"/>
      <c r="SJ50" s="393"/>
      <c r="SK50" s="393"/>
      <c r="SL50" s="393"/>
      <c r="SM50" s="393"/>
      <c r="SN50" s="393"/>
      <c r="SO50" s="393"/>
      <c r="SP50" s="393"/>
      <c r="SQ50" s="393"/>
      <c r="SR50" s="393"/>
      <c r="SS50" s="393"/>
      <c r="ST50" s="393"/>
      <c r="SU50" s="393"/>
      <c r="SV50" s="393"/>
      <c r="SW50" s="393"/>
      <c r="SX50" s="393"/>
      <c r="SY50" s="393"/>
      <c r="SZ50" s="393"/>
      <c r="TA50" s="393"/>
      <c r="TB50" s="393"/>
      <c r="TC50" s="393"/>
      <c r="TD50" s="393"/>
      <c r="TE50" s="393"/>
      <c r="TF50" s="393"/>
      <c r="TG50" s="393"/>
      <c r="TH50" s="393"/>
      <c r="TI50" s="393"/>
      <c r="TJ50" s="393"/>
      <c r="TK50" s="393"/>
    </row>
    <row r="51" spans="1:531" ht="37.5" customHeight="1" thickBot="1" x14ac:dyDescent="0.25">
      <c r="A51" s="62"/>
      <c r="B51" s="702"/>
      <c r="C51" s="651"/>
      <c r="D51" s="651"/>
      <c r="E51" s="705"/>
      <c r="F51" s="702"/>
      <c r="G51" s="651"/>
      <c r="H51" s="651"/>
      <c r="I51" s="705"/>
      <c r="J51" s="702"/>
      <c r="K51" s="651"/>
      <c r="L51" s="651"/>
      <c r="M51" s="705"/>
      <c r="N51" s="702"/>
      <c r="O51" s="651"/>
      <c r="P51" s="651"/>
      <c r="Q51" s="651"/>
      <c r="R51" s="705"/>
      <c r="S51" s="702"/>
      <c r="T51" s="651"/>
      <c r="U51" s="651"/>
      <c r="V51" s="705"/>
      <c r="W51" s="702"/>
      <c r="X51" s="651"/>
      <c r="Y51" s="651"/>
      <c r="Z51" s="705"/>
      <c r="AA51" s="702"/>
      <c r="AB51" s="651"/>
      <c r="AC51" s="651"/>
      <c r="AD51" s="705"/>
      <c r="AE51" s="702"/>
      <c r="AF51" s="651"/>
      <c r="AG51" s="651"/>
      <c r="AH51" s="651"/>
      <c r="AI51" s="705"/>
      <c r="AJ51" s="702"/>
      <c r="AK51" s="651"/>
      <c r="AL51" s="651"/>
      <c r="AM51" s="705"/>
      <c r="AN51" s="702"/>
      <c r="AO51" s="651"/>
      <c r="AP51" s="651"/>
      <c r="AQ51" s="705"/>
      <c r="AR51" s="702"/>
      <c r="AS51" s="651"/>
      <c r="AT51" s="651"/>
      <c r="AU51" s="705"/>
      <c r="AV51" s="702"/>
      <c r="AW51" s="651"/>
      <c r="AX51" s="651"/>
      <c r="AY51" s="651"/>
      <c r="AZ51" s="705"/>
      <c r="BA51" s="702"/>
      <c r="BB51" s="651"/>
      <c r="BC51" s="651"/>
      <c r="BD51" s="705"/>
      <c r="BE51" s="702"/>
      <c r="BF51" s="651"/>
      <c r="BG51" s="651"/>
      <c r="BH51" s="705"/>
      <c r="BI51" s="702"/>
      <c r="BJ51" s="651"/>
      <c r="BK51" s="651"/>
      <c r="BL51" s="705"/>
      <c r="BM51" s="702"/>
      <c r="BN51" s="651"/>
      <c r="BO51" s="651"/>
      <c r="BP51" s="651"/>
      <c r="BQ51" s="705"/>
      <c r="BR51" s="702"/>
      <c r="BS51" s="651"/>
      <c r="BT51" s="651"/>
      <c r="BU51" s="705"/>
      <c r="BV51" s="702"/>
      <c r="BW51" s="651"/>
      <c r="BX51" s="651"/>
      <c r="BY51" s="705"/>
      <c r="BZ51" s="702"/>
      <c r="CA51" s="651"/>
      <c r="CB51" s="651"/>
      <c r="CC51" s="705"/>
      <c r="CD51" s="702"/>
      <c r="CE51" s="651"/>
      <c r="CF51" s="651"/>
      <c r="CG51" s="651"/>
      <c r="CH51" s="705"/>
      <c r="CI51" s="702"/>
      <c r="CJ51" s="651"/>
      <c r="CK51" s="651"/>
      <c r="CL51" s="705"/>
      <c r="CM51" s="702"/>
      <c r="CN51" s="651"/>
      <c r="CO51" s="651"/>
      <c r="CP51" s="705"/>
      <c r="CQ51" s="702"/>
      <c r="CR51" s="651"/>
      <c r="CS51" s="651"/>
      <c r="CT51" s="705"/>
      <c r="CU51" s="702"/>
      <c r="CV51" s="651"/>
      <c r="CW51" s="651"/>
      <c r="CX51" s="651"/>
      <c r="CY51" s="705"/>
      <c r="CZ51" s="702"/>
      <c r="DA51" s="651"/>
      <c r="DB51" s="651"/>
      <c r="DC51" s="705"/>
      <c r="DD51" s="702"/>
      <c r="DE51" s="651"/>
      <c r="DF51" s="651"/>
      <c r="DG51" s="705"/>
      <c r="DH51" s="702"/>
      <c r="DI51" s="651"/>
      <c r="DJ51" s="651"/>
      <c r="DK51" s="705"/>
      <c r="DL51" s="702"/>
      <c r="DM51" s="651"/>
      <c r="DN51" s="651"/>
      <c r="DO51" s="705"/>
      <c r="DP51" s="702"/>
      <c r="DQ51" s="651"/>
      <c r="DR51" s="651"/>
      <c r="DS51" s="705"/>
      <c r="DT51" s="702"/>
      <c r="DU51" s="651"/>
      <c r="DV51" s="651"/>
      <c r="DW51" s="705"/>
      <c r="DX51" s="702"/>
      <c r="DY51" s="651"/>
      <c r="DZ51" s="651"/>
      <c r="EA51" s="705"/>
      <c r="EB51" s="702"/>
      <c r="EC51" s="651"/>
      <c r="ED51" s="651"/>
      <c r="EE51" s="705"/>
      <c r="EF51" s="702"/>
      <c r="EG51" s="651"/>
      <c r="EH51" s="651"/>
      <c r="EI51" s="705"/>
      <c r="EJ51" s="836"/>
      <c r="EK51" s="651"/>
      <c r="EL51" s="651"/>
      <c r="EM51" s="838"/>
      <c r="EN51" s="702"/>
      <c r="EO51" s="651"/>
      <c r="EP51" s="651"/>
      <c r="EQ51" s="705"/>
      <c r="ER51" s="702"/>
      <c r="ES51" s="651"/>
      <c r="ET51" s="651"/>
      <c r="EU51" s="705"/>
      <c r="EV51" s="702"/>
      <c r="EW51" s="651"/>
      <c r="EX51" s="651"/>
      <c r="EY51" s="651"/>
      <c r="EZ51" s="651"/>
      <c r="FA51" s="651"/>
      <c r="FB51" s="705"/>
      <c r="FC51" s="702"/>
      <c r="FD51" s="651"/>
      <c r="FE51" s="651"/>
      <c r="FF51" s="651"/>
      <c r="FG51" s="651"/>
      <c r="FH51" s="651"/>
      <c r="FI51" s="705"/>
      <c r="FJ51" s="702"/>
      <c r="FK51" s="651"/>
      <c r="FL51" s="651"/>
      <c r="FM51" s="705"/>
      <c r="FN51" s="847"/>
      <c r="FO51" s="847"/>
      <c r="FP51" s="846"/>
      <c r="FQ51" s="841"/>
      <c r="FR51" s="685"/>
      <c r="FS51" s="685"/>
      <c r="FT51" s="685"/>
      <c r="FU51" s="685"/>
      <c r="FV51" s="685"/>
      <c r="FW51" s="685"/>
      <c r="FX51" s="685"/>
      <c r="FY51" s="685"/>
      <c r="FZ51" s="685"/>
      <c r="GA51" s="685"/>
      <c r="GB51" s="685"/>
      <c r="GC51" s="685"/>
      <c r="GD51" s="685"/>
      <c r="GE51" s="685"/>
      <c r="GF51" s="685"/>
      <c r="GG51" s="685"/>
      <c r="GH51" s="685"/>
      <c r="GI51" s="685"/>
      <c r="GJ51" s="685"/>
      <c r="GK51" s="798"/>
      <c r="GL51" s="685"/>
      <c r="GM51" s="798"/>
      <c r="GN51" s="685"/>
      <c r="GO51" s="685"/>
      <c r="GP51" s="798"/>
      <c r="GQ51" s="685"/>
      <c r="GR51" s="685"/>
      <c r="GS51" s="685"/>
      <c r="GT51" s="685"/>
      <c r="GU51" s="685"/>
      <c r="GV51" s="685"/>
      <c r="GW51" s="685"/>
      <c r="GX51" s="681"/>
      <c r="GY51" s="92">
        <f>((COUNTIF(FQ46:GK46,"○"))+(COUNTIF(FQ47:GK47,"○")))</f>
        <v>0</v>
      </c>
      <c r="HA51" s="80"/>
      <c r="HB51" s="199">
        <f>リスト!C50</f>
        <v>0</v>
      </c>
      <c r="HC51" s="76" t="str">
        <f>IF(リスト!D50="","",リスト!D50)</f>
        <v/>
      </c>
      <c r="HD51" s="76" t="str">
        <f>IF(リスト!F50="","",リスト!F50)</f>
        <v/>
      </c>
      <c r="HE51" s="76" t="str">
        <f>IF(リスト!E50="","",リスト!E50)</f>
        <v>ｹｰﾌﾞﾙ布設</v>
      </c>
      <c r="HF51" s="200" t="str">
        <f>IF(リスト!G50="","",リスト!G50)</f>
        <v/>
      </c>
      <c r="HG51" s="77" t="str">
        <f>IF(リスト!H50="","",リスト!H50)</f>
        <v>諏　訪</v>
      </c>
      <c r="HH51" s="459" t="str">
        <f>IF(リスト!I50="","",リスト!I50)</f>
        <v/>
      </c>
      <c r="HI51" s="77" t="str">
        <f>IF(リスト!J50="","",リスト!J50)</f>
        <v>刑　部</v>
      </c>
      <c r="HJ51" s="77" t="str">
        <f>IF(リスト!K50="","",リスト!K50)</f>
        <v>長　野</v>
      </c>
      <c r="HK51" s="77" t="str">
        <f>IF(リスト!L50="","",リスト!L50)</f>
        <v>有　瀬</v>
      </c>
      <c r="HL51" s="77" t="str">
        <f>IF(リスト!M50="","",リスト!M50)</f>
        <v>一　庫</v>
      </c>
      <c r="HM51" s="77" t="str">
        <f>IF(リスト!N50="","",リスト!N50)</f>
        <v>桜　井</v>
      </c>
      <c r="HN51" s="77" t="str">
        <f>IF(リスト!O50="","",リスト!O50)</f>
        <v/>
      </c>
      <c r="HO51" s="460" t="str">
        <f>IF(リスト!P50="","",リスト!P50)</f>
        <v/>
      </c>
      <c r="IV51" s="393"/>
      <c r="IW51" s="393"/>
      <c r="IX51" s="393"/>
      <c r="IY51" s="393"/>
      <c r="IZ51" s="393"/>
      <c r="JA51" s="393"/>
      <c r="JB51" s="393"/>
      <c r="JC51" s="393"/>
      <c r="JD51" s="393"/>
      <c r="JE51" s="393"/>
      <c r="JF51" s="393"/>
      <c r="JG51" s="393"/>
      <c r="JH51" s="393"/>
      <c r="JI51" s="393"/>
      <c r="JJ51" s="393"/>
      <c r="JK51" s="393"/>
      <c r="JL51" s="393"/>
      <c r="JM51" s="393"/>
      <c r="JN51" s="393"/>
      <c r="JO51" s="393"/>
      <c r="JP51" s="393"/>
      <c r="JQ51" s="393"/>
      <c r="JR51" s="393"/>
      <c r="JS51" s="393"/>
      <c r="JT51" s="393"/>
      <c r="JU51" s="393"/>
      <c r="JV51" s="393"/>
      <c r="JW51" s="393"/>
      <c r="JX51" s="393"/>
      <c r="JY51" s="393"/>
      <c r="JZ51" s="393"/>
      <c r="KA51" s="393"/>
      <c r="KB51" s="393"/>
      <c r="KC51" s="393"/>
      <c r="KD51" s="393"/>
      <c r="KE51" s="393"/>
      <c r="KF51" s="393"/>
      <c r="KG51" s="393"/>
      <c r="KH51" s="393"/>
      <c r="KI51" s="393"/>
      <c r="KJ51" s="393"/>
      <c r="KK51" s="393"/>
      <c r="KL51" s="393"/>
      <c r="KM51" s="393"/>
      <c r="KN51" s="393"/>
      <c r="KO51" s="393"/>
      <c r="KP51" s="393"/>
      <c r="KQ51" s="393"/>
      <c r="KR51" s="393"/>
      <c r="KS51" s="393"/>
      <c r="KT51" s="393"/>
      <c r="KU51" s="393"/>
      <c r="KV51" s="393"/>
      <c r="KW51" s="393"/>
      <c r="KX51" s="393"/>
      <c r="KY51" s="393"/>
      <c r="KZ51" s="393"/>
      <c r="LA51" s="393"/>
      <c r="LB51" s="393"/>
      <c r="LC51" s="393"/>
      <c r="LD51" s="393"/>
      <c r="LE51" s="393"/>
      <c r="LF51" s="393"/>
      <c r="LG51" s="393"/>
      <c r="LH51" s="393"/>
      <c r="LI51" s="393"/>
      <c r="LJ51" s="393"/>
      <c r="LK51" s="393"/>
      <c r="LL51" s="393"/>
      <c r="LM51" s="393"/>
      <c r="LN51" s="393"/>
      <c r="LO51" s="393"/>
      <c r="LP51" s="393"/>
      <c r="LQ51" s="393"/>
      <c r="LR51" s="393"/>
      <c r="LS51" s="393"/>
      <c r="LT51" s="393"/>
      <c r="LU51" s="393"/>
      <c r="LV51" s="393"/>
      <c r="LW51" s="393"/>
      <c r="LX51" s="393"/>
      <c r="LY51" s="393"/>
      <c r="LZ51" s="393"/>
      <c r="MA51" s="393"/>
      <c r="MB51" s="393"/>
      <c r="MC51" s="393"/>
      <c r="MD51" s="393"/>
      <c r="ME51" s="393"/>
      <c r="MF51" s="393"/>
      <c r="MG51" s="393"/>
      <c r="MH51" s="393"/>
      <c r="MI51" s="393"/>
      <c r="MJ51" s="393"/>
      <c r="MK51" s="393"/>
      <c r="ML51" s="393"/>
      <c r="MM51" s="393"/>
      <c r="MN51" s="393"/>
      <c r="MO51" s="393"/>
      <c r="MP51" s="393"/>
      <c r="MQ51" s="393"/>
      <c r="MR51" s="393"/>
      <c r="MS51" s="393"/>
      <c r="MT51" s="393"/>
      <c r="MU51" s="393"/>
      <c r="MV51" s="393"/>
      <c r="MW51" s="393"/>
      <c r="MX51" s="393"/>
      <c r="MY51" s="393"/>
      <c r="MZ51" s="393"/>
      <c r="NA51" s="393"/>
      <c r="NB51" s="393"/>
      <c r="NC51" s="393"/>
      <c r="ND51" s="393"/>
      <c r="NE51" s="393"/>
      <c r="NF51" s="393"/>
      <c r="NG51" s="393"/>
      <c r="NH51" s="393"/>
      <c r="NI51" s="393"/>
      <c r="NJ51" s="393"/>
      <c r="NK51" s="393"/>
      <c r="NL51" s="393"/>
      <c r="NM51" s="393"/>
      <c r="NN51" s="393"/>
      <c r="NO51" s="393"/>
      <c r="NP51" s="393"/>
      <c r="NQ51" s="393"/>
      <c r="NR51" s="393"/>
      <c r="NS51" s="393"/>
      <c r="NT51" s="393"/>
      <c r="NU51" s="393"/>
      <c r="NV51" s="393"/>
      <c r="NW51" s="393"/>
      <c r="NX51" s="393"/>
      <c r="NY51" s="393"/>
      <c r="NZ51" s="393"/>
      <c r="OA51" s="393"/>
      <c r="OB51" s="393"/>
      <c r="OC51" s="393"/>
      <c r="OD51" s="393"/>
      <c r="OE51" s="393"/>
      <c r="OF51" s="393"/>
      <c r="OG51" s="393"/>
      <c r="OH51" s="393"/>
      <c r="OI51" s="393"/>
      <c r="OJ51" s="393"/>
      <c r="OK51" s="393"/>
      <c r="OL51" s="393"/>
      <c r="OM51" s="393"/>
      <c r="ON51" s="393"/>
      <c r="OO51" s="393"/>
      <c r="OP51" s="393"/>
      <c r="OQ51" s="393"/>
      <c r="OR51" s="393"/>
      <c r="OS51" s="393"/>
      <c r="OT51" s="393"/>
      <c r="OU51" s="393"/>
      <c r="OV51" s="393"/>
      <c r="OW51" s="393"/>
      <c r="OX51" s="393"/>
      <c r="OY51" s="393"/>
      <c r="OZ51" s="393"/>
      <c r="PA51" s="393"/>
      <c r="PB51" s="393"/>
      <c r="PC51" s="393"/>
      <c r="PD51" s="393"/>
      <c r="PE51" s="393"/>
      <c r="PF51" s="393"/>
      <c r="PG51" s="393"/>
      <c r="PH51" s="393"/>
      <c r="PI51" s="393"/>
      <c r="PJ51" s="393"/>
      <c r="PK51" s="393"/>
      <c r="PL51" s="393"/>
      <c r="PM51" s="393"/>
      <c r="PN51" s="393"/>
      <c r="PO51" s="393"/>
      <c r="PP51" s="393"/>
      <c r="PQ51" s="393"/>
      <c r="PR51" s="393"/>
      <c r="PS51" s="393"/>
      <c r="PT51" s="393"/>
      <c r="PU51" s="393"/>
      <c r="PV51" s="393"/>
      <c r="PW51" s="393"/>
      <c r="PX51" s="393"/>
      <c r="PY51" s="393"/>
      <c r="PZ51" s="393"/>
      <c r="QA51" s="393"/>
      <c r="QB51" s="393"/>
      <c r="QC51" s="393"/>
      <c r="QD51" s="393"/>
      <c r="QE51" s="393"/>
      <c r="QF51" s="393"/>
      <c r="QG51" s="393"/>
      <c r="QH51" s="393"/>
      <c r="QI51" s="393"/>
      <c r="QJ51" s="393"/>
      <c r="QK51" s="393"/>
      <c r="QL51" s="393"/>
      <c r="QM51" s="393"/>
      <c r="QN51" s="393"/>
      <c r="QO51" s="393"/>
      <c r="QP51" s="393"/>
      <c r="QQ51" s="393"/>
      <c r="QR51" s="393"/>
      <c r="QS51" s="393"/>
      <c r="QT51" s="393"/>
      <c r="QU51" s="393"/>
      <c r="QV51" s="393"/>
      <c r="QW51" s="393"/>
      <c r="QX51" s="393"/>
      <c r="QY51" s="393"/>
      <c r="QZ51" s="393"/>
      <c r="RA51" s="393"/>
      <c r="RB51" s="393"/>
      <c r="RC51" s="393"/>
      <c r="RD51" s="393"/>
      <c r="RE51" s="393"/>
      <c r="RF51" s="393"/>
      <c r="RG51" s="393"/>
      <c r="RH51" s="393"/>
      <c r="RI51" s="393"/>
      <c r="RJ51" s="393"/>
      <c r="RK51" s="393"/>
      <c r="RL51" s="393"/>
      <c r="RM51" s="393"/>
      <c r="RN51" s="393"/>
      <c r="RO51" s="393"/>
      <c r="RP51" s="393"/>
      <c r="RQ51" s="393"/>
      <c r="RR51" s="393"/>
      <c r="RS51" s="393"/>
      <c r="RT51" s="393"/>
      <c r="RU51" s="393"/>
      <c r="RV51" s="393"/>
      <c r="RW51" s="393"/>
      <c r="RX51" s="393"/>
      <c r="RY51" s="393"/>
      <c r="RZ51" s="393"/>
      <c r="SA51" s="393"/>
      <c r="SB51" s="393"/>
      <c r="SC51" s="393"/>
      <c r="SD51" s="393"/>
      <c r="SE51" s="393"/>
      <c r="SF51" s="393"/>
      <c r="SG51" s="393"/>
      <c r="SH51" s="393"/>
      <c r="SI51" s="393"/>
      <c r="SJ51" s="393"/>
      <c r="SK51" s="393"/>
      <c r="SL51" s="393"/>
      <c r="SM51" s="393"/>
      <c r="SN51" s="393"/>
      <c r="SO51" s="393"/>
      <c r="SP51" s="393"/>
      <c r="SQ51" s="393"/>
      <c r="SR51" s="393"/>
      <c r="SS51" s="393"/>
      <c r="ST51" s="393"/>
      <c r="SU51" s="393"/>
      <c r="SV51" s="393"/>
      <c r="SW51" s="393"/>
      <c r="SX51" s="393"/>
      <c r="SY51" s="393"/>
      <c r="SZ51" s="393"/>
      <c r="TA51" s="393"/>
      <c r="TB51" s="393"/>
      <c r="TC51" s="393"/>
      <c r="TD51" s="393"/>
      <c r="TE51" s="393"/>
      <c r="TF51" s="393"/>
      <c r="TG51" s="393"/>
      <c r="TH51" s="393"/>
      <c r="TI51" s="393"/>
      <c r="TJ51" s="393"/>
      <c r="TK51" s="393"/>
    </row>
    <row r="52" spans="1:531" ht="25.5" customHeight="1" x14ac:dyDescent="0.2">
      <c r="A52" s="176"/>
      <c r="B52" s="686"/>
      <c r="C52" s="687"/>
      <c r="D52" s="687"/>
      <c r="E52" s="688"/>
      <c r="F52" s="686"/>
      <c r="G52" s="687"/>
      <c r="H52" s="687"/>
      <c r="I52" s="688"/>
      <c r="J52" s="686"/>
      <c r="K52" s="687"/>
      <c r="L52" s="687"/>
      <c r="M52" s="688"/>
      <c r="N52" s="686"/>
      <c r="O52" s="687"/>
      <c r="P52" s="687"/>
      <c r="Q52" s="687"/>
      <c r="R52" s="688"/>
      <c r="S52" s="686"/>
      <c r="T52" s="687"/>
      <c r="U52" s="687"/>
      <c r="V52" s="688"/>
      <c r="W52" s="686"/>
      <c r="X52" s="687"/>
      <c r="Y52" s="687"/>
      <c r="Z52" s="688"/>
      <c r="AA52" s="686"/>
      <c r="AB52" s="687"/>
      <c r="AC52" s="687"/>
      <c r="AD52" s="688"/>
      <c r="AE52" s="686"/>
      <c r="AF52" s="687"/>
      <c r="AG52" s="687"/>
      <c r="AH52" s="687"/>
      <c r="AI52" s="743"/>
      <c r="AJ52" s="686"/>
      <c r="AK52" s="687"/>
      <c r="AL52" s="687"/>
      <c r="AM52" s="688"/>
      <c r="AN52" s="686"/>
      <c r="AO52" s="687"/>
      <c r="AP52" s="687"/>
      <c r="AQ52" s="688"/>
      <c r="AR52" s="686"/>
      <c r="AS52" s="687"/>
      <c r="AT52" s="687"/>
      <c r="AU52" s="688"/>
      <c r="AV52" s="686"/>
      <c r="AW52" s="687"/>
      <c r="AX52" s="687"/>
      <c r="AY52" s="687"/>
      <c r="AZ52" s="743"/>
      <c r="BA52" s="686"/>
      <c r="BB52" s="687"/>
      <c r="BC52" s="687"/>
      <c r="BD52" s="688"/>
      <c r="BE52" s="686"/>
      <c r="BF52" s="687"/>
      <c r="BG52" s="687"/>
      <c r="BH52" s="688"/>
      <c r="BI52" s="686"/>
      <c r="BJ52" s="687"/>
      <c r="BK52" s="687"/>
      <c r="BL52" s="688"/>
      <c r="BM52" s="686"/>
      <c r="BN52" s="687"/>
      <c r="BO52" s="687"/>
      <c r="BP52" s="687"/>
      <c r="BQ52" s="743"/>
      <c r="BR52" s="686"/>
      <c r="BS52" s="687"/>
      <c r="BT52" s="687"/>
      <c r="BU52" s="688"/>
      <c r="BV52" s="686"/>
      <c r="BW52" s="687"/>
      <c r="BX52" s="687"/>
      <c r="BY52" s="688"/>
      <c r="BZ52" s="686"/>
      <c r="CA52" s="687"/>
      <c r="CB52" s="687"/>
      <c r="CC52" s="688"/>
      <c r="CD52" s="686"/>
      <c r="CE52" s="687"/>
      <c r="CF52" s="687"/>
      <c r="CG52" s="687"/>
      <c r="CH52" s="743"/>
      <c r="CI52" s="686"/>
      <c r="CJ52" s="687"/>
      <c r="CK52" s="687"/>
      <c r="CL52" s="688"/>
      <c r="CM52" s="686"/>
      <c r="CN52" s="687"/>
      <c r="CO52" s="687"/>
      <c r="CP52" s="688"/>
      <c r="CQ52" s="686"/>
      <c r="CR52" s="687"/>
      <c r="CS52" s="687"/>
      <c r="CT52" s="688"/>
      <c r="CU52" s="686"/>
      <c r="CV52" s="687"/>
      <c r="CW52" s="687"/>
      <c r="CX52" s="687"/>
      <c r="CY52" s="743"/>
      <c r="CZ52" s="686"/>
      <c r="DA52" s="687"/>
      <c r="DB52" s="687"/>
      <c r="DC52" s="688"/>
      <c r="DD52" s="686"/>
      <c r="DE52" s="687"/>
      <c r="DF52" s="687"/>
      <c r="DG52" s="688"/>
      <c r="DH52" s="686"/>
      <c r="DI52" s="687"/>
      <c r="DJ52" s="687"/>
      <c r="DK52" s="688"/>
      <c r="DL52" s="686"/>
      <c r="DM52" s="687"/>
      <c r="DN52" s="687"/>
      <c r="DO52" s="688"/>
      <c r="DP52" s="686"/>
      <c r="DQ52" s="687"/>
      <c r="DR52" s="687"/>
      <c r="DS52" s="688"/>
      <c r="DT52" s="686"/>
      <c r="DU52" s="687"/>
      <c r="DV52" s="687"/>
      <c r="DW52" s="688"/>
      <c r="DX52" s="686"/>
      <c r="DY52" s="687"/>
      <c r="DZ52" s="687"/>
      <c r="EA52" s="688"/>
      <c r="EB52" s="686"/>
      <c r="EC52" s="687"/>
      <c r="ED52" s="687"/>
      <c r="EE52" s="688"/>
      <c r="EF52" s="686"/>
      <c r="EG52" s="687"/>
      <c r="EH52" s="687"/>
      <c r="EI52" s="688"/>
      <c r="EJ52" s="686"/>
      <c r="EK52" s="687"/>
      <c r="EL52" s="687"/>
      <c r="EM52" s="688"/>
      <c r="EN52" s="686"/>
      <c r="EO52" s="687"/>
      <c r="EP52" s="687"/>
      <c r="EQ52" s="688"/>
      <c r="ER52" s="686"/>
      <c r="ES52" s="687"/>
      <c r="ET52" s="687"/>
      <c r="EU52" s="688"/>
      <c r="EV52" s="686"/>
      <c r="EW52" s="687"/>
      <c r="EX52" s="687"/>
      <c r="EY52" s="687"/>
      <c r="EZ52" s="687"/>
      <c r="FA52" s="687"/>
      <c r="FB52" s="688"/>
      <c r="FC52" s="686"/>
      <c r="FD52" s="687"/>
      <c r="FE52" s="687"/>
      <c r="FF52" s="687"/>
      <c r="FG52" s="687"/>
      <c r="FH52" s="687"/>
      <c r="FI52" s="688"/>
      <c r="FJ52" s="686"/>
      <c r="FK52" s="687"/>
      <c r="FL52" s="687"/>
      <c r="FM52" s="687"/>
      <c r="FN52" s="852"/>
      <c r="FO52" s="852"/>
      <c r="FP52" s="743"/>
      <c r="FQ52" s="469"/>
      <c r="FR52" s="470"/>
      <c r="FS52" s="470"/>
      <c r="FT52" s="470"/>
      <c r="FU52" s="470"/>
      <c r="FV52" s="470"/>
      <c r="FW52" s="470"/>
      <c r="FX52" s="470"/>
      <c r="FY52" s="470"/>
      <c r="FZ52" s="470"/>
      <c r="GA52" s="470"/>
      <c r="GB52" s="470"/>
      <c r="GC52" s="470"/>
      <c r="GD52" s="470"/>
      <c r="GE52" s="470"/>
      <c r="GF52" s="470"/>
      <c r="GG52" s="470"/>
      <c r="GH52" s="470"/>
      <c r="GI52" s="470"/>
      <c r="GJ52" s="470"/>
      <c r="GK52" s="470"/>
      <c r="GL52" s="470"/>
      <c r="GM52" s="471"/>
      <c r="GN52" s="470"/>
      <c r="GO52" s="470"/>
      <c r="GP52" s="471"/>
      <c r="GQ52" s="470"/>
      <c r="GR52" s="470"/>
      <c r="GS52" s="470"/>
      <c r="GT52" s="470"/>
      <c r="GU52" s="470"/>
      <c r="GV52" s="470"/>
      <c r="GW52" s="470"/>
      <c r="GX52" s="472"/>
      <c r="GY52" s="89"/>
      <c r="HA52" s="80"/>
      <c r="HB52" s="199">
        <f>リスト!C51</f>
        <v>0</v>
      </c>
      <c r="HC52" s="76" t="str">
        <f>IF(リスト!D51="","",リスト!D51)</f>
        <v/>
      </c>
      <c r="HD52" s="76" t="str">
        <f>IF(リスト!F51="","",リスト!F51)</f>
        <v/>
      </c>
      <c r="HE52" s="76" t="str">
        <f>IF(リスト!E51="","",リスト!E51)</f>
        <v>実負荷</v>
      </c>
      <c r="HF52" s="200" t="str">
        <f>IF(リスト!G51="","",リスト!G51)</f>
        <v/>
      </c>
      <c r="HG52" s="77" t="str">
        <f>IF(リスト!H51="","",リスト!H51)</f>
        <v>今津町</v>
      </c>
      <c r="HH52" s="77" t="str">
        <f>IF(リスト!I51="","",リスト!I51)</f>
        <v>西大阪</v>
      </c>
      <c r="HI52" s="77" t="str">
        <f>IF(リスト!J51="","",リスト!J51)</f>
        <v>老　原</v>
      </c>
      <c r="HJ52" s="77" t="str">
        <f>IF(リスト!K51="","",リスト!K51)</f>
        <v>富田林</v>
      </c>
      <c r="HK52" s="77" t="str">
        <f>IF(リスト!L51="","",リスト!L51)</f>
        <v>木　見</v>
      </c>
      <c r="HL52" s="77" t="str">
        <f>IF(リスト!M51="","",リスト!M51)</f>
        <v>中山寺</v>
      </c>
      <c r="HM52" s="77" t="str">
        <f>IF(リスト!N51="","",リスト!N51)</f>
        <v>田原本</v>
      </c>
      <c r="HN52" s="77" t="str">
        <f>IF(リスト!O51="","",リスト!O51)</f>
        <v/>
      </c>
      <c r="HO52" s="460" t="str">
        <f>IF(リスト!P51="","",リスト!P51)</f>
        <v/>
      </c>
      <c r="HQ52" s="57" t="str">
        <f>IF(FQ53="内勤","",IF(FQ53="在宅","",IF(FQ53="","",1)))</f>
        <v/>
      </c>
      <c r="HR52" s="57" t="str">
        <f t="shared" ref="HR52:IJ52" si="247">IF(FR53="内勤","",IF(FR53="在宅","",IF(FR53="","",1)))</f>
        <v/>
      </c>
      <c r="HS52" s="57" t="str">
        <f t="shared" si="247"/>
        <v/>
      </c>
      <c r="HT52" s="57" t="str">
        <f t="shared" si="247"/>
        <v/>
      </c>
      <c r="HU52" s="57" t="str">
        <f t="shared" si="247"/>
        <v/>
      </c>
      <c r="HV52" s="57" t="str">
        <f t="shared" si="247"/>
        <v/>
      </c>
      <c r="HW52" s="57" t="str">
        <f t="shared" si="247"/>
        <v/>
      </c>
      <c r="HX52" s="57" t="str">
        <f t="shared" si="247"/>
        <v/>
      </c>
      <c r="HY52" s="57" t="str">
        <f t="shared" si="247"/>
        <v/>
      </c>
      <c r="HZ52" s="57" t="str">
        <f t="shared" si="247"/>
        <v/>
      </c>
      <c r="IA52" s="57" t="str">
        <f t="shared" si="247"/>
        <v/>
      </c>
      <c r="IB52" s="57" t="str">
        <f t="shared" si="247"/>
        <v/>
      </c>
      <c r="IC52" s="57" t="str">
        <f t="shared" si="247"/>
        <v/>
      </c>
      <c r="ID52" s="57" t="str">
        <f t="shared" si="247"/>
        <v/>
      </c>
      <c r="IE52" s="57" t="str">
        <f t="shared" si="247"/>
        <v/>
      </c>
      <c r="IF52" s="57" t="str">
        <f t="shared" si="247"/>
        <v/>
      </c>
      <c r="IG52" s="57" t="str">
        <f t="shared" si="247"/>
        <v/>
      </c>
      <c r="IH52" s="57" t="str">
        <f t="shared" si="247"/>
        <v/>
      </c>
      <c r="II52" s="57" t="str">
        <f t="shared" si="247"/>
        <v/>
      </c>
      <c r="IJ52" s="57" t="str">
        <f t="shared" si="247"/>
        <v/>
      </c>
      <c r="IV52" s="393"/>
      <c r="IW52" s="393"/>
      <c r="IX52" s="393"/>
      <c r="IY52" s="393"/>
      <c r="IZ52" s="393"/>
      <c r="JA52" s="393"/>
      <c r="JB52" s="393"/>
      <c r="JC52" s="393"/>
      <c r="JD52" s="393"/>
      <c r="JE52" s="393"/>
      <c r="JF52" s="393"/>
      <c r="JG52" s="393"/>
      <c r="JH52" s="393"/>
      <c r="JI52" s="393"/>
      <c r="JJ52" s="393"/>
      <c r="JK52" s="393"/>
      <c r="JL52" s="393"/>
      <c r="JM52" s="393"/>
      <c r="JN52" s="393"/>
      <c r="JO52" s="393"/>
      <c r="JP52" s="393"/>
      <c r="JQ52" s="393"/>
      <c r="JR52" s="393"/>
      <c r="JS52" s="393"/>
      <c r="JT52" s="393"/>
      <c r="JU52" s="393"/>
      <c r="JV52" s="393"/>
      <c r="JW52" s="393"/>
      <c r="JX52" s="393"/>
      <c r="JY52" s="393"/>
      <c r="JZ52" s="393"/>
      <c r="KA52" s="393"/>
      <c r="KB52" s="393"/>
      <c r="KC52" s="393"/>
      <c r="KD52" s="393"/>
      <c r="KE52" s="393"/>
      <c r="KF52" s="393"/>
      <c r="KG52" s="393"/>
      <c r="KH52" s="393"/>
      <c r="KI52" s="393"/>
      <c r="KJ52" s="393"/>
      <c r="KK52" s="393"/>
      <c r="KL52" s="393"/>
      <c r="KM52" s="393"/>
      <c r="KN52" s="393"/>
      <c r="KO52" s="393"/>
      <c r="KP52" s="393"/>
      <c r="KQ52" s="393"/>
      <c r="KR52" s="393"/>
      <c r="KS52" s="393"/>
      <c r="KT52" s="393"/>
      <c r="KU52" s="393"/>
      <c r="KV52" s="393"/>
      <c r="KW52" s="393"/>
      <c r="KX52" s="393"/>
      <c r="KY52" s="393"/>
      <c r="KZ52" s="393"/>
      <c r="LA52" s="393"/>
      <c r="LB52" s="393"/>
      <c r="LC52" s="393"/>
      <c r="LD52" s="393"/>
      <c r="LE52" s="393"/>
      <c r="LF52" s="393"/>
      <c r="LG52" s="393"/>
      <c r="LH52" s="393"/>
      <c r="LI52" s="393"/>
      <c r="LJ52" s="393"/>
      <c r="LK52" s="393"/>
      <c r="LL52" s="393"/>
      <c r="LM52" s="393"/>
      <c r="LN52" s="393"/>
      <c r="LO52" s="393"/>
      <c r="LP52" s="393"/>
      <c r="LQ52" s="393"/>
      <c r="LR52" s="393"/>
      <c r="LS52" s="393"/>
      <c r="LT52" s="393"/>
      <c r="LU52" s="393"/>
      <c r="LV52" s="393"/>
      <c r="LW52" s="393"/>
      <c r="LX52" s="393"/>
      <c r="LY52" s="393"/>
      <c r="LZ52" s="393"/>
      <c r="MA52" s="393"/>
      <c r="MB52" s="393"/>
      <c r="MC52" s="393"/>
      <c r="MD52" s="393"/>
      <c r="ME52" s="393"/>
      <c r="MF52" s="393"/>
      <c r="MG52" s="393"/>
      <c r="MH52" s="393"/>
      <c r="MI52" s="393"/>
      <c r="MJ52" s="393"/>
      <c r="MK52" s="393"/>
      <c r="ML52" s="393"/>
      <c r="MM52" s="393"/>
      <c r="MN52" s="393"/>
      <c r="MO52" s="393"/>
      <c r="MP52" s="393"/>
      <c r="MQ52" s="393"/>
      <c r="MR52" s="393"/>
      <c r="MS52" s="393"/>
      <c r="MT52" s="393"/>
      <c r="MU52" s="393"/>
      <c r="MV52" s="393"/>
      <c r="MW52" s="393"/>
      <c r="MX52" s="393"/>
      <c r="MY52" s="393"/>
      <c r="MZ52" s="393"/>
      <c r="NA52" s="393"/>
      <c r="NB52" s="393"/>
      <c r="NC52" s="393"/>
      <c r="ND52" s="393"/>
      <c r="NE52" s="393"/>
      <c r="NF52" s="393"/>
      <c r="NG52" s="393"/>
      <c r="NH52" s="393"/>
      <c r="NI52" s="393"/>
      <c r="NJ52" s="393"/>
      <c r="NK52" s="393"/>
      <c r="NL52" s="393"/>
      <c r="NM52" s="393"/>
      <c r="NN52" s="393"/>
      <c r="NO52" s="393"/>
      <c r="NP52" s="393"/>
      <c r="NQ52" s="393"/>
      <c r="NR52" s="393"/>
      <c r="NS52" s="393"/>
      <c r="NT52" s="393"/>
      <c r="NU52" s="393"/>
      <c r="NV52" s="393"/>
      <c r="NW52" s="393"/>
      <c r="NX52" s="393"/>
      <c r="NY52" s="393"/>
      <c r="NZ52" s="393"/>
      <c r="OA52" s="393"/>
      <c r="OB52" s="393"/>
      <c r="OC52" s="393"/>
      <c r="OD52" s="393"/>
      <c r="OE52" s="393"/>
      <c r="OF52" s="393"/>
      <c r="OG52" s="393"/>
      <c r="OH52" s="393"/>
      <c r="OI52" s="393"/>
      <c r="OJ52" s="393"/>
      <c r="OK52" s="393"/>
      <c r="OL52" s="393"/>
      <c r="OM52" s="393"/>
      <c r="ON52" s="393"/>
      <c r="OO52" s="393"/>
      <c r="OP52" s="393"/>
      <c r="OQ52" s="393"/>
      <c r="OR52" s="393"/>
      <c r="OS52" s="393"/>
      <c r="OT52" s="393"/>
      <c r="OU52" s="393"/>
      <c r="OV52" s="393"/>
      <c r="OW52" s="393"/>
      <c r="OX52" s="393"/>
      <c r="OY52" s="393"/>
      <c r="OZ52" s="393"/>
      <c r="PA52" s="393"/>
      <c r="PB52" s="393"/>
      <c r="PC52" s="393"/>
      <c r="PD52" s="393"/>
      <c r="PE52" s="393"/>
      <c r="PF52" s="393"/>
      <c r="PG52" s="393"/>
      <c r="PH52" s="393"/>
      <c r="PI52" s="393"/>
      <c r="PJ52" s="393"/>
      <c r="PK52" s="393"/>
      <c r="PL52" s="393"/>
      <c r="PM52" s="393"/>
      <c r="PN52" s="393"/>
      <c r="PO52" s="393"/>
      <c r="PP52" s="393"/>
      <c r="PQ52" s="393"/>
      <c r="PR52" s="393"/>
      <c r="PS52" s="393"/>
      <c r="PT52" s="393"/>
      <c r="PU52" s="393"/>
      <c r="PV52" s="393"/>
      <c r="PW52" s="393"/>
      <c r="PX52" s="393"/>
      <c r="PY52" s="393"/>
      <c r="PZ52" s="393"/>
      <c r="QA52" s="393"/>
      <c r="QB52" s="393"/>
      <c r="QC52" s="393"/>
      <c r="QD52" s="393"/>
      <c r="QE52" s="393"/>
      <c r="QF52" s="393"/>
      <c r="QG52" s="393"/>
      <c r="QH52" s="393"/>
      <c r="QI52" s="393"/>
      <c r="QJ52" s="393"/>
      <c r="QK52" s="393"/>
      <c r="QL52" s="393"/>
      <c r="QM52" s="393"/>
      <c r="QN52" s="393"/>
      <c r="QO52" s="393"/>
      <c r="QP52" s="393"/>
      <c r="QQ52" s="393"/>
      <c r="QR52" s="393"/>
      <c r="QS52" s="393"/>
      <c r="QT52" s="393"/>
      <c r="QU52" s="393"/>
      <c r="QV52" s="393"/>
      <c r="QW52" s="393"/>
      <c r="QX52" s="393"/>
      <c r="QY52" s="393"/>
      <c r="QZ52" s="393"/>
      <c r="RA52" s="393"/>
      <c r="RB52" s="393"/>
      <c r="RC52" s="393"/>
      <c r="RD52" s="393"/>
      <c r="RE52" s="393"/>
      <c r="RF52" s="393"/>
      <c r="RG52" s="393"/>
      <c r="RH52" s="393"/>
      <c r="RI52" s="393"/>
      <c r="RJ52" s="393"/>
      <c r="RK52" s="393"/>
      <c r="RL52" s="393"/>
      <c r="RM52" s="393"/>
      <c r="RN52" s="393"/>
      <c r="RO52" s="393"/>
      <c r="RP52" s="393"/>
      <c r="RQ52" s="393"/>
      <c r="RR52" s="393"/>
      <c r="RS52" s="393"/>
      <c r="RT52" s="393"/>
      <c r="RU52" s="393"/>
      <c r="RV52" s="393"/>
      <c r="RW52" s="393"/>
      <c r="RX52" s="393"/>
      <c r="RY52" s="393"/>
      <c r="RZ52" s="393"/>
      <c r="SA52" s="393"/>
      <c r="SB52" s="393"/>
      <c r="SC52" s="393"/>
      <c r="SD52" s="393"/>
      <c r="SE52" s="393"/>
      <c r="SF52" s="393"/>
      <c r="SG52" s="393"/>
      <c r="SH52" s="393"/>
      <c r="SI52" s="393"/>
      <c r="SJ52" s="393"/>
      <c r="SK52" s="393"/>
      <c r="SL52" s="393"/>
      <c r="SM52" s="393"/>
      <c r="SN52" s="393"/>
      <c r="SO52" s="393"/>
      <c r="SP52" s="393"/>
      <c r="SQ52" s="393"/>
      <c r="SR52" s="393"/>
      <c r="SS52" s="393"/>
      <c r="ST52" s="393"/>
      <c r="SU52" s="393"/>
      <c r="SV52" s="393"/>
      <c r="SW52" s="393"/>
      <c r="SX52" s="393"/>
      <c r="SY52" s="393"/>
      <c r="SZ52" s="393"/>
      <c r="TA52" s="393"/>
      <c r="TB52" s="393"/>
      <c r="TC52" s="393"/>
      <c r="TD52" s="393"/>
      <c r="TE52" s="393"/>
      <c r="TF52" s="393"/>
      <c r="TG52" s="393"/>
      <c r="TH52" s="393"/>
      <c r="TI52" s="393"/>
      <c r="TJ52" s="393"/>
      <c r="TK52" s="393"/>
    </row>
    <row r="53" spans="1:531" ht="32.25" customHeight="1" x14ac:dyDescent="0.2">
      <c r="A53" s="177">
        <f>(23-(COUNTBLANK(HQ52:IM52)))</f>
        <v>0</v>
      </c>
      <c r="B53" s="689"/>
      <c r="C53" s="690"/>
      <c r="D53" s="690"/>
      <c r="E53" s="691"/>
      <c r="F53" s="689"/>
      <c r="G53" s="690"/>
      <c r="H53" s="690"/>
      <c r="I53" s="691"/>
      <c r="J53" s="689"/>
      <c r="K53" s="690"/>
      <c r="L53" s="690"/>
      <c r="M53" s="691"/>
      <c r="N53" s="689"/>
      <c r="O53" s="690"/>
      <c r="P53" s="690"/>
      <c r="Q53" s="690"/>
      <c r="R53" s="691"/>
      <c r="S53" s="689"/>
      <c r="T53" s="690"/>
      <c r="U53" s="690"/>
      <c r="V53" s="691"/>
      <c r="W53" s="689"/>
      <c r="X53" s="690"/>
      <c r="Y53" s="690"/>
      <c r="Z53" s="691"/>
      <c r="AA53" s="689"/>
      <c r="AB53" s="690"/>
      <c r="AC53" s="690"/>
      <c r="AD53" s="691"/>
      <c r="AE53" s="744"/>
      <c r="AF53" s="745"/>
      <c r="AG53" s="745"/>
      <c r="AH53" s="745"/>
      <c r="AI53" s="746"/>
      <c r="AJ53" s="689"/>
      <c r="AK53" s="690"/>
      <c r="AL53" s="690"/>
      <c r="AM53" s="691"/>
      <c r="AN53" s="689"/>
      <c r="AO53" s="690"/>
      <c r="AP53" s="690"/>
      <c r="AQ53" s="691"/>
      <c r="AR53" s="689"/>
      <c r="AS53" s="690"/>
      <c r="AT53" s="690"/>
      <c r="AU53" s="691"/>
      <c r="AV53" s="744"/>
      <c r="AW53" s="745"/>
      <c r="AX53" s="745"/>
      <c r="AY53" s="745"/>
      <c r="AZ53" s="746"/>
      <c r="BA53" s="689"/>
      <c r="BB53" s="690"/>
      <c r="BC53" s="690"/>
      <c r="BD53" s="691"/>
      <c r="BE53" s="689"/>
      <c r="BF53" s="690"/>
      <c r="BG53" s="690"/>
      <c r="BH53" s="691"/>
      <c r="BI53" s="689"/>
      <c r="BJ53" s="690"/>
      <c r="BK53" s="690"/>
      <c r="BL53" s="691"/>
      <c r="BM53" s="744"/>
      <c r="BN53" s="745"/>
      <c r="BO53" s="745"/>
      <c r="BP53" s="745"/>
      <c r="BQ53" s="746"/>
      <c r="BR53" s="689"/>
      <c r="BS53" s="690"/>
      <c r="BT53" s="690"/>
      <c r="BU53" s="691"/>
      <c r="BV53" s="689"/>
      <c r="BW53" s="690"/>
      <c r="BX53" s="690"/>
      <c r="BY53" s="691"/>
      <c r="BZ53" s="689"/>
      <c r="CA53" s="690"/>
      <c r="CB53" s="690"/>
      <c r="CC53" s="691"/>
      <c r="CD53" s="744"/>
      <c r="CE53" s="745"/>
      <c r="CF53" s="745"/>
      <c r="CG53" s="745"/>
      <c r="CH53" s="746"/>
      <c r="CI53" s="689"/>
      <c r="CJ53" s="690"/>
      <c r="CK53" s="690"/>
      <c r="CL53" s="691"/>
      <c r="CM53" s="689"/>
      <c r="CN53" s="690"/>
      <c r="CO53" s="690"/>
      <c r="CP53" s="691"/>
      <c r="CQ53" s="689"/>
      <c r="CR53" s="690"/>
      <c r="CS53" s="690"/>
      <c r="CT53" s="691"/>
      <c r="CU53" s="744"/>
      <c r="CV53" s="745"/>
      <c r="CW53" s="745"/>
      <c r="CX53" s="745"/>
      <c r="CY53" s="746"/>
      <c r="CZ53" s="689"/>
      <c r="DA53" s="690"/>
      <c r="DB53" s="690"/>
      <c r="DC53" s="691"/>
      <c r="DD53" s="689"/>
      <c r="DE53" s="690"/>
      <c r="DF53" s="690"/>
      <c r="DG53" s="691"/>
      <c r="DH53" s="689"/>
      <c r="DI53" s="690"/>
      <c r="DJ53" s="690"/>
      <c r="DK53" s="691"/>
      <c r="DL53" s="689"/>
      <c r="DM53" s="690"/>
      <c r="DN53" s="690"/>
      <c r="DO53" s="691"/>
      <c r="DP53" s="689"/>
      <c r="DQ53" s="690"/>
      <c r="DR53" s="690"/>
      <c r="DS53" s="691"/>
      <c r="DT53" s="689"/>
      <c r="DU53" s="690"/>
      <c r="DV53" s="690"/>
      <c r="DW53" s="691"/>
      <c r="DX53" s="689"/>
      <c r="DY53" s="690"/>
      <c r="DZ53" s="690"/>
      <c r="EA53" s="691"/>
      <c r="EB53" s="689"/>
      <c r="EC53" s="690"/>
      <c r="ED53" s="690"/>
      <c r="EE53" s="691"/>
      <c r="EF53" s="689"/>
      <c r="EG53" s="690"/>
      <c r="EH53" s="690"/>
      <c r="EI53" s="691"/>
      <c r="EJ53" s="689"/>
      <c r="EK53" s="690"/>
      <c r="EL53" s="690"/>
      <c r="EM53" s="691"/>
      <c r="EN53" s="689"/>
      <c r="EO53" s="690"/>
      <c r="EP53" s="690"/>
      <c r="EQ53" s="691"/>
      <c r="ER53" s="689"/>
      <c r="ES53" s="690"/>
      <c r="ET53" s="690"/>
      <c r="EU53" s="691"/>
      <c r="EV53" s="689"/>
      <c r="EW53" s="690"/>
      <c r="EX53" s="690"/>
      <c r="EY53" s="690"/>
      <c r="EZ53" s="690"/>
      <c r="FA53" s="690"/>
      <c r="FB53" s="691"/>
      <c r="FC53" s="689"/>
      <c r="FD53" s="690"/>
      <c r="FE53" s="690"/>
      <c r="FF53" s="690"/>
      <c r="FG53" s="690"/>
      <c r="FH53" s="690"/>
      <c r="FI53" s="691"/>
      <c r="FJ53" s="744"/>
      <c r="FK53" s="745"/>
      <c r="FL53" s="745"/>
      <c r="FM53" s="745"/>
      <c r="FN53" s="851"/>
      <c r="FO53" s="851"/>
      <c r="FP53" s="746"/>
      <c r="FQ53" s="473"/>
      <c r="FR53" s="474"/>
      <c r="FS53" s="474"/>
      <c r="FT53" s="474"/>
      <c r="FU53" s="474"/>
      <c r="FV53" s="474"/>
      <c r="FW53" s="474"/>
      <c r="FX53" s="474"/>
      <c r="FY53" s="474"/>
      <c r="FZ53" s="474"/>
      <c r="GA53" s="474"/>
      <c r="GB53" s="474"/>
      <c r="GC53" s="474"/>
      <c r="GD53" s="474"/>
      <c r="GE53" s="474"/>
      <c r="GF53" s="474"/>
      <c r="GG53" s="474"/>
      <c r="GH53" s="474"/>
      <c r="GI53" s="474"/>
      <c r="GJ53" s="474"/>
      <c r="GK53" s="474"/>
      <c r="GL53" s="474"/>
      <c r="GM53" s="475"/>
      <c r="GN53" s="474"/>
      <c r="GO53" s="474"/>
      <c r="GP53" s="475"/>
      <c r="GQ53" s="474"/>
      <c r="GR53" s="474"/>
      <c r="GS53" s="474"/>
      <c r="GT53" s="474"/>
      <c r="GU53" s="474"/>
      <c r="GV53" s="474"/>
      <c r="GW53" s="474"/>
      <c r="GX53" s="476"/>
      <c r="GY53" s="90"/>
      <c r="HA53" s="80"/>
      <c r="HB53" s="199">
        <f>リスト!C52</f>
        <v>0</v>
      </c>
      <c r="HC53" s="76" t="str">
        <f>IF(リスト!D52="","",リスト!D52)</f>
        <v/>
      </c>
      <c r="HD53" s="76" t="str">
        <f>IF(リスト!F52="","",リスト!F52)</f>
        <v/>
      </c>
      <c r="HE53" s="76" t="str">
        <f>IF(リスト!E52="","",リスト!E52)</f>
        <v>TC切離</v>
      </c>
      <c r="HF53" s="200" t="str">
        <f>IF(リスト!G52="","",リスト!G52)</f>
        <v/>
      </c>
      <c r="HG53" s="77" t="str">
        <f>IF(リスト!H52="","",リスト!H52)</f>
        <v>京　橋</v>
      </c>
      <c r="HH53" s="77" t="str">
        <f>IF(リスト!I52="","",リスト!I52)</f>
        <v>東天川</v>
      </c>
      <c r="HI53" s="77" t="str">
        <f>IF(リスト!J52="","",リスト!J52)</f>
        <v>緑ヶ丘</v>
      </c>
      <c r="HJ53" s="77" t="str">
        <f>IF(リスト!K52="","",リスト!K52)</f>
        <v>錦　織</v>
      </c>
      <c r="HK53" s="77" t="str">
        <f>IF(リスト!L52="","",リスト!L52)</f>
        <v>江井島</v>
      </c>
      <c r="HL53" s="77" t="str">
        <f>IF(リスト!M52="","",リスト!M52)</f>
        <v>宝塚S/S</v>
      </c>
      <c r="HM53" s="77" t="str">
        <f>IF(リスト!N52="","",リスト!N52)</f>
        <v>橿　原</v>
      </c>
      <c r="HN53" s="77" t="str">
        <f>IF(リスト!O52="","",リスト!O52)</f>
        <v/>
      </c>
      <c r="HO53" s="460" t="str">
        <f>IF(リスト!P52="","",リスト!P52)</f>
        <v/>
      </c>
      <c r="HQ53" s="284" t="str">
        <f>IF(FQ52="","",FQ52)</f>
        <v/>
      </c>
      <c r="HR53" s="284" t="str">
        <f t="shared" ref="HR53" si="248">IF(FR52="","",FR52)</f>
        <v/>
      </c>
      <c r="HS53" s="284" t="str">
        <f t="shared" ref="HS53" si="249">IF(FS52="","",FS52)</f>
        <v/>
      </c>
      <c r="HT53" s="284" t="str">
        <f t="shared" ref="HT53" si="250">IF(FT52="","",FT52)</f>
        <v/>
      </c>
      <c r="HU53" s="284" t="str">
        <f t="shared" ref="HU53" si="251">IF(FU52="","",FU52)</f>
        <v/>
      </c>
      <c r="HV53" s="284" t="str">
        <f t="shared" ref="HV53" si="252">IF(FV52="","",FV52)</f>
        <v/>
      </c>
      <c r="HW53" s="284" t="str">
        <f t="shared" ref="HW53" si="253">IF(FW52="","",FW52)</f>
        <v/>
      </c>
      <c r="HX53" s="284" t="str">
        <f t="shared" ref="HX53" si="254">IF(FX52="","",FX52)</f>
        <v/>
      </c>
      <c r="HY53" s="284" t="str">
        <f t="shared" ref="HY53" si="255">IF(FY52="","",FY52)</f>
        <v/>
      </c>
      <c r="HZ53" s="284" t="str">
        <f t="shared" ref="HZ53" si="256">IF(FZ52="","",FZ52)</f>
        <v/>
      </c>
      <c r="IA53" s="284" t="str">
        <f t="shared" ref="IA53" si="257">IF(GA52="","",GA52)</f>
        <v/>
      </c>
      <c r="IB53" s="284" t="str">
        <f t="shared" ref="IB53" si="258">IF(GB52="","",GB52)</f>
        <v/>
      </c>
      <c r="IC53" s="284" t="str">
        <f t="shared" ref="IC53" si="259">IF(GC52="","",GC52)</f>
        <v/>
      </c>
      <c r="ID53" s="284" t="str">
        <f t="shared" ref="ID53" si="260">IF(GD52="","",GD52)</f>
        <v/>
      </c>
      <c r="IE53" s="284" t="str">
        <f t="shared" ref="IE53" si="261">IF(GE52="","",GE52)</f>
        <v/>
      </c>
      <c r="IF53" s="284" t="str">
        <f t="shared" ref="IF53" si="262">IF(GF52="","",GF52)</f>
        <v/>
      </c>
      <c r="IG53" s="284" t="str">
        <f t="shared" ref="IG53" si="263">IF(GG52="","",GG52)</f>
        <v/>
      </c>
      <c r="IH53" s="284" t="str">
        <f t="shared" ref="IH53" si="264">IF(GH52="","",GH52)</f>
        <v/>
      </c>
      <c r="II53" s="284" t="str">
        <f t="shared" ref="II53" si="265">IF(GI52="","",GI52)</f>
        <v/>
      </c>
      <c r="IJ53" s="284" t="str">
        <f t="shared" ref="IJ53" si="266">IF(GJ52="","",GJ52)</f>
        <v/>
      </c>
      <c r="IK53" s="284" t="str">
        <f t="shared" ref="IK53" si="267">IF(GK52="","",GK52)</f>
        <v/>
      </c>
      <c r="IL53" s="284" t="str">
        <f t="shared" ref="IL53" si="268">IF(GL52="","",GL52)</f>
        <v/>
      </c>
      <c r="IM53" s="284" t="str">
        <f t="shared" ref="IM53" si="269">IF(GM52="","",GM52)</f>
        <v/>
      </c>
      <c r="IN53" s="284" t="str">
        <f t="shared" ref="IN53" si="270">IF(GN52="","",GN52)</f>
        <v/>
      </c>
      <c r="IO53" s="284" t="str">
        <f t="shared" ref="IO53" si="271">IF(GO52="","",GO52)</f>
        <v/>
      </c>
      <c r="IP53" s="284" t="str">
        <f t="shared" ref="IP53" si="272">IF(GP52="","",GP52)</f>
        <v/>
      </c>
      <c r="IQ53" s="284" t="str">
        <f t="shared" ref="IQ53" si="273">IF(GQ52="","",GQ52)</f>
        <v/>
      </c>
      <c r="IR53" s="284" t="str">
        <f t="shared" ref="IR53" si="274">IF(GR52="","",GR52)</f>
        <v/>
      </c>
      <c r="IS53" s="284" t="str">
        <f t="shared" ref="IS53" si="275">IF(GW52="","",GW52)</f>
        <v/>
      </c>
      <c r="IT53" s="284" t="str">
        <f t="shared" ref="IT53" si="276">IF(GX52="","",GX52)</f>
        <v/>
      </c>
      <c r="IV53" s="393"/>
      <c r="IW53" s="393"/>
      <c r="IX53" s="393"/>
      <c r="IY53" s="393"/>
      <c r="IZ53" s="393"/>
      <c r="JA53" s="393"/>
      <c r="JB53" s="393"/>
      <c r="JC53" s="393"/>
      <c r="JD53" s="393"/>
      <c r="JE53" s="393"/>
      <c r="JF53" s="393"/>
      <c r="JG53" s="393"/>
      <c r="JH53" s="393"/>
      <c r="JI53" s="393"/>
      <c r="JJ53" s="393"/>
      <c r="JK53" s="393"/>
      <c r="JL53" s="393"/>
      <c r="JM53" s="393"/>
      <c r="JN53" s="393"/>
      <c r="JO53" s="393"/>
      <c r="JP53" s="393"/>
      <c r="JQ53" s="393"/>
      <c r="JR53" s="393"/>
      <c r="JS53" s="393"/>
      <c r="JT53" s="393"/>
      <c r="JU53" s="393"/>
      <c r="JV53" s="393"/>
      <c r="JW53" s="393"/>
      <c r="JX53" s="393"/>
      <c r="JY53" s="393"/>
      <c r="JZ53" s="393"/>
      <c r="KA53" s="393"/>
      <c r="KB53" s="393"/>
      <c r="KC53" s="393"/>
      <c r="KD53" s="393"/>
      <c r="KE53" s="393"/>
      <c r="KF53" s="393"/>
      <c r="KG53" s="393"/>
      <c r="KH53" s="393"/>
      <c r="KI53" s="393"/>
      <c r="KJ53" s="393"/>
      <c r="KK53" s="393"/>
      <c r="KL53" s="393"/>
      <c r="KM53" s="393"/>
      <c r="KN53" s="393"/>
      <c r="KO53" s="393"/>
      <c r="KP53" s="393"/>
      <c r="KQ53" s="393"/>
      <c r="KR53" s="393"/>
      <c r="KS53" s="393"/>
      <c r="KT53" s="393"/>
      <c r="KU53" s="393"/>
      <c r="KV53" s="393"/>
      <c r="KW53" s="393"/>
      <c r="KX53" s="393"/>
      <c r="KY53" s="393"/>
      <c r="KZ53" s="393"/>
      <c r="LA53" s="393"/>
      <c r="LB53" s="393"/>
      <c r="LC53" s="393"/>
      <c r="LD53" s="393"/>
      <c r="LE53" s="393"/>
      <c r="LF53" s="393"/>
      <c r="LG53" s="393"/>
      <c r="LH53" s="393"/>
      <c r="LI53" s="393"/>
      <c r="LJ53" s="393"/>
      <c r="LK53" s="393"/>
      <c r="LL53" s="393"/>
      <c r="LM53" s="393"/>
      <c r="LN53" s="393"/>
      <c r="LO53" s="393"/>
      <c r="LP53" s="393"/>
      <c r="LQ53" s="393"/>
      <c r="LR53" s="393"/>
      <c r="LS53" s="393"/>
      <c r="LT53" s="393"/>
      <c r="LU53" s="393"/>
      <c r="LV53" s="393"/>
      <c r="LW53" s="393"/>
      <c r="LX53" s="393"/>
      <c r="LY53" s="393"/>
      <c r="LZ53" s="393"/>
      <c r="MA53" s="393"/>
      <c r="MB53" s="393"/>
      <c r="MC53" s="393"/>
      <c r="MD53" s="393"/>
      <c r="ME53" s="393"/>
      <c r="MF53" s="393"/>
      <c r="MG53" s="393"/>
      <c r="MH53" s="393"/>
      <c r="MI53" s="393"/>
      <c r="MJ53" s="393"/>
      <c r="MK53" s="393"/>
      <c r="ML53" s="393"/>
      <c r="MM53" s="393"/>
      <c r="MN53" s="393"/>
      <c r="MO53" s="393"/>
      <c r="MP53" s="393"/>
      <c r="MQ53" s="393"/>
      <c r="MR53" s="393"/>
      <c r="MS53" s="393"/>
      <c r="MT53" s="393"/>
      <c r="MU53" s="393"/>
      <c r="MV53" s="393"/>
      <c r="MW53" s="393"/>
      <c r="MX53" s="393"/>
      <c r="MY53" s="393"/>
      <c r="MZ53" s="393"/>
      <c r="NA53" s="393"/>
      <c r="NB53" s="393"/>
      <c r="NC53" s="393"/>
      <c r="ND53" s="393"/>
      <c r="NE53" s="393"/>
      <c r="NF53" s="393"/>
      <c r="NG53" s="393"/>
      <c r="NH53" s="393"/>
      <c r="NI53" s="393"/>
      <c r="NJ53" s="393"/>
      <c r="NK53" s="393"/>
      <c r="NL53" s="393"/>
      <c r="NM53" s="393"/>
      <c r="NN53" s="393"/>
      <c r="NO53" s="393"/>
      <c r="NP53" s="393"/>
      <c r="NQ53" s="393"/>
      <c r="NR53" s="393"/>
      <c r="NS53" s="393"/>
      <c r="NT53" s="393"/>
      <c r="NU53" s="393"/>
      <c r="NV53" s="393"/>
      <c r="NW53" s="393"/>
      <c r="NX53" s="393"/>
      <c r="NY53" s="393"/>
      <c r="NZ53" s="393"/>
      <c r="OA53" s="393"/>
      <c r="OB53" s="393"/>
      <c r="OC53" s="393"/>
      <c r="OD53" s="393"/>
      <c r="OE53" s="393"/>
      <c r="OF53" s="393"/>
      <c r="OG53" s="393"/>
      <c r="OH53" s="393"/>
      <c r="OI53" s="393"/>
      <c r="OJ53" s="393"/>
      <c r="OK53" s="393"/>
      <c r="OL53" s="393"/>
      <c r="OM53" s="393"/>
      <c r="ON53" s="393"/>
      <c r="OO53" s="393"/>
      <c r="OP53" s="393"/>
      <c r="OQ53" s="393"/>
      <c r="OR53" s="393"/>
      <c r="OS53" s="393"/>
      <c r="OT53" s="393"/>
      <c r="OU53" s="393"/>
      <c r="OV53" s="393"/>
      <c r="OW53" s="393"/>
      <c r="OX53" s="393"/>
      <c r="OY53" s="393"/>
      <c r="OZ53" s="393"/>
      <c r="PA53" s="393"/>
      <c r="PB53" s="393"/>
      <c r="PC53" s="393"/>
      <c r="PD53" s="393"/>
      <c r="PE53" s="393"/>
      <c r="PF53" s="393"/>
      <c r="PG53" s="393"/>
      <c r="PH53" s="393"/>
      <c r="PI53" s="393"/>
      <c r="PJ53" s="393"/>
      <c r="PK53" s="393"/>
      <c r="PL53" s="393"/>
      <c r="PM53" s="393"/>
      <c r="PN53" s="393"/>
      <c r="PO53" s="393"/>
      <c r="PP53" s="393"/>
      <c r="PQ53" s="393"/>
      <c r="PR53" s="393"/>
      <c r="PS53" s="393"/>
      <c r="PT53" s="393"/>
      <c r="PU53" s="393"/>
      <c r="PV53" s="393"/>
      <c r="PW53" s="393"/>
      <c r="PX53" s="393"/>
      <c r="PY53" s="393"/>
      <c r="PZ53" s="393"/>
      <c r="QA53" s="393"/>
      <c r="QB53" s="393"/>
      <c r="QC53" s="393"/>
      <c r="QD53" s="393"/>
      <c r="QE53" s="393"/>
      <c r="QF53" s="393"/>
      <c r="QG53" s="393"/>
      <c r="QH53" s="393"/>
      <c r="QI53" s="393"/>
      <c r="QJ53" s="393"/>
      <c r="QK53" s="393"/>
      <c r="QL53" s="393"/>
      <c r="QM53" s="393"/>
      <c r="QN53" s="393"/>
      <c r="QO53" s="393"/>
      <c r="QP53" s="393"/>
      <c r="QQ53" s="393"/>
      <c r="QR53" s="393"/>
      <c r="QS53" s="393"/>
      <c r="QT53" s="393"/>
      <c r="QU53" s="393"/>
      <c r="QV53" s="393"/>
      <c r="QW53" s="393"/>
      <c r="QX53" s="393"/>
      <c r="QY53" s="393"/>
      <c r="QZ53" s="393"/>
      <c r="RA53" s="393"/>
      <c r="RB53" s="393"/>
      <c r="RC53" s="393"/>
      <c r="RD53" s="393"/>
      <c r="RE53" s="393"/>
      <c r="RF53" s="393"/>
      <c r="RG53" s="393"/>
      <c r="RH53" s="393"/>
      <c r="RI53" s="393"/>
      <c r="RJ53" s="393"/>
      <c r="RK53" s="393"/>
      <c r="RL53" s="393"/>
      <c r="RM53" s="393"/>
      <c r="RN53" s="393"/>
      <c r="RO53" s="393"/>
      <c r="RP53" s="393"/>
      <c r="RQ53" s="393"/>
      <c r="RR53" s="393"/>
      <c r="RS53" s="393"/>
      <c r="RT53" s="393"/>
      <c r="RU53" s="393"/>
      <c r="RV53" s="393"/>
      <c r="RW53" s="393"/>
      <c r="RX53" s="393"/>
      <c r="RY53" s="393"/>
      <c r="RZ53" s="393"/>
      <c r="SA53" s="393"/>
      <c r="SB53" s="393"/>
      <c r="SC53" s="393"/>
      <c r="SD53" s="393"/>
      <c r="SE53" s="393"/>
      <c r="SF53" s="393"/>
      <c r="SG53" s="393"/>
      <c r="SH53" s="393"/>
      <c r="SI53" s="393"/>
      <c r="SJ53" s="393"/>
      <c r="SK53" s="393"/>
      <c r="SL53" s="393"/>
      <c r="SM53" s="393"/>
      <c r="SN53" s="393"/>
      <c r="SO53" s="393"/>
      <c r="SP53" s="393"/>
      <c r="SQ53" s="393"/>
      <c r="SR53" s="393"/>
      <c r="SS53" s="393"/>
      <c r="ST53" s="393"/>
      <c r="SU53" s="393"/>
      <c r="SV53" s="393"/>
      <c r="SW53" s="393"/>
      <c r="SX53" s="393"/>
      <c r="SY53" s="393"/>
      <c r="SZ53" s="393"/>
      <c r="TA53" s="393"/>
      <c r="TB53" s="393"/>
      <c r="TC53" s="393"/>
      <c r="TD53" s="393"/>
      <c r="TE53" s="393"/>
      <c r="TF53" s="393"/>
      <c r="TG53" s="393"/>
      <c r="TH53" s="393"/>
      <c r="TI53" s="393"/>
      <c r="TJ53" s="393"/>
      <c r="TK53" s="393"/>
    </row>
    <row r="54" spans="1:531" ht="33" customHeight="1" x14ac:dyDescent="0.2">
      <c r="A54" s="192">
        <f>GZ54</f>
        <v>6</v>
      </c>
      <c r="B54" s="692"/>
      <c r="C54" s="693"/>
      <c r="D54" s="693"/>
      <c r="E54" s="694"/>
      <c r="F54" s="692"/>
      <c r="G54" s="693"/>
      <c r="H54" s="693"/>
      <c r="I54" s="694"/>
      <c r="J54" s="692"/>
      <c r="K54" s="693"/>
      <c r="L54" s="693"/>
      <c r="M54" s="694"/>
      <c r="N54" s="692"/>
      <c r="O54" s="693"/>
      <c r="P54" s="693"/>
      <c r="Q54" s="693"/>
      <c r="R54" s="694"/>
      <c r="S54" s="692"/>
      <c r="T54" s="693"/>
      <c r="U54" s="693"/>
      <c r="V54" s="694"/>
      <c r="W54" s="692"/>
      <c r="X54" s="693"/>
      <c r="Y54" s="693"/>
      <c r="Z54" s="694"/>
      <c r="AA54" s="692"/>
      <c r="AB54" s="693"/>
      <c r="AC54" s="693"/>
      <c r="AD54" s="694"/>
      <c r="AE54" s="692"/>
      <c r="AF54" s="693"/>
      <c r="AG54" s="693"/>
      <c r="AH54" s="693"/>
      <c r="AI54" s="747"/>
      <c r="AJ54" s="692"/>
      <c r="AK54" s="693"/>
      <c r="AL54" s="693"/>
      <c r="AM54" s="694"/>
      <c r="AN54" s="692"/>
      <c r="AO54" s="693"/>
      <c r="AP54" s="693"/>
      <c r="AQ54" s="694"/>
      <c r="AR54" s="692"/>
      <c r="AS54" s="693"/>
      <c r="AT54" s="693"/>
      <c r="AU54" s="694"/>
      <c r="AV54" s="692"/>
      <c r="AW54" s="693"/>
      <c r="AX54" s="693"/>
      <c r="AY54" s="693"/>
      <c r="AZ54" s="747"/>
      <c r="BA54" s="692"/>
      <c r="BB54" s="693"/>
      <c r="BC54" s="693"/>
      <c r="BD54" s="694"/>
      <c r="BE54" s="692"/>
      <c r="BF54" s="693"/>
      <c r="BG54" s="693"/>
      <c r="BH54" s="694"/>
      <c r="BI54" s="692"/>
      <c r="BJ54" s="693"/>
      <c r="BK54" s="693"/>
      <c r="BL54" s="694"/>
      <c r="BM54" s="692"/>
      <c r="BN54" s="693"/>
      <c r="BO54" s="693"/>
      <c r="BP54" s="693"/>
      <c r="BQ54" s="747"/>
      <c r="BR54" s="692"/>
      <c r="BS54" s="693"/>
      <c r="BT54" s="693"/>
      <c r="BU54" s="694"/>
      <c r="BV54" s="692"/>
      <c r="BW54" s="693"/>
      <c r="BX54" s="693"/>
      <c r="BY54" s="694"/>
      <c r="BZ54" s="692"/>
      <c r="CA54" s="693"/>
      <c r="CB54" s="693"/>
      <c r="CC54" s="694"/>
      <c r="CD54" s="692"/>
      <c r="CE54" s="693"/>
      <c r="CF54" s="693"/>
      <c r="CG54" s="693"/>
      <c r="CH54" s="747"/>
      <c r="CI54" s="692"/>
      <c r="CJ54" s="693"/>
      <c r="CK54" s="693"/>
      <c r="CL54" s="694"/>
      <c r="CM54" s="692"/>
      <c r="CN54" s="693"/>
      <c r="CO54" s="693"/>
      <c r="CP54" s="694"/>
      <c r="CQ54" s="692"/>
      <c r="CR54" s="693"/>
      <c r="CS54" s="693"/>
      <c r="CT54" s="694"/>
      <c r="CU54" s="692"/>
      <c r="CV54" s="693"/>
      <c r="CW54" s="693"/>
      <c r="CX54" s="693"/>
      <c r="CY54" s="747"/>
      <c r="CZ54" s="692"/>
      <c r="DA54" s="693"/>
      <c r="DB54" s="693"/>
      <c r="DC54" s="694"/>
      <c r="DD54" s="692"/>
      <c r="DE54" s="693"/>
      <c r="DF54" s="693"/>
      <c r="DG54" s="694"/>
      <c r="DH54" s="692"/>
      <c r="DI54" s="693"/>
      <c r="DJ54" s="693"/>
      <c r="DK54" s="694"/>
      <c r="DL54" s="692"/>
      <c r="DM54" s="693"/>
      <c r="DN54" s="693"/>
      <c r="DO54" s="694"/>
      <c r="DP54" s="692"/>
      <c r="DQ54" s="693"/>
      <c r="DR54" s="693"/>
      <c r="DS54" s="694"/>
      <c r="DT54" s="692"/>
      <c r="DU54" s="693"/>
      <c r="DV54" s="693"/>
      <c r="DW54" s="694"/>
      <c r="DX54" s="692"/>
      <c r="DY54" s="693"/>
      <c r="DZ54" s="693"/>
      <c r="EA54" s="694"/>
      <c r="EB54" s="692"/>
      <c r="EC54" s="693"/>
      <c r="ED54" s="693"/>
      <c r="EE54" s="694"/>
      <c r="EF54" s="692"/>
      <c r="EG54" s="693"/>
      <c r="EH54" s="693"/>
      <c r="EI54" s="694"/>
      <c r="EJ54" s="692"/>
      <c r="EK54" s="693"/>
      <c r="EL54" s="693"/>
      <c r="EM54" s="694"/>
      <c r="EN54" s="692"/>
      <c r="EO54" s="693"/>
      <c r="EP54" s="693"/>
      <c r="EQ54" s="694"/>
      <c r="ER54" s="692"/>
      <c r="ES54" s="693"/>
      <c r="ET54" s="693"/>
      <c r="EU54" s="694"/>
      <c r="EV54" s="653"/>
      <c r="EW54" s="654"/>
      <c r="EX54" s="654"/>
      <c r="EY54" s="654"/>
      <c r="EZ54" s="654"/>
      <c r="FA54" s="654"/>
      <c r="FB54" s="655"/>
      <c r="FC54" s="653"/>
      <c r="FD54" s="654"/>
      <c r="FE54" s="654"/>
      <c r="FF54" s="654"/>
      <c r="FG54" s="654"/>
      <c r="FH54" s="654"/>
      <c r="FI54" s="655"/>
      <c r="FJ54" s="653"/>
      <c r="FK54" s="654"/>
      <c r="FL54" s="654"/>
      <c r="FM54" s="654"/>
      <c r="FN54" s="844"/>
      <c r="FO54" s="844"/>
      <c r="FP54" s="747"/>
      <c r="FQ54" s="477" t="str">
        <f t="shared" ref="FQ54:GX54" si="277">IF((COUNTIF($DT$72:$FP$72,FQ57)&gt;=2),"×",IF((COUNTIF($DT$72:$FP$72,FQ57)=1),"○"," "))</f>
        <v xml:space="preserve"> </v>
      </c>
      <c r="FR54" s="478" t="str">
        <f t="shared" si="277"/>
        <v xml:space="preserve"> </v>
      </c>
      <c r="FS54" s="478" t="str">
        <f t="shared" si="277"/>
        <v xml:space="preserve"> </v>
      </c>
      <c r="FT54" s="478" t="str">
        <f t="shared" si="277"/>
        <v xml:space="preserve"> </v>
      </c>
      <c r="FU54" s="478" t="str">
        <f t="shared" si="277"/>
        <v xml:space="preserve"> </v>
      </c>
      <c r="FV54" s="478" t="str">
        <f t="shared" si="277"/>
        <v xml:space="preserve"> </v>
      </c>
      <c r="FW54" s="478" t="str">
        <f t="shared" si="277"/>
        <v xml:space="preserve"> </v>
      </c>
      <c r="FX54" s="478" t="str">
        <f t="shared" si="277"/>
        <v xml:space="preserve"> </v>
      </c>
      <c r="FY54" s="478" t="str">
        <f t="shared" si="277"/>
        <v xml:space="preserve"> </v>
      </c>
      <c r="FZ54" s="478" t="str">
        <f t="shared" si="277"/>
        <v xml:space="preserve"> </v>
      </c>
      <c r="GA54" s="478" t="str">
        <f t="shared" si="277"/>
        <v xml:space="preserve"> </v>
      </c>
      <c r="GB54" s="478" t="str">
        <f t="shared" si="277"/>
        <v xml:space="preserve"> </v>
      </c>
      <c r="GC54" s="478" t="str">
        <f t="shared" si="277"/>
        <v xml:space="preserve"> </v>
      </c>
      <c r="GD54" s="478" t="str">
        <f t="shared" si="277"/>
        <v xml:space="preserve"> </v>
      </c>
      <c r="GE54" s="478" t="str">
        <f t="shared" si="277"/>
        <v xml:space="preserve"> </v>
      </c>
      <c r="GF54" s="478" t="str">
        <f t="shared" si="277"/>
        <v xml:space="preserve"> </v>
      </c>
      <c r="GG54" s="478" t="str">
        <f t="shared" si="277"/>
        <v xml:space="preserve"> </v>
      </c>
      <c r="GH54" s="478" t="str">
        <f t="shared" si="277"/>
        <v xml:space="preserve"> </v>
      </c>
      <c r="GI54" s="478" t="str">
        <f t="shared" si="277"/>
        <v xml:space="preserve"> </v>
      </c>
      <c r="GJ54" s="478" t="str">
        <f t="shared" si="277"/>
        <v xml:space="preserve"> </v>
      </c>
      <c r="GK54" s="479" t="str">
        <f t="shared" si="277"/>
        <v xml:space="preserve"> </v>
      </c>
      <c r="GL54" s="478" t="str">
        <f t="shared" si="277"/>
        <v xml:space="preserve"> </v>
      </c>
      <c r="GM54" s="479" t="str">
        <f t="shared" si="277"/>
        <v xml:space="preserve"> </v>
      </c>
      <c r="GN54" s="478" t="str">
        <f t="shared" si="277"/>
        <v xml:space="preserve"> </v>
      </c>
      <c r="GO54" s="478" t="str">
        <f t="shared" si="277"/>
        <v xml:space="preserve"> </v>
      </c>
      <c r="GP54" s="479" t="str">
        <f t="shared" si="277"/>
        <v xml:space="preserve"> </v>
      </c>
      <c r="GQ54" s="478" t="str">
        <f t="shared" si="277"/>
        <v xml:space="preserve"> </v>
      </c>
      <c r="GR54" s="478" t="str">
        <f t="shared" si="277"/>
        <v xml:space="preserve"> </v>
      </c>
      <c r="GS54" s="478" t="str">
        <f t="shared" si="277"/>
        <v xml:space="preserve"> </v>
      </c>
      <c r="GT54" s="478" t="str">
        <f t="shared" si="277"/>
        <v xml:space="preserve"> </v>
      </c>
      <c r="GU54" s="478" t="str">
        <f t="shared" si="277"/>
        <v xml:space="preserve"> </v>
      </c>
      <c r="GV54" s="478" t="str">
        <f t="shared" si="277"/>
        <v xml:space="preserve"> </v>
      </c>
      <c r="GW54" s="478" t="str">
        <f t="shared" si="277"/>
        <v xml:space="preserve"> </v>
      </c>
      <c r="GX54" s="478" t="str">
        <f t="shared" si="277"/>
        <v xml:space="preserve"> </v>
      </c>
      <c r="GY54" s="193">
        <f>A54</f>
        <v>6</v>
      </c>
      <c r="GZ54" s="57">
        <f>IF(GZ5=1,1,A46+1)</f>
        <v>6</v>
      </c>
      <c r="HA54" s="80"/>
      <c r="HB54" s="199">
        <f>リスト!C53</f>
        <v>0</v>
      </c>
      <c r="HC54" s="76" t="str">
        <f>IF(リスト!D53="","",リスト!D53)</f>
        <v/>
      </c>
      <c r="HD54" s="76" t="str">
        <f>IF(リスト!F53="","",リスト!F53)</f>
        <v/>
      </c>
      <c r="HE54" s="76" t="str">
        <f>IF(リスト!E53="","",リスト!E53)</f>
        <v>電源修繕</v>
      </c>
      <c r="HF54" s="200" t="str">
        <f>IF(リスト!G53="","",リスト!G53)</f>
        <v/>
      </c>
      <c r="HG54" s="77" t="str">
        <f>IF(リスト!H53="","",リスト!H53)</f>
        <v>生江町</v>
      </c>
      <c r="HH54" s="77" t="str">
        <f>IF(リスト!I53="","",リスト!I53)</f>
        <v>淀　川</v>
      </c>
      <c r="HI54" s="77" t="str">
        <f>IF(リスト!J53="","",リスト!J53)</f>
        <v>小　畑</v>
      </c>
      <c r="HJ54" s="77" t="str">
        <f>IF(リスト!K53="","",リスト!K53)</f>
        <v>新狭山</v>
      </c>
      <c r="HK54" s="459" t="str">
        <f>IF(リスト!L53="","",リスト!L53)</f>
        <v/>
      </c>
      <c r="HL54" s="459" t="str">
        <f>IF(リスト!M53="","",リスト!M53)</f>
        <v/>
      </c>
      <c r="HM54" s="77" t="str">
        <f>IF(リスト!N53="","",リスト!N53)</f>
        <v>真美ケ丘</v>
      </c>
      <c r="HN54" s="77" t="str">
        <f>IF(リスト!O53="","",リスト!O53)</f>
        <v/>
      </c>
      <c r="HO54" s="460" t="str">
        <f>IF(リスト!P53="","",リスト!P53)</f>
        <v/>
      </c>
      <c r="HQ54" s="258" t="str">
        <f t="shared" ref="HQ54:II54" si="278">IF(FQ54="○","○",IF(FQ54="×","○",IF(FQ55="○","○",IF(FQ55="×","○",IF(FQ53="","",FQ53)))))</f>
        <v/>
      </c>
      <c r="HR54" s="258" t="str">
        <f t="shared" si="278"/>
        <v/>
      </c>
      <c r="HS54" s="258" t="str">
        <f t="shared" si="278"/>
        <v/>
      </c>
      <c r="HT54" s="258" t="str">
        <f t="shared" si="278"/>
        <v/>
      </c>
      <c r="HU54" s="258" t="str">
        <f t="shared" si="278"/>
        <v/>
      </c>
      <c r="HV54" s="258" t="str">
        <f t="shared" si="278"/>
        <v/>
      </c>
      <c r="HW54" s="258" t="str">
        <f t="shared" si="278"/>
        <v/>
      </c>
      <c r="HX54" s="258" t="str">
        <f t="shared" si="278"/>
        <v/>
      </c>
      <c r="HY54" s="258" t="str">
        <f t="shared" si="278"/>
        <v/>
      </c>
      <c r="HZ54" s="258" t="str">
        <f t="shared" si="278"/>
        <v/>
      </c>
      <c r="IA54" s="258" t="str">
        <f t="shared" si="278"/>
        <v/>
      </c>
      <c r="IB54" s="258" t="str">
        <f t="shared" si="278"/>
        <v/>
      </c>
      <c r="IC54" s="258" t="str">
        <f t="shared" si="278"/>
        <v/>
      </c>
      <c r="ID54" s="258" t="str">
        <f t="shared" si="278"/>
        <v/>
      </c>
      <c r="IE54" s="258" t="str">
        <f t="shared" si="278"/>
        <v/>
      </c>
      <c r="IF54" s="258" t="str">
        <f t="shared" si="278"/>
        <v/>
      </c>
      <c r="IG54" s="258" t="str">
        <f t="shared" si="278"/>
        <v/>
      </c>
      <c r="IH54" s="258" t="str">
        <f t="shared" si="278"/>
        <v/>
      </c>
      <c r="II54" s="258" t="str">
        <f t="shared" si="278"/>
        <v/>
      </c>
      <c r="IJ54" s="258" t="str">
        <f t="shared" ref="IJ54" si="279">IF(GJ54="○","○",IF(GJ54="×","○",IF(GJ55="○","○",IF(GJ55="×","○",IF(GJ53="","",GJ53)))))</f>
        <v/>
      </c>
      <c r="IK54" s="258" t="str">
        <f t="shared" ref="IK54" si="280">IF(GK54="○","○",IF(GK54="×","○",IF(GK55="○","○",IF(GK55="×","○",IF(GK53="","",GK53)))))</f>
        <v/>
      </c>
      <c r="IL54" s="258" t="str">
        <f t="shared" ref="IL54" si="281">IF(GL54="○","○",IF(GL54="×","○",IF(GL55="○","○",IF(GL55="×","○",IF(GL53="","",GL53)))))</f>
        <v/>
      </c>
      <c r="IM54" s="258" t="str">
        <f t="shared" ref="IM54" si="282">IF(GM54="○","○",IF(GM54="×","○",IF(GM55="○","○",IF(GM55="×","○",IF(GM53="","",GM53)))))</f>
        <v/>
      </c>
      <c r="IN54" s="258" t="str">
        <f t="shared" ref="IN54" si="283">IF(GN54="○","○",IF(GN54="×","○",IF(GN55="○","○",IF(GN55="×","○",IF(GN53="","",GN53)))))</f>
        <v/>
      </c>
      <c r="IO54" s="258" t="str">
        <f t="shared" ref="IO54" si="284">IF(GO54="○","○",IF(GO54="×","○",IF(GO55="○","○",IF(GO55="×","○",IF(GO53="","",GO53)))))</f>
        <v/>
      </c>
      <c r="IP54" s="258" t="str">
        <f t="shared" ref="IP54" si="285">IF(GP54="○","○",IF(GP54="×","○",IF(GP55="○","○",IF(GP55="×","○",IF(GP53="","",GP53)))))</f>
        <v/>
      </c>
      <c r="IQ54" s="258" t="str">
        <f t="shared" ref="IQ54" si="286">IF(GQ54="○","○",IF(GQ54="×","○",IF(GQ55="○","○",IF(GQ55="×","○",IF(GQ53="","",GQ53)))))</f>
        <v/>
      </c>
      <c r="IR54" s="258" t="str">
        <f t="shared" ref="IR54" si="287">IF(GR54="○","○",IF(GR54="×","○",IF(GR55="○","○",IF(GR55="×","○",IF(GR53="","",GR53)))))</f>
        <v/>
      </c>
      <c r="IS54" s="258" t="str">
        <f t="shared" ref="IS54" si="288">IF(GW54="○","○",IF(GW54="×","○",IF(GW55="○","○",IF(GW55="×","○",IF(GW53="","",GW53)))))</f>
        <v/>
      </c>
      <c r="IT54" s="258" t="str">
        <f t="shared" ref="IT54" si="289">IF(GX54="○","○",IF(GX54="×","○",IF(GX55="○","○",IF(GX55="×","○",IF(GX53="","",GX53)))))</f>
        <v/>
      </c>
      <c r="IV54" s="393"/>
      <c r="IW54" s="393"/>
      <c r="IX54" s="393"/>
      <c r="IY54" s="393"/>
      <c r="IZ54" s="393"/>
      <c r="JA54" s="393"/>
      <c r="JB54" s="393"/>
      <c r="JC54" s="393"/>
      <c r="JD54" s="393"/>
      <c r="JE54" s="393"/>
      <c r="JF54" s="393"/>
      <c r="JG54" s="393"/>
      <c r="JH54" s="393"/>
      <c r="JI54" s="393"/>
      <c r="JJ54" s="393"/>
      <c r="JK54" s="393"/>
      <c r="JL54" s="393"/>
      <c r="JM54" s="393"/>
      <c r="JN54" s="393"/>
      <c r="JO54" s="393"/>
      <c r="JP54" s="393"/>
      <c r="JQ54" s="393"/>
      <c r="JR54" s="393"/>
      <c r="JS54" s="393"/>
      <c r="JT54" s="393"/>
      <c r="JU54" s="393"/>
      <c r="JV54" s="393"/>
      <c r="JW54" s="393"/>
      <c r="JX54" s="393"/>
      <c r="JY54" s="393"/>
      <c r="JZ54" s="393"/>
      <c r="KA54" s="393"/>
      <c r="KB54" s="393"/>
      <c r="KC54" s="393"/>
      <c r="KD54" s="393"/>
      <c r="KE54" s="393"/>
      <c r="KF54" s="393"/>
      <c r="KG54" s="393"/>
      <c r="KH54" s="393"/>
      <c r="KI54" s="393"/>
      <c r="KJ54" s="393"/>
      <c r="KK54" s="393"/>
      <c r="KL54" s="393"/>
      <c r="KM54" s="393"/>
      <c r="KN54" s="393"/>
      <c r="KO54" s="393"/>
      <c r="KP54" s="393"/>
      <c r="KQ54" s="393"/>
      <c r="KR54" s="393"/>
      <c r="KS54" s="393"/>
      <c r="KT54" s="393"/>
      <c r="KU54" s="393"/>
      <c r="KV54" s="393"/>
      <c r="KW54" s="393"/>
      <c r="KX54" s="393"/>
      <c r="KY54" s="393"/>
      <c r="KZ54" s="393"/>
      <c r="LA54" s="393"/>
      <c r="LB54" s="393"/>
      <c r="LC54" s="393"/>
      <c r="LD54" s="393"/>
      <c r="LE54" s="393"/>
      <c r="LF54" s="393"/>
      <c r="LG54" s="393"/>
      <c r="LH54" s="393"/>
      <c r="LI54" s="393"/>
      <c r="LJ54" s="393"/>
      <c r="LK54" s="393"/>
      <c r="LL54" s="393"/>
      <c r="LM54" s="393"/>
      <c r="LN54" s="393"/>
      <c r="LO54" s="393"/>
      <c r="LP54" s="393"/>
      <c r="LQ54" s="393"/>
      <c r="LR54" s="393"/>
      <c r="LS54" s="393"/>
      <c r="LT54" s="393"/>
      <c r="LU54" s="393"/>
      <c r="LV54" s="393"/>
      <c r="LW54" s="393"/>
      <c r="LX54" s="393"/>
      <c r="LY54" s="393"/>
      <c r="LZ54" s="393"/>
      <c r="MA54" s="393"/>
      <c r="MB54" s="393"/>
      <c r="MC54" s="393"/>
      <c r="MD54" s="393"/>
      <c r="ME54" s="393"/>
      <c r="MF54" s="393"/>
      <c r="MG54" s="393"/>
      <c r="MH54" s="393"/>
      <c r="MI54" s="393"/>
      <c r="MJ54" s="393"/>
      <c r="MK54" s="393"/>
      <c r="ML54" s="393"/>
      <c r="MM54" s="393"/>
      <c r="MN54" s="393"/>
      <c r="MO54" s="393"/>
      <c r="MP54" s="393"/>
      <c r="MQ54" s="393"/>
      <c r="MR54" s="393"/>
      <c r="MS54" s="393"/>
      <c r="MT54" s="393"/>
      <c r="MU54" s="393"/>
      <c r="MV54" s="393"/>
      <c r="MW54" s="393"/>
      <c r="MX54" s="393"/>
      <c r="MY54" s="393"/>
      <c r="MZ54" s="393"/>
      <c r="NA54" s="393"/>
      <c r="NB54" s="393"/>
      <c r="NC54" s="393"/>
      <c r="ND54" s="393"/>
      <c r="NE54" s="393"/>
      <c r="NF54" s="393"/>
      <c r="NG54" s="393"/>
      <c r="NH54" s="393"/>
      <c r="NI54" s="393"/>
      <c r="NJ54" s="393"/>
      <c r="NK54" s="393"/>
      <c r="NL54" s="393"/>
      <c r="NM54" s="393"/>
      <c r="NN54" s="393"/>
      <c r="NO54" s="393"/>
      <c r="NP54" s="393"/>
      <c r="NQ54" s="393"/>
      <c r="NR54" s="393"/>
      <c r="NS54" s="393"/>
      <c r="NT54" s="393"/>
      <c r="NU54" s="393"/>
      <c r="NV54" s="393"/>
      <c r="NW54" s="393"/>
      <c r="NX54" s="393"/>
      <c r="NY54" s="393"/>
      <c r="NZ54" s="393"/>
      <c r="OA54" s="393"/>
      <c r="OB54" s="393"/>
      <c r="OC54" s="393"/>
      <c r="OD54" s="393"/>
      <c r="OE54" s="393"/>
      <c r="OF54" s="393"/>
      <c r="OG54" s="393"/>
      <c r="OH54" s="393"/>
      <c r="OI54" s="393"/>
      <c r="OJ54" s="393"/>
      <c r="OK54" s="393"/>
      <c r="OL54" s="393"/>
      <c r="OM54" s="393"/>
      <c r="ON54" s="393"/>
      <c r="OO54" s="393"/>
      <c r="OP54" s="393"/>
      <c r="OQ54" s="393"/>
      <c r="OR54" s="393"/>
      <c r="OS54" s="393"/>
      <c r="OT54" s="393"/>
      <c r="OU54" s="393"/>
      <c r="OV54" s="393"/>
      <c r="OW54" s="393"/>
      <c r="OX54" s="393"/>
      <c r="OY54" s="393"/>
      <c r="OZ54" s="393"/>
      <c r="PA54" s="393"/>
      <c r="PB54" s="393"/>
      <c r="PC54" s="393"/>
      <c r="PD54" s="393"/>
      <c r="PE54" s="393"/>
      <c r="PF54" s="393"/>
      <c r="PG54" s="393"/>
      <c r="PH54" s="393"/>
      <c r="PI54" s="393"/>
      <c r="PJ54" s="393"/>
      <c r="PK54" s="393"/>
      <c r="PL54" s="393"/>
      <c r="PM54" s="393"/>
      <c r="PN54" s="393"/>
      <c r="PO54" s="393"/>
      <c r="PP54" s="393"/>
      <c r="PQ54" s="393"/>
      <c r="PR54" s="393"/>
      <c r="PS54" s="393"/>
      <c r="PT54" s="393"/>
      <c r="PU54" s="393"/>
      <c r="PV54" s="393"/>
      <c r="PW54" s="393"/>
      <c r="PX54" s="393"/>
      <c r="PY54" s="393"/>
      <c r="PZ54" s="393"/>
      <c r="QA54" s="393"/>
      <c r="QB54" s="393"/>
      <c r="QC54" s="393"/>
      <c r="QD54" s="393"/>
      <c r="QE54" s="393"/>
      <c r="QF54" s="393"/>
      <c r="QG54" s="393"/>
      <c r="QH54" s="393"/>
      <c r="QI54" s="393"/>
      <c r="QJ54" s="393"/>
      <c r="QK54" s="393"/>
      <c r="QL54" s="393"/>
      <c r="QM54" s="393"/>
      <c r="QN54" s="393"/>
      <c r="QO54" s="393"/>
      <c r="QP54" s="393"/>
      <c r="QQ54" s="393"/>
      <c r="QR54" s="393"/>
      <c r="QS54" s="393"/>
      <c r="QT54" s="393"/>
      <c r="QU54" s="393"/>
      <c r="QV54" s="393"/>
      <c r="QW54" s="393"/>
      <c r="QX54" s="393"/>
      <c r="QY54" s="393"/>
      <c r="QZ54" s="393"/>
      <c r="RA54" s="393"/>
      <c r="RB54" s="393"/>
      <c r="RC54" s="393"/>
      <c r="RD54" s="393"/>
      <c r="RE54" s="393"/>
      <c r="RF54" s="393"/>
      <c r="RG54" s="393"/>
      <c r="RH54" s="393"/>
      <c r="RI54" s="393"/>
      <c r="RJ54" s="393"/>
      <c r="RK54" s="393"/>
      <c r="RL54" s="393"/>
      <c r="RM54" s="393"/>
      <c r="RN54" s="393"/>
      <c r="RO54" s="393"/>
      <c r="RP54" s="393"/>
      <c r="RQ54" s="393"/>
      <c r="RR54" s="393"/>
      <c r="RS54" s="393"/>
      <c r="RT54" s="393"/>
      <c r="RU54" s="393"/>
      <c r="RV54" s="393"/>
      <c r="RW54" s="393"/>
      <c r="RX54" s="393"/>
      <c r="RY54" s="393"/>
      <c r="RZ54" s="393"/>
      <c r="SA54" s="393"/>
      <c r="SB54" s="393"/>
      <c r="SC54" s="393"/>
      <c r="SD54" s="393"/>
      <c r="SE54" s="393"/>
      <c r="SF54" s="393"/>
      <c r="SG54" s="393"/>
      <c r="SH54" s="393"/>
      <c r="SI54" s="393"/>
      <c r="SJ54" s="393"/>
      <c r="SK54" s="393"/>
      <c r="SL54" s="393"/>
      <c r="SM54" s="393"/>
      <c r="SN54" s="393"/>
      <c r="SO54" s="393"/>
      <c r="SP54" s="393"/>
      <c r="SQ54" s="393"/>
      <c r="SR54" s="393"/>
      <c r="SS54" s="393"/>
      <c r="ST54" s="393"/>
      <c r="SU54" s="393"/>
      <c r="SV54" s="393"/>
      <c r="SW54" s="393"/>
      <c r="SX54" s="393"/>
      <c r="SY54" s="393"/>
      <c r="SZ54" s="393"/>
      <c r="TA54" s="393"/>
      <c r="TB54" s="393"/>
      <c r="TC54" s="393"/>
      <c r="TD54" s="393"/>
      <c r="TE54" s="393"/>
      <c r="TF54" s="393"/>
      <c r="TG54" s="393"/>
      <c r="TH54" s="393"/>
      <c r="TI54" s="393"/>
      <c r="TJ54" s="393"/>
      <c r="TK54" s="393"/>
    </row>
    <row r="55" spans="1:531" ht="33" customHeight="1" x14ac:dyDescent="0.2">
      <c r="A55" s="235"/>
      <c r="B55" s="653"/>
      <c r="C55" s="654"/>
      <c r="D55" s="654"/>
      <c r="E55" s="655"/>
      <c r="F55" s="653"/>
      <c r="G55" s="654"/>
      <c r="H55" s="654"/>
      <c r="I55" s="655"/>
      <c r="J55" s="653"/>
      <c r="K55" s="654"/>
      <c r="L55" s="654"/>
      <c r="M55" s="655"/>
      <c r="N55" s="653"/>
      <c r="O55" s="654"/>
      <c r="P55" s="654"/>
      <c r="Q55" s="654"/>
      <c r="R55" s="655"/>
      <c r="S55" s="653"/>
      <c r="T55" s="654"/>
      <c r="U55" s="654"/>
      <c r="V55" s="655"/>
      <c r="W55" s="653"/>
      <c r="X55" s="654"/>
      <c r="Y55" s="654"/>
      <c r="Z55" s="655"/>
      <c r="AA55" s="653"/>
      <c r="AB55" s="654"/>
      <c r="AC55" s="654"/>
      <c r="AD55" s="655"/>
      <c r="AE55" s="653"/>
      <c r="AF55" s="654"/>
      <c r="AG55" s="654"/>
      <c r="AH55" s="654"/>
      <c r="AI55" s="747"/>
      <c r="AJ55" s="653"/>
      <c r="AK55" s="654"/>
      <c r="AL55" s="654"/>
      <c r="AM55" s="655"/>
      <c r="AN55" s="653"/>
      <c r="AO55" s="654"/>
      <c r="AP55" s="654"/>
      <c r="AQ55" s="655"/>
      <c r="AR55" s="653"/>
      <c r="AS55" s="654"/>
      <c r="AT55" s="654"/>
      <c r="AU55" s="655"/>
      <c r="AV55" s="653"/>
      <c r="AW55" s="654"/>
      <c r="AX55" s="654"/>
      <c r="AY55" s="654"/>
      <c r="AZ55" s="747"/>
      <c r="BA55" s="653"/>
      <c r="BB55" s="654"/>
      <c r="BC55" s="654"/>
      <c r="BD55" s="655"/>
      <c r="BE55" s="653"/>
      <c r="BF55" s="654"/>
      <c r="BG55" s="654"/>
      <c r="BH55" s="655"/>
      <c r="BI55" s="653"/>
      <c r="BJ55" s="654"/>
      <c r="BK55" s="654"/>
      <c r="BL55" s="655"/>
      <c r="BM55" s="653"/>
      <c r="BN55" s="654"/>
      <c r="BO55" s="654"/>
      <c r="BP55" s="654"/>
      <c r="BQ55" s="747"/>
      <c r="BR55" s="653"/>
      <c r="BS55" s="654"/>
      <c r="BT55" s="654"/>
      <c r="BU55" s="655"/>
      <c r="BV55" s="653"/>
      <c r="BW55" s="654"/>
      <c r="BX55" s="654"/>
      <c r="BY55" s="655"/>
      <c r="BZ55" s="653"/>
      <c r="CA55" s="654"/>
      <c r="CB55" s="654"/>
      <c r="CC55" s="655"/>
      <c r="CD55" s="653"/>
      <c r="CE55" s="654"/>
      <c r="CF55" s="654"/>
      <c r="CG55" s="654"/>
      <c r="CH55" s="747"/>
      <c r="CI55" s="653"/>
      <c r="CJ55" s="654"/>
      <c r="CK55" s="654"/>
      <c r="CL55" s="655"/>
      <c r="CM55" s="653"/>
      <c r="CN55" s="654"/>
      <c r="CO55" s="654"/>
      <c r="CP55" s="655"/>
      <c r="CQ55" s="653"/>
      <c r="CR55" s="654"/>
      <c r="CS55" s="654"/>
      <c r="CT55" s="655"/>
      <c r="CU55" s="653"/>
      <c r="CV55" s="654"/>
      <c r="CW55" s="654"/>
      <c r="CX55" s="654"/>
      <c r="CY55" s="747"/>
      <c r="CZ55" s="653"/>
      <c r="DA55" s="654"/>
      <c r="DB55" s="654"/>
      <c r="DC55" s="655"/>
      <c r="DD55" s="653"/>
      <c r="DE55" s="654"/>
      <c r="DF55" s="654"/>
      <c r="DG55" s="655"/>
      <c r="DH55" s="653"/>
      <c r="DI55" s="654"/>
      <c r="DJ55" s="654"/>
      <c r="DK55" s="655"/>
      <c r="DL55" s="653"/>
      <c r="DM55" s="654"/>
      <c r="DN55" s="654"/>
      <c r="DO55" s="655"/>
      <c r="DP55" s="653"/>
      <c r="DQ55" s="654"/>
      <c r="DR55" s="654"/>
      <c r="DS55" s="655"/>
      <c r="DT55" s="653"/>
      <c r="DU55" s="654"/>
      <c r="DV55" s="654"/>
      <c r="DW55" s="655"/>
      <c r="DX55" s="653"/>
      <c r="DY55" s="654"/>
      <c r="DZ55" s="654"/>
      <c r="EA55" s="655"/>
      <c r="EB55" s="653"/>
      <c r="EC55" s="654"/>
      <c r="ED55" s="654"/>
      <c r="EE55" s="655"/>
      <c r="EF55" s="653"/>
      <c r="EG55" s="654"/>
      <c r="EH55" s="654"/>
      <c r="EI55" s="655"/>
      <c r="EJ55" s="653"/>
      <c r="EK55" s="654"/>
      <c r="EL55" s="654"/>
      <c r="EM55" s="655"/>
      <c r="EN55" s="653"/>
      <c r="EO55" s="654"/>
      <c r="EP55" s="654"/>
      <c r="EQ55" s="655"/>
      <c r="ER55" s="653"/>
      <c r="ES55" s="654"/>
      <c r="ET55" s="654"/>
      <c r="EU55" s="655"/>
      <c r="EV55" s="653"/>
      <c r="EW55" s="654"/>
      <c r="EX55" s="654"/>
      <c r="EY55" s="654"/>
      <c r="EZ55" s="654"/>
      <c r="FA55" s="654"/>
      <c r="FB55" s="655"/>
      <c r="FC55" s="653"/>
      <c r="FD55" s="654"/>
      <c r="FE55" s="654"/>
      <c r="FF55" s="654"/>
      <c r="FG55" s="654"/>
      <c r="FH55" s="654"/>
      <c r="FI55" s="655"/>
      <c r="FJ55" s="653"/>
      <c r="FK55" s="654"/>
      <c r="FL55" s="654"/>
      <c r="FM55" s="654"/>
      <c r="FN55" s="844"/>
      <c r="FO55" s="844"/>
      <c r="FP55" s="747"/>
      <c r="FQ55" s="848" t="str">
        <f t="shared" ref="FQ55:GV55" si="290">IF((COUNTIF($B$72:$DS$72,FQ57)&gt;=2),"×",IF((COUNTIF($B$72:$DS$72,FQ57)=1),"○"," "))</f>
        <v xml:space="preserve"> </v>
      </c>
      <c r="FR55" s="678" t="str">
        <f t="shared" si="290"/>
        <v xml:space="preserve"> </v>
      </c>
      <c r="FS55" s="678" t="str">
        <f t="shared" si="290"/>
        <v xml:space="preserve"> </v>
      </c>
      <c r="FT55" s="678" t="str">
        <f t="shared" si="290"/>
        <v xml:space="preserve"> </v>
      </c>
      <c r="FU55" s="678" t="str">
        <f t="shared" si="290"/>
        <v xml:space="preserve"> </v>
      </c>
      <c r="FV55" s="678" t="str">
        <f t="shared" si="290"/>
        <v xml:space="preserve"> </v>
      </c>
      <c r="FW55" s="678" t="str">
        <f t="shared" si="290"/>
        <v xml:space="preserve"> </v>
      </c>
      <c r="FX55" s="678" t="str">
        <f t="shared" si="290"/>
        <v xml:space="preserve"> </v>
      </c>
      <c r="FY55" s="678" t="str">
        <f t="shared" si="290"/>
        <v xml:space="preserve"> </v>
      </c>
      <c r="FZ55" s="678" t="str">
        <f t="shared" si="290"/>
        <v xml:space="preserve"> </v>
      </c>
      <c r="GA55" s="678" t="str">
        <f t="shared" si="290"/>
        <v xml:space="preserve"> </v>
      </c>
      <c r="GB55" s="678" t="str">
        <f t="shared" si="290"/>
        <v xml:space="preserve"> </v>
      </c>
      <c r="GC55" s="678" t="str">
        <f t="shared" si="290"/>
        <v xml:space="preserve"> </v>
      </c>
      <c r="GD55" s="678" t="str">
        <f t="shared" si="290"/>
        <v xml:space="preserve"> </v>
      </c>
      <c r="GE55" s="678" t="str">
        <f t="shared" si="290"/>
        <v xml:space="preserve"> </v>
      </c>
      <c r="GF55" s="678" t="str">
        <f t="shared" si="290"/>
        <v xml:space="preserve"> </v>
      </c>
      <c r="GG55" s="678" t="str">
        <f t="shared" si="290"/>
        <v xml:space="preserve"> </v>
      </c>
      <c r="GH55" s="678" t="str">
        <f t="shared" si="290"/>
        <v xml:space="preserve"> </v>
      </c>
      <c r="GI55" s="678" t="str">
        <f t="shared" si="290"/>
        <v xml:space="preserve"> </v>
      </c>
      <c r="GJ55" s="678" t="str">
        <f t="shared" si="290"/>
        <v xml:space="preserve"> </v>
      </c>
      <c r="GK55" s="678" t="str">
        <f t="shared" si="290"/>
        <v xml:space="preserve"> </v>
      </c>
      <c r="GL55" s="678" t="str">
        <f t="shared" si="290"/>
        <v xml:space="preserve"> </v>
      </c>
      <c r="GM55" s="791" t="str">
        <f t="shared" si="290"/>
        <v xml:space="preserve"> </v>
      </c>
      <c r="GN55" s="678" t="str">
        <f t="shared" si="290"/>
        <v xml:space="preserve"> </v>
      </c>
      <c r="GO55" s="678" t="str">
        <f t="shared" si="290"/>
        <v xml:space="preserve"> </v>
      </c>
      <c r="GP55" s="791" t="str">
        <f t="shared" si="290"/>
        <v xml:space="preserve"> </v>
      </c>
      <c r="GQ55" s="678" t="str">
        <f t="shared" si="290"/>
        <v xml:space="preserve"> </v>
      </c>
      <c r="GR55" s="678" t="str">
        <f t="shared" si="290"/>
        <v xml:space="preserve"> </v>
      </c>
      <c r="GS55" s="678" t="str">
        <f t="shared" si="290"/>
        <v xml:space="preserve"> </v>
      </c>
      <c r="GT55" s="678" t="str">
        <f t="shared" si="290"/>
        <v xml:space="preserve"> </v>
      </c>
      <c r="GU55" s="678" t="str">
        <f t="shared" si="290"/>
        <v xml:space="preserve"> </v>
      </c>
      <c r="GV55" s="678" t="str">
        <f t="shared" si="290"/>
        <v xml:space="preserve"> </v>
      </c>
      <c r="GW55" s="678" t="str">
        <f>IF((COUNTIF($B$72:$DSO$72,GW57)&gt;=2),"×",IF((COUNTIF($B$72:$DS$72,GW57)=1),"○"," "))</f>
        <v xml:space="preserve"> </v>
      </c>
      <c r="GX55" s="678" t="str">
        <f>IF((COUNTIF($B$72:$DS$72,GX57)&gt;=2),"×",IF((COUNTIF($B$72:$DS$72,GX57)=1),"○"," "))</f>
        <v xml:space="preserve"> </v>
      </c>
      <c r="GY55" s="235" t="str">
        <f>IF(A55="","",A55)</f>
        <v/>
      </c>
      <c r="HA55" s="80"/>
      <c r="HB55" s="199">
        <f>リスト!C54</f>
        <v>0</v>
      </c>
      <c r="HC55" s="76" t="str">
        <f>IF(リスト!D54="","",リスト!D54)</f>
        <v/>
      </c>
      <c r="HD55" s="76" t="str">
        <f>IF(リスト!F54="","",リスト!F54)</f>
        <v/>
      </c>
      <c r="HE55" s="76" t="str">
        <f>IF(リスト!E54="","",リスト!E54)</f>
        <v>点検補修</v>
      </c>
      <c r="HF55" s="200" t="str">
        <f>IF(リスト!G54="","",リスト!G54)</f>
        <v/>
      </c>
      <c r="HG55" s="77" t="str">
        <f>IF(リスト!H54="","",リスト!H54)</f>
        <v>森小路</v>
      </c>
      <c r="HH55" s="459" t="str">
        <f>IF(リスト!I54="","",リスト!I54)</f>
        <v/>
      </c>
      <c r="HI55" s="77" t="str">
        <f>IF(リスト!J54="","",リスト!J54)</f>
        <v>上尾町</v>
      </c>
      <c r="HJ55" s="77" t="str">
        <f>IF(リスト!K54="","",リスト!K54)</f>
        <v>三日市</v>
      </c>
      <c r="HK55" s="77" t="str">
        <f>IF(リスト!L54="","",リスト!L54)</f>
        <v>西神戸</v>
      </c>
      <c r="HL55" s="77" t="str">
        <f>IF(リスト!M54="","",リスト!M54)</f>
        <v>宝塚SW/S</v>
      </c>
      <c r="HM55" s="77" t="str">
        <f>IF(リスト!N54="","",リスト!N54)</f>
        <v>香久山</v>
      </c>
      <c r="HN55" s="77" t="str">
        <f>IF(リスト!O54="","",リスト!O54)</f>
        <v/>
      </c>
      <c r="HO55" s="460" t="str">
        <f>IF(リスト!P54="","",リスト!P54)</f>
        <v/>
      </c>
      <c r="IV55" s="393"/>
      <c r="IW55" s="393"/>
      <c r="IX55" s="393"/>
      <c r="IY55" s="393"/>
      <c r="IZ55" s="393"/>
      <c r="JA55" s="393"/>
      <c r="JB55" s="393"/>
      <c r="JC55" s="393"/>
      <c r="JD55" s="393"/>
      <c r="JE55" s="393"/>
      <c r="JF55" s="393"/>
      <c r="JG55" s="393"/>
      <c r="JH55" s="393"/>
      <c r="JI55" s="393"/>
      <c r="JJ55" s="393"/>
      <c r="JK55" s="393"/>
      <c r="JL55" s="393"/>
      <c r="JM55" s="393"/>
      <c r="JN55" s="393"/>
      <c r="JO55" s="393"/>
      <c r="JP55" s="393"/>
      <c r="JQ55" s="393"/>
      <c r="JR55" s="393"/>
      <c r="JS55" s="393"/>
      <c r="JT55" s="393"/>
      <c r="JU55" s="393"/>
      <c r="JV55" s="393"/>
      <c r="JW55" s="393"/>
      <c r="JX55" s="393"/>
      <c r="JY55" s="393"/>
      <c r="JZ55" s="393"/>
      <c r="KA55" s="393"/>
      <c r="KB55" s="393"/>
      <c r="KC55" s="393"/>
      <c r="KD55" s="393"/>
      <c r="KE55" s="393"/>
      <c r="KF55" s="393"/>
      <c r="KG55" s="393"/>
      <c r="KH55" s="393"/>
      <c r="KI55" s="393"/>
      <c r="KJ55" s="393"/>
      <c r="KK55" s="393"/>
      <c r="KL55" s="393"/>
      <c r="KM55" s="393"/>
      <c r="KN55" s="393"/>
      <c r="KO55" s="393"/>
      <c r="KP55" s="393"/>
      <c r="KQ55" s="393"/>
      <c r="KR55" s="393"/>
      <c r="KS55" s="393"/>
      <c r="KT55" s="393"/>
      <c r="KU55" s="393"/>
      <c r="KV55" s="393"/>
      <c r="KW55" s="393"/>
      <c r="KX55" s="393"/>
      <c r="KY55" s="393"/>
      <c r="KZ55" s="393"/>
      <c r="LA55" s="393"/>
      <c r="LB55" s="393"/>
      <c r="LC55" s="393"/>
      <c r="LD55" s="393"/>
      <c r="LE55" s="393"/>
      <c r="LF55" s="393"/>
      <c r="LG55" s="393"/>
      <c r="LH55" s="393"/>
      <c r="LI55" s="393"/>
      <c r="LJ55" s="393"/>
      <c r="LK55" s="393"/>
      <c r="LL55" s="393"/>
      <c r="LM55" s="393"/>
      <c r="LN55" s="393"/>
      <c r="LO55" s="393"/>
      <c r="LP55" s="393"/>
      <c r="LQ55" s="393"/>
      <c r="LR55" s="393"/>
      <c r="LS55" s="393"/>
      <c r="LT55" s="393"/>
      <c r="LU55" s="393"/>
      <c r="LV55" s="393"/>
      <c r="LW55" s="393"/>
      <c r="LX55" s="393"/>
      <c r="LY55" s="393"/>
      <c r="LZ55" s="393"/>
      <c r="MA55" s="393"/>
      <c r="MB55" s="393"/>
      <c r="MC55" s="393"/>
      <c r="MD55" s="393"/>
      <c r="ME55" s="393"/>
      <c r="MF55" s="393"/>
      <c r="MG55" s="393"/>
      <c r="MH55" s="393"/>
      <c r="MI55" s="393"/>
      <c r="MJ55" s="393"/>
      <c r="MK55" s="393"/>
      <c r="ML55" s="393"/>
      <c r="MM55" s="393"/>
      <c r="MN55" s="393"/>
      <c r="MO55" s="393"/>
      <c r="MP55" s="393"/>
      <c r="MQ55" s="393"/>
      <c r="MR55" s="393"/>
      <c r="MS55" s="393"/>
      <c r="MT55" s="393"/>
      <c r="MU55" s="393"/>
      <c r="MV55" s="393"/>
      <c r="MW55" s="393"/>
      <c r="MX55" s="393"/>
      <c r="MY55" s="393"/>
      <c r="MZ55" s="393"/>
      <c r="NA55" s="393"/>
      <c r="NB55" s="393"/>
      <c r="NC55" s="393"/>
      <c r="ND55" s="393"/>
      <c r="NE55" s="393"/>
      <c r="NF55" s="393"/>
      <c r="NG55" s="393"/>
      <c r="NH55" s="393"/>
      <c r="NI55" s="393"/>
      <c r="NJ55" s="393"/>
      <c r="NK55" s="393"/>
      <c r="NL55" s="393"/>
      <c r="NM55" s="393"/>
      <c r="NN55" s="393"/>
      <c r="NO55" s="393"/>
      <c r="NP55" s="393"/>
      <c r="NQ55" s="393"/>
      <c r="NR55" s="393"/>
      <c r="NS55" s="393"/>
      <c r="NT55" s="393"/>
      <c r="NU55" s="393"/>
      <c r="NV55" s="393"/>
      <c r="NW55" s="393"/>
      <c r="NX55" s="393"/>
      <c r="NY55" s="393"/>
      <c r="NZ55" s="393"/>
      <c r="OA55" s="393"/>
      <c r="OB55" s="393"/>
      <c r="OC55" s="393"/>
      <c r="OD55" s="393"/>
      <c r="OE55" s="393"/>
      <c r="OF55" s="393"/>
      <c r="OG55" s="393"/>
      <c r="OH55" s="393"/>
      <c r="OI55" s="393"/>
      <c r="OJ55" s="393"/>
      <c r="OK55" s="393"/>
      <c r="OL55" s="393"/>
      <c r="OM55" s="393"/>
      <c r="ON55" s="393"/>
      <c r="OO55" s="393"/>
      <c r="OP55" s="393"/>
      <c r="OQ55" s="393"/>
      <c r="OR55" s="393"/>
      <c r="OS55" s="393"/>
      <c r="OT55" s="393"/>
      <c r="OU55" s="393"/>
      <c r="OV55" s="393"/>
      <c r="OW55" s="393"/>
      <c r="OX55" s="393"/>
      <c r="OY55" s="393"/>
      <c r="OZ55" s="393"/>
      <c r="PA55" s="393"/>
      <c r="PB55" s="393"/>
      <c r="PC55" s="393"/>
      <c r="PD55" s="393"/>
      <c r="PE55" s="393"/>
      <c r="PF55" s="393"/>
      <c r="PG55" s="393"/>
      <c r="PH55" s="393"/>
      <c r="PI55" s="393"/>
      <c r="PJ55" s="393"/>
      <c r="PK55" s="393"/>
      <c r="PL55" s="393"/>
      <c r="PM55" s="393"/>
      <c r="PN55" s="393"/>
      <c r="PO55" s="393"/>
      <c r="PP55" s="393"/>
      <c r="PQ55" s="393"/>
      <c r="PR55" s="393"/>
      <c r="PS55" s="393"/>
      <c r="PT55" s="393"/>
      <c r="PU55" s="393"/>
      <c r="PV55" s="393"/>
      <c r="PW55" s="393"/>
      <c r="PX55" s="393"/>
      <c r="PY55" s="393"/>
      <c r="PZ55" s="393"/>
      <c r="QA55" s="393"/>
      <c r="QB55" s="393"/>
      <c r="QC55" s="393"/>
      <c r="QD55" s="393"/>
      <c r="QE55" s="393"/>
      <c r="QF55" s="393"/>
      <c r="QG55" s="393"/>
      <c r="QH55" s="393"/>
      <c r="QI55" s="393"/>
      <c r="QJ55" s="393"/>
      <c r="QK55" s="393"/>
      <c r="QL55" s="393"/>
      <c r="QM55" s="393"/>
      <c r="QN55" s="393"/>
      <c r="QO55" s="393"/>
      <c r="QP55" s="393"/>
      <c r="QQ55" s="393"/>
      <c r="QR55" s="393"/>
      <c r="QS55" s="393"/>
      <c r="QT55" s="393"/>
      <c r="QU55" s="393"/>
      <c r="QV55" s="393"/>
      <c r="QW55" s="393"/>
      <c r="QX55" s="393"/>
      <c r="QY55" s="393"/>
      <c r="QZ55" s="393"/>
      <c r="RA55" s="393"/>
      <c r="RB55" s="393"/>
      <c r="RC55" s="393"/>
      <c r="RD55" s="393"/>
      <c r="RE55" s="393"/>
      <c r="RF55" s="393"/>
      <c r="RG55" s="393"/>
      <c r="RH55" s="393"/>
      <c r="RI55" s="393"/>
      <c r="RJ55" s="393"/>
      <c r="RK55" s="393"/>
      <c r="RL55" s="393"/>
      <c r="RM55" s="393"/>
      <c r="RN55" s="393"/>
      <c r="RO55" s="393"/>
      <c r="RP55" s="393"/>
      <c r="RQ55" s="393"/>
      <c r="RR55" s="393"/>
      <c r="RS55" s="393"/>
      <c r="RT55" s="393"/>
      <c r="RU55" s="393"/>
      <c r="RV55" s="393"/>
      <c r="RW55" s="393"/>
      <c r="RX55" s="393"/>
      <c r="RY55" s="393"/>
      <c r="RZ55" s="393"/>
      <c r="SA55" s="393"/>
      <c r="SB55" s="393"/>
      <c r="SC55" s="393"/>
      <c r="SD55" s="393"/>
      <c r="SE55" s="393"/>
      <c r="SF55" s="393"/>
      <c r="SG55" s="393"/>
      <c r="SH55" s="393"/>
      <c r="SI55" s="393"/>
      <c r="SJ55" s="393"/>
      <c r="SK55" s="393"/>
      <c r="SL55" s="393"/>
      <c r="SM55" s="393"/>
      <c r="SN55" s="393"/>
      <c r="SO55" s="393"/>
      <c r="SP55" s="393"/>
      <c r="SQ55" s="393"/>
      <c r="SR55" s="393"/>
      <c r="SS55" s="393"/>
      <c r="ST55" s="393"/>
      <c r="SU55" s="393"/>
      <c r="SV55" s="393"/>
      <c r="SW55" s="393"/>
      <c r="SX55" s="393"/>
      <c r="SY55" s="393"/>
      <c r="SZ55" s="393"/>
      <c r="TA55" s="393"/>
      <c r="TB55" s="393"/>
      <c r="TC55" s="393"/>
      <c r="TD55" s="393"/>
      <c r="TE55" s="393"/>
      <c r="TF55" s="393"/>
      <c r="TG55" s="393"/>
      <c r="TH55" s="393"/>
      <c r="TI55" s="393"/>
      <c r="TJ55" s="393"/>
      <c r="TK55" s="393"/>
    </row>
    <row r="56" spans="1:531" ht="21" customHeight="1" x14ac:dyDescent="0.2">
      <c r="A56" s="236"/>
      <c r="B56" s="689" t="s">
        <v>117</v>
      </c>
      <c r="C56" s="695"/>
      <c r="D56" s="696"/>
      <c r="E56" s="697"/>
      <c r="F56" s="689" t="s">
        <v>117</v>
      </c>
      <c r="G56" s="695"/>
      <c r="H56" s="696"/>
      <c r="I56" s="697"/>
      <c r="J56" s="689" t="s">
        <v>117</v>
      </c>
      <c r="K56" s="695"/>
      <c r="L56" s="696"/>
      <c r="M56" s="697"/>
      <c r="N56" s="689" t="s">
        <v>117</v>
      </c>
      <c r="O56" s="690"/>
      <c r="P56" s="695"/>
      <c r="Q56" s="696"/>
      <c r="R56" s="697"/>
      <c r="S56" s="689" t="s">
        <v>117</v>
      </c>
      <c r="T56" s="695"/>
      <c r="U56" s="696"/>
      <c r="V56" s="697"/>
      <c r="W56" s="689" t="s">
        <v>117</v>
      </c>
      <c r="X56" s="695"/>
      <c r="Y56" s="696"/>
      <c r="Z56" s="697"/>
      <c r="AA56" s="689" t="s">
        <v>117</v>
      </c>
      <c r="AB56" s="695"/>
      <c r="AC56" s="696"/>
      <c r="AD56" s="697"/>
      <c r="AE56" s="689" t="s">
        <v>117</v>
      </c>
      <c r="AF56" s="695"/>
      <c r="AG56" s="690"/>
      <c r="AH56" s="748"/>
      <c r="AI56" s="697"/>
      <c r="AJ56" s="689" t="s">
        <v>117</v>
      </c>
      <c r="AK56" s="695"/>
      <c r="AL56" s="696"/>
      <c r="AM56" s="697"/>
      <c r="AN56" s="689" t="s">
        <v>117</v>
      </c>
      <c r="AO56" s="695"/>
      <c r="AP56" s="696"/>
      <c r="AQ56" s="697"/>
      <c r="AR56" s="689" t="s">
        <v>117</v>
      </c>
      <c r="AS56" s="695"/>
      <c r="AT56" s="696"/>
      <c r="AU56" s="697"/>
      <c r="AV56" s="689" t="s">
        <v>117</v>
      </c>
      <c r="AW56" s="695"/>
      <c r="AX56" s="690"/>
      <c r="AY56" s="748"/>
      <c r="AZ56" s="697"/>
      <c r="BA56" s="689" t="s">
        <v>117</v>
      </c>
      <c r="BB56" s="695"/>
      <c r="BC56" s="696"/>
      <c r="BD56" s="697"/>
      <c r="BE56" s="689" t="s">
        <v>117</v>
      </c>
      <c r="BF56" s="695"/>
      <c r="BG56" s="696"/>
      <c r="BH56" s="697"/>
      <c r="BI56" s="689" t="s">
        <v>117</v>
      </c>
      <c r="BJ56" s="695"/>
      <c r="BK56" s="696"/>
      <c r="BL56" s="697"/>
      <c r="BM56" s="689" t="s">
        <v>117</v>
      </c>
      <c r="BN56" s="695"/>
      <c r="BO56" s="690"/>
      <c r="BP56" s="748"/>
      <c r="BQ56" s="697"/>
      <c r="BR56" s="689" t="s">
        <v>117</v>
      </c>
      <c r="BS56" s="695"/>
      <c r="BT56" s="696"/>
      <c r="BU56" s="697"/>
      <c r="BV56" s="689" t="s">
        <v>117</v>
      </c>
      <c r="BW56" s="695"/>
      <c r="BX56" s="696"/>
      <c r="BY56" s="697"/>
      <c r="BZ56" s="689" t="s">
        <v>117</v>
      </c>
      <c r="CA56" s="695"/>
      <c r="CB56" s="696"/>
      <c r="CC56" s="697"/>
      <c r="CD56" s="689" t="s">
        <v>117</v>
      </c>
      <c r="CE56" s="695"/>
      <c r="CF56" s="690"/>
      <c r="CG56" s="748"/>
      <c r="CH56" s="697"/>
      <c r="CI56" s="689" t="s">
        <v>117</v>
      </c>
      <c r="CJ56" s="695"/>
      <c r="CK56" s="696"/>
      <c r="CL56" s="697"/>
      <c r="CM56" s="689" t="s">
        <v>117</v>
      </c>
      <c r="CN56" s="695"/>
      <c r="CO56" s="696"/>
      <c r="CP56" s="697"/>
      <c r="CQ56" s="689" t="s">
        <v>117</v>
      </c>
      <c r="CR56" s="695"/>
      <c r="CS56" s="696"/>
      <c r="CT56" s="697"/>
      <c r="CU56" s="689" t="s">
        <v>117</v>
      </c>
      <c r="CV56" s="695"/>
      <c r="CW56" s="690"/>
      <c r="CX56" s="748"/>
      <c r="CY56" s="697"/>
      <c r="CZ56" s="689" t="s">
        <v>117</v>
      </c>
      <c r="DA56" s="695"/>
      <c r="DB56" s="696"/>
      <c r="DC56" s="697"/>
      <c r="DD56" s="689" t="s">
        <v>117</v>
      </c>
      <c r="DE56" s="695"/>
      <c r="DF56" s="696"/>
      <c r="DG56" s="697"/>
      <c r="DH56" s="689" t="s">
        <v>117</v>
      </c>
      <c r="DI56" s="695"/>
      <c r="DJ56" s="696"/>
      <c r="DK56" s="697"/>
      <c r="DL56" s="689" t="s">
        <v>117</v>
      </c>
      <c r="DM56" s="695"/>
      <c r="DN56" s="696"/>
      <c r="DO56" s="697"/>
      <c r="DP56" s="689" t="s">
        <v>117</v>
      </c>
      <c r="DQ56" s="695"/>
      <c r="DR56" s="696"/>
      <c r="DS56" s="697"/>
      <c r="DT56" s="689" t="s">
        <v>117</v>
      </c>
      <c r="DU56" s="695"/>
      <c r="DV56" s="696"/>
      <c r="DW56" s="697"/>
      <c r="DX56" s="689" t="s">
        <v>117</v>
      </c>
      <c r="DY56" s="695"/>
      <c r="DZ56" s="696"/>
      <c r="EA56" s="697"/>
      <c r="EB56" s="689" t="s">
        <v>117</v>
      </c>
      <c r="EC56" s="695"/>
      <c r="ED56" s="696"/>
      <c r="EE56" s="697"/>
      <c r="EF56" s="689" t="s">
        <v>117</v>
      </c>
      <c r="EG56" s="695"/>
      <c r="EH56" s="696"/>
      <c r="EI56" s="697"/>
      <c r="EJ56" s="689" t="s">
        <v>117</v>
      </c>
      <c r="EK56" s="695"/>
      <c r="EL56" s="696"/>
      <c r="EM56" s="697"/>
      <c r="EN56" s="689" t="s">
        <v>117</v>
      </c>
      <c r="EO56" s="695"/>
      <c r="EP56" s="696"/>
      <c r="EQ56" s="697"/>
      <c r="ER56" s="689" t="s">
        <v>117</v>
      </c>
      <c r="ES56" s="695"/>
      <c r="ET56" s="696"/>
      <c r="EU56" s="697"/>
      <c r="EV56" s="689" t="s">
        <v>117</v>
      </c>
      <c r="EW56" s="830"/>
      <c r="EX56" s="668"/>
      <c r="EY56" s="668"/>
      <c r="EZ56" s="668"/>
      <c r="FA56" s="668"/>
      <c r="FB56" s="669"/>
      <c r="FC56" s="689" t="s">
        <v>117</v>
      </c>
      <c r="FD56" s="830"/>
      <c r="FE56" s="668"/>
      <c r="FF56" s="668"/>
      <c r="FG56" s="668"/>
      <c r="FH56" s="668"/>
      <c r="FI56" s="669"/>
      <c r="FJ56" s="689" t="s">
        <v>117</v>
      </c>
      <c r="FK56" s="830"/>
      <c r="FL56" s="690"/>
      <c r="FM56" s="695"/>
      <c r="FN56" s="695"/>
      <c r="FO56" s="695"/>
      <c r="FP56" s="829"/>
      <c r="FQ56" s="849"/>
      <c r="FR56" s="679"/>
      <c r="FS56" s="679"/>
      <c r="FT56" s="679"/>
      <c r="FU56" s="679"/>
      <c r="FV56" s="679"/>
      <c r="FW56" s="679"/>
      <c r="FX56" s="679"/>
      <c r="FY56" s="679"/>
      <c r="FZ56" s="679"/>
      <c r="GA56" s="679"/>
      <c r="GB56" s="679"/>
      <c r="GC56" s="679"/>
      <c r="GD56" s="679"/>
      <c r="GE56" s="679"/>
      <c r="GF56" s="679"/>
      <c r="GG56" s="679"/>
      <c r="GH56" s="679"/>
      <c r="GI56" s="679"/>
      <c r="GJ56" s="679"/>
      <c r="GK56" s="679"/>
      <c r="GL56" s="679"/>
      <c r="GM56" s="792"/>
      <c r="GN56" s="679"/>
      <c r="GO56" s="679"/>
      <c r="GP56" s="792"/>
      <c r="GQ56" s="679"/>
      <c r="GR56" s="679"/>
      <c r="GS56" s="679"/>
      <c r="GT56" s="679"/>
      <c r="GU56" s="679"/>
      <c r="GV56" s="679"/>
      <c r="GW56" s="679"/>
      <c r="GX56" s="679"/>
      <c r="GY56" s="235"/>
      <c r="HA56" s="80"/>
      <c r="HB56" s="199">
        <f>リスト!C55</f>
        <v>0</v>
      </c>
      <c r="HC56" s="76" t="str">
        <f>IF(リスト!D55="","",リスト!D55)</f>
        <v/>
      </c>
      <c r="HD56" s="76" t="str">
        <f>IF(リスト!F55="","",リスト!F55)</f>
        <v/>
      </c>
      <c r="HE56" s="76" t="str">
        <f>IF(リスト!E55="","",リスト!E55)</f>
        <v>消点</v>
      </c>
      <c r="HF56" s="200" t="str">
        <f>IF(リスト!G55="","",リスト!G55)</f>
        <v/>
      </c>
      <c r="HG56" s="77" t="str">
        <f>IF(リスト!H55="","",リスト!H55)</f>
        <v>鶴　橋</v>
      </c>
      <c r="HH56" s="77" t="str">
        <f>IF(リスト!I55="","",リスト!I55)</f>
        <v>小曽根</v>
      </c>
      <c r="HI56" s="77" t="str">
        <f>IF(リスト!J55="","",リスト!J55)</f>
        <v>中河内</v>
      </c>
      <c r="HJ56" s="77" t="str">
        <f>IF(リスト!K55="","",リスト!K55)</f>
        <v>北野田</v>
      </c>
      <c r="HK56" s="459" t="str">
        <f>IF(リスト!L55="","",リスト!L55)</f>
        <v/>
      </c>
      <c r="HL56" s="459" t="str">
        <f>IF(リスト!M55="","",リスト!M55)</f>
        <v/>
      </c>
      <c r="HM56" s="77" t="str">
        <f>IF(リスト!N55="","",リスト!N55)</f>
        <v>千　代</v>
      </c>
      <c r="HN56" s="77" t="str">
        <f>IF(リスト!O55="","",リスト!O55)</f>
        <v/>
      </c>
      <c r="HO56" s="460" t="str">
        <f>IF(リスト!P55="","",リスト!P55)</f>
        <v/>
      </c>
      <c r="IV56" s="393"/>
      <c r="IW56" s="393"/>
      <c r="IX56" s="393"/>
      <c r="IY56" s="393"/>
      <c r="IZ56" s="393"/>
      <c r="JA56" s="393"/>
      <c r="JB56" s="393"/>
      <c r="JC56" s="393"/>
      <c r="JD56" s="393"/>
      <c r="JE56" s="393"/>
      <c r="JF56" s="393"/>
      <c r="JG56" s="393"/>
      <c r="JH56" s="393"/>
      <c r="JI56" s="393"/>
      <c r="JJ56" s="393"/>
      <c r="JK56" s="393"/>
      <c r="JL56" s="393"/>
      <c r="JM56" s="393"/>
      <c r="JN56" s="393"/>
      <c r="JO56" s="393"/>
      <c r="JP56" s="393"/>
      <c r="JQ56" s="393"/>
      <c r="JR56" s="393"/>
      <c r="JS56" s="393"/>
      <c r="JT56" s="393"/>
      <c r="JU56" s="393"/>
      <c r="JV56" s="393"/>
      <c r="JW56" s="393"/>
      <c r="JX56" s="393"/>
      <c r="JY56" s="393"/>
      <c r="JZ56" s="393"/>
      <c r="KA56" s="393"/>
      <c r="KB56" s="393"/>
      <c r="KC56" s="393"/>
      <c r="KD56" s="393"/>
      <c r="KE56" s="393"/>
      <c r="KF56" s="393"/>
      <c r="KG56" s="393"/>
      <c r="KH56" s="393"/>
      <c r="KI56" s="393"/>
      <c r="KJ56" s="393"/>
      <c r="KK56" s="393"/>
      <c r="KL56" s="393"/>
      <c r="KM56" s="393"/>
      <c r="KN56" s="393"/>
      <c r="KO56" s="393"/>
      <c r="KP56" s="393"/>
      <c r="KQ56" s="393"/>
      <c r="KR56" s="393"/>
      <c r="KS56" s="393"/>
      <c r="KT56" s="393"/>
      <c r="KU56" s="393"/>
      <c r="KV56" s="393"/>
      <c r="KW56" s="393"/>
      <c r="KX56" s="393"/>
      <c r="KY56" s="393"/>
      <c r="KZ56" s="393"/>
      <c r="LA56" s="393"/>
      <c r="LB56" s="393"/>
      <c r="LC56" s="393"/>
      <c r="LD56" s="393"/>
      <c r="LE56" s="393"/>
      <c r="LF56" s="393"/>
      <c r="LG56" s="393"/>
      <c r="LH56" s="393"/>
      <c r="LI56" s="393"/>
      <c r="LJ56" s="393"/>
      <c r="LK56" s="393"/>
      <c r="LL56" s="393"/>
      <c r="LM56" s="393"/>
      <c r="LN56" s="393"/>
      <c r="LO56" s="393"/>
      <c r="LP56" s="393"/>
      <c r="LQ56" s="393"/>
      <c r="LR56" s="393"/>
      <c r="LS56" s="393"/>
      <c r="LT56" s="393"/>
      <c r="LU56" s="393"/>
      <c r="LV56" s="393"/>
      <c r="LW56" s="393"/>
      <c r="LX56" s="393"/>
      <c r="LY56" s="393"/>
      <c r="LZ56" s="393"/>
      <c r="MA56" s="393"/>
      <c r="MB56" s="393"/>
      <c r="MC56" s="393"/>
      <c r="MD56" s="393"/>
      <c r="ME56" s="393"/>
      <c r="MF56" s="393"/>
      <c r="MG56" s="393"/>
      <c r="MH56" s="393"/>
      <c r="MI56" s="393"/>
      <c r="MJ56" s="393"/>
      <c r="MK56" s="393"/>
      <c r="ML56" s="393"/>
      <c r="MM56" s="393"/>
      <c r="MN56" s="393"/>
      <c r="MO56" s="393"/>
      <c r="MP56" s="393"/>
      <c r="MQ56" s="393"/>
      <c r="MR56" s="393"/>
      <c r="MS56" s="393"/>
      <c r="MT56" s="393"/>
      <c r="MU56" s="393"/>
      <c r="MV56" s="393"/>
      <c r="MW56" s="393"/>
      <c r="MX56" s="393"/>
      <c r="MY56" s="393"/>
      <c r="MZ56" s="393"/>
      <c r="NA56" s="393"/>
      <c r="NB56" s="393"/>
      <c r="NC56" s="393"/>
      <c r="ND56" s="393"/>
      <c r="NE56" s="393"/>
      <c r="NF56" s="393"/>
      <c r="NG56" s="393"/>
      <c r="NH56" s="393"/>
      <c r="NI56" s="393"/>
      <c r="NJ56" s="393"/>
      <c r="NK56" s="393"/>
      <c r="NL56" s="393"/>
      <c r="NM56" s="393"/>
      <c r="NN56" s="393"/>
      <c r="NO56" s="393"/>
      <c r="NP56" s="393"/>
      <c r="NQ56" s="393"/>
      <c r="NR56" s="393"/>
      <c r="NS56" s="393"/>
      <c r="NT56" s="393"/>
      <c r="NU56" s="393"/>
      <c r="NV56" s="393"/>
      <c r="NW56" s="393"/>
      <c r="NX56" s="393"/>
      <c r="NY56" s="393"/>
      <c r="NZ56" s="393"/>
      <c r="OA56" s="393"/>
      <c r="OB56" s="393"/>
      <c r="OC56" s="393"/>
      <c r="OD56" s="393"/>
      <c r="OE56" s="393"/>
      <c r="OF56" s="393"/>
      <c r="OG56" s="393"/>
      <c r="OH56" s="393"/>
      <c r="OI56" s="393"/>
      <c r="OJ56" s="393"/>
      <c r="OK56" s="393"/>
      <c r="OL56" s="393"/>
      <c r="OM56" s="393"/>
      <c r="ON56" s="393"/>
      <c r="OO56" s="393"/>
      <c r="OP56" s="393"/>
      <c r="OQ56" s="393"/>
      <c r="OR56" s="393"/>
      <c r="OS56" s="393"/>
      <c r="OT56" s="393"/>
      <c r="OU56" s="393"/>
      <c r="OV56" s="393"/>
      <c r="OW56" s="393"/>
      <c r="OX56" s="393"/>
      <c r="OY56" s="393"/>
      <c r="OZ56" s="393"/>
      <c r="PA56" s="393"/>
      <c r="PB56" s="393"/>
      <c r="PC56" s="393"/>
      <c r="PD56" s="393"/>
      <c r="PE56" s="393"/>
      <c r="PF56" s="393"/>
      <c r="PG56" s="393"/>
      <c r="PH56" s="393"/>
      <c r="PI56" s="393"/>
      <c r="PJ56" s="393"/>
      <c r="PK56" s="393"/>
      <c r="PL56" s="393"/>
      <c r="PM56" s="393"/>
      <c r="PN56" s="393"/>
      <c r="PO56" s="393"/>
      <c r="PP56" s="393"/>
      <c r="PQ56" s="393"/>
      <c r="PR56" s="393"/>
      <c r="PS56" s="393"/>
      <c r="PT56" s="393"/>
      <c r="PU56" s="393"/>
      <c r="PV56" s="393"/>
      <c r="PW56" s="393"/>
      <c r="PX56" s="393"/>
      <c r="PY56" s="393"/>
      <c r="PZ56" s="393"/>
      <c r="QA56" s="393"/>
      <c r="QB56" s="393"/>
      <c r="QC56" s="393"/>
      <c r="QD56" s="393"/>
      <c r="QE56" s="393"/>
      <c r="QF56" s="393"/>
      <c r="QG56" s="393"/>
      <c r="QH56" s="393"/>
      <c r="QI56" s="393"/>
      <c r="QJ56" s="393"/>
      <c r="QK56" s="393"/>
      <c r="QL56" s="393"/>
      <c r="QM56" s="393"/>
      <c r="QN56" s="393"/>
      <c r="QO56" s="393"/>
      <c r="QP56" s="393"/>
      <c r="QQ56" s="393"/>
      <c r="QR56" s="393"/>
      <c r="QS56" s="393"/>
      <c r="QT56" s="393"/>
      <c r="QU56" s="393"/>
      <c r="QV56" s="393"/>
      <c r="QW56" s="393"/>
      <c r="QX56" s="393"/>
      <c r="QY56" s="393"/>
      <c r="QZ56" s="393"/>
      <c r="RA56" s="393"/>
      <c r="RB56" s="393"/>
      <c r="RC56" s="393"/>
      <c r="RD56" s="393"/>
      <c r="RE56" s="393"/>
      <c r="RF56" s="393"/>
      <c r="RG56" s="393"/>
      <c r="RH56" s="393"/>
      <c r="RI56" s="393"/>
      <c r="RJ56" s="393"/>
      <c r="RK56" s="393"/>
      <c r="RL56" s="393"/>
      <c r="RM56" s="393"/>
      <c r="RN56" s="393"/>
      <c r="RO56" s="393"/>
      <c r="RP56" s="393"/>
      <c r="RQ56" s="393"/>
      <c r="RR56" s="393"/>
      <c r="RS56" s="393"/>
      <c r="RT56" s="393"/>
      <c r="RU56" s="393"/>
      <c r="RV56" s="393"/>
      <c r="RW56" s="393"/>
      <c r="RX56" s="393"/>
      <c r="RY56" s="393"/>
      <c r="RZ56" s="393"/>
      <c r="SA56" s="393"/>
      <c r="SB56" s="393"/>
      <c r="SC56" s="393"/>
      <c r="SD56" s="393"/>
      <c r="SE56" s="393"/>
      <c r="SF56" s="393"/>
      <c r="SG56" s="393"/>
      <c r="SH56" s="393"/>
      <c r="SI56" s="393"/>
      <c r="SJ56" s="393"/>
      <c r="SK56" s="393"/>
      <c r="SL56" s="393"/>
      <c r="SM56" s="393"/>
      <c r="SN56" s="393"/>
      <c r="SO56" s="393"/>
      <c r="SP56" s="393"/>
      <c r="SQ56" s="393"/>
      <c r="SR56" s="393"/>
      <c r="SS56" s="393"/>
      <c r="ST56" s="393"/>
      <c r="SU56" s="393"/>
      <c r="SV56" s="393"/>
      <c r="SW56" s="393"/>
      <c r="SX56" s="393"/>
      <c r="SY56" s="393"/>
      <c r="SZ56" s="393"/>
      <c r="TA56" s="393"/>
      <c r="TB56" s="393"/>
      <c r="TC56" s="393"/>
      <c r="TD56" s="393"/>
      <c r="TE56" s="393"/>
      <c r="TF56" s="393"/>
      <c r="TG56" s="393"/>
      <c r="TH56" s="393"/>
      <c r="TI56" s="393"/>
      <c r="TJ56" s="393"/>
      <c r="TK56" s="393"/>
    </row>
    <row r="57" spans="1:531" ht="21" customHeight="1" x14ac:dyDescent="0.2">
      <c r="A57" s="384">
        <f>D57+H57+L57+Q57+U57+Y57+AC57+EH57+EL57+AH57+AL57+AP57+AT57+AY57+BC57+BK57+BP57+BT57+CB57+CG57+CK57+CS57+CX57+DB57+DF57+DJ57+DN57+DR57++DV57+DZ57+ED57+EP57+ET57+FA57+FH57+FO57+BG57+BX57+CO57</f>
        <v>0</v>
      </c>
      <c r="B57" s="670"/>
      <c r="C57" s="698"/>
      <c r="D57" s="699"/>
      <c r="E57" s="700"/>
      <c r="F57" s="670"/>
      <c r="G57" s="698"/>
      <c r="H57" s="699"/>
      <c r="I57" s="700"/>
      <c r="J57" s="670"/>
      <c r="K57" s="698"/>
      <c r="L57" s="699"/>
      <c r="M57" s="700"/>
      <c r="N57" s="670"/>
      <c r="O57" s="671"/>
      <c r="P57" s="698"/>
      <c r="Q57" s="699"/>
      <c r="R57" s="700"/>
      <c r="S57" s="670"/>
      <c r="T57" s="698"/>
      <c r="U57" s="699"/>
      <c r="V57" s="700"/>
      <c r="W57" s="670"/>
      <c r="X57" s="698"/>
      <c r="Y57" s="699"/>
      <c r="Z57" s="700"/>
      <c r="AA57" s="670"/>
      <c r="AB57" s="698"/>
      <c r="AC57" s="699"/>
      <c r="AD57" s="700"/>
      <c r="AE57" s="670"/>
      <c r="AF57" s="671"/>
      <c r="AG57" s="740"/>
      <c r="AH57" s="741"/>
      <c r="AI57" s="742"/>
      <c r="AJ57" s="670"/>
      <c r="AK57" s="698"/>
      <c r="AL57" s="699"/>
      <c r="AM57" s="700"/>
      <c r="AN57" s="670"/>
      <c r="AO57" s="698"/>
      <c r="AP57" s="699"/>
      <c r="AQ57" s="700"/>
      <c r="AR57" s="670"/>
      <c r="AS57" s="698"/>
      <c r="AT57" s="699"/>
      <c r="AU57" s="700"/>
      <c r="AV57" s="670"/>
      <c r="AW57" s="671"/>
      <c r="AX57" s="740"/>
      <c r="AY57" s="741"/>
      <c r="AZ57" s="742"/>
      <c r="BA57" s="670"/>
      <c r="BB57" s="698"/>
      <c r="BC57" s="699"/>
      <c r="BD57" s="700"/>
      <c r="BE57" s="670"/>
      <c r="BF57" s="698"/>
      <c r="BG57" s="699"/>
      <c r="BH57" s="700"/>
      <c r="BI57" s="670"/>
      <c r="BJ57" s="698"/>
      <c r="BK57" s="699"/>
      <c r="BL57" s="700"/>
      <c r="BM57" s="670"/>
      <c r="BN57" s="671"/>
      <c r="BO57" s="740"/>
      <c r="BP57" s="741"/>
      <c r="BQ57" s="742"/>
      <c r="BR57" s="670"/>
      <c r="BS57" s="698"/>
      <c r="BT57" s="699"/>
      <c r="BU57" s="700"/>
      <c r="BV57" s="670"/>
      <c r="BW57" s="698"/>
      <c r="BX57" s="699"/>
      <c r="BY57" s="700"/>
      <c r="BZ57" s="670"/>
      <c r="CA57" s="698"/>
      <c r="CB57" s="699"/>
      <c r="CC57" s="700"/>
      <c r="CD57" s="670"/>
      <c r="CE57" s="671"/>
      <c r="CF57" s="740"/>
      <c r="CG57" s="741"/>
      <c r="CH57" s="742"/>
      <c r="CI57" s="670"/>
      <c r="CJ57" s="698"/>
      <c r="CK57" s="699"/>
      <c r="CL57" s="700"/>
      <c r="CM57" s="670"/>
      <c r="CN57" s="698"/>
      <c r="CO57" s="699"/>
      <c r="CP57" s="700"/>
      <c r="CQ57" s="670"/>
      <c r="CR57" s="698"/>
      <c r="CS57" s="699"/>
      <c r="CT57" s="700"/>
      <c r="CU57" s="670"/>
      <c r="CV57" s="671"/>
      <c r="CW57" s="740"/>
      <c r="CX57" s="741"/>
      <c r="CY57" s="742"/>
      <c r="CZ57" s="670"/>
      <c r="DA57" s="698"/>
      <c r="DB57" s="699"/>
      <c r="DC57" s="700"/>
      <c r="DD57" s="670"/>
      <c r="DE57" s="698"/>
      <c r="DF57" s="699"/>
      <c r="DG57" s="700"/>
      <c r="DH57" s="670"/>
      <c r="DI57" s="698"/>
      <c r="DJ57" s="699"/>
      <c r="DK57" s="700"/>
      <c r="DL57" s="670"/>
      <c r="DM57" s="698"/>
      <c r="DN57" s="699"/>
      <c r="DO57" s="700"/>
      <c r="DP57" s="670"/>
      <c r="DQ57" s="698"/>
      <c r="DR57" s="699"/>
      <c r="DS57" s="700"/>
      <c r="DT57" s="670"/>
      <c r="DU57" s="698"/>
      <c r="DV57" s="699"/>
      <c r="DW57" s="700"/>
      <c r="DX57" s="670"/>
      <c r="DY57" s="698"/>
      <c r="DZ57" s="699"/>
      <c r="EA57" s="700"/>
      <c r="EB57" s="670"/>
      <c r="EC57" s="698"/>
      <c r="ED57" s="699"/>
      <c r="EE57" s="700"/>
      <c r="EF57" s="670"/>
      <c r="EG57" s="698"/>
      <c r="EH57" s="699"/>
      <c r="EI57" s="700"/>
      <c r="EJ57" s="670"/>
      <c r="EK57" s="698"/>
      <c r="EL57" s="699"/>
      <c r="EM57" s="700"/>
      <c r="EN57" s="670"/>
      <c r="EO57" s="698"/>
      <c r="EP57" s="699"/>
      <c r="EQ57" s="700"/>
      <c r="ER57" s="670"/>
      <c r="ES57" s="698"/>
      <c r="ET57" s="699"/>
      <c r="EU57" s="700"/>
      <c r="EV57" s="670"/>
      <c r="EW57" s="671"/>
      <c r="EX57" s="672"/>
      <c r="EY57" s="672"/>
      <c r="EZ57" s="673"/>
      <c r="FA57" s="652"/>
      <c r="FB57" s="652"/>
      <c r="FC57" s="670"/>
      <c r="FD57" s="671"/>
      <c r="FE57" s="672"/>
      <c r="FF57" s="672"/>
      <c r="FG57" s="673"/>
      <c r="FH57" s="652"/>
      <c r="FI57" s="700"/>
      <c r="FJ57" s="670"/>
      <c r="FK57" s="671"/>
      <c r="FL57" s="842"/>
      <c r="FM57" s="842"/>
      <c r="FN57" s="843"/>
      <c r="FO57" s="699"/>
      <c r="FP57" s="652"/>
      <c r="FQ57" s="840" t="str">
        <f>$HC$5</f>
        <v>山　内</v>
      </c>
      <c r="FR57" s="684" t="str">
        <f>$HC$6</f>
        <v>内　方</v>
      </c>
      <c r="FS57" s="684" t="str">
        <f>$HC$7</f>
        <v>平　澤</v>
      </c>
      <c r="FT57" s="684" t="str">
        <f>$HC$8</f>
        <v>船　水</v>
      </c>
      <c r="FU57" s="684" t="str">
        <f>$HC$9</f>
        <v>菅　野</v>
      </c>
      <c r="FV57" s="684" t="str">
        <f>$HC$10</f>
        <v>金　山</v>
      </c>
      <c r="FW57" s="684" t="str">
        <f>$HC$11</f>
        <v>荒　木</v>
      </c>
      <c r="FX57" s="684" t="str">
        <f>$HC$12</f>
        <v>今　井</v>
      </c>
      <c r="FY57" s="684" t="str">
        <f>$HC$13</f>
        <v>平　岡</v>
      </c>
      <c r="FZ57" s="684" t="str">
        <f>$HC$14</f>
        <v>古　澤</v>
      </c>
      <c r="GA57" s="684" t="str">
        <f>$HC$15</f>
        <v>髙比良</v>
      </c>
      <c r="GB57" s="684" t="str">
        <f>$HC$16</f>
        <v>平　松</v>
      </c>
      <c r="GC57" s="684" t="str">
        <f>$HC$17</f>
        <v>中　嶋</v>
      </c>
      <c r="GD57" s="684" t="str">
        <f>$HC$18</f>
        <v>藤　本</v>
      </c>
      <c r="GE57" s="684" t="str">
        <f>$HC$19</f>
        <v>幸　岡</v>
      </c>
      <c r="GF57" s="684" t="str">
        <f>$HC$20</f>
        <v>宮　地</v>
      </c>
      <c r="GG57" s="684" t="str">
        <f>$HC$21</f>
        <v>西　山</v>
      </c>
      <c r="GH57" s="684" t="str">
        <f>$HC$22</f>
        <v>西　田</v>
      </c>
      <c r="GI57" s="684" t="str">
        <f>$HC$23</f>
        <v/>
      </c>
      <c r="GJ57" s="684" t="str">
        <f>$HC$24</f>
        <v/>
      </c>
      <c r="GK57" s="797" t="str">
        <f>$HC$25</f>
        <v/>
      </c>
      <c r="GL57" s="684" t="str">
        <f>$HC$26</f>
        <v/>
      </c>
      <c r="GM57" s="797" t="str">
        <f>$HC$27</f>
        <v/>
      </c>
      <c r="GN57" s="684" t="str">
        <f>$HC$28</f>
        <v>河　口</v>
      </c>
      <c r="GO57" s="684" t="str">
        <f>$HC$29</f>
        <v>三　谷</v>
      </c>
      <c r="GP57" s="797" t="str">
        <f>$HC$30</f>
        <v>和　本</v>
      </c>
      <c r="GQ57" s="684" t="str">
        <f>$HC$31</f>
        <v>野　木</v>
      </c>
      <c r="GR57" s="684" t="str">
        <f>$HC$32</f>
        <v>東　條</v>
      </c>
      <c r="GS57" s="684" t="str">
        <f>$HC$33</f>
        <v>木　下</v>
      </c>
      <c r="GT57" s="684" t="str">
        <f>$HC$34</f>
        <v>前　島</v>
      </c>
      <c r="GU57" s="684" t="str">
        <f>$HC$35</f>
        <v>小　川</v>
      </c>
      <c r="GV57" s="684" t="str">
        <f>$HC$36</f>
        <v>河口消防</v>
      </c>
      <c r="GW57" s="684" t="str">
        <f>$HC$37</f>
        <v>ダイシン</v>
      </c>
      <c r="GX57" s="680" t="str">
        <f>$HC$38</f>
        <v>ヤマト・新生</v>
      </c>
      <c r="GY57" s="135">
        <f>A57</f>
        <v>0</v>
      </c>
      <c r="HA57" s="80"/>
      <c r="HB57" s="199">
        <f>リスト!C56</f>
        <v>0</v>
      </c>
      <c r="HC57" s="76" t="str">
        <f>IF(リスト!D56="","",リスト!D56)</f>
        <v/>
      </c>
      <c r="HD57" s="76" t="str">
        <f>IF(リスト!F56="","",リスト!F56)</f>
        <v/>
      </c>
      <c r="HE57" s="76" t="str">
        <f>IF(リスト!E56="","",リスト!E56)</f>
        <v>消点（通信）</v>
      </c>
      <c r="HF57" s="200" t="str">
        <f>IF(リスト!G56="","",リスト!G56)</f>
        <v/>
      </c>
      <c r="HG57" s="77" t="str">
        <f>IF(リスト!H56="","",リスト!H56)</f>
        <v>中川町</v>
      </c>
      <c r="HH57" s="77" t="str">
        <f>IF(リスト!I56="","",リスト!I56)</f>
        <v>御幣島</v>
      </c>
      <c r="HI57" s="77" t="str">
        <f>IF(リスト!J56="","",リスト!J56)</f>
        <v>川　辺</v>
      </c>
      <c r="HJ57" s="77" t="str">
        <f>IF(リスト!K56="","",リスト!K56)</f>
        <v>福　田</v>
      </c>
      <c r="HK57" s="77" t="str">
        <f>IF(リスト!L56="","",リスト!L56)</f>
        <v>葺　合</v>
      </c>
      <c r="HL57" s="77" t="str">
        <f>IF(リスト!M56="","",リスト!M56)</f>
        <v>三　田</v>
      </c>
      <c r="HM57" s="459" t="str">
        <f>IF(リスト!N56="","",リスト!N56)</f>
        <v/>
      </c>
      <c r="HN57" s="77" t="str">
        <f>IF(リスト!O56="","",リスト!O56)</f>
        <v/>
      </c>
      <c r="HO57" s="460" t="str">
        <f>IF(リスト!P56="","",リスト!P56)</f>
        <v/>
      </c>
      <c r="IV57" s="393"/>
      <c r="IW57" s="393"/>
      <c r="IX57" s="393"/>
      <c r="IY57" s="393"/>
      <c r="IZ57" s="393"/>
      <c r="JA57" s="393"/>
      <c r="JB57" s="393"/>
      <c r="JC57" s="393"/>
      <c r="JD57" s="393"/>
      <c r="JE57" s="393"/>
      <c r="JF57" s="393"/>
      <c r="JG57" s="393"/>
      <c r="JH57" s="393"/>
      <c r="JI57" s="393"/>
      <c r="JJ57" s="393"/>
      <c r="JK57" s="393"/>
      <c r="JL57" s="393"/>
      <c r="JM57" s="393"/>
      <c r="JN57" s="393"/>
      <c r="JO57" s="393"/>
      <c r="JP57" s="393"/>
      <c r="JQ57" s="393"/>
      <c r="JR57" s="393"/>
      <c r="JS57" s="393"/>
      <c r="JT57" s="393"/>
      <c r="JU57" s="393"/>
      <c r="JV57" s="393"/>
      <c r="JW57" s="393"/>
      <c r="JX57" s="393"/>
      <c r="JY57" s="393"/>
      <c r="JZ57" s="393"/>
      <c r="KA57" s="393"/>
      <c r="KB57" s="393"/>
      <c r="KC57" s="393"/>
      <c r="KD57" s="393"/>
      <c r="KE57" s="393"/>
      <c r="KF57" s="393"/>
      <c r="KG57" s="393"/>
      <c r="KH57" s="393"/>
      <c r="KI57" s="393"/>
      <c r="KJ57" s="393"/>
      <c r="KK57" s="393"/>
      <c r="KL57" s="393"/>
      <c r="KM57" s="393"/>
      <c r="KN57" s="393"/>
      <c r="KO57" s="393"/>
      <c r="KP57" s="393"/>
      <c r="KQ57" s="393"/>
      <c r="KR57" s="393"/>
      <c r="KS57" s="393"/>
      <c r="KT57" s="393"/>
      <c r="KU57" s="393"/>
      <c r="KV57" s="393"/>
      <c r="KW57" s="393"/>
      <c r="KX57" s="393"/>
      <c r="KY57" s="393"/>
      <c r="KZ57" s="393"/>
      <c r="LA57" s="393"/>
      <c r="LB57" s="393"/>
      <c r="LC57" s="393"/>
      <c r="LD57" s="393"/>
      <c r="LE57" s="393"/>
      <c r="LF57" s="393"/>
      <c r="LG57" s="393"/>
      <c r="LH57" s="393"/>
      <c r="LI57" s="393"/>
      <c r="LJ57" s="393"/>
      <c r="LK57" s="393"/>
      <c r="LL57" s="393"/>
      <c r="LM57" s="393"/>
      <c r="LN57" s="393"/>
      <c r="LO57" s="393"/>
      <c r="LP57" s="393"/>
      <c r="LQ57" s="393"/>
      <c r="LR57" s="393"/>
      <c r="LS57" s="393"/>
      <c r="LT57" s="393"/>
      <c r="LU57" s="393"/>
      <c r="LV57" s="393"/>
      <c r="LW57" s="393"/>
      <c r="LX57" s="393"/>
      <c r="LY57" s="393"/>
      <c r="LZ57" s="393"/>
      <c r="MA57" s="393"/>
      <c r="MB57" s="393"/>
      <c r="MC57" s="393"/>
      <c r="MD57" s="393"/>
      <c r="ME57" s="393"/>
      <c r="MF57" s="393"/>
      <c r="MG57" s="393"/>
      <c r="MH57" s="393"/>
      <c r="MI57" s="393"/>
      <c r="MJ57" s="393"/>
      <c r="MK57" s="393"/>
      <c r="ML57" s="393"/>
      <c r="MM57" s="393"/>
      <c r="MN57" s="393"/>
      <c r="MO57" s="393"/>
      <c r="MP57" s="393"/>
      <c r="MQ57" s="393"/>
      <c r="MR57" s="393"/>
      <c r="MS57" s="393"/>
      <c r="MT57" s="393"/>
      <c r="MU57" s="393"/>
      <c r="MV57" s="393"/>
      <c r="MW57" s="393"/>
      <c r="MX57" s="393"/>
      <c r="MY57" s="393"/>
      <c r="MZ57" s="393"/>
      <c r="NA57" s="393"/>
      <c r="NB57" s="393"/>
      <c r="NC57" s="393"/>
      <c r="ND57" s="393"/>
      <c r="NE57" s="393"/>
      <c r="NF57" s="393"/>
      <c r="NG57" s="393"/>
      <c r="NH57" s="393"/>
      <c r="NI57" s="393"/>
      <c r="NJ57" s="393"/>
      <c r="NK57" s="393"/>
      <c r="NL57" s="393"/>
      <c r="NM57" s="393"/>
      <c r="NN57" s="393"/>
      <c r="NO57" s="393"/>
      <c r="NP57" s="393"/>
      <c r="NQ57" s="393"/>
      <c r="NR57" s="393"/>
      <c r="NS57" s="393"/>
      <c r="NT57" s="393"/>
      <c r="NU57" s="393"/>
      <c r="NV57" s="393"/>
      <c r="NW57" s="393"/>
      <c r="NX57" s="393"/>
      <c r="NY57" s="393"/>
      <c r="NZ57" s="393"/>
      <c r="OA57" s="393"/>
      <c r="OB57" s="393"/>
      <c r="OC57" s="393"/>
      <c r="OD57" s="393"/>
      <c r="OE57" s="393"/>
      <c r="OF57" s="393"/>
      <c r="OG57" s="393"/>
      <c r="OH57" s="393"/>
      <c r="OI57" s="393"/>
      <c r="OJ57" s="393"/>
      <c r="OK57" s="393"/>
      <c r="OL57" s="393"/>
      <c r="OM57" s="393"/>
      <c r="ON57" s="393"/>
      <c r="OO57" s="393"/>
      <c r="OP57" s="393"/>
      <c r="OQ57" s="393"/>
      <c r="OR57" s="393"/>
      <c r="OS57" s="393"/>
      <c r="OT57" s="393"/>
      <c r="OU57" s="393"/>
      <c r="OV57" s="393"/>
      <c r="OW57" s="393"/>
      <c r="OX57" s="393"/>
      <c r="OY57" s="393"/>
      <c r="OZ57" s="393"/>
      <c r="PA57" s="393"/>
      <c r="PB57" s="393"/>
      <c r="PC57" s="393"/>
      <c r="PD57" s="393"/>
      <c r="PE57" s="393"/>
      <c r="PF57" s="393"/>
      <c r="PG57" s="393"/>
      <c r="PH57" s="393"/>
      <c r="PI57" s="393"/>
      <c r="PJ57" s="393"/>
      <c r="PK57" s="393"/>
      <c r="PL57" s="393"/>
      <c r="PM57" s="393"/>
      <c r="PN57" s="393"/>
      <c r="PO57" s="393"/>
      <c r="PP57" s="393"/>
      <c r="PQ57" s="393"/>
      <c r="PR57" s="393"/>
      <c r="PS57" s="393"/>
      <c r="PT57" s="393"/>
      <c r="PU57" s="393"/>
      <c r="PV57" s="393"/>
      <c r="PW57" s="393"/>
      <c r="PX57" s="393"/>
      <c r="PY57" s="393"/>
      <c r="PZ57" s="393"/>
      <c r="QA57" s="393"/>
      <c r="QB57" s="393"/>
      <c r="QC57" s="393"/>
      <c r="QD57" s="393"/>
      <c r="QE57" s="393"/>
      <c r="QF57" s="393"/>
      <c r="QG57" s="393"/>
      <c r="QH57" s="393"/>
      <c r="QI57" s="393"/>
      <c r="QJ57" s="393"/>
      <c r="QK57" s="393"/>
      <c r="QL57" s="393"/>
      <c r="QM57" s="393"/>
      <c r="QN57" s="393"/>
      <c r="QO57" s="393"/>
      <c r="QP57" s="393"/>
      <c r="QQ57" s="393"/>
      <c r="QR57" s="393"/>
      <c r="QS57" s="393"/>
      <c r="QT57" s="393"/>
      <c r="QU57" s="393"/>
      <c r="QV57" s="393"/>
      <c r="QW57" s="393"/>
      <c r="QX57" s="393"/>
      <c r="QY57" s="393"/>
      <c r="QZ57" s="393"/>
      <c r="RA57" s="393"/>
      <c r="RB57" s="393"/>
      <c r="RC57" s="393"/>
      <c r="RD57" s="393"/>
      <c r="RE57" s="393"/>
      <c r="RF57" s="393"/>
      <c r="RG57" s="393"/>
      <c r="RH57" s="393"/>
      <c r="RI57" s="393"/>
      <c r="RJ57" s="393"/>
      <c r="RK57" s="393"/>
      <c r="RL57" s="393"/>
      <c r="RM57" s="393"/>
      <c r="RN57" s="393"/>
      <c r="RO57" s="393"/>
      <c r="RP57" s="393"/>
      <c r="RQ57" s="393"/>
      <c r="RR57" s="393"/>
      <c r="RS57" s="393"/>
      <c r="RT57" s="393"/>
      <c r="RU57" s="393"/>
      <c r="RV57" s="393"/>
      <c r="RW57" s="393"/>
      <c r="RX57" s="393"/>
      <c r="RY57" s="393"/>
      <c r="RZ57" s="393"/>
      <c r="SA57" s="393"/>
      <c r="SB57" s="393"/>
      <c r="SC57" s="393"/>
      <c r="SD57" s="393"/>
      <c r="SE57" s="393"/>
      <c r="SF57" s="393"/>
      <c r="SG57" s="393"/>
      <c r="SH57" s="393"/>
      <c r="SI57" s="393"/>
      <c r="SJ57" s="393"/>
      <c r="SK57" s="393"/>
      <c r="SL57" s="393"/>
      <c r="SM57" s="393"/>
      <c r="SN57" s="393"/>
      <c r="SO57" s="393"/>
      <c r="SP57" s="393"/>
      <c r="SQ57" s="393"/>
      <c r="SR57" s="393"/>
      <c r="SS57" s="393"/>
      <c r="ST57" s="393"/>
      <c r="SU57" s="393"/>
      <c r="SV57" s="393"/>
      <c r="SW57" s="393"/>
      <c r="SX57" s="393"/>
      <c r="SY57" s="393"/>
      <c r="SZ57" s="393"/>
      <c r="TA57" s="393"/>
      <c r="TB57" s="393"/>
      <c r="TC57" s="393"/>
      <c r="TD57" s="393"/>
      <c r="TE57" s="393"/>
      <c r="TF57" s="393"/>
      <c r="TG57" s="393"/>
      <c r="TH57" s="393"/>
      <c r="TI57" s="393"/>
      <c r="TJ57" s="393"/>
      <c r="TK57" s="393"/>
    </row>
    <row r="58" spans="1:531" ht="37.5" customHeight="1" x14ac:dyDescent="0.2">
      <c r="A58" s="61" t="s">
        <v>4</v>
      </c>
      <c r="B58" s="701"/>
      <c r="C58" s="703"/>
      <c r="D58" s="703"/>
      <c r="E58" s="704"/>
      <c r="F58" s="701"/>
      <c r="G58" s="703"/>
      <c r="H58" s="703"/>
      <c r="I58" s="704"/>
      <c r="J58" s="701"/>
      <c r="K58" s="703"/>
      <c r="L58" s="703"/>
      <c r="M58" s="704"/>
      <c r="N58" s="701"/>
      <c r="O58" s="703"/>
      <c r="P58" s="703"/>
      <c r="Q58" s="703"/>
      <c r="R58" s="704"/>
      <c r="S58" s="701"/>
      <c r="T58" s="703"/>
      <c r="U58" s="703"/>
      <c r="V58" s="704"/>
      <c r="W58" s="701"/>
      <c r="X58" s="703"/>
      <c r="Y58" s="703"/>
      <c r="Z58" s="704"/>
      <c r="AA58" s="701"/>
      <c r="AB58" s="703"/>
      <c r="AC58" s="703"/>
      <c r="AD58" s="704"/>
      <c r="AE58" s="701"/>
      <c r="AF58" s="703"/>
      <c r="AG58" s="703"/>
      <c r="AH58" s="703"/>
      <c r="AI58" s="704"/>
      <c r="AJ58" s="701"/>
      <c r="AK58" s="703"/>
      <c r="AL58" s="703"/>
      <c r="AM58" s="704"/>
      <c r="AN58" s="701"/>
      <c r="AO58" s="703"/>
      <c r="AP58" s="703"/>
      <c r="AQ58" s="704"/>
      <c r="AR58" s="701"/>
      <c r="AS58" s="703"/>
      <c r="AT58" s="703"/>
      <c r="AU58" s="704"/>
      <c r="AV58" s="701"/>
      <c r="AW58" s="703"/>
      <c r="AX58" s="703"/>
      <c r="AY58" s="703"/>
      <c r="AZ58" s="704"/>
      <c r="BA58" s="701"/>
      <c r="BB58" s="703"/>
      <c r="BC58" s="703"/>
      <c r="BD58" s="704"/>
      <c r="BE58" s="701"/>
      <c r="BF58" s="703"/>
      <c r="BG58" s="703"/>
      <c r="BH58" s="704"/>
      <c r="BI58" s="701"/>
      <c r="BJ58" s="703"/>
      <c r="BK58" s="703"/>
      <c r="BL58" s="704"/>
      <c r="BM58" s="701"/>
      <c r="BN58" s="703"/>
      <c r="BO58" s="703"/>
      <c r="BP58" s="703"/>
      <c r="BQ58" s="704"/>
      <c r="BR58" s="701"/>
      <c r="BS58" s="703"/>
      <c r="BT58" s="703"/>
      <c r="BU58" s="704"/>
      <c r="BV58" s="701"/>
      <c r="BW58" s="703"/>
      <c r="BX58" s="703"/>
      <c r="BY58" s="704"/>
      <c r="BZ58" s="701"/>
      <c r="CA58" s="703"/>
      <c r="CB58" s="703"/>
      <c r="CC58" s="704"/>
      <c r="CD58" s="701"/>
      <c r="CE58" s="703"/>
      <c r="CF58" s="703"/>
      <c r="CG58" s="703"/>
      <c r="CH58" s="704"/>
      <c r="CI58" s="701"/>
      <c r="CJ58" s="703"/>
      <c r="CK58" s="703"/>
      <c r="CL58" s="704"/>
      <c r="CM58" s="701"/>
      <c r="CN58" s="703"/>
      <c r="CO58" s="703"/>
      <c r="CP58" s="704"/>
      <c r="CQ58" s="701"/>
      <c r="CR58" s="703"/>
      <c r="CS58" s="703"/>
      <c r="CT58" s="704"/>
      <c r="CU58" s="701"/>
      <c r="CV58" s="703"/>
      <c r="CW58" s="703"/>
      <c r="CX58" s="703"/>
      <c r="CY58" s="704"/>
      <c r="CZ58" s="701"/>
      <c r="DA58" s="703"/>
      <c r="DB58" s="703"/>
      <c r="DC58" s="704"/>
      <c r="DD58" s="701"/>
      <c r="DE58" s="703"/>
      <c r="DF58" s="703"/>
      <c r="DG58" s="704"/>
      <c r="DH58" s="701"/>
      <c r="DI58" s="703"/>
      <c r="DJ58" s="703"/>
      <c r="DK58" s="704"/>
      <c r="DL58" s="701"/>
      <c r="DM58" s="703"/>
      <c r="DN58" s="703"/>
      <c r="DO58" s="704"/>
      <c r="DP58" s="701"/>
      <c r="DQ58" s="703"/>
      <c r="DR58" s="703"/>
      <c r="DS58" s="704"/>
      <c r="DT58" s="701"/>
      <c r="DU58" s="703"/>
      <c r="DV58" s="703"/>
      <c r="DW58" s="704"/>
      <c r="DX58" s="701"/>
      <c r="DY58" s="703"/>
      <c r="DZ58" s="703"/>
      <c r="EA58" s="704"/>
      <c r="EB58" s="701"/>
      <c r="EC58" s="703"/>
      <c r="ED58" s="703"/>
      <c r="EE58" s="704"/>
      <c r="EF58" s="701"/>
      <c r="EG58" s="703"/>
      <c r="EH58" s="703"/>
      <c r="EI58" s="704"/>
      <c r="EJ58" s="835"/>
      <c r="EK58" s="703"/>
      <c r="EL58" s="703"/>
      <c r="EM58" s="837"/>
      <c r="EN58" s="701"/>
      <c r="EO58" s="703"/>
      <c r="EP58" s="703"/>
      <c r="EQ58" s="704"/>
      <c r="ER58" s="701"/>
      <c r="ES58" s="703"/>
      <c r="ET58" s="703"/>
      <c r="EU58" s="704"/>
      <c r="EV58" s="839"/>
      <c r="EW58" s="650"/>
      <c r="EX58" s="650"/>
      <c r="EY58" s="650"/>
      <c r="EZ58" s="650"/>
      <c r="FA58" s="703"/>
      <c r="FB58" s="704"/>
      <c r="FC58" s="839"/>
      <c r="FD58" s="650"/>
      <c r="FE58" s="650"/>
      <c r="FF58" s="650"/>
      <c r="FG58" s="650"/>
      <c r="FH58" s="703"/>
      <c r="FI58" s="704"/>
      <c r="FJ58" s="839"/>
      <c r="FK58" s="650"/>
      <c r="FL58" s="650"/>
      <c r="FM58" s="850"/>
      <c r="FN58" s="703"/>
      <c r="FO58" s="703"/>
      <c r="FP58" s="845"/>
      <c r="FQ58" s="840"/>
      <c r="FR58" s="684"/>
      <c r="FS58" s="684"/>
      <c r="FT58" s="684"/>
      <c r="FU58" s="684"/>
      <c r="FV58" s="684"/>
      <c r="FW58" s="684"/>
      <c r="FX58" s="684"/>
      <c r="FY58" s="684"/>
      <c r="FZ58" s="684"/>
      <c r="GA58" s="684"/>
      <c r="GB58" s="684"/>
      <c r="GC58" s="684"/>
      <c r="GD58" s="684"/>
      <c r="GE58" s="684"/>
      <c r="GF58" s="684"/>
      <c r="GG58" s="684"/>
      <c r="GH58" s="684"/>
      <c r="GI58" s="684"/>
      <c r="GJ58" s="684"/>
      <c r="GK58" s="797"/>
      <c r="GL58" s="684"/>
      <c r="GM58" s="797"/>
      <c r="GN58" s="684"/>
      <c r="GO58" s="684"/>
      <c r="GP58" s="797"/>
      <c r="GQ58" s="684"/>
      <c r="GR58" s="684"/>
      <c r="GS58" s="684"/>
      <c r="GT58" s="684"/>
      <c r="GU58" s="684"/>
      <c r="GV58" s="684"/>
      <c r="GW58" s="684"/>
      <c r="GX58" s="680"/>
      <c r="GY58" s="91" t="s">
        <v>4</v>
      </c>
      <c r="HA58" s="80"/>
      <c r="HB58" s="199">
        <f>リスト!C57</f>
        <v>0</v>
      </c>
      <c r="HC58" s="76" t="str">
        <f>IF(リスト!D57="","",リスト!D57)</f>
        <v/>
      </c>
      <c r="HD58" s="76" t="str">
        <f>IF(リスト!F57="","",リスト!F57)</f>
        <v/>
      </c>
      <c r="HE58" s="76" t="str">
        <f>IF(リスト!E57="","",リスト!E57)</f>
        <v>消防設備ＲＹ</v>
      </c>
      <c r="HF58" s="200" t="str">
        <f>IF(リスト!G57="","",リスト!G57)</f>
        <v/>
      </c>
      <c r="HG58" s="77" t="str">
        <f>IF(リスト!H57="","",リスト!H57)</f>
        <v>今　里</v>
      </c>
      <c r="HH58" s="77" t="str">
        <f>IF(リスト!I57="","",リスト!I57)</f>
        <v>姫　島</v>
      </c>
      <c r="HI58" s="77" t="str">
        <f>IF(リスト!J57="","",リスト!J57)</f>
        <v>長　吉</v>
      </c>
      <c r="HJ58" s="77" t="str">
        <f>IF(リスト!K57="","",リスト!K57)</f>
        <v>汐ノ宮</v>
      </c>
      <c r="HK58" s="77" t="str">
        <f>IF(リスト!L57="","",リスト!L57)</f>
        <v>魚　崎</v>
      </c>
      <c r="HL58" s="77" t="str">
        <f>IF(リスト!M57="","",リスト!M57)</f>
        <v>羽束川</v>
      </c>
      <c r="HM58" s="77" t="str">
        <f>IF(リスト!N57="","",リスト!N57)</f>
        <v>新生駒</v>
      </c>
      <c r="HN58" s="77" t="str">
        <f>IF(リスト!O57="","",リスト!O57)</f>
        <v/>
      </c>
      <c r="HO58" s="460" t="str">
        <f>IF(リスト!P57="","",リスト!P57)</f>
        <v/>
      </c>
      <c r="IV58" s="393"/>
      <c r="IW58" s="393"/>
      <c r="IX58" s="393"/>
      <c r="IY58" s="393"/>
      <c r="IZ58" s="393"/>
      <c r="JA58" s="393"/>
      <c r="JB58" s="393"/>
      <c r="JC58" s="393"/>
      <c r="JD58" s="393"/>
      <c r="JE58" s="393"/>
      <c r="JF58" s="393"/>
      <c r="JG58" s="393"/>
      <c r="JH58" s="393"/>
      <c r="JI58" s="393"/>
      <c r="JJ58" s="393"/>
      <c r="JK58" s="393"/>
      <c r="JL58" s="393"/>
      <c r="JM58" s="393"/>
      <c r="JN58" s="393"/>
      <c r="JO58" s="393"/>
      <c r="JP58" s="393"/>
      <c r="JQ58" s="393"/>
      <c r="JR58" s="393"/>
      <c r="JS58" s="393"/>
      <c r="JT58" s="393"/>
      <c r="JU58" s="393"/>
      <c r="JV58" s="393"/>
      <c r="JW58" s="393"/>
      <c r="JX58" s="393"/>
      <c r="JY58" s="393"/>
      <c r="JZ58" s="393"/>
      <c r="KA58" s="393"/>
      <c r="KB58" s="393"/>
      <c r="KC58" s="393"/>
      <c r="KD58" s="393"/>
      <c r="KE58" s="393"/>
      <c r="KF58" s="393"/>
      <c r="KG58" s="393"/>
      <c r="KH58" s="393"/>
      <c r="KI58" s="393"/>
      <c r="KJ58" s="393"/>
      <c r="KK58" s="393"/>
      <c r="KL58" s="393"/>
      <c r="KM58" s="393"/>
      <c r="KN58" s="393"/>
      <c r="KO58" s="393"/>
      <c r="KP58" s="393"/>
      <c r="KQ58" s="393"/>
      <c r="KR58" s="393"/>
      <c r="KS58" s="393"/>
      <c r="KT58" s="393"/>
      <c r="KU58" s="393"/>
      <c r="KV58" s="393"/>
      <c r="KW58" s="393"/>
      <c r="KX58" s="393"/>
      <c r="KY58" s="393"/>
      <c r="KZ58" s="393"/>
      <c r="LA58" s="393"/>
      <c r="LB58" s="393"/>
      <c r="LC58" s="393"/>
      <c r="LD58" s="393"/>
      <c r="LE58" s="393"/>
      <c r="LF58" s="393"/>
      <c r="LG58" s="393"/>
      <c r="LH58" s="393"/>
      <c r="LI58" s="393"/>
      <c r="LJ58" s="393"/>
      <c r="LK58" s="393"/>
      <c r="LL58" s="393"/>
      <c r="LM58" s="393"/>
      <c r="LN58" s="393"/>
      <c r="LO58" s="393"/>
      <c r="LP58" s="393"/>
      <c r="LQ58" s="393"/>
      <c r="LR58" s="393"/>
      <c r="LS58" s="393"/>
      <c r="LT58" s="393"/>
      <c r="LU58" s="393"/>
      <c r="LV58" s="393"/>
      <c r="LW58" s="393"/>
      <c r="LX58" s="393"/>
      <c r="LY58" s="393"/>
      <c r="LZ58" s="393"/>
      <c r="MA58" s="393"/>
      <c r="MB58" s="393"/>
      <c r="MC58" s="393"/>
      <c r="MD58" s="393"/>
      <c r="ME58" s="393"/>
      <c r="MF58" s="393"/>
      <c r="MG58" s="393"/>
      <c r="MH58" s="393"/>
      <c r="MI58" s="393"/>
      <c r="MJ58" s="393"/>
      <c r="MK58" s="393"/>
      <c r="ML58" s="393"/>
      <c r="MM58" s="393"/>
      <c r="MN58" s="393"/>
      <c r="MO58" s="393"/>
      <c r="MP58" s="393"/>
      <c r="MQ58" s="393"/>
      <c r="MR58" s="393"/>
      <c r="MS58" s="393"/>
      <c r="MT58" s="393"/>
      <c r="MU58" s="393"/>
      <c r="MV58" s="393"/>
      <c r="MW58" s="393"/>
      <c r="MX58" s="393"/>
      <c r="MY58" s="393"/>
      <c r="MZ58" s="393"/>
      <c r="NA58" s="393"/>
      <c r="NB58" s="393"/>
      <c r="NC58" s="393"/>
      <c r="ND58" s="393"/>
      <c r="NE58" s="393"/>
      <c r="NF58" s="393"/>
      <c r="NG58" s="393"/>
      <c r="NH58" s="393"/>
      <c r="NI58" s="393"/>
      <c r="NJ58" s="393"/>
      <c r="NK58" s="393"/>
      <c r="NL58" s="393"/>
      <c r="NM58" s="393"/>
      <c r="NN58" s="393"/>
      <c r="NO58" s="393"/>
      <c r="NP58" s="393"/>
      <c r="NQ58" s="393"/>
      <c r="NR58" s="393"/>
      <c r="NS58" s="393"/>
      <c r="NT58" s="393"/>
      <c r="NU58" s="393"/>
      <c r="NV58" s="393"/>
      <c r="NW58" s="393"/>
      <c r="NX58" s="393"/>
      <c r="NY58" s="393"/>
      <c r="NZ58" s="393"/>
      <c r="OA58" s="393"/>
      <c r="OB58" s="393"/>
      <c r="OC58" s="393"/>
      <c r="OD58" s="393"/>
      <c r="OE58" s="393"/>
      <c r="OF58" s="393"/>
      <c r="OG58" s="393"/>
      <c r="OH58" s="393"/>
      <c r="OI58" s="393"/>
      <c r="OJ58" s="393"/>
      <c r="OK58" s="393"/>
      <c r="OL58" s="393"/>
      <c r="OM58" s="393"/>
      <c r="ON58" s="393"/>
      <c r="OO58" s="393"/>
      <c r="OP58" s="393"/>
      <c r="OQ58" s="393"/>
      <c r="OR58" s="393"/>
      <c r="OS58" s="393"/>
      <c r="OT58" s="393"/>
      <c r="OU58" s="393"/>
      <c r="OV58" s="393"/>
      <c r="OW58" s="393"/>
      <c r="OX58" s="393"/>
      <c r="OY58" s="393"/>
      <c r="OZ58" s="393"/>
      <c r="PA58" s="393"/>
      <c r="PB58" s="393"/>
      <c r="PC58" s="393"/>
      <c r="PD58" s="393"/>
      <c r="PE58" s="393"/>
      <c r="PF58" s="393"/>
      <c r="PG58" s="393"/>
      <c r="PH58" s="393"/>
      <c r="PI58" s="393"/>
      <c r="PJ58" s="393"/>
      <c r="PK58" s="393"/>
      <c r="PL58" s="393"/>
      <c r="PM58" s="393"/>
      <c r="PN58" s="393"/>
      <c r="PO58" s="393"/>
      <c r="PP58" s="393"/>
      <c r="PQ58" s="393"/>
      <c r="PR58" s="393"/>
      <c r="PS58" s="393"/>
      <c r="PT58" s="393"/>
      <c r="PU58" s="393"/>
      <c r="PV58" s="393"/>
      <c r="PW58" s="393"/>
      <c r="PX58" s="393"/>
      <c r="PY58" s="393"/>
      <c r="PZ58" s="393"/>
      <c r="QA58" s="393"/>
      <c r="QB58" s="393"/>
      <c r="QC58" s="393"/>
      <c r="QD58" s="393"/>
      <c r="QE58" s="393"/>
      <c r="QF58" s="393"/>
      <c r="QG58" s="393"/>
      <c r="QH58" s="393"/>
      <c r="QI58" s="393"/>
      <c r="QJ58" s="393"/>
      <c r="QK58" s="393"/>
      <c r="QL58" s="393"/>
      <c r="QM58" s="393"/>
      <c r="QN58" s="393"/>
      <c r="QO58" s="393"/>
      <c r="QP58" s="393"/>
      <c r="QQ58" s="393"/>
      <c r="QR58" s="393"/>
      <c r="QS58" s="393"/>
      <c r="QT58" s="393"/>
      <c r="QU58" s="393"/>
      <c r="QV58" s="393"/>
      <c r="QW58" s="393"/>
      <c r="QX58" s="393"/>
      <c r="QY58" s="393"/>
      <c r="QZ58" s="393"/>
      <c r="RA58" s="393"/>
      <c r="RB58" s="393"/>
      <c r="RC58" s="393"/>
      <c r="RD58" s="393"/>
      <c r="RE58" s="393"/>
      <c r="RF58" s="393"/>
      <c r="RG58" s="393"/>
      <c r="RH58" s="393"/>
      <c r="RI58" s="393"/>
      <c r="RJ58" s="393"/>
      <c r="RK58" s="393"/>
      <c r="RL58" s="393"/>
      <c r="RM58" s="393"/>
      <c r="RN58" s="393"/>
      <c r="RO58" s="393"/>
      <c r="RP58" s="393"/>
      <c r="RQ58" s="393"/>
      <c r="RR58" s="393"/>
      <c r="RS58" s="393"/>
      <c r="RT58" s="393"/>
      <c r="RU58" s="393"/>
      <c r="RV58" s="393"/>
      <c r="RW58" s="393"/>
      <c r="RX58" s="393"/>
      <c r="RY58" s="393"/>
      <c r="RZ58" s="393"/>
      <c r="SA58" s="393"/>
      <c r="SB58" s="393"/>
      <c r="SC58" s="393"/>
      <c r="SD58" s="393"/>
      <c r="SE58" s="393"/>
      <c r="SF58" s="393"/>
      <c r="SG58" s="393"/>
      <c r="SH58" s="393"/>
      <c r="SI58" s="393"/>
      <c r="SJ58" s="393"/>
      <c r="SK58" s="393"/>
      <c r="SL58" s="393"/>
      <c r="SM58" s="393"/>
      <c r="SN58" s="393"/>
      <c r="SO58" s="393"/>
      <c r="SP58" s="393"/>
      <c r="SQ58" s="393"/>
      <c r="SR58" s="393"/>
      <c r="SS58" s="393"/>
      <c r="ST58" s="393"/>
      <c r="SU58" s="393"/>
      <c r="SV58" s="393"/>
      <c r="SW58" s="393"/>
      <c r="SX58" s="393"/>
      <c r="SY58" s="393"/>
      <c r="SZ58" s="393"/>
      <c r="TA58" s="393"/>
      <c r="TB58" s="393"/>
      <c r="TC58" s="393"/>
      <c r="TD58" s="393"/>
      <c r="TE58" s="393"/>
      <c r="TF58" s="393"/>
      <c r="TG58" s="393"/>
      <c r="TH58" s="393"/>
      <c r="TI58" s="393"/>
      <c r="TJ58" s="393"/>
      <c r="TK58" s="393"/>
    </row>
    <row r="59" spans="1:531" ht="37.5" customHeight="1" thickBot="1" x14ac:dyDescent="0.25">
      <c r="A59" s="62"/>
      <c r="B59" s="702"/>
      <c r="C59" s="651"/>
      <c r="D59" s="651"/>
      <c r="E59" s="705"/>
      <c r="F59" s="702"/>
      <c r="G59" s="651"/>
      <c r="H59" s="651"/>
      <c r="I59" s="705"/>
      <c r="J59" s="702"/>
      <c r="K59" s="651"/>
      <c r="L59" s="651"/>
      <c r="M59" s="705"/>
      <c r="N59" s="702"/>
      <c r="O59" s="651"/>
      <c r="P59" s="651"/>
      <c r="Q59" s="651"/>
      <c r="R59" s="705"/>
      <c r="S59" s="702"/>
      <c r="T59" s="651"/>
      <c r="U59" s="651"/>
      <c r="V59" s="705"/>
      <c r="W59" s="702"/>
      <c r="X59" s="651"/>
      <c r="Y59" s="651"/>
      <c r="Z59" s="705"/>
      <c r="AA59" s="702"/>
      <c r="AB59" s="651"/>
      <c r="AC59" s="651"/>
      <c r="AD59" s="705"/>
      <c r="AE59" s="702"/>
      <c r="AF59" s="651"/>
      <c r="AG59" s="651"/>
      <c r="AH59" s="651"/>
      <c r="AI59" s="705"/>
      <c r="AJ59" s="702"/>
      <c r="AK59" s="651"/>
      <c r="AL59" s="651"/>
      <c r="AM59" s="705"/>
      <c r="AN59" s="702"/>
      <c r="AO59" s="651"/>
      <c r="AP59" s="651"/>
      <c r="AQ59" s="705"/>
      <c r="AR59" s="702"/>
      <c r="AS59" s="651"/>
      <c r="AT59" s="651"/>
      <c r="AU59" s="705"/>
      <c r="AV59" s="702"/>
      <c r="AW59" s="651"/>
      <c r="AX59" s="651"/>
      <c r="AY59" s="651"/>
      <c r="AZ59" s="705"/>
      <c r="BA59" s="702"/>
      <c r="BB59" s="651"/>
      <c r="BC59" s="651"/>
      <c r="BD59" s="705"/>
      <c r="BE59" s="702"/>
      <c r="BF59" s="651"/>
      <c r="BG59" s="651"/>
      <c r="BH59" s="705"/>
      <c r="BI59" s="702"/>
      <c r="BJ59" s="651"/>
      <c r="BK59" s="651"/>
      <c r="BL59" s="705"/>
      <c r="BM59" s="702"/>
      <c r="BN59" s="651"/>
      <c r="BO59" s="651"/>
      <c r="BP59" s="651"/>
      <c r="BQ59" s="705"/>
      <c r="BR59" s="702"/>
      <c r="BS59" s="651"/>
      <c r="BT59" s="651"/>
      <c r="BU59" s="705"/>
      <c r="BV59" s="702"/>
      <c r="BW59" s="651"/>
      <c r="BX59" s="651"/>
      <c r="BY59" s="705"/>
      <c r="BZ59" s="702"/>
      <c r="CA59" s="651"/>
      <c r="CB59" s="651"/>
      <c r="CC59" s="705"/>
      <c r="CD59" s="702"/>
      <c r="CE59" s="651"/>
      <c r="CF59" s="651"/>
      <c r="CG59" s="651"/>
      <c r="CH59" s="705"/>
      <c r="CI59" s="702"/>
      <c r="CJ59" s="651"/>
      <c r="CK59" s="651"/>
      <c r="CL59" s="705"/>
      <c r="CM59" s="702"/>
      <c r="CN59" s="651"/>
      <c r="CO59" s="651"/>
      <c r="CP59" s="705"/>
      <c r="CQ59" s="702"/>
      <c r="CR59" s="651"/>
      <c r="CS59" s="651"/>
      <c r="CT59" s="705"/>
      <c r="CU59" s="702"/>
      <c r="CV59" s="651"/>
      <c r="CW59" s="651"/>
      <c r="CX59" s="651"/>
      <c r="CY59" s="705"/>
      <c r="CZ59" s="702"/>
      <c r="DA59" s="651"/>
      <c r="DB59" s="651"/>
      <c r="DC59" s="705"/>
      <c r="DD59" s="702"/>
      <c r="DE59" s="651"/>
      <c r="DF59" s="651"/>
      <c r="DG59" s="705"/>
      <c r="DH59" s="702"/>
      <c r="DI59" s="651"/>
      <c r="DJ59" s="651"/>
      <c r="DK59" s="705"/>
      <c r="DL59" s="702"/>
      <c r="DM59" s="651"/>
      <c r="DN59" s="651"/>
      <c r="DO59" s="705"/>
      <c r="DP59" s="702"/>
      <c r="DQ59" s="651"/>
      <c r="DR59" s="651"/>
      <c r="DS59" s="705"/>
      <c r="DT59" s="702"/>
      <c r="DU59" s="651"/>
      <c r="DV59" s="651"/>
      <c r="DW59" s="705"/>
      <c r="DX59" s="702"/>
      <c r="DY59" s="651"/>
      <c r="DZ59" s="651"/>
      <c r="EA59" s="705"/>
      <c r="EB59" s="702"/>
      <c r="EC59" s="651"/>
      <c r="ED59" s="651"/>
      <c r="EE59" s="705"/>
      <c r="EF59" s="702"/>
      <c r="EG59" s="651"/>
      <c r="EH59" s="651"/>
      <c r="EI59" s="705"/>
      <c r="EJ59" s="836"/>
      <c r="EK59" s="651"/>
      <c r="EL59" s="651"/>
      <c r="EM59" s="838"/>
      <c r="EN59" s="702"/>
      <c r="EO59" s="651"/>
      <c r="EP59" s="651"/>
      <c r="EQ59" s="705"/>
      <c r="ER59" s="702"/>
      <c r="ES59" s="651"/>
      <c r="ET59" s="651"/>
      <c r="EU59" s="705"/>
      <c r="EV59" s="702"/>
      <c r="EW59" s="651"/>
      <c r="EX59" s="651"/>
      <c r="EY59" s="651"/>
      <c r="EZ59" s="651"/>
      <c r="FA59" s="651"/>
      <c r="FB59" s="705"/>
      <c r="FC59" s="702"/>
      <c r="FD59" s="651"/>
      <c r="FE59" s="651"/>
      <c r="FF59" s="651"/>
      <c r="FG59" s="651"/>
      <c r="FH59" s="651"/>
      <c r="FI59" s="705"/>
      <c r="FJ59" s="702"/>
      <c r="FK59" s="651"/>
      <c r="FL59" s="651"/>
      <c r="FM59" s="705"/>
      <c r="FN59" s="847"/>
      <c r="FO59" s="847"/>
      <c r="FP59" s="846"/>
      <c r="FQ59" s="841"/>
      <c r="FR59" s="685"/>
      <c r="FS59" s="685"/>
      <c r="FT59" s="685"/>
      <c r="FU59" s="685"/>
      <c r="FV59" s="685"/>
      <c r="FW59" s="685"/>
      <c r="FX59" s="685"/>
      <c r="FY59" s="685"/>
      <c r="FZ59" s="685"/>
      <c r="GA59" s="685"/>
      <c r="GB59" s="685"/>
      <c r="GC59" s="685"/>
      <c r="GD59" s="685"/>
      <c r="GE59" s="685"/>
      <c r="GF59" s="685"/>
      <c r="GG59" s="685"/>
      <c r="GH59" s="685"/>
      <c r="GI59" s="685"/>
      <c r="GJ59" s="685"/>
      <c r="GK59" s="798"/>
      <c r="GL59" s="685"/>
      <c r="GM59" s="798"/>
      <c r="GN59" s="685"/>
      <c r="GO59" s="685"/>
      <c r="GP59" s="798"/>
      <c r="GQ59" s="685"/>
      <c r="GR59" s="685"/>
      <c r="GS59" s="685"/>
      <c r="GT59" s="685"/>
      <c r="GU59" s="685"/>
      <c r="GV59" s="685"/>
      <c r="GW59" s="685"/>
      <c r="GX59" s="681"/>
      <c r="GY59" s="92">
        <f>((COUNTIF(FQ54:GK54,"○"))+(COUNTIF(FQ55:GK55,"○")))</f>
        <v>0</v>
      </c>
      <c r="HA59" s="80"/>
      <c r="HB59" s="199">
        <f>リスト!C58</f>
        <v>0</v>
      </c>
      <c r="HC59" s="76" t="str">
        <f>IF(リスト!D58="","",リスト!D58)</f>
        <v/>
      </c>
      <c r="HD59" s="76" t="str">
        <f>IF(リスト!F58="","",リスト!F58)</f>
        <v/>
      </c>
      <c r="HE59" s="76" t="str">
        <f>IF(リスト!E58="","",リスト!E58)</f>
        <v>電源修繕</v>
      </c>
      <c r="HF59" s="200" t="str">
        <f>IF(リスト!G58="","",リスト!G58)</f>
        <v/>
      </c>
      <c r="HG59" s="77" t="str">
        <f>IF(リスト!H58="","",リスト!H58)</f>
        <v>猪飼野</v>
      </c>
      <c r="HH59" s="77" t="str">
        <f>IF(リスト!I58="","",リスト!I58)</f>
        <v>　佃　</v>
      </c>
      <c r="HI59" s="77" t="str">
        <f>IF(リスト!J58="","",リスト!J58)</f>
        <v>平　野</v>
      </c>
      <c r="HJ59" s="77" t="str">
        <f>IF(リスト!K58="","",リスト!K58)</f>
        <v>日置荘</v>
      </c>
      <c r="HK59" s="77" t="str">
        <f>IF(リスト!L58="","",リスト!L58)</f>
        <v>深　江</v>
      </c>
      <c r="HL59" s="77" t="str">
        <f>IF(リスト!M58="","",リスト!M58)</f>
        <v>大　池</v>
      </c>
      <c r="HM59" s="77" t="str">
        <f>IF(リスト!N58="","",リスト!N58)</f>
        <v/>
      </c>
      <c r="HN59" s="77" t="str">
        <f>IF(リスト!O58="","",リスト!O58)</f>
        <v/>
      </c>
      <c r="HO59" s="460" t="str">
        <f>IF(リスト!P58="","",リスト!P58)</f>
        <v/>
      </c>
      <c r="IV59" s="393"/>
      <c r="IW59" s="393"/>
      <c r="IX59" s="393"/>
      <c r="IY59" s="393"/>
      <c r="IZ59" s="393"/>
      <c r="JA59" s="393"/>
      <c r="JB59" s="393"/>
      <c r="JC59" s="393"/>
      <c r="JD59" s="393"/>
      <c r="JE59" s="393"/>
      <c r="JF59" s="393"/>
      <c r="JG59" s="393"/>
      <c r="JH59" s="393"/>
      <c r="JI59" s="393"/>
      <c r="JJ59" s="393"/>
      <c r="JK59" s="393"/>
      <c r="JL59" s="393"/>
      <c r="JM59" s="393"/>
      <c r="JN59" s="393"/>
      <c r="JO59" s="393"/>
      <c r="JP59" s="393"/>
      <c r="JQ59" s="393"/>
      <c r="JR59" s="393"/>
      <c r="JS59" s="393"/>
      <c r="JT59" s="393"/>
      <c r="JU59" s="393"/>
      <c r="JV59" s="393"/>
      <c r="JW59" s="393"/>
      <c r="JX59" s="393"/>
      <c r="JY59" s="393"/>
      <c r="JZ59" s="393"/>
      <c r="KA59" s="393"/>
      <c r="KB59" s="393"/>
      <c r="KC59" s="393"/>
      <c r="KD59" s="393"/>
      <c r="KE59" s="393"/>
      <c r="KF59" s="393"/>
      <c r="KG59" s="393"/>
      <c r="KH59" s="393"/>
      <c r="KI59" s="393"/>
      <c r="KJ59" s="393"/>
      <c r="KK59" s="393"/>
      <c r="KL59" s="393"/>
      <c r="KM59" s="393"/>
      <c r="KN59" s="393"/>
      <c r="KO59" s="393"/>
      <c r="KP59" s="393"/>
      <c r="KQ59" s="393"/>
      <c r="KR59" s="393"/>
      <c r="KS59" s="393"/>
      <c r="KT59" s="393"/>
      <c r="KU59" s="393"/>
      <c r="KV59" s="393"/>
      <c r="KW59" s="393"/>
      <c r="KX59" s="393"/>
      <c r="KY59" s="393"/>
      <c r="KZ59" s="393"/>
      <c r="LA59" s="393"/>
      <c r="LB59" s="393"/>
      <c r="LC59" s="393"/>
      <c r="LD59" s="393"/>
      <c r="LE59" s="393"/>
      <c r="LF59" s="393"/>
      <c r="LG59" s="393"/>
      <c r="LH59" s="393"/>
      <c r="LI59" s="393"/>
      <c r="LJ59" s="393"/>
      <c r="LK59" s="393"/>
      <c r="LL59" s="393"/>
      <c r="LM59" s="393"/>
      <c r="LN59" s="393"/>
      <c r="LO59" s="393"/>
      <c r="LP59" s="393"/>
      <c r="LQ59" s="393"/>
      <c r="LR59" s="393"/>
      <c r="LS59" s="393"/>
      <c r="LT59" s="393"/>
      <c r="LU59" s="393"/>
      <c r="LV59" s="393"/>
      <c r="LW59" s="393"/>
      <c r="LX59" s="393"/>
      <c r="LY59" s="393"/>
      <c r="LZ59" s="393"/>
      <c r="MA59" s="393"/>
      <c r="MB59" s="393"/>
      <c r="MC59" s="393"/>
      <c r="MD59" s="393"/>
      <c r="ME59" s="393"/>
      <c r="MF59" s="393"/>
      <c r="MG59" s="393"/>
      <c r="MH59" s="393"/>
      <c r="MI59" s="393"/>
      <c r="MJ59" s="393"/>
      <c r="MK59" s="393"/>
      <c r="ML59" s="393"/>
      <c r="MM59" s="393"/>
      <c r="MN59" s="393"/>
      <c r="MO59" s="393"/>
      <c r="MP59" s="393"/>
      <c r="MQ59" s="393"/>
      <c r="MR59" s="393"/>
      <c r="MS59" s="393"/>
      <c r="MT59" s="393"/>
      <c r="MU59" s="393"/>
      <c r="MV59" s="393"/>
      <c r="MW59" s="393"/>
      <c r="MX59" s="393"/>
      <c r="MY59" s="393"/>
      <c r="MZ59" s="393"/>
      <c r="NA59" s="393"/>
      <c r="NB59" s="393"/>
      <c r="NC59" s="393"/>
      <c r="ND59" s="393"/>
      <c r="NE59" s="393"/>
      <c r="NF59" s="393"/>
      <c r="NG59" s="393"/>
      <c r="NH59" s="393"/>
      <c r="NI59" s="393"/>
      <c r="NJ59" s="393"/>
      <c r="NK59" s="393"/>
      <c r="NL59" s="393"/>
      <c r="NM59" s="393"/>
      <c r="NN59" s="393"/>
      <c r="NO59" s="393"/>
      <c r="NP59" s="393"/>
      <c r="NQ59" s="393"/>
      <c r="NR59" s="393"/>
      <c r="NS59" s="393"/>
      <c r="NT59" s="393"/>
      <c r="NU59" s="393"/>
      <c r="NV59" s="393"/>
      <c r="NW59" s="393"/>
      <c r="NX59" s="393"/>
      <c r="NY59" s="393"/>
      <c r="NZ59" s="393"/>
      <c r="OA59" s="393"/>
      <c r="OB59" s="393"/>
      <c r="OC59" s="393"/>
      <c r="OD59" s="393"/>
      <c r="OE59" s="393"/>
      <c r="OF59" s="393"/>
      <c r="OG59" s="393"/>
      <c r="OH59" s="393"/>
      <c r="OI59" s="393"/>
      <c r="OJ59" s="393"/>
      <c r="OK59" s="393"/>
      <c r="OL59" s="393"/>
      <c r="OM59" s="393"/>
      <c r="ON59" s="393"/>
      <c r="OO59" s="393"/>
      <c r="OP59" s="393"/>
      <c r="OQ59" s="393"/>
      <c r="OR59" s="393"/>
      <c r="OS59" s="393"/>
      <c r="OT59" s="393"/>
      <c r="OU59" s="393"/>
      <c r="OV59" s="393"/>
      <c r="OW59" s="393"/>
      <c r="OX59" s="393"/>
      <c r="OY59" s="393"/>
      <c r="OZ59" s="393"/>
      <c r="PA59" s="393"/>
      <c r="PB59" s="393"/>
      <c r="PC59" s="393"/>
      <c r="PD59" s="393"/>
      <c r="PE59" s="393"/>
      <c r="PF59" s="393"/>
      <c r="PG59" s="393"/>
      <c r="PH59" s="393"/>
      <c r="PI59" s="393"/>
      <c r="PJ59" s="393"/>
      <c r="PK59" s="393"/>
      <c r="PL59" s="393"/>
      <c r="PM59" s="393"/>
      <c r="PN59" s="393"/>
      <c r="PO59" s="393"/>
      <c r="PP59" s="393"/>
      <c r="PQ59" s="393"/>
      <c r="PR59" s="393"/>
      <c r="PS59" s="393"/>
      <c r="PT59" s="393"/>
      <c r="PU59" s="393"/>
      <c r="PV59" s="393"/>
      <c r="PW59" s="393"/>
      <c r="PX59" s="393"/>
      <c r="PY59" s="393"/>
      <c r="PZ59" s="393"/>
      <c r="QA59" s="393"/>
      <c r="QB59" s="393"/>
      <c r="QC59" s="393"/>
      <c r="QD59" s="393"/>
      <c r="QE59" s="393"/>
      <c r="QF59" s="393"/>
      <c r="QG59" s="393"/>
      <c r="QH59" s="393"/>
      <c r="QI59" s="393"/>
      <c r="QJ59" s="393"/>
      <c r="QK59" s="393"/>
      <c r="QL59" s="393"/>
      <c r="QM59" s="393"/>
      <c r="QN59" s="393"/>
      <c r="QO59" s="393"/>
      <c r="QP59" s="393"/>
      <c r="QQ59" s="393"/>
      <c r="QR59" s="393"/>
      <c r="QS59" s="393"/>
      <c r="QT59" s="393"/>
      <c r="QU59" s="393"/>
      <c r="QV59" s="393"/>
      <c r="QW59" s="393"/>
      <c r="QX59" s="393"/>
      <c r="QY59" s="393"/>
      <c r="QZ59" s="393"/>
      <c r="RA59" s="393"/>
      <c r="RB59" s="393"/>
      <c r="RC59" s="393"/>
      <c r="RD59" s="393"/>
      <c r="RE59" s="393"/>
      <c r="RF59" s="393"/>
      <c r="RG59" s="393"/>
      <c r="RH59" s="393"/>
      <c r="RI59" s="393"/>
      <c r="RJ59" s="393"/>
      <c r="RK59" s="393"/>
      <c r="RL59" s="393"/>
      <c r="RM59" s="393"/>
      <c r="RN59" s="393"/>
      <c r="RO59" s="393"/>
      <c r="RP59" s="393"/>
      <c r="RQ59" s="393"/>
      <c r="RR59" s="393"/>
      <c r="RS59" s="393"/>
      <c r="RT59" s="393"/>
      <c r="RU59" s="393"/>
      <c r="RV59" s="393"/>
      <c r="RW59" s="393"/>
      <c r="RX59" s="393"/>
      <c r="RY59" s="393"/>
      <c r="RZ59" s="393"/>
      <c r="SA59" s="393"/>
      <c r="SB59" s="393"/>
      <c r="SC59" s="393"/>
      <c r="SD59" s="393"/>
      <c r="SE59" s="393"/>
      <c r="SF59" s="393"/>
      <c r="SG59" s="393"/>
      <c r="SH59" s="393"/>
      <c r="SI59" s="393"/>
      <c r="SJ59" s="393"/>
      <c r="SK59" s="393"/>
      <c r="SL59" s="393"/>
      <c r="SM59" s="393"/>
      <c r="SN59" s="393"/>
      <c r="SO59" s="393"/>
      <c r="SP59" s="393"/>
      <c r="SQ59" s="393"/>
      <c r="SR59" s="393"/>
      <c r="SS59" s="393"/>
      <c r="ST59" s="393"/>
      <c r="SU59" s="393"/>
      <c r="SV59" s="393"/>
      <c r="SW59" s="393"/>
      <c r="SX59" s="393"/>
      <c r="SY59" s="393"/>
      <c r="SZ59" s="393"/>
      <c r="TA59" s="393"/>
      <c r="TB59" s="393"/>
      <c r="TC59" s="393"/>
      <c r="TD59" s="393"/>
      <c r="TE59" s="393"/>
      <c r="TF59" s="393"/>
      <c r="TG59" s="393"/>
      <c r="TH59" s="393"/>
      <c r="TI59" s="393"/>
      <c r="TJ59" s="393"/>
      <c r="TK59" s="393"/>
    </row>
    <row r="60" spans="1:531" ht="22.5" customHeight="1" x14ac:dyDescent="0.2">
      <c r="FJ60" s="310"/>
      <c r="FK60" s="310"/>
      <c r="FL60" s="310"/>
      <c r="FM60" s="310"/>
      <c r="FN60" s="314"/>
      <c r="FO60" s="314"/>
      <c r="FP60" s="314"/>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HA60" s="80"/>
      <c r="HB60" s="199">
        <f>リスト!C59</f>
        <v>0</v>
      </c>
      <c r="HC60" s="76" t="str">
        <f>IF(リスト!D59="","",リスト!D59)</f>
        <v/>
      </c>
      <c r="HD60" s="76" t="str">
        <f>IF(リスト!F59="","",リスト!F59)</f>
        <v/>
      </c>
      <c r="HE60" s="76" t="str">
        <f>IF(リスト!E59="","",リスト!E59)</f>
        <v>騒音測定</v>
      </c>
      <c r="HF60" s="200" t="str">
        <f>IF(リスト!G59="","",リスト!G59)</f>
        <v/>
      </c>
      <c r="HG60" s="77" t="str">
        <f>IF(リスト!H59="","",リスト!H59)</f>
        <v>片　江</v>
      </c>
      <c r="HH60" s="77" t="str">
        <f>IF(リスト!I59="","",リスト!I59)</f>
        <v>　福　</v>
      </c>
      <c r="HI60" s="77" t="str">
        <f>IF(リスト!J59="","",リスト!J59)</f>
        <v>加　美</v>
      </c>
      <c r="HJ60" s="77" t="str">
        <f>IF(リスト!K59="","",リスト!K59)</f>
        <v>深　阪</v>
      </c>
      <c r="HK60" s="77" t="str">
        <f>IF(リスト!L59="","",リスト!L59)</f>
        <v>甲　南</v>
      </c>
      <c r="HL60" s="77" t="str">
        <f>IF(リスト!M59="","",リスト!M59)</f>
        <v>有　馬</v>
      </c>
      <c r="HM60" s="77" t="str">
        <f>IF(リスト!N59="","",リスト!N59)</f>
        <v/>
      </c>
      <c r="HN60" s="77" t="str">
        <f>IF(リスト!O59="","",リスト!O59)</f>
        <v/>
      </c>
      <c r="HO60" s="460" t="str">
        <f>IF(リスト!P59="","",リスト!P59)</f>
        <v/>
      </c>
      <c r="IV60" s="393"/>
      <c r="IW60" s="393"/>
      <c r="IX60" s="393"/>
      <c r="IY60" s="393"/>
      <c r="IZ60" s="393"/>
      <c r="JA60" s="393"/>
      <c r="JB60" s="393"/>
      <c r="JC60" s="393"/>
      <c r="JD60" s="393"/>
      <c r="JE60" s="393"/>
      <c r="JF60" s="393"/>
      <c r="JG60" s="393"/>
      <c r="JH60" s="393"/>
      <c r="JI60" s="393"/>
      <c r="JJ60" s="393"/>
      <c r="JK60" s="393"/>
      <c r="JL60" s="393"/>
      <c r="JM60" s="393"/>
      <c r="JN60" s="393"/>
      <c r="JO60" s="393"/>
      <c r="JP60" s="393"/>
      <c r="JQ60" s="393"/>
      <c r="JR60" s="393"/>
      <c r="JS60" s="393"/>
      <c r="JT60" s="393"/>
      <c r="JU60" s="393"/>
      <c r="JV60" s="393"/>
      <c r="JW60" s="393"/>
      <c r="JX60" s="393"/>
      <c r="JY60" s="393"/>
      <c r="JZ60" s="393"/>
      <c r="KA60" s="393"/>
      <c r="KB60" s="393"/>
      <c r="KC60" s="393"/>
      <c r="KD60" s="393"/>
      <c r="KE60" s="393"/>
      <c r="KF60" s="393"/>
      <c r="KG60" s="393"/>
      <c r="KH60" s="393"/>
      <c r="KI60" s="393"/>
      <c r="KJ60" s="393"/>
      <c r="KK60" s="393"/>
      <c r="KL60" s="393"/>
      <c r="KM60" s="393"/>
      <c r="KN60" s="393"/>
      <c r="KO60" s="393"/>
      <c r="KP60" s="393"/>
      <c r="KQ60" s="393"/>
      <c r="KR60" s="393"/>
      <c r="KS60" s="393"/>
      <c r="KT60" s="393"/>
      <c r="KU60" s="393"/>
      <c r="KV60" s="393"/>
      <c r="KW60" s="393"/>
      <c r="KX60" s="393"/>
      <c r="KY60" s="393"/>
      <c r="KZ60" s="393"/>
      <c r="LA60" s="393"/>
      <c r="LB60" s="393"/>
      <c r="LC60" s="393"/>
      <c r="LD60" s="393"/>
      <c r="LE60" s="393"/>
      <c r="LF60" s="393"/>
      <c r="LG60" s="393"/>
      <c r="LH60" s="393"/>
      <c r="LI60" s="393"/>
      <c r="LJ60" s="393"/>
      <c r="LK60" s="393"/>
      <c r="LL60" s="393"/>
      <c r="LM60" s="393"/>
      <c r="LN60" s="393"/>
      <c r="LO60" s="393"/>
      <c r="LP60" s="393"/>
      <c r="LQ60" s="393"/>
      <c r="LR60" s="393"/>
      <c r="LS60" s="393"/>
      <c r="LT60" s="393"/>
      <c r="LU60" s="393"/>
      <c r="LV60" s="393"/>
      <c r="LW60" s="393"/>
      <c r="LX60" s="393"/>
      <c r="LY60" s="393"/>
      <c r="LZ60" s="393"/>
      <c r="MA60" s="393"/>
      <c r="MB60" s="393"/>
      <c r="MC60" s="393"/>
      <c r="MD60" s="393"/>
      <c r="ME60" s="393"/>
      <c r="MF60" s="393"/>
      <c r="MG60" s="393"/>
      <c r="MH60" s="393"/>
      <c r="MI60" s="393"/>
      <c r="MJ60" s="393"/>
      <c r="MK60" s="393"/>
      <c r="ML60" s="393"/>
      <c r="MM60" s="393"/>
      <c r="MN60" s="393"/>
      <c r="MO60" s="393"/>
      <c r="MP60" s="393"/>
      <c r="MQ60" s="393"/>
      <c r="MR60" s="393"/>
      <c r="MS60" s="393"/>
      <c r="MT60" s="393"/>
      <c r="MU60" s="393"/>
      <c r="MV60" s="393"/>
      <c r="MW60" s="393"/>
      <c r="MX60" s="393"/>
      <c r="MY60" s="393"/>
      <c r="MZ60" s="393"/>
      <c r="NA60" s="393"/>
      <c r="NB60" s="393"/>
      <c r="NC60" s="393"/>
      <c r="ND60" s="393"/>
      <c r="NE60" s="393"/>
      <c r="NF60" s="393"/>
      <c r="NG60" s="393"/>
      <c r="NH60" s="393"/>
      <c r="NI60" s="393"/>
      <c r="NJ60" s="393"/>
      <c r="NK60" s="393"/>
      <c r="NL60" s="393"/>
      <c r="NM60" s="393"/>
      <c r="NN60" s="393"/>
      <c r="NO60" s="393"/>
      <c r="NP60" s="393"/>
      <c r="NQ60" s="393"/>
      <c r="NR60" s="393"/>
      <c r="NS60" s="393"/>
      <c r="NT60" s="393"/>
      <c r="NU60" s="393"/>
      <c r="NV60" s="393"/>
      <c r="NW60" s="393"/>
      <c r="NX60" s="393"/>
      <c r="NY60" s="393"/>
      <c r="NZ60" s="393"/>
      <c r="OA60" s="393"/>
      <c r="OB60" s="393"/>
      <c r="OC60" s="393"/>
      <c r="OD60" s="393"/>
      <c r="OE60" s="393"/>
      <c r="OF60" s="393"/>
      <c r="OG60" s="393"/>
      <c r="OH60" s="393"/>
      <c r="OI60" s="393"/>
      <c r="OJ60" s="393"/>
      <c r="OK60" s="393"/>
      <c r="OL60" s="393"/>
      <c r="OM60" s="393"/>
      <c r="ON60" s="393"/>
      <c r="OO60" s="393"/>
      <c r="OP60" s="393"/>
      <c r="OQ60" s="393"/>
      <c r="OR60" s="393"/>
      <c r="OS60" s="393"/>
      <c r="OT60" s="393"/>
      <c r="OU60" s="393"/>
      <c r="OV60" s="393"/>
      <c r="OW60" s="393"/>
      <c r="OX60" s="393"/>
      <c r="OY60" s="393"/>
      <c r="OZ60" s="393"/>
      <c r="PA60" s="393"/>
      <c r="PB60" s="393"/>
      <c r="PC60" s="393"/>
      <c r="PD60" s="393"/>
      <c r="PE60" s="393"/>
      <c r="PF60" s="393"/>
      <c r="PG60" s="393"/>
      <c r="PH60" s="393"/>
      <c r="PI60" s="393"/>
      <c r="PJ60" s="393"/>
      <c r="PK60" s="393"/>
      <c r="PL60" s="393"/>
      <c r="PM60" s="393"/>
      <c r="PN60" s="393"/>
      <c r="PO60" s="393"/>
      <c r="PP60" s="393"/>
      <c r="PQ60" s="393"/>
      <c r="PR60" s="393"/>
      <c r="PS60" s="393"/>
      <c r="PT60" s="393"/>
      <c r="PU60" s="393"/>
      <c r="PV60" s="393"/>
      <c r="PW60" s="393"/>
      <c r="PX60" s="393"/>
      <c r="PY60" s="393"/>
      <c r="PZ60" s="393"/>
      <c r="QA60" s="393"/>
      <c r="QB60" s="393"/>
      <c r="QC60" s="393"/>
      <c r="QD60" s="393"/>
      <c r="QE60" s="393"/>
      <c r="QF60" s="393"/>
      <c r="QG60" s="393"/>
      <c r="QH60" s="393"/>
      <c r="QI60" s="393"/>
      <c r="QJ60" s="393"/>
      <c r="QK60" s="393"/>
      <c r="QL60" s="393"/>
      <c r="QM60" s="393"/>
      <c r="QN60" s="393"/>
      <c r="QO60" s="393"/>
      <c r="QP60" s="393"/>
      <c r="QQ60" s="393"/>
      <c r="QR60" s="393"/>
      <c r="QS60" s="393"/>
      <c r="QT60" s="393"/>
      <c r="QU60" s="393"/>
      <c r="QV60" s="393"/>
      <c r="QW60" s="393"/>
      <c r="QX60" s="393"/>
      <c r="QY60" s="393"/>
      <c r="QZ60" s="393"/>
      <c r="RA60" s="393"/>
      <c r="RB60" s="393"/>
      <c r="RC60" s="393"/>
      <c r="RD60" s="393"/>
      <c r="RE60" s="393"/>
      <c r="RF60" s="393"/>
      <c r="RG60" s="393"/>
      <c r="RH60" s="393"/>
      <c r="RI60" s="393"/>
      <c r="RJ60" s="393"/>
      <c r="RK60" s="393"/>
      <c r="RL60" s="393"/>
      <c r="RM60" s="393"/>
      <c r="RN60" s="393"/>
      <c r="RO60" s="393"/>
      <c r="RP60" s="393"/>
      <c r="RQ60" s="393"/>
      <c r="RR60" s="393"/>
      <c r="RS60" s="393"/>
      <c r="RT60" s="393"/>
      <c r="RU60" s="393"/>
      <c r="RV60" s="393"/>
      <c r="RW60" s="393"/>
      <c r="RX60" s="393"/>
      <c r="RY60" s="393"/>
      <c r="RZ60" s="393"/>
      <c r="SA60" s="393"/>
      <c r="SB60" s="393"/>
      <c r="SC60" s="393"/>
      <c r="SD60" s="393"/>
      <c r="SE60" s="393"/>
      <c r="SF60" s="393"/>
      <c r="SG60" s="393"/>
      <c r="SH60" s="393"/>
      <c r="SI60" s="393"/>
      <c r="SJ60" s="393"/>
      <c r="SK60" s="393"/>
      <c r="SL60" s="393"/>
      <c r="SM60" s="393"/>
      <c r="SN60" s="393"/>
      <c r="SO60" s="393"/>
      <c r="SP60" s="393"/>
      <c r="SQ60" s="393"/>
      <c r="SR60" s="393"/>
      <c r="SS60" s="393"/>
      <c r="ST60" s="393"/>
      <c r="SU60" s="393"/>
      <c r="SV60" s="393"/>
      <c r="SW60" s="393"/>
      <c r="SX60" s="393"/>
      <c r="SY60" s="393"/>
      <c r="SZ60" s="393"/>
      <c r="TA60" s="393"/>
      <c r="TB60" s="393"/>
      <c r="TC60" s="393"/>
      <c r="TD60" s="393"/>
      <c r="TE60" s="393"/>
      <c r="TF60" s="393"/>
      <c r="TG60" s="393"/>
      <c r="TH60" s="393"/>
      <c r="TI60" s="393"/>
      <c r="TJ60" s="393"/>
      <c r="TK60" s="393"/>
    </row>
    <row r="61" spans="1:531" ht="22.5" customHeight="1" x14ac:dyDescent="0.2">
      <c r="FJ61" s="311"/>
      <c r="FK61" s="311"/>
      <c r="FL61" s="311"/>
      <c r="FM61" s="311"/>
      <c r="FN61" s="311"/>
      <c r="FO61" s="311"/>
      <c r="FP61" s="311"/>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HA61" s="80"/>
      <c r="HB61" s="199">
        <f>リスト!C60</f>
        <v>0</v>
      </c>
      <c r="HC61" s="76" t="str">
        <f>IF(リスト!D60="","",リスト!D60)</f>
        <v/>
      </c>
      <c r="HD61" s="76" t="str">
        <f>IF(リスト!F60="","",リスト!F60)</f>
        <v/>
      </c>
      <c r="HE61" s="76" t="str">
        <f>IF(リスト!E60="","",リスト!E60)</f>
        <v>所内ＲＹ</v>
      </c>
      <c r="HF61" s="200" t="str">
        <f>IF(リスト!G60="","",リスト!G60)</f>
        <v/>
      </c>
      <c r="HG61" s="77" t="str">
        <f>IF(リスト!H60="","",リスト!H60)</f>
        <v>中　本</v>
      </c>
      <c r="HH61" s="77" t="str">
        <f>IF(リスト!I60="","",リスト!I60)</f>
        <v>豊　南</v>
      </c>
      <c r="HI61" s="77" t="str">
        <f>IF(リスト!J60="","",リスト!J60)</f>
        <v>瓜　破</v>
      </c>
      <c r="HJ61" s="77" t="str">
        <f>IF(リスト!K60="","",リスト!K60)</f>
        <v>南河内</v>
      </c>
      <c r="HK61" s="77" t="str">
        <f>IF(リスト!L60="","",リスト!L60)</f>
        <v>本　山</v>
      </c>
      <c r="HL61" s="77" t="str">
        <f>IF(リスト!M60="","",リスト!M60)</f>
        <v>山　口</v>
      </c>
      <c r="HM61" s="77" t="str">
        <f>IF(リスト!N60="","",リスト!N60)</f>
        <v/>
      </c>
      <c r="HN61" s="77" t="str">
        <f>IF(リスト!O60="","",リスト!O60)</f>
        <v/>
      </c>
      <c r="HO61" s="460" t="str">
        <f>IF(リスト!P60="","",リスト!P60)</f>
        <v/>
      </c>
      <c r="IV61" s="393"/>
      <c r="IW61" s="393"/>
      <c r="IX61" s="393"/>
      <c r="IY61" s="393"/>
      <c r="IZ61" s="393"/>
      <c r="JA61" s="393"/>
      <c r="JB61" s="393"/>
      <c r="JC61" s="393"/>
      <c r="JD61" s="393"/>
      <c r="JE61" s="393"/>
      <c r="JF61" s="393"/>
      <c r="JG61" s="393"/>
      <c r="JH61" s="393"/>
      <c r="JI61" s="393"/>
      <c r="JJ61" s="393"/>
      <c r="JK61" s="393"/>
      <c r="JL61" s="393"/>
      <c r="JM61" s="393"/>
      <c r="JN61" s="393"/>
      <c r="JO61" s="393"/>
      <c r="JP61" s="393"/>
      <c r="JQ61" s="393"/>
      <c r="JR61" s="393"/>
      <c r="JS61" s="393"/>
      <c r="JT61" s="393"/>
      <c r="JU61" s="393"/>
      <c r="JV61" s="393"/>
      <c r="JW61" s="393"/>
      <c r="JX61" s="393"/>
      <c r="JY61" s="393"/>
      <c r="JZ61" s="393"/>
      <c r="KA61" s="393"/>
      <c r="KB61" s="393"/>
      <c r="KC61" s="393"/>
      <c r="KD61" s="393"/>
      <c r="KE61" s="393"/>
      <c r="KF61" s="393"/>
      <c r="KG61" s="393"/>
      <c r="KH61" s="393"/>
      <c r="KI61" s="393"/>
      <c r="KJ61" s="393"/>
      <c r="KK61" s="393"/>
      <c r="KL61" s="393"/>
      <c r="KM61" s="393"/>
      <c r="KN61" s="393"/>
      <c r="KO61" s="393"/>
      <c r="KP61" s="393"/>
      <c r="KQ61" s="393"/>
      <c r="KR61" s="393"/>
      <c r="KS61" s="393"/>
      <c r="KT61" s="393"/>
      <c r="KU61" s="393"/>
      <c r="KV61" s="393"/>
      <c r="KW61" s="393"/>
      <c r="KX61" s="393"/>
      <c r="KY61" s="393"/>
      <c r="KZ61" s="393"/>
      <c r="LA61" s="393"/>
      <c r="LB61" s="393"/>
      <c r="LC61" s="393"/>
      <c r="LD61" s="393"/>
      <c r="LE61" s="393"/>
      <c r="LF61" s="393"/>
      <c r="LG61" s="393"/>
      <c r="LH61" s="393"/>
      <c r="LI61" s="393"/>
      <c r="LJ61" s="393"/>
      <c r="LK61" s="393"/>
      <c r="LL61" s="393"/>
      <c r="LM61" s="393"/>
      <c r="LN61" s="393"/>
      <c r="LO61" s="393"/>
      <c r="LP61" s="393"/>
      <c r="LQ61" s="393"/>
      <c r="LR61" s="393"/>
      <c r="LS61" s="393"/>
      <c r="LT61" s="393"/>
      <c r="LU61" s="393"/>
      <c r="LV61" s="393"/>
      <c r="LW61" s="393"/>
      <c r="LX61" s="393"/>
      <c r="LY61" s="393"/>
      <c r="LZ61" s="393"/>
      <c r="MA61" s="393"/>
      <c r="MB61" s="393"/>
      <c r="MC61" s="393"/>
      <c r="MD61" s="393"/>
      <c r="ME61" s="393"/>
      <c r="MF61" s="393"/>
      <c r="MG61" s="393"/>
      <c r="MH61" s="393"/>
      <c r="MI61" s="393"/>
      <c r="MJ61" s="393"/>
      <c r="MK61" s="393"/>
      <c r="ML61" s="393"/>
      <c r="MM61" s="393"/>
      <c r="MN61" s="393"/>
      <c r="MO61" s="393"/>
      <c r="MP61" s="393"/>
      <c r="MQ61" s="393"/>
      <c r="MR61" s="393"/>
      <c r="MS61" s="393"/>
      <c r="MT61" s="393"/>
      <c r="MU61" s="393"/>
      <c r="MV61" s="393"/>
      <c r="MW61" s="393"/>
      <c r="MX61" s="393"/>
      <c r="MY61" s="393"/>
      <c r="MZ61" s="393"/>
      <c r="NA61" s="393"/>
      <c r="NB61" s="393"/>
      <c r="NC61" s="393"/>
      <c r="ND61" s="393"/>
      <c r="NE61" s="393"/>
      <c r="NF61" s="393"/>
      <c r="NG61" s="393"/>
      <c r="NH61" s="393"/>
      <c r="NI61" s="393"/>
      <c r="NJ61" s="393"/>
      <c r="NK61" s="393"/>
      <c r="NL61" s="393"/>
      <c r="NM61" s="393"/>
      <c r="NN61" s="393"/>
      <c r="NO61" s="393"/>
      <c r="NP61" s="393"/>
      <c r="NQ61" s="393"/>
      <c r="NR61" s="393"/>
      <c r="NS61" s="393"/>
      <c r="NT61" s="393"/>
      <c r="NU61" s="393"/>
      <c r="NV61" s="393"/>
      <c r="NW61" s="393"/>
      <c r="NX61" s="393"/>
      <c r="NY61" s="393"/>
      <c r="NZ61" s="393"/>
      <c r="OA61" s="393"/>
      <c r="OB61" s="393"/>
      <c r="OC61" s="393"/>
      <c r="OD61" s="393"/>
      <c r="OE61" s="393"/>
      <c r="OF61" s="393"/>
      <c r="OG61" s="393"/>
      <c r="OH61" s="393"/>
      <c r="OI61" s="393"/>
      <c r="OJ61" s="393"/>
      <c r="OK61" s="393"/>
      <c r="OL61" s="393"/>
      <c r="OM61" s="393"/>
      <c r="ON61" s="393"/>
      <c r="OO61" s="393"/>
      <c r="OP61" s="393"/>
      <c r="OQ61" s="393"/>
      <c r="OR61" s="393"/>
      <c r="OS61" s="393"/>
      <c r="OT61" s="393"/>
      <c r="OU61" s="393"/>
      <c r="OV61" s="393"/>
      <c r="OW61" s="393"/>
      <c r="OX61" s="393"/>
      <c r="OY61" s="393"/>
      <c r="OZ61" s="393"/>
      <c r="PA61" s="393"/>
      <c r="PB61" s="393"/>
      <c r="PC61" s="393"/>
      <c r="PD61" s="393"/>
      <c r="PE61" s="393"/>
      <c r="PF61" s="393"/>
      <c r="PG61" s="393"/>
      <c r="PH61" s="393"/>
      <c r="PI61" s="393"/>
      <c r="PJ61" s="393"/>
      <c r="PK61" s="393"/>
      <c r="PL61" s="393"/>
      <c r="PM61" s="393"/>
      <c r="PN61" s="393"/>
      <c r="PO61" s="393"/>
      <c r="PP61" s="393"/>
      <c r="PQ61" s="393"/>
      <c r="PR61" s="393"/>
      <c r="PS61" s="393"/>
      <c r="PT61" s="393"/>
      <c r="PU61" s="393"/>
      <c r="PV61" s="393"/>
      <c r="PW61" s="393"/>
      <c r="PX61" s="393"/>
      <c r="PY61" s="393"/>
      <c r="PZ61" s="393"/>
      <c r="QA61" s="393"/>
      <c r="QB61" s="393"/>
      <c r="QC61" s="393"/>
      <c r="QD61" s="393"/>
      <c r="QE61" s="393"/>
      <c r="QF61" s="393"/>
      <c r="QG61" s="393"/>
      <c r="QH61" s="393"/>
      <c r="QI61" s="393"/>
      <c r="QJ61" s="393"/>
      <c r="QK61" s="393"/>
      <c r="QL61" s="393"/>
      <c r="QM61" s="393"/>
      <c r="QN61" s="393"/>
      <c r="QO61" s="393"/>
      <c r="QP61" s="393"/>
      <c r="QQ61" s="393"/>
      <c r="QR61" s="393"/>
      <c r="QS61" s="393"/>
      <c r="QT61" s="393"/>
      <c r="QU61" s="393"/>
      <c r="QV61" s="393"/>
      <c r="QW61" s="393"/>
      <c r="QX61" s="393"/>
      <c r="QY61" s="393"/>
      <c r="QZ61" s="393"/>
      <c r="RA61" s="393"/>
      <c r="RB61" s="393"/>
      <c r="RC61" s="393"/>
      <c r="RD61" s="393"/>
      <c r="RE61" s="393"/>
      <c r="RF61" s="393"/>
      <c r="RG61" s="393"/>
      <c r="RH61" s="393"/>
      <c r="RI61" s="393"/>
      <c r="RJ61" s="393"/>
      <c r="RK61" s="393"/>
      <c r="RL61" s="393"/>
      <c r="RM61" s="393"/>
      <c r="RN61" s="393"/>
      <c r="RO61" s="393"/>
      <c r="RP61" s="393"/>
      <c r="RQ61" s="393"/>
      <c r="RR61" s="393"/>
      <c r="RS61" s="393"/>
      <c r="RT61" s="393"/>
      <c r="RU61" s="393"/>
      <c r="RV61" s="393"/>
      <c r="RW61" s="393"/>
      <c r="RX61" s="393"/>
      <c r="RY61" s="393"/>
      <c r="RZ61" s="393"/>
      <c r="SA61" s="393"/>
      <c r="SB61" s="393"/>
      <c r="SC61" s="393"/>
      <c r="SD61" s="393"/>
      <c r="SE61" s="393"/>
      <c r="SF61" s="393"/>
      <c r="SG61" s="393"/>
      <c r="SH61" s="393"/>
      <c r="SI61" s="393"/>
      <c r="SJ61" s="393"/>
      <c r="SK61" s="393"/>
      <c r="SL61" s="393"/>
      <c r="SM61" s="393"/>
      <c r="SN61" s="393"/>
      <c r="SO61" s="393"/>
      <c r="SP61" s="393"/>
      <c r="SQ61" s="393"/>
      <c r="SR61" s="393"/>
      <c r="SS61" s="393"/>
      <c r="ST61" s="393"/>
      <c r="SU61" s="393"/>
      <c r="SV61" s="393"/>
      <c r="SW61" s="393"/>
      <c r="SX61" s="393"/>
      <c r="SY61" s="393"/>
      <c r="SZ61" s="393"/>
      <c r="TA61" s="393"/>
      <c r="TB61" s="393"/>
      <c r="TC61" s="393"/>
      <c r="TD61" s="393"/>
      <c r="TE61" s="393"/>
      <c r="TF61" s="393"/>
      <c r="TG61" s="393"/>
      <c r="TH61" s="393"/>
      <c r="TI61" s="393"/>
      <c r="TJ61" s="393"/>
      <c r="TK61" s="393"/>
    </row>
    <row r="62" spans="1:531" ht="22.5" customHeight="1" x14ac:dyDescent="0.2">
      <c r="FJ62" s="311"/>
      <c r="FK62" s="311"/>
      <c r="FL62" s="311"/>
      <c r="FM62" s="311"/>
      <c r="FN62" s="311"/>
      <c r="FO62" s="311"/>
      <c r="FP62" s="311"/>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HA62" s="80"/>
      <c r="HB62" s="199">
        <f>リスト!C61</f>
        <v>0</v>
      </c>
      <c r="HC62" s="76" t="str">
        <f>IF(リスト!D61="","",リスト!D61)</f>
        <v/>
      </c>
      <c r="HD62" s="76" t="str">
        <f>IF(リスト!F61="","",リスト!F61)</f>
        <v/>
      </c>
      <c r="HE62" s="76" t="str">
        <f>IF(リスト!E61="","",リスト!E61)</f>
        <v>発電機RY</v>
      </c>
      <c r="HF62" s="200" t="str">
        <f>IF(リスト!G61="","",リスト!G61)</f>
        <v/>
      </c>
      <c r="HG62" s="77" t="str">
        <f>IF(リスト!H61="","",リスト!H61)</f>
        <v>赤　川</v>
      </c>
      <c r="HH62" s="77" t="str">
        <f>IF(リスト!I61="","",リスト!I61)</f>
        <v>木　川</v>
      </c>
      <c r="HI62" s="77" t="str">
        <f>IF(リスト!J61="","",リスト!J61)</f>
        <v>矢　田</v>
      </c>
      <c r="HJ62" s="459" t="str">
        <f>IF(リスト!K61="","",リスト!K61)</f>
        <v/>
      </c>
      <c r="HK62" s="77" t="str">
        <f>IF(リスト!L61="","",リスト!L61)</f>
        <v>篠　原</v>
      </c>
      <c r="HL62" s="77" t="str">
        <f>IF(リスト!M61="","",リスト!M61)</f>
        <v>広　野</v>
      </c>
      <c r="HM62" s="77" t="str">
        <f>IF(リスト!N61="","",リスト!N61)</f>
        <v/>
      </c>
      <c r="HN62" s="77" t="str">
        <f>IF(リスト!O61="","",リスト!O61)</f>
        <v/>
      </c>
      <c r="HO62" s="460" t="str">
        <f>IF(リスト!P61="","",リスト!P61)</f>
        <v/>
      </c>
      <c r="IV62" s="393"/>
      <c r="IW62" s="393"/>
      <c r="IX62" s="393"/>
      <c r="IY62" s="393"/>
      <c r="IZ62" s="393"/>
      <c r="JA62" s="393"/>
      <c r="JB62" s="393"/>
      <c r="JC62" s="393"/>
      <c r="JD62" s="393"/>
      <c r="JE62" s="393"/>
      <c r="JF62" s="393"/>
      <c r="JG62" s="393"/>
      <c r="JH62" s="393"/>
      <c r="JI62" s="393"/>
      <c r="JJ62" s="393"/>
      <c r="JK62" s="393"/>
      <c r="JL62" s="393"/>
      <c r="JM62" s="393"/>
      <c r="JN62" s="393"/>
      <c r="JO62" s="393"/>
      <c r="JP62" s="393"/>
      <c r="JQ62" s="393"/>
      <c r="JR62" s="393"/>
      <c r="JS62" s="393"/>
      <c r="JT62" s="393"/>
      <c r="JU62" s="393"/>
      <c r="JV62" s="393"/>
      <c r="JW62" s="393"/>
      <c r="JX62" s="393"/>
      <c r="JY62" s="393"/>
      <c r="JZ62" s="393"/>
      <c r="KA62" s="393"/>
      <c r="KB62" s="393"/>
      <c r="KC62" s="393"/>
      <c r="KD62" s="393"/>
      <c r="KE62" s="393"/>
      <c r="KF62" s="393"/>
      <c r="KG62" s="393"/>
      <c r="KH62" s="393"/>
      <c r="KI62" s="393"/>
      <c r="KJ62" s="393"/>
      <c r="KK62" s="393"/>
      <c r="KL62" s="393"/>
      <c r="KM62" s="393"/>
      <c r="KN62" s="393"/>
      <c r="KO62" s="393"/>
      <c r="KP62" s="393"/>
      <c r="KQ62" s="393"/>
      <c r="KR62" s="393"/>
      <c r="KS62" s="393"/>
      <c r="KT62" s="393"/>
      <c r="KU62" s="393"/>
      <c r="KV62" s="393"/>
      <c r="KW62" s="393"/>
      <c r="KX62" s="393"/>
      <c r="KY62" s="393"/>
      <c r="KZ62" s="393"/>
      <c r="LA62" s="393"/>
      <c r="LB62" s="393"/>
      <c r="LC62" s="393"/>
      <c r="LD62" s="393"/>
      <c r="LE62" s="393"/>
      <c r="LF62" s="393"/>
      <c r="LG62" s="393"/>
      <c r="LH62" s="393"/>
      <c r="LI62" s="393"/>
      <c r="LJ62" s="393"/>
      <c r="LK62" s="393"/>
      <c r="LL62" s="393"/>
      <c r="LM62" s="393"/>
      <c r="LN62" s="393"/>
      <c r="LO62" s="393"/>
      <c r="LP62" s="393"/>
      <c r="LQ62" s="393"/>
      <c r="LR62" s="393"/>
      <c r="LS62" s="393"/>
      <c r="LT62" s="393"/>
      <c r="LU62" s="393"/>
      <c r="LV62" s="393"/>
      <c r="LW62" s="393"/>
      <c r="LX62" s="393"/>
      <c r="LY62" s="393"/>
      <c r="LZ62" s="393"/>
      <c r="MA62" s="393"/>
      <c r="MB62" s="393"/>
      <c r="MC62" s="393"/>
      <c r="MD62" s="393"/>
      <c r="ME62" s="393"/>
      <c r="MF62" s="393"/>
      <c r="MG62" s="393"/>
      <c r="MH62" s="393"/>
      <c r="MI62" s="393"/>
      <c r="MJ62" s="393"/>
      <c r="MK62" s="393"/>
      <c r="ML62" s="393"/>
      <c r="MM62" s="393"/>
      <c r="MN62" s="393"/>
      <c r="MO62" s="393"/>
      <c r="MP62" s="393"/>
      <c r="MQ62" s="393"/>
      <c r="MR62" s="393"/>
      <c r="MS62" s="393"/>
      <c r="MT62" s="393"/>
      <c r="MU62" s="393"/>
      <c r="MV62" s="393"/>
      <c r="MW62" s="393"/>
      <c r="MX62" s="393"/>
      <c r="MY62" s="393"/>
      <c r="MZ62" s="393"/>
      <c r="NA62" s="393"/>
      <c r="NB62" s="393"/>
      <c r="NC62" s="393"/>
      <c r="ND62" s="393"/>
      <c r="NE62" s="393"/>
      <c r="NF62" s="393"/>
      <c r="NG62" s="393"/>
      <c r="NH62" s="393"/>
      <c r="NI62" s="393"/>
      <c r="NJ62" s="393"/>
      <c r="NK62" s="393"/>
      <c r="NL62" s="393"/>
      <c r="NM62" s="393"/>
      <c r="NN62" s="393"/>
      <c r="NO62" s="393"/>
      <c r="NP62" s="393"/>
      <c r="NQ62" s="393"/>
      <c r="NR62" s="393"/>
      <c r="NS62" s="393"/>
      <c r="NT62" s="393"/>
      <c r="NU62" s="393"/>
      <c r="NV62" s="393"/>
      <c r="NW62" s="393"/>
      <c r="NX62" s="393"/>
      <c r="NY62" s="393"/>
      <c r="NZ62" s="393"/>
      <c r="OA62" s="393"/>
      <c r="OB62" s="393"/>
      <c r="OC62" s="393"/>
      <c r="OD62" s="393"/>
      <c r="OE62" s="393"/>
      <c r="OF62" s="393"/>
      <c r="OG62" s="393"/>
      <c r="OH62" s="393"/>
      <c r="OI62" s="393"/>
      <c r="OJ62" s="393"/>
      <c r="OK62" s="393"/>
      <c r="OL62" s="393"/>
      <c r="OM62" s="393"/>
      <c r="ON62" s="393"/>
      <c r="OO62" s="393"/>
      <c r="OP62" s="393"/>
      <c r="OQ62" s="393"/>
      <c r="OR62" s="393"/>
      <c r="OS62" s="393"/>
      <c r="OT62" s="393"/>
      <c r="OU62" s="393"/>
      <c r="OV62" s="393"/>
      <c r="OW62" s="393"/>
      <c r="OX62" s="393"/>
      <c r="OY62" s="393"/>
      <c r="OZ62" s="393"/>
      <c r="PA62" s="393"/>
      <c r="PB62" s="393"/>
      <c r="PC62" s="393"/>
      <c r="PD62" s="393"/>
      <c r="PE62" s="393"/>
      <c r="PF62" s="393"/>
      <c r="PG62" s="393"/>
      <c r="PH62" s="393"/>
      <c r="PI62" s="393"/>
      <c r="PJ62" s="393"/>
      <c r="PK62" s="393"/>
      <c r="PL62" s="393"/>
      <c r="PM62" s="393"/>
      <c r="PN62" s="393"/>
      <c r="PO62" s="393"/>
      <c r="PP62" s="393"/>
      <c r="PQ62" s="393"/>
      <c r="PR62" s="393"/>
      <c r="PS62" s="393"/>
      <c r="PT62" s="393"/>
      <c r="PU62" s="393"/>
      <c r="PV62" s="393"/>
      <c r="PW62" s="393"/>
      <c r="PX62" s="393"/>
      <c r="PY62" s="393"/>
      <c r="PZ62" s="393"/>
      <c r="QA62" s="393"/>
      <c r="QB62" s="393"/>
      <c r="QC62" s="393"/>
      <c r="QD62" s="393"/>
      <c r="QE62" s="393"/>
      <c r="QF62" s="393"/>
      <c r="QG62" s="393"/>
      <c r="QH62" s="393"/>
      <c r="QI62" s="393"/>
      <c r="QJ62" s="393"/>
      <c r="QK62" s="393"/>
      <c r="QL62" s="393"/>
      <c r="QM62" s="393"/>
      <c r="QN62" s="393"/>
      <c r="QO62" s="393"/>
      <c r="QP62" s="393"/>
      <c r="QQ62" s="393"/>
      <c r="QR62" s="393"/>
      <c r="QS62" s="393"/>
      <c r="QT62" s="393"/>
      <c r="QU62" s="393"/>
      <c r="QV62" s="393"/>
      <c r="QW62" s="393"/>
      <c r="QX62" s="393"/>
      <c r="QY62" s="393"/>
      <c r="QZ62" s="393"/>
      <c r="RA62" s="393"/>
      <c r="RB62" s="393"/>
      <c r="RC62" s="393"/>
      <c r="RD62" s="393"/>
      <c r="RE62" s="393"/>
      <c r="RF62" s="393"/>
      <c r="RG62" s="393"/>
      <c r="RH62" s="393"/>
      <c r="RI62" s="393"/>
      <c r="RJ62" s="393"/>
      <c r="RK62" s="393"/>
      <c r="RL62" s="393"/>
      <c r="RM62" s="393"/>
      <c r="RN62" s="393"/>
      <c r="RO62" s="393"/>
      <c r="RP62" s="393"/>
      <c r="RQ62" s="393"/>
      <c r="RR62" s="393"/>
      <c r="RS62" s="393"/>
      <c r="RT62" s="393"/>
      <c r="RU62" s="393"/>
      <c r="RV62" s="393"/>
      <c r="RW62" s="393"/>
      <c r="RX62" s="393"/>
      <c r="RY62" s="393"/>
      <c r="RZ62" s="393"/>
      <c r="SA62" s="393"/>
      <c r="SB62" s="393"/>
      <c r="SC62" s="393"/>
      <c r="SD62" s="393"/>
      <c r="SE62" s="393"/>
      <c r="SF62" s="393"/>
      <c r="SG62" s="393"/>
      <c r="SH62" s="393"/>
      <c r="SI62" s="393"/>
      <c r="SJ62" s="393"/>
      <c r="SK62" s="393"/>
      <c r="SL62" s="393"/>
      <c r="SM62" s="393"/>
      <c r="SN62" s="393"/>
      <c r="SO62" s="393"/>
      <c r="SP62" s="393"/>
      <c r="SQ62" s="393"/>
      <c r="SR62" s="393"/>
      <c r="SS62" s="393"/>
      <c r="ST62" s="393"/>
      <c r="SU62" s="393"/>
      <c r="SV62" s="393"/>
      <c r="SW62" s="393"/>
      <c r="SX62" s="393"/>
      <c r="SY62" s="393"/>
      <c r="SZ62" s="393"/>
      <c r="TA62" s="393"/>
      <c r="TB62" s="393"/>
      <c r="TC62" s="393"/>
      <c r="TD62" s="393"/>
      <c r="TE62" s="393"/>
      <c r="TF62" s="393"/>
      <c r="TG62" s="393"/>
      <c r="TH62" s="393"/>
      <c r="TI62" s="393"/>
      <c r="TJ62" s="393"/>
      <c r="TK62" s="393"/>
    </row>
    <row r="63" spans="1:531" ht="30" customHeight="1" x14ac:dyDescent="0.2">
      <c r="A63" s="226" t="s">
        <v>119</v>
      </c>
      <c r="HA63" s="80"/>
      <c r="HB63" s="199">
        <f>リスト!C62</f>
        <v>0</v>
      </c>
      <c r="HC63" s="76" t="str">
        <f>IF(リスト!D62="","",リスト!D62)</f>
        <v/>
      </c>
      <c r="HD63" s="76" t="str">
        <f>IF(リスト!F62="","",リスト!F62)</f>
        <v/>
      </c>
      <c r="HE63" s="76" t="str">
        <f>IF(リスト!E62="","",リスト!E62)</f>
        <v>Ｆ７９</v>
      </c>
      <c r="HF63" s="200" t="str">
        <f>IF(リスト!G62="","",リスト!G62)</f>
        <v/>
      </c>
      <c r="HG63" s="77" t="str">
        <f>IF(リスト!H62="","",リスト!H62)</f>
        <v>城　見</v>
      </c>
      <c r="HH63" s="77" t="str">
        <f>IF(リスト!I62="","",リスト!I62)</f>
        <v>三津屋</v>
      </c>
      <c r="HI63" s="459" t="str">
        <f>IF(リスト!J62="","",リスト!J62)</f>
        <v/>
      </c>
      <c r="HJ63" s="77" t="str">
        <f>IF(リスト!K62="","",リスト!K62)</f>
        <v>金　剛</v>
      </c>
      <c r="HK63" s="77" t="str">
        <f>IF(リスト!L62="","",リスト!L62)</f>
        <v>新在家</v>
      </c>
      <c r="HL63" s="77" t="str">
        <f>IF(リスト!M62="","",リスト!M62)</f>
        <v>篠　山</v>
      </c>
      <c r="HM63" s="77" t="str">
        <f>IF(リスト!N62="","",リスト!N62)</f>
        <v/>
      </c>
      <c r="HN63" s="77" t="str">
        <f>IF(リスト!O62="","",リスト!O62)</f>
        <v/>
      </c>
      <c r="HO63" s="460" t="str">
        <f>IF(リスト!P62="","",リスト!P62)</f>
        <v/>
      </c>
      <c r="IV63" s="393"/>
      <c r="IW63" s="393"/>
      <c r="IX63" s="393"/>
      <c r="IY63" s="393"/>
      <c r="IZ63" s="393"/>
      <c r="JA63" s="393"/>
      <c r="JB63" s="393"/>
      <c r="JC63" s="393"/>
      <c r="JD63" s="393"/>
      <c r="JE63" s="393"/>
      <c r="JF63" s="393"/>
      <c r="JG63" s="393"/>
      <c r="JH63" s="393"/>
      <c r="JI63" s="393"/>
      <c r="JJ63" s="393"/>
      <c r="JK63" s="393"/>
      <c r="JL63" s="393"/>
      <c r="JM63" s="393"/>
      <c r="JN63" s="393"/>
      <c r="JO63" s="393"/>
      <c r="JP63" s="393"/>
      <c r="JQ63" s="393"/>
      <c r="JR63" s="393"/>
      <c r="JS63" s="393"/>
      <c r="JT63" s="393"/>
      <c r="JU63" s="393"/>
      <c r="JV63" s="393"/>
      <c r="JW63" s="393"/>
      <c r="JX63" s="393"/>
      <c r="JY63" s="393"/>
      <c r="JZ63" s="393"/>
      <c r="KA63" s="393"/>
      <c r="KB63" s="393"/>
      <c r="KC63" s="393"/>
      <c r="KD63" s="393"/>
      <c r="KE63" s="393"/>
      <c r="KF63" s="393"/>
      <c r="KG63" s="393"/>
      <c r="KH63" s="393"/>
      <c r="KI63" s="393"/>
      <c r="KJ63" s="393"/>
      <c r="KK63" s="393"/>
      <c r="KL63" s="393"/>
      <c r="KM63" s="393"/>
      <c r="KN63" s="393"/>
      <c r="KO63" s="393"/>
      <c r="KP63" s="393"/>
      <c r="KQ63" s="393"/>
      <c r="KR63" s="393"/>
      <c r="KS63" s="393"/>
      <c r="KT63" s="393"/>
      <c r="KU63" s="393"/>
      <c r="KV63" s="393"/>
      <c r="KW63" s="393"/>
      <c r="KX63" s="393"/>
      <c r="KY63" s="393"/>
      <c r="KZ63" s="393"/>
      <c r="LA63" s="393"/>
      <c r="LB63" s="393"/>
      <c r="LC63" s="393"/>
      <c r="LD63" s="393"/>
      <c r="LE63" s="393"/>
      <c r="LF63" s="393"/>
      <c r="LG63" s="393"/>
      <c r="LH63" s="393"/>
      <c r="LI63" s="393"/>
      <c r="LJ63" s="393"/>
      <c r="LK63" s="393"/>
      <c r="LL63" s="393"/>
      <c r="LM63" s="393"/>
      <c r="LN63" s="393"/>
      <c r="LO63" s="393"/>
      <c r="LP63" s="393"/>
      <c r="LQ63" s="393"/>
      <c r="LR63" s="393"/>
      <c r="LS63" s="393"/>
      <c r="LT63" s="393"/>
      <c r="LU63" s="393"/>
      <c r="LV63" s="393"/>
      <c r="LW63" s="393"/>
      <c r="LX63" s="393"/>
      <c r="LY63" s="393"/>
      <c r="LZ63" s="393"/>
      <c r="MA63" s="393"/>
      <c r="MB63" s="393"/>
      <c r="MC63" s="393"/>
      <c r="MD63" s="393"/>
      <c r="ME63" s="393"/>
      <c r="MF63" s="393"/>
      <c r="MG63" s="393"/>
      <c r="MH63" s="393"/>
      <c r="MI63" s="393"/>
      <c r="MJ63" s="393"/>
      <c r="MK63" s="393"/>
      <c r="ML63" s="393"/>
      <c r="MM63" s="393"/>
      <c r="MN63" s="393"/>
      <c r="MO63" s="393"/>
      <c r="MP63" s="393"/>
      <c r="MQ63" s="393"/>
      <c r="MR63" s="393"/>
      <c r="MS63" s="393"/>
      <c r="MT63" s="393"/>
      <c r="MU63" s="393"/>
      <c r="MV63" s="393"/>
      <c r="MW63" s="393"/>
      <c r="MX63" s="393"/>
      <c r="MY63" s="393"/>
      <c r="MZ63" s="393"/>
      <c r="NA63" s="393"/>
      <c r="NB63" s="393"/>
      <c r="NC63" s="393"/>
      <c r="ND63" s="393"/>
      <c r="NE63" s="393"/>
      <c r="NF63" s="393"/>
      <c r="NG63" s="393"/>
      <c r="NH63" s="393"/>
      <c r="NI63" s="393"/>
      <c r="NJ63" s="393"/>
      <c r="NK63" s="393"/>
      <c r="NL63" s="393"/>
      <c r="NM63" s="393"/>
      <c r="NN63" s="393"/>
      <c r="NO63" s="393"/>
      <c r="NP63" s="393"/>
      <c r="NQ63" s="393"/>
      <c r="NR63" s="393"/>
      <c r="NS63" s="393"/>
      <c r="NT63" s="393"/>
      <c r="NU63" s="393"/>
      <c r="NV63" s="393"/>
      <c r="NW63" s="393"/>
      <c r="NX63" s="393"/>
      <c r="NY63" s="393"/>
      <c r="NZ63" s="393"/>
      <c r="OA63" s="393"/>
      <c r="OB63" s="393"/>
      <c r="OC63" s="393"/>
      <c r="OD63" s="393"/>
      <c r="OE63" s="393"/>
      <c r="OF63" s="393"/>
      <c r="OG63" s="393"/>
      <c r="OH63" s="393"/>
      <c r="OI63" s="393"/>
      <c r="OJ63" s="393"/>
      <c r="OK63" s="393"/>
      <c r="OL63" s="393"/>
      <c r="OM63" s="393"/>
      <c r="ON63" s="393"/>
      <c r="OO63" s="393"/>
      <c r="OP63" s="393"/>
      <c r="OQ63" s="393"/>
      <c r="OR63" s="393"/>
      <c r="OS63" s="393"/>
      <c r="OT63" s="393"/>
      <c r="OU63" s="393"/>
      <c r="OV63" s="393"/>
      <c r="OW63" s="393"/>
      <c r="OX63" s="393"/>
      <c r="OY63" s="393"/>
      <c r="OZ63" s="393"/>
      <c r="PA63" s="393"/>
      <c r="PB63" s="393"/>
      <c r="PC63" s="393"/>
      <c r="PD63" s="393"/>
      <c r="PE63" s="393"/>
      <c r="PF63" s="393"/>
      <c r="PG63" s="393"/>
      <c r="PH63" s="393"/>
      <c r="PI63" s="393"/>
      <c r="PJ63" s="393"/>
      <c r="PK63" s="393"/>
      <c r="PL63" s="393"/>
      <c r="PM63" s="393"/>
      <c r="PN63" s="393"/>
      <c r="PO63" s="393"/>
      <c r="PP63" s="393"/>
      <c r="PQ63" s="393"/>
      <c r="PR63" s="393"/>
      <c r="PS63" s="393"/>
      <c r="PT63" s="393"/>
      <c r="PU63" s="393"/>
      <c r="PV63" s="393"/>
      <c r="PW63" s="393"/>
      <c r="PX63" s="393"/>
      <c r="PY63" s="393"/>
      <c r="PZ63" s="393"/>
      <c r="QA63" s="393"/>
      <c r="QB63" s="393"/>
      <c r="QC63" s="393"/>
      <c r="QD63" s="393"/>
      <c r="QE63" s="393"/>
      <c r="QF63" s="393"/>
      <c r="QG63" s="393"/>
      <c r="QH63" s="393"/>
      <c r="QI63" s="393"/>
      <c r="QJ63" s="393"/>
      <c r="QK63" s="393"/>
      <c r="QL63" s="393"/>
      <c r="QM63" s="393"/>
      <c r="QN63" s="393"/>
      <c r="QO63" s="393"/>
      <c r="QP63" s="393"/>
      <c r="QQ63" s="393"/>
      <c r="QR63" s="393"/>
      <c r="QS63" s="393"/>
      <c r="QT63" s="393"/>
      <c r="QU63" s="393"/>
      <c r="QV63" s="393"/>
      <c r="QW63" s="393"/>
      <c r="QX63" s="393"/>
      <c r="QY63" s="393"/>
      <c r="QZ63" s="393"/>
      <c r="RA63" s="393"/>
      <c r="RB63" s="393"/>
      <c r="RC63" s="393"/>
      <c r="RD63" s="393"/>
      <c r="RE63" s="393"/>
      <c r="RF63" s="393"/>
      <c r="RG63" s="393"/>
      <c r="RH63" s="393"/>
      <c r="RI63" s="393"/>
      <c r="RJ63" s="393"/>
      <c r="RK63" s="393"/>
      <c r="RL63" s="393"/>
      <c r="RM63" s="393"/>
      <c r="RN63" s="393"/>
      <c r="RO63" s="393"/>
      <c r="RP63" s="393"/>
      <c r="RQ63" s="393"/>
      <c r="RR63" s="393"/>
      <c r="RS63" s="393"/>
      <c r="RT63" s="393"/>
      <c r="RU63" s="393"/>
      <c r="RV63" s="393"/>
      <c r="RW63" s="393"/>
      <c r="RX63" s="393"/>
      <c r="RY63" s="393"/>
      <c r="RZ63" s="393"/>
      <c r="SA63" s="393"/>
      <c r="SB63" s="393"/>
      <c r="SC63" s="393"/>
      <c r="SD63" s="393"/>
      <c r="SE63" s="393"/>
      <c r="SF63" s="393"/>
      <c r="SG63" s="393"/>
      <c r="SH63" s="393"/>
      <c r="SI63" s="393"/>
      <c r="SJ63" s="393"/>
      <c r="SK63" s="393"/>
      <c r="SL63" s="393"/>
      <c r="SM63" s="393"/>
      <c r="SN63" s="393"/>
      <c r="SO63" s="393"/>
      <c r="SP63" s="393"/>
      <c r="SQ63" s="393"/>
      <c r="SR63" s="393"/>
      <c r="SS63" s="393"/>
      <c r="ST63" s="393"/>
      <c r="SU63" s="393"/>
      <c r="SV63" s="393"/>
      <c r="SW63" s="393"/>
      <c r="SX63" s="393"/>
      <c r="SY63" s="393"/>
      <c r="SZ63" s="393"/>
      <c r="TA63" s="393"/>
      <c r="TB63" s="393"/>
      <c r="TC63" s="393"/>
      <c r="TD63" s="393"/>
      <c r="TE63" s="393"/>
      <c r="TF63" s="393"/>
      <c r="TG63" s="393"/>
      <c r="TH63" s="393"/>
      <c r="TI63" s="393"/>
      <c r="TJ63" s="393"/>
      <c r="TK63" s="393"/>
    </row>
    <row r="64" spans="1:531" ht="30" customHeight="1" x14ac:dyDescent="0.2">
      <c r="A64" s="227" t="s">
        <v>120</v>
      </c>
      <c r="HA64" s="80"/>
      <c r="HB64" s="199">
        <f>リスト!C63</f>
        <v>0</v>
      </c>
      <c r="HC64" s="76" t="str">
        <f>IF(リスト!D63="","",リスト!D63)</f>
        <v/>
      </c>
      <c r="HD64" s="76" t="str">
        <f>IF(リスト!F63="","",リスト!F63)</f>
        <v/>
      </c>
      <c r="HE64" s="76" t="str">
        <f>IF(リスト!E63="","",リスト!E63)</f>
        <v/>
      </c>
      <c r="HF64" s="200" t="str">
        <f>IF(リスト!G63="","",リスト!G63)</f>
        <v/>
      </c>
      <c r="HG64" s="77" t="str">
        <f>IF(リスト!H63="","",リスト!H63)</f>
        <v>空心町</v>
      </c>
      <c r="HH64" s="77" t="str">
        <f>IF(リスト!I63="","",リスト!I63)</f>
        <v>十　三</v>
      </c>
      <c r="HI64" s="77" t="str">
        <f>IF(リスト!J63="","",リスト!J63)</f>
        <v>松　原</v>
      </c>
      <c r="HJ64" s="459" t="str">
        <f>IF(リスト!K63="","",リスト!K63)</f>
        <v/>
      </c>
      <c r="HK64" s="77" t="str">
        <f>IF(リスト!L63="","",リスト!L63)</f>
        <v>南　灘</v>
      </c>
      <c r="HL64" s="77" t="str">
        <f>IF(リスト!M63="","",リスト!M63)</f>
        <v>丹　南</v>
      </c>
      <c r="HM64" s="77" t="str">
        <f>IF(リスト!N63="","",リスト!N63)</f>
        <v/>
      </c>
      <c r="HN64" s="77" t="str">
        <f>IF(リスト!O63="","",リスト!O63)</f>
        <v/>
      </c>
      <c r="HO64" s="460" t="str">
        <f>IF(リスト!P63="","",リスト!P63)</f>
        <v/>
      </c>
      <c r="IV64" s="393"/>
      <c r="IW64" s="393"/>
      <c r="IX64" s="393"/>
      <c r="IY64" s="393"/>
      <c r="IZ64" s="393"/>
      <c r="JA64" s="393"/>
      <c r="JB64" s="393"/>
      <c r="JC64" s="393"/>
      <c r="JD64" s="393"/>
      <c r="JE64" s="393"/>
      <c r="JF64" s="393"/>
      <c r="JG64" s="393"/>
      <c r="JH64" s="393"/>
      <c r="JI64" s="393"/>
      <c r="JJ64" s="393"/>
      <c r="JK64" s="393"/>
      <c r="JL64" s="393"/>
      <c r="JM64" s="393"/>
      <c r="JN64" s="393"/>
      <c r="JO64" s="393"/>
      <c r="JP64" s="393"/>
      <c r="JQ64" s="393"/>
      <c r="JR64" s="393"/>
      <c r="JS64" s="393"/>
      <c r="JT64" s="393"/>
      <c r="JU64" s="393"/>
      <c r="JV64" s="393"/>
      <c r="JW64" s="393"/>
      <c r="JX64" s="393"/>
      <c r="JY64" s="393"/>
      <c r="JZ64" s="393"/>
      <c r="KA64" s="393"/>
      <c r="KB64" s="393"/>
      <c r="KC64" s="393"/>
      <c r="KD64" s="393"/>
      <c r="KE64" s="393"/>
      <c r="KF64" s="393"/>
      <c r="KG64" s="393"/>
      <c r="KH64" s="393"/>
      <c r="KI64" s="393"/>
      <c r="KJ64" s="393"/>
      <c r="KK64" s="393"/>
      <c r="KL64" s="393"/>
      <c r="KM64" s="393"/>
      <c r="KN64" s="393"/>
      <c r="KO64" s="393"/>
      <c r="KP64" s="393"/>
      <c r="KQ64" s="393"/>
      <c r="KR64" s="393"/>
      <c r="KS64" s="393"/>
      <c r="KT64" s="393"/>
      <c r="KU64" s="393"/>
      <c r="KV64" s="393"/>
      <c r="KW64" s="393"/>
      <c r="KX64" s="393"/>
      <c r="KY64" s="393"/>
      <c r="KZ64" s="393"/>
      <c r="LA64" s="393"/>
      <c r="LB64" s="393"/>
      <c r="LC64" s="393"/>
      <c r="LD64" s="393"/>
      <c r="LE64" s="393"/>
      <c r="LF64" s="393"/>
      <c r="LG64" s="393"/>
      <c r="LH64" s="393"/>
      <c r="LI64" s="393"/>
      <c r="LJ64" s="393"/>
      <c r="LK64" s="393"/>
      <c r="LL64" s="393"/>
      <c r="LM64" s="393"/>
      <c r="LN64" s="393"/>
      <c r="LO64" s="393"/>
      <c r="LP64" s="393"/>
      <c r="LQ64" s="393"/>
      <c r="LR64" s="393"/>
      <c r="LS64" s="393"/>
      <c r="LT64" s="393"/>
      <c r="LU64" s="393"/>
      <c r="LV64" s="393"/>
      <c r="LW64" s="393"/>
      <c r="LX64" s="393"/>
      <c r="LY64" s="393"/>
      <c r="LZ64" s="393"/>
      <c r="MA64" s="393"/>
      <c r="MB64" s="393"/>
      <c r="MC64" s="393"/>
      <c r="MD64" s="393"/>
      <c r="ME64" s="393"/>
      <c r="MF64" s="393"/>
      <c r="MG64" s="393"/>
      <c r="MH64" s="393"/>
      <c r="MI64" s="393"/>
      <c r="MJ64" s="393"/>
      <c r="MK64" s="393"/>
      <c r="ML64" s="393"/>
      <c r="MM64" s="393"/>
      <c r="MN64" s="393"/>
      <c r="MO64" s="393"/>
      <c r="MP64" s="393"/>
      <c r="MQ64" s="393"/>
      <c r="MR64" s="393"/>
      <c r="MS64" s="393"/>
      <c r="MT64" s="393"/>
      <c r="MU64" s="393"/>
      <c r="MV64" s="393"/>
      <c r="MW64" s="393"/>
      <c r="MX64" s="393"/>
      <c r="MY64" s="393"/>
      <c r="MZ64" s="393"/>
      <c r="NA64" s="393"/>
      <c r="NB64" s="393"/>
      <c r="NC64" s="393"/>
      <c r="ND64" s="393"/>
      <c r="NE64" s="393"/>
      <c r="NF64" s="393"/>
      <c r="NG64" s="393"/>
      <c r="NH64" s="393"/>
      <c r="NI64" s="393"/>
      <c r="NJ64" s="393"/>
      <c r="NK64" s="393"/>
      <c r="NL64" s="393"/>
      <c r="NM64" s="393"/>
      <c r="NN64" s="393"/>
      <c r="NO64" s="393"/>
      <c r="NP64" s="393"/>
      <c r="NQ64" s="393"/>
      <c r="NR64" s="393"/>
      <c r="NS64" s="393"/>
      <c r="NT64" s="393"/>
      <c r="NU64" s="393"/>
      <c r="NV64" s="393"/>
      <c r="NW64" s="393"/>
      <c r="NX64" s="393"/>
      <c r="NY64" s="393"/>
      <c r="NZ64" s="393"/>
      <c r="OA64" s="393"/>
      <c r="OB64" s="393"/>
      <c r="OC64" s="393"/>
      <c r="OD64" s="393"/>
      <c r="OE64" s="393"/>
      <c r="OF64" s="393"/>
      <c r="OG64" s="393"/>
      <c r="OH64" s="393"/>
      <c r="OI64" s="393"/>
      <c r="OJ64" s="393"/>
      <c r="OK64" s="393"/>
      <c r="OL64" s="393"/>
      <c r="OM64" s="393"/>
      <c r="ON64" s="393"/>
      <c r="OO64" s="393"/>
      <c r="OP64" s="393"/>
      <c r="OQ64" s="393"/>
      <c r="OR64" s="393"/>
      <c r="OS64" s="393"/>
      <c r="OT64" s="393"/>
      <c r="OU64" s="393"/>
      <c r="OV64" s="393"/>
      <c r="OW64" s="393"/>
      <c r="OX64" s="393"/>
      <c r="OY64" s="393"/>
      <c r="OZ64" s="393"/>
      <c r="PA64" s="393"/>
      <c r="PB64" s="393"/>
      <c r="PC64" s="393"/>
      <c r="PD64" s="393"/>
      <c r="PE64" s="393"/>
      <c r="PF64" s="393"/>
      <c r="PG64" s="393"/>
      <c r="PH64" s="393"/>
      <c r="PI64" s="393"/>
      <c r="PJ64" s="393"/>
      <c r="PK64" s="393"/>
      <c r="PL64" s="393"/>
      <c r="PM64" s="393"/>
      <c r="PN64" s="393"/>
      <c r="PO64" s="393"/>
      <c r="PP64" s="393"/>
      <c r="PQ64" s="393"/>
      <c r="PR64" s="393"/>
      <c r="PS64" s="393"/>
      <c r="PT64" s="393"/>
      <c r="PU64" s="393"/>
      <c r="PV64" s="393"/>
      <c r="PW64" s="393"/>
      <c r="PX64" s="393"/>
      <c r="PY64" s="393"/>
      <c r="PZ64" s="393"/>
      <c r="QA64" s="393"/>
      <c r="QB64" s="393"/>
      <c r="QC64" s="393"/>
      <c r="QD64" s="393"/>
      <c r="QE64" s="393"/>
      <c r="QF64" s="393"/>
      <c r="QG64" s="393"/>
      <c r="QH64" s="393"/>
      <c r="QI64" s="393"/>
      <c r="QJ64" s="393"/>
      <c r="QK64" s="393"/>
      <c r="QL64" s="393"/>
      <c r="QM64" s="393"/>
      <c r="QN64" s="393"/>
      <c r="QO64" s="393"/>
      <c r="QP64" s="393"/>
      <c r="QQ64" s="393"/>
      <c r="QR64" s="393"/>
      <c r="QS64" s="393"/>
      <c r="QT64" s="393"/>
      <c r="QU64" s="393"/>
      <c r="QV64" s="393"/>
      <c r="QW64" s="393"/>
      <c r="QX64" s="393"/>
      <c r="QY64" s="393"/>
      <c r="QZ64" s="393"/>
      <c r="RA64" s="393"/>
      <c r="RB64" s="393"/>
      <c r="RC64" s="393"/>
      <c r="RD64" s="393"/>
      <c r="RE64" s="393"/>
      <c r="RF64" s="393"/>
      <c r="RG64" s="393"/>
      <c r="RH64" s="393"/>
      <c r="RI64" s="393"/>
      <c r="RJ64" s="393"/>
      <c r="RK64" s="393"/>
      <c r="RL64" s="393"/>
      <c r="RM64" s="393"/>
      <c r="RN64" s="393"/>
      <c r="RO64" s="393"/>
      <c r="RP64" s="393"/>
      <c r="RQ64" s="393"/>
      <c r="RR64" s="393"/>
      <c r="RS64" s="393"/>
      <c r="RT64" s="393"/>
      <c r="RU64" s="393"/>
      <c r="RV64" s="393"/>
      <c r="RW64" s="393"/>
      <c r="RX64" s="393"/>
      <c r="RY64" s="393"/>
      <c r="RZ64" s="393"/>
      <c r="SA64" s="393"/>
      <c r="SB64" s="393"/>
      <c r="SC64" s="393"/>
      <c r="SD64" s="393"/>
      <c r="SE64" s="393"/>
      <c r="SF64" s="393"/>
      <c r="SG64" s="393"/>
      <c r="SH64" s="393"/>
      <c r="SI64" s="393"/>
      <c r="SJ64" s="393"/>
      <c r="SK64" s="393"/>
      <c r="SL64" s="393"/>
      <c r="SM64" s="393"/>
      <c r="SN64" s="393"/>
      <c r="SO64" s="393"/>
      <c r="SP64" s="393"/>
      <c r="SQ64" s="393"/>
      <c r="SR64" s="393"/>
      <c r="SS64" s="393"/>
      <c r="ST64" s="393"/>
      <c r="SU64" s="393"/>
      <c r="SV64" s="393"/>
      <c r="SW64" s="393"/>
      <c r="SX64" s="393"/>
      <c r="SY64" s="393"/>
      <c r="SZ64" s="393"/>
      <c r="TA64" s="393"/>
      <c r="TB64" s="393"/>
      <c r="TC64" s="393"/>
      <c r="TD64" s="393"/>
      <c r="TE64" s="393"/>
      <c r="TF64" s="393"/>
      <c r="TG64" s="393"/>
      <c r="TH64" s="393"/>
      <c r="TI64" s="393"/>
      <c r="TJ64" s="393"/>
      <c r="TK64" s="393"/>
    </row>
    <row r="65" spans="1:531" ht="24" customHeight="1" thickBot="1" x14ac:dyDescent="0.25">
      <c r="HA65" s="80"/>
      <c r="HB65" s="199">
        <f>リスト!C64</f>
        <v>0</v>
      </c>
      <c r="HC65" s="76" t="str">
        <f>IF(リスト!D64="","",リスト!D64)</f>
        <v/>
      </c>
      <c r="HD65" s="76" t="str">
        <f>IF(リスト!F64="","",リスト!F64)</f>
        <v/>
      </c>
      <c r="HE65" s="76" t="str">
        <f>IF(リスト!E64="","",リスト!E64)</f>
        <v/>
      </c>
      <c r="HF65" s="200" t="str">
        <f>IF(リスト!G64="","",リスト!G64)</f>
        <v/>
      </c>
      <c r="HG65" s="77" t="str">
        <f>IF(リスト!H64="","",リスト!H64)</f>
        <v>都　島</v>
      </c>
      <c r="HH65" s="77" t="str">
        <f>IF(リスト!I64="","",リスト!I64)</f>
        <v>長興寺</v>
      </c>
      <c r="HI65" s="77" t="str">
        <f>IF(リスト!J64="","",リスト!J64)</f>
        <v>天　美</v>
      </c>
      <c r="HJ65" s="77" t="str">
        <f>IF(リスト!K64="","",リスト!K64)</f>
        <v>佐　野</v>
      </c>
      <c r="HK65" s="77" t="str">
        <f>IF(リスト!L64="","",リスト!L64)</f>
        <v>　灘　</v>
      </c>
      <c r="HL65" s="77" t="str">
        <f>IF(リスト!M64="","",リスト!M64)</f>
        <v>有　野</v>
      </c>
      <c r="HM65" s="77" t="str">
        <f>IF(リスト!N64="","",リスト!N64)</f>
        <v/>
      </c>
      <c r="HN65" s="77" t="str">
        <f>IF(リスト!O64="","",リスト!O64)</f>
        <v/>
      </c>
      <c r="HO65" s="460" t="str">
        <f>IF(リスト!P64="","",リスト!P64)</f>
        <v/>
      </c>
      <c r="IV65" s="393"/>
      <c r="IW65" s="393"/>
      <c r="IX65" s="393"/>
      <c r="IY65" s="393"/>
      <c r="IZ65" s="393"/>
      <c r="JA65" s="393"/>
      <c r="JB65" s="393"/>
      <c r="JC65" s="393"/>
      <c r="JD65" s="393"/>
      <c r="JE65" s="393"/>
      <c r="JF65" s="393"/>
      <c r="JG65" s="393"/>
      <c r="JH65" s="393"/>
      <c r="JI65" s="393"/>
      <c r="JJ65" s="393"/>
      <c r="JK65" s="393"/>
      <c r="JL65" s="393"/>
      <c r="JM65" s="393"/>
      <c r="JN65" s="393"/>
      <c r="JO65" s="393"/>
      <c r="JP65" s="393"/>
      <c r="JQ65" s="393"/>
      <c r="JR65" s="393"/>
      <c r="JS65" s="393"/>
      <c r="JT65" s="393"/>
      <c r="JU65" s="393"/>
      <c r="JV65" s="393"/>
      <c r="JW65" s="393"/>
      <c r="JX65" s="393"/>
      <c r="JY65" s="393"/>
      <c r="JZ65" s="393"/>
      <c r="KA65" s="393"/>
      <c r="KB65" s="393"/>
      <c r="KC65" s="393"/>
      <c r="KD65" s="393"/>
      <c r="KE65" s="393"/>
      <c r="KF65" s="393"/>
      <c r="KG65" s="393"/>
      <c r="KH65" s="393"/>
      <c r="KI65" s="393"/>
      <c r="KJ65" s="393"/>
      <c r="KK65" s="393"/>
      <c r="KL65" s="393"/>
      <c r="KM65" s="393"/>
      <c r="KN65" s="393"/>
      <c r="KO65" s="393"/>
      <c r="KP65" s="393"/>
      <c r="KQ65" s="393"/>
      <c r="KR65" s="393"/>
      <c r="KS65" s="393"/>
      <c r="KT65" s="393"/>
      <c r="KU65" s="393"/>
      <c r="KV65" s="393"/>
      <c r="KW65" s="393"/>
      <c r="KX65" s="393"/>
      <c r="KY65" s="393"/>
      <c r="KZ65" s="393"/>
      <c r="LA65" s="393"/>
      <c r="LB65" s="393"/>
      <c r="LC65" s="393"/>
      <c r="LD65" s="393"/>
      <c r="LE65" s="393"/>
      <c r="LF65" s="393"/>
      <c r="LG65" s="393"/>
      <c r="LH65" s="393"/>
      <c r="LI65" s="393"/>
      <c r="LJ65" s="393"/>
      <c r="LK65" s="393"/>
      <c r="LL65" s="393"/>
      <c r="LM65" s="393"/>
      <c r="LN65" s="393"/>
      <c r="LO65" s="393"/>
      <c r="LP65" s="393"/>
      <c r="LQ65" s="393"/>
      <c r="LR65" s="393"/>
      <c r="LS65" s="393"/>
      <c r="LT65" s="393"/>
      <c r="LU65" s="393"/>
      <c r="LV65" s="393"/>
      <c r="LW65" s="393"/>
      <c r="LX65" s="393"/>
      <c r="LY65" s="393"/>
      <c r="LZ65" s="393"/>
      <c r="MA65" s="393"/>
      <c r="MB65" s="393"/>
      <c r="MC65" s="393"/>
      <c r="MD65" s="393"/>
      <c r="ME65" s="393"/>
      <c r="MF65" s="393"/>
      <c r="MG65" s="393"/>
      <c r="MH65" s="393"/>
      <c r="MI65" s="393"/>
      <c r="MJ65" s="393"/>
      <c r="MK65" s="393"/>
      <c r="ML65" s="393"/>
      <c r="MM65" s="393"/>
      <c r="MN65" s="393"/>
      <c r="MO65" s="393"/>
      <c r="MP65" s="393"/>
      <c r="MQ65" s="393"/>
      <c r="MR65" s="393"/>
      <c r="MS65" s="393"/>
      <c r="MT65" s="393"/>
      <c r="MU65" s="393"/>
      <c r="MV65" s="393"/>
      <c r="MW65" s="393"/>
      <c r="MX65" s="393"/>
      <c r="MY65" s="393"/>
      <c r="MZ65" s="393"/>
      <c r="NA65" s="393"/>
      <c r="NB65" s="393"/>
      <c r="NC65" s="393"/>
      <c r="ND65" s="393"/>
      <c r="NE65" s="393"/>
      <c r="NF65" s="393"/>
      <c r="NG65" s="393"/>
      <c r="NH65" s="393"/>
      <c r="NI65" s="393"/>
      <c r="NJ65" s="393"/>
      <c r="NK65" s="393"/>
      <c r="NL65" s="393"/>
      <c r="NM65" s="393"/>
      <c r="NN65" s="393"/>
      <c r="NO65" s="393"/>
      <c r="NP65" s="393"/>
      <c r="NQ65" s="393"/>
      <c r="NR65" s="393"/>
      <c r="NS65" s="393"/>
      <c r="NT65" s="393"/>
      <c r="NU65" s="393"/>
      <c r="NV65" s="393"/>
      <c r="NW65" s="393"/>
      <c r="NX65" s="393"/>
      <c r="NY65" s="393"/>
      <c r="NZ65" s="393"/>
      <c r="OA65" s="393"/>
      <c r="OB65" s="393"/>
      <c r="OC65" s="393"/>
      <c r="OD65" s="393"/>
      <c r="OE65" s="393"/>
      <c r="OF65" s="393"/>
      <c r="OG65" s="393"/>
      <c r="OH65" s="393"/>
      <c r="OI65" s="393"/>
      <c r="OJ65" s="393"/>
      <c r="OK65" s="393"/>
      <c r="OL65" s="393"/>
      <c r="OM65" s="393"/>
      <c r="ON65" s="393"/>
      <c r="OO65" s="393"/>
      <c r="OP65" s="393"/>
      <c r="OQ65" s="393"/>
      <c r="OR65" s="393"/>
      <c r="OS65" s="393"/>
      <c r="OT65" s="393"/>
      <c r="OU65" s="393"/>
      <c r="OV65" s="393"/>
      <c r="OW65" s="393"/>
      <c r="OX65" s="393"/>
      <c r="OY65" s="393"/>
      <c r="OZ65" s="393"/>
      <c r="PA65" s="393"/>
      <c r="PB65" s="393"/>
      <c r="PC65" s="393"/>
      <c r="PD65" s="393"/>
      <c r="PE65" s="393"/>
      <c r="PF65" s="393"/>
      <c r="PG65" s="393"/>
      <c r="PH65" s="393"/>
      <c r="PI65" s="393"/>
      <c r="PJ65" s="393"/>
      <c r="PK65" s="393"/>
      <c r="PL65" s="393"/>
      <c r="PM65" s="393"/>
      <c r="PN65" s="393"/>
      <c r="PO65" s="393"/>
      <c r="PP65" s="393"/>
      <c r="PQ65" s="393"/>
      <c r="PR65" s="393"/>
      <c r="PS65" s="393"/>
      <c r="PT65" s="393"/>
      <c r="PU65" s="393"/>
      <c r="PV65" s="393"/>
      <c r="PW65" s="393"/>
      <c r="PX65" s="393"/>
      <c r="PY65" s="393"/>
      <c r="PZ65" s="393"/>
      <c r="QA65" s="393"/>
      <c r="QB65" s="393"/>
      <c r="QC65" s="393"/>
      <c r="QD65" s="393"/>
      <c r="QE65" s="393"/>
      <c r="QF65" s="393"/>
      <c r="QG65" s="393"/>
      <c r="QH65" s="393"/>
      <c r="QI65" s="393"/>
      <c r="QJ65" s="393"/>
      <c r="QK65" s="393"/>
      <c r="QL65" s="393"/>
      <c r="QM65" s="393"/>
      <c r="QN65" s="393"/>
      <c r="QO65" s="393"/>
      <c r="QP65" s="393"/>
      <c r="QQ65" s="393"/>
      <c r="QR65" s="393"/>
      <c r="QS65" s="393"/>
      <c r="QT65" s="393"/>
      <c r="QU65" s="393"/>
      <c r="QV65" s="393"/>
      <c r="QW65" s="393"/>
      <c r="QX65" s="393"/>
      <c r="QY65" s="393"/>
      <c r="QZ65" s="393"/>
      <c r="RA65" s="393"/>
      <c r="RB65" s="393"/>
      <c r="RC65" s="393"/>
      <c r="RD65" s="393"/>
      <c r="RE65" s="393"/>
      <c r="RF65" s="393"/>
      <c r="RG65" s="393"/>
      <c r="RH65" s="393"/>
      <c r="RI65" s="393"/>
      <c r="RJ65" s="393"/>
      <c r="RK65" s="393"/>
      <c r="RL65" s="393"/>
      <c r="RM65" s="393"/>
      <c r="RN65" s="393"/>
      <c r="RO65" s="393"/>
      <c r="RP65" s="393"/>
      <c r="RQ65" s="393"/>
      <c r="RR65" s="393"/>
      <c r="RS65" s="393"/>
      <c r="RT65" s="393"/>
      <c r="RU65" s="393"/>
      <c r="RV65" s="393"/>
      <c r="RW65" s="393"/>
      <c r="RX65" s="393"/>
      <c r="RY65" s="393"/>
      <c r="RZ65" s="393"/>
      <c r="SA65" s="393"/>
      <c r="SB65" s="393"/>
      <c r="SC65" s="393"/>
      <c r="SD65" s="393"/>
      <c r="SE65" s="393"/>
      <c r="SF65" s="393"/>
      <c r="SG65" s="393"/>
      <c r="SH65" s="393"/>
      <c r="SI65" s="393"/>
      <c r="SJ65" s="393"/>
      <c r="SK65" s="393"/>
      <c r="SL65" s="393"/>
      <c r="SM65" s="393"/>
      <c r="SN65" s="393"/>
      <c r="SO65" s="393"/>
      <c r="SP65" s="393"/>
      <c r="SQ65" s="393"/>
      <c r="SR65" s="393"/>
      <c r="SS65" s="393"/>
      <c r="ST65" s="393"/>
      <c r="SU65" s="393"/>
      <c r="SV65" s="393"/>
      <c r="SW65" s="393"/>
      <c r="SX65" s="393"/>
      <c r="SY65" s="393"/>
      <c r="SZ65" s="393"/>
      <c r="TA65" s="393"/>
      <c r="TB65" s="393"/>
      <c r="TC65" s="393"/>
      <c r="TD65" s="393"/>
      <c r="TE65" s="393"/>
      <c r="TF65" s="393"/>
      <c r="TG65" s="393"/>
      <c r="TH65" s="393"/>
      <c r="TI65" s="393"/>
      <c r="TJ65" s="393"/>
      <c r="TK65" s="393"/>
    </row>
    <row r="66" spans="1:531" ht="22.9" customHeight="1" thickBot="1" x14ac:dyDescent="0.25">
      <c r="A66" s="83"/>
      <c r="B66" s="84">
        <f>B10</f>
        <v>0</v>
      </c>
      <c r="C66" s="84">
        <f t="shared" ref="C66:FJ66" si="291">C10</f>
        <v>0</v>
      </c>
      <c r="D66" s="84">
        <f t="shared" si="291"/>
        <v>0</v>
      </c>
      <c r="E66" s="84">
        <f t="shared" si="291"/>
        <v>0</v>
      </c>
      <c r="F66" s="84">
        <f t="shared" si="291"/>
        <v>0</v>
      </c>
      <c r="G66" s="84">
        <f t="shared" si="291"/>
        <v>0</v>
      </c>
      <c r="H66" s="84">
        <f t="shared" si="291"/>
        <v>0</v>
      </c>
      <c r="I66" s="84">
        <f t="shared" si="291"/>
        <v>0</v>
      </c>
      <c r="J66" s="84">
        <f t="shared" si="291"/>
        <v>0</v>
      </c>
      <c r="K66" s="84">
        <f t="shared" si="291"/>
        <v>0</v>
      </c>
      <c r="L66" s="84">
        <f t="shared" si="291"/>
        <v>0</v>
      </c>
      <c r="M66" s="84">
        <f t="shared" si="291"/>
        <v>0</v>
      </c>
      <c r="N66" s="84">
        <f t="shared" ref="N66:V66" si="292">N10</f>
        <v>0</v>
      </c>
      <c r="O66" s="84">
        <f t="shared" ref="O66" si="293">O10</f>
        <v>0</v>
      </c>
      <c r="P66" s="84">
        <f t="shared" si="292"/>
        <v>0</v>
      </c>
      <c r="Q66" s="84">
        <f t="shared" si="292"/>
        <v>0</v>
      </c>
      <c r="R66" s="84">
        <f t="shared" si="292"/>
        <v>0</v>
      </c>
      <c r="S66" s="84">
        <f t="shared" si="292"/>
        <v>0</v>
      </c>
      <c r="T66" s="84">
        <f t="shared" si="292"/>
        <v>0</v>
      </c>
      <c r="U66" s="84">
        <f t="shared" si="292"/>
        <v>0</v>
      </c>
      <c r="V66" s="84">
        <f t="shared" si="292"/>
        <v>0</v>
      </c>
      <c r="W66" s="84">
        <f t="shared" ref="W66:AD66" si="294">W10</f>
        <v>0</v>
      </c>
      <c r="X66" s="84">
        <f t="shared" si="294"/>
        <v>0</v>
      </c>
      <c r="Y66" s="84">
        <f t="shared" si="294"/>
        <v>0</v>
      </c>
      <c r="Z66" s="84">
        <f t="shared" si="294"/>
        <v>0</v>
      </c>
      <c r="AA66" s="84">
        <f t="shared" si="294"/>
        <v>0</v>
      </c>
      <c r="AB66" s="84">
        <f t="shared" si="294"/>
        <v>0</v>
      </c>
      <c r="AC66" s="84">
        <f t="shared" si="294"/>
        <v>0</v>
      </c>
      <c r="AD66" s="84">
        <f t="shared" si="294"/>
        <v>0</v>
      </c>
      <c r="AE66" s="84">
        <f t="shared" si="291"/>
        <v>0</v>
      </c>
      <c r="AF66" s="84">
        <f t="shared" si="291"/>
        <v>0</v>
      </c>
      <c r="AG66" s="84">
        <f t="shared" si="291"/>
        <v>0</v>
      </c>
      <c r="AH66" s="84">
        <f t="shared" si="291"/>
        <v>0</v>
      </c>
      <c r="AI66" s="84">
        <f t="shared" ref="AI66:AZ66" si="295">AI10</f>
        <v>0</v>
      </c>
      <c r="AJ66" s="84">
        <f t="shared" si="295"/>
        <v>0</v>
      </c>
      <c r="AK66" s="84">
        <f t="shared" si="295"/>
        <v>0</v>
      </c>
      <c r="AL66" s="84">
        <f t="shared" si="295"/>
        <v>0</v>
      </c>
      <c r="AM66" s="84">
        <f t="shared" si="295"/>
        <v>0</v>
      </c>
      <c r="AN66" s="84">
        <f t="shared" si="295"/>
        <v>0</v>
      </c>
      <c r="AO66" s="84">
        <f t="shared" si="295"/>
        <v>0</v>
      </c>
      <c r="AP66" s="84">
        <f t="shared" si="295"/>
        <v>0</v>
      </c>
      <c r="AQ66" s="84">
        <f t="shared" si="295"/>
        <v>0</v>
      </c>
      <c r="AR66" s="84">
        <f t="shared" si="295"/>
        <v>0</v>
      </c>
      <c r="AS66" s="84">
        <f t="shared" si="295"/>
        <v>0</v>
      </c>
      <c r="AT66" s="84">
        <f t="shared" si="295"/>
        <v>0</v>
      </c>
      <c r="AU66" s="84">
        <f t="shared" si="295"/>
        <v>0</v>
      </c>
      <c r="AV66" s="84">
        <f t="shared" si="295"/>
        <v>0</v>
      </c>
      <c r="AW66" s="84">
        <f t="shared" si="295"/>
        <v>0</v>
      </c>
      <c r="AX66" s="84">
        <f t="shared" si="295"/>
        <v>0</v>
      </c>
      <c r="AY66" s="84">
        <f t="shared" si="295"/>
        <v>0</v>
      </c>
      <c r="AZ66" s="84">
        <f t="shared" si="295"/>
        <v>0</v>
      </c>
      <c r="BA66" s="84">
        <f t="shared" si="291"/>
        <v>0</v>
      </c>
      <c r="BB66" s="84">
        <f t="shared" si="291"/>
        <v>0</v>
      </c>
      <c r="BC66" s="84">
        <f t="shared" si="291"/>
        <v>0</v>
      </c>
      <c r="BD66" s="84">
        <f t="shared" si="291"/>
        <v>0</v>
      </c>
      <c r="BE66" s="84">
        <f t="shared" ref="BE66:BH66" si="296">BE10</f>
        <v>0</v>
      </c>
      <c r="BF66" s="84">
        <f t="shared" si="296"/>
        <v>0</v>
      </c>
      <c r="BG66" s="84">
        <f t="shared" si="296"/>
        <v>0</v>
      </c>
      <c r="BH66" s="84">
        <f t="shared" si="296"/>
        <v>0</v>
      </c>
      <c r="BI66" s="84">
        <f t="shared" si="291"/>
        <v>0</v>
      </c>
      <c r="BJ66" s="84">
        <f t="shared" si="291"/>
        <v>0</v>
      </c>
      <c r="BK66" s="84">
        <f t="shared" si="291"/>
        <v>0</v>
      </c>
      <c r="BL66" s="84">
        <f t="shared" si="291"/>
        <v>0</v>
      </c>
      <c r="BM66" s="84">
        <f t="shared" si="291"/>
        <v>0</v>
      </c>
      <c r="BN66" s="84">
        <f t="shared" si="291"/>
        <v>0</v>
      </c>
      <c r="BO66" s="84">
        <f t="shared" si="291"/>
        <v>0</v>
      </c>
      <c r="BP66" s="84">
        <f t="shared" si="291"/>
        <v>0</v>
      </c>
      <c r="BQ66" s="84">
        <f t="shared" ref="BQ66" si="297">BQ10</f>
        <v>0</v>
      </c>
      <c r="BR66" s="84">
        <f t="shared" si="291"/>
        <v>0</v>
      </c>
      <c r="BS66" s="84">
        <f t="shared" si="291"/>
        <v>0</v>
      </c>
      <c r="BT66" s="84">
        <f t="shared" si="291"/>
        <v>0</v>
      </c>
      <c r="BU66" s="84">
        <f t="shared" si="291"/>
        <v>0</v>
      </c>
      <c r="BV66" s="84">
        <f t="shared" ref="BV66:BY66" si="298">BV10</f>
        <v>0</v>
      </c>
      <c r="BW66" s="84">
        <f t="shared" si="298"/>
        <v>0</v>
      </c>
      <c r="BX66" s="84">
        <f t="shared" si="298"/>
        <v>0</v>
      </c>
      <c r="BY66" s="84">
        <f t="shared" si="298"/>
        <v>0</v>
      </c>
      <c r="BZ66" s="84">
        <f t="shared" si="291"/>
        <v>0</v>
      </c>
      <c r="CA66" s="84">
        <f t="shared" si="291"/>
        <v>0</v>
      </c>
      <c r="CB66" s="84">
        <f t="shared" si="291"/>
        <v>0</v>
      </c>
      <c r="CC66" s="84">
        <f t="shared" si="291"/>
        <v>0</v>
      </c>
      <c r="CD66" s="84">
        <f t="shared" si="291"/>
        <v>0</v>
      </c>
      <c r="CE66" s="84">
        <f t="shared" si="291"/>
        <v>0</v>
      </c>
      <c r="CF66" s="84">
        <f t="shared" si="291"/>
        <v>0</v>
      </c>
      <c r="CG66" s="84">
        <f t="shared" si="291"/>
        <v>0</v>
      </c>
      <c r="CH66" s="84">
        <f t="shared" ref="CH66" si="299">CH10</f>
        <v>0</v>
      </c>
      <c r="CI66" s="84">
        <f t="shared" si="291"/>
        <v>0</v>
      </c>
      <c r="CJ66" s="84">
        <f t="shared" si="291"/>
        <v>0</v>
      </c>
      <c r="CK66" s="84">
        <f t="shared" si="291"/>
        <v>0</v>
      </c>
      <c r="CL66" s="84">
        <f t="shared" si="291"/>
        <v>0</v>
      </c>
      <c r="CM66" s="84">
        <f t="shared" ref="CM66:CP66" si="300">CM10</f>
        <v>0</v>
      </c>
      <c r="CN66" s="84">
        <f t="shared" si="300"/>
        <v>0</v>
      </c>
      <c r="CO66" s="84">
        <f t="shared" si="300"/>
        <v>0</v>
      </c>
      <c r="CP66" s="84">
        <f t="shared" si="300"/>
        <v>0</v>
      </c>
      <c r="CQ66" s="84">
        <f t="shared" si="291"/>
        <v>0</v>
      </c>
      <c r="CR66" s="84">
        <f t="shared" si="291"/>
        <v>0</v>
      </c>
      <c r="CS66" s="84">
        <f t="shared" si="291"/>
        <v>0</v>
      </c>
      <c r="CT66" s="84">
        <f t="shared" si="291"/>
        <v>0</v>
      </c>
      <c r="CU66" s="84">
        <f t="shared" si="291"/>
        <v>0</v>
      </c>
      <c r="CV66" s="84">
        <f t="shared" ref="CV66" si="301">CV10</f>
        <v>0</v>
      </c>
      <c r="CW66" s="84">
        <f t="shared" si="291"/>
        <v>0</v>
      </c>
      <c r="CX66" s="84">
        <f t="shared" si="291"/>
        <v>0</v>
      </c>
      <c r="CY66" s="84">
        <f t="shared" si="291"/>
        <v>0</v>
      </c>
      <c r="CZ66" s="84">
        <f t="shared" ref="CZ66:DK66" si="302">CZ10</f>
        <v>0</v>
      </c>
      <c r="DA66" s="84">
        <f t="shared" si="302"/>
        <v>0</v>
      </c>
      <c r="DB66" s="84">
        <f t="shared" si="302"/>
        <v>0</v>
      </c>
      <c r="DC66" s="84">
        <f t="shared" si="302"/>
        <v>0</v>
      </c>
      <c r="DD66" s="84">
        <f t="shared" si="302"/>
        <v>0</v>
      </c>
      <c r="DE66" s="84">
        <f t="shared" si="302"/>
        <v>0</v>
      </c>
      <c r="DF66" s="84">
        <f t="shared" si="302"/>
        <v>0</v>
      </c>
      <c r="DG66" s="84">
        <f t="shared" si="302"/>
        <v>0</v>
      </c>
      <c r="DH66" s="84">
        <f t="shared" si="302"/>
        <v>0</v>
      </c>
      <c r="DI66" s="84">
        <f t="shared" si="302"/>
        <v>0</v>
      </c>
      <c r="DJ66" s="84">
        <f t="shared" si="302"/>
        <v>0</v>
      </c>
      <c r="DK66" s="84">
        <f t="shared" si="302"/>
        <v>0</v>
      </c>
      <c r="DL66" s="84">
        <f t="shared" ref="DL66:DO66" si="303">DL10</f>
        <v>0</v>
      </c>
      <c r="DM66" s="84">
        <f t="shared" si="303"/>
        <v>0</v>
      </c>
      <c r="DN66" s="84">
        <f t="shared" si="303"/>
        <v>0</v>
      </c>
      <c r="DO66" s="84">
        <f t="shared" si="303"/>
        <v>0</v>
      </c>
      <c r="DP66" s="84">
        <f t="shared" ref="DP66:DS66" si="304">DP10</f>
        <v>0</v>
      </c>
      <c r="DQ66" s="84">
        <f t="shared" si="304"/>
        <v>0</v>
      </c>
      <c r="DR66" s="84">
        <f t="shared" si="304"/>
        <v>0</v>
      </c>
      <c r="DS66" s="84">
        <f t="shared" si="304"/>
        <v>0</v>
      </c>
      <c r="DT66" s="84">
        <f t="shared" si="291"/>
        <v>0</v>
      </c>
      <c r="DU66" s="84">
        <f t="shared" si="291"/>
        <v>0</v>
      </c>
      <c r="DV66" s="84">
        <f t="shared" si="291"/>
        <v>0</v>
      </c>
      <c r="DW66" s="84">
        <f t="shared" si="291"/>
        <v>0</v>
      </c>
      <c r="DX66" s="84">
        <f t="shared" ref="DX66:EA66" si="305">DX10</f>
        <v>0</v>
      </c>
      <c r="DY66" s="84">
        <f t="shared" si="305"/>
        <v>0</v>
      </c>
      <c r="DZ66" s="84">
        <f t="shared" si="305"/>
        <v>0</v>
      </c>
      <c r="EA66" s="84">
        <f t="shared" si="305"/>
        <v>0</v>
      </c>
      <c r="EB66" s="84">
        <f t="shared" ref="EB66:EQ66" si="306">EB10</f>
        <v>0</v>
      </c>
      <c r="EC66" s="84">
        <f t="shared" si="306"/>
        <v>0</v>
      </c>
      <c r="ED66" s="84">
        <f t="shared" si="306"/>
        <v>0</v>
      </c>
      <c r="EE66" s="84">
        <f t="shared" si="306"/>
        <v>0</v>
      </c>
      <c r="EF66" s="84">
        <f t="shared" ref="EF66:EM66" si="307">EF10</f>
        <v>0</v>
      </c>
      <c r="EG66" s="84">
        <f t="shared" si="307"/>
        <v>0</v>
      </c>
      <c r="EH66" s="84">
        <f t="shared" si="307"/>
        <v>0</v>
      </c>
      <c r="EI66" s="84">
        <f t="shared" si="307"/>
        <v>0</v>
      </c>
      <c r="EJ66" s="84">
        <f t="shared" si="307"/>
        <v>0</v>
      </c>
      <c r="EK66" s="84">
        <f t="shared" si="307"/>
        <v>0</v>
      </c>
      <c r="EL66" s="84">
        <f t="shared" si="307"/>
        <v>0</v>
      </c>
      <c r="EM66" s="84">
        <f t="shared" si="307"/>
        <v>0</v>
      </c>
      <c r="EN66" s="84">
        <f t="shared" si="306"/>
        <v>0</v>
      </c>
      <c r="EO66" s="84">
        <f t="shared" si="306"/>
        <v>0</v>
      </c>
      <c r="EP66" s="84">
        <f t="shared" si="306"/>
        <v>0</v>
      </c>
      <c r="EQ66" s="84">
        <f t="shared" si="306"/>
        <v>0</v>
      </c>
      <c r="ER66" s="84">
        <f t="shared" ref="ER66:EU66" si="308">ER10</f>
        <v>0</v>
      </c>
      <c r="ES66" s="84">
        <f t="shared" si="308"/>
        <v>0</v>
      </c>
      <c r="ET66" s="84">
        <f t="shared" si="308"/>
        <v>0</v>
      </c>
      <c r="EU66" s="84">
        <f t="shared" si="308"/>
        <v>0</v>
      </c>
      <c r="EV66" s="84">
        <f t="shared" si="291"/>
        <v>0</v>
      </c>
      <c r="EW66" s="84">
        <f t="shared" si="291"/>
        <v>0</v>
      </c>
      <c r="EX66" s="84">
        <f t="shared" ref="EX66:EZ66" si="309">EX10</f>
        <v>0</v>
      </c>
      <c r="EY66" s="84">
        <f t="shared" si="309"/>
        <v>0</v>
      </c>
      <c r="EZ66" s="84">
        <f t="shared" si="309"/>
        <v>0</v>
      </c>
      <c r="FA66" s="84">
        <f t="shared" si="291"/>
        <v>0</v>
      </c>
      <c r="FB66" s="84">
        <f t="shared" si="291"/>
        <v>0</v>
      </c>
      <c r="FC66" s="84">
        <f t="shared" si="291"/>
        <v>0</v>
      </c>
      <c r="FD66" s="84">
        <f t="shared" si="291"/>
        <v>0</v>
      </c>
      <c r="FE66" s="84">
        <f t="shared" ref="FE66:FG66" si="310">FE10</f>
        <v>0</v>
      </c>
      <c r="FF66" s="84">
        <f t="shared" si="310"/>
        <v>0</v>
      </c>
      <c r="FG66" s="84">
        <f t="shared" si="310"/>
        <v>0</v>
      </c>
      <c r="FH66" s="84">
        <f t="shared" si="291"/>
        <v>0</v>
      </c>
      <c r="FI66" s="84">
        <f t="shared" si="291"/>
        <v>0</v>
      </c>
      <c r="FJ66" s="84">
        <f t="shared" si="291"/>
        <v>0</v>
      </c>
      <c r="FK66" s="84">
        <f>FK10</f>
        <v>0</v>
      </c>
      <c r="FL66" s="84">
        <f>FL10</f>
        <v>0</v>
      </c>
      <c r="FM66" s="84">
        <f>FM10</f>
        <v>0</v>
      </c>
      <c r="FN66" s="84">
        <f t="shared" ref="FN66:FP66" si="311">FN10</f>
        <v>0</v>
      </c>
      <c r="FO66" s="84">
        <f t="shared" si="311"/>
        <v>0</v>
      </c>
      <c r="FP66" s="84">
        <f t="shared" si="311"/>
        <v>0</v>
      </c>
      <c r="FQ66" s="315"/>
      <c r="FR66" s="316"/>
      <c r="FS66" s="316"/>
      <c r="FT66" s="316"/>
      <c r="FU66" s="316"/>
      <c r="FV66" s="316"/>
      <c r="FW66" s="316"/>
      <c r="FX66" s="316"/>
      <c r="FY66" s="316"/>
      <c r="FZ66" s="316"/>
      <c r="GA66" s="316"/>
      <c r="GB66" s="316"/>
      <c r="GC66" s="316"/>
      <c r="GD66" s="316"/>
      <c r="GE66" s="316"/>
      <c r="GF66" s="316"/>
      <c r="GG66" s="316"/>
      <c r="GH66" s="316"/>
      <c r="GI66" s="316"/>
      <c r="GJ66" s="316"/>
      <c r="GK66" s="316"/>
      <c r="GL66" s="316"/>
      <c r="GM66" s="316"/>
      <c r="GN66" s="218"/>
      <c r="GO66" s="218"/>
      <c r="GP66" s="218"/>
      <c r="GQ66" s="218"/>
      <c r="GR66" s="218"/>
      <c r="GS66" s="218"/>
      <c r="GT66" s="218"/>
      <c r="GU66" s="218"/>
      <c r="GV66" s="218"/>
      <c r="GW66" s="218"/>
      <c r="GX66" s="218"/>
      <c r="GY66" s="85"/>
      <c r="HA66" s="80"/>
      <c r="HB66" s="199">
        <f>リスト!C65</f>
        <v>0</v>
      </c>
      <c r="HC66" s="76" t="str">
        <f>IF(リスト!D65="","",リスト!D65)</f>
        <v/>
      </c>
      <c r="HD66" s="76" t="str">
        <f>IF(リスト!F65="","",リスト!F65)</f>
        <v/>
      </c>
      <c r="HE66" s="76" t="str">
        <f>IF(リスト!E65="","",リスト!E65)</f>
        <v/>
      </c>
      <c r="HF66" s="200" t="str">
        <f>IF(リスト!G65="","",リスト!G65)</f>
        <v/>
      </c>
      <c r="HG66" s="459" t="str">
        <f>IF(リスト!H65="","",リスト!H65)</f>
        <v/>
      </c>
      <c r="HH66" s="77" t="str">
        <f>IF(リスト!I65="","",リスト!I65)</f>
        <v>豊　津</v>
      </c>
      <c r="HI66" s="77" t="str">
        <f>IF(リスト!J65="","",リスト!J65)</f>
        <v>三　宅</v>
      </c>
      <c r="HJ66" s="77" t="str">
        <f>IF(リスト!K65="","",リスト!K65)</f>
        <v>羽倉崎</v>
      </c>
      <c r="HK66" s="77" t="str">
        <f>IF(リスト!L65="","",リスト!L65)</f>
        <v>六甲アイランド</v>
      </c>
      <c r="HL66" s="77" t="str">
        <f>IF(リスト!M65="","",リスト!M65)</f>
        <v>柏　原</v>
      </c>
      <c r="HM66" s="77" t="str">
        <f>IF(リスト!N65="","",リスト!N65)</f>
        <v/>
      </c>
      <c r="HN66" s="77" t="str">
        <f>IF(リスト!O65="","",リスト!O65)</f>
        <v/>
      </c>
      <c r="HO66" s="460" t="str">
        <f>IF(リスト!P65="","",リスト!P65)</f>
        <v/>
      </c>
      <c r="IV66" s="393"/>
      <c r="IW66" s="393"/>
      <c r="IX66" s="393"/>
      <c r="IY66" s="393"/>
      <c r="IZ66" s="393"/>
      <c r="JA66" s="393"/>
      <c r="JB66" s="393"/>
      <c r="JC66" s="393"/>
      <c r="JD66" s="393"/>
      <c r="JE66" s="393"/>
      <c r="JF66" s="393"/>
      <c r="JG66" s="393"/>
      <c r="JH66" s="393"/>
      <c r="JI66" s="393"/>
      <c r="JJ66" s="393"/>
      <c r="JK66" s="393"/>
      <c r="JL66" s="393"/>
      <c r="JM66" s="393"/>
      <c r="JN66" s="393"/>
      <c r="JO66" s="393"/>
      <c r="JP66" s="393"/>
      <c r="JQ66" s="393"/>
      <c r="JR66" s="393"/>
      <c r="JS66" s="393"/>
      <c r="JT66" s="393"/>
      <c r="JU66" s="393"/>
      <c r="JV66" s="393"/>
      <c r="JW66" s="393"/>
      <c r="JX66" s="393"/>
      <c r="JY66" s="393"/>
      <c r="JZ66" s="393"/>
      <c r="KA66" s="393"/>
      <c r="KB66" s="393"/>
      <c r="KC66" s="393"/>
      <c r="KD66" s="393"/>
      <c r="KE66" s="393"/>
      <c r="KF66" s="393"/>
      <c r="KG66" s="393"/>
      <c r="KH66" s="393"/>
      <c r="KI66" s="393"/>
      <c r="KJ66" s="393"/>
      <c r="KK66" s="393"/>
      <c r="KL66" s="393"/>
      <c r="KM66" s="393"/>
      <c r="KN66" s="393"/>
      <c r="KO66" s="393"/>
      <c r="KP66" s="393"/>
      <c r="KQ66" s="393"/>
      <c r="KR66" s="393"/>
      <c r="KS66" s="393"/>
      <c r="KT66" s="393"/>
      <c r="KU66" s="393"/>
      <c r="KV66" s="393"/>
      <c r="KW66" s="393"/>
      <c r="KX66" s="393"/>
      <c r="KY66" s="393"/>
      <c r="KZ66" s="393"/>
      <c r="LA66" s="393"/>
      <c r="LB66" s="393"/>
      <c r="LC66" s="393"/>
      <c r="LD66" s="393"/>
      <c r="LE66" s="393"/>
      <c r="LF66" s="393"/>
      <c r="LG66" s="393"/>
      <c r="LH66" s="393"/>
      <c r="LI66" s="393"/>
      <c r="LJ66" s="393"/>
      <c r="LK66" s="393"/>
      <c r="LL66" s="393"/>
      <c r="LM66" s="393"/>
      <c r="LN66" s="393"/>
      <c r="LO66" s="393"/>
      <c r="LP66" s="393"/>
      <c r="LQ66" s="393"/>
      <c r="LR66" s="393"/>
      <c r="LS66" s="393"/>
      <c r="LT66" s="393"/>
      <c r="LU66" s="393"/>
      <c r="LV66" s="393"/>
      <c r="LW66" s="393"/>
      <c r="LX66" s="393"/>
      <c r="LY66" s="393"/>
      <c r="LZ66" s="393"/>
      <c r="MA66" s="393"/>
      <c r="MB66" s="393"/>
      <c r="MC66" s="393"/>
      <c r="MD66" s="393"/>
      <c r="ME66" s="393"/>
      <c r="MF66" s="393"/>
      <c r="MG66" s="393"/>
      <c r="MH66" s="393"/>
      <c r="MI66" s="393"/>
      <c r="MJ66" s="393"/>
      <c r="MK66" s="393"/>
      <c r="ML66" s="393"/>
      <c r="MM66" s="393"/>
      <c r="MN66" s="393"/>
      <c r="MO66" s="393"/>
      <c r="MP66" s="393"/>
      <c r="MQ66" s="393"/>
      <c r="MR66" s="393"/>
      <c r="MS66" s="393"/>
      <c r="MT66" s="393"/>
      <c r="MU66" s="393"/>
      <c r="MV66" s="393"/>
      <c r="MW66" s="393"/>
      <c r="MX66" s="393"/>
      <c r="MY66" s="393"/>
      <c r="MZ66" s="393"/>
      <c r="NA66" s="393"/>
      <c r="NB66" s="393"/>
      <c r="NC66" s="393"/>
      <c r="ND66" s="393"/>
      <c r="NE66" s="393"/>
      <c r="NF66" s="393"/>
      <c r="NG66" s="393"/>
      <c r="NH66" s="393"/>
      <c r="NI66" s="393"/>
      <c r="NJ66" s="393"/>
      <c r="NK66" s="393"/>
      <c r="NL66" s="393"/>
      <c r="NM66" s="393"/>
      <c r="NN66" s="393"/>
      <c r="NO66" s="393"/>
      <c r="NP66" s="393"/>
      <c r="NQ66" s="393"/>
      <c r="NR66" s="393"/>
      <c r="NS66" s="393"/>
      <c r="NT66" s="393"/>
      <c r="NU66" s="393"/>
      <c r="NV66" s="393"/>
      <c r="NW66" s="393"/>
      <c r="NX66" s="393"/>
      <c r="NY66" s="393"/>
      <c r="NZ66" s="393"/>
      <c r="OA66" s="393"/>
      <c r="OB66" s="393"/>
      <c r="OC66" s="393"/>
      <c r="OD66" s="393"/>
      <c r="OE66" s="393"/>
      <c r="OF66" s="393"/>
      <c r="OG66" s="393"/>
      <c r="OH66" s="393"/>
      <c r="OI66" s="393"/>
      <c r="OJ66" s="393"/>
      <c r="OK66" s="393"/>
      <c r="OL66" s="393"/>
      <c r="OM66" s="393"/>
      <c r="ON66" s="393"/>
      <c r="OO66" s="393"/>
      <c r="OP66" s="393"/>
      <c r="OQ66" s="393"/>
      <c r="OR66" s="393"/>
      <c r="OS66" s="393"/>
      <c r="OT66" s="393"/>
      <c r="OU66" s="393"/>
      <c r="OV66" s="393"/>
      <c r="OW66" s="393"/>
      <c r="OX66" s="393"/>
      <c r="OY66" s="393"/>
      <c r="OZ66" s="393"/>
      <c r="PA66" s="393"/>
      <c r="PB66" s="393"/>
      <c r="PC66" s="393"/>
      <c r="PD66" s="393"/>
      <c r="PE66" s="393"/>
      <c r="PF66" s="393"/>
      <c r="PG66" s="393"/>
      <c r="PH66" s="393"/>
      <c r="PI66" s="393"/>
      <c r="PJ66" s="393"/>
      <c r="PK66" s="393"/>
      <c r="PL66" s="393"/>
      <c r="PM66" s="393"/>
      <c r="PN66" s="393"/>
      <c r="PO66" s="393"/>
      <c r="PP66" s="393"/>
      <c r="PQ66" s="393"/>
      <c r="PR66" s="393"/>
      <c r="PS66" s="393"/>
      <c r="PT66" s="393"/>
      <c r="PU66" s="393"/>
      <c r="PV66" s="393"/>
      <c r="PW66" s="393"/>
      <c r="PX66" s="393"/>
      <c r="PY66" s="393"/>
      <c r="PZ66" s="393"/>
      <c r="QA66" s="393"/>
      <c r="QB66" s="393"/>
      <c r="QC66" s="393"/>
      <c r="QD66" s="393"/>
      <c r="QE66" s="393"/>
      <c r="QF66" s="393"/>
      <c r="QG66" s="393"/>
      <c r="QH66" s="393"/>
      <c r="QI66" s="393"/>
      <c r="QJ66" s="393"/>
      <c r="QK66" s="393"/>
      <c r="QL66" s="393"/>
      <c r="QM66" s="393"/>
      <c r="QN66" s="393"/>
      <c r="QO66" s="393"/>
      <c r="QP66" s="393"/>
      <c r="QQ66" s="393"/>
      <c r="QR66" s="393"/>
      <c r="QS66" s="393"/>
      <c r="QT66" s="393"/>
      <c r="QU66" s="393"/>
      <c r="QV66" s="393"/>
      <c r="QW66" s="393"/>
      <c r="QX66" s="393"/>
      <c r="QY66" s="393"/>
      <c r="QZ66" s="393"/>
      <c r="RA66" s="393"/>
      <c r="RB66" s="393"/>
      <c r="RC66" s="393"/>
      <c r="RD66" s="393"/>
      <c r="RE66" s="393"/>
      <c r="RF66" s="393"/>
      <c r="RG66" s="393"/>
      <c r="RH66" s="393"/>
      <c r="RI66" s="393"/>
      <c r="RJ66" s="393"/>
      <c r="RK66" s="393"/>
      <c r="RL66" s="393"/>
      <c r="RM66" s="393"/>
      <c r="RN66" s="393"/>
      <c r="RO66" s="393"/>
      <c r="RP66" s="393"/>
      <c r="RQ66" s="393"/>
      <c r="RR66" s="393"/>
      <c r="RS66" s="393"/>
      <c r="RT66" s="393"/>
      <c r="RU66" s="393"/>
      <c r="RV66" s="393"/>
      <c r="RW66" s="393"/>
      <c r="RX66" s="393"/>
      <c r="RY66" s="393"/>
      <c r="RZ66" s="393"/>
      <c r="SA66" s="393"/>
      <c r="SB66" s="393"/>
      <c r="SC66" s="393"/>
      <c r="SD66" s="393"/>
      <c r="SE66" s="393"/>
      <c r="SF66" s="393"/>
      <c r="SG66" s="393"/>
      <c r="SH66" s="393"/>
      <c r="SI66" s="393"/>
      <c r="SJ66" s="393"/>
      <c r="SK66" s="393"/>
      <c r="SL66" s="393"/>
      <c r="SM66" s="393"/>
      <c r="SN66" s="393"/>
      <c r="SO66" s="393"/>
      <c r="SP66" s="393"/>
      <c r="SQ66" s="393"/>
      <c r="SR66" s="393"/>
      <c r="SS66" s="393"/>
      <c r="ST66" s="393"/>
      <c r="SU66" s="393"/>
      <c r="SV66" s="393"/>
      <c r="SW66" s="393"/>
      <c r="SX66" s="393"/>
      <c r="SY66" s="393"/>
      <c r="SZ66" s="393"/>
      <c r="TA66" s="393"/>
      <c r="TB66" s="393"/>
      <c r="TC66" s="393"/>
      <c r="TD66" s="393"/>
      <c r="TE66" s="393"/>
      <c r="TF66" s="393"/>
      <c r="TG66" s="393"/>
      <c r="TH66" s="393"/>
      <c r="TI66" s="393"/>
      <c r="TJ66" s="393"/>
      <c r="TK66" s="393"/>
    </row>
    <row r="67" spans="1:531" ht="23.25" customHeight="1" thickBot="1" x14ac:dyDescent="0.25">
      <c r="A67" s="86"/>
      <c r="B67" s="84">
        <f>B18</f>
        <v>0</v>
      </c>
      <c r="C67" s="84">
        <f t="shared" ref="C67:FJ67" si="312">C18</f>
        <v>0</v>
      </c>
      <c r="D67" s="84">
        <f t="shared" si="312"/>
        <v>0</v>
      </c>
      <c r="E67" s="84">
        <f t="shared" si="312"/>
        <v>0</v>
      </c>
      <c r="F67" s="84">
        <f t="shared" si="312"/>
        <v>0</v>
      </c>
      <c r="G67" s="84">
        <f t="shared" si="312"/>
        <v>0</v>
      </c>
      <c r="H67" s="84">
        <f t="shared" si="312"/>
        <v>0</v>
      </c>
      <c r="I67" s="84">
        <f t="shared" si="312"/>
        <v>0</v>
      </c>
      <c r="J67" s="84">
        <f t="shared" si="312"/>
        <v>0</v>
      </c>
      <c r="K67" s="84">
        <f t="shared" si="312"/>
        <v>0</v>
      </c>
      <c r="L67" s="84">
        <f t="shared" si="312"/>
        <v>0</v>
      </c>
      <c r="M67" s="84">
        <f t="shared" si="312"/>
        <v>0</v>
      </c>
      <c r="N67" s="84">
        <f t="shared" ref="N67:V67" si="313">N18</f>
        <v>0</v>
      </c>
      <c r="O67" s="84">
        <f t="shared" ref="O67" si="314">O18</f>
        <v>0</v>
      </c>
      <c r="P67" s="84">
        <f t="shared" si="313"/>
        <v>0</v>
      </c>
      <c r="Q67" s="84">
        <f t="shared" si="313"/>
        <v>0</v>
      </c>
      <c r="R67" s="84">
        <f t="shared" si="313"/>
        <v>0</v>
      </c>
      <c r="S67" s="84">
        <f t="shared" si="313"/>
        <v>0</v>
      </c>
      <c r="T67" s="84">
        <f t="shared" si="313"/>
        <v>0</v>
      </c>
      <c r="U67" s="84">
        <f t="shared" si="313"/>
        <v>0</v>
      </c>
      <c r="V67" s="84">
        <f t="shared" si="313"/>
        <v>0</v>
      </c>
      <c r="W67" s="84">
        <f t="shared" ref="W67:AD67" si="315">W18</f>
        <v>0</v>
      </c>
      <c r="X67" s="84">
        <f t="shared" si="315"/>
        <v>0</v>
      </c>
      <c r="Y67" s="84">
        <f t="shared" si="315"/>
        <v>0</v>
      </c>
      <c r="Z67" s="84">
        <f t="shared" si="315"/>
        <v>0</v>
      </c>
      <c r="AA67" s="84">
        <f t="shared" si="315"/>
        <v>0</v>
      </c>
      <c r="AB67" s="84">
        <f t="shared" si="315"/>
        <v>0</v>
      </c>
      <c r="AC67" s="84">
        <f t="shared" si="315"/>
        <v>0</v>
      </c>
      <c r="AD67" s="84">
        <f t="shared" si="315"/>
        <v>0</v>
      </c>
      <c r="AE67" s="84">
        <f t="shared" si="312"/>
        <v>0</v>
      </c>
      <c r="AF67" s="84">
        <f t="shared" si="312"/>
        <v>0</v>
      </c>
      <c r="AG67" s="84">
        <f t="shared" si="312"/>
        <v>0</v>
      </c>
      <c r="AH67" s="84">
        <f t="shared" si="312"/>
        <v>0</v>
      </c>
      <c r="AI67" s="84">
        <f t="shared" ref="AI67:AZ67" si="316">AI18</f>
        <v>0</v>
      </c>
      <c r="AJ67" s="84">
        <f t="shared" si="316"/>
        <v>0</v>
      </c>
      <c r="AK67" s="84">
        <f t="shared" si="316"/>
        <v>0</v>
      </c>
      <c r="AL67" s="84">
        <f t="shared" si="316"/>
        <v>0</v>
      </c>
      <c r="AM67" s="84">
        <f t="shared" si="316"/>
        <v>0</v>
      </c>
      <c r="AN67" s="84">
        <f t="shared" si="316"/>
        <v>0</v>
      </c>
      <c r="AO67" s="84">
        <f t="shared" si="316"/>
        <v>0</v>
      </c>
      <c r="AP67" s="84">
        <f t="shared" si="316"/>
        <v>0</v>
      </c>
      <c r="AQ67" s="84">
        <f t="shared" si="316"/>
        <v>0</v>
      </c>
      <c r="AR67" s="84" t="str">
        <f t="shared" si="316"/>
        <v>菅　野</v>
      </c>
      <c r="AS67" s="84" t="str">
        <f t="shared" si="316"/>
        <v>古　澤</v>
      </c>
      <c r="AT67" s="84" t="str">
        <f t="shared" si="316"/>
        <v>藤　本</v>
      </c>
      <c r="AU67" s="84">
        <f t="shared" si="316"/>
        <v>0</v>
      </c>
      <c r="AV67" s="84">
        <f t="shared" si="316"/>
        <v>0</v>
      </c>
      <c r="AW67" s="84">
        <f t="shared" si="316"/>
        <v>0</v>
      </c>
      <c r="AX67" s="84">
        <f t="shared" si="316"/>
        <v>0</v>
      </c>
      <c r="AY67" s="84">
        <f t="shared" si="316"/>
        <v>0</v>
      </c>
      <c r="AZ67" s="84">
        <f t="shared" si="316"/>
        <v>0</v>
      </c>
      <c r="BA67" s="84">
        <f t="shared" si="312"/>
        <v>0</v>
      </c>
      <c r="BB67" s="84">
        <f t="shared" si="312"/>
        <v>0</v>
      </c>
      <c r="BC67" s="84">
        <f t="shared" si="312"/>
        <v>0</v>
      </c>
      <c r="BD67" s="84">
        <f t="shared" si="312"/>
        <v>0</v>
      </c>
      <c r="BE67" s="84">
        <f t="shared" ref="BE67:BH67" si="317">BE18</f>
        <v>0</v>
      </c>
      <c r="BF67" s="84">
        <f t="shared" si="317"/>
        <v>0</v>
      </c>
      <c r="BG67" s="84">
        <f t="shared" si="317"/>
        <v>0</v>
      </c>
      <c r="BH67" s="84">
        <f t="shared" si="317"/>
        <v>0</v>
      </c>
      <c r="BI67" s="84">
        <f t="shared" si="312"/>
        <v>0</v>
      </c>
      <c r="BJ67" s="84">
        <f t="shared" si="312"/>
        <v>0</v>
      </c>
      <c r="BK67" s="84">
        <f t="shared" si="312"/>
        <v>0</v>
      </c>
      <c r="BL67" s="84">
        <f t="shared" si="312"/>
        <v>0</v>
      </c>
      <c r="BM67" s="84">
        <f t="shared" si="312"/>
        <v>0</v>
      </c>
      <c r="BN67" s="84">
        <f t="shared" si="312"/>
        <v>0</v>
      </c>
      <c r="BO67" s="84">
        <f t="shared" si="312"/>
        <v>0</v>
      </c>
      <c r="BP67" s="84">
        <f t="shared" si="312"/>
        <v>0</v>
      </c>
      <c r="BQ67" s="84">
        <f t="shared" ref="BQ67" si="318">BQ18</f>
        <v>0</v>
      </c>
      <c r="BR67" s="84">
        <f t="shared" si="312"/>
        <v>0</v>
      </c>
      <c r="BS67" s="84">
        <f t="shared" si="312"/>
        <v>0</v>
      </c>
      <c r="BT67" s="84">
        <f t="shared" si="312"/>
        <v>0</v>
      </c>
      <c r="BU67" s="84">
        <f t="shared" si="312"/>
        <v>0</v>
      </c>
      <c r="BV67" s="84">
        <f t="shared" ref="BV67:BY67" si="319">BV18</f>
        <v>0</v>
      </c>
      <c r="BW67" s="84">
        <f t="shared" si="319"/>
        <v>0</v>
      </c>
      <c r="BX67" s="84">
        <f t="shared" si="319"/>
        <v>0</v>
      </c>
      <c r="BY67" s="84">
        <f t="shared" si="319"/>
        <v>0</v>
      </c>
      <c r="BZ67" s="84">
        <f t="shared" si="312"/>
        <v>0</v>
      </c>
      <c r="CA67" s="84">
        <f t="shared" si="312"/>
        <v>0</v>
      </c>
      <c r="CB67" s="84">
        <f t="shared" si="312"/>
        <v>0</v>
      </c>
      <c r="CC67" s="84">
        <f t="shared" si="312"/>
        <v>0</v>
      </c>
      <c r="CD67" s="84">
        <f t="shared" si="312"/>
        <v>0</v>
      </c>
      <c r="CE67" s="84">
        <f t="shared" si="312"/>
        <v>0</v>
      </c>
      <c r="CF67" s="84">
        <f t="shared" si="312"/>
        <v>0</v>
      </c>
      <c r="CG67" s="84">
        <f t="shared" si="312"/>
        <v>0</v>
      </c>
      <c r="CH67" s="84">
        <f t="shared" ref="CH67" si="320">CH18</f>
        <v>0</v>
      </c>
      <c r="CI67" s="84">
        <f t="shared" si="312"/>
        <v>0</v>
      </c>
      <c r="CJ67" s="84">
        <f t="shared" si="312"/>
        <v>0</v>
      </c>
      <c r="CK67" s="84">
        <f t="shared" si="312"/>
        <v>0</v>
      </c>
      <c r="CL67" s="84">
        <f t="shared" si="312"/>
        <v>0</v>
      </c>
      <c r="CM67" s="84">
        <f t="shared" ref="CM67:CP67" si="321">CM18</f>
        <v>0</v>
      </c>
      <c r="CN67" s="84">
        <f t="shared" si="321"/>
        <v>0</v>
      </c>
      <c r="CO67" s="84">
        <f t="shared" si="321"/>
        <v>0</v>
      </c>
      <c r="CP67" s="84">
        <f t="shared" si="321"/>
        <v>0</v>
      </c>
      <c r="CQ67" s="84" t="str">
        <f t="shared" si="312"/>
        <v>今　井</v>
      </c>
      <c r="CR67" s="84" t="str">
        <f t="shared" si="312"/>
        <v>中　嶋</v>
      </c>
      <c r="CS67" s="84">
        <f t="shared" si="312"/>
        <v>0</v>
      </c>
      <c r="CT67" s="84">
        <f t="shared" si="312"/>
        <v>0</v>
      </c>
      <c r="CU67" s="84">
        <f t="shared" si="312"/>
        <v>0</v>
      </c>
      <c r="CV67" s="84">
        <f t="shared" ref="CV67" si="322">CV18</f>
        <v>0</v>
      </c>
      <c r="CW67" s="84">
        <f t="shared" si="312"/>
        <v>0</v>
      </c>
      <c r="CX67" s="84">
        <f t="shared" si="312"/>
        <v>0</v>
      </c>
      <c r="CY67" s="84">
        <f t="shared" si="312"/>
        <v>0</v>
      </c>
      <c r="CZ67" s="84">
        <f t="shared" ref="CZ67:DK67" si="323">CZ18</f>
        <v>0</v>
      </c>
      <c r="DA67" s="84">
        <f t="shared" si="323"/>
        <v>0</v>
      </c>
      <c r="DB67" s="84">
        <f t="shared" si="323"/>
        <v>0</v>
      </c>
      <c r="DC67" s="84">
        <f t="shared" si="323"/>
        <v>0</v>
      </c>
      <c r="DD67" s="84">
        <f t="shared" si="323"/>
        <v>0</v>
      </c>
      <c r="DE67" s="84">
        <f t="shared" si="323"/>
        <v>0</v>
      </c>
      <c r="DF67" s="84">
        <f t="shared" si="323"/>
        <v>0</v>
      </c>
      <c r="DG67" s="84">
        <f t="shared" si="323"/>
        <v>0</v>
      </c>
      <c r="DH67" s="84">
        <f t="shared" si="323"/>
        <v>0</v>
      </c>
      <c r="DI67" s="84">
        <f t="shared" si="323"/>
        <v>0</v>
      </c>
      <c r="DJ67" s="84">
        <f t="shared" si="323"/>
        <v>0</v>
      </c>
      <c r="DK67" s="84">
        <f t="shared" si="323"/>
        <v>0</v>
      </c>
      <c r="DL67" s="84">
        <f t="shared" ref="DL67:DO67" si="324">DL18</f>
        <v>0</v>
      </c>
      <c r="DM67" s="84">
        <f t="shared" si="324"/>
        <v>0</v>
      </c>
      <c r="DN67" s="84">
        <f t="shared" si="324"/>
        <v>0</v>
      </c>
      <c r="DO67" s="84">
        <f t="shared" si="324"/>
        <v>0</v>
      </c>
      <c r="DP67" s="84">
        <f t="shared" ref="DP67:DS67" si="325">DP18</f>
        <v>0</v>
      </c>
      <c r="DQ67" s="84">
        <f t="shared" si="325"/>
        <v>0</v>
      </c>
      <c r="DR67" s="84">
        <f t="shared" si="325"/>
        <v>0</v>
      </c>
      <c r="DS67" s="84">
        <f t="shared" si="325"/>
        <v>0</v>
      </c>
      <c r="DT67" s="84">
        <f t="shared" si="312"/>
        <v>0</v>
      </c>
      <c r="DU67" s="84">
        <f t="shared" si="312"/>
        <v>0</v>
      </c>
      <c r="DV67" s="84">
        <f t="shared" si="312"/>
        <v>0</v>
      </c>
      <c r="DW67" s="84">
        <f t="shared" si="312"/>
        <v>0</v>
      </c>
      <c r="DX67" s="84" t="str">
        <f t="shared" ref="DX67:EA67" si="326">DX18</f>
        <v>幸　岡</v>
      </c>
      <c r="DY67" s="84">
        <f t="shared" si="326"/>
        <v>0</v>
      </c>
      <c r="DZ67" s="84">
        <f t="shared" si="326"/>
        <v>0</v>
      </c>
      <c r="EA67" s="84">
        <f t="shared" si="326"/>
        <v>0</v>
      </c>
      <c r="EB67" s="84" t="str">
        <f t="shared" ref="EB67:EQ67" si="327">EB18</f>
        <v>宮　地</v>
      </c>
      <c r="EC67" s="84">
        <f t="shared" si="327"/>
        <v>0</v>
      </c>
      <c r="ED67" s="84">
        <f t="shared" si="327"/>
        <v>0</v>
      </c>
      <c r="EE67" s="84">
        <f t="shared" si="327"/>
        <v>0</v>
      </c>
      <c r="EF67" s="84">
        <f t="shared" ref="EF67:EM67" si="328">EF18</f>
        <v>0</v>
      </c>
      <c r="EG67" s="84">
        <f t="shared" si="328"/>
        <v>0</v>
      </c>
      <c r="EH67" s="84">
        <f t="shared" si="328"/>
        <v>0</v>
      </c>
      <c r="EI67" s="84">
        <f t="shared" si="328"/>
        <v>0</v>
      </c>
      <c r="EJ67" s="84">
        <f t="shared" si="328"/>
        <v>0</v>
      </c>
      <c r="EK67" s="84">
        <f t="shared" si="328"/>
        <v>0</v>
      </c>
      <c r="EL67" s="84">
        <f t="shared" si="328"/>
        <v>0</v>
      </c>
      <c r="EM67" s="84">
        <f t="shared" si="328"/>
        <v>0</v>
      </c>
      <c r="EN67" s="84">
        <f t="shared" si="327"/>
        <v>0</v>
      </c>
      <c r="EO67" s="84">
        <f t="shared" si="327"/>
        <v>0</v>
      </c>
      <c r="EP67" s="84">
        <f t="shared" si="327"/>
        <v>0</v>
      </c>
      <c r="EQ67" s="84">
        <f t="shared" si="327"/>
        <v>0</v>
      </c>
      <c r="ER67" s="84">
        <f t="shared" ref="ER67:EU67" si="329">ER18</f>
        <v>0</v>
      </c>
      <c r="ES67" s="84">
        <f t="shared" si="329"/>
        <v>0</v>
      </c>
      <c r="ET67" s="84">
        <f t="shared" si="329"/>
        <v>0</v>
      </c>
      <c r="EU67" s="84">
        <f t="shared" si="329"/>
        <v>0</v>
      </c>
      <c r="EV67" s="84">
        <f t="shared" si="312"/>
        <v>0</v>
      </c>
      <c r="EW67" s="84">
        <f t="shared" si="312"/>
        <v>0</v>
      </c>
      <c r="EX67" s="84">
        <f t="shared" ref="EX67:EZ67" si="330">EX18</f>
        <v>0</v>
      </c>
      <c r="EY67" s="84">
        <f t="shared" si="330"/>
        <v>0</v>
      </c>
      <c r="EZ67" s="84">
        <f t="shared" si="330"/>
        <v>0</v>
      </c>
      <c r="FA67" s="84">
        <f t="shared" si="312"/>
        <v>0</v>
      </c>
      <c r="FB67" s="84">
        <f t="shared" si="312"/>
        <v>0</v>
      </c>
      <c r="FC67" s="84">
        <f t="shared" si="312"/>
        <v>0</v>
      </c>
      <c r="FD67" s="84">
        <f t="shared" si="312"/>
        <v>0</v>
      </c>
      <c r="FE67" s="84">
        <f t="shared" ref="FE67:FG67" si="331">FE18</f>
        <v>0</v>
      </c>
      <c r="FF67" s="84">
        <f t="shared" si="331"/>
        <v>0</v>
      </c>
      <c r="FG67" s="84">
        <f t="shared" si="331"/>
        <v>0</v>
      </c>
      <c r="FH67" s="84">
        <f t="shared" si="312"/>
        <v>0</v>
      </c>
      <c r="FI67" s="84">
        <f t="shared" si="312"/>
        <v>0</v>
      </c>
      <c r="FJ67" s="84" t="str">
        <f t="shared" si="312"/>
        <v>平　岡</v>
      </c>
      <c r="FK67" s="84">
        <f>FK18</f>
        <v>0</v>
      </c>
      <c r="FL67" s="84">
        <f>FL18</f>
        <v>0</v>
      </c>
      <c r="FM67" s="84">
        <f>FM18</f>
        <v>0</v>
      </c>
      <c r="FN67" s="84">
        <f t="shared" ref="FN67:FP67" si="332">FN18</f>
        <v>0</v>
      </c>
      <c r="FO67" s="84">
        <f t="shared" si="332"/>
        <v>0</v>
      </c>
      <c r="FP67" s="84">
        <f t="shared" si="332"/>
        <v>0</v>
      </c>
      <c r="FQ67" s="315"/>
      <c r="FR67" s="316"/>
      <c r="FS67" s="316"/>
      <c r="FT67" s="316"/>
      <c r="FU67" s="316"/>
      <c r="FV67" s="316"/>
      <c r="FW67" s="316"/>
      <c r="FX67" s="316"/>
      <c r="FY67" s="316"/>
      <c r="FZ67" s="316"/>
      <c r="GA67" s="316"/>
      <c r="GB67" s="316"/>
      <c r="GC67" s="316"/>
      <c r="GD67" s="316"/>
      <c r="GE67" s="316"/>
      <c r="GF67" s="316"/>
      <c r="GG67" s="316"/>
      <c r="GH67" s="316"/>
      <c r="GI67" s="316"/>
      <c r="GJ67" s="316"/>
      <c r="GK67" s="316"/>
      <c r="GL67" s="316"/>
      <c r="GM67" s="316"/>
      <c r="GN67" s="218"/>
      <c r="GO67" s="218"/>
      <c r="GP67" s="218"/>
      <c r="GQ67" s="218"/>
      <c r="GR67" s="218"/>
      <c r="GS67" s="218"/>
      <c r="GT67" s="218"/>
      <c r="GU67" s="218"/>
      <c r="GV67" s="218"/>
      <c r="GW67" s="218"/>
      <c r="GX67" s="218"/>
      <c r="HA67" s="161"/>
      <c r="HB67" s="199">
        <f>リスト!C66</f>
        <v>0</v>
      </c>
      <c r="HC67" s="76" t="str">
        <f>IF(リスト!D66="","",リスト!D66)</f>
        <v/>
      </c>
      <c r="HD67" s="76" t="str">
        <f>IF(リスト!F66="","",リスト!F66)</f>
        <v/>
      </c>
      <c r="HE67" s="76" t="str">
        <f>IF(リスト!E66="","",リスト!E66)</f>
        <v/>
      </c>
      <c r="HF67" s="200" t="str">
        <f>IF(リスト!G66="","",リスト!G66)</f>
        <v/>
      </c>
      <c r="HG67" s="77" t="str">
        <f>IF(リスト!H66="","",リスト!H66)</f>
        <v>古川橋</v>
      </c>
      <c r="HH67" s="77" t="str">
        <f>IF(リスト!I66="","",リスト!I66)</f>
        <v>庄　内</v>
      </c>
      <c r="HI67" s="77" t="str">
        <f>IF(リスト!J66="","",リスト!J66)</f>
        <v>金　田</v>
      </c>
      <c r="HJ67" s="77" t="str">
        <f>IF(リスト!K66="","",リスト!K66)</f>
        <v>見出川</v>
      </c>
      <c r="HK67" s="77" t="str">
        <f>IF(リスト!L66="","",リスト!L66)</f>
        <v>御　影</v>
      </c>
      <c r="HL67" s="77" t="str">
        <f>IF(リスト!M66="","",リスト!M66)</f>
        <v>佐　治</v>
      </c>
      <c r="HM67" s="77" t="str">
        <f>IF(リスト!N66="","",リスト!N66)</f>
        <v/>
      </c>
      <c r="HN67" s="77" t="str">
        <f>IF(リスト!O66="","",リスト!O66)</f>
        <v/>
      </c>
      <c r="HO67" s="460" t="str">
        <f>IF(リスト!P66="","",リスト!P66)</f>
        <v/>
      </c>
      <c r="IV67" s="393"/>
      <c r="IW67" s="393"/>
      <c r="IX67" s="393"/>
      <c r="IY67" s="393"/>
      <c r="IZ67" s="393"/>
      <c r="JA67" s="393"/>
      <c r="JB67" s="393"/>
      <c r="JC67" s="393"/>
      <c r="JD67" s="393"/>
      <c r="JE67" s="393"/>
      <c r="JF67" s="393"/>
      <c r="JG67" s="393"/>
      <c r="JH67" s="393"/>
      <c r="JI67" s="393"/>
      <c r="JJ67" s="393"/>
      <c r="JK67" s="393"/>
      <c r="JL67" s="393"/>
      <c r="JM67" s="393"/>
      <c r="JN67" s="393"/>
      <c r="JO67" s="393"/>
      <c r="JP67" s="393"/>
      <c r="JQ67" s="393"/>
      <c r="JR67" s="393"/>
      <c r="JS67" s="393"/>
      <c r="JT67" s="393"/>
      <c r="JU67" s="393"/>
      <c r="JV67" s="393"/>
      <c r="JW67" s="393"/>
      <c r="JX67" s="393"/>
      <c r="JY67" s="393"/>
      <c r="JZ67" s="393"/>
      <c r="KA67" s="393"/>
      <c r="KB67" s="393"/>
      <c r="KC67" s="393"/>
      <c r="KD67" s="393"/>
      <c r="KE67" s="393"/>
      <c r="KF67" s="393"/>
      <c r="KG67" s="393"/>
      <c r="KH67" s="393"/>
      <c r="KI67" s="393"/>
      <c r="KJ67" s="393"/>
      <c r="KK67" s="393"/>
      <c r="KL67" s="393"/>
      <c r="KM67" s="393"/>
      <c r="KN67" s="393"/>
      <c r="KO67" s="393"/>
      <c r="KP67" s="393"/>
      <c r="KQ67" s="393"/>
      <c r="KR67" s="393"/>
      <c r="KS67" s="393"/>
      <c r="KT67" s="393"/>
      <c r="KU67" s="393"/>
      <c r="KV67" s="393"/>
      <c r="KW67" s="393"/>
      <c r="KX67" s="393"/>
      <c r="KY67" s="393"/>
      <c r="KZ67" s="393"/>
      <c r="LA67" s="393"/>
      <c r="LB67" s="393"/>
      <c r="LC67" s="393"/>
      <c r="LD67" s="393"/>
      <c r="LE67" s="393"/>
      <c r="LF67" s="393"/>
      <c r="LG67" s="393"/>
      <c r="LH67" s="393"/>
      <c r="LI67" s="393"/>
      <c r="LJ67" s="393"/>
      <c r="LK67" s="393"/>
      <c r="LL67" s="393"/>
      <c r="LM67" s="393"/>
      <c r="LN67" s="393"/>
      <c r="LO67" s="393"/>
      <c r="LP67" s="393"/>
      <c r="LQ67" s="393"/>
      <c r="LR67" s="393"/>
      <c r="LS67" s="393"/>
      <c r="LT67" s="393"/>
      <c r="LU67" s="393"/>
      <c r="LV67" s="393"/>
      <c r="LW67" s="393"/>
      <c r="LX67" s="393"/>
      <c r="LY67" s="393"/>
      <c r="LZ67" s="393"/>
      <c r="MA67" s="393"/>
      <c r="MB67" s="393"/>
      <c r="MC67" s="393"/>
      <c r="MD67" s="393"/>
      <c r="ME67" s="393"/>
      <c r="MF67" s="393"/>
      <c r="MG67" s="393"/>
      <c r="MH67" s="393"/>
      <c r="MI67" s="393"/>
      <c r="MJ67" s="393"/>
      <c r="MK67" s="393"/>
      <c r="ML67" s="393"/>
      <c r="MM67" s="393"/>
      <c r="MN67" s="393"/>
      <c r="MO67" s="393"/>
      <c r="MP67" s="393"/>
      <c r="MQ67" s="393"/>
      <c r="MR67" s="393"/>
      <c r="MS67" s="393"/>
      <c r="MT67" s="393"/>
      <c r="MU67" s="393"/>
      <c r="MV67" s="393"/>
      <c r="MW67" s="393"/>
      <c r="MX67" s="393"/>
      <c r="MY67" s="393"/>
      <c r="MZ67" s="393"/>
      <c r="NA67" s="393"/>
      <c r="NB67" s="393"/>
      <c r="NC67" s="393"/>
      <c r="ND67" s="393"/>
      <c r="NE67" s="393"/>
      <c r="NF67" s="393"/>
      <c r="NG67" s="393"/>
      <c r="NH67" s="393"/>
      <c r="NI67" s="393"/>
      <c r="NJ67" s="393"/>
      <c r="NK67" s="393"/>
      <c r="NL67" s="393"/>
      <c r="NM67" s="393"/>
      <c r="NN67" s="393"/>
      <c r="NO67" s="393"/>
      <c r="NP67" s="393"/>
      <c r="NQ67" s="393"/>
      <c r="NR67" s="393"/>
      <c r="NS67" s="393"/>
      <c r="NT67" s="393"/>
      <c r="NU67" s="393"/>
      <c r="NV67" s="393"/>
      <c r="NW67" s="393"/>
      <c r="NX67" s="393"/>
      <c r="NY67" s="393"/>
      <c r="NZ67" s="393"/>
      <c r="OA67" s="393"/>
      <c r="OB67" s="393"/>
      <c r="OC67" s="393"/>
      <c r="OD67" s="393"/>
      <c r="OE67" s="393"/>
      <c r="OF67" s="393"/>
      <c r="OG67" s="393"/>
      <c r="OH67" s="393"/>
      <c r="OI67" s="393"/>
      <c r="OJ67" s="393"/>
      <c r="OK67" s="393"/>
      <c r="OL67" s="393"/>
      <c r="OM67" s="393"/>
      <c r="ON67" s="393"/>
      <c r="OO67" s="393"/>
      <c r="OP67" s="393"/>
      <c r="OQ67" s="393"/>
      <c r="OR67" s="393"/>
      <c r="OS67" s="393"/>
      <c r="OT67" s="393"/>
      <c r="OU67" s="393"/>
      <c r="OV67" s="393"/>
      <c r="OW67" s="393"/>
      <c r="OX67" s="393"/>
      <c r="OY67" s="393"/>
      <c r="OZ67" s="393"/>
      <c r="PA67" s="393"/>
      <c r="PB67" s="393"/>
      <c r="PC67" s="393"/>
      <c r="PD67" s="393"/>
      <c r="PE67" s="393"/>
      <c r="PF67" s="393"/>
      <c r="PG67" s="393"/>
      <c r="PH67" s="393"/>
      <c r="PI67" s="393"/>
      <c r="PJ67" s="393"/>
      <c r="PK67" s="393"/>
      <c r="PL67" s="393"/>
      <c r="PM67" s="393"/>
      <c r="PN67" s="393"/>
      <c r="PO67" s="393"/>
      <c r="PP67" s="393"/>
      <c r="PQ67" s="393"/>
      <c r="PR67" s="393"/>
      <c r="PS67" s="393"/>
      <c r="PT67" s="393"/>
      <c r="PU67" s="393"/>
      <c r="PV67" s="393"/>
      <c r="PW67" s="393"/>
      <c r="PX67" s="393"/>
      <c r="PY67" s="393"/>
      <c r="PZ67" s="393"/>
      <c r="QA67" s="393"/>
      <c r="QB67" s="393"/>
      <c r="QC67" s="393"/>
      <c r="QD67" s="393"/>
      <c r="QE67" s="393"/>
      <c r="QF67" s="393"/>
      <c r="QG67" s="393"/>
      <c r="QH67" s="393"/>
      <c r="QI67" s="393"/>
      <c r="QJ67" s="393"/>
      <c r="QK67" s="393"/>
      <c r="QL67" s="393"/>
      <c r="QM67" s="393"/>
      <c r="QN67" s="393"/>
      <c r="QO67" s="393"/>
      <c r="QP67" s="393"/>
      <c r="QQ67" s="393"/>
      <c r="QR67" s="393"/>
      <c r="QS67" s="393"/>
      <c r="QT67" s="393"/>
      <c r="QU67" s="393"/>
      <c r="QV67" s="393"/>
      <c r="QW67" s="393"/>
      <c r="QX67" s="393"/>
      <c r="QY67" s="393"/>
      <c r="QZ67" s="393"/>
      <c r="RA67" s="393"/>
      <c r="RB67" s="393"/>
      <c r="RC67" s="393"/>
      <c r="RD67" s="393"/>
      <c r="RE67" s="393"/>
      <c r="RF67" s="393"/>
      <c r="RG67" s="393"/>
      <c r="RH67" s="393"/>
      <c r="RI67" s="393"/>
      <c r="RJ67" s="393"/>
      <c r="RK67" s="393"/>
      <c r="RL67" s="393"/>
      <c r="RM67" s="393"/>
      <c r="RN67" s="393"/>
      <c r="RO67" s="393"/>
      <c r="RP67" s="393"/>
      <c r="RQ67" s="393"/>
      <c r="RR67" s="393"/>
      <c r="RS67" s="393"/>
      <c r="RT67" s="393"/>
      <c r="RU67" s="393"/>
      <c r="RV67" s="393"/>
      <c r="RW67" s="393"/>
      <c r="RX67" s="393"/>
      <c r="RY67" s="393"/>
      <c r="RZ67" s="393"/>
      <c r="SA67" s="393"/>
      <c r="SB67" s="393"/>
      <c r="SC67" s="393"/>
      <c r="SD67" s="393"/>
      <c r="SE67" s="393"/>
      <c r="SF67" s="393"/>
      <c r="SG67" s="393"/>
      <c r="SH67" s="393"/>
      <c r="SI67" s="393"/>
      <c r="SJ67" s="393"/>
      <c r="SK67" s="393"/>
      <c r="SL67" s="393"/>
      <c r="SM67" s="393"/>
      <c r="SN67" s="393"/>
      <c r="SO67" s="393"/>
      <c r="SP67" s="393"/>
      <c r="SQ67" s="393"/>
      <c r="SR67" s="393"/>
      <c r="SS67" s="393"/>
      <c r="ST67" s="393"/>
      <c r="SU67" s="393"/>
      <c r="SV67" s="393"/>
      <c r="SW67" s="393"/>
      <c r="SX67" s="393"/>
      <c r="SY67" s="393"/>
      <c r="SZ67" s="393"/>
      <c r="TA67" s="393"/>
      <c r="TB67" s="393"/>
      <c r="TC67" s="393"/>
      <c r="TD67" s="393"/>
      <c r="TE67" s="393"/>
      <c r="TF67" s="393"/>
      <c r="TG67" s="393"/>
      <c r="TH67" s="393"/>
      <c r="TI67" s="393"/>
      <c r="TJ67" s="393"/>
      <c r="TK67" s="393"/>
    </row>
    <row r="68" spans="1:531" ht="23.25" customHeight="1" thickBot="1" x14ac:dyDescent="0.25">
      <c r="B68" s="84">
        <f>B26</f>
        <v>0</v>
      </c>
      <c r="C68" s="84">
        <f t="shared" ref="C68:FJ68" si="333">C26</f>
        <v>0</v>
      </c>
      <c r="D68" s="84">
        <f t="shared" si="333"/>
        <v>0</v>
      </c>
      <c r="E68" s="84">
        <f t="shared" si="333"/>
        <v>0</v>
      </c>
      <c r="F68" s="84">
        <f t="shared" si="333"/>
        <v>0</v>
      </c>
      <c r="G68" s="84">
        <f t="shared" si="333"/>
        <v>0</v>
      </c>
      <c r="H68" s="84">
        <f t="shared" si="333"/>
        <v>0</v>
      </c>
      <c r="I68" s="84">
        <f t="shared" si="333"/>
        <v>0</v>
      </c>
      <c r="J68" s="84" t="str">
        <f t="shared" si="333"/>
        <v>河　口</v>
      </c>
      <c r="K68" s="84" t="str">
        <f t="shared" si="333"/>
        <v>和　本</v>
      </c>
      <c r="L68" s="84" t="str">
        <f t="shared" si="333"/>
        <v>野　木</v>
      </c>
      <c r="M68" s="84">
        <f t="shared" si="333"/>
        <v>0</v>
      </c>
      <c r="N68" s="84" t="str">
        <f t="shared" ref="N68:V68" si="334">N26</f>
        <v>古　澤</v>
      </c>
      <c r="O68" s="84" t="str">
        <f t="shared" ref="O68" si="335">O26</f>
        <v>宮　地</v>
      </c>
      <c r="P68" s="84">
        <f t="shared" si="334"/>
        <v>0</v>
      </c>
      <c r="Q68" s="84">
        <f t="shared" si="334"/>
        <v>0</v>
      </c>
      <c r="R68" s="84">
        <f t="shared" si="334"/>
        <v>0</v>
      </c>
      <c r="S68" s="84">
        <f t="shared" si="334"/>
        <v>0</v>
      </c>
      <c r="T68" s="84">
        <f t="shared" si="334"/>
        <v>0</v>
      </c>
      <c r="U68" s="84">
        <f t="shared" si="334"/>
        <v>0</v>
      </c>
      <c r="V68" s="84">
        <f t="shared" si="334"/>
        <v>0</v>
      </c>
      <c r="W68" s="84">
        <f t="shared" ref="W68:AD68" si="336">W26</f>
        <v>0</v>
      </c>
      <c r="X68" s="84">
        <f t="shared" si="336"/>
        <v>0</v>
      </c>
      <c r="Y68" s="84">
        <f t="shared" si="336"/>
        <v>0</v>
      </c>
      <c r="Z68" s="84">
        <f t="shared" si="336"/>
        <v>0</v>
      </c>
      <c r="AA68" s="84">
        <f t="shared" si="336"/>
        <v>0</v>
      </c>
      <c r="AB68" s="84">
        <f t="shared" si="336"/>
        <v>0</v>
      </c>
      <c r="AC68" s="84">
        <f t="shared" si="336"/>
        <v>0</v>
      </c>
      <c r="AD68" s="84">
        <f t="shared" si="336"/>
        <v>0</v>
      </c>
      <c r="AE68" s="84">
        <f t="shared" si="333"/>
        <v>0</v>
      </c>
      <c r="AF68" s="84">
        <f t="shared" si="333"/>
        <v>0</v>
      </c>
      <c r="AG68" s="84">
        <f t="shared" si="333"/>
        <v>0</v>
      </c>
      <c r="AH68" s="84">
        <f t="shared" si="333"/>
        <v>0</v>
      </c>
      <c r="AI68" s="84">
        <f t="shared" ref="AI68:AZ68" si="337">AI26</f>
        <v>0</v>
      </c>
      <c r="AJ68" s="84">
        <f t="shared" si="337"/>
        <v>0</v>
      </c>
      <c r="AK68" s="84">
        <f t="shared" si="337"/>
        <v>0</v>
      </c>
      <c r="AL68" s="84">
        <f t="shared" si="337"/>
        <v>0</v>
      </c>
      <c r="AM68" s="84">
        <f t="shared" si="337"/>
        <v>0</v>
      </c>
      <c r="AN68" s="84">
        <f t="shared" si="337"/>
        <v>0</v>
      </c>
      <c r="AO68" s="84">
        <f t="shared" si="337"/>
        <v>0</v>
      </c>
      <c r="AP68" s="84">
        <f t="shared" si="337"/>
        <v>0</v>
      </c>
      <c r="AQ68" s="84">
        <f t="shared" si="337"/>
        <v>0</v>
      </c>
      <c r="AR68" s="84">
        <f t="shared" si="337"/>
        <v>0</v>
      </c>
      <c r="AS68" s="84">
        <f t="shared" si="337"/>
        <v>0</v>
      </c>
      <c r="AT68" s="84">
        <f t="shared" si="337"/>
        <v>0</v>
      </c>
      <c r="AU68" s="84">
        <f t="shared" si="337"/>
        <v>0</v>
      </c>
      <c r="AV68" s="84">
        <f t="shared" si="337"/>
        <v>0</v>
      </c>
      <c r="AW68" s="84">
        <f t="shared" si="337"/>
        <v>0</v>
      </c>
      <c r="AX68" s="84">
        <f t="shared" si="337"/>
        <v>0</v>
      </c>
      <c r="AY68" s="84">
        <f t="shared" si="337"/>
        <v>0</v>
      </c>
      <c r="AZ68" s="84">
        <f t="shared" si="337"/>
        <v>0</v>
      </c>
      <c r="BA68" s="84">
        <f t="shared" si="333"/>
        <v>0</v>
      </c>
      <c r="BB68" s="84">
        <f t="shared" si="333"/>
        <v>0</v>
      </c>
      <c r="BC68" s="84">
        <f t="shared" si="333"/>
        <v>0</v>
      </c>
      <c r="BD68" s="84">
        <f t="shared" si="333"/>
        <v>0</v>
      </c>
      <c r="BE68" s="84">
        <f t="shared" ref="BE68:BH68" si="338">BE26</f>
        <v>0</v>
      </c>
      <c r="BF68" s="84">
        <f t="shared" si="338"/>
        <v>0</v>
      </c>
      <c r="BG68" s="84">
        <f t="shared" si="338"/>
        <v>0</v>
      </c>
      <c r="BH68" s="84">
        <f t="shared" si="338"/>
        <v>0</v>
      </c>
      <c r="BI68" s="84">
        <f t="shared" si="333"/>
        <v>0</v>
      </c>
      <c r="BJ68" s="84">
        <f t="shared" si="333"/>
        <v>0</v>
      </c>
      <c r="BK68" s="84">
        <f t="shared" si="333"/>
        <v>0</v>
      </c>
      <c r="BL68" s="84">
        <f t="shared" si="333"/>
        <v>0</v>
      </c>
      <c r="BM68" s="84">
        <f t="shared" si="333"/>
        <v>0</v>
      </c>
      <c r="BN68" s="84">
        <f t="shared" si="333"/>
        <v>0</v>
      </c>
      <c r="BO68" s="84">
        <f t="shared" si="333"/>
        <v>0</v>
      </c>
      <c r="BP68" s="84">
        <f t="shared" si="333"/>
        <v>0</v>
      </c>
      <c r="BQ68" s="84">
        <f t="shared" ref="BQ68" si="339">BQ26</f>
        <v>0</v>
      </c>
      <c r="BR68" s="84">
        <f t="shared" si="333"/>
        <v>0</v>
      </c>
      <c r="BS68" s="84">
        <f t="shared" si="333"/>
        <v>0</v>
      </c>
      <c r="BT68" s="84">
        <f t="shared" si="333"/>
        <v>0</v>
      </c>
      <c r="BU68" s="84">
        <f t="shared" si="333"/>
        <v>0</v>
      </c>
      <c r="BV68" s="84">
        <f t="shared" ref="BV68:BY68" si="340">BV26</f>
        <v>0</v>
      </c>
      <c r="BW68" s="84">
        <f t="shared" si="340"/>
        <v>0</v>
      </c>
      <c r="BX68" s="84">
        <f t="shared" si="340"/>
        <v>0</v>
      </c>
      <c r="BY68" s="84">
        <f t="shared" si="340"/>
        <v>0</v>
      </c>
      <c r="BZ68" s="84" t="str">
        <f t="shared" si="333"/>
        <v>三　谷</v>
      </c>
      <c r="CA68" s="84" t="str">
        <f t="shared" si="333"/>
        <v>東　條</v>
      </c>
      <c r="CB68" s="84" t="str">
        <f t="shared" si="333"/>
        <v>木　下</v>
      </c>
      <c r="CC68" s="84">
        <f t="shared" si="333"/>
        <v>0</v>
      </c>
      <c r="CD68" s="84">
        <f t="shared" si="333"/>
        <v>0</v>
      </c>
      <c r="CE68" s="84">
        <f t="shared" si="333"/>
        <v>0</v>
      </c>
      <c r="CF68" s="84">
        <f t="shared" si="333"/>
        <v>0</v>
      </c>
      <c r="CG68" s="84">
        <f t="shared" si="333"/>
        <v>0</v>
      </c>
      <c r="CH68" s="84">
        <f t="shared" ref="CH68" si="341">CH26</f>
        <v>0</v>
      </c>
      <c r="CI68" s="84">
        <f t="shared" si="333"/>
        <v>0</v>
      </c>
      <c r="CJ68" s="84">
        <f t="shared" si="333"/>
        <v>0</v>
      </c>
      <c r="CK68" s="84">
        <f t="shared" si="333"/>
        <v>0</v>
      </c>
      <c r="CL68" s="84">
        <f t="shared" si="333"/>
        <v>0</v>
      </c>
      <c r="CM68" s="84">
        <f t="shared" ref="CM68:CP68" si="342">CM26</f>
        <v>0</v>
      </c>
      <c r="CN68" s="84">
        <f t="shared" si="342"/>
        <v>0</v>
      </c>
      <c r="CO68" s="84">
        <f t="shared" si="342"/>
        <v>0</v>
      </c>
      <c r="CP68" s="84">
        <f t="shared" si="342"/>
        <v>0</v>
      </c>
      <c r="CQ68" s="84">
        <f t="shared" si="333"/>
        <v>0</v>
      </c>
      <c r="CR68" s="84">
        <f t="shared" si="333"/>
        <v>0</v>
      </c>
      <c r="CS68" s="84">
        <f t="shared" si="333"/>
        <v>0</v>
      </c>
      <c r="CT68" s="84">
        <f t="shared" si="333"/>
        <v>0</v>
      </c>
      <c r="CU68" s="84">
        <f t="shared" si="333"/>
        <v>0</v>
      </c>
      <c r="CV68" s="84">
        <f t="shared" ref="CV68" si="343">CV26</f>
        <v>0</v>
      </c>
      <c r="CW68" s="84">
        <f t="shared" si="333"/>
        <v>0</v>
      </c>
      <c r="CX68" s="84">
        <f t="shared" si="333"/>
        <v>0</v>
      </c>
      <c r="CY68" s="84">
        <f t="shared" si="333"/>
        <v>0</v>
      </c>
      <c r="CZ68" s="84">
        <f t="shared" ref="CZ68:DK68" si="344">CZ26</f>
        <v>0</v>
      </c>
      <c r="DA68" s="84">
        <f t="shared" si="344"/>
        <v>0</v>
      </c>
      <c r="DB68" s="84">
        <f t="shared" si="344"/>
        <v>0</v>
      </c>
      <c r="DC68" s="84">
        <f t="shared" si="344"/>
        <v>0</v>
      </c>
      <c r="DD68" s="84">
        <f t="shared" si="344"/>
        <v>0</v>
      </c>
      <c r="DE68" s="84">
        <f t="shared" si="344"/>
        <v>0</v>
      </c>
      <c r="DF68" s="84">
        <f t="shared" si="344"/>
        <v>0</v>
      </c>
      <c r="DG68" s="84">
        <f t="shared" si="344"/>
        <v>0</v>
      </c>
      <c r="DH68" s="84">
        <f t="shared" si="344"/>
        <v>0</v>
      </c>
      <c r="DI68" s="84">
        <f t="shared" si="344"/>
        <v>0</v>
      </c>
      <c r="DJ68" s="84">
        <f t="shared" si="344"/>
        <v>0</v>
      </c>
      <c r="DK68" s="84">
        <f t="shared" si="344"/>
        <v>0</v>
      </c>
      <c r="DL68" s="84">
        <f t="shared" ref="DL68:DO68" si="345">DL26</f>
        <v>0</v>
      </c>
      <c r="DM68" s="84">
        <f t="shared" si="345"/>
        <v>0</v>
      </c>
      <c r="DN68" s="84">
        <f t="shared" si="345"/>
        <v>0</v>
      </c>
      <c r="DO68" s="84">
        <f t="shared" si="345"/>
        <v>0</v>
      </c>
      <c r="DP68" s="84">
        <f t="shared" ref="DP68:DS68" si="346">DP26</f>
        <v>0</v>
      </c>
      <c r="DQ68" s="84">
        <f t="shared" si="346"/>
        <v>0</v>
      </c>
      <c r="DR68" s="84">
        <f t="shared" si="346"/>
        <v>0</v>
      </c>
      <c r="DS68" s="84">
        <f t="shared" si="346"/>
        <v>0</v>
      </c>
      <c r="DT68" s="84">
        <f t="shared" si="333"/>
        <v>0</v>
      </c>
      <c r="DU68" s="84">
        <f t="shared" si="333"/>
        <v>0</v>
      </c>
      <c r="DV68" s="84">
        <f t="shared" si="333"/>
        <v>0</v>
      </c>
      <c r="DW68" s="84">
        <f t="shared" si="333"/>
        <v>0</v>
      </c>
      <c r="DX68" s="84" t="str">
        <f t="shared" ref="DX68:EA68" si="347">DX26</f>
        <v>幸　岡</v>
      </c>
      <c r="DY68" s="84">
        <f t="shared" si="347"/>
        <v>0</v>
      </c>
      <c r="DZ68" s="84">
        <f t="shared" si="347"/>
        <v>0</v>
      </c>
      <c r="EA68" s="84">
        <f t="shared" si="347"/>
        <v>0</v>
      </c>
      <c r="EB68" s="84">
        <f t="shared" ref="EB68:EQ68" si="348">EB26</f>
        <v>0</v>
      </c>
      <c r="EC68" s="84">
        <f t="shared" si="348"/>
        <v>0</v>
      </c>
      <c r="ED68" s="84">
        <f t="shared" si="348"/>
        <v>0</v>
      </c>
      <c r="EE68" s="84">
        <f t="shared" si="348"/>
        <v>0</v>
      </c>
      <c r="EF68" s="84">
        <f t="shared" ref="EF68:EM68" si="349">EF26</f>
        <v>0</v>
      </c>
      <c r="EG68" s="84">
        <f t="shared" si="349"/>
        <v>0</v>
      </c>
      <c r="EH68" s="84">
        <f t="shared" si="349"/>
        <v>0</v>
      </c>
      <c r="EI68" s="84">
        <f t="shared" si="349"/>
        <v>0</v>
      </c>
      <c r="EJ68" s="84">
        <f t="shared" si="349"/>
        <v>0</v>
      </c>
      <c r="EK68" s="84">
        <f t="shared" si="349"/>
        <v>0</v>
      </c>
      <c r="EL68" s="84">
        <f t="shared" si="349"/>
        <v>0</v>
      </c>
      <c r="EM68" s="84">
        <f t="shared" si="349"/>
        <v>0</v>
      </c>
      <c r="EN68" s="84">
        <f t="shared" si="348"/>
        <v>0</v>
      </c>
      <c r="EO68" s="84">
        <f t="shared" si="348"/>
        <v>0</v>
      </c>
      <c r="EP68" s="84">
        <f t="shared" si="348"/>
        <v>0</v>
      </c>
      <c r="EQ68" s="84">
        <f t="shared" si="348"/>
        <v>0</v>
      </c>
      <c r="ER68" s="84">
        <f t="shared" ref="ER68:EU68" si="350">ER26</f>
        <v>0</v>
      </c>
      <c r="ES68" s="84">
        <f t="shared" si="350"/>
        <v>0</v>
      </c>
      <c r="ET68" s="84">
        <f t="shared" si="350"/>
        <v>0</v>
      </c>
      <c r="EU68" s="84">
        <f t="shared" si="350"/>
        <v>0</v>
      </c>
      <c r="EV68" s="84">
        <f t="shared" si="333"/>
        <v>0</v>
      </c>
      <c r="EW68" s="84">
        <f t="shared" si="333"/>
        <v>0</v>
      </c>
      <c r="EX68" s="84">
        <f t="shared" ref="EX68:EZ68" si="351">EX26</f>
        <v>0</v>
      </c>
      <c r="EY68" s="84">
        <f t="shared" si="351"/>
        <v>0</v>
      </c>
      <c r="EZ68" s="84">
        <f t="shared" si="351"/>
        <v>0</v>
      </c>
      <c r="FA68" s="84">
        <f t="shared" si="333"/>
        <v>0</v>
      </c>
      <c r="FB68" s="84">
        <f t="shared" si="333"/>
        <v>0</v>
      </c>
      <c r="FC68" s="84">
        <f t="shared" si="333"/>
        <v>0</v>
      </c>
      <c r="FD68" s="84">
        <f t="shared" si="333"/>
        <v>0</v>
      </c>
      <c r="FE68" s="84">
        <f t="shared" ref="FE68:FG68" si="352">FE26</f>
        <v>0</v>
      </c>
      <c r="FF68" s="84">
        <f t="shared" si="352"/>
        <v>0</v>
      </c>
      <c r="FG68" s="84">
        <f t="shared" si="352"/>
        <v>0</v>
      </c>
      <c r="FH68" s="84">
        <f t="shared" si="333"/>
        <v>0</v>
      </c>
      <c r="FI68" s="84">
        <f t="shared" si="333"/>
        <v>0</v>
      </c>
      <c r="FJ68" s="84">
        <f t="shared" si="333"/>
        <v>0</v>
      </c>
      <c r="FK68" s="84">
        <f>FK26</f>
        <v>0</v>
      </c>
      <c r="FL68" s="84">
        <f>FL26</f>
        <v>0</v>
      </c>
      <c r="FM68" s="84">
        <f>FM26</f>
        <v>0</v>
      </c>
      <c r="FN68" s="84">
        <f t="shared" ref="FN68:FP68" si="353">FN26</f>
        <v>0</v>
      </c>
      <c r="FO68" s="84">
        <f t="shared" si="353"/>
        <v>0</v>
      </c>
      <c r="FP68" s="84">
        <f t="shared" si="353"/>
        <v>0</v>
      </c>
      <c r="FQ68" s="315"/>
      <c r="FR68" s="316"/>
      <c r="FS68" s="316"/>
      <c r="FT68" s="316"/>
      <c r="FU68" s="316"/>
      <c r="FV68" s="316"/>
      <c r="FW68" s="316"/>
      <c r="FX68" s="316"/>
      <c r="FY68" s="316"/>
      <c r="FZ68" s="316"/>
      <c r="GA68" s="316"/>
      <c r="GB68" s="316"/>
      <c r="GC68" s="316"/>
      <c r="GD68" s="316"/>
      <c r="GE68" s="316"/>
      <c r="GF68" s="316"/>
      <c r="GG68" s="316"/>
      <c r="GH68" s="316"/>
      <c r="GI68" s="316"/>
      <c r="GJ68" s="316"/>
      <c r="GK68" s="316"/>
      <c r="GL68" s="316"/>
      <c r="GM68" s="316"/>
      <c r="GN68" s="218"/>
      <c r="GO68" s="218"/>
      <c r="GP68" s="218"/>
      <c r="GQ68" s="218"/>
      <c r="GR68" s="218"/>
      <c r="GS68" s="218"/>
      <c r="GT68" s="218"/>
      <c r="GU68" s="218"/>
      <c r="GV68" s="218"/>
      <c r="GW68" s="218"/>
      <c r="GX68" s="218"/>
      <c r="HA68" s="80"/>
      <c r="HB68" s="199">
        <f>リスト!C67</f>
        <v>0</v>
      </c>
      <c r="HC68" s="76" t="str">
        <f>IF(リスト!D67="","",リスト!D67)</f>
        <v/>
      </c>
      <c r="HD68" s="76" t="str">
        <f>IF(リスト!F67="","",リスト!F67)</f>
        <v/>
      </c>
      <c r="HE68" s="76" t="str">
        <f>IF(リスト!E67="","",リスト!E67)</f>
        <v/>
      </c>
      <c r="HF68" s="200" t="str">
        <f>IF(リスト!G67="","",リスト!G67)</f>
        <v/>
      </c>
      <c r="HG68" s="77" t="str">
        <f>IF(リスト!H67="","",リスト!H67)</f>
        <v>橋　波</v>
      </c>
      <c r="HH68" s="77" t="str">
        <f>IF(リスト!I67="","",リスト!I67)</f>
        <v>淡路町</v>
      </c>
      <c r="HI68" s="77" t="str">
        <f>IF(リスト!J67="","",リスト!J67)</f>
        <v>中　村</v>
      </c>
      <c r="HJ68" s="77" t="str">
        <f>IF(リスト!K67="","",リスト!K67)</f>
        <v>水　間</v>
      </c>
      <c r="HK68" s="77" t="str">
        <f>IF(リスト!L67="","",リスト!L67)</f>
        <v>神戸港</v>
      </c>
      <c r="HL68" s="77" t="str">
        <f>IF(リスト!M67="","",リスト!M67)</f>
        <v>春日部</v>
      </c>
      <c r="HM68" s="77" t="str">
        <f>IF(リスト!N67="","",リスト!N67)</f>
        <v/>
      </c>
      <c r="HN68" s="77" t="str">
        <f>IF(リスト!O67="","",リスト!O67)</f>
        <v/>
      </c>
      <c r="HO68" s="460" t="str">
        <f>IF(リスト!P67="","",リスト!P67)</f>
        <v/>
      </c>
      <c r="IV68" s="393"/>
      <c r="IW68" s="393"/>
      <c r="IX68" s="393"/>
      <c r="IY68" s="393"/>
      <c r="IZ68" s="393"/>
      <c r="JA68" s="393"/>
      <c r="JB68" s="393"/>
      <c r="JC68" s="393"/>
      <c r="JD68" s="393"/>
      <c r="JE68" s="393"/>
      <c r="JF68" s="393"/>
      <c r="JG68" s="393"/>
      <c r="JH68" s="393"/>
      <c r="JI68" s="393"/>
      <c r="JJ68" s="393"/>
      <c r="JK68" s="393"/>
      <c r="JL68" s="393"/>
      <c r="JM68" s="393"/>
      <c r="JN68" s="393"/>
      <c r="JO68" s="393"/>
      <c r="JP68" s="393"/>
      <c r="JQ68" s="393"/>
      <c r="JR68" s="393"/>
      <c r="JS68" s="393"/>
      <c r="JT68" s="393"/>
      <c r="JU68" s="393"/>
      <c r="JV68" s="393"/>
      <c r="JW68" s="393"/>
      <c r="JX68" s="393"/>
      <c r="JY68" s="393"/>
      <c r="JZ68" s="393"/>
      <c r="KA68" s="393"/>
      <c r="KB68" s="393"/>
      <c r="KC68" s="393"/>
      <c r="KD68" s="393"/>
      <c r="KE68" s="393"/>
      <c r="KF68" s="393"/>
      <c r="KG68" s="393"/>
      <c r="KH68" s="393"/>
      <c r="KI68" s="393"/>
      <c r="KJ68" s="393"/>
      <c r="KK68" s="393"/>
      <c r="KL68" s="393"/>
      <c r="KM68" s="393"/>
      <c r="KN68" s="393"/>
      <c r="KO68" s="393"/>
      <c r="KP68" s="393"/>
      <c r="KQ68" s="393"/>
      <c r="KR68" s="393"/>
      <c r="KS68" s="393"/>
      <c r="KT68" s="393"/>
      <c r="KU68" s="393"/>
      <c r="KV68" s="393"/>
      <c r="KW68" s="393"/>
      <c r="KX68" s="393"/>
      <c r="KY68" s="393"/>
      <c r="KZ68" s="393"/>
      <c r="LA68" s="393"/>
      <c r="LB68" s="393"/>
      <c r="LC68" s="393"/>
      <c r="LD68" s="393"/>
      <c r="LE68" s="393"/>
      <c r="LF68" s="393"/>
      <c r="LG68" s="393"/>
      <c r="LH68" s="393"/>
      <c r="LI68" s="393"/>
      <c r="LJ68" s="393"/>
      <c r="LK68" s="393"/>
      <c r="LL68" s="393"/>
      <c r="LM68" s="393"/>
      <c r="LN68" s="393"/>
      <c r="LO68" s="393"/>
      <c r="LP68" s="393"/>
      <c r="LQ68" s="393"/>
      <c r="LR68" s="393"/>
      <c r="LS68" s="393"/>
      <c r="LT68" s="393"/>
      <c r="LU68" s="393"/>
      <c r="LV68" s="393"/>
      <c r="LW68" s="393"/>
      <c r="LX68" s="393"/>
      <c r="LY68" s="393"/>
      <c r="LZ68" s="393"/>
      <c r="MA68" s="393"/>
      <c r="MB68" s="393"/>
      <c r="MC68" s="393"/>
      <c r="MD68" s="393"/>
      <c r="ME68" s="393"/>
      <c r="MF68" s="393"/>
      <c r="MG68" s="393"/>
      <c r="MH68" s="393"/>
      <c r="MI68" s="393"/>
      <c r="MJ68" s="393"/>
      <c r="MK68" s="393"/>
      <c r="ML68" s="393"/>
      <c r="MM68" s="393"/>
      <c r="MN68" s="393"/>
      <c r="MO68" s="393"/>
      <c r="MP68" s="393"/>
      <c r="MQ68" s="393"/>
      <c r="MR68" s="393"/>
      <c r="MS68" s="393"/>
      <c r="MT68" s="393"/>
      <c r="MU68" s="393"/>
      <c r="MV68" s="393"/>
      <c r="MW68" s="393"/>
      <c r="MX68" s="393"/>
      <c r="MY68" s="393"/>
      <c r="MZ68" s="393"/>
      <c r="NA68" s="393"/>
      <c r="NB68" s="393"/>
      <c r="NC68" s="393"/>
      <c r="ND68" s="393"/>
      <c r="NE68" s="393"/>
      <c r="NF68" s="393"/>
      <c r="NG68" s="393"/>
      <c r="NH68" s="393"/>
      <c r="NI68" s="393"/>
      <c r="NJ68" s="393"/>
      <c r="NK68" s="393"/>
      <c r="NL68" s="393"/>
      <c r="NM68" s="393"/>
      <c r="NN68" s="393"/>
      <c r="NO68" s="393"/>
      <c r="NP68" s="393"/>
      <c r="NQ68" s="393"/>
      <c r="NR68" s="393"/>
      <c r="NS68" s="393"/>
      <c r="NT68" s="393"/>
      <c r="NU68" s="393"/>
      <c r="NV68" s="393"/>
      <c r="NW68" s="393"/>
      <c r="NX68" s="393"/>
      <c r="NY68" s="393"/>
      <c r="NZ68" s="393"/>
      <c r="OA68" s="393"/>
      <c r="OB68" s="393"/>
      <c r="OC68" s="393"/>
      <c r="OD68" s="393"/>
      <c r="OE68" s="393"/>
      <c r="OF68" s="393"/>
      <c r="OG68" s="393"/>
      <c r="OH68" s="393"/>
      <c r="OI68" s="393"/>
      <c r="OJ68" s="393"/>
      <c r="OK68" s="393"/>
      <c r="OL68" s="393"/>
      <c r="OM68" s="393"/>
      <c r="ON68" s="393"/>
      <c r="OO68" s="393"/>
      <c r="OP68" s="393"/>
      <c r="OQ68" s="393"/>
      <c r="OR68" s="393"/>
      <c r="OS68" s="393"/>
      <c r="OT68" s="393"/>
      <c r="OU68" s="393"/>
      <c r="OV68" s="393"/>
      <c r="OW68" s="393"/>
      <c r="OX68" s="393"/>
      <c r="OY68" s="393"/>
      <c r="OZ68" s="393"/>
      <c r="PA68" s="393"/>
      <c r="PB68" s="393"/>
      <c r="PC68" s="393"/>
      <c r="PD68" s="393"/>
      <c r="PE68" s="393"/>
      <c r="PF68" s="393"/>
      <c r="PG68" s="393"/>
      <c r="PH68" s="393"/>
      <c r="PI68" s="393"/>
      <c r="PJ68" s="393"/>
      <c r="PK68" s="393"/>
      <c r="PL68" s="393"/>
      <c r="PM68" s="393"/>
      <c r="PN68" s="393"/>
      <c r="PO68" s="393"/>
      <c r="PP68" s="393"/>
      <c r="PQ68" s="393"/>
      <c r="PR68" s="393"/>
      <c r="PS68" s="393"/>
      <c r="PT68" s="393"/>
      <c r="PU68" s="393"/>
      <c r="PV68" s="393"/>
      <c r="PW68" s="393"/>
      <c r="PX68" s="393"/>
      <c r="PY68" s="393"/>
      <c r="PZ68" s="393"/>
      <c r="QA68" s="393"/>
      <c r="QB68" s="393"/>
      <c r="QC68" s="393"/>
      <c r="QD68" s="393"/>
      <c r="QE68" s="393"/>
      <c r="QF68" s="393"/>
      <c r="QG68" s="393"/>
      <c r="QH68" s="393"/>
      <c r="QI68" s="393"/>
      <c r="QJ68" s="393"/>
      <c r="QK68" s="393"/>
      <c r="QL68" s="393"/>
      <c r="QM68" s="393"/>
      <c r="QN68" s="393"/>
      <c r="QO68" s="393"/>
      <c r="QP68" s="393"/>
      <c r="QQ68" s="393"/>
      <c r="QR68" s="393"/>
      <c r="QS68" s="393"/>
      <c r="QT68" s="393"/>
      <c r="QU68" s="393"/>
      <c r="QV68" s="393"/>
      <c r="QW68" s="393"/>
      <c r="QX68" s="393"/>
      <c r="QY68" s="393"/>
      <c r="QZ68" s="393"/>
      <c r="RA68" s="393"/>
      <c r="RB68" s="393"/>
      <c r="RC68" s="393"/>
      <c r="RD68" s="393"/>
      <c r="RE68" s="393"/>
      <c r="RF68" s="393"/>
      <c r="RG68" s="393"/>
      <c r="RH68" s="393"/>
      <c r="RI68" s="393"/>
      <c r="RJ68" s="393"/>
      <c r="RK68" s="393"/>
      <c r="RL68" s="393"/>
      <c r="RM68" s="393"/>
      <c r="RN68" s="393"/>
      <c r="RO68" s="393"/>
      <c r="RP68" s="393"/>
      <c r="RQ68" s="393"/>
      <c r="RR68" s="393"/>
      <c r="RS68" s="393"/>
      <c r="RT68" s="393"/>
      <c r="RU68" s="393"/>
      <c r="RV68" s="393"/>
      <c r="RW68" s="393"/>
      <c r="RX68" s="393"/>
      <c r="RY68" s="393"/>
      <c r="RZ68" s="393"/>
      <c r="SA68" s="393"/>
      <c r="SB68" s="393"/>
      <c r="SC68" s="393"/>
      <c r="SD68" s="393"/>
      <c r="SE68" s="393"/>
      <c r="SF68" s="393"/>
      <c r="SG68" s="393"/>
      <c r="SH68" s="393"/>
      <c r="SI68" s="393"/>
      <c r="SJ68" s="393"/>
      <c r="SK68" s="393"/>
      <c r="SL68" s="393"/>
      <c r="SM68" s="393"/>
      <c r="SN68" s="393"/>
      <c r="SO68" s="393"/>
      <c r="SP68" s="393"/>
      <c r="SQ68" s="393"/>
      <c r="SR68" s="393"/>
      <c r="SS68" s="393"/>
      <c r="ST68" s="393"/>
      <c r="SU68" s="393"/>
      <c r="SV68" s="393"/>
      <c r="SW68" s="393"/>
      <c r="SX68" s="393"/>
      <c r="SY68" s="393"/>
      <c r="SZ68" s="393"/>
      <c r="TA68" s="393"/>
      <c r="TB68" s="393"/>
      <c r="TC68" s="393"/>
      <c r="TD68" s="393"/>
      <c r="TE68" s="393"/>
      <c r="TF68" s="393"/>
      <c r="TG68" s="393"/>
      <c r="TH68" s="393"/>
      <c r="TI68" s="393"/>
      <c r="TJ68" s="393"/>
      <c r="TK68" s="393"/>
    </row>
    <row r="69" spans="1:531" ht="23.25" customHeight="1" thickBot="1" x14ac:dyDescent="0.25">
      <c r="B69" s="84">
        <f>B34</f>
        <v>0</v>
      </c>
      <c r="C69" s="84">
        <f t="shared" ref="C69:FJ69" si="354">C34</f>
        <v>0</v>
      </c>
      <c r="D69" s="84">
        <f t="shared" si="354"/>
        <v>0</v>
      </c>
      <c r="E69" s="84">
        <f t="shared" si="354"/>
        <v>0</v>
      </c>
      <c r="F69" s="84" t="str">
        <f t="shared" si="354"/>
        <v>菅　野</v>
      </c>
      <c r="G69" s="84" t="str">
        <f t="shared" si="354"/>
        <v>中　嶋</v>
      </c>
      <c r="H69" s="84" t="str">
        <f t="shared" si="354"/>
        <v>西　山</v>
      </c>
      <c r="I69" s="84">
        <f t="shared" si="354"/>
        <v>0</v>
      </c>
      <c r="J69" s="84">
        <f t="shared" si="354"/>
        <v>0</v>
      </c>
      <c r="K69" s="84">
        <f t="shared" si="354"/>
        <v>0</v>
      </c>
      <c r="L69" s="84">
        <f t="shared" si="354"/>
        <v>0</v>
      </c>
      <c r="M69" s="84">
        <f t="shared" si="354"/>
        <v>0</v>
      </c>
      <c r="N69" s="84" t="str">
        <f t="shared" ref="N69:V69" si="355">N34</f>
        <v>古　澤</v>
      </c>
      <c r="O69" s="84" t="str">
        <f t="shared" ref="O69" si="356">O34</f>
        <v>宮　地</v>
      </c>
      <c r="P69" s="84">
        <f t="shared" si="355"/>
        <v>0</v>
      </c>
      <c r="Q69" s="84">
        <f t="shared" si="355"/>
        <v>0</v>
      </c>
      <c r="R69" s="84">
        <f t="shared" si="355"/>
        <v>0</v>
      </c>
      <c r="S69" s="84">
        <f t="shared" si="355"/>
        <v>0</v>
      </c>
      <c r="T69" s="84">
        <f t="shared" si="355"/>
        <v>0</v>
      </c>
      <c r="U69" s="84">
        <f t="shared" si="355"/>
        <v>0</v>
      </c>
      <c r="V69" s="84">
        <f t="shared" si="355"/>
        <v>0</v>
      </c>
      <c r="W69" s="84">
        <f t="shared" ref="W69:AD69" si="357">W34</f>
        <v>0</v>
      </c>
      <c r="X69" s="84">
        <f t="shared" si="357"/>
        <v>0</v>
      </c>
      <c r="Y69" s="84">
        <f t="shared" si="357"/>
        <v>0</v>
      </c>
      <c r="Z69" s="84">
        <f t="shared" si="357"/>
        <v>0</v>
      </c>
      <c r="AA69" s="84">
        <f t="shared" si="357"/>
        <v>0</v>
      </c>
      <c r="AB69" s="84">
        <f t="shared" si="357"/>
        <v>0</v>
      </c>
      <c r="AC69" s="84">
        <f t="shared" si="357"/>
        <v>0</v>
      </c>
      <c r="AD69" s="84">
        <f t="shared" si="357"/>
        <v>0</v>
      </c>
      <c r="AE69" s="84">
        <f t="shared" si="354"/>
        <v>0</v>
      </c>
      <c r="AF69" s="84">
        <f t="shared" si="354"/>
        <v>0</v>
      </c>
      <c r="AG69" s="84">
        <f t="shared" si="354"/>
        <v>0</v>
      </c>
      <c r="AH69" s="84">
        <f t="shared" si="354"/>
        <v>0</v>
      </c>
      <c r="AI69" s="84">
        <f t="shared" ref="AI69:AZ69" si="358">AI34</f>
        <v>0</v>
      </c>
      <c r="AJ69" s="84">
        <f t="shared" si="358"/>
        <v>0</v>
      </c>
      <c r="AK69" s="84">
        <f t="shared" si="358"/>
        <v>0</v>
      </c>
      <c r="AL69" s="84">
        <f t="shared" si="358"/>
        <v>0</v>
      </c>
      <c r="AM69" s="84">
        <f t="shared" si="358"/>
        <v>0</v>
      </c>
      <c r="AN69" s="84">
        <f t="shared" si="358"/>
        <v>0</v>
      </c>
      <c r="AO69" s="84">
        <f t="shared" si="358"/>
        <v>0</v>
      </c>
      <c r="AP69" s="84">
        <f t="shared" si="358"/>
        <v>0</v>
      </c>
      <c r="AQ69" s="84">
        <f t="shared" si="358"/>
        <v>0</v>
      </c>
      <c r="AR69" s="84" t="str">
        <f t="shared" si="358"/>
        <v>和　本</v>
      </c>
      <c r="AS69" s="84" t="str">
        <f t="shared" si="358"/>
        <v>野　木</v>
      </c>
      <c r="AT69" s="84" t="str">
        <f t="shared" si="358"/>
        <v>小　川</v>
      </c>
      <c r="AU69" s="84">
        <f t="shared" si="358"/>
        <v>0</v>
      </c>
      <c r="AV69" s="84">
        <f t="shared" si="358"/>
        <v>0</v>
      </c>
      <c r="AW69" s="84">
        <f t="shared" si="358"/>
        <v>0</v>
      </c>
      <c r="AX69" s="84">
        <f t="shared" si="358"/>
        <v>0</v>
      </c>
      <c r="AY69" s="84">
        <f t="shared" si="358"/>
        <v>0</v>
      </c>
      <c r="AZ69" s="84">
        <f t="shared" si="358"/>
        <v>0</v>
      </c>
      <c r="BA69" s="84">
        <f t="shared" si="354"/>
        <v>0</v>
      </c>
      <c r="BB69" s="84">
        <f t="shared" si="354"/>
        <v>0</v>
      </c>
      <c r="BC69" s="84">
        <f t="shared" si="354"/>
        <v>0</v>
      </c>
      <c r="BD69" s="84">
        <f t="shared" si="354"/>
        <v>0</v>
      </c>
      <c r="BE69" s="84">
        <f t="shared" ref="BE69:BH69" si="359">BE34</f>
        <v>0</v>
      </c>
      <c r="BF69" s="84">
        <f t="shared" si="359"/>
        <v>0</v>
      </c>
      <c r="BG69" s="84">
        <f t="shared" si="359"/>
        <v>0</v>
      </c>
      <c r="BH69" s="84">
        <f t="shared" si="359"/>
        <v>0</v>
      </c>
      <c r="BI69" s="84" t="str">
        <f t="shared" si="354"/>
        <v>今　井</v>
      </c>
      <c r="BJ69" s="84" t="str">
        <f t="shared" si="354"/>
        <v>藤　本</v>
      </c>
      <c r="BK69" s="84">
        <f t="shared" si="354"/>
        <v>0</v>
      </c>
      <c r="BL69" s="84">
        <f t="shared" si="354"/>
        <v>0</v>
      </c>
      <c r="BM69" s="84">
        <f t="shared" si="354"/>
        <v>0</v>
      </c>
      <c r="BN69" s="84">
        <f t="shared" si="354"/>
        <v>0</v>
      </c>
      <c r="BO69" s="84">
        <f t="shared" si="354"/>
        <v>0</v>
      </c>
      <c r="BP69" s="84">
        <f t="shared" si="354"/>
        <v>0</v>
      </c>
      <c r="BQ69" s="84">
        <f t="shared" ref="BQ69" si="360">BQ34</f>
        <v>0</v>
      </c>
      <c r="BR69" s="84">
        <f t="shared" si="354"/>
        <v>0</v>
      </c>
      <c r="BS69" s="84">
        <f t="shared" si="354"/>
        <v>0</v>
      </c>
      <c r="BT69" s="84">
        <f t="shared" si="354"/>
        <v>0</v>
      </c>
      <c r="BU69" s="84">
        <f t="shared" si="354"/>
        <v>0</v>
      </c>
      <c r="BV69" s="84">
        <f t="shared" ref="BV69:BY69" si="361">BV34</f>
        <v>0</v>
      </c>
      <c r="BW69" s="84">
        <f t="shared" si="361"/>
        <v>0</v>
      </c>
      <c r="BX69" s="84">
        <f t="shared" si="361"/>
        <v>0</v>
      </c>
      <c r="BY69" s="84">
        <f t="shared" si="361"/>
        <v>0</v>
      </c>
      <c r="BZ69" s="84" t="str">
        <f t="shared" si="354"/>
        <v>三　谷</v>
      </c>
      <c r="CA69" s="84" t="str">
        <f t="shared" si="354"/>
        <v>東　條</v>
      </c>
      <c r="CB69" s="84" t="str">
        <f t="shared" si="354"/>
        <v>木　下</v>
      </c>
      <c r="CC69" s="84">
        <f t="shared" si="354"/>
        <v>0</v>
      </c>
      <c r="CD69" s="84">
        <f t="shared" si="354"/>
        <v>0</v>
      </c>
      <c r="CE69" s="84">
        <f t="shared" si="354"/>
        <v>0</v>
      </c>
      <c r="CF69" s="84">
        <f t="shared" si="354"/>
        <v>0</v>
      </c>
      <c r="CG69" s="84">
        <f t="shared" si="354"/>
        <v>0</v>
      </c>
      <c r="CH69" s="84">
        <f t="shared" ref="CH69" si="362">CH34</f>
        <v>0</v>
      </c>
      <c r="CI69" s="84">
        <f t="shared" si="354"/>
        <v>0</v>
      </c>
      <c r="CJ69" s="84">
        <f t="shared" si="354"/>
        <v>0</v>
      </c>
      <c r="CK69" s="84">
        <f t="shared" si="354"/>
        <v>0</v>
      </c>
      <c r="CL69" s="84">
        <f t="shared" si="354"/>
        <v>0</v>
      </c>
      <c r="CM69" s="84">
        <f t="shared" ref="CM69:CP69" si="363">CM34</f>
        <v>0</v>
      </c>
      <c r="CN69" s="84">
        <f t="shared" si="363"/>
        <v>0</v>
      </c>
      <c r="CO69" s="84">
        <f t="shared" si="363"/>
        <v>0</v>
      </c>
      <c r="CP69" s="84">
        <f t="shared" si="363"/>
        <v>0</v>
      </c>
      <c r="CQ69" s="84" t="str">
        <f t="shared" si="354"/>
        <v>平　岡</v>
      </c>
      <c r="CR69" s="84" t="str">
        <f t="shared" si="354"/>
        <v>荒　木</v>
      </c>
      <c r="CS69" s="84" t="str">
        <f t="shared" si="354"/>
        <v>幸　岡</v>
      </c>
      <c r="CT69" s="84">
        <f t="shared" si="354"/>
        <v>0</v>
      </c>
      <c r="CU69" s="84">
        <f t="shared" si="354"/>
        <v>0</v>
      </c>
      <c r="CV69" s="84">
        <f t="shared" ref="CV69" si="364">CV34</f>
        <v>0</v>
      </c>
      <c r="CW69" s="84">
        <f t="shared" si="354"/>
        <v>0</v>
      </c>
      <c r="CX69" s="84">
        <f t="shared" si="354"/>
        <v>0</v>
      </c>
      <c r="CY69" s="84">
        <f t="shared" si="354"/>
        <v>0</v>
      </c>
      <c r="CZ69" s="84">
        <f t="shared" ref="CZ69:DK69" si="365">CZ34</f>
        <v>0</v>
      </c>
      <c r="DA69" s="84">
        <f t="shared" si="365"/>
        <v>0</v>
      </c>
      <c r="DB69" s="84">
        <f t="shared" si="365"/>
        <v>0</v>
      </c>
      <c r="DC69" s="84">
        <f t="shared" si="365"/>
        <v>0</v>
      </c>
      <c r="DD69" s="84">
        <f t="shared" si="365"/>
        <v>0</v>
      </c>
      <c r="DE69" s="84">
        <f t="shared" si="365"/>
        <v>0</v>
      </c>
      <c r="DF69" s="84">
        <f t="shared" si="365"/>
        <v>0</v>
      </c>
      <c r="DG69" s="84">
        <f t="shared" si="365"/>
        <v>0</v>
      </c>
      <c r="DH69" s="84">
        <f t="shared" si="365"/>
        <v>0</v>
      </c>
      <c r="DI69" s="84">
        <f t="shared" si="365"/>
        <v>0</v>
      </c>
      <c r="DJ69" s="84">
        <f t="shared" si="365"/>
        <v>0</v>
      </c>
      <c r="DK69" s="84">
        <f t="shared" si="365"/>
        <v>0</v>
      </c>
      <c r="DL69" s="84">
        <f t="shared" ref="DL69:DO69" si="366">DL34</f>
        <v>0</v>
      </c>
      <c r="DM69" s="84">
        <f t="shared" si="366"/>
        <v>0</v>
      </c>
      <c r="DN69" s="84">
        <f t="shared" si="366"/>
        <v>0</v>
      </c>
      <c r="DO69" s="84">
        <f t="shared" si="366"/>
        <v>0</v>
      </c>
      <c r="DP69" s="84">
        <f t="shared" ref="DP69:DS69" si="367">DP34</f>
        <v>0</v>
      </c>
      <c r="DQ69" s="84">
        <f t="shared" si="367"/>
        <v>0</v>
      </c>
      <c r="DR69" s="84">
        <f t="shared" si="367"/>
        <v>0</v>
      </c>
      <c r="DS69" s="84">
        <f t="shared" si="367"/>
        <v>0</v>
      </c>
      <c r="DT69" s="84">
        <f t="shared" si="354"/>
        <v>0</v>
      </c>
      <c r="DU69" s="84">
        <f t="shared" si="354"/>
        <v>0</v>
      </c>
      <c r="DV69" s="84">
        <f t="shared" si="354"/>
        <v>0</v>
      </c>
      <c r="DW69" s="84">
        <f t="shared" si="354"/>
        <v>0</v>
      </c>
      <c r="DX69" s="84">
        <f t="shared" ref="DX69:EA69" si="368">DX34</f>
        <v>0</v>
      </c>
      <c r="DY69" s="84">
        <f t="shared" si="368"/>
        <v>0</v>
      </c>
      <c r="DZ69" s="84">
        <f t="shared" si="368"/>
        <v>0</v>
      </c>
      <c r="EA69" s="84">
        <f t="shared" si="368"/>
        <v>0</v>
      </c>
      <c r="EB69" s="84">
        <f t="shared" ref="EB69:EQ69" si="369">EB34</f>
        <v>0</v>
      </c>
      <c r="EC69" s="84">
        <f t="shared" si="369"/>
        <v>0</v>
      </c>
      <c r="ED69" s="84">
        <f t="shared" si="369"/>
        <v>0</v>
      </c>
      <c r="EE69" s="84">
        <f t="shared" si="369"/>
        <v>0</v>
      </c>
      <c r="EF69" s="84">
        <f t="shared" ref="EF69:EM69" si="370">EF34</f>
        <v>0</v>
      </c>
      <c r="EG69" s="84">
        <f t="shared" si="370"/>
        <v>0</v>
      </c>
      <c r="EH69" s="84">
        <f t="shared" si="370"/>
        <v>0</v>
      </c>
      <c r="EI69" s="84">
        <f t="shared" si="370"/>
        <v>0</v>
      </c>
      <c r="EJ69" s="84">
        <f t="shared" si="370"/>
        <v>0</v>
      </c>
      <c r="EK69" s="84">
        <f t="shared" si="370"/>
        <v>0</v>
      </c>
      <c r="EL69" s="84">
        <f t="shared" si="370"/>
        <v>0</v>
      </c>
      <c r="EM69" s="84">
        <f t="shared" si="370"/>
        <v>0</v>
      </c>
      <c r="EN69" s="84">
        <f t="shared" si="369"/>
        <v>0</v>
      </c>
      <c r="EO69" s="84">
        <f t="shared" si="369"/>
        <v>0</v>
      </c>
      <c r="EP69" s="84">
        <f t="shared" si="369"/>
        <v>0</v>
      </c>
      <c r="EQ69" s="84">
        <f t="shared" si="369"/>
        <v>0</v>
      </c>
      <c r="ER69" s="84">
        <f t="shared" ref="ER69:EU69" si="371">ER34</f>
        <v>0</v>
      </c>
      <c r="ES69" s="84">
        <f t="shared" si="371"/>
        <v>0</v>
      </c>
      <c r="ET69" s="84">
        <f t="shared" si="371"/>
        <v>0</v>
      </c>
      <c r="EU69" s="84">
        <f t="shared" si="371"/>
        <v>0</v>
      </c>
      <c r="EV69" s="84">
        <f t="shared" si="354"/>
        <v>0</v>
      </c>
      <c r="EW69" s="84">
        <f t="shared" si="354"/>
        <v>0</v>
      </c>
      <c r="EX69" s="84">
        <f t="shared" ref="EX69:EZ69" si="372">EX34</f>
        <v>0</v>
      </c>
      <c r="EY69" s="84">
        <f t="shared" si="372"/>
        <v>0</v>
      </c>
      <c r="EZ69" s="84">
        <f t="shared" si="372"/>
        <v>0</v>
      </c>
      <c r="FA69" s="84">
        <f t="shared" si="354"/>
        <v>0</v>
      </c>
      <c r="FB69" s="84">
        <f t="shared" si="354"/>
        <v>0</v>
      </c>
      <c r="FC69" s="84">
        <f t="shared" si="354"/>
        <v>0</v>
      </c>
      <c r="FD69" s="84">
        <f t="shared" si="354"/>
        <v>0</v>
      </c>
      <c r="FE69" s="84">
        <f t="shared" ref="FE69:FG69" si="373">FE34</f>
        <v>0</v>
      </c>
      <c r="FF69" s="84">
        <f t="shared" si="373"/>
        <v>0</v>
      </c>
      <c r="FG69" s="84">
        <f t="shared" si="373"/>
        <v>0</v>
      </c>
      <c r="FH69" s="84">
        <f t="shared" si="354"/>
        <v>0</v>
      </c>
      <c r="FI69" s="84">
        <f t="shared" si="354"/>
        <v>0</v>
      </c>
      <c r="FJ69" s="84">
        <f t="shared" si="354"/>
        <v>0</v>
      </c>
      <c r="FK69" s="84">
        <f>FK34</f>
        <v>0</v>
      </c>
      <c r="FL69" s="84">
        <f>FL34</f>
        <v>0</v>
      </c>
      <c r="FM69" s="84">
        <f>FM34</f>
        <v>0</v>
      </c>
      <c r="FN69" s="84">
        <f t="shared" ref="FN69:FP69" si="374">FN34</f>
        <v>0</v>
      </c>
      <c r="FO69" s="84">
        <f t="shared" si="374"/>
        <v>0</v>
      </c>
      <c r="FP69" s="84">
        <f t="shared" si="374"/>
        <v>0</v>
      </c>
      <c r="FQ69" s="315"/>
      <c r="FR69" s="316"/>
      <c r="FS69" s="316"/>
      <c r="FT69" s="316"/>
      <c r="FU69" s="316"/>
      <c r="FV69" s="316"/>
      <c r="FW69" s="316"/>
      <c r="FX69" s="316"/>
      <c r="FY69" s="316"/>
      <c r="FZ69" s="316"/>
      <c r="GA69" s="316"/>
      <c r="GB69" s="316"/>
      <c r="GC69" s="316"/>
      <c r="GD69" s="316"/>
      <c r="GE69" s="316"/>
      <c r="GF69" s="316"/>
      <c r="GG69" s="316"/>
      <c r="GH69" s="316"/>
      <c r="GI69" s="316"/>
      <c r="GJ69" s="316"/>
      <c r="GK69" s="316"/>
      <c r="GL69" s="316"/>
      <c r="GM69" s="316"/>
      <c r="GN69" s="218"/>
      <c r="GO69" s="218"/>
      <c r="GP69" s="218"/>
      <c r="GQ69" s="218"/>
      <c r="GR69" s="218"/>
      <c r="GS69" s="218"/>
      <c r="GT69" s="218"/>
      <c r="GU69" s="218"/>
      <c r="GV69" s="218"/>
      <c r="GW69" s="218"/>
      <c r="GX69" s="218"/>
      <c r="HA69" s="80"/>
      <c r="HB69" s="199">
        <f>リスト!C68</f>
        <v>0</v>
      </c>
      <c r="HC69" s="76" t="str">
        <f>IF(リスト!D68="","",リスト!D68)</f>
        <v/>
      </c>
      <c r="HD69" s="76" t="str">
        <f>IF(リスト!F68="","",リスト!F68)</f>
        <v/>
      </c>
      <c r="HE69" s="76" t="str">
        <f>IF(リスト!E68="","",リスト!E68)</f>
        <v/>
      </c>
      <c r="HF69" s="200" t="str">
        <f>IF(リスト!G68="","",リスト!G68)</f>
        <v/>
      </c>
      <c r="HG69" s="77" t="str">
        <f>IF(リスト!H68="","",リスト!H68)</f>
        <v>守　口</v>
      </c>
      <c r="HH69" s="77" t="str">
        <f>IF(リスト!I68="","",リスト!I68)</f>
        <v>服　部</v>
      </c>
      <c r="HI69" s="77" t="str">
        <f>IF(リスト!J68="","",リスト!J68)</f>
        <v>藤井寺</v>
      </c>
      <c r="HJ69" s="77" t="str">
        <f>IF(リスト!K68="","",リスト!K68)</f>
        <v>鶴　原</v>
      </c>
      <c r="HK69" s="77" t="str">
        <f>IF(リスト!L68="","",リスト!L68)</f>
        <v>上筒井</v>
      </c>
      <c r="HL69" s="77" t="str">
        <f>IF(リスト!M68="","",リスト!M68)</f>
        <v>山南町</v>
      </c>
      <c r="HM69" s="77" t="str">
        <f>IF(リスト!N68="","",リスト!N68)</f>
        <v/>
      </c>
      <c r="HN69" s="77" t="str">
        <f>IF(リスト!O68="","",リスト!O68)</f>
        <v/>
      </c>
      <c r="HO69" s="460" t="str">
        <f>IF(リスト!P68="","",リスト!P68)</f>
        <v/>
      </c>
      <c r="IV69" s="393"/>
      <c r="IW69" s="393"/>
      <c r="IX69" s="393"/>
      <c r="IY69" s="393"/>
      <c r="IZ69" s="393"/>
      <c r="JA69" s="393"/>
      <c r="JB69" s="393"/>
      <c r="JC69" s="393"/>
      <c r="JD69" s="393"/>
      <c r="JE69" s="393"/>
      <c r="JF69" s="393"/>
      <c r="JG69" s="393"/>
      <c r="JH69" s="393"/>
      <c r="JI69" s="393"/>
      <c r="JJ69" s="393"/>
      <c r="JK69" s="393"/>
      <c r="JL69" s="393"/>
      <c r="JM69" s="393"/>
      <c r="JN69" s="393"/>
      <c r="JO69" s="393"/>
      <c r="JP69" s="393"/>
      <c r="JQ69" s="393"/>
      <c r="JR69" s="393"/>
      <c r="JS69" s="393"/>
      <c r="JT69" s="393"/>
      <c r="JU69" s="393"/>
      <c r="JV69" s="393"/>
      <c r="JW69" s="393"/>
      <c r="JX69" s="393"/>
      <c r="JY69" s="393"/>
      <c r="JZ69" s="393"/>
      <c r="KA69" s="393"/>
      <c r="KB69" s="393"/>
      <c r="KC69" s="393"/>
      <c r="KD69" s="393"/>
      <c r="KE69" s="393"/>
      <c r="KF69" s="393"/>
      <c r="KG69" s="393"/>
      <c r="KH69" s="393"/>
      <c r="KI69" s="393"/>
      <c r="KJ69" s="393"/>
      <c r="KK69" s="393"/>
      <c r="KL69" s="393"/>
      <c r="KM69" s="393"/>
      <c r="KN69" s="393"/>
      <c r="KO69" s="393"/>
      <c r="KP69" s="393"/>
      <c r="KQ69" s="393"/>
      <c r="KR69" s="393"/>
      <c r="KS69" s="393"/>
      <c r="KT69" s="393"/>
      <c r="KU69" s="393"/>
      <c r="KV69" s="393"/>
      <c r="KW69" s="393"/>
      <c r="KX69" s="393"/>
      <c r="KY69" s="393"/>
      <c r="KZ69" s="393"/>
      <c r="LA69" s="393"/>
      <c r="LB69" s="393"/>
      <c r="LC69" s="393"/>
      <c r="LD69" s="393"/>
      <c r="LE69" s="393"/>
      <c r="LF69" s="393"/>
      <c r="LG69" s="393"/>
      <c r="LH69" s="393"/>
      <c r="LI69" s="393"/>
      <c r="LJ69" s="393"/>
      <c r="LK69" s="393"/>
      <c r="LL69" s="393"/>
      <c r="LM69" s="393"/>
      <c r="LN69" s="393"/>
      <c r="LO69" s="393"/>
      <c r="LP69" s="393"/>
      <c r="LQ69" s="393"/>
      <c r="LR69" s="393"/>
      <c r="LS69" s="393"/>
      <c r="LT69" s="393"/>
      <c r="LU69" s="393"/>
      <c r="LV69" s="393"/>
      <c r="LW69" s="393"/>
      <c r="LX69" s="393"/>
      <c r="LY69" s="393"/>
      <c r="LZ69" s="393"/>
      <c r="MA69" s="393"/>
      <c r="MB69" s="393"/>
      <c r="MC69" s="393"/>
      <c r="MD69" s="393"/>
      <c r="ME69" s="393"/>
      <c r="MF69" s="393"/>
      <c r="MG69" s="393"/>
      <c r="MH69" s="393"/>
      <c r="MI69" s="393"/>
      <c r="MJ69" s="393"/>
      <c r="MK69" s="393"/>
      <c r="ML69" s="393"/>
      <c r="MM69" s="393"/>
      <c r="MN69" s="393"/>
      <c r="MO69" s="393"/>
      <c r="MP69" s="393"/>
      <c r="MQ69" s="393"/>
      <c r="MR69" s="393"/>
      <c r="MS69" s="393"/>
      <c r="MT69" s="393"/>
      <c r="MU69" s="393"/>
      <c r="MV69" s="393"/>
      <c r="MW69" s="393"/>
      <c r="MX69" s="393"/>
      <c r="MY69" s="393"/>
      <c r="MZ69" s="393"/>
      <c r="NA69" s="393"/>
      <c r="NB69" s="393"/>
      <c r="NC69" s="393"/>
      <c r="ND69" s="393"/>
      <c r="NE69" s="393"/>
      <c r="NF69" s="393"/>
      <c r="NG69" s="393"/>
      <c r="NH69" s="393"/>
      <c r="NI69" s="393"/>
      <c r="NJ69" s="393"/>
      <c r="NK69" s="393"/>
      <c r="NL69" s="393"/>
      <c r="NM69" s="393"/>
      <c r="NN69" s="393"/>
      <c r="NO69" s="393"/>
      <c r="NP69" s="393"/>
      <c r="NQ69" s="393"/>
      <c r="NR69" s="393"/>
      <c r="NS69" s="393"/>
      <c r="NT69" s="393"/>
      <c r="NU69" s="393"/>
      <c r="NV69" s="393"/>
      <c r="NW69" s="393"/>
      <c r="NX69" s="393"/>
      <c r="NY69" s="393"/>
      <c r="NZ69" s="393"/>
      <c r="OA69" s="393"/>
      <c r="OB69" s="393"/>
      <c r="OC69" s="393"/>
      <c r="OD69" s="393"/>
      <c r="OE69" s="393"/>
      <c r="OF69" s="393"/>
      <c r="OG69" s="393"/>
      <c r="OH69" s="393"/>
      <c r="OI69" s="393"/>
      <c r="OJ69" s="393"/>
      <c r="OK69" s="393"/>
      <c r="OL69" s="393"/>
      <c r="OM69" s="393"/>
      <c r="ON69" s="393"/>
      <c r="OO69" s="393"/>
      <c r="OP69" s="393"/>
      <c r="OQ69" s="393"/>
      <c r="OR69" s="393"/>
      <c r="OS69" s="393"/>
      <c r="OT69" s="393"/>
      <c r="OU69" s="393"/>
      <c r="OV69" s="393"/>
      <c r="OW69" s="393"/>
      <c r="OX69" s="393"/>
      <c r="OY69" s="393"/>
      <c r="OZ69" s="393"/>
      <c r="PA69" s="393"/>
      <c r="PB69" s="393"/>
      <c r="PC69" s="393"/>
      <c r="PD69" s="393"/>
      <c r="PE69" s="393"/>
      <c r="PF69" s="393"/>
      <c r="PG69" s="393"/>
      <c r="PH69" s="393"/>
      <c r="PI69" s="393"/>
      <c r="PJ69" s="393"/>
      <c r="PK69" s="393"/>
      <c r="PL69" s="393"/>
      <c r="PM69" s="393"/>
      <c r="PN69" s="393"/>
      <c r="PO69" s="393"/>
      <c r="PP69" s="393"/>
      <c r="PQ69" s="393"/>
      <c r="PR69" s="393"/>
      <c r="PS69" s="393"/>
      <c r="PT69" s="393"/>
      <c r="PU69" s="393"/>
      <c r="PV69" s="393"/>
      <c r="PW69" s="393"/>
      <c r="PX69" s="393"/>
      <c r="PY69" s="393"/>
      <c r="PZ69" s="393"/>
      <c r="QA69" s="393"/>
      <c r="QB69" s="393"/>
      <c r="QC69" s="393"/>
      <c r="QD69" s="393"/>
      <c r="QE69" s="393"/>
      <c r="QF69" s="393"/>
      <c r="QG69" s="393"/>
      <c r="QH69" s="393"/>
      <c r="QI69" s="393"/>
      <c r="QJ69" s="393"/>
      <c r="QK69" s="393"/>
      <c r="QL69" s="393"/>
      <c r="QM69" s="393"/>
      <c r="QN69" s="393"/>
      <c r="QO69" s="393"/>
      <c r="QP69" s="393"/>
      <c r="QQ69" s="393"/>
      <c r="QR69" s="393"/>
      <c r="QS69" s="393"/>
      <c r="QT69" s="393"/>
      <c r="QU69" s="393"/>
      <c r="QV69" s="393"/>
      <c r="QW69" s="393"/>
      <c r="QX69" s="393"/>
      <c r="QY69" s="393"/>
      <c r="QZ69" s="393"/>
      <c r="RA69" s="393"/>
      <c r="RB69" s="393"/>
      <c r="RC69" s="393"/>
      <c r="RD69" s="393"/>
      <c r="RE69" s="393"/>
      <c r="RF69" s="393"/>
      <c r="RG69" s="393"/>
      <c r="RH69" s="393"/>
      <c r="RI69" s="393"/>
      <c r="RJ69" s="393"/>
      <c r="RK69" s="393"/>
      <c r="RL69" s="393"/>
      <c r="RM69" s="393"/>
      <c r="RN69" s="393"/>
      <c r="RO69" s="393"/>
      <c r="RP69" s="393"/>
      <c r="RQ69" s="393"/>
      <c r="RR69" s="393"/>
      <c r="RS69" s="393"/>
      <c r="RT69" s="393"/>
      <c r="RU69" s="393"/>
      <c r="RV69" s="393"/>
      <c r="RW69" s="393"/>
      <c r="RX69" s="393"/>
      <c r="RY69" s="393"/>
      <c r="RZ69" s="393"/>
      <c r="SA69" s="393"/>
      <c r="SB69" s="393"/>
      <c r="SC69" s="393"/>
      <c r="SD69" s="393"/>
      <c r="SE69" s="393"/>
      <c r="SF69" s="393"/>
      <c r="SG69" s="393"/>
      <c r="SH69" s="393"/>
      <c r="SI69" s="393"/>
      <c r="SJ69" s="393"/>
      <c r="SK69" s="393"/>
      <c r="SL69" s="393"/>
      <c r="SM69" s="393"/>
      <c r="SN69" s="393"/>
      <c r="SO69" s="393"/>
      <c r="SP69" s="393"/>
      <c r="SQ69" s="393"/>
      <c r="SR69" s="393"/>
      <c r="SS69" s="393"/>
      <c r="ST69" s="393"/>
      <c r="SU69" s="393"/>
      <c r="SV69" s="393"/>
      <c r="SW69" s="393"/>
      <c r="SX69" s="393"/>
      <c r="SY69" s="393"/>
      <c r="SZ69" s="393"/>
      <c r="TA69" s="393"/>
      <c r="TB69" s="393"/>
      <c r="TC69" s="393"/>
      <c r="TD69" s="393"/>
      <c r="TE69" s="393"/>
      <c r="TF69" s="393"/>
      <c r="TG69" s="393"/>
      <c r="TH69" s="393"/>
      <c r="TI69" s="393"/>
      <c r="TJ69" s="393"/>
      <c r="TK69" s="393"/>
    </row>
    <row r="70" spans="1:531" ht="23.25" customHeight="1" thickBot="1" x14ac:dyDescent="0.25">
      <c r="B70" s="84">
        <f>B42</f>
        <v>0</v>
      </c>
      <c r="C70" s="84">
        <f t="shared" ref="C70:FJ70" si="375">C42</f>
        <v>0</v>
      </c>
      <c r="D70" s="84">
        <f t="shared" si="375"/>
        <v>0</v>
      </c>
      <c r="E70" s="84">
        <f t="shared" si="375"/>
        <v>0</v>
      </c>
      <c r="F70" s="84" t="str">
        <f t="shared" si="375"/>
        <v>菅　野</v>
      </c>
      <c r="G70" s="84" t="str">
        <f t="shared" si="375"/>
        <v>中　嶋</v>
      </c>
      <c r="H70" s="84" t="str">
        <f t="shared" si="375"/>
        <v>幸　岡</v>
      </c>
      <c r="I70" s="84" t="str">
        <f t="shared" si="375"/>
        <v>西　山</v>
      </c>
      <c r="J70" s="84">
        <f t="shared" si="375"/>
        <v>0</v>
      </c>
      <c r="K70" s="84">
        <f t="shared" si="375"/>
        <v>0</v>
      </c>
      <c r="L70" s="84">
        <f t="shared" si="375"/>
        <v>0</v>
      </c>
      <c r="M70" s="84">
        <f t="shared" si="375"/>
        <v>0</v>
      </c>
      <c r="N70" s="84">
        <f t="shared" ref="N70:V70" si="376">N42</f>
        <v>0</v>
      </c>
      <c r="O70" s="84">
        <f t="shared" ref="O70" si="377">O42</f>
        <v>0</v>
      </c>
      <c r="P70" s="84">
        <f t="shared" si="376"/>
        <v>0</v>
      </c>
      <c r="Q70" s="84">
        <f t="shared" si="376"/>
        <v>0</v>
      </c>
      <c r="R70" s="84">
        <f t="shared" si="376"/>
        <v>0</v>
      </c>
      <c r="S70" s="84">
        <f t="shared" si="376"/>
        <v>0</v>
      </c>
      <c r="T70" s="84">
        <f t="shared" si="376"/>
        <v>0</v>
      </c>
      <c r="U70" s="84">
        <f t="shared" si="376"/>
        <v>0</v>
      </c>
      <c r="V70" s="84">
        <f t="shared" si="376"/>
        <v>0</v>
      </c>
      <c r="W70" s="84">
        <f t="shared" ref="W70:AD70" si="378">W42</f>
        <v>0</v>
      </c>
      <c r="X70" s="84">
        <f t="shared" si="378"/>
        <v>0</v>
      </c>
      <c r="Y70" s="84">
        <f t="shared" si="378"/>
        <v>0</v>
      </c>
      <c r="Z70" s="84">
        <f t="shared" si="378"/>
        <v>0</v>
      </c>
      <c r="AA70" s="84">
        <f t="shared" si="378"/>
        <v>0</v>
      </c>
      <c r="AB70" s="84">
        <f t="shared" si="378"/>
        <v>0</v>
      </c>
      <c r="AC70" s="84">
        <f t="shared" si="378"/>
        <v>0</v>
      </c>
      <c r="AD70" s="84">
        <f t="shared" si="378"/>
        <v>0</v>
      </c>
      <c r="AE70" s="84">
        <f t="shared" si="375"/>
        <v>0</v>
      </c>
      <c r="AF70" s="84">
        <f t="shared" si="375"/>
        <v>0</v>
      </c>
      <c r="AG70" s="84">
        <f t="shared" si="375"/>
        <v>0</v>
      </c>
      <c r="AH70" s="84">
        <f t="shared" si="375"/>
        <v>0</v>
      </c>
      <c r="AI70" s="84">
        <f t="shared" ref="AI70:AU70" si="379">AI42</f>
        <v>0</v>
      </c>
      <c r="AJ70" s="84">
        <f t="shared" si="379"/>
        <v>0</v>
      </c>
      <c r="AK70" s="84">
        <f t="shared" si="379"/>
        <v>0</v>
      </c>
      <c r="AL70" s="84">
        <f t="shared" si="379"/>
        <v>0</v>
      </c>
      <c r="AM70" s="84">
        <f t="shared" si="379"/>
        <v>0</v>
      </c>
      <c r="AN70" s="84">
        <f t="shared" si="379"/>
        <v>0</v>
      </c>
      <c r="AO70" s="84">
        <f t="shared" si="379"/>
        <v>0</v>
      </c>
      <c r="AP70" s="84">
        <f t="shared" si="379"/>
        <v>0</v>
      </c>
      <c r="AQ70" s="84">
        <f t="shared" si="379"/>
        <v>0</v>
      </c>
      <c r="AR70" s="84">
        <f t="shared" si="379"/>
        <v>0</v>
      </c>
      <c r="AS70" s="84">
        <f t="shared" si="379"/>
        <v>0</v>
      </c>
      <c r="AT70" s="84">
        <f t="shared" si="379"/>
        <v>0</v>
      </c>
      <c r="AU70" s="84">
        <f t="shared" si="379"/>
        <v>0</v>
      </c>
      <c r="AV70" s="84">
        <f>AV42</f>
        <v>0</v>
      </c>
      <c r="AW70" s="84">
        <f>AW42</f>
        <v>0</v>
      </c>
      <c r="AX70" s="84">
        <f>AX42</f>
        <v>0</v>
      </c>
      <c r="AY70" s="84">
        <f>AY42</f>
        <v>0</v>
      </c>
      <c r="AZ70" s="84">
        <f>AZ42</f>
        <v>0</v>
      </c>
      <c r="BA70" s="84">
        <f t="shared" si="375"/>
        <v>0</v>
      </c>
      <c r="BB70" s="84">
        <f t="shared" si="375"/>
        <v>0</v>
      </c>
      <c r="BC70" s="84">
        <f t="shared" si="375"/>
        <v>0</v>
      </c>
      <c r="BD70" s="84">
        <f t="shared" si="375"/>
        <v>0</v>
      </c>
      <c r="BE70" s="84">
        <f t="shared" ref="BE70:BH70" si="380">BE42</f>
        <v>0</v>
      </c>
      <c r="BF70" s="84">
        <f t="shared" si="380"/>
        <v>0</v>
      </c>
      <c r="BG70" s="84">
        <f t="shared" si="380"/>
        <v>0</v>
      </c>
      <c r="BH70" s="84">
        <f t="shared" si="380"/>
        <v>0</v>
      </c>
      <c r="BI70" s="84" t="str">
        <f t="shared" si="375"/>
        <v>今　井</v>
      </c>
      <c r="BJ70" s="84" t="str">
        <f t="shared" si="375"/>
        <v>藤　本</v>
      </c>
      <c r="BK70" s="84">
        <f t="shared" si="375"/>
        <v>0</v>
      </c>
      <c r="BL70" s="84">
        <f t="shared" si="375"/>
        <v>0</v>
      </c>
      <c r="BM70" s="84">
        <f>BM42</f>
        <v>0</v>
      </c>
      <c r="BN70" s="84">
        <f>BN42</f>
        <v>0</v>
      </c>
      <c r="BO70" s="84">
        <f>BO42</f>
        <v>0</v>
      </c>
      <c r="BP70" s="84">
        <f>BP42</f>
        <v>0</v>
      </c>
      <c r="BQ70" s="84">
        <f>BQ42</f>
        <v>0</v>
      </c>
      <c r="BR70" s="84">
        <f t="shared" si="375"/>
        <v>0</v>
      </c>
      <c r="BS70" s="84">
        <f t="shared" si="375"/>
        <v>0</v>
      </c>
      <c r="BT70" s="84">
        <f t="shared" si="375"/>
        <v>0</v>
      </c>
      <c r="BU70" s="84">
        <f t="shared" si="375"/>
        <v>0</v>
      </c>
      <c r="BV70" s="84">
        <f t="shared" ref="BV70:BY70" si="381">BV42</f>
        <v>0</v>
      </c>
      <c r="BW70" s="84">
        <f t="shared" si="381"/>
        <v>0</v>
      </c>
      <c r="BX70" s="84">
        <f t="shared" si="381"/>
        <v>0</v>
      </c>
      <c r="BY70" s="84">
        <f t="shared" si="381"/>
        <v>0</v>
      </c>
      <c r="BZ70" s="84" t="str">
        <f t="shared" si="375"/>
        <v>三　谷</v>
      </c>
      <c r="CA70" s="84" t="str">
        <f t="shared" si="375"/>
        <v>東　條</v>
      </c>
      <c r="CB70" s="84" t="str">
        <f t="shared" si="375"/>
        <v>木　下</v>
      </c>
      <c r="CC70" s="84">
        <f t="shared" si="375"/>
        <v>0</v>
      </c>
      <c r="CD70" s="84">
        <f t="shared" si="375"/>
        <v>0</v>
      </c>
      <c r="CE70" s="84">
        <f t="shared" si="375"/>
        <v>0</v>
      </c>
      <c r="CF70" s="84">
        <f t="shared" si="375"/>
        <v>0</v>
      </c>
      <c r="CG70" s="84">
        <f t="shared" si="375"/>
        <v>0</v>
      </c>
      <c r="CH70" s="84">
        <f t="shared" ref="CH70" si="382">CH42</f>
        <v>0</v>
      </c>
      <c r="CI70" s="84">
        <f t="shared" si="375"/>
        <v>0</v>
      </c>
      <c r="CJ70" s="84">
        <f t="shared" si="375"/>
        <v>0</v>
      </c>
      <c r="CK70" s="84">
        <f t="shared" si="375"/>
        <v>0</v>
      </c>
      <c r="CL70" s="84">
        <f t="shared" si="375"/>
        <v>0</v>
      </c>
      <c r="CM70" s="84">
        <f t="shared" ref="CM70:CP70" si="383">CM42</f>
        <v>0</v>
      </c>
      <c r="CN70" s="84">
        <f t="shared" si="383"/>
        <v>0</v>
      </c>
      <c r="CO70" s="84">
        <f t="shared" si="383"/>
        <v>0</v>
      </c>
      <c r="CP70" s="84">
        <f t="shared" si="383"/>
        <v>0</v>
      </c>
      <c r="CQ70" s="84">
        <f t="shared" si="375"/>
        <v>0</v>
      </c>
      <c r="CR70" s="84">
        <f t="shared" si="375"/>
        <v>0</v>
      </c>
      <c r="CS70" s="84">
        <f t="shared" si="375"/>
        <v>0</v>
      </c>
      <c r="CT70" s="84">
        <f t="shared" si="375"/>
        <v>0</v>
      </c>
      <c r="CU70" s="84">
        <f t="shared" si="375"/>
        <v>0</v>
      </c>
      <c r="CV70" s="84">
        <f t="shared" ref="CV70" si="384">CV42</f>
        <v>0</v>
      </c>
      <c r="CW70" s="84">
        <f t="shared" si="375"/>
        <v>0</v>
      </c>
      <c r="CX70" s="84">
        <f t="shared" si="375"/>
        <v>0</v>
      </c>
      <c r="CY70" s="84">
        <f t="shared" si="375"/>
        <v>0</v>
      </c>
      <c r="CZ70" s="84">
        <f t="shared" ref="CZ70:DK70" si="385">CZ42</f>
        <v>0</v>
      </c>
      <c r="DA70" s="84">
        <f t="shared" si="385"/>
        <v>0</v>
      </c>
      <c r="DB70" s="84">
        <f t="shared" si="385"/>
        <v>0</v>
      </c>
      <c r="DC70" s="84">
        <f t="shared" si="385"/>
        <v>0</v>
      </c>
      <c r="DD70" s="84">
        <f t="shared" si="385"/>
        <v>0</v>
      </c>
      <c r="DE70" s="84">
        <f t="shared" si="385"/>
        <v>0</v>
      </c>
      <c r="DF70" s="84">
        <f t="shared" si="385"/>
        <v>0</v>
      </c>
      <c r="DG70" s="84">
        <f t="shared" si="385"/>
        <v>0</v>
      </c>
      <c r="DH70" s="84">
        <f t="shared" si="385"/>
        <v>0</v>
      </c>
      <c r="DI70" s="84">
        <f t="shared" si="385"/>
        <v>0</v>
      </c>
      <c r="DJ70" s="84">
        <f t="shared" si="385"/>
        <v>0</v>
      </c>
      <c r="DK70" s="84">
        <f t="shared" si="385"/>
        <v>0</v>
      </c>
      <c r="DL70" s="84">
        <f t="shared" ref="DL70:DO70" si="386">DL42</f>
        <v>0</v>
      </c>
      <c r="DM70" s="84">
        <f t="shared" si="386"/>
        <v>0</v>
      </c>
      <c r="DN70" s="84">
        <f t="shared" si="386"/>
        <v>0</v>
      </c>
      <c r="DO70" s="84">
        <f t="shared" si="386"/>
        <v>0</v>
      </c>
      <c r="DP70" s="84">
        <f t="shared" ref="DP70:DS70" si="387">DP42</f>
        <v>0</v>
      </c>
      <c r="DQ70" s="84">
        <f t="shared" si="387"/>
        <v>0</v>
      </c>
      <c r="DR70" s="84">
        <f t="shared" si="387"/>
        <v>0</v>
      </c>
      <c r="DS70" s="84">
        <f t="shared" si="387"/>
        <v>0</v>
      </c>
      <c r="DT70" s="84">
        <f t="shared" si="375"/>
        <v>0</v>
      </c>
      <c r="DU70" s="84">
        <f t="shared" si="375"/>
        <v>0</v>
      </c>
      <c r="DV70" s="84">
        <f t="shared" si="375"/>
        <v>0</v>
      </c>
      <c r="DW70" s="84">
        <f t="shared" si="375"/>
        <v>0</v>
      </c>
      <c r="DX70" s="84">
        <f t="shared" ref="DX70:EA70" si="388">DX42</f>
        <v>0</v>
      </c>
      <c r="DY70" s="84">
        <f t="shared" si="388"/>
        <v>0</v>
      </c>
      <c r="DZ70" s="84">
        <f t="shared" si="388"/>
        <v>0</v>
      </c>
      <c r="EA70" s="84">
        <f t="shared" si="388"/>
        <v>0</v>
      </c>
      <c r="EB70" s="84">
        <f t="shared" ref="EB70:EQ70" si="389">EB42</f>
        <v>0</v>
      </c>
      <c r="EC70" s="84">
        <f t="shared" si="389"/>
        <v>0</v>
      </c>
      <c r="ED70" s="84">
        <f t="shared" si="389"/>
        <v>0</v>
      </c>
      <c r="EE70" s="84">
        <f t="shared" si="389"/>
        <v>0</v>
      </c>
      <c r="EF70" s="84">
        <f t="shared" ref="EF70:EM70" si="390">EF42</f>
        <v>0</v>
      </c>
      <c r="EG70" s="84">
        <f t="shared" si="390"/>
        <v>0</v>
      </c>
      <c r="EH70" s="84">
        <f t="shared" si="390"/>
        <v>0</v>
      </c>
      <c r="EI70" s="84">
        <f t="shared" si="390"/>
        <v>0</v>
      </c>
      <c r="EJ70" s="84">
        <f t="shared" si="390"/>
        <v>0</v>
      </c>
      <c r="EK70" s="84">
        <f t="shared" si="390"/>
        <v>0</v>
      </c>
      <c r="EL70" s="84">
        <f t="shared" si="390"/>
        <v>0</v>
      </c>
      <c r="EM70" s="84">
        <f t="shared" si="390"/>
        <v>0</v>
      </c>
      <c r="EN70" s="84">
        <f t="shared" si="389"/>
        <v>0</v>
      </c>
      <c r="EO70" s="84">
        <f t="shared" si="389"/>
        <v>0</v>
      </c>
      <c r="EP70" s="84">
        <f t="shared" si="389"/>
        <v>0</v>
      </c>
      <c r="EQ70" s="84">
        <f t="shared" si="389"/>
        <v>0</v>
      </c>
      <c r="ER70" s="84">
        <f t="shared" ref="ER70:EU70" si="391">ER42</f>
        <v>0</v>
      </c>
      <c r="ES70" s="84">
        <f t="shared" si="391"/>
        <v>0</v>
      </c>
      <c r="ET70" s="84">
        <f t="shared" si="391"/>
        <v>0</v>
      </c>
      <c r="EU70" s="84">
        <f t="shared" si="391"/>
        <v>0</v>
      </c>
      <c r="EV70" s="84">
        <f t="shared" si="375"/>
        <v>0</v>
      </c>
      <c r="EW70" s="84">
        <f t="shared" si="375"/>
        <v>0</v>
      </c>
      <c r="EX70" s="84">
        <f t="shared" ref="EX70:EZ70" si="392">EX42</f>
        <v>0</v>
      </c>
      <c r="EY70" s="84">
        <f t="shared" si="392"/>
        <v>0</v>
      </c>
      <c r="EZ70" s="84">
        <f t="shared" si="392"/>
        <v>0</v>
      </c>
      <c r="FA70" s="84">
        <f t="shared" si="375"/>
        <v>0</v>
      </c>
      <c r="FB70" s="84">
        <f t="shared" si="375"/>
        <v>0</v>
      </c>
      <c r="FC70" s="84">
        <f t="shared" si="375"/>
        <v>0</v>
      </c>
      <c r="FD70" s="84">
        <f t="shared" si="375"/>
        <v>0</v>
      </c>
      <c r="FE70" s="84">
        <f t="shared" ref="FE70:FG70" si="393">FE42</f>
        <v>0</v>
      </c>
      <c r="FF70" s="84">
        <f t="shared" si="393"/>
        <v>0</v>
      </c>
      <c r="FG70" s="84">
        <f t="shared" si="393"/>
        <v>0</v>
      </c>
      <c r="FH70" s="84">
        <f t="shared" si="375"/>
        <v>0</v>
      </c>
      <c r="FI70" s="84">
        <f t="shared" si="375"/>
        <v>0</v>
      </c>
      <c r="FJ70" s="84">
        <f t="shared" si="375"/>
        <v>0</v>
      </c>
      <c r="FK70" s="84" t="str">
        <f>FK42</f>
        <v>西　田</v>
      </c>
      <c r="FL70" s="84" t="str">
        <f>FL42</f>
        <v>内　方</v>
      </c>
      <c r="FM70" s="84" t="str">
        <f>FM42</f>
        <v>平　澤</v>
      </c>
      <c r="FN70" s="84" t="str">
        <f t="shared" ref="FN70:FP70" si="394">FN42</f>
        <v>金　山</v>
      </c>
      <c r="FO70" s="84" t="str">
        <f t="shared" si="394"/>
        <v>古　澤</v>
      </c>
      <c r="FP70" s="84">
        <f t="shared" si="394"/>
        <v>0</v>
      </c>
      <c r="FQ70" s="315"/>
      <c r="FR70" s="316"/>
      <c r="FS70" s="316"/>
      <c r="FT70" s="316"/>
      <c r="FU70" s="316"/>
      <c r="FV70" s="316"/>
      <c r="FW70" s="316"/>
      <c r="FX70" s="316"/>
      <c r="FY70" s="316"/>
      <c r="FZ70" s="316"/>
      <c r="GA70" s="316"/>
      <c r="GB70" s="316"/>
      <c r="GC70" s="316"/>
      <c r="GD70" s="316"/>
      <c r="GE70" s="316"/>
      <c r="GF70" s="316"/>
      <c r="GG70" s="316"/>
      <c r="GH70" s="316"/>
      <c r="GI70" s="316"/>
      <c r="GJ70" s="316"/>
      <c r="GK70" s="316"/>
      <c r="GL70" s="316"/>
      <c r="GM70" s="316"/>
      <c r="GN70" s="218"/>
      <c r="GO70" s="218"/>
      <c r="GP70" s="218"/>
      <c r="GQ70" s="218"/>
      <c r="GR70" s="218"/>
      <c r="GS70" s="218"/>
      <c r="GT70" s="218"/>
      <c r="GU70" s="218"/>
      <c r="GV70" s="218"/>
      <c r="GW70" s="218"/>
      <c r="GX70" s="218"/>
      <c r="HA70" s="80"/>
      <c r="HB70" s="199">
        <f>リスト!C69</f>
        <v>0</v>
      </c>
      <c r="HC70" s="76" t="str">
        <f>IF(リスト!D69="","",リスト!D69)</f>
        <v/>
      </c>
      <c r="HD70" s="76" t="str">
        <f>IF(リスト!F69="","",リスト!F69)</f>
        <v/>
      </c>
      <c r="HE70" s="76" t="str">
        <f>IF(リスト!E69="","",リスト!E69)</f>
        <v/>
      </c>
      <c r="HF70" s="200" t="str">
        <f>IF(リスト!G69="","",リスト!G69)</f>
        <v/>
      </c>
      <c r="HG70" s="77" t="str">
        <f>IF(リスト!H69="","",リスト!H69)</f>
        <v>大　庭</v>
      </c>
      <c r="HH70" s="77" t="str">
        <f>IF(リスト!I69="","",リスト!I69)</f>
        <v>東淀川</v>
      </c>
      <c r="HI70" s="77" t="str">
        <f>IF(リスト!J69="","",リスト!J69)</f>
        <v>高　鷲</v>
      </c>
      <c r="HJ70" s="77" t="str">
        <f>IF(リスト!K69="","",リスト!K69)</f>
        <v>信　達</v>
      </c>
      <c r="HK70" s="77" t="str">
        <f>IF(リスト!L69="","",リスト!L69)</f>
        <v>　旭　</v>
      </c>
      <c r="HL70" s="77" t="str">
        <f>IF(リスト!M69="","",リスト!M69)</f>
        <v>氷　上</v>
      </c>
      <c r="HM70" s="77" t="str">
        <f>IF(リスト!N69="","",リスト!N69)</f>
        <v/>
      </c>
      <c r="HN70" s="77" t="str">
        <f>IF(リスト!O69="","",リスト!O69)</f>
        <v/>
      </c>
      <c r="HO70" s="460" t="str">
        <f>IF(リスト!P69="","",リスト!P69)</f>
        <v/>
      </c>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row>
    <row r="71" spans="1:531" ht="23.25" customHeight="1" thickBot="1" x14ac:dyDescent="0.25">
      <c r="B71" s="84">
        <f>B50</f>
        <v>0</v>
      </c>
      <c r="C71" s="84">
        <f t="shared" ref="C71:FJ71" si="395">C50</f>
        <v>0</v>
      </c>
      <c r="D71" s="84">
        <f t="shared" si="395"/>
        <v>0</v>
      </c>
      <c r="E71" s="84">
        <f t="shared" si="395"/>
        <v>0</v>
      </c>
      <c r="F71" s="84">
        <f t="shared" si="395"/>
        <v>0</v>
      </c>
      <c r="G71" s="84">
        <f t="shared" si="395"/>
        <v>0</v>
      </c>
      <c r="H71" s="84">
        <f t="shared" si="395"/>
        <v>0</v>
      </c>
      <c r="I71" s="84">
        <f t="shared" si="395"/>
        <v>0</v>
      </c>
      <c r="J71" s="84">
        <f t="shared" si="395"/>
        <v>0</v>
      </c>
      <c r="K71" s="84">
        <f t="shared" si="395"/>
        <v>0</v>
      </c>
      <c r="L71" s="84">
        <f t="shared" si="395"/>
        <v>0</v>
      </c>
      <c r="M71" s="84">
        <f t="shared" si="395"/>
        <v>0</v>
      </c>
      <c r="N71" s="84">
        <f t="shared" ref="N71:V71" si="396">N50</f>
        <v>0</v>
      </c>
      <c r="O71" s="84">
        <f t="shared" ref="O71" si="397">O50</f>
        <v>0</v>
      </c>
      <c r="P71" s="84">
        <f t="shared" si="396"/>
        <v>0</v>
      </c>
      <c r="Q71" s="84">
        <f t="shared" si="396"/>
        <v>0</v>
      </c>
      <c r="R71" s="84">
        <f t="shared" si="396"/>
        <v>0</v>
      </c>
      <c r="S71" s="84">
        <f t="shared" si="396"/>
        <v>0</v>
      </c>
      <c r="T71" s="84">
        <f t="shared" si="396"/>
        <v>0</v>
      </c>
      <c r="U71" s="84">
        <f t="shared" si="396"/>
        <v>0</v>
      </c>
      <c r="V71" s="84">
        <f t="shared" si="396"/>
        <v>0</v>
      </c>
      <c r="W71" s="84">
        <f t="shared" ref="W71:AD71" si="398">W50</f>
        <v>0</v>
      </c>
      <c r="X71" s="84">
        <f t="shared" si="398"/>
        <v>0</v>
      </c>
      <c r="Y71" s="84">
        <f t="shared" si="398"/>
        <v>0</v>
      </c>
      <c r="Z71" s="84">
        <f t="shared" si="398"/>
        <v>0</v>
      </c>
      <c r="AA71" s="84">
        <f t="shared" si="398"/>
        <v>0</v>
      </c>
      <c r="AB71" s="84">
        <f t="shared" si="398"/>
        <v>0</v>
      </c>
      <c r="AC71" s="84">
        <f t="shared" si="398"/>
        <v>0</v>
      </c>
      <c r="AD71" s="84">
        <f t="shared" si="398"/>
        <v>0</v>
      </c>
      <c r="AE71" s="84">
        <f t="shared" si="395"/>
        <v>0</v>
      </c>
      <c r="AF71" s="84">
        <f t="shared" si="395"/>
        <v>0</v>
      </c>
      <c r="AG71" s="84">
        <f t="shared" si="395"/>
        <v>0</v>
      </c>
      <c r="AH71" s="84">
        <f t="shared" si="395"/>
        <v>0</v>
      </c>
      <c r="AI71" s="84">
        <f t="shared" ref="AI71:AU71" si="399">AI50</f>
        <v>0</v>
      </c>
      <c r="AJ71" s="84">
        <f t="shared" si="399"/>
        <v>0</v>
      </c>
      <c r="AK71" s="84">
        <f t="shared" si="399"/>
        <v>0</v>
      </c>
      <c r="AL71" s="84">
        <f t="shared" si="399"/>
        <v>0</v>
      </c>
      <c r="AM71" s="84">
        <f t="shared" si="399"/>
        <v>0</v>
      </c>
      <c r="AN71" s="84">
        <f t="shared" si="399"/>
        <v>0</v>
      </c>
      <c r="AO71" s="84">
        <f t="shared" si="399"/>
        <v>0</v>
      </c>
      <c r="AP71" s="84">
        <f t="shared" si="399"/>
        <v>0</v>
      </c>
      <c r="AQ71" s="84">
        <f t="shared" si="399"/>
        <v>0</v>
      </c>
      <c r="AR71" s="84">
        <f t="shared" si="399"/>
        <v>0</v>
      </c>
      <c r="AS71" s="84">
        <f t="shared" si="399"/>
        <v>0</v>
      </c>
      <c r="AT71" s="84">
        <f t="shared" si="399"/>
        <v>0</v>
      </c>
      <c r="AU71" s="84">
        <f t="shared" si="399"/>
        <v>0</v>
      </c>
      <c r="AV71" s="84">
        <f>AV50</f>
        <v>0</v>
      </c>
      <c r="AW71" s="84">
        <f>AW50</f>
        <v>0</v>
      </c>
      <c r="AX71" s="84">
        <f>AX50</f>
        <v>0</v>
      </c>
      <c r="AY71" s="84">
        <f>AY50</f>
        <v>0</v>
      </c>
      <c r="AZ71" s="84">
        <f>AZ50</f>
        <v>0</v>
      </c>
      <c r="BA71" s="84">
        <f t="shared" si="395"/>
        <v>0</v>
      </c>
      <c r="BB71" s="84">
        <f t="shared" si="395"/>
        <v>0</v>
      </c>
      <c r="BC71" s="84">
        <f t="shared" si="395"/>
        <v>0</v>
      </c>
      <c r="BD71" s="84">
        <f t="shared" si="395"/>
        <v>0</v>
      </c>
      <c r="BE71" s="84">
        <f t="shared" ref="BE71:BH71" si="400">BE50</f>
        <v>0</v>
      </c>
      <c r="BF71" s="84">
        <f t="shared" si="400"/>
        <v>0</v>
      </c>
      <c r="BG71" s="84">
        <f t="shared" si="400"/>
        <v>0</v>
      </c>
      <c r="BH71" s="84">
        <f t="shared" si="400"/>
        <v>0</v>
      </c>
      <c r="BI71" s="84">
        <f t="shared" si="395"/>
        <v>0</v>
      </c>
      <c r="BJ71" s="84">
        <f t="shared" si="395"/>
        <v>0</v>
      </c>
      <c r="BK71" s="84">
        <f t="shared" si="395"/>
        <v>0</v>
      </c>
      <c r="BL71" s="84">
        <f t="shared" si="395"/>
        <v>0</v>
      </c>
      <c r="BM71" s="84">
        <f>BM50</f>
        <v>0</v>
      </c>
      <c r="BN71" s="84">
        <f>BN50</f>
        <v>0</v>
      </c>
      <c r="BO71" s="84">
        <f>BO50</f>
        <v>0</v>
      </c>
      <c r="BP71" s="84">
        <f>BP50</f>
        <v>0</v>
      </c>
      <c r="BQ71" s="84">
        <f>BQ50</f>
        <v>0</v>
      </c>
      <c r="BR71" s="84">
        <f t="shared" si="395"/>
        <v>0</v>
      </c>
      <c r="BS71" s="84">
        <f t="shared" si="395"/>
        <v>0</v>
      </c>
      <c r="BT71" s="84">
        <f t="shared" si="395"/>
        <v>0</v>
      </c>
      <c r="BU71" s="84">
        <f t="shared" si="395"/>
        <v>0</v>
      </c>
      <c r="BV71" s="84">
        <f t="shared" ref="BV71:BY71" si="401">BV50</f>
        <v>0</v>
      </c>
      <c r="BW71" s="84">
        <f t="shared" si="401"/>
        <v>0</v>
      </c>
      <c r="BX71" s="84">
        <f t="shared" si="401"/>
        <v>0</v>
      </c>
      <c r="BY71" s="84">
        <f t="shared" si="401"/>
        <v>0</v>
      </c>
      <c r="BZ71" s="84">
        <f t="shared" si="395"/>
        <v>0</v>
      </c>
      <c r="CA71" s="84">
        <f t="shared" si="395"/>
        <v>0</v>
      </c>
      <c r="CB71" s="84">
        <f t="shared" si="395"/>
        <v>0</v>
      </c>
      <c r="CC71" s="84">
        <f t="shared" si="395"/>
        <v>0</v>
      </c>
      <c r="CD71" s="84">
        <f t="shared" si="395"/>
        <v>0</v>
      </c>
      <c r="CE71" s="84">
        <f t="shared" si="395"/>
        <v>0</v>
      </c>
      <c r="CF71" s="84">
        <f t="shared" si="395"/>
        <v>0</v>
      </c>
      <c r="CG71" s="84">
        <f t="shared" si="395"/>
        <v>0</v>
      </c>
      <c r="CH71" s="84">
        <f t="shared" ref="CH71" si="402">CH50</f>
        <v>0</v>
      </c>
      <c r="CI71" s="84">
        <f t="shared" si="395"/>
        <v>0</v>
      </c>
      <c r="CJ71" s="84">
        <f t="shared" si="395"/>
        <v>0</v>
      </c>
      <c r="CK71" s="84">
        <f t="shared" si="395"/>
        <v>0</v>
      </c>
      <c r="CL71" s="84">
        <f t="shared" si="395"/>
        <v>0</v>
      </c>
      <c r="CM71" s="84">
        <f t="shared" ref="CM71:CP71" si="403">CM50</f>
        <v>0</v>
      </c>
      <c r="CN71" s="84">
        <f t="shared" si="403"/>
        <v>0</v>
      </c>
      <c r="CO71" s="84">
        <f t="shared" si="403"/>
        <v>0</v>
      </c>
      <c r="CP71" s="84">
        <f t="shared" si="403"/>
        <v>0</v>
      </c>
      <c r="CQ71" s="84">
        <f t="shared" si="395"/>
        <v>0</v>
      </c>
      <c r="CR71" s="84">
        <f t="shared" si="395"/>
        <v>0</v>
      </c>
      <c r="CS71" s="84">
        <f t="shared" si="395"/>
        <v>0</v>
      </c>
      <c r="CT71" s="84">
        <f t="shared" si="395"/>
        <v>0</v>
      </c>
      <c r="CU71" s="84">
        <f t="shared" si="395"/>
        <v>0</v>
      </c>
      <c r="CV71" s="84">
        <f t="shared" ref="CV71" si="404">CV50</f>
        <v>0</v>
      </c>
      <c r="CW71" s="84">
        <f t="shared" si="395"/>
        <v>0</v>
      </c>
      <c r="CX71" s="84">
        <f t="shared" si="395"/>
        <v>0</v>
      </c>
      <c r="CY71" s="84">
        <f t="shared" si="395"/>
        <v>0</v>
      </c>
      <c r="CZ71" s="84">
        <f t="shared" ref="CZ71:DK71" si="405">CZ50</f>
        <v>0</v>
      </c>
      <c r="DA71" s="84">
        <f t="shared" si="405"/>
        <v>0</v>
      </c>
      <c r="DB71" s="84">
        <f t="shared" si="405"/>
        <v>0</v>
      </c>
      <c r="DC71" s="84">
        <f t="shared" si="405"/>
        <v>0</v>
      </c>
      <c r="DD71" s="84">
        <f t="shared" si="405"/>
        <v>0</v>
      </c>
      <c r="DE71" s="84">
        <f t="shared" si="405"/>
        <v>0</v>
      </c>
      <c r="DF71" s="84">
        <f t="shared" si="405"/>
        <v>0</v>
      </c>
      <c r="DG71" s="84">
        <f t="shared" si="405"/>
        <v>0</v>
      </c>
      <c r="DH71" s="84">
        <f t="shared" si="405"/>
        <v>0</v>
      </c>
      <c r="DI71" s="84">
        <f t="shared" si="405"/>
        <v>0</v>
      </c>
      <c r="DJ71" s="84">
        <f t="shared" si="405"/>
        <v>0</v>
      </c>
      <c r="DK71" s="84">
        <f t="shared" si="405"/>
        <v>0</v>
      </c>
      <c r="DL71" s="84">
        <f t="shared" ref="DL71:DO71" si="406">DL50</f>
        <v>0</v>
      </c>
      <c r="DM71" s="84">
        <f t="shared" si="406"/>
        <v>0</v>
      </c>
      <c r="DN71" s="84">
        <f t="shared" si="406"/>
        <v>0</v>
      </c>
      <c r="DO71" s="84">
        <f t="shared" si="406"/>
        <v>0</v>
      </c>
      <c r="DP71" s="84">
        <f t="shared" ref="DP71:DS71" si="407">DP50</f>
        <v>0</v>
      </c>
      <c r="DQ71" s="84">
        <f t="shared" si="407"/>
        <v>0</v>
      </c>
      <c r="DR71" s="84">
        <f t="shared" si="407"/>
        <v>0</v>
      </c>
      <c r="DS71" s="84">
        <f t="shared" si="407"/>
        <v>0</v>
      </c>
      <c r="DT71" s="84">
        <f t="shared" si="395"/>
        <v>0</v>
      </c>
      <c r="DU71" s="84">
        <f t="shared" si="395"/>
        <v>0</v>
      </c>
      <c r="DV71" s="84">
        <f t="shared" si="395"/>
        <v>0</v>
      </c>
      <c r="DW71" s="84">
        <f t="shared" si="395"/>
        <v>0</v>
      </c>
      <c r="DX71" s="84">
        <f t="shared" ref="DX71:EA71" si="408">DX50</f>
        <v>0</v>
      </c>
      <c r="DY71" s="84">
        <f t="shared" si="408"/>
        <v>0</v>
      </c>
      <c r="DZ71" s="84">
        <f t="shared" si="408"/>
        <v>0</v>
      </c>
      <c r="EA71" s="84">
        <f t="shared" si="408"/>
        <v>0</v>
      </c>
      <c r="EB71" s="84">
        <f t="shared" ref="EB71:EQ71" si="409">EB50</f>
        <v>0</v>
      </c>
      <c r="EC71" s="84">
        <f t="shared" si="409"/>
        <v>0</v>
      </c>
      <c r="ED71" s="84">
        <f t="shared" si="409"/>
        <v>0</v>
      </c>
      <c r="EE71" s="84">
        <f t="shared" si="409"/>
        <v>0</v>
      </c>
      <c r="EF71" s="84">
        <f t="shared" ref="EF71:EM71" si="410">EF50</f>
        <v>0</v>
      </c>
      <c r="EG71" s="84">
        <f t="shared" si="410"/>
        <v>0</v>
      </c>
      <c r="EH71" s="84">
        <f t="shared" si="410"/>
        <v>0</v>
      </c>
      <c r="EI71" s="84">
        <f t="shared" si="410"/>
        <v>0</v>
      </c>
      <c r="EJ71" s="84">
        <f t="shared" si="410"/>
        <v>0</v>
      </c>
      <c r="EK71" s="84">
        <f t="shared" si="410"/>
        <v>0</v>
      </c>
      <c r="EL71" s="84">
        <f t="shared" si="410"/>
        <v>0</v>
      </c>
      <c r="EM71" s="84">
        <f t="shared" si="410"/>
        <v>0</v>
      </c>
      <c r="EN71" s="84">
        <f t="shared" si="409"/>
        <v>0</v>
      </c>
      <c r="EO71" s="84">
        <f t="shared" si="409"/>
        <v>0</v>
      </c>
      <c r="EP71" s="84">
        <f t="shared" si="409"/>
        <v>0</v>
      </c>
      <c r="EQ71" s="84">
        <f t="shared" si="409"/>
        <v>0</v>
      </c>
      <c r="ER71" s="84">
        <f t="shared" ref="ER71:EU71" si="411">ER50</f>
        <v>0</v>
      </c>
      <c r="ES71" s="84">
        <f t="shared" si="411"/>
        <v>0</v>
      </c>
      <c r="ET71" s="84">
        <f t="shared" si="411"/>
        <v>0</v>
      </c>
      <c r="EU71" s="84">
        <f t="shared" si="411"/>
        <v>0</v>
      </c>
      <c r="EV71" s="84">
        <f t="shared" si="395"/>
        <v>0</v>
      </c>
      <c r="EW71" s="84">
        <f t="shared" si="395"/>
        <v>0</v>
      </c>
      <c r="EX71" s="84">
        <f t="shared" ref="EX71:EZ71" si="412">EX50</f>
        <v>0</v>
      </c>
      <c r="EY71" s="84">
        <f t="shared" si="412"/>
        <v>0</v>
      </c>
      <c r="EZ71" s="84">
        <f t="shared" si="412"/>
        <v>0</v>
      </c>
      <c r="FA71" s="84">
        <f t="shared" si="395"/>
        <v>0</v>
      </c>
      <c r="FB71" s="84">
        <f t="shared" si="395"/>
        <v>0</v>
      </c>
      <c r="FC71" s="84">
        <f t="shared" si="395"/>
        <v>0</v>
      </c>
      <c r="FD71" s="84">
        <f t="shared" si="395"/>
        <v>0</v>
      </c>
      <c r="FE71" s="84">
        <f t="shared" ref="FE71:FG71" si="413">FE50</f>
        <v>0</v>
      </c>
      <c r="FF71" s="84">
        <f t="shared" si="413"/>
        <v>0</v>
      </c>
      <c r="FG71" s="84">
        <f t="shared" si="413"/>
        <v>0</v>
      </c>
      <c r="FH71" s="84">
        <f t="shared" si="395"/>
        <v>0</v>
      </c>
      <c r="FI71" s="84">
        <f t="shared" si="395"/>
        <v>0</v>
      </c>
      <c r="FJ71" s="84">
        <f t="shared" si="395"/>
        <v>0</v>
      </c>
      <c r="FK71" s="84">
        <f>FK50</f>
        <v>0</v>
      </c>
      <c r="FL71" s="84">
        <f>FL50</f>
        <v>0</v>
      </c>
      <c r="FM71" s="84">
        <f>FM50</f>
        <v>0</v>
      </c>
      <c r="FN71" s="84">
        <f t="shared" ref="FN71:FP71" si="414">FN50</f>
        <v>0</v>
      </c>
      <c r="FO71" s="84">
        <f t="shared" si="414"/>
        <v>0</v>
      </c>
      <c r="FP71" s="84">
        <f t="shared" si="414"/>
        <v>0</v>
      </c>
      <c r="FQ71" s="315"/>
      <c r="FR71" s="316"/>
      <c r="FS71" s="316"/>
      <c r="FT71" s="316"/>
      <c r="FU71" s="316"/>
      <c r="FV71" s="316"/>
      <c r="FW71" s="316"/>
      <c r="FX71" s="316"/>
      <c r="FY71" s="316"/>
      <c r="FZ71" s="316"/>
      <c r="GA71" s="316"/>
      <c r="GB71" s="316"/>
      <c r="GC71" s="316"/>
      <c r="GD71" s="316"/>
      <c r="GE71" s="316"/>
      <c r="GF71" s="316"/>
      <c r="GG71" s="316"/>
      <c r="GH71" s="316"/>
      <c r="GI71" s="316"/>
      <c r="GJ71" s="316"/>
      <c r="GK71" s="316"/>
      <c r="GL71" s="316"/>
      <c r="GM71" s="316"/>
      <c r="GN71" s="218"/>
      <c r="GO71" s="218"/>
      <c r="GP71" s="218"/>
      <c r="GQ71" s="218"/>
      <c r="GR71" s="218"/>
      <c r="GS71" s="218"/>
      <c r="GT71" s="218"/>
      <c r="GU71" s="218"/>
      <c r="GV71" s="218"/>
      <c r="GW71" s="218"/>
      <c r="GX71" s="218"/>
      <c r="HA71" s="80"/>
      <c r="HB71" s="199">
        <f>リスト!C70</f>
        <v>0</v>
      </c>
      <c r="HC71" s="76" t="str">
        <f>IF(リスト!D70="","",リスト!D70)</f>
        <v/>
      </c>
      <c r="HD71" s="76" t="str">
        <f>IF(リスト!F70="","",リスト!F70)</f>
        <v/>
      </c>
      <c r="HE71" s="76" t="str">
        <f>IF(リスト!E70="","",リスト!E70)</f>
        <v/>
      </c>
      <c r="HF71" s="200" t="str">
        <f>IF(リスト!G70="","",リスト!G70)</f>
        <v/>
      </c>
      <c r="HG71" s="77" t="str">
        <f>IF(リスト!H70="","",リスト!H70)</f>
        <v>寺　方</v>
      </c>
      <c r="HH71" s="77" t="str">
        <f>IF(リスト!I70="","",リスト!I70)</f>
        <v>三　国</v>
      </c>
      <c r="HI71" s="77" t="str">
        <f>IF(リスト!J70="","",リスト!J70)</f>
        <v>喜　志</v>
      </c>
      <c r="HJ71" s="77" t="str">
        <f>IF(リスト!K70="","",リスト!K70)</f>
        <v>熊　取</v>
      </c>
      <c r="HK71" s="77" t="str">
        <f>IF(リスト!L70="","",リスト!L70)</f>
        <v>中山手</v>
      </c>
      <c r="HL71" s="77" t="str">
        <f>IF(リスト!M70="","",リスト!M70)</f>
        <v>沢　谷</v>
      </c>
      <c r="HM71" s="77" t="str">
        <f>IF(リスト!N70="","",リスト!N70)</f>
        <v/>
      </c>
      <c r="HN71" s="77" t="str">
        <f>IF(リスト!O70="","",リスト!O70)</f>
        <v/>
      </c>
      <c r="HO71" s="460" t="str">
        <f>IF(リスト!P70="","",リスト!P70)</f>
        <v/>
      </c>
      <c r="IV71" s="393"/>
      <c r="IW71" s="393"/>
      <c r="IX71" s="393"/>
      <c r="IY71" s="393"/>
      <c r="IZ71" s="393"/>
      <c r="JA71" s="393"/>
      <c r="JB71" s="393"/>
      <c r="JC71" s="393"/>
      <c r="JD71" s="393"/>
      <c r="JE71" s="393"/>
      <c r="JF71" s="393"/>
      <c r="JG71" s="393"/>
      <c r="JH71" s="393"/>
      <c r="JI71" s="393"/>
      <c r="JJ71" s="393"/>
      <c r="JK71" s="393"/>
      <c r="JL71" s="393"/>
      <c r="JM71" s="393"/>
      <c r="JN71" s="393"/>
      <c r="JO71" s="393"/>
      <c r="JP71" s="393"/>
      <c r="JQ71" s="393"/>
      <c r="JR71" s="393"/>
      <c r="JS71" s="393"/>
      <c r="JT71" s="393"/>
      <c r="JU71" s="393"/>
      <c r="JV71" s="393"/>
      <c r="JW71" s="393"/>
      <c r="JX71" s="393"/>
      <c r="JY71" s="393"/>
      <c r="JZ71" s="393"/>
      <c r="KA71" s="393"/>
      <c r="KB71" s="393"/>
      <c r="KC71" s="393"/>
      <c r="KD71" s="393"/>
      <c r="KE71" s="393"/>
      <c r="KF71" s="393"/>
      <c r="KG71" s="393"/>
      <c r="KH71" s="393"/>
      <c r="KI71" s="393"/>
      <c r="KJ71" s="393"/>
      <c r="KK71" s="393"/>
      <c r="KL71" s="393"/>
      <c r="KM71" s="393"/>
      <c r="KN71" s="393"/>
      <c r="KO71" s="393"/>
      <c r="KP71" s="393"/>
      <c r="KQ71" s="393"/>
      <c r="KR71" s="393"/>
      <c r="KS71" s="393"/>
      <c r="KT71" s="393"/>
      <c r="KU71" s="393"/>
      <c r="KV71" s="393"/>
      <c r="KW71" s="393"/>
      <c r="KX71" s="393"/>
      <c r="KY71" s="393"/>
      <c r="KZ71" s="393"/>
      <c r="LA71" s="393"/>
      <c r="LB71" s="393"/>
      <c r="LC71" s="393"/>
      <c r="LD71" s="393"/>
      <c r="LE71" s="393"/>
      <c r="LF71" s="393"/>
      <c r="LG71" s="393"/>
      <c r="LH71" s="393"/>
      <c r="LI71" s="393"/>
      <c r="LJ71" s="393"/>
      <c r="LK71" s="393"/>
      <c r="LL71" s="393"/>
      <c r="LM71" s="393"/>
      <c r="LN71" s="393"/>
      <c r="LO71" s="393"/>
      <c r="LP71" s="393"/>
      <c r="LQ71" s="393"/>
      <c r="LR71" s="393"/>
      <c r="LS71" s="393"/>
      <c r="LT71" s="393"/>
      <c r="LU71" s="393"/>
      <c r="LV71" s="393"/>
      <c r="LW71" s="393"/>
      <c r="LX71" s="393"/>
      <c r="LY71" s="393"/>
      <c r="LZ71" s="393"/>
      <c r="MA71" s="393"/>
      <c r="MB71" s="393"/>
      <c r="MC71" s="393"/>
      <c r="MD71" s="393"/>
      <c r="ME71" s="393"/>
      <c r="MF71" s="393"/>
      <c r="MG71" s="393"/>
      <c r="MH71" s="393"/>
      <c r="MI71" s="393"/>
      <c r="MJ71" s="393"/>
      <c r="MK71" s="393"/>
      <c r="ML71" s="393"/>
      <c r="MM71" s="393"/>
      <c r="MN71" s="393"/>
      <c r="MO71" s="393"/>
      <c r="MP71" s="393"/>
      <c r="MQ71" s="393"/>
      <c r="MR71" s="393"/>
      <c r="MS71" s="393"/>
      <c r="MT71" s="393"/>
      <c r="MU71" s="393"/>
      <c r="MV71" s="393"/>
      <c r="MW71" s="393"/>
      <c r="MX71" s="393"/>
      <c r="MY71" s="393"/>
      <c r="MZ71" s="393"/>
      <c r="NA71" s="393"/>
      <c r="NB71" s="393"/>
      <c r="NC71" s="393"/>
      <c r="ND71" s="393"/>
      <c r="NE71" s="393"/>
      <c r="NF71" s="393"/>
      <c r="NG71" s="393"/>
      <c r="NH71" s="393"/>
      <c r="NI71" s="393"/>
      <c r="NJ71" s="393"/>
      <c r="NK71" s="393"/>
      <c r="NL71" s="393"/>
      <c r="NM71" s="393"/>
      <c r="NN71" s="393"/>
      <c r="NO71" s="393"/>
      <c r="NP71" s="393"/>
      <c r="NQ71" s="393"/>
      <c r="NR71" s="393"/>
      <c r="NS71" s="393"/>
      <c r="NT71" s="393"/>
      <c r="NU71" s="393"/>
      <c r="NV71" s="393"/>
      <c r="NW71" s="393"/>
      <c r="NX71" s="393"/>
      <c r="NY71" s="393"/>
      <c r="NZ71" s="393"/>
      <c r="OA71" s="393"/>
      <c r="OB71" s="393"/>
      <c r="OC71" s="393"/>
      <c r="OD71" s="393"/>
      <c r="OE71" s="393"/>
      <c r="OF71" s="393"/>
      <c r="OG71" s="393"/>
      <c r="OH71" s="393"/>
      <c r="OI71" s="393"/>
      <c r="OJ71" s="393"/>
      <c r="OK71" s="393"/>
      <c r="OL71" s="393"/>
      <c r="OM71" s="393"/>
      <c r="ON71" s="393"/>
      <c r="OO71" s="393"/>
      <c r="OP71" s="393"/>
      <c r="OQ71" s="393"/>
      <c r="OR71" s="393"/>
      <c r="OS71" s="393"/>
      <c r="OT71" s="393"/>
      <c r="OU71" s="393"/>
      <c r="OV71" s="393"/>
      <c r="OW71" s="393"/>
      <c r="OX71" s="393"/>
      <c r="OY71" s="393"/>
      <c r="OZ71" s="393"/>
      <c r="PA71" s="393"/>
      <c r="PB71" s="393"/>
      <c r="PC71" s="393"/>
      <c r="PD71" s="393"/>
      <c r="PE71" s="393"/>
      <c r="PF71" s="393"/>
      <c r="PG71" s="393"/>
      <c r="PH71" s="393"/>
      <c r="PI71" s="393"/>
      <c r="PJ71" s="393"/>
      <c r="PK71" s="393"/>
      <c r="PL71" s="393"/>
      <c r="PM71" s="393"/>
      <c r="PN71" s="393"/>
      <c r="PO71" s="393"/>
      <c r="PP71" s="393"/>
      <c r="PQ71" s="393"/>
      <c r="PR71" s="393"/>
      <c r="PS71" s="393"/>
      <c r="PT71" s="393"/>
      <c r="PU71" s="393"/>
      <c r="PV71" s="393"/>
      <c r="PW71" s="393"/>
      <c r="PX71" s="393"/>
      <c r="PY71" s="393"/>
      <c r="PZ71" s="393"/>
      <c r="QA71" s="393"/>
      <c r="QB71" s="393"/>
      <c r="QC71" s="393"/>
      <c r="QD71" s="393"/>
      <c r="QE71" s="393"/>
      <c r="QF71" s="393"/>
      <c r="QG71" s="393"/>
      <c r="QH71" s="393"/>
      <c r="QI71" s="393"/>
      <c r="QJ71" s="393"/>
      <c r="QK71" s="393"/>
      <c r="QL71" s="393"/>
      <c r="QM71" s="393"/>
      <c r="QN71" s="393"/>
      <c r="QO71" s="393"/>
      <c r="QP71" s="393"/>
      <c r="QQ71" s="393"/>
      <c r="QR71" s="393"/>
      <c r="QS71" s="393"/>
      <c r="QT71" s="393"/>
      <c r="QU71" s="393"/>
      <c r="QV71" s="393"/>
      <c r="QW71" s="393"/>
      <c r="QX71" s="393"/>
      <c r="QY71" s="393"/>
      <c r="QZ71" s="393"/>
      <c r="RA71" s="393"/>
      <c r="RB71" s="393"/>
      <c r="RC71" s="393"/>
      <c r="RD71" s="393"/>
      <c r="RE71" s="393"/>
      <c r="RF71" s="393"/>
      <c r="RG71" s="393"/>
      <c r="RH71" s="393"/>
      <c r="RI71" s="393"/>
      <c r="RJ71" s="393"/>
      <c r="RK71" s="393"/>
      <c r="RL71" s="393"/>
      <c r="RM71" s="393"/>
      <c r="RN71" s="393"/>
      <c r="RO71" s="393"/>
      <c r="RP71" s="393"/>
      <c r="RQ71" s="393"/>
      <c r="RR71" s="393"/>
      <c r="RS71" s="393"/>
      <c r="RT71" s="393"/>
      <c r="RU71" s="393"/>
      <c r="RV71" s="393"/>
      <c r="RW71" s="393"/>
      <c r="RX71" s="393"/>
      <c r="RY71" s="393"/>
      <c r="RZ71" s="393"/>
      <c r="SA71" s="393"/>
      <c r="SB71" s="393"/>
      <c r="SC71" s="393"/>
      <c r="SD71" s="393"/>
      <c r="SE71" s="393"/>
      <c r="SF71" s="393"/>
      <c r="SG71" s="393"/>
      <c r="SH71" s="393"/>
      <c r="SI71" s="393"/>
      <c r="SJ71" s="393"/>
      <c r="SK71" s="393"/>
      <c r="SL71" s="393"/>
      <c r="SM71" s="393"/>
      <c r="SN71" s="393"/>
      <c r="SO71" s="393"/>
      <c r="SP71" s="393"/>
      <c r="SQ71" s="393"/>
      <c r="SR71" s="393"/>
      <c r="SS71" s="393"/>
      <c r="ST71" s="393"/>
      <c r="SU71" s="393"/>
      <c r="SV71" s="393"/>
      <c r="SW71" s="393"/>
      <c r="SX71" s="393"/>
      <c r="SY71" s="393"/>
      <c r="SZ71" s="393"/>
      <c r="TA71" s="393"/>
      <c r="TB71" s="393"/>
      <c r="TC71" s="393"/>
      <c r="TD71" s="393"/>
      <c r="TE71" s="393"/>
      <c r="TF71" s="393"/>
      <c r="TG71" s="393"/>
      <c r="TH71" s="393"/>
      <c r="TI71" s="393"/>
      <c r="TJ71" s="393"/>
      <c r="TK71" s="393"/>
    </row>
    <row r="72" spans="1:531" ht="23.25" customHeight="1" thickBot="1" x14ac:dyDescent="0.25">
      <c r="B72" s="87">
        <f>B58</f>
        <v>0</v>
      </c>
      <c r="C72" s="87">
        <f t="shared" ref="C72:FJ72" si="415">C58</f>
        <v>0</v>
      </c>
      <c r="D72" s="87">
        <f t="shared" si="415"/>
        <v>0</v>
      </c>
      <c r="E72" s="87">
        <f t="shared" si="415"/>
        <v>0</v>
      </c>
      <c r="F72" s="87">
        <f t="shared" si="415"/>
        <v>0</v>
      </c>
      <c r="G72" s="87">
        <f t="shared" si="415"/>
        <v>0</v>
      </c>
      <c r="H72" s="87">
        <f t="shared" si="415"/>
        <v>0</v>
      </c>
      <c r="I72" s="87">
        <f t="shared" si="415"/>
        <v>0</v>
      </c>
      <c r="J72" s="87">
        <f t="shared" si="415"/>
        <v>0</v>
      </c>
      <c r="K72" s="87">
        <f t="shared" si="415"/>
        <v>0</v>
      </c>
      <c r="L72" s="87">
        <f t="shared" si="415"/>
        <v>0</v>
      </c>
      <c r="M72" s="87">
        <f t="shared" si="415"/>
        <v>0</v>
      </c>
      <c r="N72" s="87">
        <f t="shared" ref="N72:V72" si="416">N58</f>
        <v>0</v>
      </c>
      <c r="O72" s="87">
        <f t="shared" ref="O72" si="417">O58</f>
        <v>0</v>
      </c>
      <c r="P72" s="87">
        <f t="shared" si="416"/>
        <v>0</v>
      </c>
      <c r="Q72" s="87">
        <f t="shared" si="416"/>
        <v>0</v>
      </c>
      <c r="R72" s="87">
        <f t="shared" si="416"/>
        <v>0</v>
      </c>
      <c r="S72" s="87">
        <f t="shared" si="416"/>
        <v>0</v>
      </c>
      <c r="T72" s="87">
        <f t="shared" si="416"/>
        <v>0</v>
      </c>
      <c r="U72" s="87">
        <f t="shared" si="416"/>
        <v>0</v>
      </c>
      <c r="V72" s="87">
        <f t="shared" si="416"/>
        <v>0</v>
      </c>
      <c r="W72" s="87">
        <f t="shared" ref="W72:AD72" si="418">W58</f>
        <v>0</v>
      </c>
      <c r="X72" s="87">
        <f t="shared" si="418"/>
        <v>0</v>
      </c>
      <c r="Y72" s="87">
        <f t="shared" si="418"/>
        <v>0</v>
      </c>
      <c r="Z72" s="87">
        <f t="shared" si="418"/>
        <v>0</v>
      </c>
      <c r="AA72" s="87">
        <f t="shared" si="418"/>
        <v>0</v>
      </c>
      <c r="AB72" s="87">
        <f t="shared" si="418"/>
        <v>0</v>
      </c>
      <c r="AC72" s="87">
        <f t="shared" si="418"/>
        <v>0</v>
      </c>
      <c r="AD72" s="87">
        <f t="shared" si="418"/>
        <v>0</v>
      </c>
      <c r="AE72" s="87">
        <f t="shared" si="415"/>
        <v>0</v>
      </c>
      <c r="AF72" s="87">
        <f t="shared" si="415"/>
        <v>0</v>
      </c>
      <c r="AG72" s="87">
        <f t="shared" si="415"/>
        <v>0</v>
      </c>
      <c r="AH72" s="87">
        <f t="shared" si="415"/>
        <v>0</v>
      </c>
      <c r="AI72" s="87">
        <f t="shared" ref="AI72:AZ72" si="419">AI58</f>
        <v>0</v>
      </c>
      <c r="AJ72" s="87">
        <f t="shared" si="419"/>
        <v>0</v>
      </c>
      <c r="AK72" s="87">
        <f t="shared" si="419"/>
        <v>0</v>
      </c>
      <c r="AL72" s="87">
        <f t="shared" si="419"/>
        <v>0</v>
      </c>
      <c r="AM72" s="87">
        <f t="shared" si="419"/>
        <v>0</v>
      </c>
      <c r="AN72" s="87">
        <f t="shared" si="419"/>
        <v>0</v>
      </c>
      <c r="AO72" s="87">
        <f t="shared" si="419"/>
        <v>0</v>
      </c>
      <c r="AP72" s="87">
        <f t="shared" si="419"/>
        <v>0</v>
      </c>
      <c r="AQ72" s="87">
        <f t="shared" si="419"/>
        <v>0</v>
      </c>
      <c r="AR72" s="87">
        <f t="shared" si="419"/>
        <v>0</v>
      </c>
      <c r="AS72" s="87">
        <f t="shared" si="419"/>
        <v>0</v>
      </c>
      <c r="AT72" s="87">
        <f t="shared" si="419"/>
        <v>0</v>
      </c>
      <c r="AU72" s="87">
        <f t="shared" si="419"/>
        <v>0</v>
      </c>
      <c r="AV72" s="87">
        <f t="shared" si="419"/>
        <v>0</v>
      </c>
      <c r="AW72" s="87">
        <f t="shared" si="419"/>
        <v>0</v>
      </c>
      <c r="AX72" s="87">
        <f t="shared" si="419"/>
        <v>0</v>
      </c>
      <c r="AY72" s="87">
        <f t="shared" si="419"/>
        <v>0</v>
      </c>
      <c r="AZ72" s="87">
        <f t="shared" si="419"/>
        <v>0</v>
      </c>
      <c r="BA72" s="87">
        <f t="shared" si="415"/>
        <v>0</v>
      </c>
      <c r="BB72" s="87">
        <f t="shared" si="415"/>
        <v>0</v>
      </c>
      <c r="BC72" s="87">
        <f t="shared" si="415"/>
        <v>0</v>
      </c>
      <c r="BD72" s="87">
        <f t="shared" si="415"/>
        <v>0</v>
      </c>
      <c r="BE72" s="87">
        <f t="shared" ref="BE72:BH72" si="420">BE58</f>
        <v>0</v>
      </c>
      <c r="BF72" s="87">
        <f t="shared" si="420"/>
        <v>0</v>
      </c>
      <c r="BG72" s="87">
        <f t="shared" si="420"/>
        <v>0</v>
      </c>
      <c r="BH72" s="87">
        <f t="shared" si="420"/>
        <v>0</v>
      </c>
      <c r="BI72" s="87">
        <f t="shared" si="415"/>
        <v>0</v>
      </c>
      <c r="BJ72" s="87">
        <f t="shared" si="415"/>
        <v>0</v>
      </c>
      <c r="BK72" s="87">
        <f t="shared" si="415"/>
        <v>0</v>
      </c>
      <c r="BL72" s="87">
        <f t="shared" si="415"/>
        <v>0</v>
      </c>
      <c r="BM72" s="87">
        <f t="shared" si="415"/>
        <v>0</v>
      </c>
      <c r="BN72" s="87">
        <f t="shared" si="415"/>
        <v>0</v>
      </c>
      <c r="BO72" s="87">
        <f t="shared" si="415"/>
        <v>0</v>
      </c>
      <c r="BP72" s="87">
        <f t="shared" si="415"/>
        <v>0</v>
      </c>
      <c r="BQ72" s="87">
        <f t="shared" ref="BQ72" si="421">BQ58</f>
        <v>0</v>
      </c>
      <c r="BR72" s="87">
        <f t="shared" si="415"/>
        <v>0</v>
      </c>
      <c r="BS72" s="87">
        <f t="shared" si="415"/>
        <v>0</v>
      </c>
      <c r="BT72" s="87">
        <f t="shared" si="415"/>
        <v>0</v>
      </c>
      <c r="BU72" s="87">
        <f t="shared" si="415"/>
        <v>0</v>
      </c>
      <c r="BV72" s="87">
        <f t="shared" ref="BV72:BY72" si="422">BV58</f>
        <v>0</v>
      </c>
      <c r="BW72" s="87">
        <f t="shared" si="422"/>
        <v>0</v>
      </c>
      <c r="BX72" s="87">
        <f t="shared" si="422"/>
        <v>0</v>
      </c>
      <c r="BY72" s="87">
        <f t="shared" si="422"/>
        <v>0</v>
      </c>
      <c r="BZ72" s="87">
        <f t="shared" si="415"/>
        <v>0</v>
      </c>
      <c r="CA72" s="87">
        <f t="shared" si="415"/>
        <v>0</v>
      </c>
      <c r="CB72" s="87">
        <f t="shared" si="415"/>
        <v>0</v>
      </c>
      <c r="CC72" s="87">
        <f t="shared" si="415"/>
        <v>0</v>
      </c>
      <c r="CD72" s="87">
        <f t="shared" si="415"/>
        <v>0</v>
      </c>
      <c r="CE72" s="87">
        <f t="shared" si="415"/>
        <v>0</v>
      </c>
      <c r="CF72" s="87">
        <f t="shared" si="415"/>
        <v>0</v>
      </c>
      <c r="CG72" s="87">
        <f t="shared" si="415"/>
        <v>0</v>
      </c>
      <c r="CH72" s="87">
        <f t="shared" ref="CH72" si="423">CH58</f>
        <v>0</v>
      </c>
      <c r="CI72" s="87">
        <f t="shared" si="415"/>
        <v>0</v>
      </c>
      <c r="CJ72" s="87">
        <f t="shared" si="415"/>
        <v>0</v>
      </c>
      <c r="CK72" s="87">
        <f t="shared" si="415"/>
        <v>0</v>
      </c>
      <c r="CL72" s="87">
        <f t="shared" si="415"/>
        <v>0</v>
      </c>
      <c r="CM72" s="87">
        <f t="shared" ref="CM72:CP72" si="424">CM58</f>
        <v>0</v>
      </c>
      <c r="CN72" s="87">
        <f t="shared" si="424"/>
        <v>0</v>
      </c>
      <c r="CO72" s="87">
        <f t="shared" si="424"/>
        <v>0</v>
      </c>
      <c r="CP72" s="87">
        <f t="shared" si="424"/>
        <v>0</v>
      </c>
      <c r="CQ72" s="87">
        <f t="shared" si="415"/>
        <v>0</v>
      </c>
      <c r="CR72" s="87">
        <f t="shared" si="415"/>
        <v>0</v>
      </c>
      <c r="CS72" s="87">
        <f t="shared" si="415"/>
        <v>0</v>
      </c>
      <c r="CT72" s="87">
        <f t="shared" si="415"/>
        <v>0</v>
      </c>
      <c r="CU72" s="87">
        <f t="shared" si="415"/>
        <v>0</v>
      </c>
      <c r="CV72" s="87">
        <f t="shared" ref="CV72" si="425">CV58</f>
        <v>0</v>
      </c>
      <c r="CW72" s="87">
        <f t="shared" si="415"/>
        <v>0</v>
      </c>
      <c r="CX72" s="87">
        <f t="shared" si="415"/>
        <v>0</v>
      </c>
      <c r="CY72" s="87">
        <f t="shared" si="415"/>
        <v>0</v>
      </c>
      <c r="CZ72" s="87">
        <f t="shared" ref="CZ72:DK72" si="426">CZ58</f>
        <v>0</v>
      </c>
      <c r="DA72" s="87">
        <f t="shared" si="426"/>
        <v>0</v>
      </c>
      <c r="DB72" s="87">
        <f t="shared" si="426"/>
        <v>0</v>
      </c>
      <c r="DC72" s="87">
        <f t="shared" si="426"/>
        <v>0</v>
      </c>
      <c r="DD72" s="87">
        <f t="shared" si="426"/>
        <v>0</v>
      </c>
      <c r="DE72" s="87">
        <f t="shared" si="426"/>
        <v>0</v>
      </c>
      <c r="DF72" s="87">
        <f t="shared" si="426"/>
        <v>0</v>
      </c>
      <c r="DG72" s="87">
        <f t="shared" si="426"/>
        <v>0</v>
      </c>
      <c r="DH72" s="87">
        <f t="shared" si="426"/>
        <v>0</v>
      </c>
      <c r="DI72" s="87">
        <f t="shared" si="426"/>
        <v>0</v>
      </c>
      <c r="DJ72" s="87">
        <f t="shared" si="426"/>
        <v>0</v>
      </c>
      <c r="DK72" s="87">
        <f t="shared" si="426"/>
        <v>0</v>
      </c>
      <c r="DL72" s="87">
        <f t="shared" ref="DL72:DO72" si="427">DL58</f>
        <v>0</v>
      </c>
      <c r="DM72" s="87">
        <f t="shared" si="427"/>
        <v>0</v>
      </c>
      <c r="DN72" s="87">
        <f t="shared" si="427"/>
        <v>0</v>
      </c>
      <c r="DO72" s="87">
        <f t="shared" si="427"/>
        <v>0</v>
      </c>
      <c r="DP72" s="87">
        <f t="shared" ref="DP72:DS72" si="428">DP58</f>
        <v>0</v>
      </c>
      <c r="DQ72" s="87">
        <f t="shared" si="428"/>
        <v>0</v>
      </c>
      <c r="DR72" s="87">
        <f t="shared" si="428"/>
        <v>0</v>
      </c>
      <c r="DS72" s="87">
        <f t="shared" si="428"/>
        <v>0</v>
      </c>
      <c r="DT72" s="87">
        <f t="shared" si="415"/>
        <v>0</v>
      </c>
      <c r="DU72" s="87">
        <f t="shared" si="415"/>
        <v>0</v>
      </c>
      <c r="DV72" s="87">
        <f t="shared" si="415"/>
        <v>0</v>
      </c>
      <c r="DW72" s="87">
        <f t="shared" si="415"/>
        <v>0</v>
      </c>
      <c r="DX72" s="87">
        <f t="shared" ref="DX72:EA72" si="429">DX58</f>
        <v>0</v>
      </c>
      <c r="DY72" s="87">
        <f t="shared" si="429"/>
        <v>0</v>
      </c>
      <c r="DZ72" s="87">
        <f t="shared" si="429"/>
        <v>0</v>
      </c>
      <c r="EA72" s="87">
        <f t="shared" si="429"/>
        <v>0</v>
      </c>
      <c r="EB72" s="87">
        <f t="shared" ref="EB72:EQ72" si="430">EB58</f>
        <v>0</v>
      </c>
      <c r="EC72" s="87">
        <f t="shared" si="430"/>
        <v>0</v>
      </c>
      <c r="ED72" s="87">
        <f t="shared" si="430"/>
        <v>0</v>
      </c>
      <c r="EE72" s="87">
        <f t="shared" si="430"/>
        <v>0</v>
      </c>
      <c r="EF72" s="87">
        <f t="shared" ref="EF72:EM72" si="431">EF58</f>
        <v>0</v>
      </c>
      <c r="EG72" s="87">
        <f t="shared" si="431"/>
        <v>0</v>
      </c>
      <c r="EH72" s="87">
        <f t="shared" si="431"/>
        <v>0</v>
      </c>
      <c r="EI72" s="87">
        <f t="shared" si="431"/>
        <v>0</v>
      </c>
      <c r="EJ72" s="87">
        <f t="shared" si="431"/>
        <v>0</v>
      </c>
      <c r="EK72" s="87">
        <f t="shared" si="431"/>
        <v>0</v>
      </c>
      <c r="EL72" s="87">
        <f t="shared" si="431"/>
        <v>0</v>
      </c>
      <c r="EM72" s="87">
        <f t="shared" si="431"/>
        <v>0</v>
      </c>
      <c r="EN72" s="87">
        <f t="shared" si="430"/>
        <v>0</v>
      </c>
      <c r="EO72" s="87">
        <f t="shared" si="430"/>
        <v>0</v>
      </c>
      <c r="EP72" s="87">
        <f t="shared" si="430"/>
        <v>0</v>
      </c>
      <c r="EQ72" s="87">
        <f t="shared" si="430"/>
        <v>0</v>
      </c>
      <c r="ER72" s="87">
        <f t="shared" ref="ER72:EU72" si="432">ER58</f>
        <v>0</v>
      </c>
      <c r="ES72" s="87">
        <f t="shared" si="432"/>
        <v>0</v>
      </c>
      <c r="ET72" s="87">
        <f t="shared" si="432"/>
        <v>0</v>
      </c>
      <c r="EU72" s="87">
        <f t="shared" si="432"/>
        <v>0</v>
      </c>
      <c r="EV72" s="87">
        <f t="shared" si="415"/>
        <v>0</v>
      </c>
      <c r="EW72" s="87">
        <f t="shared" si="415"/>
        <v>0</v>
      </c>
      <c r="EX72" s="87">
        <f t="shared" ref="EX72:EZ72" si="433">EX58</f>
        <v>0</v>
      </c>
      <c r="EY72" s="87">
        <f t="shared" si="433"/>
        <v>0</v>
      </c>
      <c r="EZ72" s="87">
        <f t="shared" si="433"/>
        <v>0</v>
      </c>
      <c r="FA72" s="87">
        <f t="shared" si="415"/>
        <v>0</v>
      </c>
      <c r="FB72" s="87">
        <f t="shared" si="415"/>
        <v>0</v>
      </c>
      <c r="FC72" s="87">
        <f t="shared" si="415"/>
        <v>0</v>
      </c>
      <c r="FD72" s="87">
        <f t="shared" si="415"/>
        <v>0</v>
      </c>
      <c r="FE72" s="87">
        <f t="shared" ref="FE72:FG72" si="434">FE58</f>
        <v>0</v>
      </c>
      <c r="FF72" s="87">
        <f t="shared" si="434"/>
        <v>0</v>
      </c>
      <c r="FG72" s="87">
        <f t="shared" si="434"/>
        <v>0</v>
      </c>
      <c r="FH72" s="87">
        <f t="shared" si="415"/>
        <v>0</v>
      </c>
      <c r="FI72" s="87">
        <f t="shared" si="415"/>
        <v>0</v>
      </c>
      <c r="FJ72" s="87">
        <f t="shared" si="415"/>
        <v>0</v>
      </c>
      <c r="FK72" s="87">
        <f>FK58</f>
        <v>0</v>
      </c>
      <c r="FL72" s="87">
        <f>FL58</f>
        <v>0</v>
      </c>
      <c r="FM72" s="87">
        <f>FM58</f>
        <v>0</v>
      </c>
      <c r="FN72" s="87">
        <f t="shared" ref="FN72:FP72" si="435">FN58</f>
        <v>0</v>
      </c>
      <c r="FO72" s="87">
        <f t="shared" si="435"/>
        <v>0</v>
      </c>
      <c r="FP72" s="87">
        <f t="shared" si="435"/>
        <v>0</v>
      </c>
      <c r="FQ72" s="315"/>
      <c r="FR72" s="316"/>
      <c r="FS72" s="316"/>
      <c r="FT72" s="316"/>
      <c r="FU72" s="316"/>
      <c r="FV72" s="316"/>
      <c r="FW72" s="316"/>
      <c r="FX72" s="316"/>
      <c r="FY72" s="316"/>
      <c r="FZ72" s="316"/>
      <c r="GA72" s="316"/>
      <c r="GB72" s="316"/>
      <c r="GC72" s="316"/>
      <c r="GD72" s="316"/>
      <c r="GE72" s="316"/>
      <c r="GF72" s="316"/>
      <c r="GG72" s="316"/>
      <c r="GH72" s="316"/>
      <c r="GI72" s="316"/>
      <c r="GJ72" s="316"/>
      <c r="GK72" s="316"/>
      <c r="GL72" s="316"/>
      <c r="GM72" s="316"/>
      <c r="GN72" s="218"/>
      <c r="GO72" s="218"/>
      <c r="GP72" s="218"/>
      <c r="GQ72" s="218"/>
      <c r="GR72" s="218"/>
      <c r="GS72" s="218"/>
      <c r="GT72" s="218"/>
      <c r="GU72" s="218"/>
      <c r="GV72" s="218"/>
      <c r="GW72" s="218"/>
      <c r="GX72" s="218"/>
      <c r="HA72" s="80"/>
      <c r="HB72" s="199">
        <f>リスト!C71</f>
        <v>0</v>
      </c>
      <c r="HC72" s="76" t="str">
        <f>IF(リスト!D71="","",リスト!D71)</f>
        <v/>
      </c>
      <c r="HD72" s="76" t="str">
        <f>IF(リスト!F71="","",リスト!F71)</f>
        <v/>
      </c>
      <c r="HE72" s="76" t="str">
        <f>IF(リスト!E71="","",リスト!E71)</f>
        <v/>
      </c>
      <c r="HF72" s="200" t="str">
        <f>IF(リスト!G71="","",リスト!G71)</f>
        <v/>
      </c>
      <c r="HG72" s="77" t="str">
        <f>IF(リスト!H71="","",リスト!H71)</f>
        <v>八　雲</v>
      </c>
      <c r="HH72" s="77" t="str">
        <f>IF(リスト!I71="","",リスト!I71)</f>
        <v>西三国</v>
      </c>
      <c r="HI72" s="77" t="str">
        <f>IF(リスト!J71="","",リスト!J71)</f>
        <v>道明寺</v>
      </c>
      <c r="HJ72" s="77" t="str">
        <f>IF(リスト!K71="","",リスト!K71)</f>
        <v>二色ノ浜</v>
      </c>
      <c r="HK72" s="77" t="str">
        <f>IF(リスト!L71="","",リスト!L71)</f>
        <v>元　町</v>
      </c>
      <c r="HL72" s="77" t="str">
        <f>IF(リスト!M71="","",リスト!M71)</f>
        <v>黒　井</v>
      </c>
      <c r="HM72" s="77" t="str">
        <f>IF(リスト!N71="","",リスト!N71)</f>
        <v/>
      </c>
      <c r="HN72" s="77" t="str">
        <f>IF(リスト!O71="","",リスト!O71)</f>
        <v/>
      </c>
      <c r="HO72" s="460" t="str">
        <f>IF(リスト!P71="","",リスト!P71)</f>
        <v/>
      </c>
      <c r="IV72" s="393"/>
      <c r="IW72" s="393"/>
      <c r="IX72" s="393"/>
      <c r="IY72" s="393"/>
      <c r="IZ72" s="393"/>
      <c r="JA72" s="393"/>
      <c r="JB72" s="393"/>
      <c r="JC72" s="393"/>
      <c r="JD72" s="393"/>
      <c r="JE72" s="393"/>
      <c r="JF72" s="393"/>
      <c r="JG72" s="393"/>
      <c r="JH72" s="393"/>
      <c r="JI72" s="393"/>
      <c r="JJ72" s="393"/>
      <c r="JK72" s="393"/>
      <c r="JL72" s="393"/>
      <c r="JM72" s="393"/>
      <c r="JN72" s="393"/>
      <c r="JO72" s="393"/>
      <c r="JP72" s="393"/>
      <c r="JQ72" s="393"/>
      <c r="JR72" s="393"/>
      <c r="JS72" s="393"/>
      <c r="JT72" s="393"/>
      <c r="JU72" s="393"/>
      <c r="JV72" s="393"/>
      <c r="JW72" s="393"/>
      <c r="JX72" s="393"/>
      <c r="JY72" s="393"/>
      <c r="JZ72" s="393"/>
      <c r="KA72" s="393"/>
      <c r="KB72" s="393"/>
      <c r="KC72" s="393"/>
      <c r="KD72" s="393"/>
      <c r="KE72" s="393"/>
      <c r="KF72" s="393"/>
      <c r="KG72" s="393"/>
      <c r="KH72" s="393"/>
      <c r="KI72" s="393"/>
      <c r="KJ72" s="393"/>
      <c r="KK72" s="393"/>
      <c r="KL72" s="393"/>
      <c r="KM72" s="393"/>
      <c r="KN72" s="393"/>
      <c r="KO72" s="393"/>
      <c r="KP72" s="393"/>
      <c r="KQ72" s="393"/>
      <c r="KR72" s="393"/>
      <c r="KS72" s="393"/>
      <c r="KT72" s="393"/>
      <c r="KU72" s="393"/>
      <c r="KV72" s="393"/>
      <c r="KW72" s="393"/>
      <c r="KX72" s="393"/>
      <c r="KY72" s="393"/>
      <c r="KZ72" s="393"/>
      <c r="LA72" s="393"/>
      <c r="LB72" s="393"/>
      <c r="LC72" s="393"/>
      <c r="LD72" s="393"/>
      <c r="LE72" s="393"/>
      <c r="LF72" s="393"/>
      <c r="LG72" s="393"/>
      <c r="LH72" s="393"/>
      <c r="LI72" s="393"/>
      <c r="LJ72" s="393"/>
      <c r="LK72" s="393"/>
      <c r="LL72" s="393"/>
      <c r="LM72" s="393"/>
      <c r="LN72" s="393"/>
      <c r="LO72" s="393"/>
      <c r="LP72" s="393"/>
      <c r="LQ72" s="393"/>
      <c r="LR72" s="393"/>
      <c r="LS72" s="393"/>
      <c r="LT72" s="393"/>
      <c r="LU72" s="393"/>
      <c r="LV72" s="393"/>
      <c r="LW72" s="393"/>
      <c r="LX72" s="393"/>
      <c r="LY72" s="393"/>
      <c r="LZ72" s="393"/>
      <c r="MA72" s="393"/>
      <c r="MB72" s="393"/>
      <c r="MC72" s="393"/>
      <c r="MD72" s="393"/>
      <c r="ME72" s="393"/>
      <c r="MF72" s="393"/>
      <c r="MG72" s="393"/>
      <c r="MH72" s="393"/>
      <c r="MI72" s="393"/>
      <c r="MJ72" s="393"/>
      <c r="MK72" s="393"/>
      <c r="ML72" s="393"/>
      <c r="MM72" s="393"/>
      <c r="MN72" s="393"/>
      <c r="MO72" s="393"/>
      <c r="MP72" s="393"/>
      <c r="MQ72" s="393"/>
      <c r="MR72" s="393"/>
      <c r="MS72" s="393"/>
      <c r="MT72" s="393"/>
      <c r="MU72" s="393"/>
      <c r="MV72" s="393"/>
      <c r="MW72" s="393"/>
      <c r="MX72" s="393"/>
      <c r="MY72" s="393"/>
      <c r="MZ72" s="393"/>
      <c r="NA72" s="393"/>
      <c r="NB72" s="393"/>
      <c r="NC72" s="393"/>
      <c r="ND72" s="393"/>
      <c r="NE72" s="393"/>
      <c r="NF72" s="393"/>
      <c r="NG72" s="393"/>
      <c r="NH72" s="393"/>
      <c r="NI72" s="393"/>
      <c r="NJ72" s="393"/>
      <c r="NK72" s="393"/>
      <c r="NL72" s="393"/>
      <c r="NM72" s="393"/>
      <c r="NN72" s="393"/>
      <c r="NO72" s="393"/>
      <c r="NP72" s="393"/>
      <c r="NQ72" s="393"/>
      <c r="NR72" s="393"/>
      <c r="NS72" s="393"/>
      <c r="NT72" s="393"/>
      <c r="NU72" s="393"/>
      <c r="NV72" s="393"/>
      <c r="NW72" s="393"/>
      <c r="NX72" s="393"/>
      <c r="NY72" s="393"/>
      <c r="NZ72" s="393"/>
      <c r="OA72" s="393"/>
      <c r="OB72" s="393"/>
      <c r="OC72" s="393"/>
      <c r="OD72" s="393"/>
      <c r="OE72" s="393"/>
      <c r="OF72" s="393"/>
      <c r="OG72" s="393"/>
      <c r="OH72" s="393"/>
      <c r="OI72" s="393"/>
      <c r="OJ72" s="393"/>
      <c r="OK72" s="393"/>
      <c r="OL72" s="393"/>
      <c r="OM72" s="393"/>
      <c r="ON72" s="393"/>
      <c r="OO72" s="393"/>
      <c r="OP72" s="393"/>
      <c r="OQ72" s="393"/>
      <c r="OR72" s="393"/>
      <c r="OS72" s="393"/>
      <c r="OT72" s="393"/>
      <c r="OU72" s="393"/>
      <c r="OV72" s="393"/>
      <c r="OW72" s="393"/>
      <c r="OX72" s="393"/>
      <c r="OY72" s="393"/>
      <c r="OZ72" s="393"/>
      <c r="PA72" s="393"/>
      <c r="PB72" s="393"/>
      <c r="PC72" s="393"/>
      <c r="PD72" s="393"/>
      <c r="PE72" s="393"/>
      <c r="PF72" s="393"/>
      <c r="PG72" s="393"/>
      <c r="PH72" s="393"/>
      <c r="PI72" s="393"/>
      <c r="PJ72" s="393"/>
      <c r="PK72" s="393"/>
      <c r="PL72" s="393"/>
      <c r="PM72" s="393"/>
      <c r="PN72" s="393"/>
      <c r="PO72" s="393"/>
      <c r="PP72" s="393"/>
      <c r="PQ72" s="393"/>
      <c r="PR72" s="393"/>
      <c r="PS72" s="393"/>
      <c r="PT72" s="393"/>
      <c r="PU72" s="393"/>
      <c r="PV72" s="393"/>
      <c r="PW72" s="393"/>
      <c r="PX72" s="393"/>
      <c r="PY72" s="393"/>
      <c r="PZ72" s="393"/>
      <c r="QA72" s="393"/>
      <c r="QB72" s="393"/>
      <c r="QC72" s="393"/>
      <c r="QD72" s="393"/>
      <c r="QE72" s="393"/>
      <c r="QF72" s="393"/>
      <c r="QG72" s="393"/>
      <c r="QH72" s="393"/>
      <c r="QI72" s="393"/>
      <c r="QJ72" s="393"/>
      <c r="QK72" s="393"/>
      <c r="QL72" s="393"/>
      <c r="QM72" s="393"/>
      <c r="QN72" s="393"/>
      <c r="QO72" s="393"/>
      <c r="QP72" s="393"/>
      <c r="QQ72" s="393"/>
      <c r="QR72" s="393"/>
      <c r="QS72" s="393"/>
      <c r="QT72" s="393"/>
      <c r="QU72" s="393"/>
      <c r="QV72" s="393"/>
      <c r="QW72" s="393"/>
      <c r="QX72" s="393"/>
      <c r="QY72" s="393"/>
      <c r="QZ72" s="393"/>
      <c r="RA72" s="393"/>
      <c r="RB72" s="393"/>
      <c r="RC72" s="393"/>
      <c r="RD72" s="393"/>
      <c r="RE72" s="393"/>
      <c r="RF72" s="393"/>
      <c r="RG72" s="393"/>
      <c r="RH72" s="393"/>
      <c r="RI72" s="393"/>
      <c r="RJ72" s="393"/>
      <c r="RK72" s="393"/>
      <c r="RL72" s="393"/>
      <c r="RM72" s="393"/>
      <c r="RN72" s="393"/>
      <c r="RO72" s="393"/>
      <c r="RP72" s="393"/>
      <c r="RQ72" s="393"/>
      <c r="RR72" s="393"/>
      <c r="RS72" s="393"/>
      <c r="RT72" s="393"/>
      <c r="RU72" s="393"/>
      <c r="RV72" s="393"/>
      <c r="RW72" s="393"/>
      <c r="RX72" s="393"/>
      <c r="RY72" s="393"/>
      <c r="RZ72" s="393"/>
      <c r="SA72" s="393"/>
      <c r="SB72" s="393"/>
      <c r="SC72" s="393"/>
      <c r="SD72" s="393"/>
      <c r="SE72" s="393"/>
      <c r="SF72" s="393"/>
      <c r="SG72" s="393"/>
      <c r="SH72" s="393"/>
      <c r="SI72" s="393"/>
      <c r="SJ72" s="393"/>
      <c r="SK72" s="393"/>
      <c r="SL72" s="393"/>
      <c r="SM72" s="393"/>
      <c r="SN72" s="393"/>
      <c r="SO72" s="393"/>
      <c r="SP72" s="393"/>
      <c r="SQ72" s="393"/>
      <c r="SR72" s="393"/>
      <c r="SS72" s="393"/>
      <c r="ST72" s="393"/>
      <c r="SU72" s="393"/>
      <c r="SV72" s="393"/>
      <c r="SW72" s="393"/>
      <c r="SX72" s="393"/>
      <c r="SY72" s="393"/>
      <c r="SZ72" s="393"/>
      <c r="TA72" s="393"/>
      <c r="TB72" s="393"/>
      <c r="TC72" s="393"/>
      <c r="TD72" s="393"/>
      <c r="TE72" s="393"/>
      <c r="TF72" s="393"/>
      <c r="TG72" s="393"/>
      <c r="TH72" s="393"/>
      <c r="TI72" s="393"/>
      <c r="TJ72" s="393"/>
      <c r="TK72" s="393"/>
    </row>
    <row r="73" spans="1:531" s="88" customFormat="1" ht="24.75" customHeight="1" x14ac:dyDescent="0.2">
      <c r="A73" s="81"/>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c r="CU73" s="57"/>
      <c r="CV73" s="57"/>
      <c r="CW73" s="57"/>
      <c r="CX73" s="57"/>
      <c r="CY73" s="57"/>
      <c r="CZ73" s="57"/>
      <c r="DA73" s="57"/>
      <c r="DB73" s="57"/>
      <c r="DC73" s="57"/>
      <c r="DD73" s="57"/>
      <c r="DE73" s="57"/>
      <c r="DF73" s="57"/>
      <c r="DG73" s="57"/>
      <c r="DH73" s="57"/>
      <c r="DI73" s="57"/>
      <c r="DJ73" s="57"/>
      <c r="DK73" s="57"/>
      <c r="DL73" s="57"/>
      <c r="DM73" s="57"/>
      <c r="DN73" s="57"/>
      <c r="DO73" s="57"/>
      <c r="DP73" s="57"/>
      <c r="DQ73" s="57"/>
      <c r="DR73" s="57"/>
      <c r="DS73" s="57"/>
      <c r="DT73" s="57"/>
      <c r="DU73" s="57"/>
      <c r="DV73" s="57"/>
      <c r="DW73" s="57"/>
      <c r="DX73" s="57"/>
      <c r="DY73" s="57"/>
      <c r="DZ73" s="57"/>
      <c r="EA73" s="57"/>
      <c r="EB73" s="57"/>
      <c r="EC73" s="57"/>
      <c r="ED73" s="57"/>
      <c r="EE73" s="57"/>
      <c r="EF73" s="57"/>
      <c r="EG73" s="57"/>
      <c r="EH73" s="57"/>
      <c r="EI73" s="57"/>
      <c r="EJ73" s="57"/>
      <c r="EK73" s="57"/>
      <c r="EL73" s="57"/>
      <c r="EM73" s="57"/>
      <c r="EN73" s="57"/>
      <c r="EO73" s="57"/>
      <c r="EP73" s="57"/>
      <c r="EQ73" s="57"/>
      <c r="ER73" s="57"/>
      <c r="ES73" s="57"/>
      <c r="ET73" s="57"/>
      <c r="EU73" s="57"/>
      <c r="EV73" s="57"/>
      <c r="EW73" s="57"/>
      <c r="EX73" s="57"/>
      <c r="EY73" s="57"/>
      <c r="EZ73" s="57"/>
      <c r="FA73" s="57"/>
      <c r="FB73" s="57"/>
      <c r="FC73" s="57"/>
      <c r="FD73" s="57"/>
      <c r="FE73" s="57"/>
      <c r="FF73" s="57"/>
      <c r="FG73" s="57"/>
      <c r="FH73" s="57"/>
      <c r="FI73" s="57"/>
      <c r="FJ73" s="57"/>
      <c r="FK73" s="57"/>
      <c r="FL73" s="57"/>
      <c r="FM73" s="57"/>
      <c r="FN73" s="57"/>
      <c r="FO73" s="57"/>
      <c r="FP73" s="57"/>
      <c r="FQ73" s="57"/>
      <c r="FR73" s="57"/>
      <c r="FS73" s="57"/>
      <c r="FT73" s="57"/>
      <c r="FU73" s="57"/>
      <c r="FV73" s="57"/>
      <c r="FW73" s="57"/>
      <c r="FX73" s="57"/>
      <c r="FY73" s="57"/>
      <c r="FZ73" s="57"/>
      <c r="GA73" s="57"/>
      <c r="GB73" s="57"/>
      <c r="GC73" s="57"/>
      <c r="GD73" s="57"/>
      <c r="GE73" s="57"/>
      <c r="GF73" s="57"/>
      <c r="GG73" s="57"/>
      <c r="GH73" s="57"/>
      <c r="GI73" s="57"/>
      <c r="GJ73" s="57"/>
      <c r="GK73" s="57"/>
      <c r="GL73" s="57"/>
      <c r="GM73" s="57"/>
      <c r="GN73" s="57"/>
      <c r="GO73" s="57"/>
      <c r="GP73" s="57"/>
      <c r="GQ73" s="57"/>
      <c r="GR73" s="57"/>
      <c r="GS73" s="57"/>
      <c r="GT73" s="57"/>
      <c r="GU73" s="57"/>
      <c r="GV73" s="57"/>
      <c r="GW73" s="57"/>
      <c r="GX73" s="57"/>
      <c r="GY73" s="81"/>
      <c r="HA73" s="80"/>
      <c r="HB73" s="199">
        <f>リスト!C72</f>
        <v>0</v>
      </c>
      <c r="HC73" s="76" t="str">
        <f>IF(リスト!D72="","",リスト!D72)</f>
        <v/>
      </c>
      <c r="HD73" s="76" t="str">
        <f>IF(リスト!F72="","",リスト!F72)</f>
        <v/>
      </c>
      <c r="HE73" s="76" t="str">
        <f>IF(リスト!E72="","",リスト!E72)</f>
        <v/>
      </c>
      <c r="HF73" s="200" t="str">
        <f>IF(リスト!G72="","",リスト!G72)</f>
        <v/>
      </c>
      <c r="HG73" s="77" t="str">
        <f>IF(リスト!H72="","",リスト!H72)</f>
        <v>茨　田</v>
      </c>
      <c r="HH73" s="77" t="str">
        <f>IF(リスト!I72="","",リスト!I72)</f>
        <v>　浜　</v>
      </c>
      <c r="HI73" s="77" t="str">
        <f>IF(リスト!J72="","",リスト!J72)</f>
        <v>美　原</v>
      </c>
      <c r="HJ73" s="77" t="str">
        <f>IF(リスト!K72="","",リスト!K72)</f>
        <v>砂　川</v>
      </c>
      <c r="HK73" s="77" t="str">
        <f>IF(リスト!L72="","",リスト!L72)</f>
        <v>ポートアイランド</v>
      </c>
      <c r="HL73" s="77" t="str">
        <f>IF(リスト!M72="","",リスト!M72)</f>
        <v>弥生が丘</v>
      </c>
      <c r="HM73" s="77" t="str">
        <f>IF(リスト!N72="","",リスト!N72)</f>
        <v/>
      </c>
      <c r="HN73" s="77" t="str">
        <f>IF(リスト!O72="","",リスト!O72)</f>
        <v/>
      </c>
      <c r="HO73" s="460" t="str">
        <f>IF(リスト!P72="","",リスト!P72)</f>
        <v/>
      </c>
      <c r="IV73" s="393"/>
      <c r="IW73" s="393"/>
      <c r="IX73" s="393"/>
      <c r="IY73" s="393"/>
      <c r="IZ73" s="393"/>
      <c r="JA73" s="393"/>
      <c r="JB73" s="393"/>
      <c r="JC73" s="393"/>
      <c r="JD73" s="393"/>
      <c r="JE73" s="393"/>
      <c r="JF73" s="393"/>
      <c r="JG73" s="393"/>
      <c r="JH73" s="393"/>
      <c r="JI73" s="393"/>
      <c r="JJ73" s="393"/>
      <c r="JK73" s="393"/>
      <c r="JL73" s="393"/>
      <c r="JM73" s="393"/>
      <c r="JN73" s="393"/>
      <c r="JO73" s="393"/>
      <c r="JP73" s="393"/>
      <c r="JQ73" s="393"/>
      <c r="JR73" s="393"/>
      <c r="JS73" s="393"/>
      <c r="JT73" s="393"/>
      <c r="JU73" s="393"/>
      <c r="JV73" s="393"/>
      <c r="JW73" s="393"/>
      <c r="JX73" s="393"/>
      <c r="JY73" s="393"/>
      <c r="JZ73" s="393"/>
      <c r="KA73" s="393"/>
      <c r="KB73" s="393"/>
      <c r="KC73" s="393"/>
      <c r="KD73" s="393"/>
      <c r="KE73" s="393"/>
      <c r="KF73" s="393"/>
      <c r="KG73" s="393"/>
      <c r="KH73" s="393"/>
      <c r="KI73" s="393"/>
      <c r="KJ73" s="393"/>
      <c r="KK73" s="393"/>
      <c r="KL73" s="393"/>
      <c r="KM73" s="393"/>
      <c r="KN73" s="393"/>
      <c r="KO73" s="393"/>
      <c r="KP73" s="393"/>
      <c r="KQ73" s="393"/>
      <c r="KR73" s="393"/>
      <c r="KS73" s="393"/>
      <c r="KT73" s="393"/>
      <c r="KU73" s="393"/>
      <c r="KV73" s="393"/>
      <c r="KW73" s="393"/>
      <c r="KX73" s="393"/>
      <c r="KY73" s="393"/>
      <c r="KZ73" s="393"/>
      <c r="LA73" s="393"/>
      <c r="LB73" s="393"/>
      <c r="LC73" s="393"/>
      <c r="LD73" s="393"/>
      <c r="LE73" s="393"/>
      <c r="LF73" s="393"/>
      <c r="LG73" s="393"/>
      <c r="LH73" s="393"/>
      <c r="LI73" s="393"/>
      <c r="LJ73" s="393"/>
      <c r="LK73" s="393"/>
      <c r="LL73" s="393"/>
      <c r="LM73" s="393"/>
      <c r="LN73" s="393"/>
      <c r="LO73" s="393"/>
      <c r="LP73" s="393"/>
      <c r="LQ73" s="393"/>
      <c r="LR73" s="393"/>
      <c r="LS73" s="393"/>
      <c r="LT73" s="393"/>
      <c r="LU73" s="393"/>
      <c r="LV73" s="393"/>
      <c r="LW73" s="393"/>
      <c r="LX73" s="393"/>
      <c r="LY73" s="393"/>
      <c r="LZ73" s="393"/>
      <c r="MA73" s="393"/>
      <c r="MB73" s="393"/>
      <c r="MC73" s="393"/>
      <c r="MD73" s="393"/>
      <c r="ME73" s="393"/>
      <c r="MF73" s="393"/>
      <c r="MG73" s="393"/>
      <c r="MH73" s="393"/>
      <c r="MI73" s="393"/>
      <c r="MJ73" s="393"/>
      <c r="MK73" s="393"/>
      <c r="ML73" s="393"/>
      <c r="MM73" s="393"/>
      <c r="MN73" s="393"/>
      <c r="MO73" s="393"/>
      <c r="MP73" s="393"/>
      <c r="MQ73" s="393"/>
      <c r="MR73" s="393"/>
      <c r="MS73" s="393"/>
      <c r="MT73" s="393"/>
      <c r="MU73" s="393"/>
      <c r="MV73" s="393"/>
      <c r="MW73" s="393"/>
      <c r="MX73" s="393"/>
      <c r="MY73" s="393"/>
      <c r="MZ73" s="393"/>
      <c r="NA73" s="393"/>
      <c r="NB73" s="393"/>
      <c r="NC73" s="393"/>
      <c r="ND73" s="393"/>
      <c r="NE73" s="393"/>
      <c r="NF73" s="393"/>
      <c r="NG73" s="393"/>
      <c r="NH73" s="393"/>
      <c r="NI73" s="393"/>
      <c r="NJ73" s="393"/>
      <c r="NK73" s="393"/>
      <c r="NL73" s="393"/>
      <c r="NM73" s="393"/>
      <c r="NN73" s="393"/>
      <c r="NO73" s="393"/>
      <c r="NP73" s="393"/>
      <c r="NQ73" s="393"/>
      <c r="NR73" s="393"/>
      <c r="NS73" s="393"/>
      <c r="NT73" s="393"/>
      <c r="NU73" s="393"/>
      <c r="NV73" s="393"/>
      <c r="NW73" s="393"/>
      <c r="NX73" s="393"/>
      <c r="NY73" s="393"/>
      <c r="NZ73" s="393"/>
      <c r="OA73" s="393"/>
      <c r="OB73" s="393"/>
      <c r="OC73" s="393"/>
      <c r="OD73" s="393"/>
      <c r="OE73" s="393"/>
      <c r="OF73" s="393"/>
      <c r="OG73" s="393"/>
      <c r="OH73" s="393"/>
      <c r="OI73" s="393"/>
      <c r="OJ73" s="393"/>
      <c r="OK73" s="393"/>
      <c r="OL73" s="393"/>
      <c r="OM73" s="393"/>
      <c r="ON73" s="393"/>
      <c r="OO73" s="393"/>
      <c r="OP73" s="393"/>
      <c r="OQ73" s="393"/>
      <c r="OR73" s="393"/>
      <c r="OS73" s="393"/>
      <c r="OT73" s="393"/>
      <c r="OU73" s="393"/>
      <c r="OV73" s="393"/>
      <c r="OW73" s="393"/>
      <c r="OX73" s="393"/>
      <c r="OY73" s="393"/>
      <c r="OZ73" s="393"/>
      <c r="PA73" s="393"/>
      <c r="PB73" s="393"/>
      <c r="PC73" s="393"/>
      <c r="PD73" s="393"/>
      <c r="PE73" s="393"/>
      <c r="PF73" s="393"/>
      <c r="PG73" s="393"/>
      <c r="PH73" s="393"/>
      <c r="PI73" s="393"/>
      <c r="PJ73" s="393"/>
      <c r="PK73" s="393"/>
      <c r="PL73" s="393"/>
      <c r="PM73" s="393"/>
      <c r="PN73" s="393"/>
      <c r="PO73" s="393"/>
      <c r="PP73" s="393"/>
      <c r="PQ73" s="393"/>
      <c r="PR73" s="393"/>
      <c r="PS73" s="393"/>
      <c r="PT73" s="393"/>
      <c r="PU73" s="393"/>
      <c r="PV73" s="393"/>
      <c r="PW73" s="393"/>
      <c r="PX73" s="393"/>
      <c r="PY73" s="393"/>
      <c r="PZ73" s="393"/>
      <c r="QA73" s="393"/>
      <c r="QB73" s="393"/>
      <c r="QC73" s="393"/>
      <c r="QD73" s="393"/>
      <c r="QE73" s="393"/>
      <c r="QF73" s="393"/>
      <c r="QG73" s="393"/>
      <c r="QH73" s="393"/>
      <c r="QI73" s="393"/>
      <c r="QJ73" s="393"/>
      <c r="QK73" s="393"/>
      <c r="QL73" s="393"/>
      <c r="QM73" s="393"/>
      <c r="QN73" s="393"/>
      <c r="QO73" s="393"/>
      <c r="QP73" s="393"/>
      <c r="QQ73" s="393"/>
      <c r="QR73" s="393"/>
      <c r="QS73" s="393"/>
      <c r="QT73" s="393"/>
      <c r="QU73" s="393"/>
      <c r="QV73" s="393"/>
      <c r="QW73" s="393"/>
      <c r="QX73" s="393"/>
      <c r="QY73" s="393"/>
      <c r="QZ73" s="393"/>
      <c r="RA73" s="393"/>
      <c r="RB73" s="393"/>
      <c r="RC73" s="393"/>
      <c r="RD73" s="393"/>
      <c r="RE73" s="393"/>
      <c r="RF73" s="393"/>
      <c r="RG73" s="393"/>
      <c r="RH73" s="393"/>
      <c r="RI73" s="393"/>
      <c r="RJ73" s="393"/>
      <c r="RK73" s="393"/>
      <c r="RL73" s="393"/>
      <c r="RM73" s="393"/>
      <c r="RN73" s="393"/>
      <c r="RO73" s="393"/>
      <c r="RP73" s="393"/>
      <c r="RQ73" s="393"/>
      <c r="RR73" s="393"/>
      <c r="RS73" s="393"/>
      <c r="RT73" s="393"/>
      <c r="RU73" s="393"/>
      <c r="RV73" s="393"/>
      <c r="RW73" s="393"/>
      <c r="RX73" s="393"/>
      <c r="RY73" s="393"/>
      <c r="RZ73" s="393"/>
      <c r="SA73" s="393"/>
      <c r="SB73" s="393"/>
      <c r="SC73" s="393"/>
      <c r="SD73" s="393"/>
      <c r="SE73" s="393"/>
      <c r="SF73" s="393"/>
      <c r="SG73" s="393"/>
      <c r="SH73" s="393"/>
      <c r="SI73" s="393"/>
      <c r="SJ73" s="393"/>
      <c r="SK73" s="393"/>
      <c r="SL73" s="393"/>
      <c r="SM73" s="393"/>
      <c r="SN73" s="393"/>
      <c r="SO73" s="393"/>
      <c r="SP73" s="393"/>
      <c r="SQ73" s="393"/>
      <c r="SR73" s="393"/>
      <c r="SS73" s="393"/>
      <c r="ST73" s="393"/>
      <c r="SU73" s="393"/>
      <c r="SV73" s="393"/>
      <c r="SW73" s="393"/>
      <c r="SX73" s="393"/>
      <c r="SY73" s="393"/>
      <c r="SZ73" s="393"/>
      <c r="TA73" s="393"/>
      <c r="TB73" s="393"/>
      <c r="TC73" s="393"/>
      <c r="TD73" s="393"/>
      <c r="TE73" s="393"/>
      <c r="TF73" s="393"/>
      <c r="TG73" s="393"/>
      <c r="TH73" s="393"/>
      <c r="TI73" s="393"/>
      <c r="TJ73" s="393"/>
      <c r="TK73" s="393"/>
    </row>
    <row r="74" spans="1:531" ht="24.75" customHeight="1" x14ac:dyDescent="0.2">
      <c r="HA74" s="80"/>
      <c r="HB74" s="199">
        <f>リスト!C73</f>
        <v>0</v>
      </c>
      <c r="HC74" s="76" t="str">
        <f>IF(リスト!D73="","",リスト!D73)</f>
        <v/>
      </c>
      <c r="HD74" s="76" t="str">
        <f>IF(リスト!F73="","",リスト!F73)</f>
        <v/>
      </c>
      <c r="HE74" s="76" t="str">
        <f>IF(リスト!E73="","",リスト!E73)</f>
        <v/>
      </c>
      <c r="HF74" s="200" t="str">
        <f>IF(リスト!G73="","",リスト!G73)</f>
        <v/>
      </c>
      <c r="HG74" s="77" t="str">
        <f>IF(リスト!H73="","",リスト!H73)</f>
        <v>旭　東</v>
      </c>
      <c r="HH74" s="77" t="str">
        <f>IF(リスト!I73="","",リスト!I73)</f>
        <v>岡　町</v>
      </c>
      <c r="HI74" s="77" t="str">
        <f>IF(リスト!J73="","",リスト!J73)</f>
        <v>西　浦</v>
      </c>
      <c r="HJ74" s="77" t="str">
        <f>IF(リスト!K73="","",リスト!K73)</f>
        <v>尾　崎</v>
      </c>
      <c r="HK74" s="77" t="str">
        <f>IF(リスト!L73="","",リスト!L73)</f>
        <v>三　宮</v>
      </c>
      <c r="HL74" s="77" t="str">
        <f>IF(リスト!M73="","",リスト!M73)</f>
        <v>藤原台</v>
      </c>
      <c r="HM74" s="77" t="str">
        <f>IF(リスト!N73="","",リスト!N73)</f>
        <v/>
      </c>
      <c r="HN74" s="77" t="str">
        <f>IF(リスト!O73="","",リスト!O73)</f>
        <v/>
      </c>
      <c r="HO74" s="460" t="str">
        <f>IF(リスト!P73="","",リスト!P73)</f>
        <v/>
      </c>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row>
    <row r="75" spans="1:531" ht="24.75" customHeight="1" x14ac:dyDescent="0.2">
      <c r="B75" s="908" t="s">
        <v>806</v>
      </c>
      <c r="C75" s="909"/>
      <c r="D75" s="909"/>
      <c r="E75" s="909"/>
      <c r="F75" s="909"/>
      <c r="G75" s="909"/>
      <c r="H75" s="909"/>
      <c r="I75" s="909"/>
      <c r="J75" s="909"/>
      <c r="K75" s="909"/>
      <c r="L75" s="909"/>
      <c r="M75" s="909"/>
      <c r="N75" s="909"/>
      <c r="O75" s="909"/>
      <c r="P75" s="909"/>
      <c r="Q75" s="909"/>
      <c r="R75" s="909"/>
      <c r="S75" s="909"/>
      <c r="T75" s="909"/>
      <c r="U75" s="909"/>
      <c r="V75" s="910"/>
      <c r="X75" s="908" t="s">
        <v>807</v>
      </c>
      <c r="Y75" s="909"/>
      <c r="Z75" s="909"/>
      <c r="AA75" s="909"/>
      <c r="AB75" s="909"/>
      <c r="AC75" s="909"/>
      <c r="AD75" s="909"/>
      <c r="AE75" s="909"/>
      <c r="AF75" s="909"/>
      <c r="AG75" s="909"/>
      <c r="AH75" s="909"/>
      <c r="AI75" s="909"/>
      <c r="AJ75" s="909"/>
      <c r="AK75" s="909"/>
      <c r="AL75" s="909"/>
      <c r="AM75" s="909"/>
      <c r="AN75" s="909"/>
      <c r="AO75" s="909"/>
      <c r="AP75" s="909"/>
      <c r="AQ75" s="909"/>
      <c r="AR75" s="910"/>
      <c r="AT75" s="908" t="s">
        <v>808</v>
      </c>
      <c r="AU75" s="909"/>
      <c r="AV75" s="909"/>
      <c r="AW75" s="909"/>
      <c r="AX75" s="909"/>
      <c r="AY75" s="909"/>
      <c r="AZ75" s="909"/>
      <c r="BA75" s="909"/>
      <c r="BB75" s="909"/>
      <c r="BC75" s="909"/>
      <c r="BD75" s="909"/>
      <c r="BE75" s="909"/>
      <c r="BF75" s="909"/>
      <c r="BG75" s="909"/>
      <c r="BH75" s="909"/>
      <c r="BI75" s="909"/>
      <c r="BJ75" s="909"/>
      <c r="BK75" s="909"/>
      <c r="BL75" s="909"/>
      <c r="BM75" s="909"/>
      <c r="BN75" s="910"/>
      <c r="BP75" s="908" t="s">
        <v>809</v>
      </c>
      <c r="BQ75" s="909"/>
      <c r="BR75" s="909"/>
      <c r="BS75" s="909"/>
      <c r="BT75" s="909"/>
      <c r="BU75" s="909"/>
      <c r="BV75" s="909"/>
      <c r="BW75" s="909"/>
      <c r="BX75" s="909"/>
      <c r="BY75" s="909"/>
      <c r="BZ75" s="909"/>
      <c r="CA75" s="909"/>
      <c r="CB75" s="909"/>
      <c r="CC75" s="909"/>
      <c r="CD75" s="909"/>
      <c r="CE75" s="909"/>
      <c r="CF75" s="909"/>
      <c r="CG75" s="909"/>
      <c r="CH75" s="909"/>
      <c r="CI75" s="909"/>
      <c r="CJ75" s="910"/>
      <c r="CL75" s="908" t="s">
        <v>810</v>
      </c>
      <c r="CM75" s="909"/>
      <c r="CN75" s="909"/>
      <c r="CO75" s="909"/>
      <c r="CP75" s="909"/>
      <c r="CQ75" s="909"/>
      <c r="CR75" s="909"/>
      <c r="CS75" s="909"/>
      <c r="CT75" s="909"/>
      <c r="CU75" s="909"/>
      <c r="CV75" s="909"/>
      <c r="CW75" s="909"/>
      <c r="CX75" s="909"/>
      <c r="CY75" s="909"/>
      <c r="CZ75" s="909"/>
      <c r="DA75" s="909"/>
      <c r="DB75" s="909"/>
      <c r="DC75" s="909"/>
      <c r="DD75" s="909"/>
      <c r="DE75" s="909"/>
      <c r="DF75" s="910"/>
      <c r="HA75" s="80"/>
      <c r="HB75" s="199">
        <f>リスト!C74</f>
        <v>0</v>
      </c>
      <c r="HC75" s="76" t="str">
        <f>IF(リスト!D74="","",リスト!D74)</f>
        <v/>
      </c>
      <c r="HD75" s="76" t="str">
        <f>IF(リスト!F74="","",リスト!F74)</f>
        <v/>
      </c>
      <c r="HE75" s="76" t="str">
        <f>IF(リスト!E74="","",リスト!E74)</f>
        <v/>
      </c>
      <c r="HF75" s="200" t="str">
        <f>IF(リスト!G74="","",リスト!G74)</f>
        <v/>
      </c>
      <c r="HG75" s="77" t="str">
        <f>IF(リスト!H74="","",リスト!H74)</f>
        <v>大和田</v>
      </c>
      <c r="HH75" s="77" t="str">
        <f>IF(リスト!I74="","",リスト!I74)</f>
        <v>味　生</v>
      </c>
      <c r="HI75" s="77" t="str">
        <f>IF(リスト!J74="","",リスト!J74)</f>
        <v>土師ノ里</v>
      </c>
      <c r="HJ75" s="77" t="str">
        <f>IF(リスト!K74="","",リスト!K74)</f>
        <v>　岬　</v>
      </c>
      <c r="HK75" s="77" t="str">
        <f>IF(リスト!L74="","",リスト!L74)</f>
        <v>ポート南</v>
      </c>
      <c r="HL75" s="77" t="str">
        <f>IF(リスト!M74="","",リスト!M74)</f>
        <v>ゆりのき台</v>
      </c>
      <c r="HM75" s="77" t="str">
        <f>IF(リスト!N74="","",リスト!N74)</f>
        <v/>
      </c>
      <c r="HN75" s="77" t="str">
        <f>IF(リスト!O74="","",リスト!O74)</f>
        <v/>
      </c>
      <c r="HO75" s="460" t="str">
        <f>IF(リスト!P74="","",リスト!P74)</f>
        <v/>
      </c>
      <c r="IV75" s="393"/>
      <c r="IW75" s="393"/>
      <c r="IX75" s="393"/>
      <c r="IY75" s="393"/>
      <c r="IZ75" s="393"/>
      <c r="JA75" s="393"/>
      <c r="JB75" s="393"/>
      <c r="JC75" s="393"/>
      <c r="JD75" s="393"/>
      <c r="JE75" s="393"/>
      <c r="JF75" s="393"/>
      <c r="JG75" s="393"/>
      <c r="JH75" s="393"/>
      <c r="JI75" s="393"/>
      <c r="JJ75" s="393"/>
      <c r="JK75" s="393"/>
      <c r="JL75" s="393"/>
      <c r="JM75" s="393"/>
      <c r="JN75" s="393"/>
      <c r="JO75" s="393"/>
      <c r="JP75" s="393"/>
      <c r="JQ75" s="393"/>
      <c r="JR75" s="393"/>
      <c r="JS75" s="393"/>
      <c r="JT75" s="393"/>
      <c r="JU75" s="393"/>
      <c r="JV75" s="393"/>
      <c r="JW75" s="393"/>
      <c r="JX75" s="393"/>
      <c r="JY75" s="393"/>
      <c r="JZ75" s="393"/>
      <c r="KA75" s="393"/>
      <c r="KB75" s="393"/>
      <c r="KC75" s="393"/>
      <c r="KD75" s="393"/>
      <c r="KE75" s="393"/>
      <c r="KF75" s="393"/>
      <c r="KG75" s="393"/>
      <c r="KH75" s="393"/>
      <c r="KI75" s="393"/>
      <c r="KJ75" s="393"/>
      <c r="KK75" s="393"/>
      <c r="KL75" s="393"/>
      <c r="KM75" s="393"/>
      <c r="KN75" s="393"/>
      <c r="KO75" s="393"/>
      <c r="KP75" s="393"/>
      <c r="KQ75" s="393"/>
      <c r="KR75" s="393"/>
      <c r="KS75" s="393"/>
      <c r="KT75" s="393"/>
      <c r="KU75" s="393"/>
      <c r="KV75" s="393"/>
      <c r="KW75" s="393"/>
      <c r="KX75" s="393"/>
      <c r="KY75" s="393"/>
      <c r="KZ75" s="393"/>
      <c r="LA75" s="393"/>
      <c r="LB75" s="393"/>
      <c r="LC75" s="393"/>
      <c r="LD75" s="393"/>
      <c r="LE75" s="393"/>
      <c r="LF75" s="393"/>
      <c r="LG75" s="393"/>
      <c r="LH75" s="393"/>
      <c r="LI75" s="393"/>
      <c r="LJ75" s="393"/>
      <c r="LK75" s="393"/>
      <c r="LL75" s="393"/>
      <c r="LM75" s="393"/>
      <c r="LN75" s="393"/>
      <c r="LO75" s="393"/>
      <c r="LP75" s="393"/>
      <c r="LQ75" s="393"/>
      <c r="LR75" s="393"/>
      <c r="LS75" s="393"/>
      <c r="LT75" s="393"/>
      <c r="LU75" s="393"/>
      <c r="LV75" s="393"/>
      <c r="LW75" s="393"/>
      <c r="LX75" s="393"/>
      <c r="LY75" s="393"/>
      <c r="LZ75" s="393"/>
      <c r="MA75" s="393"/>
      <c r="MB75" s="393"/>
      <c r="MC75" s="393"/>
      <c r="MD75" s="393"/>
      <c r="ME75" s="393"/>
      <c r="MF75" s="393"/>
      <c r="MG75" s="393"/>
      <c r="MH75" s="393"/>
      <c r="MI75" s="393"/>
      <c r="MJ75" s="393"/>
      <c r="MK75" s="393"/>
      <c r="ML75" s="393"/>
      <c r="MM75" s="393"/>
      <c r="MN75" s="393"/>
      <c r="MO75" s="393"/>
      <c r="MP75" s="393"/>
      <c r="MQ75" s="393"/>
      <c r="MR75" s="393"/>
      <c r="MS75" s="393"/>
      <c r="MT75" s="393"/>
      <c r="MU75" s="393"/>
      <c r="MV75" s="393"/>
      <c r="MW75" s="393"/>
      <c r="MX75" s="393"/>
      <c r="MY75" s="393"/>
      <c r="MZ75" s="393"/>
      <c r="NA75" s="393"/>
      <c r="NB75" s="393"/>
      <c r="NC75" s="393"/>
      <c r="ND75" s="393"/>
      <c r="NE75" s="393"/>
      <c r="NF75" s="393"/>
      <c r="NG75" s="393"/>
      <c r="NH75" s="393"/>
      <c r="NI75" s="393"/>
      <c r="NJ75" s="393"/>
      <c r="NK75" s="393"/>
      <c r="NL75" s="393"/>
      <c r="NM75" s="393"/>
      <c r="NN75" s="393"/>
      <c r="NO75" s="393"/>
      <c r="NP75" s="393"/>
      <c r="NQ75" s="393"/>
      <c r="NR75" s="393"/>
      <c r="NS75" s="393"/>
      <c r="NT75" s="393"/>
      <c r="NU75" s="393"/>
      <c r="NV75" s="393"/>
      <c r="NW75" s="393"/>
      <c r="NX75" s="393"/>
      <c r="NY75" s="393"/>
      <c r="NZ75" s="393"/>
      <c r="OA75" s="393"/>
      <c r="OB75" s="393"/>
      <c r="OC75" s="393"/>
      <c r="OD75" s="393"/>
      <c r="OE75" s="393"/>
      <c r="OF75" s="393"/>
      <c r="OG75" s="393"/>
      <c r="OH75" s="393"/>
      <c r="OI75" s="393"/>
      <c r="OJ75" s="393"/>
      <c r="OK75" s="393"/>
      <c r="OL75" s="393"/>
      <c r="OM75" s="393"/>
      <c r="ON75" s="393"/>
      <c r="OO75" s="393"/>
      <c r="OP75" s="393"/>
      <c r="OQ75" s="393"/>
      <c r="OR75" s="393"/>
      <c r="OS75" s="393"/>
      <c r="OT75" s="393"/>
      <c r="OU75" s="393"/>
      <c r="OV75" s="393"/>
      <c r="OW75" s="393"/>
      <c r="OX75" s="393"/>
      <c r="OY75" s="393"/>
      <c r="OZ75" s="393"/>
      <c r="PA75" s="393"/>
      <c r="PB75" s="393"/>
      <c r="PC75" s="393"/>
      <c r="PD75" s="393"/>
      <c r="PE75" s="393"/>
      <c r="PF75" s="393"/>
      <c r="PG75" s="393"/>
      <c r="PH75" s="393"/>
      <c r="PI75" s="393"/>
      <c r="PJ75" s="393"/>
      <c r="PK75" s="393"/>
      <c r="PL75" s="393"/>
      <c r="PM75" s="393"/>
      <c r="PN75" s="393"/>
      <c r="PO75" s="393"/>
      <c r="PP75" s="393"/>
      <c r="PQ75" s="393"/>
      <c r="PR75" s="393"/>
      <c r="PS75" s="393"/>
      <c r="PT75" s="393"/>
      <c r="PU75" s="393"/>
      <c r="PV75" s="393"/>
      <c r="PW75" s="393"/>
      <c r="PX75" s="393"/>
      <c r="PY75" s="393"/>
      <c r="PZ75" s="393"/>
      <c r="QA75" s="393"/>
      <c r="QB75" s="393"/>
      <c r="QC75" s="393"/>
      <c r="QD75" s="393"/>
      <c r="QE75" s="393"/>
      <c r="QF75" s="393"/>
      <c r="QG75" s="393"/>
      <c r="QH75" s="393"/>
      <c r="QI75" s="393"/>
      <c r="QJ75" s="393"/>
      <c r="QK75" s="393"/>
      <c r="QL75" s="393"/>
      <c r="QM75" s="393"/>
      <c r="QN75" s="393"/>
      <c r="QO75" s="393"/>
      <c r="QP75" s="393"/>
      <c r="QQ75" s="393"/>
      <c r="QR75" s="393"/>
      <c r="QS75" s="393"/>
      <c r="QT75" s="393"/>
      <c r="QU75" s="393"/>
      <c r="QV75" s="393"/>
      <c r="QW75" s="393"/>
      <c r="QX75" s="393"/>
      <c r="QY75" s="393"/>
      <c r="QZ75" s="393"/>
      <c r="RA75" s="393"/>
      <c r="RB75" s="393"/>
      <c r="RC75" s="393"/>
      <c r="RD75" s="393"/>
      <c r="RE75" s="393"/>
      <c r="RF75" s="393"/>
      <c r="RG75" s="393"/>
      <c r="RH75" s="393"/>
      <c r="RI75" s="393"/>
      <c r="RJ75" s="393"/>
      <c r="RK75" s="393"/>
      <c r="RL75" s="393"/>
      <c r="RM75" s="393"/>
      <c r="RN75" s="393"/>
      <c r="RO75" s="393"/>
      <c r="RP75" s="393"/>
      <c r="RQ75" s="393"/>
      <c r="RR75" s="393"/>
      <c r="RS75" s="393"/>
      <c r="RT75" s="393"/>
      <c r="RU75" s="393"/>
      <c r="RV75" s="393"/>
      <c r="RW75" s="393"/>
      <c r="RX75" s="393"/>
      <c r="RY75" s="393"/>
      <c r="RZ75" s="393"/>
      <c r="SA75" s="393"/>
      <c r="SB75" s="393"/>
      <c r="SC75" s="393"/>
      <c r="SD75" s="393"/>
      <c r="SE75" s="393"/>
      <c r="SF75" s="393"/>
      <c r="SG75" s="393"/>
      <c r="SH75" s="393"/>
      <c r="SI75" s="393"/>
      <c r="SJ75" s="393"/>
      <c r="SK75" s="393"/>
      <c r="SL75" s="393"/>
      <c r="SM75" s="393"/>
      <c r="SN75" s="393"/>
      <c r="SO75" s="393"/>
      <c r="SP75" s="393"/>
      <c r="SQ75" s="393"/>
      <c r="SR75" s="393"/>
      <c r="SS75" s="393"/>
      <c r="ST75" s="393"/>
      <c r="SU75" s="393"/>
      <c r="SV75" s="393"/>
      <c r="SW75" s="393"/>
      <c r="SX75" s="393"/>
      <c r="SY75" s="393"/>
      <c r="SZ75" s="393"/>
      <c r="TA75" s="393"/>
      <c r="TB75" s="393"/>
      <c r="TC75" s="393"/>
      <c r="TD75" s="393"/>
      <c r="TE75" s="393"/>
      <c r="TF75" s="393"/>
      <c r="TG75" s="393"/>
      <c r="TH75" s="393"/>
      <c r="TI75" s="393"/>
      <c r="TJ75" s="393"/>
      <c r="TK75" s="393"/>
    </row>
    <row r="76" spans="1:531" ht="24.75" customHeight="1" x14ac:dyDescent="0.2">
      <c r="B76" s="284" t="str">
        <f>IF(FQ5="内勤",FQ9,IF(FQ5="在宅",FQ9,""))</f>
        <v/>
      </c>
      <c r="C76" s="284" t="str">
        <f t="shared" ref="C76:V76" si="436">IF(FR5="内勤",FR9,IF(FR5="在宅",FR9,""))</f>
        <v/>
      </c>
      <c r="D76" s="284" t="str">
        <f t="shared" si="436"/>
        <v/>
      </c>
      <c r="E76" s="284" t="str">
        <f t="shared" si="436"/>
        <v/>
      </c>
      <c r="F76" s="284" t="str">
        <f t="shared" si="436"/>
        <v/>
      </c>
      <c r="G76" s="284" t="str">
        <f t="shared" si="436"/>
        <v/>
      </c>
      <c r="H76" s="284" t="str">
        <f t="shared" si="436"/>
        <v/>
      </c>
      <c r="I76" s="284" t="str">
        <f t="shared" si="436"/>
        <v/>
      </c>
      <c r="J76" s="284" t="str">
        <f t="shared" si="436"/>
        <v/>
      </c>
      <c r="K76" s="284" t="str">
        <f t="shared" si="436"/>
        <v/>
      </c>
      <c r="L76" s="284" t="str">
        <f t="shared" si="436"/>
        <v/>
      </c>
      <c r="M76" s="284" t="str">
        <f t="shared" si="436"/>
        <v/>
      </c>
      <c r="N76" s="284" t="str">
        <f t="shared" si="436"/>
        <v/>
      </c>
      <c r="O76" s="284" t="str">
        <f t="shared" si="436"/>
        <v/>
      </c>
      <c r="P76" s="284" t="str">
        <f t="shared" si="436"/>
        <v/>
      </c>
      <c r="Q76" s="284" t="str">
        <f t="shared" si="436"/>
        <v/>
      </c>
      <c r="R76" s="284" t="str">
        <f t="shared" si="436"/>
        <v/>
      </c>
      <c r="S76" s="284" t="str">
        <f t="shared" si="436"/>
        <v/>
      </c>
      <c r="T76" s="284" t="str">
        <f t="shared" si="436"/>
        <v/>
      </c>
      <c r="U76" s="284" t="str">
        <f t="shared" si="436"/>
        <v/>
      </c>
      <c r="V76" s="284" t="str">
        <f t="shared" si="436"/>
        <v/>
      </c>
      <c r="W76" s="393"/>
      <c r="X76" s="284" t="str">
        <f>IF(FQ13="内勤",FQ17,IF(FQ13="在宅",FQ17,""))</f>
        <v>山　内</v>
      </c>
      <c r="Y76" s="284" t="str">
        <f t="shared" ref="Y76:AR76" si="437">IF(FR13="内勤",FR17,IF(FR13="在宅",FR17,""))</f>
        <v>内　方</v>
      </c>
      <c r="Z76" s="284" t="str">
        <f t="shared" si="437"/>
        <v>平　澤</v>
      </c>
      <c r="AA76" s="284" t="str">
        <f t="shared" si="437"/>
        <v>船　水</v>
      </c>
      <c r="AB76" s="284" t="str">
        <f t="shared" si="437"/>
        <v/>
      </c>
      <c r="AC76" s="284" t="str">
        <f t="shared" si="437"/>
        <v>金　山</v>
      </c>
      <c r="AD76" s="284" t="str">
        <f t="shared" si="437"/>
        <v>荒　木</v>
      </c>
      <c r="AE76" s="284" t="str">
        <f t="shared" si="437"/>
        <v/>
      </c>
      <c r="AF76" s="284" t="str">
        <f t="shared" si="437"/>
        <v>平　岡</v>
      </c>
      <c r="AG76" s="284" t="str">
        <f t="shared" si="437"/>
        <v/>
      </c>
      <c r="AH76" s="284" t="str">
        <f t="shared" si="437"/>
        <v>髙比良</v>
      </c>
      <c r="AI76" s="284" t="str">
        <f t="shared" si="437"/>
        <v>平　松</v>
      </c>
      <c r="AJ76" s="284" t="str">
        <f t="shared" si="437"/>
        <v/>
      </c>
      <c r="AK76" s="284" t="str">
        <f t="shared" si="437"/>
        <v/>
      </c>
      <c r="AL76" s="284" t="str">
        <f t="shared" si="437"/>
        <v/>
      </c>
      <c r="AM76" s="284" t="str">
        <f t="shared" si="437"/>
        <v/>
      </c>
      <c r="AN76" s="284" t="str">
        <f t="shared" si="437"/>
        <v>西　山</v>
      </c>
      <c r="AO76" s="284" t="str">
        <f t="shared" si="437"/>
        <v/>
      </c>
      <c r="AP76" s="284" t="str">
        <f t="shared" si="437"/>
        <v/>
      </c>
      <c r="AQ76" s="284" t="str">
        <f t="shared" si="437"/>
        <v/>
      </c>
      <c r="AR76" s="284" t="str">
        <f t="shared" si="437"/>
        <v/>
      </c>
      <c r="AT76" s="284" t="str">
        <f>IF(FQ21="内勤",FQ25,IF(FQ21="在宅",FQ25,""))</f>
        <v>山　内</v>
      </c>
      <c r="AU76" s="284" t="str">
        <f t="shared" ref="AU76:BN76" si="438">IF(FR21="内勤",FR25,IF(FR21="在宅",FR25,""))</f>
        <v>内　方</v>
      </c>
      <c r="AV76" s="284" t="str">
        <f t="shared" si="438"/>
        <v>平　澤</v>
      </c>
      <c r="AW76" s="284" t="str">
        <f t="shared" si="438"/>
        <v>船　水</v>
      </c>
      <c r="AX76" s="284" t="str">
        <f t="shared" si="438"/>
        <v>菅　野</v>
      </c>
      <c r="AY76" s="284" t="str">
        <f t="shared" si="438"/>
        <v>金　山</v>
      </c>
      <c r="AZ76" s="284" t="str">
        <f t="shared" si="438"/>
        <v>荒　木</v>
      </c>
      <c r="BA76" s="284" t="str">
        <f t="shared" si="438"/>
        <v>今　井</v>
      </c>
      <c r="BB76" s="284" t="str">
        <f t="shared" si="438"/>
        <v>平　岡</v>
      </c>
      <c r="BC76" s="284" t="str">
        <f t="shared" si="438"/>
        <v/>
      </c>
      <c r="BD76" s="284" t="str">
        <f t="shared" si="438"/>
        <v/>
      </c>
      <c r="BE76" s="284" t="str">
        <f t="shared" si="438"/>
        <v>平　松</v>
      </c>
      <c r="BF76" s="284" t="str">
        <f t="shared" si="438"/>
        <v>中　嶋</v>
      </c>
      <c r="BG76" s="284" t="str">
        <f t="shared" si="438"/>
        <v>藤　本</v>
      </c>
      <c r="BH76" s="284" t="str">
        <f t="shared" si="438"/>
        <v/>
      </c>
      <c r="BI76" s="284" t="str">
        <f t="shared" si="438"/>
        <v/>
      </c>
      <c r="BJ76" s="284" t="str">
        <f t="shared" si="438"/>
        <v>西　山</v>
      </c>
      <c r="BK76" s="284" t="str">
        <f t="shared" si="438"/>
        <v/>
      </c>
      <c r="BL76" s="284" t="str">
        <f t="shared" si="438"/>
        <v/>
      </c>
      <c r="BM76" s="284" t="str">
        <f t="shared" si="438"/>
        <v/>
      </c>
      <c r="BN76" s="284" t="str">
        <f t="shared" si="438"/>
        <v/>
      </c>
      <c r="BP76" s="284" t="str">
        <f>IF(FQ29="内勤",FQ33,IF(FQ29="在宅",FQ33,""))</f>
        <v>山　内</v>
      </c>
      <c r="BQ76" s="284" t="str">
        <f t="shared" ref="BQ76:CJ76" si="439">IF(FR29="内勤",FR33,IF(FR29="在宅",FR33,""))</f>
        <v>内　方</v>
      </c>
      <c r="BR76" s="284" t="str">
        <f t="shared" si="439"/>
        <v>平　澤</v>
      </c>
      <c r="BS76" s="284" t="str">
        <f t="shared" si="439"/>
        <v>船　水</v>
      </c>
      <c r="BT76" s="284" t="str">
        <f t="shared" si="439"/>
        <v/>
      </c>
      <c r="BU76" s="284" t="str">
        <f t="shared" si="439"/>
        <v>金　山</v>
      </c>
      <c r="BV76" s="284" t="str">
        <f t="shared" si="439"/>
        <v/>
      </c>
      <c r="BW76" s="284" t="str">
        <f t="shared" si="439"/>
        <v/>
      </c>
      <c r="BX76" s="284" t="str">
        <f t="shared" si="439"/>
        <v/>
      </c>
      <c r="BY76" s="284" t="str">
        <f t="shared" si="439"/>
        <v/>
      </c>
      <c r="BZ76" s="284" t="str">
        <f t="shared" si="439"/>
        <v/>
      </c>
      <c r="CA76" s="284" t="str">
        <f t="shared" si="439"/>
        <v>平　松</v>
      </c>
      <c r="CB76" s="284" t="str">
        <f t="shared" si="439"/>
        <v>中　嶋</v>
      </c>
      <c r="CC76" s="284" t="str">
        <f t="shared" si="439"/>
        <v/>
      </c>
      <c r="CD76" s="284" t="str">
        <f t="shared" si="439"/>
        <v/>
      </c>
      <c r="CE76" s="284" t="str">
        <f t="shared" si="439"/>
        <v/>
      </c>
      <c r="CF76" s="284" t="str">
        <f t="shared" si="439"/>
        <v/>
      </c>
      <c r="CG76" s="284" t="str">
        <f t="shared" si="439"/>
        <v/>
      </c>
      <c r="CH76" s="284" t="str">
        <f t="shared" si="439"/>
        <v/>
      </c>
      <c r="CI76" s="284" t="str">
        <f t="shared" si="439"/>
        <v/>
      </c>
      <c r="CJ76" s="284" t="str">
        <f t="shared" si="439"/>
        <v/>
      </c>
      <c r="CL76" s="284" t="str">
        <f>IF(FQ37="内勤",FQ41,IF(FQ37="在宅",FQ41,""))</f>
        <v>山　内</v>
      </c>
      <c r="CM76" s="284" t="str">
        <f t="shared" ref="CM76:DF76" si="440">IF(FR37="内勤",FR41,IF(FR37="在宅",FR41,""))</f>
        <v>内　方</v>
      </c>
      <c r="CN76" s="284" t="str">
        <f t="shared" si="440"/>
        <v>平　澤</v>
      </c>
      <c r="CO76" s="284" t="str">
        <f t="shared" si="440"/>
        <v>船　水</v>
      </c>
      <c r="CP76" s="284" t="str">
        <f t="shared" si="440"/>
        <v/>
      </c>
      <c r="CQ76" s="284" t="str">
        <f t="shared" si="440"/>
        <v>金　山</v>
      </c>
      <c r="CR76" s="284" t="str">
        <f t="shared" si="440"/>
        <v>荒　木</v>
      </c>
      <c r="CS76" s="284" t="str">
        <f t="shared" si="440"/>
        <v/>
      </c>
      <c r="CT76" s="284" t="str">
        <f t="shared" si="440"/>
        <v>平　岡</v>
      </c>
      <c r="CU76" s="284" t="str">
        <f t="shared" si="440"/>
        <v>古　澤</v>
      </c>
      <c r="CV76" s="284" t="str">
        <f t="shared" si="440"/>
        <v/>
      </c>
      <c r="CW76" s="284" t="str">
        <f t="shared" si="440"/>
        <v>平　松</v>
      </c>
      <c r="CX76" s="284" t="str">
        <f t="shared" si="440"/>
        <v/>
      </c>
      <c r="CY76" s="284" t="str">
        <f t="shared" si="440"/>
        <v/>
      </c>
      <c r="CZ76" s="284" t="str">
        <f t="shared" si="440"/>
        <v/>
      </c>
      <c r="DA76" s="284" t="str">
        <f t="shared" si="440"/>
        <v/>
      </c>
      <c r="DB76" s="284" t="str">
        <f t="shared" si="440"/>
        <v/>
      </c>
      <c r="DC76" s="284" t="str">
        <f t="shared" si="440"/>
        <v/>
      </c>
      <c r="DD76" s="284" t="str">
        <f t="shared" si="440"/>
        <v/>
      </c>
      <c r="DE76" s="284" t="str">
        <f t="shared" si="440"/>
        <v/>
      </c>
      <c r="DF76" s="284" t="str">
        <f t="shared" si="440"/>
        <v/>
      </c>
      <c r="HA76" s="80"/>
      <c r="HB76" s="199">
        <f>リスト!C75</f>
        <v>0</v>
      </c>
      <c r="HC76" s="76" t="str">
        <f>IF(リスト!D75="","",リスト!D75)</f>
        <v/>
      </c>
      <c r="HD76" s="76" t="str">
        <f>IF(リスト!F75="","",リスト!F75)</f>
        <v/>
      </c>
      <c r="HE76" s="76" t="str">
        <f>IF(リスト!E75="","",リスト!E75)</f>
        <v/>
      </c>
      <c r="HF76" s="200" t="str">
        <f>IF(リスト!G75="","",リスト!G75)</f>
        <v/>
      </c>
      <c r="HG76" s="77" t="str">
        <f>IF(リスト!H75="","",リスト!H75)</f>
        <v>浜　町</v>
      </c>
      <c r="HH76" s="77" t="str">
        <f>IF(リスト!I75="","",リスト!I75)</f>
        <v>豊里町</v>
      </c>
      <c r="HI76" s="77" t="str">
        <f>IF(リスト!J75="","",リスト!J75)</f>
        <v>恵我ノ荘</v>
      </c>
      <c r="HJ76" s="77" t="str">
        <f>IF(リスト!K75="","",リスト!K75)</f>
        <v>箱　作</v>
      </c>
      <c r="HK76" s="459" t="str">
        <f>IF(リスト!L75="","",リスト!L75)</f>
        <v/>
      </c>
      <c r="HL76" s="77" t="str">
        <f>IF(リスト!M75="","",リスト!M75)</f>
        <v>鹿の子台</v>
      </c>
      <c r="HM76" s="77" t="str">
        <f>IF(リスト!N75="","",リスト!N75)</f>
        <v/>
      </c>
      <c r="HN76" s="77" t="str">
        <f>IF(リスト!O75="","",リスト!O75)</f>
        <v/>
      </c>
      <c r="HO76" s="460" t="str">
        <f>IF(リスト!P75="","",リスト!P75)</f>
        <v/>
      </c>
      <c r="IV76" s="393"/>
      <c r="IW76" s="393"/>
      <c r="IX76" s="393"/>
      <c r="IY76" s="393"/>
      <c r="IZ76" s="393"/>
      <c r="JA76" s="393"/>
      <c r="JB76" s="393"/>
      <c r="JC76" s="393"/>
      <c r="JD76" s="393"/>
      <c r="JE76" s="393"/>
      <c r="JF76" s="393"/>
      <c r="JG76" s="393"/>
      <c r="JH76" s="393"/>
      <c r="JI76" s="393"/>
      <c r="JJ76" s="393"/>
      <c r="JK76" s="393"/>
      <c r="JL76" s="393"/>
      <c r="JM76" s="393"/>
      <c r="JN76" s="393"/>
      <c r="JO76" s="393"/>
      <c r="JP76" s="393"/>
      <c r="JQ76" s="393"/>
      <c r="JR76" s="393"/>
      <c r="JS76" s="393"/>
      <c r="JT76" s="393"/>
      <c r="JU76" s="393"/>
      <c r="JV76" s="393"/>
      <c r="JW76" s="393"/>
      <c r="JX76" s="393"/>
      <c r="JY76" s="393"/>
      <c r="JZ76" s="393"/>
      <c r="KA76" s="393"/>
      <c r="KB76" s="393"/>
      <c r="KC76" s="393"/>
      <c r="KD76" s="393"/>
      <c r="KE76" s="393"/>
      <c r="KF76" s="393"/>
      <c r="KG76" s="393"/>
      <c r="KH76" s="393"/>
      <c r="KI76" s="393"/>
      <c r="KJ76" s="393"/>
      <c r="KK76" s="393"/>
      <c r="KL76" s="393"/>
      <c r="KM76" s="393"/>
      <c r="KN76" s="393"/>
      <c r="KO76" s="393"/>
      <c r="KP76" s="393"/>
      <c r="KQ76" s="393"/>
      <c r="KR76" s="393"/>
      <c r="KS76" s="393"/>
      <c r="KT76" s="393"/>
      <c r="KU76" s="393"/>
      <c r="KV76" s="393"/>
      <c r="KW76" s="393"/>
      <c r="KX76" s="393"/>
      <c r="KY76" s="393"/>
      <c r="KZ76" s="393"/>
      <c r="LA76" s="393"/>
      <c r="LB76" s="393"/>
      <c r="LC76" s="393"/>
      <c r="LD76" s="393"/>
      <c r="LE76" s="393"/>
      <c r="LF76" s="393"/>
      <c r="LG76" s="393"/>
      <c r="LH76" s="393"/>
      <c r="LI76" s="393"/>
      <c r="LJ76" s="393"/>
      <c r="LK76" s="393"/>
      <c r="LL76" s="393"/>
      <c r="LM76" s="393"/>
      <c r="LN76" s="393"/>
      <c r="LO76" s="393"/>
      <c r="LP76" s="393"/>
      <c r="LQ76" s="393"/>
      <c r="LR76" s="393"/>
      <c r="LS76" s="393"/>
      <c r="LT76" s="393"/>
      <c r="LU76" s="393"/>
      <c r="LV76" s="393"/>
      <c r="LW76" s="393"/>
      <c r="LX76" s="393"/>
      <c r="LY76" s="393"/>
      <c r="LZ76" s="393"/>
      <c r="MA76" s="393"/>
      <c r="MB76" s="393"/>
      <c r="MC76" s="393"/>
      <c r="MD76" s="393"/>
      <c r="ME76" s="393"/>
      <c r="MF76" s="393"/>
      <c r="MG76" s="393"/>
      <c r="MH76" s="393"/>
      <c r="MI76" s="393"/>
      <c r="MJ76" s="393"/>
      <c r="MK76" s="393"/>
      <c r="ML76" s="393"/>
      <c r="MM76" s="393"/>
      <c r="MN76" s="393"/>
      <c r="MO76" s="393"/>
      <c r="MP76" s="393"/>
      <c r="MQ76" s="393"/>
      <c r="MR76" s="393"/>
      <c r="MS76" s="393"/>
      <c r="MT76" s="393"/>
      <c r="MU76" s="393"/>
      <c r="MV76" s="393"/>
      <c r="MW76" s="393"/>
      <c r="MX76" s="393"/>
      <c r="MY76" s="393"/>
      <c r="MZ76" s="393"/>
      <c r="NA76" s="393"/>
      <c r="NB76" s="393"/>
      <c r="NC76" s="393"/>
      <c r="ND76" s="393"/>
      <c r="NE76" s="393"/>
      <c r="NF76" s="393"/>
      <c r="NG76" s="393"/>
      <c r="NH76" s="393"/>
      <c r="NI76" s="393"/>
      <c r="NJ76" s="393"/>
      <c r="NK76" s="393"/>
      <c r="NL76" s="393"/>
      <c r="NM76" s="393"/>
      <c r="NN76" s="393"/>
      <c r="NO76" s="393"/>
      <c r="NP76" s="393"/>
      <c r="NQ76" s="393"/>
      <c r="NR76" s="393"/>
      <c r="NS76" s="393"/>
      <c r="NT76" s="393"/>
      <c r="NU76" s="393"/>
      <c r="NV76" s="393"/>
      <c r="NW76" s="393"/>
      <c r="NX76" s="393"/>
      <c r="NY76" s="393"/>
      <c r="NZ76" s="393"/>
      <c r="OA76" s="393"/>
      <c r="OB76" s="393"/>
      <c r="OC76" s="393"/>
      <c r="OD76" s="393"/>
      <c r="OE76" s="393"/>
      <c r="OF76" s="393"/>
      <c r="OG76" s="393"/>
      <c r="OH76" s="393"/>
      <c r="OI76" s="393"/>
      <c r="OJ76" s="393"/>
      <c r="OK76" s="393"/>
      <c r="OL76" s="393"/>
      <c r="OM76" s="393"/>
      <c r="ON76" s="393"/>
      <c r="OO76" s="393"/>
      <c r="OP76" s="393"/>
      <c r="OQ76" s="393"/>
      <c r="OR76" s="393"/>
      <c r="OS76" s="393"/>
      <c r="OT76" s="393"/>
      <c r="OU76" s="393"/>
      <c r="OV76" s="393"/>
      <c r="OW76" s="393"/>
      <c r="OX76" s="393"/>
      <c r="OY76" s="393"/>
      <c r="OZ76" s="393"/>
      <c r="PA76" s="393"/>
      <c r="PB76" s="393"/>
      <c r="PC76" s="393"/>
      <c r="PD76" s="393"/>
      <c r="PE76" s="393"/>
      <c r="PF76" s="393"/>
      <c r="PG76" s="393"/>
      <c r="PH76" s="393"/>
      <c r="PI76" s="393"/>
      <c r="PJ76" s="393"/>
      <c r="PK76" s="393"/>
      <c r="PL76" s="393"/>
      <c r="PM76" s="393"/>
      <c r="PN76" s="393"/>
      <c r="PO76" s="393"/>
      <c r="PP76" s="393"/>
      <c r="PQ76" s="393"/>
      <c r="PR76" s="393"/>
      <c r="PS76" s="393"/>
      <c r="PT76" s="393"/>
      <c r="PU76" s="393"/>
      <c r="PV76" s="393"/>
      <c r="PW76" s="393"/>
      <c r="PX76" s="393"/>
      <c r="PY76" s="393"/>
      <c r="PZ76" s="393"/>
      <c r="QA76" s="393"/>
      <c r="QB76" s="393"/>
      <c r="QC76" s="393"/>
      <c r="QD76" s="393"/>
      <c r="QE76" s="393"/>
      <c r="QF76" s="393"/>
      <c r="QG76" s="393"/>
      <c r="QH76" s="393"/>
      <c r="QI76" s="393"/>
      <c r="QJ76" s="393"/>
      <c r="QK76" s="393"/>
      <c r="QL76" s="393"/>
      <c r="QM76" s="393"/>
      <c r="QN76" s="393"/>
      <c r="QO76" s="393"/>
      <c r="QP76" s="393"/>
      <c r="QQ76" s="393"/>
      <c r="QR76" s="393"/>
      <c r="QS76" s="393"/>
      <c r="QT76" s="393"/>
      <c r="QU76" s="393"/>
      <c r="QV76" s="393"/>
      <c r="QW76" s="393"/>
      <c r="QX76" s="393"/>
      <c r="QY76" s="393"/>
      <c r="QZ76" s="393"/>
      <c r="RA76" s="393"/>
      <c r="RB76" s="393"/>
      <c r="RC76" s="393"/>
      <c r="RD76" s="393"/>
      <c r="RE76" s="393"/>
      <c r="RF76" s="393"/>
      <c r="RG76" s="393"/>
      <c r="RH76" s="393"/>
      <c r="RI76" s="393"/>
      <c r="RJ76" s="393"/>
      <c r="RK76" s="393"/>
      <c r="RL76" s="393"/>
      <c r="RM76" s="393"/>
      <c r="RN76" s="393"/>
      <c r="RO76" s="393"/>
      <c r="RP76" s="393"/>
      <c r="RQ76" s="393"/>
      <c r="RR76" s="393"/>
      <c r="RS76" s="393"/>
      <c r="RT76" s="393"/>
      <c r="RU76" s="393"/>
      <c r="RV76" s="393"/>
      <c r="RW76" s="393"/>
      <c r="RX76" s="393"/>
      <c r="RY76" s="393"/>
      <c r="RZ76" s="393"/>
      <c r="SA76" s="393"/>
      <c r="SB76" s="393"/>
      <c r="SC76" s="393"/>
      <c r="SD76" s="393"/>
      <c r="SE76" s="393"/>
      <c r="SF76" s="393"/>
      <c r="SG76" s="393"/>
      <c r="SH76" s="393"/>
      <c r="SI76" s="393"/>
      <c r="SJ76" s="393"/>
      <c r="SK76" s="393"/>
      <c r="SL76" s="393"/>
      <c r="SM76" s="393"/>
      <c r="SN76" s="393"/>
      <c r="SO76" s="393"/>
      <c r="SP76" s="393"/>
      <c r="SQ76" s="393"/>
      <c r="SR76" s="393"/>
      <c r="SS76" s="393"/>
      <c r="ST76" s="393"/>
      <c r="SU76" s="393"/>
      <c r="SV76" s="393"/>
      <c r="SW76" s="393"/>
      <c r="SX76" s="393"/>
      <c r="SY76" s="393"/>
      <c r="SZ76" s="393"/>
      <c r="TA76" s="393"/>
      <c r="TB76" s="393"/>
      <c r="TC76" s="393"/>
      <c r="TD76" s="393"/>
      <c r="TE76" s="393"/>
      <c r="TF76" s="393"/>
      <c r="TG76" s="393"/>
      <c r="TH76" s="393"/>
      <c r="TI76" s="393"/>
      <c r="TJ76" s="393"/>
      <c r="TK76" s="393"/>
    </row>
    <row r="77" spans="1:531" ht="24.75" customHeight="1" x14ac:dyDescent="0.2">
      <c r="B77" s="284" t="str">
        <f>IF(B76="",C76,B76)</f>
        <v/>
      </c>
      <c r="C77" s="284" t="str">
        <f t="shared" ref="C77:U77" si="441">IF(C76="",D76,C76)</f>
        <v/>
      </c>
      <c r="D77" s="284" t="str">
        <f t="shared" si="441"/>
        <v/>
      </c>
      <c r="E77" s="284" t="str">
        <f t="shared" si="441"/>
        <v/>
      </c>
      <c r="F77" s="284" t="str">
        <f t="shared" si="441"/>
        <v/>
      </c>
      <c r="G77" s="284" t="str">
        <f t="shared" si="441"/>
        <v/>
      </c>
      <c r="H77" s="284" t="str">
        <f t="shared" si="441"/>
        <v/>
      </c>
      <c r="I77" s="284" t="str">
        <f t="shared" si="441"/>
        <v/>
      </c>
      <c r="J77" s="284" t="str">
        <f t="shared" si="441"/>
        <v/>
      </c>
      <c r="K77" s="284" t="str">
        <f t="shared" si="441"/>
        <v/>
      </c>
      <c r="L77" s="284" t="str">
        <f t="shared" si="441"/>
        <v/>
      </c>
      <c r="M77" s="284" t="str">
        <f t="shared" si="441"/>
        <v/>
      </c>
      <c r="N77" s="284" t="str">
        <f t="shared" si="441"/>
        <v/>
      </c>
      <c r="O77" s="284" t="str">
        <f t="shared" si="441"/>
        <v/>
      </c>
      <c r="P77" s="284" t="str">
        <f t="shared" si="441"/>
        <v/>
      </c>
      <c r="Q77" s="284" t="str">
        <f t="shared" si="441"/>
        <v/>
      </c>
      <c r="R77" s="284" t="str">
        <f t="shared" si="441"/>
        <v/>
      </c>
      <c r="S77" s="284" t="str">
        <f t="shared" si="441"/>
        <v/>
      </c>
      <c r="T77" s="284" t="str">
        <f t="shared" si="441"/>
        <v/>
      </c>
      <c r="U77" s="284" t="str">
        <f t="shared" si="441"/>
        <v/>
      </c>
      <c r="V77" s="284" t="str">
        <f>IF(V76="","",V76)</f>
        <v/>
      </c>
      <c r="X77" s="284" t="str">
        <f>IF(X76="",Y76,X76)</f>
        <v>山　内</v>
      </c>
      <c r="Y77" s="284" t="str">
        <f t="shared" ref="Y77" si="442">IF(Y76="",Z76,Y76)</f>
        <v>内　方</v>
      </c>
      <c r="Z77" s="284" t="str">
        <f t="shared" ref="Z77" si="443">IF(Z76="",AA76,Z76)</f>
        <v>平　澤</v>
      </c>
      <c r="AA77" s="284" t="str">
        <f t="shared" ref="AA77" si="444">IF(AA76="",AB76,AA76)</f>
        <v>船　水</v>
      </c>
      <c r="AB77" s="284" t="str">
        <f t="shared" ref="AB77" si="445">IF(AB76="",AC76,AB76)</f>
        <v>金　山</v>
      </c>
      <c r="AC77" s="284" t="str">
        <f t="shared" ref="AC77" si="446">IF(AC76="",AD76,AC76)</f>
        <v>金　山</v>
      </c>
      <c r="AD77" s="284" t="str">
        <f t="shared" ref="AD77" si="447">IF(AD76="",AE76,AD76)</f>
        <v>荒　木</v>
      </c>
      <c r="AE77" s="284" t="str">
        <f t="shared" ref="AE77" si="448">IF(AE76="",AF76,AE76)</f>
        <v>平　岡</v>
      </c>
      <c r="AF77" s="284" t="str">
        <f t="shared" ref="AF77" si="449">IF(AF76="",AG76,AF76)</f>
        <v>平　岡</v>
      </c>
      <c r="AG77" s="284" t="str">
        <f t="shared" ref="AG77" si="450">IF(AG76="",AH76,AG76)</f>
        <v>髙比良</v>
      </c>
      <c r="AH77" s="284" t="str">
        <f t="shared" ref="AH77" si="451">IF(AH76="",AI76,AH76)</f>
        <v>髙比良</v>
      </c>
      <c r="AI77" s="284" t="str">
        <f t="shared" ref="AI77" si="452">IF(AI76="",AJ76,AI76)</f>
        <v>平　松</v>
      </c>
      <c r="AJ77" s="284" t="str">
        <f t="shared" ref="AJ77" si="453">IF(AJ76="",AK76,AJ76)</f>
        <v/>
      </c>
      <c r="AK77" s="284" t="str">
        <f t="shared" ref="AK77" si="454">IF(AK76="",AL76,AK76)</f>
        <v/>
      </c>
      <c r="AL77" s="284" t="str">
        <f t="shared" ref="AL77" si="455">IF(AL76="",AM76,AL76)</f>
        <v/>
      </c>
      <c r="AM77" s="284" t="str">
        <f t="shared" ref="AM77" si="456">IF(AM76="",AN76,AM76)</f>
        <v>西　山</v>
      </c>
      <c r="AN77" s="284" t="str">
        <f t="shared" ref="AN77" si="457">IF(AN76="",AO76,AN76)</f>
        <v>西　山</v>
      </c>
      <c r="AO77" s="284" t="str">
        <f t="shared" ref="AO77" si="458">IF(AO76="",AP76,AO76)</f>
        <v/>
      </c>
      <c r="AP77" s="284" t="str">
        <f t="shared" ref="AP77" si="459">IF(AP76="",AQ76,AP76)</f>
        <v/>
      </c>
      <c r="AQ77" s="284" t="str">
        <f t="shared" ref="AQ77" si="460">IF(AQ76="",AR76,AQ76)</f>
        <v/>
      </c>
      <c r="AR77" s="284" t="str">
        <f>IF(AR76="","",AR76)</f>
        <v/>
      </c>
      <c r="AT77" s="284" t="str">
        <f>IF(AT76="",AU76,AT76)</f>
        <v>山　内</v>
      </c>
      <c r="AU77" s="284" t="str">
        <f t="shared" ref="AU77" si="461">IF(AU76="",AV76,AU76)</f>
        <v>内　方</v>
      </c>
      <c r="AV77" s="284" t="str">
        <f t="shared" ref="AV77" si="462">IF(AV76="",AW76,AV76)</f>
        <v>平　澤</v>
      </c>
      <c r="AW77" s="284" t="str">
        <f t="shared" ref="AW77" si="463">IF(AW76="",AX76,AW76)</f>
        <v>船　水</v>
      </c>
      <c r="AX77" s="284" t="str">
        <f t="shared" ref="AX77" si="464">IF(AX76="",AY76,AX76)</f>
        <v>菅　野</v>
      </c>
      <c r="AY77" s="284" t="str">
        <f t="shared" ref="AY77" si="465">IF(AY76="",AZ76,AY76)</f>
        <v>金　山</v>
      </c>
      <c r="AZ77" s="284" t="str">
        <f t="shared" ref="AZ77" si="466">IF(AZ76="",BA76,AZ76)</f>
        <v>荒　木</v>
      </c>
      <c r="BA77" s="284" t="str">
        <f t="shared" ref="BA77" si="467">IF(BA76="",BB76,BA76)</f>
        <v>今　井</v>
      </c>
      <c r="BB77" s="284" t="str">
        <f t="shared" ref="BB77" si="468">IF(BB76="",BC76,BB76)</f>
        <v>平　岡</v>
      </c>
      <c r="BC77" s="284" t="str">
        <f t="shared" ref="BC77" si="469">IF(BC76="",BD76,BC76)</f>
        <v/>
      </c>
      <c r="BD77" s="284" t="str">
        <f t="shared" ref="BD77" si="470">IF(BD76="",BE76,BD76)</f>
        <v>平　松</v>
      </c>
      <c r="BE77" s="284" t="str">
        <f t="shared" ref="BE77" si="471">IF(BE76="",BF76,BE76)</f>
        <v>平　松</v>
      </c>
      <c r="BF77" s="284" t="str">
        <f t="shared" ref="BF77" si="472">IF(BF76="",BG76,BF76)</f>
        <v>中　嶋</v>
      </c>
      <c r="BG77" s="284" t="str">
        <f t="shared" ref="BG77" si="473">IF(BG76="",BH76,BG76)</f>
        <v>藤　本</v>
      </c>
      <c r="BH77" s="284" t="str">
        <f t="shared" ref="BH77" si="474">IF(BH76="",BI76,BH76)</f>
        <v/>
      </c>
      <c r="BI77" s="284" t="str">
        <f t="shared" ref="BI77" si="475">IF(BI76="",BJ76,BI76)</f>
        <v>西　山</v>
      </c>
      <c r="BJ77" s="284" t="str">
        <f t="shared" ref="BJ77" si="476">IF(BJ76="",BK76,BJ76)</f>
        <v>西　山</v>
      </c>
      <c r="BK77" s="284" t="str">
        <f t="shared" ref="BK77" si="477">IF(BK76="",BL76,BK76)</f>
        <v/>
      </c>
      <c r="BL77" s="284" t="str">
        <f t="shared" ref="BL77" si="478">IF(BL76="",BM76,BL76)</f>
        <v/>
      </c>
      <c r="BM77" s="284" t="str">
        <f t="shared" ref="BM77" si="479">IF(BM76="",BN76,BM76)</f>
        <v/>
      </c>
      <c r="BN77" s="284" t="str">
        <f>IF(BN76="","",BN76)</f>
        <v/>
      </c>
      <c r="BP77" s="284" t="str">
        <f>IF(BP76="",BQ76,BP76)</f>
        <v>山　内</v>
      </c>
      <c r="BQ77" s="284" t="str">
        <f t="shared" ref="BQ77" si="480">IF(BQ76="",BR76,BQ76)</f>
        <v>内　方</v>
      </c>
      <c r="BR77" s="284" t="str">
        <f t="shared" ref="BR77" si="481">IF(BR76="",BS76,BR76)</f>
        <v>平　澤</v>
      </c>
      <c r="BS77" s="284" t="str">
        <f t="shared" ref="BS77" si="482">IF(BS76="",BT76,BS76)</f>
        <v>船　水</v>
      </c>
      <c r="BT77" s="284" t="str">
        <f t="shared" ref="BT77" si="483">IF(BT76="",BU76,BT76)</f>
        <v>金　山</v>
      </c>
      <c r="BU77" s="284" t="str">
        <f t="shared" ref="BU77" si="484">IF(BU76="",BV76,BU76)</f>
        <v>金　山</v>
      </c>
      <c r="BV77" s="284" t="str">
        <f t="shared" ref="BV77" si="485">IF(BV76="",BW76,BV76)</f>
        <v/>
      </c>
      <c r="BW77" s="284" t="str">
        <f t="shared" ref="BW77" si="486">IF(BW76="",BX76,BW76)</f>
        <v/>
      </c>
      <c r="BX77" s="284" t="str">
        <f t="shared" ref="BX77" si="487">IF(BX76="",BY76,BX76)</f>
        <v/>
      </c>
      <c r="BY77" s="284" t="str">
        <f t="shared" ref="BY77" si="488">IF(BY76="",BZ76,BY76)</f>
        <v/>
      </c>
      <c r="BZ77" s="284" t="str">
        <f t="shared" ref="BZ77" si="489">IF(BZ76="",CA76,BZ76)</f>
        <v>平　松</v>
      </c>
      <c r="CA77" s="284" t="str">
        <f t="shared" ref="CA77" si="490">IF(CA76="",CB76,CA76)</f>
        <v>平　松</v>
      </c>
      <c r="CB77" s="284" t="str">
        <f t="shared" ref="CB77" si="491">IF(CB76="",CC76,CB76)</f>
        <v>中　嶋</v>
      </c>
      <c r="CC77" s="284" t="str">
        <f t="shared" ref="CC77" si="492">IF(CC76="",CD76,CC76)</f>
        <v/>
      </c>
      <c r="CD77" s="284" t="str">
        <f t="shared" ref="CD77" si="493">IF(CD76="",CE76,CD76)</f>
        <v/>
      </c>
      <c r="CE77" s="284" t="str">
        <f t="shared" ref="CE77" si="494">IF(CE76="",CF76,CE76)</f>
        <v/>
      </c>
      <c r="CF77" s="284" t="str">
        <f t="shared" ref="CF77" si="495">IF(CF76="",CG76,CF76)</f>
        <v/>
      </c>
      <c r="CG77" s="284" t="str">
        <f t="shared" ref="CG77" si="496">IF(CG76="",CH76,CG76)</f>
        <v/>
      </c>
      <c r="CH77" s="284" t="str">
        <f t="shared" ref="CH77" si="497">IF(CH76="",CI76,CH76)</f>
        <v/>
      </c>
      <c r="CI77" s="284" t="str">
        <f t="shared" ref="CI77" si="498">IF(CI76="",CJ76,CI76)</f>
        <v/>
      </c>
      <c r="CJ77" s="284" t="str">
        <f>IF(CJ76="","",CJ76)</f>
        <v/>
      </c>
      <c r="CL77" s="284" t="str">
        <f>IF(CL76="",CM76,CL76)</f>
        <v>山　内</v>
      </c>
      <c r="CM77" s="284" t="str">
        <f t="shared" ref="CM77" si="499">IF(CM76="",CN76,CM76)</f>
        <v>内　方</v>
      </c>
      <c r="CN77" s="284" t="str">
        <f t="shared" ref="CN77" si="500">IF(CN76="",CO76,CN76)</f>
        <v>平　澤</v>
      </c>
      <c r="CO77" s="284" t="str">
        <f t="shared" ref="CO77" si="501">IF(CO76="",CP76,CO76)</f>
        <v>船　水</v>
      </c>
      <c r="CP77" s="284" t="str">
        <f t="shared" ref="CP77" si="502">IF(CP76="",CQ76,CP76)</f>
        <v>金　山</v>
      </c>
      <c r="CQ77" s="284" t="str">
        <f t="shared" ref="CQ77" si="503">IF(CQ76="",CR76,CQ76)</f>
        <v>金　山</v>
      </c>
      <c r="CR77" s="284" t="str">
        <f t="shared" ref="CR77" si="504">IF(CR76="",CS76,CR76)</f>
        <v>荒　木</v>
      </c>
      <c r="CS77" s="284" t="str">
        <f t="shared" ref="CS77" si="505">IF(CS76="",CT76,CS76)</f>
        <v>平　岡</v>
      </c>
      <c r="CT77" s="284" t="str">
        <f t="shared" ref="CT77" si="506">IF(CT76="",CU76,CT76)</f>
        <v>平　岡</v>
      </c>
      <c r="CU77" s="284" t="str">
        <f t="shared" ref="CU77" si="507">IF(CU76="",CV76,CU76)</f>
        <v>古　澤</v>
      </c>
      <c r="CV77" s="284" t="str">
        <f t="shared" ref="CV77" si="508">IF(CV76="",CW76,CV76)</f>
        <v>平　松</v>
      </c>
      <c r="CW77" s="284" t="str">
        <f t="shared" ref="CW77" si="509">IF(CW76="",CX76,CW76)</f>
        <v>平　松</v>
      </c>
      <c r="CX77" s="284" t="str">
        <f t="shared" ref="CX77" si="510">IF(CX76="",CY76,CX76)</f>
        <v/>
      </c>
      <c r="CY77" s="284" t="str">
        <f t="shared" ref="CY77" si="511">IF(CY76="",CZ76,CY76)</f>
        <v/>
      </c>
      <c r="CZ77" s="284" t="str">
        <f t="shared" ref="CZ77" si="512">IF(CZ76="",DA76,CZ76)</f>
        <v/>
      </c>
      <c r="DA77" s="284" t="str">
        <f t="shared" ref="DA77" si="513">IF(DA76="",DB76,DA76)</f>
        <v/>
      </c>
      <c r="DB77" s="284" t="str">
        <f t="shared" ref="DB77" si="514">IF(DB76="",DC76,DB76)</f>
        <v/>
      </c>
      <c r="DC77" s="284" t="str">
        <f t="shared" ref="DC77" si="515">IF(DC76="",DD76,DC76)</f>
        <v/>
      </c>
      <c r="DD77" s="284" t="str">
        <f t="shared" ref="DD77" si="516">IF(DD76="",DE76,DD76)</f>
        <v/>
      </c>
      <c r="DE77" s="284" t="str">
        <f t="shared" ref="DE77" si="517">IF(DE76="",DF76,DE76)</f>
        <v/>
      </c>
      <c r="DF77" s="284" t="str">
        <f>IF(DF76="","",DF76)</f>
        <v/>
      </c>
      <c r="HA77" s="80"/>
      <c r="HB77" s="199">
        <f>リスト!C76</f>
        <v>0</v>
      </c>
      <c r="HC77" s="76" t="str">
        <f>IF(リスト!D76="","",リスト!D76)</f>
        <v/>
      </c>
      <c r="HD77" s="76" t="str">
        <f>IF(リスト!F76="","",リスト!F76)</f>
        <v/>
      </c>
      <c r="HE77" s="76" t="str">
        <f>IF(リスト!E76="","",リスト!E76)</f>
        <v/>
      </c>
      <c r="HF77" s="200" t="str">
        <f>IF(リスト!G76="","",リスト!G76)</f>
        <v/>
      </c>
      <c r="HG77" s="77" t="str">
        <f>IF(リスト!H76="","",リスト!H76)</f>
        <v>島　頭</v>
      </c>
      <c r="HH77" s="77" t="str">
        <f>IF(リスト!I76="","",リスト!I76)</f>
        <v>吹　田</v>
      </c>
      <c r="HI77" s="77" t="str">
        <f>IF(リスト!J76="","",リスト!J76)</f>
        <v>田井城</v>
      </c>
      <c r="HJ77" s="77" t="str">
        <f>IF(リスト!K76="","",リスト!K76)</f>
        <v>長　滝</v>
      </c>
      <c r="HK77" s="77" t="str">
        <f>IF(リスト!L76="","",リスト!L76)</f>
        <v>新神戸</v>
      </c>
      <c r="HL77" s="77" t="str">
        <f>IF(リスト!M76="","",リスト!M76)</f>
        <v>市　島</v>
      </c>
      <c r="HM77" s="77" t="str">
        <f>IF(リスト!N76="","",リスト!N76)</f>
        <v/>
      </c>
      <c r="HN77" s="77" t="str">
        <f>IF(リスト!O76="","",リスト!O76)</f>
        <v/>
      </c>
      <c r="HO77" s="460" t="str">
        <f>IF(リスト!P76="","",リスト!P76)</f>
        <v/>
      </c>
      <c r="IV77" s="393"/>
      <c r="IW77" s="393"/>
      <c r="IX77" s="393"/>
      <c r="IY77" s="393"/>
      <c r="IZ77" s="393"/>
      <c r="JA77" s="393"/>
      <c r="JB77" s="393"/>
      <c r="JC77" s="393"/>
      <c r="JD77" s="393"/>
      <c r="JE77" s="393"/>
      <c r="JF77" s="393"/>
      <c r="JG77" s="393"/>
      <c r="JH77" s="393"/>
      <c r="JI77" s="393"/>
      <c r="JJ77" s="393"/>
      <c r="JK77" s="393"/>
      <c r="JL77" s="393"/>
      <c r="JM77" s="393"/>
      <c r="JN77" s="393"/>
      <c r="JO77" s="393"/>
      <c r="JP77" s="393"/>
      <c r="JQ77" s="393"/>
      <c r="JR77" s="393"/>
      <c r="JS77" s="393"/>
      <c r="JT77" s="393"/>
      <c r="JU77" s="393"/>
      <c r="JV77" s="393"/>
      <c r="JW77" s="393"/>
      <c r="JX77" s="393"/>
      <c r="JY77" s="393"/>
      <c r="JZ77" s="393"/>
      <c r="KA77" s="393"/>
      <c r="KB77" s="393"/>
      <c r="KC77" s="393"/>
      <c r="KD77" s="393"/>
      <c r="KE77" s="393"/>
      <c r="KF77" s="393"/>
      <c r="KG77" s="393"/>
      <c r="KH77" s="393"/>
      <c r="KI77" s="393"/>
      <c r="KJ77" s="393"/>
      <c r="KK77" s="393"/>
      <c r="KL77" s="393"/>
      <c r="KM77" s="393"/>
      <c r="KN77" s="393"/>
      <c r="KO77" s="393"/>
      <c r="KP77" s="393"/>
      <c r="KQ77" s="393"/>
      <c r="KR77" s="393"/>
      <c r="KS77" s="393"/>
      <c r="KT77" s="393"/>
      <c r="KU77" s="393"/>
      <c r="KV77" s="393"/>
      <c r="KW77" s="393"/>
      <c r="KX77" s="393"/>
      <c r="KY77" s="393"/>
      <c r="KZ77" s="393"/>
      <c r="LA77" s="393"/>
      <c r="LB77" s="393"/>
      <c r="LC77" s="393"/>
      <c r="LD77" s="393"/>
      <c r="LE77" s="393"/>
      <c r="LF77" s="393"/>
      <c r="LG77" s="393"/>
      <c r="LH77" s="393"/>
      <c r="LI77" s="393"/>
      <c r="LJ77" s="393"/>
      <c r="LK77" s="393"/>
      <c r="LL77" s="393"/>
      <c r="LM77" s="393"/>
      <c r="LN77" s="393"/>
      <c r="LO77" s="393"/>
      <c r="LP77" s="393"/>
      <c r="LQ77" s="393"/>
      <c r="LR77" s="393"/>
      <c r="LS77" s="393"/>
      <c r="LT77" s="393"/>
      <c r="LU77" s="393"/>
      <c r="LV77" s="393"/>
      <c r="LW77" s="393"/>
      <c r="LX77" s="393"/>
      <c r="LY77" s="393"/>
      <c r="LZ77" s="393"/>
      <c r="MA77" s="393"/>
      <c r="MB77" s="393"/>
      <c r="MC77" s="393"/>
      <c r="MD77" s="393"/>
      <c r="ME77" s="393"/>
      <c r="MF77" s="393"/>
      <c r="MG77" s="393"/>
      <c r="MH77" s="393"/>
      <c r="MI77" s="393"/>
      <c r="MJ77" s="393"/>
      <c r="MK77" s="393"/>
      <c r="ML77" s="393"/>
      <c r="MM77" s="393"/>
      <c r="MN77" s="393"/>
      <c r="MO77" s="393"/>
      <c r="MP77" s="393"/>
      <c r="MQ77" s="393"/>
      <c r="MR77" s="393"/>
      <c r="MS77" s="393"/>
      <c r="MT77" s="393"/>
      <c r="MU77" s="393"/>
      <c r="MV77" s="393"/>
      <c r="MW77" s="393"/>
      <c r="MX77" s="393"/>
      <c r="MY77" s="393"/>
      <c r="MZ77" s="393"/>
      <c r="NA77" s="393"/>
      <c r="NB77" s="393"/>
      <c r="NC77" s="393"/>
      <c r="ND77" s="393"/>
      <c r="NE77" s="393"/>
      <c r="NF77" s="393"/>
      <c r="NG77" s="393"/>
      <c r="NH77" s="393"/>
      <c r="NI77" s="393"/>
      <c r="NJ77" s="393"/>
      <c r="NK77" s="393"/>
      <c r="NL77" s="393"/>
      <c r="NM77" s="393"/>
      <c r="NN77" s="393"/>
      <c r="NO77" s="393"/>
      <c r="NP77" s="393"/>
      <c r="NQ77" s="393"/>
      <c r="NR77" s="393"/>
      <c r="NS77" s="393"/>
      <c r="NT77" s="393"/>
      <c r="NU77" s="393"/>
      <c r="NV77" s="393"/>
      <c r="NW77" s="393"/>
      <c r="NX77" s="393"/>
      <c r="NY77" s="393"/>
      <c r="NZ77" s="393"/>
      <c r="OA77" s="393"/>
      <c r="OB77" s="393"/>
      <c r="OC77" s="393"/>
      <c r="OD77" s="393"/>
      <c r="OE77" s="393"/>
      <c r="OF77" s="393"/>
      <c r="OG77" s="393"/>
      <c r="OH77" s="393"/>
      <c r="OI77" s="393"/>
      <c r="OJ77" s="393"/>
      <c r="OK77" s="393"/>
      <c r="OL77" s="393"/>
      <c r="OM77" s="393"/>
      <c r="ON77" s="393"/>
      <c r="OO77" s="393"/>
      <c r="OP77" s="393"/>
      <c r="OQ77" s="393"/>
      <c r="OR77" s="393"/>
      <c r="OS77" s="393"/>
      <c r="OT77" s="393"/>
      <c r="OU77" s="393"/>
      <c r="OV77" s="393"/>
      <c r="OW77" s="393"/>
      <c r="OX77" s="393"/>
      <c r="OY77" s="393"/>
      <c r="OZ77" s="393"/>
      <c r="PA77" s="393"/>
      <c r="PB77" s="393"/>
      <c r="PC77" s="393"/>
      <c r="PD77" s="393"/>
      <c r="PE77" s="393"/>
      <c r="PF77" s="393"/>
      <c r="PG77" s="393"/>
      <c r="PH77" s="393"/>
      <c r="PI77" s="393"/>
      <c r="PJ77" s="393"/>
      <c r="PK77" s="393"/>
      <c r="PL77" s="393"/>
      <c r="PM77" s="393"/>
      <c r="PN77" s="393"/>
      <c r="PO77" s="393"/>
      <c r="PP77" s="393"/>
      <c r="PQ77" s="393"/>
      <c r="PR77" s="393"/>
      <c r="PS77" s="393"/>
      <c r="PT77" s="393"/>
      <c r="PU77" s="393"/>
      <c r="PV77" s="393"/>
      <c r="PW77" s="393"/>
      <c r="PX77" s="393"/>
      <c r="PY77" s="393"/>
      <c r="PZ77" s="393"/>
      <c r="QA77" s="393"/>
      <c r="QB77" s="393"/>
      <c r="QC77" s="393"/>
      <c r="QD77" s="393"/>
      <c r="QE77" s="393"/>
      <c r="QF77" s="393"/>
      <c r="QG77" s="393"/>
      <c r="QH77" s="393"/>
      <c r="QI77" s="393"/>
      <c r="QJ77" s="393"/>
      <c r="QK77" s="393"/>
      <c r="QL77" s="393"/>
      <c r="QM77" s="393"/>
      <c r="QN77" s="393"/>
      <c r="QO77" s="393"/>
      <c r="QP77" s="393"/>
      <c r="QQ77" s="393"/>
      <c r="QR77" s="393"/>
      <c r="QS77" s="393"/>
      <c r="QT77" s="393"/>
      <c r="QU77" s="393"/>
      <c r="QV77" s="393"/>
      <c r="QW77" s="393"/>
      <c r="QX77" s="393"/>
      <c r="QY77" s="393"/>
      <c r="QZ77" s="393"/>
      <c r="RA77" s="393"/>
      <c r="RB77" s="393"/>
      <c r="RC77" s="393"/>
      <c r="RD77" s="393"/>
      <c r="RE77" s="393"/>
      <c r="RF77" s="393"/>
      <c r="RG77" s="393"/>
      <c r="RH77" s="393"/>
      <c r="RI77" s="393"/>
      <c r="RJ77" s="393"/>
      <c r="RK77" s="393"/>
      <c r="RL77" s="393"/>
      <c r="RM77" s="393"/>
      <c r="RN77" s="393"/>
      <c r="RO77" s="393"/>
      <c r="RP77" s="393"/>
      <c r="RQ77" s="393"/>
      <c r="RR77" s="393"/>
      <c r="RS77" s="393"/>
      <c r="RT77" s="393"/>
      <c r="RU77" s="393"/>
      <c r="RV77" s="393"/>
      <c r="RW77" s="393"/>
      <c r="RX77" s="393"/>
      <c r="RY77" s="393"/>
      <c r="RZ77" s="393"/>
      <c r="SA77" s="393"/>
      <c r="SB77" s="393"/>
      <c r="SC77" s="393"/>
      <c r="SD77" s="393"/>
      <c r="SE77" s="393"/>
      <c r="SF77" s="393"/>
      <c r="SG77" s="393"/>
      <c r="SH77" s="393"/>
      <c r="SI77" s="393"/>
      <c r="SJ77" s="393"/>
      <c r="SK77" s="393"/>
      <c r="SL77" s="393"/>
      <c r="SM77" s="393"/>
      <c r="SN77" s="393"/>
      <c r="SO77" s="393"/>
      <c r="SP77" s="393"/>
      <c r="SQ77" s="393"/>
      <c r="SR77" s="393"/>
      <c r="SS77" s="393"/>
      <c r="ST77" s="393"/>
      <c r="SU77" s="393"/>
      <c r="SV77" s="393"/>
      <c r="SW77" s="393"/>
      <c r="SX77" s="393"/>
      <c r="SY77" s="393"/>
      <c r="SZ77" s="393"/>
      <c r="TA77" s="393"/>
      <c r="TB77" s="393"/>
      <c r="TC77" s="393"/>
      <c r="TD77" s="393"/>
      <c r="TE77" s="393"/>
      <c r="TF77" s="393"/>
      <c r="TG77" s="393"/>
      <c r="TH77" s="393"/>
      <c r="TI77" s="393"/>
      <c r="TJ77" s="393"/>
      <c r="TK77" s="393"/>
    </row>
    <row r="78" spans="1:531" ht="24.75" customHeight="1" x14ac:dyDescent="0.2">
      <c r="B78" s="284" t="str">
        <f>IF(B77="",C77,B77)</f>
        <v/>
      </c>
      <c r="C78" s="284" t="str">
        <f>IF(B77=C77,D77,C77)</f>
        <v/>
      </c>
      <c r="D78" s="284" t="str">
        <f t="shared" ref="D78:D94" si="518">IF(C77=D77,E77,D77)</f>
        <v/>
      </c>
      <c r="E78" s="284" t="str">
        <f t="shared" ref="E78:E94" si="519">IF(D77=E77,F77,E77)</f>
        <v/>
      </c>
      <c r="F78" s="284" t="str">
        <f t="shared" ref="F78:F94" si="520">IF(E77=F77,G77,F77)</f>
        <v/>
      </c>
      <c r="G78" s="284" t="str">
        <f t="shared" ref="G78:G94" si="521">IF(F77=G77,H77,G77)</f>
        <v/>
      </c>
      <c r="H78" s="284" t="str">
        <f t="shared" ref="H78:H93" si="522">IF(G77=H77,I77,H77)</f>
        <v/>
      </c>
      <c r="I78" s="284" t="str">
        <f t="shared" ref="I78:I94" si="523">IF(H77=I77,J77,I77)</f>
        <v/>
      </c>
      <c r="J78" s="284" t="str">
        <f t="shared" ref="J78:J94" si="524">IF(I77=J77,K77,J77)</f>
        <v/>
      </c>
      <c r="K78" s="284" t="str">
        <f t="shared" ref="K78:K94" si="525">IF(J77=K77,L77,K77)</f>
        <v/>
      </c>
      <c r="L78" s="284" t="str">
        <f t="shared" ref="L78" si="526">IF(K77=L77,M77,L77)</f>
        <v/>
      </c>
      <c r="M78" s="284" t="str">
        <f t="shared" ref="M78:M94" si="527">IF(L77=M77,N77,M77)</f>
        <v/>
      </c>
      <c r="N78" s="284" t="str">
        <f t="shared" ref="N78:N94" si="528">IF(M77=N77,O77,N77)</f>
        <v/>
      </c>
      <c r="O78" s="284" t="str">
        <f t="shared" ref="O78:O94" si="529">IF(N77=O77,P77,O77)</f>
        <v/>
      </c>
      <c r="P78" s="284" t="str">
        <f t="shared" ref="P78:P94" si="530">IF(O77=P77,Q77,P77)</f>
        <v/>
      </c>
      <c r="Q78" s="284" t="str">
        <f t="shared" ref="Q78:Q94" si="531">IF(P77=Q77,R77,Q77)</f>
        <v/>
      </c>
      <c r="R78" s="284" t="str">
        <f t="shared" ref="R78:R94" si="532">IF(Q77=R77,S77,R77)</f>
        <v/>
      </c>
      <c r="S78" s="284" t="str">
        <f t="shared" ref="S78:S94" si="533">IF(R77=S77,T77,S77)</f>
        <v/>
      </c>
      <c r="T78" s="284" t="str">
        <f t="shared" ref="T78:T94" si="534">IF(S77=T77,U77,T77)</f>
        <v/>
      </c>
      <c r="U78" s="284" t="str">
        <f>IF(T77=U77,V77,U77)</f>
        <v/>
      </c>
      <c r="V78" s="284" t="str">
        <f>IF(U77=V77,"",V77)</f>
        <v/>
      </c>
      <c r="W78" s="400"/>
      <c r="X78" s="284" t="str">
        <f>IF(X77="",Y77,X77)</f>
        <v>山　内</v>
      </c>
      <c r="Y78" s="284" t="str">
        <f>IF(X77=Y77,Z77,Y77)</f>
        <v>内　方</v>
      </c>
      <c r="Z78" s="284" t="str">
        <f t="shared" ref="Z78:Z94" si="535">IF(Y77=Z77,AA77,Z77)</f>
        <v>平　澤</v>
      </c>
      <c r="AA78" s="284" t="str">
        <f t="shared" ref="AA78:AA94" si="536">IF(Z77=AA77,AB77,AA77)</f>
        <v>船　水</v>
      </c>
      <c r="AB78" s="284" t="str">
        <f t="shared" ref="AB78:AB94" si="537">IF(AA77=AB77,AC77,AB77)</f>
        <v>金　山</v>
      </c>
      <c r="AC78" s="284" t="str">
        <f t="shared" ref="AC78:AC94" si="538">IF(AB77=AC77,AD77,AC77)</f>
        <v>荒　木</v>
      </c>
      <c r="AD78" s="284" t="str">
        <f t="shared" ref="AD78:AD93" si="539">IF(AC77=AD77,AE77,AD77)</f>
        <v>荒　木</v>
      </c>
      <c r="AE78" s="284" t="str">
        <f t="shared" ref="AE78:AE96" si="540">IF(AD77=AE77,AF77,AE77)</f>
        <v>平　岡</v>
      </c>
      <c r="AF78" s="284" t="str">
        <f t="shared" ref="AF78:AF96" si="541">IF(AE77=AF77,AG77,AF77)</f>
        <v>髙比良</v>
      </c>
      <c r="AG78" s="284" t="str">
        <f t="shared" ref="AG78:AG96" si="542">IF(AF77=AG77,AH77,AG77)</f>
        <v>髙比良</v>
      </c>
      <c r="AH78" s="284" t="str">
        <f t="shared" ref="AH78" si="543">IF(AG77=AH77,AI77,AH77)</f>
        <v>平　松</v>
      </c>
      <c r="AI78" s="284" t="str">
        <f t="shared" ref="AI78:AI96" si="544">IF(AH77=AI77,AJ77,AI77)</f>
        <v>平　松</v>
      </c>
      <c r="AJ78" s="284" t="str">
        <f t="shared" ref="AJ78:AJ96" si="545">IF(AI77=AJ77,AK77,AJ77)</f>
        <v/>
      </c>
      <c r="AK78" s="284" t="str">
        <f t="shared" ref="AK78:AK96" si="546">IF(AJ77=AK77,AL77,AK77)</f>
        <v/>
      </c>
      <c r="AL78" s="284" t="str">
        <f t="shared" ref="AL78:AL95" si="547">IF(AK77=AL77,AM77,AL77)</f>
        <v>西　山</v>
      </c>
      <c r="AM78" s="284" t="str">
        <f t="shared" ref="AM78:AM96" si="548">IF(AL77=AM77,AN77,AM77)</f>
        <v>西　山</v>
      </c>
      <c r="AN78" s="284" t="str">
        <f t="shared" ref="AN78:AN96" si="549">IF(AM77=AN77,AO77,AN77)</f>
        <v/>
      </c>
      <c r="AO78" s="284" t="str">
        <f t="shared" ref="AO78:AO96" si="550">IF(AN77=AO77,AP77,AO77)</f>
        <v/>
      </c>
      <c r="AP78" s="284" t="str">
        <f t="shared" ref="AP78:AP96" si="551">IF(AO77=AP77,AQ77,AP77)</f>
        <v/>
      </c>
      <c r="AQ78" s="284" t="str">
        <f>IF(AP77=AQ77,AR77,AQ77)</f>
        <v/>
      </c>
      <c r="AR78" s="284" t="str">
        <f>IF(AQ77=AR77,"",AR77)</f>
        <v/>
      </c>
      <c r="AS78" s="400"/>
      <c r="AT78" s="284" t="str">
        <f>IF(AT77="",AU77,AT77)</f>
        <v>山　内</v>
      </c>
      <c r="AU78" s="284" t="str">
        <f>IF(AT77=AU77,AV77,AU77)</f>
        <v>内　方</v>
      </c>
      <c r="AV78" s="284" t="str">
        <f t="shared" ref="AV78:AV94" si="552">IF(AU77=AV77,AW77,AV77)</f>
        <v>平　澤</v>
      </c>
      <c r="AW78" s="284" t="str">
        <f t="shared" ref="AW78:AW94" si="553">IF(AV77=AW77,AX77,AW77)</f>
        <v>船　水</v>
      </c>
      <c r="AX78" s="284" t="str">
        <f t="shared" ref="AX78:AX94" si="554">IF(AW77=AX77,AY77,AX77)</f>
        <v>菅　野</v>
      </c>
      <c r="AY78" s="284" t="str">
        <f t="shared" ref="AY78:AY94" si="555">IF(AX77=AY77,AZ77,AY77)</f>
        <v>金　山</v>
      </c>
      <c r="AZ78" s="284" t="str">
        <f t="shared" ref="AZ78:AZ93" si="556">IF(AY77=AZ77,BA77,AZ77)</f>
        <v>荒　木</v>
      </c>
      <c r="BA78" s="284" t="str">
        <f t="shared" ref="BA78:BA96" si="557">IF(AZ77=BA77,BB77,BA77)</f>
        <v>今　井</v>
      </c>
      <c r="BB78" s="284" t="str">
        <f t="shared" ref="BB78:BB96" si="558">IF(BA77=BB77,BC77,BB77)</f>
        <v>平　岡</v>
      </c>
      <c r="BC78" s="284" t="str">
        <f t="shared" ref="BC78:BC96" si="559">IF(BB77=BC77,BD77,BC77)</f>
        <v/>
      </c>
      <c r="BD78" s="284" t="str">
        <f t="shared" ref="BD78" si="560">IF(BC77=BD77,BE77,BD77)</f>
        <v>平　松</v>
      </c>
      <c r="BE78" s="284" t="str">
        <f t="shared" ref="BE78:BE96" si="561">IF(BD77=BE77,BF77,BE77)</f>
        <v>中　嶋</v>
      </c>
      <c r="BF78" s="284" t="str">
        <f t="shared" ref="BF78:BF96" si="562">IF(BE77=BF77,BG77,BF77)</f>
        <v>中　嶋</v>
      </c>
      <c r="BG78" s="284" t="str">
        <f t="shared" ref="BG78:BG96" si="563">IF(BF77=BG77,BH77,BG77)</f>
        <v>藤　本</v>
      </c>
      <c r="BH78" s="284" t="str">
        <f t="shared" ref="BH78:BH95" si="564">IF(BG77=BH77,BI77,BH77)</f>
        <v/>
      </c>
      <c r="BI78" s="284" t="str">
        <f t="shared" ref="BI78:BI96" si="565">IF(BH77=BI77,BJ77,BI77)</f>
        <v>西　山</v>
      </c>
      <c r="BJ78" s="284" t="str">
        <f t="shared" ref="BJ78:BJ96" si="566">IF(BI77=BJ77,BK77,BJ77)</f>
        <v/>
      </c>
      <c r="BK78" s="284" t="str">
        <f t="shared" ref="BK78:BK96" si="567">IF(BJ77=BK77,BL77,BK77)</f>
        <v/>
      </c>
      <c r="BL78" s="284" t="str">
        <f t="shared" ref="BL78:BL96" si="568">IF(BK77=BL77,BM77,BL77)</f>
        <v/>
      </c>
      <c r="BM78" s="284" t="str">
        <f>IF(BL77=BM77,BN77,BM77)</f>
        <v/>
      </c>
      <c r="BN78" s="284" t="str">
        <f>IF(BM77=BN77,"",BN77)</f>
        <v/>
      </c>
      <c r="BO78" s="400"/>
      <c r="BP78" s="284" t="str">
        <f>IF(BP77="",BQ77,BP77)</f>
        <v>山　内</v>
      </c>
      <c r="BQ78" s="284" t="str">
        <f>IF(BP77=BQ77,BR77,BQ77)</f>
        <v>内　方</v>
      </c>
      <c r="BR78" s="284" t="str">
        <f t="shared" ref="BR78:BR94" si="569">IF(BQ77=BR77,BS77,BR77)</f>
        <v>平　澤</v>
      </c>
      <c r="BS78" s="284" t="str">
        <f t="shared" ref="BS78:BS94" si="570">IF(BR77=BS77,BT77,BS77)</f>
        <v>船　水</v>
      </c>
      <c r="BT78" s="284" t="str">
        <f t="shared" ref="BT78:BT94" si="571">IF(BS77=BT77,BU77,BT77)</f>
        <v>金　山</v>
      </c>
      <c r="BU78" s="284" t="str">
        <f t="shared" ref="BU78:BU94" si="572">IF(BT77=BU77,BV77,BU77)</f>
        <v/>
      </c>
      <c r="BV78" s="284" t="str">
        <f t="shared" ref="BV78:BV93" si="573">IF(BU77=BV77,BW77,BV77)</f>
        <v/>
      </c>
      <c r="BW78" s="284" t="str">
        <f t="shared" ref="BW78:BW96" si="574">IF(BV77=BW77,BX77,BW77)</f>
        <v/>
      </c>
      <c r="BX78" s="284" t="str">
        <f t="shared" ref="BX78:BX96" si="575">IF(BW77=BX77,BY77,BX77)</f>
        <v/>
      </c>
      <c r="BY78" s="284" t="str">
        <f t="shared" ref="BY78:BY96" si="576">IF(BX77=BY77,BZ77,BY77)</f>
        <v>平　松</v>
      </c>
      <c r="BZ78" s="284" t="str">
        <f t="shared" ref="BZ78" si="577">IF(BY77=BZ77,CA77,BZ77)</f>
        <v>平　松</v>
      </c>
      <c r="CA78" s="284" t="str">
        <f t="shared" ref="CA78:CA96" si="578">IF(BZ77=CA77,CB77,CA77)</f>
        <v>中　嶋</v>
      </c>
      <c r="CB78" s="284" t="str">
        <f t="shared" ref="CB78:CB96" si="579">IF(CA77=CB77,CC77,CB77)</f>
        <v>中　嶋</v>
      </c>
      <c r="CC78" s="284" t="str">
        <f t="shared" ref="CC78:CC96" si="580">IF(CB77=CC77,CD77,CC77)</f>
        <v/>
      </c>
      <c r="CD78" s="284" t="str">
        <f t="shared" ref="CD78:CD95" si="581">IF(CC77=CD77,CE77,CD77)</f>
        <v/>
      </c>
      <c r="CE78" s="284" t="str">
        <f t="shared" ref="CE78:CE96" si="582">IF(CD77=CE77,CF77,CE77)</f>
        <v/>
      </c>
      <c r="CF78" s="284" t="str">
        <f t="shared" ref="CF78:CF96" si="583">IF(CE77=CF77,CG77,CF77)</f>
        <v/>
      </c>
      <c r="CG78" s="284" t="str">
        <f t="shared" ref="CG78:CG96" si="584">IF(CF77=CG77,CH77,CG77)</f>
        <v/>
      </c>
      <c r="CH78" s="284" t="str">
        <f t="shared" ref="CH78:CH96" si="585">IF(CG77=CH77,CI77,CH77)</f>
        <v/>
      </c>
      <c r="CI78" s="284" t="str">
        <f>IF(CH77=CI77,CJ77,CI77)</f>
        <v/>
      </c>
      <c r="CJ78" s="284" t="str">
        <f>IF(CI77=CJ77,"",CJ77)</f>
        <v/>
      </c>
      <c r="CK78" s="400"/>
      <c r="CL78" s="284" t="str">
        <f>IF(CL77="",CM77,CL77)</f>
        <v>山　内</v>
      </c>
      <c r="CM78" s="284" t="str">
        <f>IF(CL77=CM77,CN77,CM77)</f>
        <v>内　方</v>
      </c>
      <c r="CN78" s="284" t="str">
        <f t="shared" ref="CN78:CN94" si="586">IF(CM77=CN77,CO77,CN77)</f>
        <v>平　澤</v>
      </c>
      <c r="CO78" s="284" t="str">
        <f t="shared" ref="CO78:CO94" si="587">IF(CN77=CO77,CP77,CO77)</f>
        <v>船　水</v>
      </c>
      <c r="CP78" s="284" t="str">
        <f t="shared" ref="CP78:CP94" si="588">IF(CO77=CP77,CQ77,CP77)</f>
        <v>金　山</v>
      </c>
      <c r="CQ78" s="284" t="str">
        <f t="shared" ref="CQ78:CQ94" si="589">IF(CP77=CQ77,CR77,CQ77)</f>
        <v>荒　木</v>
      </c>
      <c r="CR78" s="284" t="str">
        <f t="shared" ref="CR78:CR93" si="590">IF(CQ77=CR77,CS77,CR77)</f>
        <v>荒　木</v>
      </c>
      <c r="CS78" s="284" t="str">
        <f t="shared" ref="CS78:CS96" si="591">IF(CR77=CS77,CT77,CS77)</f>
        <v>平　岡</v>
      </c>
      <c r="CT78" s="284" t="str">
        <f t="shared" ref="CT78:CT96" si="592">IF(CS77=CT77,CU77,CT77)</f>
        <v>古　澤</v>
      </c>
      <c r="CU78" s="284" t="str">
        <f t="shared" ref="CU78:CU96" si="593">IF(CT77=CU77,CV77,CU77)</f>
        <v>古　澤</v>
      </c>
      <c r="CV78" s="284" t="str">
        <f t="shared" ref="CV78" si="594">IF(CU77=CV77,CW77,CV77)</f>
        <v>平　松</v>
      </c>
      <c r="CW78" s="284" t="str">
        <f t="shared" ref="CW78:CW96" si="595">IF(CV77=CW77,CX77,CW77)</f>
        <v/>
      </c>
      <c r="CX78" s="284" t="str">
        <f t="shared" ref="CX78:CX96" si="596">IF(CW77=CX77,CY77,CX77)</f>
        <v/>
      </c>
      <c r="CY78" s="284" t="str">
        <f t="shared" ref="CY78:CY96" si="597">IF(CX77=CY77,CZ77,CY77)</f>
        <v/>
      </c>
      <c r="CZ78" s="284" t="str">
        <f t="shared" ref="CZ78:CZ95" si="598">IF(CY77=CZ77,DA77,CZ77)</f>
        <v/>
      </c>
      <c r="DA78" s="284" t="str">
        <f t="shared" ref="DA78:DA96" si="599">IF(CZ77=DA77,DB77,DA77)</f>
        <v/>
      </c>
      <c r="DB78" s="284" t="str">
        <f t="shared" ref="DB78:DB96" si="600">IF(DA77=DB77,DC77,DB77)</f>
        <v/>
      </c>
      <c r="DC78" s="284" t="str">
        <f t="shared" ref="DC78:DC96" si="601">IF(DB77=DC77,DD77,DC77)</f>
        <v/>
      </c>
      <c r="DD78" s="284" t="str">
        <f t="shared" ref="DD78:DD96" si="602">IF(DC77=DD77,DE77,DD77)</f>
        <v/>
      </c>
      <c r="DE78" s="284" t="str">
        <f>IF(DD77=DE77,DF77,DE77)</f>
        <v/>
      </c>
      <c r="DF78" s="284" t="str">
        <f>IF(DE77=DF77,"",DF77)</f>
        <v/>
      </c>
      <c r="HA78" s="80"/>
      <c r="HB78" s="199">
        <f>リスト!C77</f>
        <v>0</v>
      </c>
      <c r="HC78" s="76" t="str">
        <f>IF(リスト!D77="","",リスト!D77)</f>
        <v/>
      </c>
      <c r="HD78" s="76" t="str">
        <f>IF(リスト!F77="","",リスト!F77)</f>
        <v/>
      </c>
      <c r="HE78" s="76" t="str">
        <f>IF(リスト!E77="","",リスト!E77)</f>
        <v/>
      </c>
      <c r="HF78" s="200" t="str">
        <f>IF(リスト!G77="","",リスト!G77)</f>
        <v/>
      </c>
      <c r="HG78" s="77" t="str">
        <f>IF(リスト!H77="","",リスト!H77)</f>
        <v>神　田</v>
      </c>
      <c r="HH78" s="77" t="str">
        <f>IF(リスト!I77="","",リスト!I77)</f>
        <v>小　松</v>
      </c>
      <c r="HI78" s="77" t="str">
        <f>IF(リスト!J77="","",リスト!J77)</f>
        <v>金　岡</v>
      </c>
      <c r="HJ78" s="77" t="str">
        <f>IF(リスト!K77="","",リスト!K77)</f>
        <v>蛸地蔵</v>
      </c>
      <c r="HK78" s="459" t="str">
        <f>IF(リスト!L77="","",リスト!L77)</f>
        <v/>
      </c>
      <c r="HL78" s="459" t="str">
        <f>IF(リスト!M77="","",リスト!M77)</f>
        <v/>
      </c>
      <c r="HM78" s="77" t="str">
        <f>IF(リスト!N77="","",リスト!N77)</f>
        <v/>
      </c>
      <c r="HN78" s="77" t="str">
        <f>IF(リスト!O77="","",リスト!O77)</f>
        <v/>
      </c>
      <c r="HO78" s="460" t="str">
        <f>IF(リスト!P77="","",リスト!P77)</f>
        <v/>
      </c>
      <c r="IV78" s="393"/>
      <c r="IW78" s="393"/>
      <c r="IX78" s="393"/>
      <c r="IY78" s="393"/>
      <c r="IZ78" s="393"/>
      <c r="JA78" s="393"/>
      <c r="JB78" s="393"/>
      <c r="JC78" s="393"/>
      <c r="JD78" s="393"/>
      <c r="JE78" s="393"/>
      <c r="JF78" s="393"/>
      <c r="JG78" s="393"/>
      <c r="JH78" s="393"/>
      <c r="JI78" s="393"/>
      <c r="JJ78" s="393"/>
      <c r="JK78" s="393"/>
      <c r="JL78" s="393"/>
      <c r="JM78" s="393"/>
      <c r="JN78" s="393"/>
      <c r="JO78" s="393"/>
      <c r="JP78" s="393"/>
      <c r="JQ78" s="393"/>
      <c r="JR78" s="393"/>
      <c r="JS78" s="393"/>
      <c r="JT78" s="393"/>
      <c r="JU78" s="393"/>
      <c r="JV78" s="393"/>
      <c r="JW78" s="393"/>
      <c r="JX78" s="393"/>
      <c r="JY78" s="393"/>
      <c r="JZ78" s="393"/>
      <c r="KA78" s="393"/>
      <c r="KB78" s="393"/>
      <c r="KC78" s="393"/>
      <c r="KD78" s="393"/>
      <c r="KE78" s="393"/>
      <c r="KF78" s="393"/>
      <c r="KG78" s="393"/>
      <c r="KH78" s="393"/>
      <c r="KI78" s="393"/>
      <c r="KJ78" s="393"/>
      <c r="KK78" s="393"/>
      <c r="KL78" s="393"/>
      <c r="KM78" s="393"/>
      <c r="KN78" s="393"/>
      <c r="KO78" s="393"/>
      <c r="KP78" s="393"/>
      <c r="KQ78" s="393"/>
      <c r="KR78" s="393"/>
      <c r="KS78" s="393"/>
      <c r="KT78" s="393"/>
      <c r="KU78" s="393"/>
      <c r="KV78" s="393"/>
      <c r="KW78" s="393"/>
      <c r="KX78" s="393"/>
      <c r="KY78" s="393"/>
      <c r="KZ78" s="393"/>
      <c r="LA78" s="393"/>
      <c r="LB78" s="393"/>
      <c r="LC78" s="393"/>
      <c r="LD78" s="393"/>
      <c r="LE78" s="393"/>
      <c r="LF78" s="393"/>
      <c r="LG78" s="393"/>
      <c r="LH78" s="393"/>
      <c r="LI78" s="393"/>
      <c r="LJ78" s="393"/>
      <c r="LK78" s="393"/>
      <c r="LL78" s="393"/>
      <c r="LM78" s="393"/>
      <c r="LN78" s="393"/>
      <c r="LO78" s="393"/>
      <c r="LP78" s="393"/>
      <c r="LQ78" s="393"/>
      <c r="LR78" s="393"/>
      <c r="LS78" s="393"/>
      <c r="LT78" s="393"/>
      <c r="LU78" s="393"/>
      <c r="LV78" s="393"/>
      <c r="LW78" s="393"/>
      <c r="LX78" s="393"/>
      <c r="LY78" s="393"/>
      <c r="LZ78" s="393"/>
      <c r="MA78" s="393"/>
      <c r="MB78" s="393"/>
      <c r="MC78" s="393"/>
      <c r="MD78" s="393"/>
      <c r="ME78" s="393"/>
      <c r="MF78" s="393"/>
      <c r="MG78" s="393"/>
      <c r="MH78" s="393"/>
      <c r="MI78" s="393"/>
      <c r="MJ78" s="393"/>
      <c r="MK78" s="393"/>
      <c r="ML78" s="393"/>
      <c r="MM78" s="393"/>
      <c r="MN78" s="393"/>
      <c r="MO78" s="393"/>
      <c r="MP78" s="393"/>
      <c r="MQ78" s="393"/>
      <c r="MR78" s="393"/>
      <c r="MS78" s="393"/>
      <c r="MT78" s="393"/>
      <c r="MU78" s="393"/>
      <c r="MV78" s="393"/>
      <c r="MW78" s="393"/>
      <c r="MX78" s="393"/>
      <c r="MY78" s="393"/>
      <c r="MZ78" s="393"/>
      <c r="NA78" s="393"/>
      <c r="NB78" s="393"/>
      <c r="NC78" s="393"/>
      <c r="ND78" s="393"/>
      <c r="NE78" s="393"/>
      <c r="NF78" s="393"/>
      <c r="NG78" s="393"/>
      <c r="NH78" s="393"/>
      <c r="NI78" s="393"/>
      <c r="NJ78" s="393"/>
      <c r="NK78" s="393"/>
      <c r="NL78" s="393"/>
      <c r="NM78" s="393"/>
      <c r="NN78" s="393"/>
      <c r="NO78" s="393"/>
      <c r="NP78" s="393"/>
      <c r="NQ78" s="393"/>
      <c r="NR78" s="393"/>
      <c r="NS78" s="393"/>
      <c r="NT78" s="393"/>
      <c r="NU78" s="393"/>
      <c r="NV78" s="393"/>
      <c r="NW78" s="393"/>
      <c r="NX78" s="393"/>
      <c r="NY78" s="393"/>
      <c r="NZ78" s="393"/>
      <c r="OA78" s="393"/>
      <c r="OB78" s="393"/>
      <c r="OC78" s="393"/>
      <c r="OD78" s="393"/>
      <c r="OE78" s="393"/>
      <c r="OF78" s="393"/>
      <c r="OG78" s="393"/>
      <c r="OH78" s="393"/>
      <c r="OI78" s="393"/>
      <c r="OJ78" s="393"/>
      <c r="OK78" s="393"/>
      <c r="OL78" s="393"/>
      <c r="OM78" s="393"/>
      <c r="ON78" s="393"/>
      <c r="OO78" s="393"/>
      <c r="OP78" s="393"/>
      <c r="OQ78" s="393"/>
      <c r="OR78" s="393"/>
      <c r="OS78" s="393"/>
      <c r="OT78" s="393"/>
      <c r="OU78" s="393"/>
      <c r="OV78" s="393"/>
      <c r="OW78" s="393"/>
      <c r="OX78" s="393"/>
      <c r="OY78" s="393"/>
      <c r="OZ78" s="393"/>
      <c r="PA78" s="393"/>
      <c r="PB78" s="393"/>
      <c r="PC78" s="393"/>
      <c r="PD78" s="393"/>
      <c r="PE78" s="393"/>
      <c r="PF78" s="393"/>
      <c r="PG78" s="393"/>
      <c r="PH78" s="393"/>
      <c r="PI78" s="393"/>
      <c r="PJ78" s="393"/>
      <c r="PK78" s="393"/>
      <c r="PL78" s="393"/>
      <c r="PM78" s="393"/>
      <c r="PN78" s="393"/>
      <c r="PO78" s="393"/>
      <c r="PP78" s="393"/>
      <c r="PQ78" s="393"/>
      <c r="PR78" s="393"/>
      <c r="PS78" s="393"/>
      <c r="PT78" s="393"/>
      <c r="PU78" s="393"/>
      <c r="PV78" s="393"/>
      <c r="PW78" s="393"/>
      <c r="PX78" s="393"/>
      <c r="PY78" s="393"/>
      <c r="PZ78" s="393"/>
      <c r="QA78" s="393"/>
      <c r="QB78" s="393"/>
      <c r="QC78" s="393"/>
      <c r="QD78" s="393"/>
      <c r="QE78" s="393"/>
      <c r="QF78" s="393"/>
      <c r="QG78" s="393"/>
      <c r="QH78" s="393"/>
      <c r="QI78" s="393"/>
      <c r="QJ78" s="393"/>
      <c r="QK78" s="393"/>
      <c r="QL78" s="393"/>
      <c r="QM78" s="393"/>
      <c r="QN78" s="393"/>
      <c r="QO78" s="393"/>
      <c r="QP78" s="393"/>
      <c r="QQ78" s="393"/>
      <c r="QR78" s="393"/>
      <c r="QS78" s="393"/>
      <c r="QT78" s="393"/>
      <c r="QU78" s="393"/>
      <c r="QV78" s="393"/>
      <c r="QW78" s="393"/>
      <c r="QX78" s="393"/>
      <c r="QY78" s="393"/>
      <c r="QZ78" s="393"/>
      <c r="RA78" s="393"/>
      <c r="RB78" s="393"/>
      <c r="RC78" s="393"/>
      <c r="RD78" s="393"/>
      <c r="RE78" s="393"/>
      <c r="RF78" s="393"/>
      <c r="RG78" s="393"/>
      <c r="RH78" s="393"/>
      <c r="RI78" s="393"/>
      <c r="RJ78" s="393"/>
      <c r="RK78" s="393"/>
      <c r="RL78" s="393"/>
      <c r="RM78" s="393"/>
      <c r="RN78" s="393"/>
      <c r="RO78" s="393"/>
      <c r="RP78" s="393"/>
      <c r="RQ78" s="393"/>
      <c r="RR78" s="393"/>
      <c r="RS78" s="393"/>
      <c r="RT78" s="393"/>
      <c r="RU78" s="393"/>
      <c r="RV78" s="393"/>
      <c r="RW78" s="393"/>
      <c r="RX78" s="393"/>
      <c r="RY78" s="393"/>
      <c r="RZ78" s="393"/>
      <c r="SA78" s="393"/>
      <c r="SB78" s="393"/>
      <c r="SC78" s="393"/>
      <c r="SD78" s="393"/>
      <c r="SE78" s="393"/>
      <c r="SF78" s="393"/>
      <c r="SG78" s="393"/>
      <c r="SH78" s="393"/>
      <c r="SI78" s="393"/>
      <c r="SJ78" s="393"/>
      <c r="SK78" s="393"/>
      <c r="SL78" s="393"/>
      <c r="SM78" s="393"/>
      <c r="SN78" s="393"/>
      <c r="SO78" s="393"/>
      <c r="SP78" s="393"/>
      <c r="SQ78" s="393"/>
      <c r="SR78" s="393"/>
      <c r="SS78" s="393"/>
      <c r="ST78" s="393"/>
      <c r="SU78" s="393"/>
      <c r="SV78" s="393"/>
      <c r="SW78" s="393"/>
      <c r="SX78" s="393"/>
      <c r="SY78" s="393"/>
      <c r="SZ78" s="393"/>
      <c r="TA78" s="393"/>
      <c r="TB78" s="393"/>
      <c r="TC78" s="393"/>
      <c r="TD78" s="393"/>
      <c r="TE78" s="393"/>
      <c r="TF78" s="393"/>
      <c r="TG78" s="393"/>
      <c r="TH78" s="393"/>
      <c r="TI78" s="393"/>
      <c r="TJ78" s="393"/>
      <c r="TK78" s="393"/>
    </row>
    <row r="79" spans="1:531" ht="24.75" customHeight="1" x14ac:dyDescent="0.2">
      <c r="B79" s="284" t="str">
        <f>IF(B78="",C78,B78)</f>
        <v/>
      </c>
      <c r="C79" s="284" t="str">
        <f>IF(B78=C78,D78,C78)</f>
        <v/>
      </c>
      <c r="D79" s="284" t="str">
        <f t="shared" si="518"/>
        <v/>
      </c>
      <c r="E79" s="284" t="str">
        <f t="shared" si="519"/>
        <v/>
      </c>
      <c r="F79" s="284" t="str">
        <f t="shared" si="520"/>
        <v/>
      </c>
      <c r="G79" s="284" t="str">
        <f t="shared" si="521"/>
        <v/>
      </c>
      <c r="H79" s="284" t="str">
        <f t="shared" si="522"/>
        <v/>
      </c>
      <c r="I79" s="284" t="str">
        <f t="shared" si="523"/>
        <v/>
      </c>
      <c r="J79" s="284" t="str">
        <f t="shared" si="524"/>
        <v/>
      </c>
      <c r="K79" s="284" t="str">
        <f t="shared" si="525"/>
        <v/>
      </c>
      <c r="L79" s="284" t="str">
        <f t="shared" ref="L79:L96" si="603">IF(K78=L78,M78,L78)</f>
        <v/>
      </c>
      <c r="M79" s="284" t="str">
        <f t="shared" si="527"/>
        <v/>
      </c>
      <c r="N79" s="284" t="str">
        <f t="shared" si="528"/>
        <v/>
      </c>
      <c r="O79" s="284" t="str">
        <f t="shared" si="529"/>
        <v/>
      </c>
      <c r="P79" s="284" t="str">
        <f t="shared" si="530"/>
        <v/>
      </c>
      <c r="Q79" s="284" t="str">
        <f t="shared" si="531"/>
        <v/>
      </c>
      <c r="R79" s="284" t="str">
        <f t="shared" si="532"/>
        <v/>
      </c>
      <c r="S79" s="284" t="str">
        <f t="shared" si="533"/>
        <v/>
      </c>
      <c r="T79" s="284" t="str">
        <f t="shared" si="534"/>
        <v/>
      </c>
      <c r="U79" s="284" t="str">
        <f>IF(T78=U78,V78,U78)</f>
        <v/>
      </c>
      <c r="V79" s="284" t="str">
        <f t="shared" ref="V79:V98" si="604">IF(U78=V78,"",V78)</f>
        <v/>
      </c>
      <c r="W79" s="400"/>
      <c r="X79" s="284" t="str">
        <f>IF(X78="",Y78,X78)</f>
        <v>山　内</v>
      </c>
      <c r="Y79" s="284" t="str">
        <f>IF(X78=Y78,Z78,Y78)</f>
        <v>内　方</v>
      </c>
      <c r="Z79" s="284" t="str">
        <f t="shared" si="535"/>
        <v>平　澤</v>
      </c>
      <c r="AA79" s="284" t="str">
        <f t="shared" si="536"/>
        <v>船　水</v>
      </c>
      <c r="AB79" s="284" t="str">
        <f t="shared" si="537"/>
        <v>金　山</v>
      </c>
      <c r="AC79" s="284" t="str">
        <f t="shared" si="538"/>
        <v>荒　木</v>
      </c>
      <c r="AD79" s="284" t="str">
        <f t="shared" si="539"/>
        <v>平　岡</v>
      </c>
      <c r="AE79" s="284" t="str">
        <f t="shared" si="540"/>
        <v>平　岡</v>
      </c>
      <c r="AF79" s="284" t="str">
        <f t="shared" si="541"/>
        <v>髙比良</v>
      </c>
      <c r="AG79" s="284" t="str">
        <f t="shared" si="542"/>
        <v>平　松</v>
      </c>
      <c r="AH79" s="284" t="str">
        <f t="shared" ref="AH79:AH96" si="605">IF(AG78=AH78,AI78,AH78)</f>
        <v>平　松</v>
      </c>
      <c r="AI79" s="284" t="str">
        <f t="shared" si="544"/>
        <v/>
      </c>
      <c r="AJ79" s="284" t="str">
        <f t="shared" si="545"/>
        <v/>
      </c>
      <c r="AK79" s="284" t="str">
        <f t="shared" si="546"/>
        <v>西　山</v>
      </c>
      <c r="AL79" s="284" t="str">
        <f t="shared" si="547"/>
        <v>西　山</v>
      </c>
      <c r="AM79" s="284" t="str">
        <f t="shared" si="548"/>
        <v/>
      </c>
      <c r="AN79" s="284" t="str">
        <f t="shared" si="549"/>
        <v/>
      </c>
      <c r="AO79" s="284" t="str">
        <f t="shared" si="550"/>
        <v/>
      </c>
      <c r="AP79" s="284" t="str">
        <f t="shared" si="551"/>
        <v/>
      </c>
      <c r="AQ79" s="284" t="str">
        <f>IF(AP78=AQ78,AR78,AQ78)</f>
        <v/>
      </c>
      <c r="AR79" s="284" t="str">
        <f t="shared" ref="AR79:AR105" si="606">IF(AQ78=AR78,"",AR78)</f>
        <v/>
      </c>
      <c r="AS79" s="400"/>
      <c r="AT79" s="284" t="str">
        <f>IF(AT78="",AU78,AT78)</f>
        <v>山　内</v>
      </c>
      <c r="AU79" s="284" t="str">
        <f>IF(AT78=AU78,AV78,AU78)</f>
        <v>内　方</v>
      </c>
      <c r="AV79" s="284" t="str">
        <f t="shared" si="552"/>
        <v>平　澤</v>
      </c>
      <c r="AW79" s="284" t="str">
        <f t="shared" si="553"/>
        <v>船　水</v>
      </c>
      <c r="AX79" s="284" t="str">
        <f t="shared" si="554"/>
        <v>菅　野</v>
      </c>
      <c r="AY79" s="284" t="str">
        <f t="shared" si="555"/>
        <v>金　山</v>
      </c>
      <c r="AZ79" s="284" t="str">
        <f t="shared" si="556"/>
        <v>荒　木</v>
      </c>
      <c r="BA79" s="284" t="str">
        <f t="shared" si="557"/>
        <v>今　井</v>
      </c>
      <c r="BB79" s="284" t="str">
        <f t="shared" si="558"/>
        <v>平　岡</v>
      </c>
      <c r="BC79" s="284" t="str">
        <f t="shared" si="559"/>
        <v/>
      </c>
      <c r="BD79" s="284" t="str">
        <f t="shared" ref="BD79:BD96" si="607">IF(BC78=BD78,BE78,BD78)</f>
        <v>平　松</v>
      </c>
      <c r="BE79" s="284" t="str">
        <f t="shared" si="561"/>
        <v>中　嶋</v>
      </c>
      <c r="BF79" s="284" t="str">
        <f t="shared" si="562"/>
        <v>藤　本</v>
      </c>
      <c r="BG79" s="284" t="str">
        <f t="shared" si="563"/>
        <v>藤　本</v>
      </c>
      <c r="BH79" s="284" t="str">
        <f t="shared" si="564"/>
        <v/>
      </c>
      <c r="BI79" s="284" t="str">
        <f t="shared" si="565"/>
        <v>西　山</v>
      </c>
      <c r="BJ79" s="284" t="str">
        <f t="shared" si="566"/>
        <v/>
      </c>
      <c r="BK79" s="284" t="str">
        <f t="shared" si="567"/>
        <v/>
      </c>
      <c r="BL79" s="284" t="str">
        <f t="shared" si="568"/>
        <v/>
      </c>
      <c r="BM79" s="284" t="str">
        <f>IF(BL78=BM78,BN78,BM78)</f>
        <v/>
      </c>
      <c r="BN79" s="284" t="str">
        <f t="shared" ref="BN79:BN105" si="608">IF(BM78=BN78,"",BN78)</f>
        <v/>
      </c>
      <c r="BO79" s="400"/>
      <c r="BP79" s="284" t="str">
        <f>IF(BP78="",BQ78,BP78)</f>
        <v>山　内</v>
      </c>
      <c r="BQ79" s="284" t="str">
        <f>IF(BP78=BQ78,BR78,BQ78)</f>
        <v>内　方</v>
      </c>
      <c r="BR79" s="284" t="str">
        <f t="shared" si="569"/>
        <v>平　澤</v>
      </c>
      <c r="BS79" s="284" t="str">
        <f t="shared" si="570"/>
        <v>船　水</v>
      </c>
      <c r="BT79" s="284" t="str">
        <f t="shared" si="571"/>
        <v>金　山</v>
      </c>
      <c r="BU79" s="284" t="str">
        <f t="shared" si="572"/>
        <v/>
      </c>
      <c r="BV79" s="284" t="str">
        <f t="shared" si="573"/>
        <v/>
      </c>
      <c r="BW79" s="284" t="str">
        <f t="shared" si="574"/>
        <v/>
      </c>
      <c r="BX79" s="284" t="str">
        <f t="shared" si="575"/>
        <v>平　松</v>
      </c>
      <c r="BY79" s="284" t="str">
        <f t="shared" si="576"/>
        <v>平　松</v>
      </c>
      <c r="BZ79" s="284" t="str">
        <f t="shared" ref="BZ79:BZ96" si="609">IF(BY78=BZ78,CA78,BZ78)</f>
        <v>中　嶋</v>
      </c>
      <c r="CA79" s="284" t="str">
        <f t="shared" si="578"/>
        <v>中　嶋</v>
      </c>
      <c r="CB79" s="284" t="str">
        <f t="shared" si="579"/>
        <v/>
      </c>
      <c r="CC79" s="284" t="str">
        <f t="shared" si="580"/>
        <v/>
      </c>
      <c r="CD79" s="284" t="str">
        <f t="shared" si="581"/>
        <v/>
      </c>
      <c r="CE79" s="284" t="str">
        <f t="shared" si="582"/>
        <v/>
      </c>
      <c r="CF79" s="284" t="str">
        <f t="shared" si="583"/>
        <v/>
      </c>
      <c r="CG79" s="284" t="str">
        <f t="shared" si="584"/>
        <v/>
      </c>
      <c r="CH79" s="284" t="str">
        <f t="shared" si="585"/>
        <v/>
      </c>
      <c r="CI79" s="284" t="str">
        <f>IF(CH78=CI78,CJ78,CI78)</f>
        <v/>
      </c>
      <c r="CJ79" s="284" t="str">
        <f t="shared" ref="CJ79:CJ105" si="610">IF(CI78=CJ78,"",CJ78)</f>
        <v/>
      </c>
      <c r="CK79" s="400"/>
      <c r="CL79" s="284" t="str">
        <f>IF(CL78="",CM78,CL78)</f>
        <v>山　内</v>
      </c>
      <c r="CM79" s="284" t="str">
        <f>IF(CL78=CM78,CN78,CM78)</f>
        <v>内　方</v>
      </c>
      <c r="CN79" s="284" t="str">
        <f t="shared" si="586"/>
        <v>平　澤</v>
      </c>
      <c r="CO79" s="284" t="str">
        <f t="shared" si="587"/>
        <v>船　水</v>
      </c>
      <c r="CP79" s="284" t="str">
        <f t="shared" si="588"/>
        <v>金　山</v>
      </c>
      <c r="CQ79" s="284" t="str">
        <f t="shared" si="589"/>
        <v>荒　木</v>
      </c>
      <c r="CR79" s="284" t="str">
        <f t="shared" si="590"/>
        <v>平　岡</v>
      </c>
      <c r="CS79" s="284" t="str">
        <f t="shared" si="591"/>
        <v>平　岡</v>
      </c>
      <c r="CT79" s="284" t="str">
        <f t="shared" si="592"/>
        <v>古　澤</v>
      </c>
      <c r="CU79" s="284" t="str">
        <f t="shared" si="593"/>
        <v>平　松</v>
      </c>
      <c r="CV79" s="284" t="str">
        <f t="shared" ref="CV79:CV96" si="611">IF(CU78=CV78,CW78,CV78)</f>
        <v>平　松</v>
      </c>
      <c r="CW79" s="284" t="str">
        <f t="shared" si="595"/>
        <v/>
      </c>
      <c r="CX79" s="284" t="str">
        <f t="shared" si="596"/>
        <v/>
      </c>
      <c r="CY79" s="284" t="str">
        <f t="shared" si="597"/>
        <v/>
      </c>
      <c r="CZ79" s="284" t="str">
        <f t="shared" si="598"/>
        <v/>
      </c>
      <c r="DA79" s="284" t="str">
        <f t="shared" si="599"/>
        <v/>
      </c>
      <c r="DB79" s="284" t="str">
        <f t="shared" si="600"/>
        <v/>
      </c>
      <c r="DC79" s="284" t="str">
        <f t="shared" si="601"/>
        <v/>
      </c>
      <c r="DD79" s="284" t="str">
        <f t="shared" si="602"/>
        <v/>
      </c>
      <c r="DE79" s="284" t="str">
        <f>IF(DD78=DE78,DF78,DE78)</f>
        <v/>
      </c>
      <c r="DF79" s="284" t="str">
        <f t="shared" ref="DF79:DF105" si="612">IF(DE78=DF78,"",DF78)</f>
        <v/>
      </c>
      <c r="HA79" s="80"/>
      <c r="HB79" s="199">
        <f>リスト!C78</f>
        <v>0</v>
      </c>
      <c r="HC79" s="76" t="str">
        <f>IF(リスト!D78="","",リスト!D78)</f>
        <v/>
      </c>
      <c r="HD79" s="76" t="str">
        <f>IF(リスト!F78="","",リスト!F78)</f>
        <v/>
      </c>
      <c r="HE79" s="76" t="str">
        <f>IF(リスト!E78="","",リスト!E78)</f>
        <v/>
      </c>
      <c r="HF79" s="200" t="str">
        <f>IF(リスト!G78="","",リスト!G78)</f>
        <v/>
      </c>
      <c r="HG79" s="77" t="str">
        <f>IF(リスト!H78="","",リスト!H78)</f>
        <v>盾　津</v>
      </c>
      <c r="HH79" s="77" t="str">
        <f>IF(リスト!I78="","",リスト!I78)</f>
        <v>正　雀</v>
      </c>
      <c r="HI79" s="77" t="str">
        <f>IF(リスト!J78="","",リスト!J78)</f>
        <v>長曽根</v>
      </c>
      <c r="HJ79" s="77" t="str">
        <f>IF(リスト!K78="","",リスト!K78)</f>
        <v>土　生</v>
      </c>
      <c r="HK79" s="77" t="str">
        <f>IF(リスト!L78="","",リスト!L78)</f>
        <v>洲　本</v>
      </c>
      <c r="HL79" s="77" t="str">
        <f>IF(リスト!M78="","",リスト!M78)</f>
        <v>北　摂</v>
      </c>
      <c r="HM79" s="77" t="str">
        <f>IF(リスト!N78="","",リスト!N78)</f>
        <v/>
      </c>
      <c r="HN79" s="77" t="str">
        <f>IF(リスト!O78="","",リスト!O78)</f>
        <v/>
      </c>
      <c r="HO79" s="460" t="str">
        <f>IF(リスト!P78="","",リスト!P78)</f>
        <v/>
      </c>
      <c r="IV79" s="393"/>
      <c r="IW79" s="393"/>
      <c r="IX79" s="393"/>
      <c r="IY79" s="393"/>
      <c r="IZ79" s="393"/>
      <c r="JA79" s="393"/>
      <c r="JB79" s="393"/>
      <c r="JC79" s="393"/>
      <c r="JD79" s="393"/>
      <c r="JE79" s="393"/>
      <c r="JF79" s="393"/>
      <c r="JG79" s="393"/>
      <c r="JH79" s="393"/>
      <c r="JI79" s="393"/>
      <c r="JJ79" s="393"/>
      <c r="JK79" s="393"/>
      <c r="JL79" s="393"/>
      <c r="JM79" s="393"/>
      <c r="JN79" s="393"/>
      <c r="JO79" s="393"/>
      <c r="JP79" s="393"/>
      <c r="JQ79" s="393"/>
      <c r="JR79" s="393"/>
      <c r="JS79" s="393"/>
      <c r="JT79" s="393"/>
      <c r="JU79" s="393"/>
      <c r="JV79" s="393"/>
      <c r="JW79" s="393"/>
      <c r="JX79" s="393"/>
      <c r="JY79" s="393"/>
      <c r="JZ79" s="393"/>
      <c r="KA79" s="393"/>
      <c r="KB79" s="393"/>
      <c r="KC79" s="393"/>
      <c r="KD79" s="393"/>
      <c r="KE79" s="393"/>
      <c r="KF79" s="393"/>
      <c r="KG79" s="393"/>
      <c r="KH79" s="393"/>
      <c r="KI79" s="393"/>
      <c r="KJ79" s="393"/>
      <c r="KK79" s="393"/>
      <c r="KL79" s="393"/>
      <c r="KM79" s="393"/>
      <c r="KN79" s="393"/>
      <c r="KO79" s="393"/>
      <c r="KP79" s="393"/>
      <c r="KQ79" s="393"/>
      <c r="KR79" s="393"/>
      <c r="KS79" s="393"/>
      <c r="KT79" s="393"/>
      <c r="KU79" s="393"/>
      <c r="KV79" s="393"/>
      <c r="KW79" s="393"/>
      <c r="KX79" s="393"/>
      <c r="KY79" s="393"/>
      <c r="KZ79" s="393"/>
      <c r="LA79" s="393"/>
      <c r="LB79" s="393"/>
      <c r="LC79" s="393"/>
      <c r="LD79" s="393"/>
      <c r="LE79" s="393"/>
      <c r="LF79" s="393"/>
      <c r="LG79" s="393"/>
      <c r="LH79" s="393"/>
      <c r="LI79" s="393"/>
      <c r="LJ79" s="393"/>
      <c r="LK79" s="393"/>
      <c r="LL79" s="393"/>
      <c r="LM79" s="393"/>
      <c r="LN79" s="393"/>
      <c r="LO79" s="393"/>
      <c r="LP79" s="393"/>
      <c r="LQ79" s="393"/>
      <c r="LR79" s="393"/>
      <c r="LS79" s="393"/>
      <c r="LT79" s="393"/>
      <c r="LU79" s="393"/>
      <c r="LV79" s="393"/>
      <c r="LW79" s="393"/>
      <c r="LX79" s="393"/>
      <c r="LY79" s="393"/>
      <c r="LZ79" s="393"/>
      <c r="MA79" s="393"/>
      <c r="MB79" s="393"/>
      <c r="MC79" s="393"/>
      <c r="MD79" s="393"/>
      <c r="ME79" s="393"/>
      <c r="MF79" s="393"/>
      <c r="MG79" s="393"/>
      <c r="MH79" s="393"/>
      <c r="MI79" s="393"/>
      <c r="MJ79" s="393"/>
      <c r="MK79" s="393"/>
      <c r="ML79" s="393"/>
      <c r="MM79" s="393"/>
      <c r="MN79" s="393"/>
      <c r="MO79" s="393"/>
      <c r="MP79" s="393"/>
      <c r="MQ79" s="393"/>
      <c r="MR79" s="393"/>
      <c r="MS79" s="393"/>
      <c r="MT79" s="393"/>
      <c r="MU79" s="393"/>
      <c r="MV79" s="393"/>
      <c r="MW79" s="393"/>
      <c r="MX79" s="393"/>
      <c r="MY79" s="393"/>
      <c r="MZ79" s="393"/>
      <c r="NA79" s="393"/>
      <c r="NB79" s="393"/>
      <c r="NC79" s="393"/>
      <c r="ND79" s="393"/>
      <c r="NE79" s="393"/>
      <c r="NF79" s="393"/>
      <c r="NG79" s="393"/>
      <c r="NH79" s="393"/>
      <c r="NI79" s="393"/>
      <c r="NJ79" s="393"/>
      <c r="NK79" s="393"/>
      <c r="NL79" s="393"/>
      <c r="NM79" s="393"/>
      <c r="NN79" s="393"/>
      <c r="NO79" s="393"/>
      <c r="NP79" s="393"/>
      <c r="NQ79" s="393"/>
      <c r="NR79" s="393"/>
      <c r="NS79" s="393"/>
      <c r="NT79" s="393"/>
      <c r="NU79" s="393"/>
      <c r="NV79" s="393"/>
      <c r="NW79" s="393"/>
      <c r="NX79" s="393"/>
      <c r="NY79" s="393"/>
      <c r="NZ79" s="393"/>
      <c r="OA79" s="393"/>
      <c r="OB79" s="393"/>
      <c r="OC79" s="393"/>
      <c r="OD79" s="393"/>
      <c r="OE79" s="393"/>
      <c r="OF79" s="393"/>
      <c r="OG79" s="393"/>
      <c r="OH79" s="393"/>
      <c r="OI79" s="393"/>
      <c r="OJ79" s="393"/>
      <c r="OK79" s="393"/>
      <c r="OL79" s="393"/>
      <c r="OM79" s="393"/>
      <c r="ON79" s="393"/>
      <c r="OO79" s="393"/>
      <c r="OP79" s="393"/>
      <c r="OQ79" s="393"/>
      <c r="OR79" s="393"/>
      <c r="OS79" s="393"/>
      <c r="OT79" s="393"/>
      <c r="OU79" s="393"/>
      <c r="OV79" s="393"/>
      <c r="OW79" s="393"/>
      <c r="OX79" s="393"/>
      <c r="OY79" s="393"/>
      <c r="OZ79" s="393"/>
      <c r="PA79" s="393"/>
      <c r="PB79" s="393"/>
      <c r="PC79" s="393"/>
      <c r="PD79" s="393"/>
      <c r="PE79" s="393"/>
      <c r="PF79" s="393"/>
      <c r="PG79" s="393"/>
      <c r="PH79" s="393"/>
      <c r="PI79" s="393"/>
      <c r="PJ79" s="393"/>
      <c r="PK79" s="393"/>
      <c r="PL79" s="393"/>
      <c r="PM79" s="393"/>
      <c r="PN79" s="393"/>
      <c r="PO79" s="393"/>
      <c r="PP79" s="393"/>
      <c r="PQ79" s="393"/>
      <c r="PR79" s="393"/>
      <c r="PS79" s="393"/>
      <c r="PT79" s="393"/>
      <c r="PU79" s="393"/>
      <c r="PV79" s="393"/>
      <c r="PW79" s="393"/>
      <c r="PX79" s="393"/>
      <c r="PY79" s="393"/>
      <c r="PZ79" s="393"/>
      <c r="QA79" s="393"/>
      <c r="QB79" s="393"/>
      <c r="QC79" s="393"/>
      <c r="QD79" s="393"/>
      <c r="QE79" s="393"/>
      <c r="QF79" s="393"/>
      <c r="QG79" s="393"/>
      <c r="QH79" s="393"/>
      <c r="QI79" s="393"/>
      <c r="QJ79" s="393"/>
      <c r="QK79" s="393"/>
      <c r="QL79" s="393"/>
      <c r="QM79" s="393"/>
      <c r="QN79" s="393"/>
      <c r="QO79" s="393"/>
      <c r="QP79" s="393"/>
      <c r="QQ79" s="393"/>
      <c r="QR79" s="393"/>
      <c r="QS79" s="393"/>
      <c r="QT79" s="393"/>
      <c r="QU79" s="393"/>
      <c r="QV79" s="393"/>
      <c r="QW79" s="393"/>
      <c r="QX79" s="393"/>
      <c r="QY79" s="393"/>
      <c r="QZ79" s="393"/>
      <c r="RA79" s="393"/>
      <c r="RB79" s="393"/>
      <c r="RC79" s="393"/>
      <c r="RD79" s="393"/>
      <c r="RE79" s="393"/>
      <c r="RF79" s="393"/>
      <c r="RG79" s="393"/>
      <c r="RH79" s="393"/>
      <c r="RI79" s="393"/>
      <c r="RJ79" s="393"/>
      <c r="RK79" s="393"/>
      <c r="RL79" s="393"/>
      <c r="RM79" s="393"/>
      <c r="RN79" s="393"/>
      <c r="RO79" s="393"/>
      <c r="RP79" s="393"/>
      <c r="RQ79" s="393"/>
      <c r="RR79" s="393"/>
      <c r="RS79" s="393"/>
      <c r="RT79" s="393"/>
      <c r="RU79" s="393"/>
      <c r="RV79" s="393"/>
      <c r="RW79" s="393"/>
      <c r="RX79" s="393"/>
      <c r="RY79" s="393"/>
      <c r="RZ79" s="393"/>
      <c r="SA79" s="393"/>
      <c r="SB79" s="393"/>
      <c r="SC79" s="393"/>
      <c r="SD79" s="393"/>
      <c r="SE79" s="393"/>
      <c r="SF79" s="393"/>
      <c r="SG79" s="393"/>
      <c r="SH79" s="393"/>
      <c r="SI79" s="393"/>
      <c r="SJ79" s="393"/>
      <c r="SK79" s="393"/>
      <c r="SL79" s="393"/>
      <c r="SM79" s="393"/>
      <c r="SN79" s="393"/>
      <c r="SO79" s="393"/>
      <c r="SP79" s="393"/>
      <c r="SQ79" s="393"/>
      <c r="SR79" s="393"/>
      <c r="SS79" s="393"/>
      <c r="ST79" s="393"/>
      <c r="SU79" s="393"/>
      <c r="SV79" s="393"/>
      <c r="SW79" s="393"/>
      <c r="SX79" s="393"/>
      <c r="SY79" s="393"/>
      <c r="SZ79" s="393"/>
      <c r="TA79" s="393"/>
      <c r="TB79" s="393"/>
      <c r="TC79" s="393"/>
      <c r="TD79" s="393"/>
      <c r="TE79" s="393"/>
      <c r="TF79" s="393"/>
      <c r="TG79" s="393"/>
      <c r="TH79" s="393"/>
      <c r="TI79" s="393"/>
      <c r="TJ79" s="393"/>
      <c r="TK79" s="393"/>
    </row>
    <row r="80" spans="1:531" ht="24.75" customHeight="1" x14ac:dyDescent="0.2">
      <c r="B80" s="284" t="str">
        <f>IF(B79="",C79,B79)</f>
        <v/>
      </c>
      <c r="C80" s="284" t="str">
        <f>IF(B79=C79,D79,C79)</f>
        <v/>
      </c>
      <c r="D80" s="284" t="str">
        <f t="shared" si="518"/>
        <v/>
      </c>
      <c r="E80" s="284" t="str">
        <f t="shared" si="519"/>
        <v/>
      </c>
      <c r="F80" s="284" t="str">
        <f t="shared" si="520"/>
        <v/>
      </c>
      <c r="G80" s="284" t="str">
        <f t="shared" si="521"/>
        <v/>
      </c>
      <c r="H80" s="284" t="str">
        <f t="shared" si="522"/>
        <v/>
      </c>
      <c r="I80" s="284" t="str">
        <f t="shared" si="523"/>
        <v/>
      </c>
      <c r="J80" s="284" t="str">
        <f t="shared" si="524"/>
        <v/>
      </c>
      <c r="K80" s="284" t="str">
        <f t="shared" si="525"/>
        <v/>
      </c>
      <c r="L80" s="284" t="str">
        <f t="shared" si="603"/>
        <v/>
      </c>
      <c r="M80" s="284" t="str">
        <f t="shared" si="527"/>
        <v/>
      </c>
      <c r="N80" s="284" t="str">
        <f t="shared" si="528"/>
        <v/>
      </c>
      <c r="O80" s="284" t="str">
        <f t="shared" si="529"/>
        <v/>
      </c>
      <c r="P80" s="284" t="str">
        <f t="shared" si="530"/>
        <v/>
      </c>
      <c r="Q80" s="284" t="str">
        <f t="shared" si="531"/>
        <v/>
      </c>
      <c r="R80" s="284" t="str">
        <f t="shared" si="532"/>
        <v/>
      </c>
      <c r="S80" s="284" t="str">
        <f t="shared" si="533"/>
        <v/>
      </c>
      <c r="T80" s="284" t="str">
        <f t="shared" si="534"/>
        <v/>
      </c>
      <c r="U80" s="284" t="str">
        <f>IF(T79=U79,V79,U79)</f>
        <v/>
      </c>
      <c r="V80" s="284" t="str">
        <f t="shared" si="604"/>
        <v/>
      </c>
      <c r="W80" s="400"/>
      <c r="X80" s="284" t="str">
        <f>IF(X79="",Y79,X79)</f>
        <v>山　内</v>
      </c>
      <c r="Y80" s="284" t="str">
        <f>IF(X79=Y79,Z79,Y79)</f>
        <v>内　方</v>
      </c>
      <c r="Z80" s="284" t="str">
        <f t="shared" si="535"/>
        <v>平　澤</v>
      </c>
      <c r="AA80" s="284" t="str">
        <f t="shared" si="536"/>
        <v>船　水</v>
      </c>
      <c r="AB80" s="284" t="str">
        <f t="shared" si="537"/>
        <v>金　山</v>
      </c>
      <c r="AC80" s="284" t="str">
        <f t="shared" si="538"/>
        <v>荒　木</v>
      </c>
      <c r="AD80" s="284" t="str">
        <f t="shared" si="539"/>
        <v>平　岡</v>
      </c>
      <c r="AE80" s="284" t="str">
        <f t="shared" si="540"/>
        <v>髙比良</v>
      </c>
      <c r="AF80" s="284" t="str">
        <f t="shared" si="541"/>
        <v>髙比良</v>
      </c>
      <c r="AG80" s="284" t="str">
        <f t="shared" si="542"/>
        <v>平　松</v>
      </c>
      <c r="AH80" s="284" t="str">
        <f t="shared" si="605"/>
        <v/>
      </c>
      <c r="AI80" s="284" t="str">
        <f t="shared" si="544"/>
        <v/>
      </c>
      <c r="AJ80" s="284" t="str">
        <f t="shared" si="545"/>
        <v>西　山</v>
      </c>
      <c r="AK80" s="284" t="str">
        <f t="shared" si="546"/>
        <v>西　山</v>
      </c>
      <c r="AL80" s="284" t="str">
        <f t="shared" si="547"/>
        <v/>
      </c>
      <c r="AM80" s="284" t="str">
        <f t="shared" si="548"/>
        <v/>
      </c>
      <c r="AN80" s="284" t="str">
        <f t="shared" si="549"/>
        <v/>
      </c>
      <c r="AO80" s="284" t="str">
        <f t="shared" si="550"/>
        <v/>
      </c>
      <c r="AP80" s="284" t="str">
        <f t="shared" si="551"/>
        <v/>
      </c>
      <c r="AQ80" s="284" t="str">
        <f>IF(AP79=AQ79,AR79,AQ79)</f>
        <v/>
      </c>
      <c r="AR80" s="284" t="str">
        <f t="shared" si="606"/>
        <v/>
      </c>
      <c r="AS80" s="400"/>
      <c r="AT80" s="284" t="str">
        <f>IF(AT79="",AU79,AT79)</f>
        <v>山　内</v>
      </c>
      <c r="AU80" s="284" t="str">
        <f>IF(AT79=AU79,AV79,AU79)</f>
        <v>内　方</v>
      </c>
      <c r="AV80" s="284" t="str">
        <f t="shared" si="552"/>
        <v>平　澤</v>
      </c>
      <c r="AW80" s="284" t="str">
        <f t="shared" si="553"/>
        <v>船　水</v>
      </c>
      <c r="AX80" s="284" t="str">
        <f t="shared" si="554"/>
        <v>菅　野</v>
      </c>
      <c r="AY80" s="284" t="str">
        <f t="shared" si="555"/>
        <v>金　山</v>
      </c>
      <c r="AZ80" s="284" t="str">
        <f t="shared" si="556"/>
        <v>荒　木</v>
      </c>
      <c r="BA80" s="284" t="str">
        <f t="shared" si="557"/>
        <v>今　井</v>
      </c>
      <c r="BB80" s="284" t="str">
        <f t="shared" si="558"/>
        <v>平　岡</v>
      </c>
      <c r="BC80" s="284" t="str">
        <f t="shared" si="559"/>
        <v/>
      </c>
      <c r="BD80" s="284" t="str">
        <f t="shared" si="607"/>
        <v>平　松</v>
      </c>
      <c r="BE80" s="284" t="str">
        <f t="shared" si="561"/>
        <v>中　嶋</v>
      </c>
      <c r="BF80" s="284" t="str">
        <f t="shared" si="562"/>
        <v>藤　本</v>
      </c>
      <c r="BG80" s="284" t="str">
        <f t="shared" si="563"/>
        <v/>
      </c>
      <c r="BH80" s="284" t="str">
        <f t="shared" si="564"/>
        <v/>
      </c>
      <c r="BI80" s="284" t="str">
        <f t="shared" si="565"/>
        <v>西　山</v>
      </c>
      <c r="BJ80" s="284" t="str">
        <f t="shared" si="566"/>
        <v/>
      </c>
      <c r="BK80" s="284" t="str">
        <f t="shared" si="567"/>
        <v/>
      </c>
      <c r="BL80" s="284" t="str">
        <f t="shared" si="568"/>
        <v/>
      </c>
      <c r="BM80" s="284" t="str">
        <f>IF(BL79=BM79,BN79,BM79)</f>
        <v/>
      </c>
      <c r="BN80" s="284" t="str">
        <f t="shared" si="608"/>
        <v/>
      </c>
      <c r="BO80" s="400"/>
      <c r="BP80" s="284" t="str">
        <f>IF(BP79="",BQ79,BP79)</f>
        <v>山　内</v>
      </c>
      <c r="BQ80" s="284" t="str">
        <f>IF(BP79=BQ79,BR79,BQ79)</f>
        <v>内　方</v>
      </c>
      <c r="BR80" s="284" t="str">
        <f t="shared" si="569"/>
        <v>平　澤</v>
      </c>
      <c r="BS80" s="284" t="str">
        <f t="shared" si="570"/>
        <v>船　水</v>
      </c>
      <c r="BT80" s="284" t="str">
        <f t="shared" si="571"/>
        <v>金　山</v>
      </c>
      <c r="BU80" s="284" t="str">
        <f t="shared" si="572"/>
        <v/>
      </c>
      <c r="BV80" s="284" t="str">
        <f t="shared" si="573"/>
        <v/>
      </c>
      <c r="BW80" s="284" t="str">
        <f t="shared" si="574"/>
        <v>平　松</v>
      </c>
      <c r="BX80" s="284" t="str">
        <f t="shared" si="575"/>
        <v>平　松</v>
      </c>
      <c r="BY80" s="284" t="str">
        <f t="shared" si="576"/>
        <v>中　嶋</v>
      </c>
      <c r="BZ80" s="284" t="str">
        <f t="shared" si="609"/>
        <v>中　嶋</v>
      </c>
      <c r="CA80" s="284" t="str">
        <f t="shared" si="578"/>
        <v/>
      </c>
      <c r="CB80" s="284" t="str">
        <f t="shared" si="579"/>
        <v/>
      </c>
      <c r="CC80" s="284" t="str">
        <f t="shared" si="580"/>
        <v/>
      </c>
      <c r="CD80" s="284" t="str">
        <f t="shared" si="581"/>
        <v/>
      </c>
      <c r="CE80" s="284" t="str">
        <f t="shared" si="582"/>
        <v/>
      </c>
      <c r="CF80" s="284" t="str">
        <f t="shared" si="583"/>
        <v/>
      </c>
      <c r="CG80" s="284" t="str">
        <f t="shared" si="584"/>
        <v/>
      </c>
      <c r="CH80" s="284" t="str">
        <f t="shared" si="585"/>
        <v/>
      </c>
      <c r="CI80" s="284" t="str">
        <f>IF(CH79=CI79,CJ79,CI79)</f>
        <v/>
      </c>
      <c r="CJ80" s="284" t="str">
        <f t="shared" si="610"/>
        <v/>
      </c>
      <c r="CK80" s="400"/>
      <c r="CL80" s="284" t="str">
        <f>IF(CL79="",CM79,CL79)</f>
        <v>山　内</v>
      </c>
      <c r="CM80" s="284" t="str">
        <f>IF(CL79=CM79,CN79,CM79)</f>
        <v>内　方</v>
      </c>
      <c r="CN80" s="284" t="str">
        <f t="shared" si="586"/>
        <v>平　澤</v>
      </c>
      <c r="CO80" s="284" t="str">
        <f t="shared" si="587"/>
        <v>船　水</v>
      </c>
      <c r="CP80" s="284" t="str">
        <f t="shared" si="588"/>
        <v>金　山</v>
      </c>
      <c r="CQ80" s="284" t="str">
        <f t="shared" si="589"/>
        <v>荒　木</v>
      </c>
      <c r="CR80" s="284" t="str">
        <f t="shared" si="590"/>
        <v>平　岡</v>
      </c>
      <c r="CS80" s="284" t="str">
        <f t="shared" si="591"/>
        <v>古　澤</v>
      </c>
      <c r="CT80" s="284" t="str">
        <f t="shared" si="592"/>
        <v>古　澤</v>
      </c>
      <c r="CU80" s="284" t="str">
        <f t="shared" si="593"/>
        <v>平　松</v>
      </c>
      <c r="CV80" s="284" t="str">
        <f t="shared" si="611"/>
        <v/>
      </c>
      <c r="CW80" s="284" t="str">
        <f t="shared" si="595"/>
        <v/>
      </c>
      <c r="CX80" s="284" t="str">
        <f t="shared" si="596"/>
        <v/>
      </c>
      <c r="CY80" s="284" t="str">
        <f t="shared" si="597"/>
        <v/>
      </c>
      <c r="CZ80" s="284" t="str">
        <f t="shared" si="598"/>
        <v/>
      </c>
      <c r="DA80" s="284" t="str">
        <f t="shared" si="599"/>
        <v/>
      </c>
      <c r="DB80" s="284" t="str">
        <f t="shared" si="600"/>
        <v/>
      </c>
      <c r="DC80" s="284" t="str">
        <f t="shared" si="601"/>
        <v/>
      </c>
      <c r="DD80" s="284" t="str">
        <f t="shared" si="602"/>
        <v/>
      </c>
      <c r="DE80" s="284" t="str">
        <f>IF(DD79=DE79,DF79,DE79)</f>
        <v/>
      </c>
      <c r="DF80" s="284" t="str">
        <f t="shared" si="612"/>
        <v/>
      </c>
      <c r="HA80" s="80"/>
      <c r="HB80" s="199">
        <f>リスト!C79</f>
        <v>0</v>
      </c>
      <c r="HC80" s="76" t="str">
        <f>IF(リスト!D79="","",リスト!D79)</f>
        <v/>
      </c>
      <c r="HD80" s="76" t="str">
        <f>IF(リスト!F79="","",リスト!F79)</f>
        <v/>
      </c>
      <c r="HE80" s="76" t="str">
        <f>IF(リスト!E79="","",リスト!E79)</f>
        <v/>
      </c>
      <c r="HF80" s="200" t="str">
        <f>IF(リスト!G79="","",リスト!G79)</f>
        <v/>
      </c>
      <c r="HG80" s="77" t="str">
        <f>IF(リスト!H79="","",リスト!H79)</f>
        <v>大　東</v>
      </c>
      <c r="HH80" s="77" t="str">
        <f>IF(リスト!I79="","",リスト!I79)</f>
        <v>末　広</v>
      </c>
      <c r="HI80" s="77" t="str">
        <f>IF(リスト!J79="","",リスト!J79)</f>
        <v>太　子</v>
      </c>
      <c r="HJ80" s="77" t="str">
        <f>IF(リスト!K79="","",リスト!K79)</f>
        <v>貝　塚</v>
      </c>
      <c r="HK80" s="77" t="str">
        <f>IF(リスト!L79="","",リスト!L79)</f>
        <v>緑　町</v>
      </c>
      <c r="HL80" s="459" t="str">
        <f>IF(リスト!M79="","",リスト!M79)</f>
        <v/>
      </c>
      <c r="HM80" s="77" t="str">
        <f>IF(リスト!N79="","",リスト!N79)</f>
        <v/>
      </c>
      <c r="HN80" s="77" t="str">
        <f>IF(リスト!O79="","",リスト!O79)</f>
        <v/>
      </c>
      <c r="HO80" s="460" t="str">
        <f>IF(リスト!P79="","",リスト!P79)</f>
        <v/>
      </c>
      <c r="IV80" s="393"/>
      <c r="IW80" s="393"/>
      <c r="IX80" s="393"/>
      <c r="IY80" s="393"/>
      <c r="IZ80" s="393"/>
      <c r="JA80" s="393"/>
      <c r="JB80" s="393"/>
      <c r="JC80" s="393"/>
      <c r="JD80" s="393"/>
      <c r="JE80" s="393"/>
      <c r="JF80" s="393"/>
      <c r="JG80" s="393"/>
      <c r="JH80" s="393"/>
      <c r="JI80" s="393"/>
      <c r="JJ80" s="393"/>
      <c r="JK80" s="393"/>
      <c r="JL80" s="393"/>
      <c r="JM80" s="393"/>
      <c r="JN80" s="393"/>
      <c r="JO80" s="393"/>
      <c r="JP80" s="393"/>
      <c r="JQ80" s="393"/>
      <c r="JR80" s="393"/>
      <c r="JS80" s="393"/>
      <c r="JT80" s="393"/>
      <c r="JU80" s="393"/>
      <c r="JV80" s="393"/>
      <c r="JW80" s="393"/>
      <c r="JX80" s="393"/>
      <c r="JY80" s="393"/>
      <c r="JZ80" s="393"/>
      <c r="KA80" s="393"/>
      <c r="KB80" s="393"/>
      <c r="KC80" s="393"/>
      <c r="KD80" s="393"/>
      <c r="KE80" s="393"/>
      <c r="KF80" s="393"/>
      <c r="KG80" s="393"/>
      <c r="KH80" s="393"/>
      <c r="KI80" s="393"/>
      <c r="KJ80" s="393"/>
      <c r="KK80" s="393"/>
      <c r="KL80" s="393"/>
      <c r="KM80" s="393"/>
      <c r="KN80" s="393"/>
      <c r="KO80" s="393"/>
      <c r="KP80" s="393"/>
      <c r="KQ80" s="393"/>
      <c r="KR80" s="393"/>
      <c r="KS80" s="393"/>
      <c r="KT80" s="393"/>
      <c r="KU80" s="393"/>
      <c r="KV80" s="393"/>
      <c r="KW80" s="393"/>
      <c r="KX80" s="393"/>
      <c r="KY80" s="393"/>
      <c r="KZ80" s="393"/>
      <c r="LA80" s="393"/>
      <c r="LB80" s="393"/>
      <c r="LC80" s="393"/>
      <c r="LD80" s="393"/>
      <c r="LE80" s="393"/>
      <c r="LF80" s="393"/>
      <c r="LG80" s="393"/>
      <c r="LH80" s="393"/>
      <c r="LI80" s="393"/>
      <c r="LJ80" s="393"/>
      <c r="LK80" s="393"/>
      <c r="LL80" s="393"/>
      <c r="LM80" s="393"/>
      <c r="LN80" s="393"/>
      <c r="LO80" s="393"/>
      <c r="LP80" s="393"/>
      <c r="LQ80" s="393"/>
      <c r="LR80" s="393"/>
      <c r="LS80" s="393"/>
      <c r="LT80" s="393"/>
      <c r="LU80" s="393"/>
      <c r="LV80" s="393"/>
      <c r="LW80" s="393"/>
      <c r="LX80" s="393"/>
      <c r="LY80" s="393"/>
      <c r="LZ80" s="393"/>
      <c r="MA80" s="393"/>
      <c r="MB80" s="393"/>
      <c r="MC80" s="393"/>
      <c r="MD80" s="393"/>
      <c r="ME80" s="393"/>
      <c r="MF80" s="393"/>
      <c r="MG80" s="393"/>
      <c r="MH80" s="393"/>
      <c r="MI80" s="393"/>
      <c r="MJ80" s="393"/>
      <c r="MK80" s="393"/>
      <c r="ML80" s="393"/>
      <c r="MM80" s="393"/>
      <c r="MN80" s="393"/>
      <c r="MO80" s="393"/>
      <c r="MP80" s="393"/>
      <c r="MQ80" s="393"/>
      <c r="MR80" s="393"/>
      <c r="MS80" s="393"/>
      <c r="MT80" s="393"/>
      <c r="MU80" s="393"/>
      <c r="MV80" s="393"/>
      <c r="MW80" s="393"/>
      <c r="MX80" s="393"/>
      <c r="MY80" s="393"/>
      <c r="MZ80" s="393"/>
      <c r="NA80" s="393"/>
      <c r="NB80" s="393"/>
      <c r="NC80" s="393"/>
      <c r="ND80" s="393"/>
      <c r="NE80" s="393"/>
      <c r="NF80" s="393"/>
      <c r="NG80" s="393"/>
      <c r="NH80" s="393"/>
      <c r="NI80" s="393"/>
      <c r="NJ80" s="393"/>
      <c r="NK80" s="393"/>
      <c r="NL80" s="393"/>
      <c r="NM80" s="393"/>
      <c r="NN80" s="393"/>
      <c r="NO80" s="393"/>
      <c r="NP80" s="393"/>
      <c r="NQ80" s="393"/>
      <c r="NR80" s="393"/>
      <c r="NS80" s="393"/>
      <c r="NT80" s="393"/>
      <c r="NU80" s="393"/>
      <c r="NV80" s="393"/>
      <c r="NW80" s="393"/>
      <c r="NX80" s="393"/>
      <c r="NY80" s="393"/>
      <c r="NZ80" s="393"/>
      <c r="OA80" s="393"/>
      <c r="OB80" s="393"/>
      <c r="OC80" s="393"/>
      <c r="OD80" s="393"/>
      <c r="OE80" s="393"/>
      <c r="OF80" s="393"/>
      <c r="OG80" s="393"/>
      <c r="OH80" s="393"/>
      <c r="OI80" s="393"/>
      <c r="OJ80" s="393"/>
      <c r="OK80" s="393"/>
      <c r="OL80" s="393"/>
      <c r="OM80" s="393"/>
      <c r="ON80" s="393"/>
      <c r="OO80" s="393"/>
      <c r="OP80" s="393"/>
      <c r="OQ80" s="393"/>
      <c r="OR80" s="393"/>
      <c r="OS80" s="393"/>
      <c r="OT80" s="393"/>
      <c r="OU80" s="393"/>
      <c r="OV80" s="393"/>
      <c r="OW80" s="393"/>
      <c r="OX80" s="393"/>
      <c r="OY80" s="393"/>
      <c r="OZ80" s="393"/>
      <c r="PA80" s="393"/>
      <c r="PB80" s="393"/>
      <c r="PC80" s="393"/>
      <c r="PD80" s="393"/>
      <c r="PE80" s="393"/>
      <c r="PF80" s="393"/>
      <c r="PG80" s="393"/>
      <c r="PH80" s="393"/>
      <c r="PI80" s="393"/>
      <c r="PJ80" s="393"/>
      <c r="PK80" s="393"/>
      <c r="PL80" s="393"/>
      <c r="PM80" s="393"/>
      <c r="PN80" s="393"/>
      <c r="PO80" s="393"/>
      <c r="PP80" s="393"/>
      <c r="PQ80" s="393"/>
      <c r="PR80" s="393"/>
      <c r="PS80" s="393"/>
      <c r="PT80" s="393"/>
      <c r="PU80" s="393"/>
      <c r="PV80" s="393"/>
      <c r="PW80" s="393"/>
      <c r="PX80" s="393"/>
      <c r="PY80" s="393"/>
      <c r="PZ80" s="393"/>
      <c r="QA80" s="393"/>
      <c r="QB80" s="393"/>
      <c r="QC80" s="393"/>
      <c r="QD80" s="393"/>
      <c r="QE80" s="393"/>
      <c r="QF80" s="393"/>
      <c r="QG80" s="393"/>
      <c r="QH80" s="393"/>
      <c r="QI80" s="393"/>
      <c r="QJ80" s="393"/>
      <c r="QK80" s="393"/>
      <c r="QL80" s="393"/>
      <c r="QM80" s="393"/>
      <c r="QN80" s="393"/>
      <c r="QO80" s="393"/>
      <c r="QP80" s="393"/>
      <c r="QQ80" s="393"/>
      <c r="QR80" s="393"/>
      <c r="QS80" s="393"/>
      <c r="QT80" s="393"/>
      <c r="QU80" s="393"/>
      <c r="QV80" s="393"/>
      <c r="QW80" s="393"/>
      <c r="QX80" s="393"/>
      <c r="QY80" s="393"/>
      <c r="QZ80" s="393"/>
      <c r="RA80" s="393"/>
      <c r="RB80" s="393"/>
      <c r="RC80" s="393"/>
      <c r="RD80" s="393"/>
      <c r="RE80" s="393"/>
      <c r="RF80" s="393"/>
      <c r="RG80" s="393"/>
      <c r="RH80" s="393"/>
      <c r="RI80" s="393"/>
      <c r="RJ80" s="393"/>
      <c r="RK80" s="393"/>
      <c r="RL80" s="393"/>
      <c r="RM80" s="393"/>
      <c r="RN80" s="393"/>
      <c r="RO80" s="393"/>
      <c r="RP80" s="393"/>
      <c r="RQ80" s="393"/>
      <c r="RR80" s="393"/>
      <c r="RS80" s="393"/>
      <c r="RT80" s="393"/>
      <c r="RU80" s="393"/>
      <c r="RV80" s="393"/>
      <c r="RW80" s="393"/>
      <c r="RX80" s="393"/>
      <c r="RY80" s="393"/>
      <c r="RZ80" s="393"/>
      <c r="SA80" s="393"/>
      <c r="SB80" s="393"/>
      <c r="SC80" s="393"/>
      <c r="SD80" s="393"/>
      <c r="SE80" s="393"/>
      <c r="SF80" s="393"/>
      <c r="SG80" s="393"/>
      <c r="SH80" s="393"/>
      <c r="SI80" s="393"/>
      <c r="SJ80" s="393"/>
      <c r="SK80" s="393"/>
      <c r="SL80" s="393"/>
      <c r="SM80" s="393"/>
      <c r="SN80" s="393"/>
      <c r="SO80" s="393"/>
      <c r="SP80" s="393"/>
      <c r="SQ80" s="393"/>
      <c r="SR80" s="393"/>
      <c r="SS80" s="393"/>
      <c r="ST80" s="393"/>
      <c r="SU80" s="393"/>
      <c r="SV80" s="393"/>
      <c r="SW80" s="393"/>
      <c r="SX80" s="393"/>
      <c r="SY80" s="393"/>
      <c r="SZ80" s="393"/>
      <c r="TA80" s="393"/>
      <c r="TB80" s="393"/>
      <c r="TC80" s="393"/>
      <c r="TD80" s="393"/>
      <c r="TE80" s="393"/>
      <c r="TF80" s="393"/>
      <c r="TG80" s="393"/>
      <c r="TH80" s="393"/>
      <c r="TI80" s="393"/>
      <c r="TJ80" s="393"/>
      <c r="TK80" s="393"/>
    </row>
    <row r="81" spans="2:531" ht="24.75" customHeight="1" x14ac:dyDescent="0.2">
      <c r="B81" s="284" t="str">
        <f t="shared" ref="B81:B94" si="613">IF(B80="",C80,B80)</f>
        <v/>
      </c>
      <c r="C81" s="284" t="str">
        <f t="shared" ref="C81:C93" si="614">IF(B80=C80,D80,C80)</f>
        <v/>
      </c>
      <c r="D81" s="284" t="str">
        <f t="shared" si="518"/>
        <v/>
      </c>
      <c r="E81" s="284" t="str">
        <f t="shared" si="519"/>
        <v/>
      </c>
      <c r="F81" s="284" t="str">
        <f t="shared" si="520"/>
        <v/>
      </c>
      <c r="G81" s="284" t="str">
        <f t="shared" si="521"/>
        <v/>
      </c>
      <c r="H81" s="284" t="str">
        <f t="shared" si="522"/>
        <v/>
      </c>
      <c r="I81" s="284" t="str">
        <f t="shared" si="523"/>
        <v/>
      </c>
      <c r="J81" s="284" t="str">
        <f t="shared" si="524"/>
        <v/>
      </c>
      <c r="K81" s="284" t="str">
        <f t="shared" si="525"/>
        <v/>
      </c>
      <c r="L81" s="284" t="str">
        <f t="shared" si="603"/>
        <v/>
      </c>
      <c r="M81" s="284" t="str">
        <f t="shared" si="527"/>
        <v/>
      </c>
      <c r="N81" s="284" t="str">
        <f t="shared" si="528"/>
        <v/>
      </c>
      <c r="O81" s="284" t="str">
        <f t="shared" si="529"/>
        <v/>
      </c>
      <c r="P81" s="284" t="str">
        <f t="shared" si="530"/>
        <v/>
      </c>
      <c r="Q81" s="284" t="str">
        <f t="shared" si="531"/>
        <v/>
      </c>
      <c r="R81" s="284" t="str">
        <f t="shared" si="532"/>
        <v/>
      </c>
      <c r="S81" s="284" t="str">
        <f t="shared" si="533"/>
        <v/>
      </c>
      <c r="T81" s="284" t="str">
        <f t="shared" si="534"/>
        <v/>
      </c>
      <c r="U81" s="284" t="str">
        <f t="shared" ref="U81:U94" si="615">IF(T80=U80,V80,U80)</f>
        <v/>
      </c>
      <c r="V81" s="284" t="str">
        <f t="shared" si="604"/>
        <v/>
      </c>
      <c r="X81" s="284" t="str">
        <f t="shared" ref="X81:X105" si="616">IF(X80="",Y80,X80)</f>
        <v>山　内</v>
      </c>
      <c r="Y81" s="284" t="str">
        <f t="shared" ref="Y81:Y93" si="617">IF(X80=Y80,Z80,Y80)</f>
        <v>内　方</v>
      </c>
      <c r="Z81" s="284" t="str">
        <f t="shared" si="535"/>
        <v>平　澤</v>
      </c>
      <c r="AA81" s="284" t="str">
        <f t="shared" si="536"/>
        <v>船　水</v>
      </c>
      <c r="AB81" s="284" t="str">
        <f t="shared" si="537"/>
        <v>金　山</v>
      </c>
      <c r="AC81" s="284" t="str">
        <f t="shared" si="538"/>
        <v>荒　木</v>
      </c>
      <c r="AD81" s="284" t="str">
        <f t="shared" si="539"/>
        <v>平　岡</v>
      </c>
      <c r="AE81" s="284" t="str">
        <f t="shared" si="540"/>
        <v>髙比良</v>
      </c>
      <c r="AF81" s="284" t="str">
        <f t="shared" si="541"/>
        <v>平　松</v>
      </c>
      <c r="AG81" s="284" t="str">
        <f t="shared" si="542"/>
        <v>平　松</v>
      </c>
      <c r="AH81" s="284" t="str">
        <f t="shared" si="605"/>
        <v/>
      </c>
      <c r="AI81" s="284" t="str">
        <f t="shared" si="544"/>
        <v>西　山</v>
      </c>
      <c r="AJ81" s="284" t="str">
        <f t="shared" si="545"/>
        <v>西　山</v>
      </c>
      <c r="AK81" s="284" t="str">
        <f t="shared" si="546"/>
        <v/>
      </c>
      <c r="AL81" s="284" t="str">
        <f t="shared" si="547"/>
        <v/>
      </c>
      <c r="AM81" s="284" t="str">
        <f t="shared" si="548"/>
        <v/>
      </c>
      <c r="AN81" s="284" t="str">
        <f t="shared" si="549"/>
        <v/>
      </c>
      <c r="AO81" s="284" t="str">
        <f t="shared" si="550"/>
        <v/>
      </c>
      <c r="AP81" s="284" t="str">
        <f t="shared" si="551"/>
        <v/>
      </c>
      <c r="AQ81" s="284" t="str">
        <f t="shared" ref="AQ81:AQ96" si="618">IF(AP80=AQ80,AR80,AQ80)</f>
        <v/>
      </c>
      <c r="AR81" s="284" t="str">
        <f t="shared" si="606"/>
        <v/>
      </c>
      <c r="AT81" s="284" t="str">
        <f t="shared" ref="AT81:AT105" si="619">IF(AT80="",AU80,AT80)</f>
        <v>山　内</v>
      </c>
      <c r="AU81" s="284" t="str">
        <f t="shared" ref="AU81:AU93" si="620">IF(AT80=AU80,AV80,AU80)</f>
        <v>内　方</v>
      </c>
      <c r="AV81" s="284" t="str">
        <f t="shared" si="552"/>
        <v>平　澤</v>
      </c>
      <c r="AW81" s="284" t="str">
        <f t="shared" si="553"/>
        <v>船　水</v>
      </c>
      <c r="AX81" s="284" t="str">
        <f t="shared" si="554"/>
        <v>菅　野</v>
      </c>
      <c r="AY81" s="284" t="str">
        <f t="shared" si="555"/>
        <v>金　山</v>
      </c>
      <c r="AZ81" s="284" t="str">
        <f t="shared" si="556"/>
        <v>荒　木</v>
      </c>
      <c r="BA81" s="284" t="str">
        <f t="shared" si="557"/>
        <v>今　井</v>
      </c>
      <c r="BB81" s="284" t="str">
        <f t="shared" si="558"/>
        <v>平　岡</v>
      </c>
      <c r="BC81" s="284" t="str">
        <f t="shared" si="559"/>
        <v/>
      </c>
      <c r="BD81" s="284" t="str">
        <f t="shared" si="607"/>
        <v>平　松</v>
      </c>
      <c r="BE81" s="284" t="str">
        <f t="shared" si="561"/>
        <v>中　嶋</v>
      </c>
      <c r="BF81" s="284" t="str">
        <f t="shared" si="562"/>
        <v>藤　本</v>
      </c>
      <c r="BG81" s="284" t="str">
        <f t="shared" si="563"/>
        <v/>
      </c>
      <c r="BH81" s="284" t="str">
        <f t="shared" si="564"/>
        <v>西　山</v>
      </c>
      <c r="BI81" s="284" t="str">
        <f t="shared" si="565"/>
        <v>西　山</v>
      </c>
      <c r="BJ81" s="284" t="str">
        <f t="shared" si="566"/>
        <v/>
      </c>
      <c r="BK81" s="284" t="str">
        <f t="shared" si="567"/>
        <v/>
      </c>
      <c r="BL81" s="284" t="str">
        <f t="shared" si="568"/>
        <v/>
      </c>
      <c r="BM81" s="284" t="str">
        <f t="shared" ref="BM81:BM96" si="621">IF(BL80=BM80,BN80,BM80)</f>
        <v/>
      </c>
      <c r="BN81" s="284" t="str">
        <f t="shared" si="608"/>
        <v/>
      </c>
      <c r="BP81" s="284" t="str">
        <f t="shared" ref="BP81:BP105" si="622">IF(BP80="",BQ80,BP80)</f>
        <v>山　内</v>
      </c>
      <c r="BQ81" s="284" t="str">
        <f t="shared" ref="BQ81:BQ93" si="623">IF(BP80=BQ80,BR80,BQ80)</f>
        <v>内　方</v>
      </c>
      <c r="BR81" s="284" t="str">
        <f t="shared" si="569"/>
        <v>平　澤</v>
      </c>
      <c r="BS81" s="284" t="str">
        <f t="shared" si="570"/>
        <v>船　水</v>
      </c>
      <c r="BT81" s="284" t="str">
        <f t="shared" si="571"/>
        <v>金　山</v>
      </c>
      <c r="BU81" s="284" t="str">
        <f t="shared" si="572"/>
        <v/>
      </c>
      <c r="BV81" s="284" t="str">
        <f t="shared" si="573"/>
        <v>平　松</v>
      </c>
      <c r="BW81" s="284" t="str">
        <f t="shared" si="574"/>
        <v>平　松</v>
      </c>
      <c r="BX81" s="284" t="str">
        <f t="shared" si="575"/>
        <v>中　嶋</v>
      </c>
      <c r="BY81" s="284" t="str">
        <f t="shared" si="576"/>
        <v>中　嶋</v>
      </c>
      <c r="BZ81" s="284" t="str">
        <f t="shared" si="609"/>
        <v/>
      </c>
      <c r="CA81" s="284" t="str">
        <f t="shared" si="578"/>
        <v/>
      </c>
      <c r="CB81" s="284" t="str">
        <f t="shared" si="579"/>
        <v/>
      </c>
      <c r="CC81" s="284" t="str">
        <f t="shared" si="580"/>
        <v/>
      </c>
      <c r="CD81" s="284" t="str">
        <f t="shared" si="581"/>
        <v/>
      </c>
      <c r="CE81" s="284" t="str">
        <f t="shared" si="582"/>
        <v/>
      </c>
      <c r="CF81" s="284" t="str">
        <f t="shared" si="583"/>
        <v/>
      </c>
      <c r="CG81" s="284" t="str">
        <f t="shared" si="584"/>
        <v/>
      </c>
      <c r="CH81" s="284" t="str">
        <f t="shared" si="585"/>
        <v/>
      </c>
      <c r="CI81" s="284" t="str">
        <f t="shared" ref="CI81:CI96" si="624">IF(CH80=CI80,CJ80,CI80)</f>
        <v/>
      </c>
      <c r="CJ81" s="284" t="str">
        <f t="shared" si="610"/>
        <v/>
      </c>
      <c r="CL81" s="284" t="str">
        <f t="shared" ref="CL81:CL105" si="625">IF(CL80="",CM80,CL80)</f>
        <v>山　内</v>
      </c>
      <c r="CM81" s="284" t="str">
        <f t="shared" ref="CM81:CM93" si="626">IF(CL80=CM80,CN80,CM80)</f>
        <v>内　方</v>
      </c>
      <c r="CN81" s="284" t="str">
        <f t="shared" si="586"/>
        <v>平　澤</v>
      </c>
      <c r="CO81" s="284" t="str">
        <f t="shared" si="587"/>
        <v>船　水</v>
      </c>
      <c r="CP81" s="284" t="str">
        <f t="shared" si="588"/>
        <v>金　山</v>
      </c>
      <c r="CQ81" s="284" t="str">
        <f t="shared" si="589"/>
        <v>荒　木</v>
      </c>
      <c r="CR81" s="284" t="str">
        <f t="shared" si="590"/>
        <v>平　岡</v>
      </c>
      <c r="CS81" s="284" t="str">
        <f t="shared" si="591"/>
        <v>古　澤</v>
      </c>
      <c r="CT81" s="284" t="str">
        <f t="shared" si="592"/>
        <v>平　松</v>
      </c>
      <c r="CU81" s="284" t="str">
        <f t="shared" si="593"/>
        <v>平　松</v>
      </c>
      <c r="CV81" s="284" t="str">
        <f t="shared" si="611"/>
        <v/>
      </c>
      <c r="CW81" s="284" t="str">
        <f t="shared" si="595"/>
        <v/>
      </c>
      <c r="CX81" s="284" t="str">
        <f t="shared" si="596"/>
        <v/>
      </c>
      <c r="CY81" s="284" t="str">
        <f t="shared" si="597"/>
        <v/>
      </c>
      <c r="CZ81" s="284" t="str">
        <f t="shared" si="598"/>
        <v/>
      </c>
      <c r="DA81" s="284" t="str">
        <f t="shared" si="599"/>
        <v/>
      </c>
      <c r="DB81" s="284" t="str">
        <f t="shared" si="600"/>
        <v/>
      </c>
      <c r="DC81" s="284" t="str">
        <f t="shared" si="601"/>
        <v/>
      </c>
      <c r="DD81" s="284" t="str">
        <f t="shared" si="602"/>
        <v/>
      </c>
      <c r="DE81" s="284" t="str">
        <f t="shared" ref="DE81:DE96" si="627">IF(DD80=DE80,DF80,DE80)</f>
        <v/>
      </c>
      <c r="DF81" s="284" t="str">
        <f t="shared" si="612"/>
        <v/>
      </c>
      <c r="HA81" s="80"/>
      <c r="HB81" s="199">
        <f>リスト!C80</f>
        <v>0</v>
      </c>
      <c r="HC81" s="76" t="str">
        <f>IF(リスト!D80="","",リスト!D80)</f>
        <v/>
      </c>
      <c r="HD81" s="76" t="str">
        <f>IF(リスト!F80="","",リスト!F80)</f>
        <v/>
      </c>
      <c r="HE81" s="76" t="str">
        <f>IF(リスト!E80="","",リスト!E80)</f>
        <v/>
      </c>
      <c r="HF81" s="200" t="str">
        <f>IF(リスト!G80="","",リスト!G80)</f>
        <v/>
      </c>
      <c r="HG81" s="77" t="str">
        <f>IF(リスト!H80="","",リスト!H80)</f>
        <v>四条畷</v>
      </c>
      <c r="HH81" s="77" t="str">
        <f>IF(リスト!I80="","",リスト!I80)</f>
        <v>山手町</v>
      </c>
      <c r="HI81" s="77" t="str">
        <f>IF(リスト!J80="","",リスト!J80)</f>
        <v>平　尾</v>
      </c>
      <c r="HJ81" s="77" t="str">
        <f>IF(リスト!K80="","",リスト!K80)</f>
        <v>久　保</v>
      </c>
      <c r="HK81" s="77" t="str">
        <f>IF(リスト!L80="","",リスト!L80)</f>
        <v>　市　</v>
      </c>
      <c r="HL81" s="77" t="str">
        <f>IF(リスト!M80="","",リスト!M80)</f>
        <v>猪名川</v>
      </c>
      <c r="HM81" s="77" t="str">
        <f>IF(リスト!N80="","",リスト!N80)</f>
        <v/>
      </c>
      <c r="HN81" s="77" t="str">
        <f>IF(リスト!O80="","",リスト!O80)</f>
        <v/>
      </c>
      <c r="HO81" s="460" t="str">
        <f>IF(リスト!P80="","",リスト!P80)</f>
        <v/>
      </c>
      <c r="IV81" s="393"/>
      <c r="IW81" s="393"/>
      <c r="IX81" s="393"/>
      <c r="IY81" s="393"/>
      <c r="IZ81" s="393"/>
      <c r="JA81" s="393"/>
      <c r="JB81" s="393"/>
      <c r="JC81" s="393"/>
      <c r="JD81" s="393"/>
      <c r="JE81" s="393"/>
      <c r="JF81" s="393"/>
      <c r="JG81" s="393"/>
      <c r="JH81" s="393"/>
      <c r="JI81" s="393"/>
      <c r="JJ81" s="393"/>
      <c r="JK81" s="393"/>
      <c r="JL81" s="393"/>
      <c r="JM81" s="393"/>
      <c r="JN81" s="393"/>
      <c r="JO81" s="393"/>
      <c r="JP81" s="393"/>
      <c r="JQ81" s="393"/>
      <c r="JR81" s="393"/>
      <c r="JS81" s="393"/>
      <c r="JT81" s="393"/>
      <c r="JU81" s="393"/>
      <c r="JV81" s="393"/>
      <c r="JW81" s="393"/>
      <c r="JX81" s="393"/>
      <c r="JY81" s="393"/>
      <c r="JZ81" s="393"/>
      <c r="KA81" s="393"/>
      <c r="KB81" s="393"/>
      <c r="KC81" s="393"/>
      <c r="KD81" s="393"/>
      <c r="KE81" s="393"/>
      <c r="KF81" s="393"/>
      <c r="KG81" s="393"/>
      <c r="KH81" s="393"/>
      <c r="KI81" s="393"/>
      <c r="KJ81" s="393"/>
      <c r="KK81" s="393"/>
      <c r="KL81" s="393"/>
      <c r="KM81" s="393"/>
      <c r="KN81" s="393"/>
      <c r="KO81" s="393"/>
      <c r="KP81" s="393"/>
      <c r="KQ81" s="393"/>
      <c r="KR81" s="393"/>
      <c r="KS81" s="393"/>
      <c r="KT81" s="393"/>
      <c r="KU81" s="393"/>
      <c r="KV81" s="393"/>
      <c r="KW81" s="393"/>
      <c r="KX81" s="393"/>
      <c r="KY81" s="393"/>
      <c r="KZ81" s="393"/>
      <c r="LA81" s="393"/>
      <c r="LB81" s="393"/>
      <c r="LC81" s="393"/>
      <c r="LD81" s="393"/>
      <c r="LE81" s="393"/>
      <c r="LF81" s="393"/>
      <c r="LG81" s="393"/>
      <c r="LH81" s="393"/>
      <c r="LI81" s="393"/>
      <c r="LJ81" s="393"/>
      <c r="LK81" s="393"/>
      <c r="LL81" s="393"/>
      <c r="LM81" s="393"/>
      <c r="LN81" s="393"/>
      <c r="LO81" s="393"/>
      <c r="LP81" s="393"/>
      <c r="LQ81" s="393"/>
      <c r="LR81" s="393"/>
      <c r="LS81" s="393"/>
      <c r="LT81" s="393"/>
      <c r="LU81" s="393"/>
      <c r="LV81" s="393"/>
      <c r="LW81" s="393"/>
      <c r="LX81" s="393"/>
      <c r="LY81" s="393"/>
      <c r="LZ81" s="393"/>
      <c r="MA81" s="393"/>
      <c r="MB81" s="393"/>
      <c r="MC81" s="393"/>
      <c r="MD81" s="393"/>
      <c r="ME81" s="393"/>
      <c r="MF81" s="393"/>
      <c r="MG81" s="393"/>
      <c r="MH81" s="393"/>
      <c r="MI81" s="393"/>
      <c r="MJ81" s="393"/>
      <c r="MK81" s="393"/>
      <c r="ML81" s="393"/>
      <c r="MM81" s="393"/>
      <c r="MN81" s="393"/>
      <c r="MO81" s="393"/>
      <c r="MP81" s="393"/>
      <c r="MQ81" s="393"/>
      <c r="MR81" s="393"/>
      <c r="MS81" s="393"/>
      <c r="MT81" s="393"/>
      <c r="MU81" s="393"/>
      <c r="MV81" s="393"/>
      <c r="MW81" s="393"/>
      <c r="MX81" s="393"/>
      <c r="MY81" s="393"/>
      <c r="MZ81" s="393"/>
      <c r="NA81" s="393"/>
      <c r="NB81" s="393"/>
      <c r="NC81" s="393"/>
      <c r="ND81" s="393"/>
      <c r="NE81" s="393"/>
      <c r="NF81" s="393"/>
      <c r="NG81" s="393"/>
      <c r="NH81" s="393"/>
      <c r="NI81" s="393"/>
      <c r="NJ81" s="393"/>
      <c r="NK81" s="393"/>
      <c r="NL81" s="393"/>
      <c r="NM81" s="393"/>
      <c r="NN81" s="393"/>
      <c r="NO81" s="393"/>
      <c r="NP81" s="393"/>
      <c r="NQ81" s="393"/>
      <c r="NR81" s="393"/>
      <c r="NS81" s="393"/>
      <c r="NT81" s="393"/>
      <c r="NU81" s="393"/>
      <c r="NV81" s="393"/>
      <c r="NW81" s="393"/>
      <c r="NX81" s="393"/>
      <c r="NY81" s="393"/>
      <c r="NZ81" s="393"/>
      <c r="OA81" s="393"/>
      <c r="OB81" s="393"/>
      <c r="OC81" s="393"/>
      <c r="OD81" s="393"/>
      <c r="OE81" s="393"/>
      <c r="OF81" s="393"/>
      <c r="OG81" s="393"/>
      <c r="OH81" s="393"/>
      <c r="OI81" s="393"/>
      <c r="OJ81" s="393"/>
      <c r="OK81" s="393"/>
      <c r="OL81" s="393"/>
      <c r="OM81" s="393"/>
      <c r="ON81" s="393"/>
      <c r="OO81" s="393"/>
      <c r="OP81" s="393"/>
      <c r="OQ81" s="393"/>
      <c r="OR81" s="393"/>
      <c r="OS81" s="393"/>
      <c r="OT81" s="393"/>
      <c r="OU81" s="393"/>
      <c r="OV81" s="393"/>
      <c r="OW81" s="393"/>
      <c r="OX81" s="393"/>
      <c r="OY81" s="393"/>
      <c r="OZ81" s="393"/>
      <c r="PA81" s="393"/>
      <c r="PB81" s="393"/>
      <c r="PC81" s="393"/>
      <c r="PD81" s="393"/>
      <c r="PE81" s="393"/>
      <c r="PF81" s="393"/>
      <c r="PG81" s="393"/>
      <c r="PH81" s="393"/>
      <c r="PI81" s="393"/>
      <c r="PJ81" s="393"/>
      <c r="PK81" s="393"/>
      <c r="PL81" s="393"/>
      <c r="PM81" s="393"/>
      <c r="PN81" s="393"/>
      <c r="PO81" s="393"/>
      <c r="PP81" s="393"/>
      <c r="PQ81" s="393"/>
      <c r="PR81" s="393"/>
      <c r="PS81" s="393"/>
      <c r="PT81" s="393"/>
      <c r="PU81" s="393"/>
      <c r="PV81" s="393"/>
      <c r="PW81" s="393"/>
      <c r="PX81" s="393"/>
      <c r="PY81" s="393"/>
      <c r="PZ81" s="393"/>
      <c r="QA81" s="393"/>
      <c r="QB81" s="393"/>
      <c r="QC81" s="393"/>
      <c r="QD81" s="393"/>
      <c r="QE81" s="393"/>
      <c r="QF81" s="393"/>
      <c r="QG81" s="393"/>
      <c r="QH81" s="393"/>
      <c r="QI81" s="393"/>
      <c r="QJ81" s="393"/>
      <c r="QK81" s="393"/>
      <c r="QL81" s="393"/>
      <c r="QM81" s="393"/>
      <c r="QN81" s="393"/>
      <c r="QO81" s="393"/>
      <c r="QP81" s="393"/>
      <c r="QQ81" s="393"/>
      <c r="QR81" s="393"/>
      <c r="QS81" s="393"/>
      <c r="QT81" s="393"/>
      <c r="QU81" s="393"/>
      <c r="QV81" s="393"/>
      <c r="QW81" s="393"/>
      <c r="QX81" s="393"/>
      <c r="QY81" s="393"/>
      <c r="QZ81" s="393"/>
      <c r="RA81" s="393"/>
      <c r="RB81" s="393"/>
      <c r="RC81" s="393"/>
      <c r="RD81" s="393"/>
      <c r="RE81" s="393"/>
      <c r="RF81" s="393"/>
      <c r="RG81" s="393"/>
      <c r="RH81" s="393"/>
      <c r="RI81" s="393"/>
      <c r="RJ81" s="393"/>
      <c r="RK81" s="393"/>
      <c r="RL81" s="393"/>
      <c r="RM81" s="393"/>
      <c r="RN81" s="393"/>
      <c r="RO81" s="393"/>
      <c r="RP81" s="393"/>
      <c r="RQ81" s="393"/>
      <c r="RR81" s="393"/>
      <c r="RS81" s="393"/>
      <c r="RT81" s="393"/>
      <c r="RU81" s="393"/>
      <c r="RV81" s="393"/>
      <c r="RW81" s="393"/>
      <c r="RX81" s="393"/>
      <c r="RY81" s="393"/>
      <c r="RZ81" s="393"/>
      <c r="SA81" s="393"/>
      <c r="SB81" s="393"/>
      <c r="SC81" s="393"/>
      <c r="SD81" s="393"/>
      <c r="SE81" s="393"/>
      <c r="SF81" s="393"/>
      <c r="SG81" s="393"/>
      <c r="SH81" s="393"/>
      <c r="SI81" s="393"/>
      <c r="SJ81" s="393"/>
      <c r="SK81" s="393"/>
      <c r="SL81" s="393"/>
      <c r="SM81" s="393"/>
      <c r="SN81" s="393"/>
      <c r="SO81" s="393"/>
      <c r="SP81" s="393"/>
      <c r="SQ81" s="393"/>
      <c r="SR81" s="393"/>
      <c r="SS81" s="393"/>
      <c r="ST81" s="393"/>
      <c r="SU81" s="393"/>
      <c r="SV81" s="393"/>
      <c r="SW81" s="393"/>
      <c r="SX81" s="393"/>
      <c r="SY81" s="393"/>
      <c r="SZ81" s="393"/>
      <c r="TA81" s="393"/>
      <c r="TB81" s="393"/>
      <c r="TC81" s="393"/>
      <c r="TD81" s="393"/>
      <c r="TE81" s="393"/>
      <c r="TF81" s="393"/>
      <c r="TG81" s="393"/>
      <c r="TH81" s="393"/>
      <c r="TI81" s="393"/>
      <c r="TJ81" s="393"/>
      <c r="TK81" s="393"/>
    </row>
    <row r="82" spans="2:531" ht="24.75" customHeight="1" x14ac:dyDescent="0.2">
      <c r="B82" s="284" t="str">
        <f t="shared" si="613"/>
        <v/>
      </c>
      <c r="C82" s="284" t="str">
        <f t="shared" si="614"/>
        <v/>
      </c>
      <c r="D82" s="284" t="str">
        <f t="shared" si="518"/>
        <v/>
      </c>
      <c r="E82" s="284" t="str">
        <f t="shared" si="519"/>
        <v/>
      </c>
      <c r="F82" s="284" t="str">
        <f t="shared" si="520"/>
        <v/>
      </c>
      <c r="G82" s="284" t="str">
        <f t="shared" si="521"/>
        <v/>
      </c>
      <c r="H82" s="284" t="str">
        <f t="shared" si="522"/>
        <v/>
      </c>
      <c r="I82" s="284" t="str">
        <f t="shared" si="523"/>
        <v/>
      </c>
      <c r="J82" s="284" t="str">
        <f t="shared" si="524"/>
        <v/>
      </c>
      <c r="K82" s="284" t="str">
        <f t="shared" si="525"/>
        <v/>
      </c>
      <c r="L82" s="284" t="str">
        <f t="shared" si="603"/>
        <v/>
      </c>
      <c r="M82" s="284" t="str">
        <f t="shared" si="527"/>
        <v/>
      </c>
      <c r="N82" s="284" t="str">
        <f t="shared" si="528"/>
        <v/>
      </c>
      <c r="O82" s="284" t="str">
        <f t="shared" si="529"/>
        <v/>
      </c>
      <c r="P82" s="284" t="str">
        <f t="shared" si="530"/>
        <v/>
      </c>
      <c r="Q82" s="284" t="str">
        <f t="shared" si="531"/>
        <v/>
      </c>
      <c r="R82" s="284" t="str">
        <f t="shared" si="532"/>
        <v/>
      </c>
      <c r="S82" s="284" t="str">
        <f t="shared" si="533"/>
        <v/>
      </c>
      <c r="T82" s="284" t="str">
        <f t="shared" si="534"/>
        <v/>
      </c>
      <c r="U82" s="284" t="str">
        <f t="shared" si="615"/>
        <v/>
      </c>
      <c r="V82" s="284" t="str">
        <f t="shared" si="604"/>
        <v/>
      </c>
      <c r="X82" s="284" t="str">
        <f t="shared" si="616"/>
        <v>山　内</v>
      </c>
      <c r="Y82" s="284" t="str">
        <f t="shared" si="617"/>
        <v>内　方</v>
      </c>
      <c r="Z82" s="284" t="str">
        <f t="shared" si="535"/>
        <v>平　澤</v>
      </c>
      <c r="AA82" s="284" t="str">
        <f t="shared" si="536"/>
        <v>船　水</v>
      </c>
      <c r="AB82" s="284" t="str">
        <f t="shared" si="537"/>
        <v>金　山</v>
      </c>
      <c r="AC82" s="284" t="str">
        <f t="shared" si="538"/>
        <v>荒　木</v>
      </c>
      <c r="AD82" s="284" t="str">
        <f t="shared" si="539"/>
        <v>平　岡</v>
      </c>
      <c r="AE82" s="284" t="str">
        <f t="shared" si="540"/>
        <v>髙比良</v>
      </c>
      <c r="AF82" s="284" t="str">
        <f t="shared" si="541"/>
        <v>平　松</v>
      </c>
      <c r="AG82" s="284" t="str">
        <f t="shared" si="542"/>
        <v/>
      </c>
      <c r="AH82" s="284" t="str">
        <f t="shared" si="605"/>
        <v/>
      </c>
      <c r="AI82" s="284" t="str">
        <f t="shared" si="544"/>
        <v>西　山</v>
      </c>
      <c r="AJ82" s="284" t="str">
        <f t="shared" si="545"/>
        <v/>
      </c>
      <c r="AK82" s="284" t="str">
        <f t="shared" si="546"/>
        <v/>
      </c>
      <c r="AL82" s="284" t="str">
        <f t="shared" si="547"/>
        <v/>
      </c>
      <c r="AM82" s="284" t="str">
        <f t="shared" si="548"/>
        <v/>
      </c>
      <c r="AN82" s="284" t="str">
        <f t="shared" si="549"/>
        <v/>
      </c>
      <c r="AO82" s="284" t="str">
        <f t="shared" si="550"/>
        <v/>
      </c>
      <c r="AP82" s="284" t="str">
        <f t="shared" si="551"/>
        <v/>
      </c>
      <c r="AQ82" s="284" t="str">
        <f t="shared" si="618"/>
        <v/>
      </c>
      <c r="AR82" s="284" t="str">
        <f t="shared" si="606"/>
        <v/>
      </c>
      <c r="AT82" s="284" t="str">
        <f t="shared" si="619"/>
        <v>山　内</v>
      </c>
      <c r="AU82" s="284" t="str">
        <f t="shared" si="620"/>
        <v>内　方</v>
      </c>
      <c r="AV82" s="284" t="str">
        <f t="shared" si="552"/>
        <v>平　澤</v>
      </c>
      <c r="AW82" s="284" t="str">
        <f t="shared" si="553"/>
        <v>船　水</v>
      </c>
      <c r="AX82" s="284" t="str">
        <f t="shared" si="554"/>
        <v>菅　野</v>
      </c>
      <c r="AY82" s="284" t="str">
        <f t="shared" si="555"/>
        <v>金　山</v>
      </c>
      <c r="AZ82" s="284" t="str">
        <f t="shared" si="556"/>
        <v>荒　木</v>
      </c>
      <c r="BA82" s="284" t="str">
        <f t="shared" si="557"/>
        <v>今　井</v>
      </c>
      <c r="BB82" s="284" t="str">
        <f t="shared" si="558"/>
        <v>平　岡</v>
      </c>
      <c r="BC82" s="284" t="str">
        <f t="shared" si="559"/>
        <v/>
      </c>
      <c r="BD82" s="284" t="str">
        <f t="shared" si="607"/>
        <v>平　松</v>
      </c>
      <c r="BE82" s="284" t="str">
        <f t="shared" si="561"/>
        <v>中　嶋</v>
      </c>
      <c r="BF82" s="284" t="str">
        <f t="shared" si="562"/>
        <v>藤　本</v>
      </c>
      <c r="BG82" s="284" t="str">
        <f t="shared" si="563"/>
        <v/>
      </c>
      <c r="BH82" s="284" t="str">
        <f t="shared" si="564"/>
        <v>西　山</v>
      </c>
      <c r="BI82" s="284" t="str">
        <f t="shared" si="565"/>
        <v/>
      </c>
      <c r="BJ82" s="284" t="str">
        <f t="shared" si="566"/>
        <v/>
      </c>
      <c r="BK82" s="284" t="str">
        <f t="shared" si="567"/>
        <v/>
      </c>
      <c r="BL82" s="284" t="str">
        <f t="shared" si="568"/>
        <v/>
      </c>
      <c r="BM82" s="284" t="str">
        <f t="shared" si="621"/>
        <v/>
      </c>
      <c r="BN82" s="284" t="str">
        <f t="shared" si="608"/>
        <v/>
      </c>
      <c r="BP82" s="284" t="str">
        <f t="shared" si="622"/>
        <v>山　内</v>
      </c>
      <c r="BQ82" s="284" t="str">
        <f t="shared" si="623"/>
        <v>内　方</v>
      </c>
      <c r="BR82" s="284" t="str">
        <f t="shared" si="569"/>
        <v>平　澤</v>
      </c>
      <c r="BS82" s="284" t="str">
        <f t="shared" si="570"/>
        <v>船　水</v>
      </c>
      <c r="BT82" s="284" t="str">
        <f t="shared" si="571"/>
        <v>金　山</v>
      </c>
      <c r="BU82" s="284" t="str">
        <f t="shared" si="572"/>
        <v/>
      </c>
      <c r="BV82" s="284" t="str">
        <f t="shared" si="573"/>
        <v>平　松</v>
      </c>
      <c r="BW82" s="284" t="str">
        <f t="shared" si="574"/>
        <v>中　嶋</v>
      </c>
      <c r="BX82" s="284" t="str">
        <f t="shared" si="575"/>
        <v>中　嶋</v>
      </c>
      <c r="BY82" s="284" t="str">
        <f t="shared" si="576"/>
        <v/>
      </c>
      <c r="BZ82" s="284" t="str">
        <f t="shared" si="609"/>
        <v/>
      </c>
      <c r="CA82" s="284" t="str">
        <f t="shared" si="578"/>
        <v/>
      </c>
      <c r="CB82" s="284" t="str">
        <f t="shared" si="579"/>
        <v/>
      </c>
      <c r="CC82" s="284" t="str">
        <f t="shared" si="580"/>
        <v/>
      </c>
      <c r="CD82" s="284" t="str">
        <f t="shared" si="581"/>
        <v/>
      </c>
      <c r="CE82" s="284" t="str">
        <f t="shared" si="582"/>
        <v/>
      </c>
      <c r="CF82" s="284" t="str">
        <f t="shared" si="583"/>
        <v/>
      </c>
      <c r="CG82" s="284" t="str">
        <f t="shared" si="584"/>
        <v/>
      </c>
      <c r="CH82" s="284" t="str">
        <f t="shared" si="585"/>
        <v/>
      </c>
      <c r="CI82" s="284" t="str">
        <f t="shared" si="624"/>
        <v/>
      </c>
      <c r="CJ82" s="284" t="str">
        <f t="shared" si="610"/>
        <v/>
      </c>
      <c r="CL82" s="284" t="str">
        <f t="shared" si="625"/>
        <v>山　内</v>
      </c>
      <c r="CM82" s="284" t="str">
        <f t="shared" si="626"/>
        <v>内　方</v>
      </c>
      <c r="CN82" s="284" t="str">
        <f t="shared" si="586"/>
        <v>平　澤</v>
      </c>
      <c r="CO82" s="284" t="str">
        <f t="shared" si="587"/>
        <v>船　水</v>
      </c>
      <c r="CP82" s="284" t="str">
        <f t="shared" si="588"/>
        <v>金　山</v>
      </c>
      <c r="CQ82" s="284" t="str">
        <f t="shared" si="589"/>
        <v>荒　木</v>
      </c>
      <c r="CR82" s="284" t="str">
        <f t="shared" si="590"/>
        <v>平　岡</v>
      </c>
      <c r="CS82" s="284" t="str">
        <f t="shared" si="591"/>
        <v>古　澤</v>
      </c>
      <c r="CT82" s="284" t="str">
        <f t="shared" si="592"/>
        <v>平　松</v>
      </c>
      <c r="CU82" s="284" t="str">
        <f t="shared" si="593"/>
        <v/>
      </c>
      <c r="CV82" s="284" t="str">
        <f t="shared" si="611"/>
        <v/>
      </c>
      <c r="CW82" s="284" t="str">
        <f t="shared" si="595"/>
        <v/>
      </c>
      <c r="CX82" s="284" t="str">
        <f t="shared" si="596"/>
        <v/>
      </c>
      <c r="CY82" s="284" t="str">
        <f t="shared" si="597"/>
        <v/>
      </c>
      <c r="CZ82" s="284" t="str">
        <f t="shared" si="598"/>
        <v/>
      </c>
      <c r="DA82" s="284" t="str">
        <f t="shared" si="599"/>
        <v/>
      </c>
      <c r="DB82" s="284" t="str">
        <f t="shared" si="600"/>
        <v/>
      </c>
      <c r="DC82" s="284" t="str">
        <f t="shared" si="601"/>
        <v/>
      </c>
      <c r="DD82" s="284" t="str">
        <f t="shared" si="602"/>
        <v/>
      </c>
      <c r="DE82" s="284" t="str">
        <f t="shared" si="627"/>
        <v/>
      </c>
      <c r="DF82" s="284" t="str">
        <f t="shared" si="612"/>
        <v/>
      </c>
      <c r="HA82" s="80"/>
      <c r="HB82" s="199">
        <f>リスト!C81</f>
        <v>0</v>
      </c>
      <c r="HC82" s="76" t="str">
        <f>IF(リスト!D81="","",リスト!D81)</f>
        <v/>
      </c>
      <c r="HD82" s="76" t="str">
        <f>IF(リスト!F81="","",リスト!F81)</f>
        <v/>
      </c>
      <c r="HE82" s="76" t="str">
        <f>IF(リスト!E81="","",リスト!E81)</f>
        <v/>
      </c>
      <c r="HF82" s="200" t="str">
        <f>IF(リスト!G81="","",リスト!G81)</f>
        <v/>
      </c>
      <c r="HG82" s="77" t="str">
        <f>IF(リスト!H81="","",リスト!H81)</f>
        <v>野　崎</v>
      </c>
      <c r="HH82" s="77" t="str">
        <f>IF(リスト!I81="","",リスト!I81)</f>
        <v>瑞　光</v>
      </c>
      <c r="HI82" s="459" t="str">
        <f>IF(リスト!J81="","",リスト!J81)</f>
        <v/>
      </c>
      <c r="HJ82" s="77" t="str">
        <f>IF(リスト!K81="","",リスト!K81)</f>
        <v>泉　南</v>
      </c>
      <c r="HK82" s="77" t="str">
        <f>IF(リスト!L81="","",リスト!L81)</f>
        <v>西　淡</v>
      </c>
      <c r="HL82" s="77" t="str">
        <f>IF(リスト!M81="","",リスト!M81)</f>
        <v/>
      </c>
      <c r="HM82" s="77" t="str">
        <f>IF(リスト!N81="","",リスト!N81)</f>
        <v/>
      </c>
      <c r="HN82" s="77" t="str">
        <f>IF(リスト!O81="","",リスト!O81)</f>
        <v/>
      </c>
      <c r="HO82" s="460" t="str">
        <f>IF(リスト!P81="","",リスト!P81)</f>
        <v/>
      </c>
      <c r="IV82" s="393"/>
      <c r="IW82" s="393"/>
      <c r="IX82" s="393"/>
      <c r="IY82" s="393"/>
      <c r="IZ82" s="393"/>
      <c r="JA82" s="393"/>
      <c r="JB82" s="393"/>
      <c r="JC82" s="393"/>
      <c r="JD82" s="393"/>
      <c r="JE82" s="393"/>
      <c r="JF82" s="393"/>
      <c r="JG82" s="393"/>
      <c r="JH82" s="393"/>
      <c r="JI82" s="393"/>
      <c r="JJ82" s="393"/>
      <c r="JK82" s="393"/>
      <c r="JL82" s="393"/>
      <c r="JM82" s="393"/>
      <c r="JN82" s="393"/>
      <c r="JO82" s="393"/>
      <c r="JP82" s="393"/>
      <c r="JQ82" s="393"/>
      <c r="JR82" s="393"/>
      <c r="JS82" s="393"/>
      <c r="JT82" s="393"/>
      <c r="JU82" s="393"/>
      <c r="JV82" s="393"/>
      <c r="JW82" s="393"/>
      <c r="JX82" s="393"/>
      <c r="JY82" s="393"/>
      <c r="JZ82" s="393"/>
      <c r="KA82" s="393"/>
      <c r="KB82" s="393"/>
      <c r="KC82" s="393"/>
      <c r="KD82" s="393"/>
      <c r="KE82" s="393"/>
      <c r="KF82" s="393"/>
      <c r="KG82" s="393"/>
      <c r="KH82" s="393"/>
      <c r="KI82" s="393"/>
      <c r="KJ82" s="393"/>
      <c r="KK82" s="393"/>
      <c r="KL82" s="393"/>
      <c r="KM82" s="393"/>
      <c r="KN82" s="393"/>
      <c r="KO82" s="393"/>
      <c r="KP82" s="393"/>
      <c r="KQ82" s="393"/>
      <c r="KR82" s="393"/>
      <c r="KS82" s="393"/>
      <c r="KT82" s="393"/>
      <c r="KU82" s="393"/>
      <c r="KV82" s="393"/>
      <c r="KW82" s="393"/>
      <c r="KX82" s="393"/>
      <c r="KY82" s="393"/>
      <c r="KZ82" s="393"/>
      <c r="LA82" s="393"/>
      <c r="LB82" s="393"/>
      <c r="LC82" s="393"/>
      <c r="LD82" s="393"/>
      <c r="LE82" s="393"/>
      <c r="LF82" s="393"/>
      <c r="LG82" s="393"/>
      <c r="LH82" s="393"/>
      <c r="LI82" s="393"/>
      <c r="LJ82" s="393"/>
      <c r="LK82" s="393"/>
      <c r="LL82" s="393"/>
      <c r="LM82" s="393"/>
      <c r="LN82" s="393"/>
      <c r="LO82" s="393"/>
      <c r="LP82" s="393"/>
      <c r="LQ82" s="393"/>
      <c r="LR82" s="393"/>
      <c r="LS82" s="393"/>
      <c r="LT82" s="393"/>
      <c r="LU82" s="393"/>
      <c r="LV82" s="393"/>
      <c r="LW82" s="393"/>
      <c r="LX82" s="393"/>
      <c r="LY82" s="393"/>
      <c r="LZ82" s="393"/>
      <c r="MA82" s="393"/>
      <c r="MB82" s="393"/>
      <c r="MC82" s="393"/>
      <c r="MD82" s="393"/>
      <c r="ME82" s="393"/>
      <c r="MF82" s="393"/>
      <c r="MG82" s="393"/>
      <c r="MH82" s="393"/>
      <c r="MI82" s="393"/>
      <c r="MJ82" s="393"/>
      <c r="MK82" s="393"/>
      <c r="ML82" s="393"/>
      <c r="MM82" s="393"/>
      <c r="MN82" s="393"/>
      <c r="MO82" s="393"/>
      <c r="MP82" s="393"/>
      <c r="MQ82" s="393"/>
      <c r="MR82" s="393"/>
      <c r="MS82" s="393"/>
      <c r="MT82" s="393"/>
      <c r="MU82" s="393"/>
      <c r="MV82" s="393"/>
      <c r="MW82" s="393"/>
      <c r="MX82" s="393"/>
      <c r="MY82" s="393"/>
      <c r="MZ82" s="393"/>
      <c r="NA82" s="393"/>
      <c r="NB82" s="393"/>
      <c r="NC82" s="393"/>
      <c r="ND82" s="393"/>
      <c r="NE82" s="393"/>
      <c r="NF82" s="393"/>
      <c r="NG82" s="393"/>
      <c r="NH82" s="393"/>
      <c r="NI82" s="393"/>
      <c r="NJ82" s="393"/>
      <c r="NK82" s="393"/>
      <c r="NL82" s="393"/>
      <c r="NM82" s="393"/>
      <c r="NN82" s="393"/>
      <c r="NO82" s="393"/>
      <c r="NP82" s="393"/>
      <c r="NQ82" s="393"/>
      <c r="NR82" s="393"/>
      <c r="NS82" s="393"/>
      <c r="NT82" s="393"/>
      <c r="NU82" s="393"/>
      <c r="NV82" s="393"/>
      <c r="NW82" s="393"/>
      <c r="NX82" s="393"/>
      <c r="NY82" s="393"/>
      <c r="NZ82" s="393"/>
      <c r="OA82" s="393"/>
      <c r="OB82" s="393"/>
      <c r="OC82" s="393"/>
      <c r="OD82" s="393"/>
      <c r="OE82" s="393"/>
      <c r="OF82" s="393"/>
      <c r="OG82" s="393"/>
      <c r="OH82" s="393"/>
      <c r="OI82" s="393"/>
      <c r="OJ82" s="393"/>
      <c r="OK82" s="393"/>
      <c r="OL82" s="393"/>
      <c r="OM82" s="393"/>
      <c r="ON82" s="393"/>
      <c r="OO82" s="393"/>
      <c r="OP82" s="393"/>
      <c r="OQ82" s="393"/>
      <c r="OR82" s="393"/>
      <c r="OS82" s="393"/>
      <c r="OT82" s="393"/>
      <c r="OU82" s="393"/>
      <c r="OV82" s="393"/>
      <c r="OW82" s="393"/>
      <c r="OX82" s="393"/>
      <c r="OY82" s="393"/>
      <c r="OZ82" s="393"/>
      <c r="PA82" s="393"/>
      <c r="PB82" s="393"/>
      <c r="PC82" s="393"/>
      <c r="PD82" s="393"/>
      <c r="PE82" s="393"/>
      <c r="PF82" s="393"/>
      <c r="PG82" s="393"/>
      <c r="PH82" s="393"/>
      <c r="PI82" s="393"/>
      <c r="PJ82" s="393"/>
      <c r="PK82" s="393"/>
      <c r="PL82" s="393"/>
      <c r="PM82" s="393"/>
      <c r="PN82" s="393"/>
      <c r="PO82" s="393"/>
      <c r="PP82" s="393"/>
      <c r="PQ82" s="393"/>
      <c r="PR82" s="393"/>
      <c r="PS82" s="393"/>
      <c r="PT82" s="393"/>
      <c r="PU82" s="393"/>
      <c r="PV82" s="393"/>
      <c r="PW82" s="393"/>
      <c r="PX82" s="393"/>
      <c r="PY82" s="393"/>
      <c r="PZ82" s="393"/>
      <c r="QA82" s="393"/>
      <c r="QB82" s="393"/>
      <c r="QC82" s="393"/>
      <c r="QD82" s="393"/>
      <c r="QE82" s="393"/>
      <c r="QF82" s="393"/>
      <c r="QG82" s="393"/>
      <c r="QH82" s="393"/>
      <c r="QI82" s="393"/>
      <c r="QJ82" s="393"/>
      <c r="QK82" s="393"/>
      <c r="QL82" s="393"/>
      <c r="QM82" s="393"/>
      <c r="QN82" s="393"/>
      <c r="QO82" s="393"/>
      <c r="QP82" s="393"/>
      <c r="QQ82" s="393"/>
      <c r="QR82" s="393"/>
      <c r="QS82" s="393"/>
      <c r="QT82" s="393"/>
      <c r="QU82" s="393"/>
      <c r="QV82" s="393"/>
      <c r="QW82" s="393"/>
      <c r="QX82" s="393"/>
      <c r="QY82" s="393"/>
      <c r="QZ82" s="393"/>
      <c r="RA82" s="393"/>
      <c r="RB82" s="393"/>
      <c r="RC82" s="393"/>
      <c r="RD82" s="393"/>
      <c r="RE82" s="393"/>
      <c r="RF82" s="393"/>
      <c r="RG82" s="393"/>
      <c r="RH82" s="393"/>
      <c r="RI82" s="393"/>
      <c r="RJ82" s="393"/>
      <c r="RK82" s="393"/>
      <c r="RL82" s="393"/>
      <c r="RM82" s="393"/>
      <c r="RN82" s="393"/>
      <c r="RO82" s="393"/>
      <c r="RP82" s="393"/>
      <c r="RQ82" s="393"/>
      <c r="RR82" s="393"/>
      <c r="RS82" s="393"/>
      <c r="RT82" s="393"/>
      <c r="RU82" s="393"/>
      <c r="RV82" s="393"/>
      <c r="RW82" s="393"/>
      <c r="RX82" s="393"/>
      <c r="RY82" s="393"/>
      <c r="RZ82" s="393"/>
      <c r="SA82" s="393"/>
      <c r="SB82" s="393"/>
      <c r="SC82" s="393"/>
      <c r="SD82" s="393"/>
      <c r="SE82" s="393"/>
      <c r="SF82" s="393"/>
      <c r="SG82" s="393"/>
      <c r="SH82" s="393"/>
      <c r="SI82" s="393"/>
      <c r="SJ82" s="393"/>
      <c r="SK82" s="393"/>
      <c r="SL82" s="393"/>
      <c r="SM82" s="393"/>
      <c r="SN82" s="393"/>
      <c r="SO82" s="393"/>
      <c r="SP82" s="393"/>
      <c r="SQ82" s="393"/>
      <c r="SR82" s="393"/>
      <c r="SS82" s="393"/>
      <c r="ST82" s="393"/>
      <c r="SU82" s="393"/>
      <c r="SV82" s="393"/>
      <c r="SW82" s="393"/>
      <c r="SX82" s="393"/>
      <c r="SY82" s="393"/>
      <c r="SZ82" s="393"/>
      <c r="TA82" s="393"/>
      <c r="TB82" s="393"/>
      <c r="TC82" s="393"/>
      <c r="TD82" s="393"/>
      <c r="TE82" s="393"/>
      <c r="TF82" s="393"/>
      <c r="TG82" s="393"/>
      <c r="TH82" s="393"/>
      <c r="TI82" s="393"/>
      <c r="TJ82" s="393"/>
      <c r="TK82" s="393"/>
    </row>
    <row r="83" spans="2:531" ht="24.75" customHeight="1" x14ac:dyDescent="0.2">
      <c r="B83" s="284" t="str">
        <f t="shared" si="613"/>
        <v/>
      </c>
      <c r="C83" s="284" t="str">
        <f t="shared" si="614"/>
        <v/>
      </c>
      <c r="D83" s="284" t="str">
        <f t="shared" si="518"/>
        <v/>
      </c>
      <c r="E83" s="284" t="str">
        <f t="shared" si="519"/>
        <v/>
      </c>
      <c r="F83" s="284" t="str">
        <f t="shared" si="520"/>
        <v/>
      </c>
      <c r="G83" s="284" t="str">
        <f t="shared" si="521"/>
        <v/>
      </c>
      <c r="H83" s="284" t="str">
        <f t="shared" si="522"/>
        <v/>
      </c>
      <c r="I83" s="284" t="str">
        <f t="shared" si="523"/>
        <v/>
      </c>
      <c r="J83" s="284" t="str">
        <f t="shared" si="524"/>
        <v/>
      </c>
      <c r="K83" s="284" t="str">
        <f t="shared" si="525"/>
        <v/>
      </c>
      <c r="L83" s="284" t="str">
        <f t="shared" si="603"/>
        <v/>
      </c>
      <c r="M83" s="284" t="str">
        <f t="shared" si="527"/>
        <v/>
      </c>
      <c r="N83" s="284" t="str">
        <f t="shared" si="528"/>
        <v/>
      </c>
      <c r="O83" s="284" t="str">
        <f t="shared" si="529"/>
        <v/>
      </c>
      <c r="P83" s="284" t="str">
        <f t="shared" si="530"/>
        <v/>
      </c>
      <c r="Q83" s="284" t="str">
        <f t="shared" si="531"/>
        <v/>
      </c>
      <c r="R83" s="284" t="str">
        <f t="shared" si="532"/>
        <v/>
      </c>
      <c r="S83" s="284" t="str">
        <f t="shared" si="533"/>
        <v/>
      </c>
      <c r="T83" s="284" t="str">
        <f t="shared" si="534"/>
        <v/>
      </c>
      <c r="U83" s="284" t="str">
        <f t="shared" si="615"/>
        <v/>
      </c>
      <c r="V83" s="284" t="str">
        <f t="shared" si="604"/>
        <v/>
      </c>
      <c r="X83" s="284" t="str">
        <f t="shared" si="616"/>
        <v>山　内</v>
      </c>
      <c r="Y83" s="284" t="str">
        <f t="shared" si="617"/>
        <v>内　方</v>
      </c>
      <c r="Z83" s="284" t="str">
        <f t="shared" si="535"/>
        <v>平　澤</v>
      </c>
      <c r="AA83" s="284" t="str">
        <f t="shared" si="536"/>
        <v>船　水</v>
      </c>
      <c r="AB83" s="284" t="str">
        <f t="shared" si="537"/>
        <v>金　山</v>
      </c>
      <c r="AC83" s="284" t="str">
        <f t="shared" si="538"/>
        <v>荒　木</v>
      </c>
      <c r="AD83" s="284" t="str">
        <f t="shared" si="539"/>
        <v>平　岡</v>
      </c>
      <c r="AE83" s="284" t="str">
        <f t="shared" si="540"/>
        <v>髙比良</v>
      </c>
      <c r="AF83" s="284" t="str">
        <f t="shared" si="541"/>
        <v>平　松</v>
      </c>
      <c r="AG83" s="284" t="str">
        <f t="shared" si="542"/>
        <v/>
      </c>
      <c r="AH83" s="284" t="str">
        <f t="shared" si="605"/>
        <v>西　山</v>
      </c>
      <c r="AI83" s="284" t="str">
        <f t="shared" si="544"/>
        <v>西　山</v>
      </c>
      <c r="AJ83" s="284" t="str">
        <f t="shared" si="545"/>
        <v/>
      </c>
      <c r="AK83" s="284" t="str">
        <f t="shared" si="546"/>
        <v/>
      </c>
      <c r="AL83" s="284" t="str">
        <f t="shared" si="547"/>
        <v/>
      </c>
      <c r="AM83" s="284" t="str">
        <f t="shared" si="548"/>
        <v/>
      </c>
      <c r="AN83" s="284" t="str">
        <f t="shared" si="549"/>
        <v/>
      </c>
      <c r="AO83" s="284" t="str">
        <f t="shared" si="550"/>
        <v/>
      </c>
      <c r="AP83" s="284" t="str">
        <f t="shared" si="551"/>
        <v/>
      </c>
      <c r="AQ83" s="284" t="str">
        <f t="shared" si="618"/>
        <v/>
      </c>
      <c r="AR83" s="284" t="str">
        <f t="shared" si="606"/>
        <v/>
      </c>
      <c r="AT83" s="284" t="str">
        <f t="shared" si="619"/>
        <v>山　内</v>
      </c>
      <c r="AU83" s="284" t="str">
        <f t="shared" si="620"/>
        <v>内　方</v>
      </c>
      <c r="AV83" s="284" t="str">
        <f t="shared" si="552"/>
        <v>平　澤</v>
      </c>
      <c r="AW83" s="284" t="str">
        <f t="shared" si="553"/>
        <v>船　水</v>
      </c>
      <c r="AX83" s="284" t="str">
        <f t="shared" si="554"/>
        <v>菅　野</v>
      </c>
      <c r="AY83" s="284" t="str">
        <f t="shared" si="555"/>
        <v>金　山</v>
      </c>
      <c r="AZ83" s="284" t="str">
        <f t="shared" si="556"/>
        <v>荒　木</v>
      </c>
      <c r="BA83" s="284" t="str">
        <f t="shared" si="557"/>
        <v>今　井</v>
      </c>
      <c r="BB83" s="284" t="str">
        <f t="shared" si="558"/>
        <v>平　岡</v>
      </c>
      <c r="BC83" s="284" t="str">
        <f t="shared" si="559"/>
        <v/>
      </c>
      <c r="BD83" s="284" t="str">
        <f t="shared" si="607"/>
        <v>平　松</v>
      </c>
      <c r="BE83" s="284" t="str">
        <f t="shared" si="561"/>
        <v>中　嶋</v>
      </c>
      <c r="BF83" s="284" t="str">
        <f t="shared" si="562"/>
        <v>藤　本</v>
      </c>
      <c r="BG83" s="284" t="str">
        <f t="shared" si="563"/>
        <v/>
      </c>
      <c r="BH83" s="284" t="str">
        <f t="shared" si="564"/>
        <v>西　山</v>
      </c>
      <c r="BI83" s="284" t="str">
        <f t="shared" si="565"/>
        <v/>
      </c>
      <c r="BJ83" s="284" t="str">
        <f t="shared" si="566"/>
        <v/>
      </c>
      <c r="BK83" s="284" t="str">
        <f t="shared" si="567"/>
        <v/>
      </c>
      <c r="BL83" s="284" t="str">
        <f t="shared" si="568"/>
        <v/>
      </c>
      <c r="BM83" s="284" t="str">
        <f t="shared" si="621"/>
        <v/>
      </c>
      <c r="BN83" s="284" t="str">
        <f t="shared" si="608"/>
        <v/>
      </c>
      <c r="BP83" s="284" t="str">
        <f t="shared" si="622"/>
        <v>山　内</v>
      </c>
      <c r="BQ83" s="284" t="str">
        <f t="shared" si="623"/>
        <v>内　方</v>
      </c>
      <c r="BR83" s="284" t="str">
        <f t="shared" si="569"/>
        <v>平　澤</v>
      </c>
      <c r="BS83" s="284" t="str">
        <f t="shared" si="570"/>
        <v>船　水</v>
      </c>
      <c r="BT83" s="284" t="str">
        <f t="shared" si="571"/>
        <v>金　山</v>
      </c>
      <c r="BU83" s="284" t="str">
        <f t="shared" si="572"/>
        <v/>
      </c>
      <c r="BV83" s="284" t="str">
        <f t="shared" si="573"/>
        <v>平　松</v>
      </c>
      <c r="BW83" s="284" t="str">
        <f t="shared" si="574"/>
        <v>中　嶋</v>
      </c>
      <c r="BX83" s="284" t="str">
        <f t="shared" si="575"/>
        <v/>
      </c>
      <c r="BY83" s="284" t="str">
        <f t="shared" si="576"/>
        <v/>
      </c>
      <c r="BZ83" s="284" t="str">
        <f t="shared" si="609"/>
        <v/>
      </c>
      <c r="CA83" s="284" t="str">
        <f t="shared" si="578"/>
        <v/>
      </c>
      <c r="CB83" s="284" t="str">
        <f t="shared" si="579"/>
        <v/>
      </c>
      <c r="CC83" s="284" t="str">
        <f t="shared" si="580"/>
        <v/>
      </c>
      <c r="CD83" s="284" t="str">
        <f t="shared" si="581"/>
        <v/>
      </c>
      <c r="CE83" s="284" t="str">
        <f t="shared" si="582"/>
        <v/>
      </c>
      <c r="CF83" s="284" t="str">
        <f t="shared" si="583"/>
        <v/>
      </c>
      <c r="CG83" s="284" t="str">
        <f t="shared" si="584"/>
        <v/>
      </c>
      <c r="CH83" s="284" t="str">
        <f t="shared" si="585"/>
        <v/>
      </c>
      <c r="CI83" s="284" t="str">
        <f t="shared" si="624"/>
        <v/>
      </c>
      <c r="CJ83" s="284" t="str">
        <f t="shared" si="610"/>
        <v/>
      </c>
      <c r="CL83" s="284" t="str">
        <f t="shared" si="625"/>
        <v>山　内</v>
      </c>
      <c r="CM83" s="284" t="str">
        <f t="shared" si="626"/>
        <v>内　方</v>
      </c>
      <c r="CN83" s="284" t="str">
        <f t="shared" si="586"/>
        <v>平　澤</v>
      </c>
      <c r="CO83" s="284" t="str">
        <f t="shared" si="587"/>
        <v>船　水</v>
      </c>
      <c r="CP83" s="284" t="str">
        <f t="shared" si="588"/>
        <v>金　山</v>
      </c>
      <c r="CQ83" s="284" t="str">
        <f t="shared" si="589"/>
        <v>荒　木</v>
      </c>
      <c r="CR83" s="284" t="str">
        <f t="shared" si="590"/>
        <v>平　岡</v>
      </c>
      <c r="CS83" s="284" t="str">
        <f t="shared" si="591"/>
        <v>古　澤</v>
      </c>
      <c r="CT83" s="284" t="str">
        <f t="shared" si="592"/>
        <v>平　松</v>
      </c>
      <c r="CU83" s="284" t="str">
        <f t="shared" si="593"/>
        <v/>
      </c>
      <c r="CV83" s="284" t="str">
        <f t="shared" si="611"/>
        <v/>
      </c>
      <c r="CW83" s="284" t="str">
        <f t="shared" si="595"/>
        <v/>
      </c>
      <c r="CX83" s="284" t="str">
        <f t="shared" si="596"/>
        <v/>
      </c>
      <c r="CY83" s="284" t="str">
        <f t="shared" si="597"/>
        <v/>
      </c>
      <c r="CZ83" s="284" t="str">
        <f t="shared" si="598"/>
        <v/>
      </c>
      <c r="DA83" s="284" t="str">
        <f t="shared" si="599"/>
        <v/>
      </c>
      <c r="DB83" s="284" t="str">
        <f t="shared" si="600"/>
        <v/>
      </c>
      <c r="DC83" s="284" t="str">
        <f t="shared" si="601"/>
        <v/>
      </c>
      <c r="DD83" s="284" t="str">
        <f t="shared" si="602"/>
        <v/>
      </c>
      <c r="DE83" s="284" t="str">
        <f t="shared" si="627"/>
        <v/>
      </c>
      <c r="DF83" s="284" t="str">
        <f t="shared" si="612"/>
        <v/>
      </c>
      <c r="HA83" s="80"/>
      <c r="HB83" s="199">
        <f>リスト!C82</f>
        <v>0</v>
      </c>
      <c r="HC83" s="76" t="str">
        <f>IF(リスト!D82="","",リスト!D82)</f>
        <v/>
      </c>
      <c r="HD83" s="76" t="str">
        <f>IF(リスト!F82="","",リスト!F82)</f>
        <v/>
      </c>
      <c r="HE83" s="76" t="str">
        <f>IF(リスト!E82="","",リスト!E82)</f>
        <v/>
      </c>
      <c r="HF83" s="200" t="str">
        <f>IF(リスト!G82="","",リスト!G82)</f>
        <v/>
      </c>
      <c r="HG83" s="77" t="str">
        <f>IF(リスト!H82="","",リスト!H82)</f>
        <v>北島橋</v>
      </c>
      <c r="HH83" s="77" t="str">
        <f>IF(リスト!I82="","",リスト!I82)</f>
        <v>南金田</v>
      </c>
      <c r="HI83" s="77" t="str">
        <f>IF(リスト!J82="","",リスト!J82)</f>
        <v>東意岐部</v>
      </c>
      <c r="HJ83" s="77" t="str">
        <f>IF(リスト!K82="","",リスト!K82)</f>
        <v>脇　浜</v>
      </c>
      <c r="HK83" s="77" t="str">
        <f>IF(リスト!L82="","",リスト!L82)</f>
        <v>志　筑</v>
      </c>
      <c r="HL83" s="77" t="str">
        <f>IF(リスト!M82="","",リスト!M82)</f>
        <v/>
      </c>
      <c r="HM83" s="77" t="str">
        <f>IF(リスト!N82="","",リスト!N82)</f>
        <v/>
      </c>
      <c r="HN83" s="77" t="str">
        <f>IF(リスト!O82="","",リスト!O82)</f>
        <v/>
      </c>
      <c r="HO83" s="460" t="str">
        <f>IF(リスト!P82="","",リスト!P82)</f>
        <v/>
      </c>
      <c r="IV83" s="393"/>
      <c r="IW83" s="393"/>
      <c r="IX83" s="393"/>
      <c r="IY83" s="393"/>
      <c r="IZ83" s="393"/>
      <c r="JA83" s="393"/>
      <c r="JB83" s="393"/>
      <c r="JC83" s="393"/>
      <c r="JD83" s="393"/>
      <c r="JE83" s="393"/>
      <c r="JF83" s="393"/>
      <c r="JG83" s="393"/>
      <c r="JH83" s="393"/>
      <c r="JI83" s="393"/>
      <c r="JJ83" s="393"/>
      <c r="JK83" s="393"/>
      <c r="JL83" s="393"/>
      <c r="JM83" s="393"/>
      <c r="JN83" s="393"/>
      <c r="JO83" s="393"/>
      <c r="JP83" s="393"/>
      <c r="JQ83" s="393"/>
      <c r="JR83" s="393"/>
      <c r="JS83" s="393"/>
      <c r="JT83" s="393"/>
      <c r="JU83" s="393"/>
      <c r="JV83" s="393"/>
      <c r="JW83" s="393"/>
      <c r="JX83" s="393"/>
      <c r="JY83" s="393"/>
      <c r="JZ83" s="393"/>
      <c r="KA83" s="393"/>
      <c r="KB83" s="393"/>
      <c r="KC83" s="393"/>
      <c r="KD83" s="393"/>
      <c r="KE83" s="393"/>
      <c r="KF83" s="393"/>
      <c r="KG83" s="393"/>
      <c r="KH83" s="393"/>
      <c r="KI83" s="393"/>
      <c r="KJ83" s="393"/>
      <c r="KK83" s="393"/>
      <c r="KL83" s="393"/>
      <c r="KM83" s="393"/>
      <c r="KN83" s="393"/>
      <c r="KO83" s="393"/>
      <c r="KP83" s="393"/>
      <c r="KQ83" s="393"/>
      <c r="KR83" s="393"/>
      <c r="KS83" s="393"/>
      <c r="KT83" s="393"/>
      <c r="KU83" s="393"/>
      <c r="KV83" s="393"/>
      <c r="KW83" s="393"/>
      <c r="KX83" s="393"/>
      <c r="KY83" s="393"/>
      <c r="KZ83" s="393"/>
      <c r="LA83" s="393"/>
      <c r="LB83" s="393"/>
      <c r="LC83" s="393"/>
      <c r="LD83" s="393"/>
      <c r="LE83" s="393"/>
      <c r="LF83" s="393"/>
      <c r="LG83" s="393"/>
      <c r="LH83" s="393"/>
      <c r="LI83" s="393"/>
      <c r="LJ83" s="393"/>
      <c r="LK83" s="393"/>
      <c r="LL83" s="393"/>
      <c r="LM83" s="393"/>
      <c r="LN83" s="393"/>
      <c r="LO83" s="393"/>
      <c r="LP83" s="393"/>
      <c r="LQ83" s="393"/>
      <c r="LR83" s="393"/>
      <c r="LS83" s="393"/>
      <c r="LT83" s="393"/>
      <c r="LU83" s="393"/>
      <c r="LV83" s="393"/>
      <c r="LW83" s="393"/>
      <c r="LX83" s="393"/>
      <c r="LY83" s="393"/>
      <c r="LZ83" s="393"/>
      <c r="MA83" s="393"/>
      <c r="MB83" s="393"/>
      <c r="MC83" s="393"/>
      <c r="MD83" s="393"/>
      <c r="ME83" s="393"/>
      <c r="MF83" s="393"/>
      <c r="MG83" s="393"/>
      <c r="MH83" s="393"/>
      <c r="MI83" s="393"/>
      <c r="MJ83" s="393"/>
      <c r="MK83" s="393"/>
      <c r="ML83" s="393"/>
      <c r="MM83" s="393"/>
      <c r="MN83" s="393"/>
      <c r="MO83" s="393"/>
      <c r="MP83" s="393"/>
      <c r="MQ83" s="393"/>
      <c r="MR83" s="393"/>
      <c r="MS83" s="393"/>
      <c r="MT83" s="393"/>
      <c r="MU83" s="393"/>
      <c r="MV83" s="393"/>
      <c r="MW83" s="393"/>
      <c r="MX83" s="393"/>
      <c r="MY83" s="393"/>
      <c r="MZ83" s="393"/>
      <c r="NA83" s="393"/>
      <c r="NB83" s="393"/>
      <c r="NC83" s="393"/>
      <c r="ND83" s="393"/>
      <c r="NE83" s="393"/>
      <c r="NF83" s="393"/>
      <c r="NG83" s="393"/>
      <c r="NH83" s="393"/>
      <c r="NI83" s="393"/>
      <c r="NJ83" s="393"/>
      <c r="NK83" s="393"/>
      <c r="NL83" s="393"/>
      <c r="NM83" s="393"/>
      <c r="NN83" s="393"/>
      <c r="NO83" s="393"/>
      <c r="NP83" s="393"/>
      <c r="NQ83" s="393"/>
      <c r="NR83" s="393"/>
      <c r="NS83" s="393"/>
      <c r="NT83" s="393"/>
      <c r="NU83" s="393"/>
      <c r="NV83" s="393"/>
      <c r="NW83" s="393"/>
      <c r="NX83" s="393"/>
      <c r="NY83" s="393"/>
      <c r="NZ83" s="393"/>
      <c r="OA83" s="393"/>
      <c r="OB83" s="393"/>
      <c r="OC83" s="393"/>
      <c r="OD83" s="393"/>
      <c r="OE83" s="393"/>
      <c r="OF83" s="393"/>
      <c r="OG83" s="393"/>
      <c r="OH83" s="393"/>
      <c r="OI83" s="393"/>
      <c r="OJ83" s="393"/>
      <c r="OK83" s="393"/>
      <c r="OL83" s="393"/>
      <c r="OM83" s="393"/>
      <c r="ON83" s="393"/>
      <c r="OO83" s="393"/>
      <c r="OP83" s="393"/>
      <c r="OQ83" s="393"/>
      <c r="OR83" s="393"/>
      <c r="OS83" s="393"/>
      <c r="OT83" s="393"/>
      <c r="OU83" s="393"/>
      <c r="OV83" s="393"/>
      <c r="OW83" s="393"/>
      <c r="OX83" s="393"/>
      <c r="OY83" s="393"/>
      <c r="OZ83" s="393"/>
      <c r="PA83" s="393"/>
      <c r="PB83" s="393"/>
      <c r="PC83" s="393"/>
      <c r="PD83" s="393"/>
      <c r="PE83" s="393"/>
      <c r="PF83" s="393"/>
      <c r="PG83" s="393"/>
      <c r="PH83" s="393"/>
      <c r="PI83" s="393"/>
      <c r="PJ83" s="393"/>
      <c r="PK83" s="393"/>
      <c r="PL83" s="393"/>
      <c r="PM83" s="393"/>
      <c r="PN83" s="393"/>
      <c r="PO83" s="393"/>
      <c r="PP83" s="393"/>
      <c r="PQ83" s="393"/>
      <c r="PR83" s="393"/>
      <c r="PS83" s="393"/>
      <c r="PT83" s="393"/>
      <c r="PU83" s="393"/>
      <c r="PV83" s="393"/>
      <c r="PW83" s="393"/>
      <c r="PX83" s="393"/>
      <c r="PY83" s="393"/>
      <c r="PZ83" s="393"/>
      <c r="QA83" s="393"/>
      <c r="QB83" s="393"/>
      <c r="QC83" s="393"/>
      <c r="QD83" s="393"/>
      <c r="QE83" s="393"/>
      <c r="QF83" s="393"/>
      <c r="QG83" s="393"/>
      <c r="QH83" s="393"/>
      <c r="QI83" s="393"/>
      <c r="QJ83" s="393"/>
      <c r="QK83" s="393"/>
      <c r="QL83" s="393"/>
      <c r="QM83" s="393"/>
      <c r="QN83" s="393"/>
      <c r="QO83" s="393"/>
      <c r="QP83" s="393"/>
      <c r="QQ83" s="393"/>
      <c r="QR83" s="393"/>
      <c r="QS83" s="393"/>
      <c r="QT83" s="393"/>
      <c r="QU83" s="393"/>
      <c r="QV83" s="393"/>
      <c r="QW83" s="393"/>
      <c r="QX83" s="393"/>
      <c r="QY83" s="393"/>
      <c r="QZ83" s="393"/>
      <c r="RA83" s="393"/>
      <c r="RB83" s="393"/>
      <c r="RC83" s="393"/>
      <c r="RD83" s="393"/>
      <c r="RE83" s="393"/>
      <c r="RF83" s="393"/>
      <c r="RG83" s="393"/>
      <c r="RH83" s="393"/>
      <c r="RI83" s="393"/>
      <c r="RJ83" s="393"/>
      <c r="RK83" s="393"/>
      <c r="RL83" s="393"/>
      <c r="RM83" s="393"/>
      <c r="RN83" s="393"/>
      <c r="RO83" s="393"/>
      <c r="RP83" s="393"/>
      <c r="RQ83" s="393"/>
      <c r="RR83" s="393"/>
      <c r="RS83" s="393"/>
      <c r="RT83" s="393"/>
      <c r="RU83" s="393"/>
      <c r="RV83" s="393"/>
      <c r="RW83" s="393"/>
      <c r="RX83" s="393"/>
      <c r="RY83" s="393"/>
      <c r="RZ83" s="393"/>
      <c r="SA83" s="393"/>
      <c r="SB83" s="393"/>
      <c r="SC83" s="393"/>
      <c r="SD83" s="393"/>
      <c r="SE83" s="393"/>
      <c r="SF83" s="393"/>
      <c r="SG83" s="393"/>
      <c r="SH83" s="393"/>
      <c r="SI83" s="393"/>
      <c r="SJ83" s="393"/>
      <c r="SK83" s="393"/>
      <c r="SL83" s="393"/>
      <c r="SM83" s="393"/>
      <c r="SN83" s="393"/>
      <c r="SO83" s="393"/>
      <c r="SP83" s="393"/>
      <c r="SQ83" s="393"/>
      <c r="SR83" s="393"/>
      <c r="SS83" s="393"/>
      <c r="ST83" s="393"/>
      <c r="SU83" s="393"/>
      <c r="SV83" s="393"/>
      <c r="SW83" s="393"/>
      <c r="SX83" s="393"/>
      <c r="SY83" s="393"/>
      <c r="SZ83" s="393"/>
      <c r="TA83" s="393"/>
      <c r="TB83" s="393"/>
      <c r="TC83" s="393"/>
      <c r="TD83" s="393"/>
      <c r="TE83" s="393"/>
      <c r="TF83" s="393"/>
      <c r="TG83" s="393"/>
      <c r="TH83" s="393"/>
      <c r="TI83" s="393"/>
      <c r="TJ83" s="393"/>
      <c r="TK83" s="393"/>
    </row>
    <row r="84" spans="2:531" ht="24.75" customHeight="1" x14ac:dyDescent="0.2">
      <c r="B84" s="284" t="str">
        <f t="shared" si="613"/>
        <v/>
      </c>
      <c r="C84" s="284" t="str">
        <f t="shared" si="614"/>
        <v/>
      </c>
      <c r="D84" s="284" t="str">
        <f t="shared" si="518"/>
        <v/>
      </c>
      <c r="E84" s="284" t="str">
        <f t="shared" si="519"/>
        <v/>
      </c>
      <c r="F84" s="284" t="str">
        <f t="shared" si="520"/>
        <v/>
      </c>
      <c r="G84" s="284" t="str">
        <f t="shared" si="521"/>
        <v/>
      </c>
      <c r="H84" s="284" t="str">
        <f t="shared" si="522"/>
        <v/>
      </c>
      <c r="I84" s="284" t="str">
        <f t="shared" si="523"/>
        <v/>
      </c>
      <c r="J84" s="284" t="str">
        <f t="shared" si="524"/>
        <v/>
      </c>
      <c r="K84" s="284" t="str">
        <f t="shared" si="525"/>
        <v/>
      </c>
      <c r="L84" s="284" t="str">
        <f t="shared" si="603"/>
        <v/>
      </c>
      <c r="M84" s="284" t="str">
        <f t="shared" si="527"/>
        <v/>
      </c>
      <c r="N84" s="284" t="str">
        <f t="shared" si="528"/>
        <v/>
      </c>
      <c r="O84" s="284" t="str">
        <f t="shared" si="529"/>
        <v/>
      </c>
      <c r="P84" s="284" t="str">
        <f t="shared" si="530"/>
        <v/>
      </c>
      <c r="Q84" s="284" t="str">
        <f t="shared" si="531"/>
        <v/>
      </c>
      <c r="R84" s="284" t="str">
        <f t="shared" si="532"/>
        <v/>
      </c>
      <c r="S84" s="284" t="str">
        <f t="shared" si="533"/>
        <v/>
      </c>
      <c r="T84" s="284" t="str">
        <f t="shared" si="534"/>
        <v/>
      </c>
      <c r="U84" s="284" t="str">
        <f t="shared" si="615"/>
        <v/>
      </c>
      <c r="V84" s="284" t="str">
        <f t="shared" si="604"/>
        <v/>
      </c>
      <c r="X84" s="284" t="str">
        <f t="shared" si="616"/>
        <v>山　内</v>
      </c>
      <c r="Y84" s="284" t="str">
        <f t="shared" si="617"/>
        <v>内　方</v>
      </c>
      <c r="Z84" s="284" t="str">
        <f t="shared" si="535"/>
        <v>平　澤</v>
      </c>
      <c r="AA84" s="284" t="str">
        <f t="shared" si="536"/>
        <v>船　水</v>
      </c>
      <c r="AB84" s="284" t="str">
        <f t="shared" si="537"/>
        <v>金　山</v>
      </c>
      <c r="AC84" s="284" t="str">
        <f t="shared" si="538"/>
        <v>荒　木</v>
      </c>
      <c r="AD84" s="284" t="str">
        <f t="shared" si="539"/>
        <v>平　岡</v>
      </c>
      <c r="AE84" s="284" t="str">
        <f t="shared" si="540"/>
        <v>髙比良</v>
      </c>
      <c r="AF84" s="284" t="str">
        <f t="shared" si="541"/>
        <v>平　松</v>
      </c>
      <c r="AG84" s="284" t="str">
        <f t="shared" si="542"/>
        <v/>
      </c>
      <c r="AH84" s="284" t="str">
        <f t="shared" si="605"/>
        <v>西　山</v>
      </c>
      <c r="AI84" s="284" t="str">
        <f t="shared" si="544"/>
        <v/>
      </c>
      <c r="AJ84" s="284" t="str">
        <f t="shared" si="545"/>
        <v/>
      </c>
      <c r="AK84" s="284" t="str">
        <f t="shared" si="546"/>
        <v/>
      </c>
      <c r="AL84" s="284" t="str">
        <f t="shared" si="547"/>
        <v/>
      </c>
      <c r="AM84" s="284" t="str">
        <f t="shared" si="548"/>
        <v/>
      </c>
      <c r="AN84" s="284" t="str">
        <f t="shared" si="549"/>
        <v/>
      </c>
      <c r="AO84" s="284" t="str">
        <f t="shared" si="550"/>
        <v/>
      </c>
      <c r="AP84" s="284" t="str">
        <f t="shared" si="551"/>
        <v/>
      </c>
      <c r="AQ84" s="284" t="str">
        <f t="shared" si="618"/>
        <v/>
      </c>
      <c r="AR84" s="284" t="str">
        <f t="shared" si="606"/>
        <v/>
      </c>
      <c r="AT84" s="284" t="str">
        <f t="shared" si="619"/>
        <v>山　内</v>
      </c>
      <c r="AU84" s="284" t="str">
        <f t="shared" si="620"/>
        <v>内　方</v>
      </c>
      <c r="AV84" s="284" t="str">
        <f t="shared" si="552"/>
        <v>平　澤</v>
      </c>
      <c r="AW84" s="284" t="str">
        <f t="shared" si="553"/>
        <v>船　水</v>
      </c>
      <c r="AX84" s="284" t="str">
        <f t="shared" si="554"/>
        <v>菅　野</v>
      </c>
      <c r="AY84" s="284" t="str">
        <f t="shared" si="555"/>
        <v>金　山</v>
      </c>
      <c r="AZ84" s="284" t="str">
        <f t="shared" si="556"/>
        <v>荒　木</v>
      </c>
      <c r="BA84" s="284" t="str">
        <f t="shared" si="557"/>
        <v>今　井</v>
      </c>
      <c r="BB84" s="284" t="str">
        <f t="shared" si="558"/>
        <v>平　岡</v>
      </c>
      <c r="BC84" s="284" t="str">
        <f t="shared" si="559"/>
        <v/>
      </c>
      <c r="BD84" s="284" t="str">
        <f t="shared" si="607"/>
        <v>平　松</v>
      </c>
      <c r="BE84" s="284" t="str">
        <f t="shared" si="561"/>
        <v>中　嶋</v>
      </c>
      <c r="BF84" s="284" t="str">
        <f t="shared" si="562"/>
        <v>藤　本</v>
      </c>
      <c r="BG84" s="284" t="str">
        <f t="shared" si="563"/>
        <v/>
      </c>
      <c r="BH84" s="284" t="str">
        <f t="shared" si="564"/>
        <v>西　山</v>
      </c>
      <c r="BI84" s="284" t="str">
        <f t="shared" si="565"/>
        <v/>
      </c>
      <c r="BJ84" s="284" t="str">
        <f t="shared" si="566"/>
        <v/>
      </c>
      <c r="BK84" s="284" t="str">
        <f t="shared" si="567"/>
        <v/>
      </c>
      <c r="BL84" s="284" t="str">
        <f t="shared" si="568"/>
        <v/>
      </c>
      <c r="BM84" s="284" t="str">
        <f t="shared" si="621"/>
        <v/>
      </c>
      <c r="BN84" s="284" t="str">
        <f t="shared" si="608"/>
        <v/>
      </c>
      <c r="BP84" s="284" t="str">
        <f t="shared" si="622"/>
        <v>山　内</v>
      </c>
      <c r="BQ84" s="284" t="str">
        <f t="shared" si="623"/>
        <v>内　方</v>
      </c>
      <c r="BR84" s="284" t="str">
        <f t="shared" si="569"/>
        <v>平　澤</v>
      </c>
      <c r="BS84" s="284" t="str">
        <f t="shared" si="570"/>
        <v>船　水</v>
      </c>
      <c r="BT84" s="284" t="str">
        <f t="shared" si="571"/>
        <v>金　山</v>
      </c>
      <c r="BU84" s="284" t="str">
        <f t="shared" si="572"/>
        <v/>
      </c>
      <c r="BV84" s="284" t="str">
        <f t="shared" si="573"/>
        <v>平　松</v>
      </c>
      <c r="BW84" s="284" t="str">
        <f t="shared" si="574"/>
        <v>中　嶋</v>
      </c>
      <c r="BX84" s="284" t="str">
        <f t="shared" si="575"/>
        <v/>
      </c>
      <c r="BY84" s="284" t="str">
        <f t="shared" si="576"/>
        <v/>
      </c>
      <c r="BZ84" s="284" t="str">
        <f t="shared" si="609"/>
        <v/>
      </c>
      <c r="CA84" s="284" t="str">
        <f t="shared" si="578"/>
        <v/>
      </c>
      <c r="CB84" s="284" t="str">
        <f t="shared" si="579"/>
        <v/>
      </c>
      <c r="CC84" s="284" t="str">
        <f t="shared" si="580"/>
        <v/>
      </c>
      <c r="CD84" s="284" t="str">
        <f t="shared" si="581"/>
        <v/>
      </c>
      <c r="CE84" s="284" t="str">
        <f t="shared" si="582"/>
        <v/>
      </c>
      <c r="CF84" s="284" t="str">
        <f t="shared" si="583"/>
        <v/>
      </c>
      <c r="CG84" s="284" t="str">
        <f t="shared" si="584"/>
        <v/>
      </c>
      <c r="CH84" s="284" t="str">
        <f t="shared" si="585"/>
        <v/>
      </c>
      <c r="CI84" s="284" t="str">
        <f t="shared" si="624"/>
        <v/>
      </c>
      <c r="CJ84" s="284" t="str">
        <f t="shared" si="610"/>
        <v/>
      </c>
      <c r="CL84" s="284" t="str">
        <f t="shared" si="625"/>
        <v>山　内</v>
      </c>
      <c r="CM84" s="284" t="str">
        <f t="shared" si="626"/>
        <v>内　方</v>
      </c>
      <c r="CN84" s="284" t="str">
        <f t="shared" si="586"/>
        <v>平　澤</v>
      </c>
      <c r="CO84" s="284" t="str">
        <f t="shared" si="587"/>
        <v>船　水</v>
      </c>
      <c r="CP84" s="284" t="str">
        <f t="shared" si="588"/>
        <v>金　山</v>
      </c>
      <c r="CQ84" s="284" t="str">
        <f t="shared" si="589"/>
        <v>荒　木</v>
      </c>
      <c r="CR84" s="284" t="str">
        <f t="shared" si="590"/>
        <v>平　岡</v>
      </c>
      <c r="CS84" s="284" t="str">
        <f t="shared" si="591"/>
        <v>古　澤</v>
      </c>
      <c r="CT84" s="284" t="str">
        <f t="shared" si="592"/>
        <v>平　松</v>
      </c>
      <c r="CU84" s="284" t="str">
        <f t="shared" si="593"/>
        <v/>
      </c>
      <c r="CV84" s="284" t="str">
        <f t="shared" si="611"/>
        <v/>
      </c>
      <c r="CW84" s="284" t="str">
        <f t="shared" si="595"/>
        <v/>
      </c>
      <c r="CX84" s="284" t="str">
        <f t="shared" si="596"/>
        <v/>
      </c>
      <c r="CY84" s="284" t="str">
        <f t="shared" si="597"/>
        <v/>
      </c>
      <c r="CZ84" s="284" t="str">
        <f t="shared" si="598"/>
        <v/>
      </c>
      <c r="DA84" s="284" t="str">
        <f t="shared" si="599"/>
        <v/>
      </c>
      <c r="DB84" s="284" t="str">
        <f t="shared" si="600"/>
        <v/>
      </c>
      <c r="DC84" s="284" t="str">
        <f t="shared" si="601"/>
        <v/>
      </c>
      <c r="DD84" s="284" t="str">
        <f t="shared" si="602"/>
        <v/>
      </c>
      <c r="DE84" s="284" t="str">
        <f t="shared" si="627"/>
        <v/>
      </c>
      <c r="DF84" s="284" t="str">
        <f t="shared" si="612"/>
        <v/>
      </c>
      <c r="HA84" s="80"/>
      <c r="HB84" s="199">
        <f>リスト!C83</f>
        <v>0</v>
      </c>
      <c r="HC84" s="76" t="str">
        <f>IF(リスト!D83="","",リスト!D83)</f>
        <v/>
      </c>
      <c r="HD84" s="76" t="str">
        <f>IF(リスト!F83="","",リスト!F83)</f>
        <v/>
      </c>
      <c r="HE84" s="76" t="str">
        <f>IF(リスト!E83="","",リスト!E83)</f>
        <v/>
      </c>
      <c r="HF84" s="200" t="str">
        <f>IF(リスト!G83="","",リスト!G83)</f>
        <v/>
      </c>
      <c r="HG84" s="77" t="str">
        <f>IF(リスト!H83="","",リスト!H83)</f>
        <v>中垣内</v>
      </c>
      <c r="HH84" s="459" t="str">
        <f>IF(リスト!I83="","",リスト!I83)</f>
        <v/>
      </c>
      <c r="HI84" s="77" t="str">
        <f>IF(リスト!J83="","",リスト!J83)</f>
        <v>意岐部</v>
      </c>
      <c r="HJ84" s="77" t="str">
        <f>IF(リスト!K83="","",リスト!K83)</f>
        <v>関　空</v>
      </c>
      <c r="HK84" s="77" t="str">
        <f>IF(リスト!L83="","",リスト!L83)</f>
        <v>野　島</v>
      </c>
      <c r="HL84" s="77" t="str">
        <f>IF(リスト!M83="","",リスト!M83)</f>
        <v/>
      </c>
      <c r="HM84" s="77" t="str">
        <f>IF(リスト!N83="","",リスト!N83)</f>
        <v/>
      </c>
      <c r="HN84" s="77" t="str">
        <f>IF(リスト!O83="","",リスト!O83)</f>
        <v/>
      </c>
      <c r="HO84" s="460" t="str">
        <f>IF(リスト!P83="","",リスト!P83)</f>
        <v/>
      </c>
      <c r="IV84" s="393"/>
      <c r="IW84" s="393"/>
      <c r="IX84" s="393"/>
      <c r="IY84" s="393"/>
      <c r="IZ84" s="393"/>
      <c r="JA84" s="393"/>
      <c r="JB84" s="393"/>
      <c r="JC84" s="393"/>
      <c r="JD84" s="393"/>
      <c r="JE84" s="393"/>
      <c r="JF84" s="393"/>
      <c r="JG84" s="393"/>
      <c r="JH84" s="393"/>
      <c r="JI84" s="393"/>
      <c r="JJ84" s="393"/>
      <c r="JK84" s="393"/>
      <c r="JL84" s="393"/>
      <c r="JM84" s="393"/>
      <c r="JN84" s="393"/>
      <c r="JO84" s="393"/>
      <c r="JP84" s="393"/>
      <c r="JQ84" s="393"/>
      <c r="JR84" s="393"/>
      <c r="JS84" s="393"/>
      <c r="JT84" s="393"/>
      <c r="JU84" s="393"/>
      <c r="JV84" s="393"/>
      <c r="JW84" s="393"/>
      <c r="JX84" s="393"/>
      <c r="JY84" s="393"/>
      <c r="JZ84" s="393"/>
      <c r="KA84" s="393"/>
      <c r="KB84" s="393"/>
      <c r="KC84" s="393"/>
      <c r="KD84" s="393"/>
      <c r="KE84" s="393"/>
      <c r="KF84" s="393"/>
      <c r="KG84" s="393"/>
      <c r="KH84" s="393"/>
      <c r="KI84" s="393"/>
      <c r="KJ84" s="393"/>
      <c r="KK84" s="393"/>
      <c r="KL84" s="393"/>
      <c r="KM84" s="393"/>
      <c r="KN84" s="393"/>
      <c r="KO84" s="393"/>
      <c r="KP84" s="393"/>
      <c r="KQ84" s="393"/>
      <c r="KR84" s="393"/>
      <c r="KS84" s="393"/>
      <c r="KT84" s="393"/>
      <c r="KU84" s="393"/>
      <c r="KV84" s="393"/>
      <c r="KW84" s="393"/>
      <c r="KX84" s="393"/>
      <c r="KY84" s="393"/>
      <c r="KZ84" s="393"/>
      <c r="LA84" s="393"/>
      <c r="LB84" s="393"/>
      <c r="LC84" s="393"/>
      <c r="LD84" s="393"/>
      <c r="LE84" s="393"/>
      <c r="LF84" s="393"/>
      <c r="LG84" s="393"/>
      <c r="LH84" s="393"/>
      <c r="LI84" s="393"/>
      <c r="LJ84" s="393"/>
      <c r="LK84" s="393"/>
      <c r="LL84" s="393"/>
      <c r="LM84" s="393"/>
      <c r="LN84" s="393"/>
      <c r="LO84" s="393"/>
      <c r="LP84" s="393"/>
      <c r="LQ84" s="393"/>
      <c r="LR84" s="393"/>
      <c r="LS84" s="393"/>
      <c r="LT84" s="393"/>
      <c r="LU84" s="393"/>
      <c r="LV84" s="393"/>
      <c r="LW84" s="393"/>
      <c r="LX84" s="393"/>
      <c r="LY84" s="393"/>
      <c r="LZ84" s="393"/>
      <c r="MA84" s="393"/>
      <c r="MB84" s="393"/>
      <c r="MC84" s="393"/>
      <c r="MD84" s="393"/>
      <c r="ME84" s="393"/>
      <c r="MF84" s="393"/>
      <c r="MG84" s="393"/>
      <c r="MH84" s="393"/>
      <c r="MI84" s="393"/>
      <c r="MJ84" s="393"/>
      <c r="MK84" s="393"/>
      <c r="ML84" s="393"/>
      <c r="MM84" s="393"/>
      <c r="MN84" s="393"/>
      <c r="MO84" s="393"/>
      <c r="MP84" s="393"/>
      <c r="MQ84" s="393"/>
      <c r="MR84" s="393"/>
      <c r="MS84" s="393"/>
      <c r="MT84" s="393"/>
      <c r="MU84" s="393"/>
      <c r="MV84" s="393"/>
      <c r="MW84" s="393"/>
      <c r="MX84" s="393"/>
      <c r="MY84" s="393"/>
      <c r="MZ84" s="393"/>
      <c r="NA84" s="393"/>
      <c r="NB84" s="393"/>
      <c r="NC84" s="393"/>
      <c r="ND84" s="393"/>
      <c r="NE84" s="393"/>
      <c r="NF84" s="393"/>
      <c r="NG84" s="393"/>
      <c r="NH84" s="393"/>
      <c r="NI84" s="393"/>
      <c r="NJ84" s="393"/>
      <c r="NK84" s="393"/>
      <c r="NL84" s="393"/>
      <c r="NM84" s="393"/>
      <c r="NN84" s="393"/>
      <c r="NO84" s="393"/>
      <c r="NP84" s="393"/>
      <c r="NQ84" s="393"/>
      <c r="NR84" s="393"/>
      <c r="NS84" s="393"/>
      <c r="NT84" s="393"/>
      <c r="NU84" s="393"/>
      <c r="NV84" s="393"/>
      <c r="NW84" s="393"/>
      <c r="NX84" s="393"/>
      <c r="NY84" s="393"/>
      <c r="NZ84" s="393"/>
      <c r="OA84" s="393"/>
      <c r="OB84" s="393"/>
      <c r="OC84" s="393"/>
      <c r="OD84" s="393"/>
      <c r="OE84" s="393"/>
      <c r="OF84" s="393"/>
      <c r="OG84" s="393"/>
      <c r="OH84" s="393"/>
      <c r="OI84" s="393"/>
      <c r="OJ84" s="393"/>
      <c r="OK84" s="393"/>
      <c r="OL84" s="393"/>
      <c r="OM84" s="393"/>
      <c r="ON84" s="393"/>
      <c r="OO84" s="393"/>
      <c r="OP84" s="393"/>
      <c r="OQ84" s="393"/>
      <c r="OR84" s="393"/>
      <c r="OS84" s="393"/>
      <c r="OT84" s="393"/>
      <c r="OU84" s="393"/>
      <c r="OV84" s="393"/>
      <c r="OW84" s="393"/>
      <c r="OX84" s="393"/>
      <c r="OY84" s="393"/>
      <c r="OZ84" s="393"/>
      <c r="PA84" s="393"/>
      <c r="PB84" s="393"/>
      <c r="PC84" s="393"/>
      <c r="PD84" s="393"/>
      <c r="PE84" s="393"/>
      <c r="PF84" s="393"/>
      <c r="PG84" s="393"/>
      <c r="PH84" s="393"/>
      <c r="PI84" s="393"/>
      <c r="PJ84" s="393"/>
      <c r="PK84" s="393"/>
      <c r="PL84" s="393"/>
      <c r="PM84" s="393"/>
      <c r="PN84" s="393"/>
      <c r="PO84" s="393"/>
      <c r="PP84" s="393"/>
      <c r="PQ84" s="393"/>
      <c r="PR84" s="393"/>
      <c r="PS84" s="393"/>
      <c r="PT84" s="393"/>
      <c r="PU84" s="393"/>
      <c r="PV84" s="393"/>
      <c r="PW84" s="393"/>
      <c r="PX84" s="393"/>
      <c r="PY84" s="393"/>
      <c r="PZ84" s="393"/>
      <c r="QA84" s="393"/>
      <c r="QB84" s="393"/>
      <c r="QC84" s="393"/>
      <c r="QD84" s="393"/>
      <c r="QE84" s="393"/>
      <c r="QF84" s="393"/>
      <c r="QG84" s="393"/>
      <c r="QH84" s="393"/>
      <c r="QI84" s="393"/>
      <c r="QJ84" s="393"/>
      <c r="QK84" s="393"/>
      <c r="QL84" s="393"/>
      <c r="QM84" s="393"/>
      <c r="QN84" s="393"/>
      <c r="QO84" s="393"/>
      <c r="QP84" s="393"/>
      <c r="QQ84" s="393"/>
      <c r="QR84" s="393"/>
      <c r="QS84" s="393"/>
      <c r="QT84" s="393"/>
      <c r="QU84" s="393"/>
      <c r="QV84" s="393"/>
      <c r="QW84" s="393"/>
      <c r="QX84" s="393"/>
      <c r="QY84" s="393"/>
      <c r="QZ84" s="393"/>
      <c r="RA84" s="393"/>
      <c r="RB84" s="393"/>
      <c r="RC84" s="393"/>
      <c r="RD84" s="393"/>
      <c r="RE84" s="393"/>
      <c r="RF84" s="393"/>
      <c r="RG84" s="393"/>
      <c r="RH84" s="393"/>
      <c r="RI84" s="393"/>
      <c r="RJ84" s="393"/>
      <c r="RK84" s="393"/>
      <c r="RL84" s="393"/>
      <c r="RM84" s="393"/>
      <c r="RN84" s="393"/>
      <c r="RO84" s="393"/>
      <c r="RP84" s="393"/>
      <c r="RQ84" s="393"/>
      <c r="RR84" s="393"/>
      <c r="RS84" s="393"/>
      <c r="RT84" s="393"/>
      <c r="RU84" s="393"/>
      <c r="RV84" s="393"/>
      <c r="RW84" s="393"/>
      <c r="RX84" s="393"/>
      <c r="RY84" s="393"/>
      <c r="RZ84" s="393"/>
      <c r="SA84" s="393"/>
      <c r="SB84" s="393"/>
      <c r="SC84" s="393"/>
      <c r="SD84" s="393"/>
      <c r="SE84" s="393"/>
      <c r="SF84" s="393"/>
      <c r="SG84" s="393"/>
      <c r="SH84" s="393"/>
      <c r="SI84" s="393"/>
      <c r="SJ84" s="393"/>
      <c r="SK84" s="393"/>
      <c r="SL84" s="393"/>
      <c r="SM84" s="393"/>
      <c r="SN84" s="393"/>
      <c r="SO84" s="393"/>
      <c r="SP84" s="393"/>
      <c r="SQ84" s="393"/>
      <c r="SR84" s="393"/>
      <c r="SS84" s="393"/>
      <c r="ST84" s="393"/>
      <c r="SU84" s="393"/>
      <c r="SV84" s="393"/>
      <c r="SW84" s="393"/>
      <c r="SX84" s="393"/>
      <c r="SY84" s="393"/>
      <c r="SZ84" s="393"/>
      <c r="TA84" s="393"/>
      <c r="TB84" s="393"/>
      <c r="TC84" s="393"/>
      <c r="TD84" s="393"/>
      <c r="TE84" s="393"/>
      <c r="TF84" s="393"/>
      <c r="TG84" s="393"/>
      <c r="TH84" s="393"/>
      <c r="TI84" s="393"/>
      <c r="TJ84" s="393"/>
      <c r="TK84" s="393"/>
    </row>
    <row r="85" spans="2:531" ht="24.75" customHeight="1" x14ac:dyDescent="0.2">
      <c r="B85" s="284" t="str">
        <f t="shared" si="613"/>
        <v/>
      </c>
      <c r="C85" s="284" t="str">
        <f t="shared" si="614"/>
        <v/>
      </c>
      <c r="D85" s="284" t="str">
        <f t="shared" si="518"/>
        <v/>
      </c>
      <c r="E85" s="284" t="str">
        <f t="shared" si="519"/>
        <v/>
      </c>
      <c r="F85" s="284" t="str">
        <f t="shared" si="520"/>
        <v/>
      </c>
      <c r="G85" s="284" t="str">
        <f t="shared" si="521"/>
        <v/>
      </c>
      <c r="H85" s="284" t="str">
        <f t="shared" si="522"/>
        <v/>
      </c>
      <c r="I85" s="284" t="str">
        <f t="shared" si="523"/>
        <v/>
      </c>
      <c r="J85" s="284" t="str">
        <f t="shared" si="524"/>
        <v/>
      </c>
      <c r="K85" s="284" t="str">
        <f t="shared" si="525"/>
        <v/>
      </c>
      <c r="L85" s="284" t="str">
        <f t="shared" si="603"/>
        <v/>
      </c>
      <c r="M85" s="284" t="str">
        <f t="shared" si="527"/>
        <v/>
      </c>
      <c r="N85" s="284" t="str">
        <f t="shared" si="528"/>
        <v/>
      </c>
      <c r="O85" s="284" t="str">
        <f t="shared" si="529"/>
        <v/>
      </c>
      <c r="P85" s="284" t="str">
        <f t="shared" si="530"/>
        <v/>
      </c>
      <c r="Q85" s="284" t="str">
        <f t="shared" si="531"/>
        <v/>
      </c>
      <c r="R85" s="284" t="str">
        <f t="shared" si="532"/>
        <v/>
      </c>
      <c r="S85" s="284" t="str">
        <f t="shared" si="533"/>
        <v/>
      </c>
      <c r="T85" s="284" t="str">
        <f t="shared" si="534"/>
        <v/>
      </c>
      <c r="U85" s="284" t="str">
        <f t="shared" si="615"/>
        <v/>
      </c>
      <c r="V85" s="284" t="str">
        <f t="shared" si="604"/>
        <v/>
      </c>
      <c r="X85" s="284" t="str">
        <f t="shared" si="616"/>
        <v>山　内</v>
      </c>
      <c r="Y85" s="284" t="str">
        <f t="shared" si="617"/>
        <v>内　方</v>
      </c>
      <c r="Z85" s="284" t="str">
        <f t="shared" si="535"/>
        <v>平　澤</v>
      </c>
      <c r="AA85" s="284" t="str">
        <f t="shared" si="536"/>
        <v>船　水</v>
      </c>
      <c r="AB85" s="284" t="str">
        <f t="shared" si="537"/>
        <v>金　山</v>
      </c>
      <c r="AC85" s="284" t="str">
        <f t="shared" si="538"/>
        <v>荒　木</v>
      </c>
      <c r="AD85" s="284" t="str">
        <f t="shared" si="539"/>
        <v>平　岡</v>
      </c>
      <c r="AE85" s="284" t="str">
        <f t="shared" si="540"/>
        <v>髙比良</v>
      </c>
      <c r="AF85" s="284" t="str">
        <f t="shared" si="541"/>
        <v>平　松</v>
      </c>
      <c r="AG85" s="284" t="str">
        <f t="shared" si="542"/>
        <v/>
      </c>
      <c r="AH85" s="284" t="str">
        <f t="shared" si="605"/>
        <v>西　山</v>
      </c>
      <c r="AI85" s="284" t="str">
        <f t="shared" si="544"/>
        <v/>
      </c>
      <c r="AJ85" s="284" t="str">
        <f t="shared" si="545"/>
        <v/>
      </c>
      <c r="AK85" s="284" t="str">
        <f t="shared" si="546"/>
        <v/>
      </c>
      <c r="AL85" s="284" t="str">
        <f t="shared" si="547"/>
        <v/>
      </c>
      <c r="AM85" s="284" t="str">
        <f t="shared" si="548"/>
        <v/>
      </c>
      <c r="AN85" s="284" t="str">
        <f t="shared" si="549"/>
        <v/>
      </c>
      <c r="AO85" s="284" t="str">
        <f t="shared" si="550"/>
        <v/>
      </c>
      <c r="AP85" s="284" t="str">
        <f t="shared" si="551"/>
        <v/>
      </c>
      <c r="AQ85" s="284" t="str">
        <f t="shared" si="618"/>
        <v/>
      </c>
      <c r="AR85" s="284" t="str">
        <f t="shared" si="606"/>
        <v/>
      </c>
      <c r="AT85" s="284" t="str">
        <f t="shared" si="619"/>
        <v>山　内</v>
      </c>
      <c r="AU85" s="284" t="str">
        <f t="shared" si="620"/>
        <v>内　方</v>
      </c>
      <c r="AV85" s="284" t="str">
        <f t="shared" si="552"/>
        <v>平　澤</v>
      </c>
      <c r="AW85" s="284" t="str">
        <f t="shared" si="553"/>
        <v>船　水</v>
      </c>
      <c r="AX85" s="284" t="str">
        <f t="shared" si="554"/>
        <v>菅　野</v>
      </c>
      <c r="AY85" s="284" t="str">
        <f t="shared" si="555"/>
        <v>金　山</v>
      </c>
      <c r="AZ85" s="284" t="str">
        <f t="shared" si="556"/>
        <v>荒　木</v>
      </c>
      <c r="BA85" s="284" t="str">
        <f t="shared" si="557"/>
        <v>今　井</v>
      </c>
      <c r="BB85" s="284" t="str">
        <f t="shared" si="558"/>
        <v>平　岡</v>
      </c>
      <c r="BC85" s="284" t="str">
        <f t="shared" si="559"/>
        <v/>
      </c>
      <c r="BD85" s="284" t="str">
        <f t="shared" si="607"/>
        <v>平　松</v>
      </c>
      <c r="BE85" s="284" t="str">
        <f t="shared" si="561"/>
        <v>中　嶋</v>
      </c>
      <c r="BF85" s="284" t="str">
        <f t="shared" si="562"/>
        <v>藤　本</v>
      </c>
      <c r="BG85" s="284" t="str">
        <f t="shared" si="563"/>
        <v/>
      </c>
      <c r="BH85" s="284" t="str">
        <f t="shared" si="564"/>
        <v>西　山</v>
      </c>
      <c r="BI85" s="284" t="str">
        <f t="shared" si="565"/>
        <v/>
      </c>
      <c r="BJ85" s="284" t="str">
        <f t="shared" si="566"/>
        <v/>
      </c>
      <c r="BK85" s="284" t="str">
        <f t="shared" si="567"/>
        <v/>
      </c>
      <c r="BL85" s="284" t="str">
        <f t="shared" si="568"/>
        <v/>
      </c>
      <c r="BM85" s="284" t="str">
        <f t="shared" si="621"/>
        <v/>
      </c>
      <c r="BN85" s="284" t="str">
        <f t="shared" si="608"/>
        <v/>
      </c>
      <c r="BP85" s="284" t="str">
        <f t="shared" si="622"/>
        <v>山　内</v>
      </c>
      <c r="BQ85" s="284" t="str">
        <f t="shared" si="623"/>
        <v>内　方</v>
      </c>
      <c r="BR85" s="284" t="str">
        <f t="shared" si="569"/>
        <v>平　澤</v>
      </c>
      <c r="BS85" s="284" t="str">
        <f t="shared" si="570"/>
        <v>船　水</v>
      </c>
      <c r="BT85" s="284" t="str">
        <f t="shared" si="571"/>
        <v>金　山</v>
      </c>
      <c r="BU85" s="284" t="str">
        <f t="shared" si="572"/>
        <v/>
      </c>
      <c r="BV85" s="284" t="str">
        <f t="shared" si="573"/>
        <v>平　松</v>
      </c>
      <c r="BW85" s="284" t="str">
        <f t="shared" si="574"/>
        <v>中　嶋</v>
      </c>
      <c r="BX85" s="284" t="str">
        <f t="shared" si="575"/>
        <v/>
      </c>
      <c r="BY85" s="284" t="str">
        <f t="shared" si="576"/>
        <v/>
      </c>
      <c r="BZ85" s="284" t="str">
        <f t="shared" si="609"/>
        <v/>
      </c>
      <c r="CA85" s="284" t="str">
        <f t="shared" si="578"/>
        <v/>
      </c>
      <c r="CB85" s="284" t="str">
        <f t="shared" si="579"/>
        <v/>
      </c>
      <c r="CC85" s="284" t="str">
        <f t="shared" si="580"/>
        <v/>
      </c>
      <c r="CD85" s="284" t="str">
        <f t="shared" si="581"/>
        <v/>
      </c>
      <c r="CE85" s="284" t="str">
        <f t="shared" si="582"/>
        <v/>
      </c>
      <c r="CF85" s="284" t="str">
        <f t="shared" si="583"/>
        <v/>
      </c>
      <c r="CG85" s="284" t="str">
        <f t="shared" si="584"/>
        <v/>
      </c>
      <c r="CH85" s="284" t="str">
        <f t="shared" si="585"/>
        <v/>
      </c>
      <c r="CI85" s="284" t="str">
        <f t="shared" si="624"/>
        <v/>
      </c>
      <c r="CJ85" s="284" t="str">
        <f t="shared" si="610"/>
        <v/>
      </c>
      <c r="CL85" s="284" t="str">
        <f t="shared" si="625"/>
        <v>山　内</v>
      </c>
      <c r="CM85" s="284" t="str">
        <f t="shared" si="626"/>
        <v>内　方</v>
      </c>
      <c r="CN85" s="284" t="str">
        <f t="shared" si="586"/>
        <v>平　澤</v>
      </c>
      <c r="CO85" s="284" t="str">
        <f t="shared" si="587"/>
        <v>船　水</v>
      </c>
      <c r="CP85" s="284" t="str">
        <f t="shared" si="588"/>
        <v>金　山</v>
      </c>
      <c r="CQ85" s="284" t="str">
        <f t="shared" si="589"/>
        <v>荒　木</v>
      </c>
      <c r="CR85" s="284" t="str">
        <f t="shared" si="590"/>
        <v>平　岡</v>
      </c>
      <c r="CS85" s="284" t="str">
        <f t="shared" si="591"/>
        <v>古　澤</v>
      </c>
      <c r="CT85" s="284" t="str">
        <f t="shared" si="592"/>
        <v>平　松</v>
      </c>
      <c r="CU85" s="284" t="str">
        <f t="shared" si="593"/>
        <v/>
      </c>
      <c r="CV85" s="284" t="str">
        <f t="shared" si="611"/>
        <v/>
      </c>
      <c r="CW85" s="284" t="str">
        <f t="shared" si="595"/>
        <v/>
      </c>
      <c r="CX85" s="284" t="str">
        <f t="shared" si="596"/>
        <v/>
      </c>
      <c r="CY85" s="284" t="str">
        <f t="shared" si="597"/>
        <v/>
      </c>
      <c r="CZ85" s="284" t="str">
        <f t="shared" si="598"/>
        <v/>
      </c>
      <c r="DA85" s="284" t="str">
        <f t="shared" si="599"/>
        <v/>
      </c>
      <c r="DB85" s="284" t="str">
        <f t="shared" si="600"/>
        <v/>
      </c>
      <c r="DC85" s="284" t="str">
        <f t="shared" si="601"/>
        <v/>
      </c>
      <c r="DD85" s="284" t="str">
        <f t="shared" si="602"/>
        <v/>
      </c>
      <c r="DE85" s="284" t="str">
        <f t="shared" si="627"/>
        <v/>
      </c>
      <c r="DF85" s="284" t="str">
        <f t="shared" si="612"/>
        <v/>
      </c>
      <c r="HA85" s="80"/>
      <c r="HB85" s="199">
        <f>リスト!C84</f>
        <v>0</v>
      </c>
      <c r="HC85" s="76" t="str">
        <f>IF(リスト!D84="","",リスト!D84)</f>
        <v/>
      </c>
      <c r="HD85" s="76" t="str">
        <f>IF(リスト!F84="","",リスト!F84)</f>
        <v/>
      </c>
      <c r="HE85" s="76" t="str">
        <f>IF(リスト!E84="","",リスト!E84)</f>
        <v/>
      </c>
      <c r="HF85" s="200" t="str">
        <f>IF(リスト!G84="","",リスト!G84)</f>
        <v/>
      </c>
      <c r="HG85" s="77" t="str">
        <f>IF(リスト!H84="","",リスト!H84)</f>
        <v>茨田浜</v>
      </c>
      <c r="HH85" s="77" t="str">
        <f>IF(リスト!I84="","",リスト!I84)</f>
        <v>能　勢</v>
      </c>
      <c r="HI85" s="77" t="str">
        <f>IF(リスト!J84="","",リスト!J84)</f>
        <v>稲　田</v>
      </c>
      <c r="HJ85" s="77" t="str">
        <f>IF(リスト!K84="","",リスト!K84)</f>
        <v>りんくうタウン</v>
      </c>
      <c r="HK85" s="77" t="str">
        <f>IF(リスト!L84="","",リスト!L84)</f>
        <v>岩　屋</v>
      </c>
      <c r="HL85" s="77" t="str">
        <f>IF(リスト!M84="","",リスト!M84)</f>
        <v/>
      </c>
      <c r="HM85" s="77" t="str">
        <f>IF(リスト!N84="","",リスト!N84)</f>
        <v/>
      </c>
      <c r="HN85" s="77" t="str">
        <f>IF(リスト!O84="","",リスト!O84)</f>
        <v/>
      </c>
      <c r="HO85" s="460" t="str">
        <f>IF(リスト!P84="","",リスト!P84)</f>
        <v/>
      </c>
      <c r="IV85" s="393"/>
      <c r="IW85" s="393"/>
      <c r="IX85" s="393"/>
      <c r="IY85" s="393"/>
      <c r="IZ85" s="393"/>
      <c r="JA85" s="393"/>
      <c r="JB85" s="393"/>
      <c r="JC85" s="393"/>
      <c r="JD85" s="393"/>
      <c r="JE85" s="393"/>
      <c r="JF85" s="393"/>
      <c r="JG85" s="393"/>
      <c r="JH85" s="393"/>
      <c r="JI85" s="393"/>
      <c r="JJ85" s="393"/>
      <c r="JK85" s="393"/>
      <c r="JL85" s="393"/>
      <c r="JM85" s="393"/>
      <c r="JN85" s="393"/>
      <c r="JO85" s="393"/>
      <c r="JP85" s="393"/>
      <c r="JQ85" s="393"/>
      <c r="JR85" s="393"/>
      <c r="JS85" s="393"/>
      <c r="JT85" s="393"/>
      <c r="JU85" s="393"/>
      <c r="JV85" s="393"/>
      <c r="JW85" s="393"/>
      <c r="JX85" s="393"/>
      <c r="JY85" s="393"/>
      <c r="JZ85" s="393"/>
      <c r="KA85" s="393"/>
      <c r="KB85" s="393"/>
      <c r="KC85" s="393"/>
      <c r="KD85" s="393"/>
      <c r="KE85" s="393"/>
      <c r="KF85" s="393"/>
      <c r="KG85" s="393"/>
      <c r="KH85" s="393"/>
      <c r="KI85" s="393"/>
      <c r="KJ85" s="393"/>
      <c r="KK85" s="393"/>
      <c r="KL85" s="393"/>
      <c r="KM85" s="393"/>
      <c r="KN85" s="393"/>
      <c r="KO85" s="393"/>
      <c r="KP85" s="393"/>
      <c r="KQ85" s="393"/>
      <c r="KR85" s="393"/>
      <c r="KS85" s="393"/>
      <c r="KT85" s="393"/>
      <c r="KU85" s="393"/>
      <c r="KV85" s="393"/>
      <c r="KW85" s="393"/>
      <c r="KX85" s="393"/>
      <c r="KY85" s="393"/>
      <c r="KZ85" s="393"/>
      <c r="LA85" s="393"/>
      <c r="LB85" s="393"/>
      <c r="LC85" s="393"/>
      <c r="LD85" s="393"/>
      <c r="LE85" s="393"/>
      <c r="LF85" s="393"/>
      <c r="LG85" s="393"/>
      <c r="LH85" s="393"/>
      <c r="LI85" s="393"/>
      <c r="LJ85" s="393"/>
      <c r="LK85" s="393"/>
      <c r="LL85" s="393"/>
      <c r="LM85" s="393"/>
      <c r="LN85" s="393"/>
      <c r="LO85" s="393"/>
      <c r="LP85" s="393"/>
      <c r="LQ85" s="393"/>
      <c r="LR85" s="393"/>
      <c r="LS85" s="393"/>
      <c r="LT85" s="393"/>
      <c r="LU85" s="393"/>
      <c r="LV85" s="393"/>
      <c r="LW85" s="393"/>
      <c r="LX85" s="393"/>
      <c r="LY85" s="393"/>
      <c r="LZ85" s="393"/>
      <c r="MA85" s="393"/>
      <c r="MB85" s="393"/>
      <c r="MC85" s="393"/>
      <c r="MD85" s="393"/>
      <c r="ME85" s="393"/>
      <c r="MF85" s="393"/>
      <c r="MG85" s="393"/>
      <c r="MH85" s="393"/>
      <c r="MI85" s="393"/>
      <c r="MJ85" s="393"/>
      <c r="MK85" s="393"/>
      <c r="ML85" s="393"/>
      <c r="MM85" s="393"/>
      <c r="MN85" s="393"/>
      <c r="MO85" s="393"/>
      <c r="MP85" s="393"/>
      <c r="MQ85" s="393"/>
      <c r="MR85" s="393"/>
      <c r="MS85" s="393"/>
      <c r="MT85" s="393"/>
      <c r="MU85" s="393"/>
      <c r="MV85" s="393"/>
      <c r="MW85" s="393"/>
      <c r="MX85" s="393"/>
      <c r="MY85" s="393"/>
      <c r="MZ85" s="393"/>
      <c r="NA85" s="393"/>
      <c r="NB85" s="393"/>
      <c r="NC85" s="393"/>
      <c r="ND85" s="393"/>
      <c r="NE85" s="393"/>
      <c r="NF85" s="393"/>
      <c r="NG85" s="393"/>
      <c r="NH85" s="393"/>
      <c r="NI85" s="393"/>
      <c r="NJ85" s="393"/>
      <c r="NK85" s="393"/>
      <c r="NL85" s="393"/>
      <c r="NM85" s="393"/>
      <c r="NN85" s="393"/>
      <c r="NO85" s="393"/>
      <c r="NP85" s="393"/>
      <c r="NQ85" s="393"/>
      <c r="NR85" s="393"/>
      <c r="NS85" s="393"/>
      <c r="NT85" s="393"/>
      <c r="NU85" s="393"/>
      <c r="NV85" s="393"/>
      <c r="NW85" s="393"/>
      <c r="NX85" s="393"/>
      <c r="NY85" s="393"/>
      <c r="NZ85" s="393"/>
      <c r="OA85" s="393"/>
      <c r="OB85" s="393"/>
      <c r="OC85" s="393"/>
      <c r="OD85" s="393"/>
      <c r="OE85" s="393"/>
      <c r="OF85" s="393"/>
      <c r="OG85" s="393"/>
      <c r="OH85" s="393"/>
      <c r="OI85" s="393"/>
      <c r="OJ85" s="393"/>
      <c r="OK85" s="393"/>
      <c r="OL85" s="393"/>
      <c r="OM85" s="393"/>
      <c r="ON85" s="393"/>
      <c r="OO85" s="393"/>
      <c r="OP85" s="393"/>
      <c r="OQ85" s="393"/>
      <c r="OR85" s="393"/>
      <c r="OS85" s="393"/>
      <c r="OT85" s="393"/>
      <c r="OU85" s="393"/>
      <c r="OV85" s="393"/>
      <c r="OW85" s="393"/>
      <c r="OX85" s="393"/>
      <c r="OY85" s="393"/>
      <c r="OZ85" s="393"/>
      <c r="PA85" s="393"/>
      <c r="PB85" s="393"/>
      <c r="PC85" s="393"/>
      <c r="PD85" s="393"/>
      <c r="PE85" s="393"/>
      <c r="PF85" s="393"/>
      <c r="PG85" s="393"/>
      <c r="PH85" s="393"/>
      <c r="PI85" s="393"/>
      <c r="PJ85" s="393"/>
      <c r="PK85" s="393"/>
      <c r="PL85" s="393"/>
      <c r="PM85" s="393"/>
      <c r="PN85" s="393"/>
      <c r="PO85" s="393"/>
      <c r="PP85" s="393"/>
      <c r="PQ85" s="393"/>
      <c r="PR85" s="393"/>
      <c r="PS85" s="393"/>
      <c r="PT85" s="393"/>
      <c r="PU85" s="393"/>
      <c r="PV85" s="393"/>
      <c r="PW85" s="393"/>
      <c r="PX85" s="393"/>
      <c r="PY85" s="393"/>
      <c r="PZ85" s="393"/>
      <c r="QA85" s="393"/>
      <c r="QB85" s="393"/>
      <c r="QC85" s="393"/>
      <c r="QD85" s="393"/>
      <c r="QE85" s="393"/>
      <c r="QF85" s="393"/>
      <c r="QG85" s="393"/>
      <c r="QH85" s="393"/>
      <c r="QI85" s="393"/>
      <c r="QJ85" s="393"/>
      <c r="QK85" s="393"/>
      <c r="QL85" s="393"/>
      <c r="QM85" s="393"/>
      <c r="QN85" s="393"/>
      <c r="QO85" s="393"/>
      <c r="QP85" s="393"/>
      <c r="QQ85" s="393"/>
      <c r="QR85" s="393"/>
      <c r="QS85" s="393"/>
      <c r="QT85" s="393"/>
      <c r="QU85" s="393"/>
      <c r="QV85" s="393"/>
      <c r="QW85" s="393"/>
      <c r="QX85" s="393"/>
      <c r="QY85" s="393"/>
      <c r="QZ85" s="393"/>
      <c r="RA85" s="393"/>
      <c r="RB85" s="393"/>
      <c r="RC85" s="393"/>
      <c r="RD85" s="393"/>
      <c r="RE85" s="393"/>
      <c r="RF85" s="393"/>
      <c r="RG85" s="393"/>
      <c r="RH85" s="393"/>
      <c r="RI85" s="393"/>
      <c r="RJ85" s="393"/>
      <c r="RK85" s="393"/>
      <c r="RL85" s="393"/>
      <c r="RM85" s="393"/>
      <c r="RN85" s="393"/>
      <c r="RO85" s="393"/>
      <c r="RP85" s="393"/>
      <c r="RQ85" s="393"/>
      <c r="RR85" s="393"/>
      <c r="RS85" s="393"/>
      <c r="RT85" s="393"/>
      <c r="RU85" s="393"/>
      <c r="RV85" s="393"/>
      <c r="RW85" s="393"/>
      <c r="RX85" s="393"/>
      <c r="RY85" s="393"/>
      <c r="RZ85" s="393"/>
      <c r="SA85" s="393"/>
      <c r="SB85" s="393"/>
      <c r="SC85" s="393"/>
      <c r="SD85" s="393"/>
      <c r="SE85" s="393"/>
      <c r="SF85" s="393"/>
      <c r="SG85" s="393"/>
      <c r="SH85" s="393"/>
      <c r="SI85" s="393"/>
      <c r="SJ85" s="393"/>
      <c r="SK85" s="393"/>
      <c r="SL85" s="393"/>
      <c r="SM85" s="393"/>
      <c r="SN85" s="393"/>
      <c r="SO85" s="393"/>
      <c r="SP85" s="393"/>
      <c r="SQ85" s="393"/>
      <c r="SR85" s="393"/>
      <c r="SS85" s="393"/>
      <c r="ST85" s="393"/>
      <c r="SU85" s="393"/>
      <c r="SV85" s="393"/>
      <c r="SW85" s="393"/>
      <c r="SX85" s="393"/>
      <c r="SY85" s="393"/>
      <c r="SZ85" s="393"/>
      <c r="TA85" s="393"/>
      <c r="TB85" s="393"/>
      <c r="TC85" s="393"/>
      <c r="TD85" s="393"/>
      <c r="TE85" s="393"/>
      <c r="TF85" s="393"/>
      <c r="TG85" s="393"/>
      <c r="TH85" s="393"/>
      <c r="TI85" s="393"/>
      <c r="TJ85" s="393"/>
      <c r="TK85" s="393"/>
    </row>
    <row r="86" spans="2:531" ht="24.75" customHeight="1" x14ac:dyDescent="0.2">
      <c r="B86" s="284" t="str">
        <f t="shared" si="613"/>
        <v/>
      </c>
      <c r="C86" s="284" t="str">
        <f t="shared" si="614"/>
        <v/>
      </c>
      <c r="D86" s="284" t="str">
        <f t="shared" si="518"/>
        <v/>
      </c>
      <c r="E86" s="284" t="str">
        <f t="shared" si="519"/>
        <v/>
      </c>
      <c r="F86" s="284" t="str">
        <f t="shared" si="520"/>
        <v/>
      </c>
      <c r="G86" s="284" t="str">
        <f t="shared" si="521"/>
        <v/>
      </c>
      <c r="H86" s="284" t="str">
        <f t="shared" si="522"/>
        <v/>
      </c>
      <c r="I86" s="284" t="str">
        <f t="shared" si="523"/>
        <v/>
      </c>
      <c r="J86" s="284" t="str">
        <f t="shared" si="524"/>
        <v/>
      </c>
      <c r="K86" s="284" t="str">
        <f t="shared" si="525"/>
        <v/>
      </c>
      <c r="L86" s="284" t="str">
        <f t="shared" si="603"/>
        <v/>
      </c>
      <c r="M86" s="284" t="str">
        <f t="shared" si="527"/>
        <v/>
      </c>
      <c r="N86" s="284" t="str">
        <f t="shared" si="528"/>
        <v/>
      </c>
      <c r="O86" s="284" t="str">
        <f t="shared" si="529"/>
        <v/>
      </c>
      <c r="P86" s="284" t="str">
        <f t="shared" si="530"/>
        <v/>
      </c>
      <c r="Q86" s="284" t="str">
        <f t="shared" si="531"/>
        <v/>
      </c>
      <c r="R86" s="284" t="str">
        <f t="shared" si="532"/>
        <v/>
      </c>
      <c r="S86" s="284" t="str">
        <f t="shared" si="533"/>
        <v/>
      </c>
      <c r="T86" s="284" t="str">
        <f t="shared" si="534"/>
        <v/>
      </c>
      <c r="U86" s="284" t="str">
        <f t="shared" si="615"/>
        <v/>
      </c>
      <c r="V86" s="284" t="str">
        <f t="shared" si="604"/>
        <v/>
      </c>
      <c r="X86" s="284" t="str">
        <f t="shared" si="616"/>
        <v>山　内</v>
      </c>
      <c r="Y86" s="284" t="str">
        <f t="shared" si="617"/>
        <v>内　方</v>
      </c>
      <c r="Z86" s="284" t="str">
        <f t="shared" si="535"/>
        <v>平　澤</v>
      </c>
      <c r="AA86" s="284" t="str">
        <f t="shared" si="536"/>
        <v>船　水</v>
      </c>
      <c r="AB86" s="284" t="str">
        <f t="shared" si="537"/>
        <v>金　山</v>
      </c>
      <c r="AC86" s="284" t="str">
        <f t="shared" si="538"/>
        <v>荒　木</v>
      </c>
      <c r="AD86" s="284" t="str">
        <f t="shared" si="539"/>
        <v>平　岡</v>
      </c>
      <c r="AE86" s="284" t="str">
        <f t="shared" si="540"/>
        <v>髙比良</v>
      </c>
      <c r="AF86" s="284" t="str">
        <f t="shared" si="541"/>
        <v>平　松</v>
      </c>
      <c r="AG86" s="284" t="str">
        <f t="shared" si="542"/>
        <v/>
      </c>
      <c r="AH86" s="284" t="str">
        <f t="shared" si="605"/>
        <v>西　山</v>
      </c>
      <c r="AI86" s="284" t="str">
        <f t="shared" si="544"/>
        <v/>
      </c>
      <c r="AJ86" s="284" t="str">
        <f t="shared" si="545"/>
        <v/>
      </c>
      <c r="AK86" s="284" t="str">
        <f t="shared" si="546"/>
        <v/>
      </c>
      <c r="AL86" s="284" t="str">
        <f t="shared" si="547"/>
        <v/>
      </c>
      <c r="AM86" s="284" t="str">
        <f t="shared" si="548"/>
        <v/>
      </c>
      <c r="AN86" s="284" t="str">
        <f t="shared" si="549"/>
        <v/>
      </c>
      <c r="AO86" s="284" t="str">
        <f t="shared" si="550"/>
        <v/>
      </c>
      <c r="AP86" s="284" t="str">
        <f t="shared" si="551"/>
        <v/>
      </c>
      <c r="AQ86" s="284" t="str">
        <f t="shared" si="618"/>
        <v/>
      </c>
      <c r="AR86" s="284" t="str">
        <f t="shared" si="606"/>
        <v/>
      </c>
      <c r="AT86" s="284" t="str">
        <f t="shared" si="619"/>
        <v>山　内</v>
      </c>
      <c r="AU86" s="284" t="str">
        <f t="shared" si="620"/>
        <v>内　方</v>
      </c>
      <c r="AV86" s="284" t="str">
        <f t="shared" si="552"/>
        <v>平　澤</v>
      </c>
      <c r="AW86" s="284" t="str">
        <f t="shared" si="553"/>
        <v>船　水</v>
      </c>
      <c r="AX86" s="284" t="str">
        <f t="shared" si="554"/>
        <v>菅　野</v>
      </c>
      <c r="AY86" s="284" t="str">
        <f t="shared" si="555"/>
        <v>金　山</v>
      </c>
      <c r="AZ86" s="284" t="str">
        <f t="shared" si="556"/>
        <v>荒　木</v>
      </c>
      <c r="BA86" s="284" t="str">
        <f t="shared" si="557"/>
        <v>今　井</v>
      </c>
      <c r="BB86" s="284" t="str">
        <f t="shared" si="558"/>
        <v>平　岡</v>
      </c>
      <c r="BC86" s="284" t="str">
        <f t="shared" si="559"/>
        <v/>
      </c>
      <c r="BD86" s="284" t="str">
        <f t="shared" si="607"/>
        <v>平　松</v>
      </c>
      <c r="BE86" s="284" t="str">
        <f t="shared" si="561"/>
        <v>中　嶋</v>
      </c>
      <c r="BF86" s="284" t="str">
        <f t="shared" si="562"/>
        <v>藤　本</v>
      </c>
      <c r="BG86" s="284" t="str">
        <f t="shared" si="563"/>
        <v/>
      </c>
      <c r="BH86" s="284" t="str">
        <f t="shared" si="564"/>
        <v>西　山</v>
      </c>
      <c r="BI86" s="284" t="str">
        <f t="shared" si="565"/>
        <v/>
      </c>
      <c r="BJ86" s="284" t="str">
        <f t="shared" si="566"/>
        <v/>
      </c>
      <c r="BK86" s="284" t="str">
        <f t="shared" si="567"/>
        <v/>
      </c>
      <c r="BL86" s="284" t="str">
        <f t="shared" si="568"/>
        <v/>
      </c>
      <c r="BM86" s="284" t="str">
        <f t="shared" si="621"/>
        <v/>
      </c>
      <c r="BN86" s="284" t="str">
        <f t="shared" si="608"/>
        <v/>
      </c>
      <c r="BP86" s="284" t="str">
        <f t="shared" si="622"/>
        <v>山　内</v>
      </c>
      <c r="BQ86" s="284" t="str">
        <f t="shared" si="623"/>
        <v>内　方</v>
      </c>
      <c r="BR86" s="284" t="str">
        <f t="shared" si="569"/>
        <v>平　澤</v>
      </c>
      <c r="BS86" s="284" t="str">
        <f t="shared" si="570"/>
        <v>船　水</v>
      </c>
      <c r="BT86" s="284" t="str">
        <f t="shared" si="571"/>
        <v>金　山</v>
      </c>
      <c r="BU86" s="284" t="str">
        <f t="shared" si="572"/>
        <v/>
      </c>
      <c r="BV86" s="284" t="str">
        <f t="shared" si="573"/>
        <v>平　松</v>
      </c>
      <c r="BW86" s="284" t="str">
        <f t="shared" si="574"/>
        <v>中　嶋</v>
      </c>
      <c r="BX86" s="284" t="str">
        <f t="shared" si="575"/>
        <v/>
      </c>
      <c r="BY86" s="284" t="str">
        <f t="shared" si="576"/>
        <v/>
      </c>
      <c r="BZ86" s="284" t="str">
        <f t="shared" si="609"/>
        <v/>
      </c>
      <c r="CA86" s="284" t="str">
        <f t="shared" si="578"/>
        <v/>
      </c>
      <c r="CB86" s="284" t="str">
        <f t="shared" si="579"/>
        <v/>
      </c>
      <c r="CC86" s="284" t="str">
        <f t="shared" si="580"/>
        <v/>
      </c>
      <c r="CD86" s="284" t="str">
        <f t="shared" si="581"/>
        <v/>
      </c>
      <c r="CE86" s="284" t="str">
        <f t="shared" si="582"/>
        <v/>
      </c>
      <c r="CF86" s="284" t="str">
        <f t="shared" si="583"/>
        <v/>
      </c>
      <c r="CG86" s="284" t="str">
        <f t="shared" si="584"/>
        <v/>
      </c>
      <c r="CH86" s="284" t="str">
        <f t="shared" si="585"/>
        <v/>
      </c>
      <c r="CI86" s="284" t="str">
        <f t="shared" si="624"/>
        <v/>
      </c>
      <c r="CJ86" s="284" t="str">
        <f t="shared" si="610"/>
        <v/>
      </c>
      <c r="CL86" s="284" t="str">
        <f t="shared" si="625"/>
        <v>山　内</v>
      </c>
      <c r="CM86" s="284" t="str">
        <f t="shared" si="626"/>
        <v>内　方</v>
      </c>
      <c r="CN86" s="284" t="str">
        <f t="shared" si="586"/>
        <v>平　澤</v>
      </c>
      <c r="CO86" s="284" t="str">
        <f t="shared" si="587"/>
        <v>船　水</v>
      </c>
      <c r="CP86" s="284" t="str">
        <f t="shared" si="588"/>
        <v>金　山</v>
      </c>
      <c r="CQ86" s="284" t="str">
        <f t="shared" si="589"/>
        <v>荒　木</v>
      </c>
      <c r="CR86" s="284" t="str">
        <f t="shared" si="590"/>
        <v>平　岡</v>
      </c>
      <c r="CS86" s="284" t="str">
        <f t="shared" si="591"/>
        <v>古　澤</v>
      </c>
      <c r="CT86" s="284" t="str">
        <f t="shared" si="592"/>
        <v>平　松</v>
      </c>
      <c r="CU86" s="284" t="str">
        <f t="shared" si="593"/>
        <v/>
      </c>
      <c r="CV86" s="284" t="str">
        <f t="shared" si="611"/>
        <v/>
      </c>
      <c r="CW86" s="284" t="str">
        <f t="shared" si="595"/>
        <v/>
      </c>
      <c r="CX86" s="284" t="str">
        <f t="shared" si="596"/>
        <v/>
      </c>
      <c r="CY86" s="284" t="str">
        <f t="shared" si="597"/>
        <v/>
      </c>
      <c r="CZ86" s="284" t="str">
        <f t="shared" si="598"/>
        <v/>
      </c>
      <c r="DA86" s="284" t="str">
        <f t="shared" si="599"/>
        <v/>
      </c>
      <c r="DB86" s="284" t="str">
        <f t="shared" si="600"/>
        <v/>
      </c>
      <c r="DC86" s="284" t="str">
        <f t="shared" si="601"/>
        <v/>
      </c>
      <c r="DD86" s="284" t="str">
        <f t="shared" si="602"/>
        <v/>
      </c>
      <c r="DE86" s="284" t="str">
        <f t="shared" si="627"/>
        <v/>
      </c>
      <c r="DF86" s="284" t="str">
        <f t="shared" si="612"/>
        <v/>
      </c>
      <c r="HA86" s="80"/>
      <c r="HB86" s="199">
        <f>リスト!C85</f>
        <v>0</v>
      </c>
      <c r="HC86" s="76" t="str">
        <f>IF(リスト!D85="","",リスト!D85)</f>
        <v/>
      </c>
      <c r="HD86" s="76" t="str">
        <f>IF(リスト!F85="","",リスト!F85)</f>
        <v/>
      </c>
      <c r="HE86" s="76" t="str">
        <f>IF(リスト!E85="","",リスト!E85)</f>
        <v/>
      </c>
      <c r="HF86" s="200" t="str">
        <f>IF(リスト!G85="","",リスト!G85)</f>
        <v/>
      </c>
      <c r="HG86" s="77" t="str">
        <f>IF(リスト!H85="","",リスト!H85)</f>
        <v>速　見</v>
      </c>
      <c r="HH86" s="77" t="str">
        <f>IF(リスト!I85="","",リスト!I85)</f>
        <v/>
      </c>
      <c r="HI86" s="77" t="str">
        <f>IF(リスト!J85="","",リスト!J85)</f>
        <v>高井田</v>
      </c>
      <c r="HJ86" s="77" t="str">
        <f>IF(リスト!K85="","",リスト!K85)</f>
        <v>阪南</v>
      </c>
      <c r="HK86" s="77" t="str">
        <f>IF(リスト!L85="","",リスト!L85)</f>
        <v>五　色</v>
      </c>
      <c r="HL86" s="77" t="str">
        <f>IF(リスト!M85="","",リスト!M85)</f>
        <v/>
      </c>
      <c r="HM86" s="77" t="str">
        <f>IF(リスト!N85="","",リスト!N85)</f>
        <v/>
      </c>
      <c r="HN86" s="77" t="str">
        <f>IF(リスト!O85="","",リスト!O85)</f>
        <v/>
      </c>
      <c r="HO86" s="460" t="str">
        <f>IF(リスト!P85="","",リスト!P85)</f>
        <v/>
      </c>
      <c r="IV86" s="393"/>
      <c r="IW86" s="393"/>
      <c r="IX86" s="393"/>
      <c r="IY86" s="393"/>
      <c r="IZ86" s="393"/>
      <c r="JA86" s="393"/>
      <c r="JB86" s="393"/>
      <c r="JC86" s="393"/>
      <c r="JD86" s="393"/>
      <c r="JE86" s="393"/>
      <c r="JF86" s="393"/>
      <c r="JG86" s="393"/>
      <c r="JH86" s="393"/>
      <c r="JI86" s="393"/>
      <c r="JJ86" s="393"/>
      <c r="JK86" s="393"/>
      <c r="JL86" s="393"/>
      <c r="JM86" s="393"/>
      <c r="JN86" s="393"/>
      <c r="JO86" s="393"/>
      <c r="JP86" s="393"/>
      <c r="JQ86" s="393"/>
      <c r="JR86" s="393"/>
      <c r="JS86" s="393"/>
      <c r="JT86" s="393"/>
      <c r="JU86" s="393"/>
      <c r="JV86" s="393"/>
      <c r="JW86" s="393"/>
      <c r="JX86" s="393"/>
      <c r="JY86" s="393"/>
      <c r="JZ86" s="393"/>
      <c r="KA86" s="393"/>
      <c r="KB86" s="393"/>
      <c r="KC86" s="393"/>
      <c r="KD86" s="393"/>
      <c r="KE86" s="393"/>
      <c r="KF86" s="393"/>
      <c r="KG86" s="393"/>
      <c r="KH86" s="393"/>
      <c r="KI86" s="393"/>
      <c r="KJ86" s="393"/>
      <c r="KK86" s="393"/>
      <c r="KL86" s="393"/>
      <c r="KM86" s="393"/>
      <c r="KN86" s="393"/>
      <c r="KO86" s="393"/>
      <c r="KP86" s="393"/>
      <c r="KQ86" s="393"/>
      <c r="KR86" s="393"/>
      <c r="KS86" s="393"/>
      <c r="KT86" s="393"/>
      <c r="KU86" s="393"/>
      <c r="KV86" s="393"/>
      <c r="KW86" s="393"/>
      <c r="KX86" s="393"/>
      <c r="KY86" s="393"/>
      <c r="KZ86" s="393"/>
      <c r="LA86" s="393"/>
      <c r="LB86" s="393"/>
      <c r="LC86" s="393"/>
      <c r="LD86" s="393"/>
      <c r="LE86" s="393"/>
      <c r="LF86" s="393"/>
      <c r="LG86" s="393"/>
      <c r="LH86" s="393"/>
      <c r="LI86" s="393"/>
      <c r="LJ86" s="393"/>
      <c r="LK86" s="393"/>
      <c r="LL86" s="393"/>
      <c r="LM86" s="393"/>
      <c r="LN86" s="393"/>
      <c r="LO86" s="393"/>
      <c r="LP86" s="393"/>
      <c r="LQ86" s="393"/>
      <c r="LR86" s="393"/>
      <c r="LS86" s="393"/>
      <c r="LT86" s="393"/>
      <c r="LU86" s="393"/>
      <c r="LV86" s="393"/>
      <c r="LW86" s="393"/>
      <c r="LX86" s="393"/>
      <c r="LY86" s="393"/>
      <c r="LZ86" s="393"/>
      <c r="MA86" s="393"/>
      <c r="MB86" s="393"/>
      <c r="MC86" s="393"/>
      <c r="MD86" s="393"/>
      <c r="ME86" s="393"/>
      <c r="MF86" s="393"/>
      <c r="MG86" s="393"/>
      <c r="MH86" s="393"/>
      <c r="MI86" s="393"/>
      <c r="MJ86" s="393"/>
      <c r="MK86" s="393"/>
      <c r="ML86" s="393"/>
      <c r="MM86" s="393"/>
      <c r="MN86" s="393"/>
      <c r="MO86" s="393"/>
      <c r="MP86" s="393"/>
      <c r="MQ86" s="393"/>
      <c r="MR86" s="393"/>
      <c r="MS86" s="393"/>
      <c r="MT86" s="393"/>
      <c r="MU86" s="393"/>
      <c r="MV86" s="393"/>
      <c r="MW86" s="393"/>
      <c r="MX86" s="393"/>
      <c r="MY86" s="393"/>
      <c r="MZ86" s="393"/>
      <c r="NA86" s="393"/>
      <c r="NB86" s="393"/>
      <c r="NC86" s="393"/>
      <c r="ND86" s="393"/>
      <c r="NE86" s="393"/>
      <c r="NF86" s="393"/>
      <c r="NG86" s="393"/>
      <c r="NH86" s="393"/>
      <c r="NI86" s="393"/>
      <c r="NJ86" s="393"/>
      <c r="NK86" s="393"/>
      <c r="NL86" s="393"/>
      <c r="NM86" s="393"/>
      <c r="NN86" s="393"/>
      <c r="NO86" s="393"/>
      <c r="NP86" s="393"/>
      <c r="NQ86" s="393"/>
      <c r="NR86" s="393"/>
      <c r="NS86" s="393"/>
      <c r="NT86" s="393"/>
      <c r="NU86" s="393"/>
      <c r="NV86" s="393"/>
      <c r="NW86" s="393"/>
      <c r="NX86" s="393"/>
      <c r="NY86" s="393"/>
      <c r="NZ86" s="393"/>
      <c r="OA86" s="393"/>
      <c r="OB86" s="393"/>
      <c r="OC86" s="393"/>
      <c r="OD86" s="393"/>
      <c r="OE86" s="393"/>
      <c r="OF86" s="393"/>
      <c r="OG86" s="393"/>
      <c r="OH86" s="393"/>
      <c r="OI86" s="393"/>
      <c r="OJ86" s="393"/>
      <c r="OK86" s="393"/>
      <c r="OL86" s="393"/>
      <c r="OM86" s="393"/>
      <c r="ON86" s="393"/>
      <c r="OO86" s="393"/>
      <c r="OP86" s="393"/>
      <c r="OQ86" s="393"/>
      <c r="OR86" s="393"/>
      <c r="OS86" s="393"/>
      <c r="OT86" s="393"/>
      <c r="OU86" s="393"/>
      <c r="OV86" s="393"/>
      <c r="OW86" s="393"/>
      <c r="OX86" s="393"/>
      <c r="OY86" s="393"/>
      <c r="OZ86" s="393"/>
      <c r="PA86" s="393"/>
      <c r="PB86" s="393"/>
      <c r="PC86" s="393"/>
      <c r="PD86" s="393"/>
      <c r="PE86" s="393"/>
      <c r="PF86" s="393"/>
      <c r="PG86" s="393"/>
      <c r="PH86" s="393"/>
      <c r="PI86" s="393"/>
      <c r="PJ86" s="393"/>
      <c r="PK86" s="393"/>
      <c r="PL86" s="393"/>
      <c r="PM86" s="393"/>
      <c r="PN86" s="393"/>
      <c r="PO86" s="393"/>
      <c r="PP86" s="393"/>
      <c r="PQ86" s="393"/>
      <c r="PR86" s="393"/>
      <c r="PS86" s="393"/>
      <c r="PT86" s="393"/>
      <c r="PU86" s="393"/>
      <c r="PV86" s="393"/>
      <c r="PW86" s="393"/>
      <c r="PX86" s="393"/>
      <c r="PY86" s="393"/>
      <c r="PZ86" s="393"/>
      <c r="QA86" s="393"/>
      <c r="QB86" s="393"/>
      <c r="QC86" s="393"/>
      <c r="QD86" s="393"/>
      <c r="QE86" s="393"/>
      <c r="QF86" s="393"/>
      <c r="QG86" s="393"/>
      <c r="QH86" s="393"/>
      <c r="QI86" s="393"/>
      <c r="QJ86" s="393"/>
      <c r="QK86" s="393"/>
      <c r="QL86" s="393"/>
      <c r="QM86" s="393"/>
      <c r="QN86" s="393"/>
      <c r="QO86" s="393"/>
      <c r="QP86" s="393"/>
      <c r="QQ86" s="393"/>
      <c r="QR86" s="393"/>
      <c r="QS86" s="393"/>
      <c r="QT86" s="393"/>
      <c r="QU86" s="393"/>
      <c r="QV86" s="393"/>
      <c r="QW86" s="393"/>
      <c r="QX86" s="393"/>
      <c r="QY86" s="393"/>
      <c r="QZ86" s="393"/>
      <c r="RA86" s="393"/>
      <c r="RB86" s="393"/>
      <c r="RC86" s="393"/>
      <c r="RD86" s="393"/>
      <c r="RE86" s="393"/>
      <c r="RF86" s="393"/>
      <c r="RG86" s="393"/>
      <c r="RH86" s="393"/>
      <c r="RI86" s="393"/>
      <c r="RJ86" s="393"/>
      <c r="RK86" s="393"/>
      <c r="RL86" s="393"/>
      <c r="RM86" s="393"/>
      <c r="RN86" s="393"/>
      <c r="RO86" s="393"/>
      <c r="RP86" s="393"/>
      <c r="RQ86" s="393"/>
      <c r="RR86" s="393"/>
      <c r="RS86" s="393"/>
      <c r="RT86" s="393"/>
      <c r="RU86" s="393"/>
      <c r="RV86" s="393"/>
      <c r="RW86" s="393"/>
      <c r="RX86" s="393"/>
      <c r="RY86" s="393"/>
      <c r="RZ86" s="393"/>
      <c r="SA86" s="393"/>
      <c r="SB86" s="393"/>
      <c r="SC86" s="393"/>
      <c r="SD86" s="393"/>
      <c r="SE86" s="393"/>
      <c r="SF86" s="393"/>
      <c r="SG86" s="393"/>
      <c r="SH86" s="393"/>
      <c r="SI86" s="393"/>
      <c r="SJ86" s="393"/>
      <c r="SK86" s="393"/>
      <c r="SL86" s="393"/>
      <c r="SM86" s="393"/>
      <c r="SN86" s="393"/>
      <c r="SO86" s="393"/>
      <c r="SP86" s="393"/>
      <c r="SQ86" s="393"/>
      <c r="SR86" s="393"/>
      <c r="SS86" s="393"/>
      <c r="ST86" s="393"/>
      <c r="SU86" s="393"/>
      <c r="SV86" s="393"/>
      <c r="SW86" s="393"/>
      <c r="SX86" s="393"/>
      <c r="SY86" s="393"/>
      <c r="SZ86" s="393"/>
      <c r="TA86" s="393"/>
      <c r="TB86" s="393"/>
      <c r="TC86" s="393"/>
      <c r="TD86" s="393"/>
      <c r="TE86" s="393"/>
      <c r="TF86" s="393"/>
      <c r="TG86" s="393"/>
      <c r="TH86" s="393"/>
      <c r="TI86" s="393"/>
      <c r="TJ86" s="393"/>
      <c r="TK86" s="393"/>
    </row>
    <row r="87" spans="2:531" ht="24.75" customHeight="1" x14ac:dyDescent="0.2">
      <c r="B87" s="284" t="str">
        <f t="shared" si="613"/>
        <v/>
      </c>
      <c r="C87" s="284" t="str">
        <f t="shared" si="614"/>
        <v/>
      </c>
      <c r="D87" s="284" t="str">
        <f t="shared" si="518"/>
        <v/>
      </c>
      <c r="E87" s="284" t="str">
        <f t="shared" si="519"/>
        <v/>
      </c>
      <c r="F87" s="284" t="str">
        <f t="shared" si="520"/>
        <v/>
      </c>
      <c r="G87" s="284" t="str">
        <f t="shared" si="521"/>
        <v/>
      </c>
      <c r="H87" s="284" t="str">
        <f t="shared" si="522"/>
        <v/>
      </c>
      <c r="I87" s="284" t="str">
        <f t="shared" si="523"/>
        <v/>
      </c>
      <c r="J87" s="284" t="str">
        <f t="shared" si="524"/>
        <v/>
      </c>
      <c r="K87" s="284" t="str">
        <f t="shared" si="525"/>
        <v/>
      </c>
      <c r="L87" s="284" t="str">
        <f t="shared" si="603"/>
        <v/>
      </c>
      <c r="M87" s="284" t="str">
        <f t="shared" si="527"/>
        <v/>
      </c>
      <c r="N87" s="284" t="str">
        <f t="shared" si="528"/>
        <v/>
      </c>
      <c r="O87" s="284" t="str">
        <f t="shared" si="529"/>
        <v/>
      </c>
      <c r="P87" s="284" t="str">
        <f t="shared" si="530"/>
        <v/>
      </c>
      <c r="Q87" s="284" t="str">
        <f t="shared" si="531"/>
        <v/>
      </c>
      <c r="R87" s="284" t="str">
        <f t="shared" si="532"/>
        <v/>
      </c>
      <c r="S87" s="284" t="str">
        <f t="shared" si="533"/>
        <v/>
      </c>
      <c r="T87" s="284" t="str">
        <f t="shared" si="534"/>
        <v/>
      </c>
      <c r="U87" s="284" t="str">
        <f t="shared" si="615"/>
        <v/>
      </c>
      <c r="V87" s="284" t="str">
        <f t="shared" si="604"/>
        <v/>
      </c>
      <c r="X87" s="284" t="str">
        <f t="shared" si="616"/>
        <v>山　内</v>
      </c>
      <c r="Y87" s="284" t="str">
        <f t="shared" si="617"/>
        <v>内　方</v>
      </c>
      <c r="Z87" s="284" t="str">
        <f t="shared" si="535"/>
        <v>平　澤</v>
      </c>
      <c r="AA87" s="284" t="str">
        <f t="shared" si="536"/>
        <v>船　水</v>
      </c>
      <c r="AB87" s="284" t="str">
        <f t="shared" si="537"/>
        <v>金　山</v>
      </c>
      <c r="AC87" s="284" t="str">
        <f t="shared" si="538"/>
        <v>荒　木</v>
      </c>
      <c r="AD87" s="284" t="str">
        <f t="shared" si="539"/>
        <v>平　岡</v>
      </c>
      <c r="AE87" s="284" t="str">
        <f t="shared" si="540"/>
        <v>髙比良</v>
      </c>
      <c r="AF87" s="284" t="str">
        <f t="shared" si="541"/>
        <v>平　松</v>
      </c>
      <c r="AG87" s="284" t="str">
        <f t="shared" si="542"/>
        <v/>
      </c>
      <c r="AH87" s="284" t="str">
        <f t="shared" si="605"/>
        <v>西　山</v>
      </c>
      <c r="AI87" s="284" t="str">
        <f t="shared" si="544"/>
        <v/>
      </c>
      <c r="AJ87" s="284" t="str">
        <f t="shared" si="545"/>
        <v/>
      </c>
      <c r="AK87" s="284" t="str">
        <f t="shared" si="546"/>
        <v/>
      </c>
      <c r="AL87" s="284" t="str">
        <f t="shared" si="547"/>
        <v/>
      </c>
      <c r="AM87" s="284" t="str">
        <f t="shared" si="548"/>
        <v/>
      </c>
      <c r="AN87" s="284" t="str">
        <f t="shared" si="549"/>
        <v/>
      </c>
      <c r="AO87" s="284" t="str">
        <f t="shared" si="550"/>
        <v/>
      </c>
      <c r="AP87" s="284" t="str">
        <f t="shared" si="551"/>
        <v/>
      </c>
      <c r="AQ87" s="284" t="str">
        <f t="shared" si="618"/>
        <v/>
      </c>
      <c r="AR87" s="284" t="str">
        <f t="shared" si="606"/>
        <v/>
      </c>
      <c r="AT87" s="284" t="str">
        <f t="shared" si="619"/>
        <v>山　内</v>
      </c>
      <c r="AU87" s="284" t="str">
        <f t="shared" si="620"/>
        <v>内　方</v>
      </c>
      <c r="AV87" s="284" t="str">
        <f t="shared" si="552"/>
        <v>平　澤</v>
      </c>
      <c r="AW87" s="284" t="str">
        <f t="shared" si="553"/>
        <v>船　水</v>
      </c>
      <c r="AX87" s="284" t="str">
        <f t="shared" si="554"/>
        <v>菅　野</v>
      </c>
      <c r="AY87" s="284" t="str">
        <f t="shared" si="555"/>
        <v>金　山</v>
      </c>
      <c r="AZ87" s="284" t="str">
        <f t="shared" si="556"/>
        <v>荒　木</v>
      </c>
      <c r="BA87" s="284" t="str">
        <f t="shared" si="557"/>
        <v>今　井</v>
      </c>
      <c r="BB87" s="284" t="str">
        <f t="shared" si="558"/>
        <v>平　岡</v>
      </c>
      <c r="BC87" s="284" t="str">
        <f t="shared" si="559"/>
        <v/>
      </c>
      <c r="BD87" s="284" t="str">
        <f t="shared" si="607"/>
        <v>平　松</v>
      </c>
      <c r="BE87" s="284" t="str">
        <f t="shared" si="561"/>
        <v>中　嶋</v>
      </c>
      <c r="BF87" s="284" t="str">
        <f t="shared" si="562"/>
        <v>藤　本</v>
      </c>
      <c r="BG87" s="284" t="str">
        <f t="shared" si="563"/>
        <v/>
      </c>
      <c r="BH87" s="284" t="str">
        <f t="shared" si="564"/>
        <v>西　山</v>
      </c>
      <c r="BI87" s="284" t="str">
        <f t="shared" si="565"/>
        <v/>
      </c>
      <c r="BJ87" s="284" t="str">
        <f t="shared" si="566"/>
        <v/>
      </c>
      <c r="BK87" s="284" t="str">
        <f t="shared" si="567"/>
        <v/>
      </c>
      <c r="BL87" s="284" t="str">
        <f t="shared" si="568"/>
        <v/>
      </c>
      <c r="BM87" s="284" t="str">
        <f t="shared" si="621"/>
        <v/>
      </c>
      <c r="BN87" s="284" t="str">
        <f t="shared" si="608"/>
        <v/>
      </c>
      <c r="BP87" s="284" t="str">
        <f t="shared" si="622"/>
        <v>山　内</v>
      </c>
      <c r="BQ87" s="284" t="str">
        <f t="shared" si="623"/>
        <v>内　方</v>
      </c>
      <c r="BR87" s="284" t="str">
        <f t="shared" si="569"/>
        <v>平　澤</v>
      </c>
      <c r="BS87" s="284" t="str">
        <f t="shared" si="570"/>
        <v>船　水</v>
      </c>
      <c r="BT87" s="284" t="str">
        <f t="shared" si="571"/>
        <v>金　山</v>
      </c>
      <c r="BU87" s="284" t="str">
        <f t="shared" si="572"/>
        <v/>
      </c>
      <c r="BV87" s="284" t="str">
        <f t="shared" si="573"/>
        <v>平　松</v>
      </c>
      <c r="BW87" s="284" t="str">
        <f t="shared" si="574"/>
        <v>中　嶋</v>
      </c>
      <c r="BX87" s="284" t="str">
        <f t="shared" si="575"/>
        <v/>
      </c>
      <c r="BY87" s="284" t="str">
        <f t="shared" si="576"/>
        <v/>
      </c>
      <c r="BZ87" s="284" t="str">
        <f t="shared" si="609"/>
        <v/>
      </c>
      <c r="CA87" s="284" t="str">
        <f t="shared" si="578"/>
        <v/>
      </c>
      <c r="CB87" s="284" t="str">
        <f t="shared" si="579"/>
        <v/>
      </c>
      <c r="CC87" s="284" t="str">
        <f t="shared" si="580"/>
        <v/>
      </c>
      <c r="CD87" s="284" t="str">
        <f t="shared" si="581"/>
        <v/>
      </c>
      <c r="CE87" s="284" t="str">
        <f t="shared" si="582"/>
        <v/>
      </c>
      <c r="CF87" s="284" t="str">
        <f t="shared" si="583"/>
        <v/>
      </c>
      <c r="CG87" s="284" t="str">
        <f t="shared" si="584"/>
        <v/>
      </c>
      <c r="CH87" s="284" t="str">
        <f t="shared" si="585"/>
        <v/>
      </c>
      <c r="CI87" s="284" t="str">
        <f t="shared" si="624"/>
        <v/>
      </c>
      <c r="CJ87" s="284" t="str">
        <f t="shared" si="610"/>
        <v/>
      </c>
      <c r="CL87" s="284" t="str">
        <f t="shared" si="625"/>
        <v>山　内</v>
      </c>
      <c r="CM87" s="284" t="str">
        <f t="shared" si="626"/>
        <v>内　方</v>
      </c>
      <c r="CN87" s="284" t="str">
        <f t="shared" si="586"/>
        <v>平　澤</v>
      </c>
      <c r="CO87" s="284" t="str">
        <f t="shared" si="587"/>
        <v>船　水</v>
      </c>
      <c r="CP87" s="284" t="str">
        <f t="shared" si="588"/>
        <v>金　山</v>
      </c>
      <c r="CQ87" s="284" t="str">
        <f t="shared" si="589"/>
        <v>荒　木</v>
      </c>
      <c r="CR87" s="284" t="str">
        <f t="shared" si="590"/>
        <v>平　岡</v>
      </c>
      <c r="CS87" s="284" t="str">
        <f t="shared" si="591"/>
        <v>古　澤</v>
      </c>
      <c r="CT87" s="284" t="str">
        <f t="shared" si="592"/>
        <v>平　松</v>
      </c>
      <c r="CU87" s="284" t="str">
        <f t="shared" si="593"/>
        <v/>
      </c>
      <c r="CV87" s="284" t="str">
        <f t="shared" si="611"/>
        <v/>
      </c>
      <c r="CW87" s="284" t="str">
        <f t="shared" si="595"/>
        <v/>
      </c>
      <c r="CX87" s="284" t="str">
        <f t="shared" si="596"/>
        <v/>
      </c>
      <c r="CY87" s="284" t="str">
        <f t="shared" si="597"/>
        <v/>
      </c>
      <c r="CZ87" s="284" t="str">
        <f t="shared" si="598"/>
        <v/>
      </c>
      <c r="DA87" s="284" t="str">
        <f t="shared" si="599"/>
        <v/>
      </c>
      <c r="DB87" s="284" t="str">
        <f t="shared" si="600"/>
        <v/>
      </c>
      <c r="DC87" s="284" t="str">
        <f t="shared" si="601"/>
        <v/>
      </c>
      <c r="DD87" s="284" t="str">
        <f t="shared" si="602"/>
        <v/>
      </c>
      <c r="DE87" s="284" t="str">
        <f t="shared" si="627"/>
        <v/>
      </c>
      <c r="DF87" s="284" t="str">
        <f t="shared" si="612"/>
        <v/>
      </c>
      <c r="HA87" s="163"/>
      <c r="HB87" s="199">
        <f>リスト!C86</f>
        <v>0</v>
      </c>
      <c r="HC87" s="76" t="str">
        <f>IF(リスト!D86="","",リスト!D86)</f>
        <v/>
      </c>
      <c r="HD87" s="76" t="str">
        <f>IF(リスト!F86="","",リスト!F86)</f>
        <v/>
      </c>
      <c r="HE87" s="76" t="str">
        <f>IF(リスト!E86="","",リスト!E86)</f>
        <v/>
      </c>
      <c r="HF87" s="200" t="str">
        <f>IF(リスト!G86="","",リスト!G86)</f>
        <v/>
      </c>
      <c r="HG87" s="77" t="str">
        <f>IF(リスト!H86="","",リスト!H86)</f>
        <v>　砂　</v>
      </c>
      <c r="HH87" s="77" t="str">
        <f>IF(リスト!I86="","",リスト!I86)</f>
        <v/>
      </c>
      <c r="HI87" s="77" t="str">
        <f>IF(リスト!J86="","",リスト!J86)</f>
        <v>小　坂</v>
      </c>
      <c r="HJ87" s="77" t="str">
        <f>IF(リスト!K86="","",リスト!K86)</f>
        <v>多奈川</v>
      </c>
      <c r="HK87" s="77" t="str">
        <f>IF(リスト!L86="","",リスト!L86)</f>
        <v>仮　屋</v>
      </c>
      <c r="HL87" s="77" t="str">
        <f>IF(リスト!M86="","",リスト!M86)</f>
        <v/>
      </c>
      <c r="HM87" s="77" t="str">
        <f>IF(リスト!N86="","",リスト!N86)</f>
        <v/>
      </c>
      <c r="HN87" s="77" t="str">
        <f>IF(リスト!O86="","",リスト!O86)</f>
        <v/>
      </c>
      <c r="HO87" s="460" t="str">
        <f>IF(リスト!P86="","",リスト!P86)</f>
        <v/>
      </c>
      <c r="IV87" s="393"/>
      <c r="IW87" s="393"/>
      <c r="IX87" s="393"/>
      <c r="IY87" s="393"/>
      <c r="IZ87" s="393"/>
      <c r="JA87" s="393"/>
      <c r="JB87" s="393"/>
      <c r="JC87" s="393"/>
      <c r="JD87" s="393"/>
      <c r="JE87" s="393"/>
      <c r="JF87" s="393"/>
      <c r="JG87" s="393"/>
      <c r="JH87" s="393"/>
      <c r="JI87" s="393"/>
      <c r="JJ87" s="393"/>
      <c r="JK87" s="393"/>
      <c r="JL87" s="393"/>
      <c r="JM87" s="393"/>
      <c r="JN87" s="393"/>
      <c r="JO87" s="393"/>
      <c r="JP87" s="393"/>
      <c r="JQ87" s="393"/>
      <c r="JR87" s="393"/>
      <c r="JS87" s="393"/>
      <c r="JT87" s="393"/>
      <c r="JU87" s="393"/>
      <c r="JV87" s="393"/>
      <c r="JW87" s="393"/>
      <c r="JX87" s="393"/>
      <c r="JY87" s="393"/>
      <c r="JZ87" s="393"/>
      <c r="KA87" s="393"/>
      <c r="KB87" s="393"/>
      <c r="KC87" s="393"/>
      <c r="KD87" s="393"/>
      <c r="KE87" s="393"/>
      <c r="KF87" s="393"/>
      <c r="KG87" s="393"/>
      <c r="KH87" s="393"/>
      <c r="KI87" s="393"/>
      <c r="KJ87" s="393"/>
      <c r="KK87" s="393"/>
      <c r="KL87" s="393"/>
      <c r="KM87" s="393"/>
      <c r="KN87" s="393"/>
      <c r="KO87" s="393"/>
      <c r="KP87" s="393"/>
      <c r="KQ87" s="393"/>
      <c r="KR87" s="393"/>
      <c r="KS87" s="393"/>
      <c r="KT87" s="393"/>
      <c r="KU87" s="393"/>
      <c r="KV87" s="393"/>
      <c r="KW87" s="393"/>
      <c r="KX87" s="393"/>
      <c r="KY87" s="393"/>
      <c r="KZ87" s="393"/>
      <c r="LA87" s="393"/>
      <c r="LB87" s="393"/>
      <c r="LC87" s="393"/>
      <c r="LD87" s="393"/>
      <c r="LE87" s="393"/>
      <c r="LF87" s="393"/>
      <c r="LG87" s="393"/>
      <c r="LH87" s="393"/>
      <c r="LI87" s="393"/>
      <c r="LJ87" s="393"/>
      <c r="LK87" s="393"/>
      <c r="LL87" s="393"/>
      <c r="LM87" s="393"/>
      <c r="LN87" s="393"/>
      <c r="LO87" s="393"/>
      <c r="LP87" s="393"/>
      <c r="LQ87" s="393"/>
      <c r="LR87" s="393"/>
      <c r="LS87" s="393"/>
      <c r="LT87" s="393"/>
      <c r="LU87" s="393"/>
      <c r="LV87" s="393"/>
      <c r="LW87" s="393"/>
      <c r="LX87" s="393"/>
      <c r="LY87" s="393"/>
      <c r="LZ87" s="393"/>
      <c r="MA87" s="393"/>
      <c r="MB87" s="393"/>
      <c r="MC87" s="393"/>
      <c r="MD87" s="393"/>
      <c r="ME87" s="393"/>
      <c r="MF87" s="393"/>
      <c r="MG87" s="393"/>
      <c r="MH87" s="393"/>
      <c r="MI87" s="393"/>
      <c r="MJ87" s="393"/>
      <c r="MK87" s="393"/>
      <c r="ML87" s="393"/>
      <c r="MM87" s="393"/>
      <c r="MN87" s="393"/>
      <c r="MO87" s="393"/>
      <c r="MP87" s="393"/>
      <c r="MQ87" s="393"/>
      <c r="MR87" s="393"/>
      <c r="MS87" s="393"/>
      <c r="MT87" s="393"/>
      <c r="MU87" s="393"/>
      <c r="MV87" s="393"/>
      <c r="MW87" s="393"/>
      <c r="MX87" s="393"/>
      <c r="MY87" s="393"/>
      <c r="MZ87" s="393"/>
      <c r="NA87" s="393"/>
      <c r="NB87" s="393"/>
      <c r="NC87" s="393"/>
      <c r="ND87" s="393"/>
      <c r="NE87" s="393"/>
      <c r="NF87" s="393"/>
      <c r="NG87" s="393"/>
      <c r="NH87" s="393"/>
      <c r="NI87" s="393"/>
      <c r="NJ87" s="393"/>
      <c r="NK87" s="393"/>
      <c r="NL87" s="393"/>
      <c r="NM87" s="393"/>
      <c r="NN87" s="393"/>
      <c r="NO87" s="393"/>
      <c r="NP87" s="393"/>
      <c r="NQ87" s="393"/>
      <c r="NR87" s="393"/>
      <c r="NS87" s="393"/>
      <c r="NT87" s="393"/>
      <c r="NU87" s="393"/>
      <c r="NV87" s="393"/>
      <c r="NW87" s="393"/>
      <c r="NX87" s="393"/>
      <c r="NY87" s="393"/>
      <c r="NZ87" s="393"/>
      <c r="OA87" s="393"/>
      <c r="OB87" s="393"/>
      <c r="OC87" s="393"/>
      <c r="OD87" s="393"/>
      <c r="OE87" s="393"/>
      <c r="OF87" s="393"/>
      <c r="OG87" s="393"/>
      <c r="OH87" s="393"/>
      <c r="OI87" s="393"/>
      <c r="OJ87" s="393"/>
      <c r="OK87" s="393"/>
      <c r="OL87" s="393"/>
      <c r="OM87" s="393"/>
      <c r="ON87" s="393"/>
      <c r="OO87" s="393"/>
      <c r="OP87" s="393"/>
      <c r="OQ87" s="393"/>
      <c r="OR87" s="393"/>
      <c r="OS87" s="393"/>
      <c r="OT87" s="393"/>
      <c r="OU87" s="393"/>
      <c r="OV87" s="393"/>
      <c r="OW87" s="393"/>
      <c r="OX87" s="393"/>
      <c r="OY87" s="393"/>
      <c r="OZ87" s="393"/>
      <c r="PA87" s="393"/>
      <c r="PB87" s="393"/>
      <c r="PC87" s="393"/>
      <c r="PD87" s="393"/>
      <c r="PE87" s="393"/>
      <c r="PF87" s="393"/>
      <c r="PG87" s="393"/>
      <c r="PH87" s="393"/>
      <c r="PI87" s="393"/>
      <c r="PJ87" s="393"/>
      <c r="PK87" s="393"/>
      <c r="PL87" s="393"/>
      <c r="PM87" s="393"/>
      <c r="PN87" s="393"/>
      <c r="PO87" s="393"/>
      <c r="PP87" s="393"/>
      <c r="PQ87" s="393"/>
      <c r="PR87" s="393"/>
      <c r="PS87" s="393"/>
      <c r="PT87" s="393"/>
      <c r="PU87" s="393"/>
      <c r="PV87" s="393"/>
      <c r="PW87" s="393"/>
      <c r="PX87" s="393"/>
      <c r="PY87" s="393"/>
      <c r="PZ87" s="393"/>
      <c r="QA87" s="393"/>
      <c r="QB87" s="393"/>
      <c r="QC87" s="393"/>
      <c r="QD87" s="393"/>
      <c r="QE87" s="393"/>
      <c r="QF87" s="393"/>
      <c r="QG87" s="393"/>
      <c r="QH87" s="393"/>
      <c r="QI87" s="393"/>
      <c r="QJ87" s="393"/>
      <c r="QK87" s="393"/>
      <c r="QL87" s="393"/>
      <c r="QM87" s="393"/>
      <c r="QN87" s="393"/>
      <c r="QO87" s="393"/>
      <c r="QP87" s="393"/>
      <c r="QQ87" s="393"/>
      <c r="QR87" s="393"/>
      <c r="QS87" s="393"/>
      <c r="QT87" s="393"/>
      <c r="QU87" s="393"/>
      <c r="QV87" s="393"/>
      <c r="QW87" s="393"/>
      <c r="QX87" s="393"/>
      <c r="QY87" s="393"/>
      <c r="QZ87" s="393"/>
      <c r="RA87" s="393"/>
      <c r="RB87" s="393"/>
      <c r="RC87" s="393"/>
      <c r="RD87" s="393"/>
      <c r="RE87" s="393"/>
      <c r="RF87" s="393"/>
      <c r="RG87" s="393"/>
      <c r="RH87" s="393"/>
      <c r="RI87" s="393"/>
      <c r="RJ87" s="393"/>
      <c r="RK87" s="393"/>
      <c r="RL87" s="393"/>
      <c r="RM87" s="393"/>
      <c r="RN87" s="393"/>
      <c r="RO87" s="393"/>
      <c r="RP87" s="393"/>
      <c r="RQ87" s="393"/>
      <c r="RR87" s="393"/>
      <c r="RS87" s="393"/>
      <c r="RT87" s="393"/>
      <c r="RU87" s="393"/>
      <c r="RV87" s="393"/>
      <c r="RW87" s="393"/>
      <c r="RX87" s="393"/>
      <c r="RY87" s="393"/>
      <c r="RZ87" s="393"/>
      <c r="SA87" s="393"/>
      <c r="SB87" s="393"/>
      <c r="SC87" s="393"/>
      <c r="SD87" s="393"/>
      <c r="SE87" s="393"/>
      <c r="SF87" s="393"/>
      <c r="SG87" s="393"/>
      <c r="SH87" s="393"/>
      <c r="SI87" s="393"/>
      <c r="SJ87" s="393"/>
      <c r="SK87" s="393"/>
      <c r="SL87" s="393"/>
      <c r="SM87" s="393"/>
      <c r="SN87" s="393"/>
      <c r="SO87" s="393"/>
      <c r="SP87" s="393"/>
      <c r="SQ87" s="393"/>
      <c r="SR87" s="393"/>
      <c r="SS87" s="393"/>
      <c r="ST87" s="393"/>
      <c r="SU87" s="393"/>
      <c r="SV87" s="393"/>
      <c r="SW87" s="393"/>
      <c r="SX87" s="393"/>
      <c r="SY87" s="393"/>
      <c r="SZ87" s="393"/>
      <c r="TA87" s="393"/>
      <c r="TB87" s="393"/>
      <c r="TC87" s="393"/>
      <c r="TD87" s="393"/>
      <c r="TE87" s="393"/>
      <c r="TF87" s="393"/>
      <c r="TG87" s="393"/>
      <c r="TH87" s="393"/>
      <c r="TI87" s="393"/>
      <c r="TJ87" s="393"/>
      <c r="TK87" s="393"/>
    </row>
    <row r="88" spans="2:531" ht="24.75" customHeight="1" x14ac:dyDescent="0.2">
      <c r="B88" s="284" t="str">
        <f t="shared" si="613"/>
        <v/>
      </c>
      <c r="C88" s="284" t="str">
        <f t="shared" si="614"/>
        <v/>
      </c>
      <c r="D88" s="284" t="str">
        <f t="shared" si="518"/>
        <v/>
      </c>
      <c r="E88" s="284" t="str">
        <f t="shared" si="519"/>
        <v/>
      </c>
      <c r="F88" s="284" t="str">
        <f t="shared" si="520"/>
        <v/>
      </c>
      <c r="G88" s="284" t="str">
        <f t="shared" si="521"/>
        <v/>
      </c>
      <c r="H88" s="284" t="str">
        <f t="shared" si="522"/>
        <v/>
      </c>
      <c r="I88" s="284" t="str">
        <f t="shared" si="523"/>
        <v/>
      </c>
      <c r="J88" s="284" t="str">
        <f t="shared" si="524"/>
        <v/>
      </c>
      <c r="K88" s="284" t="str">
        <f t="shared" si="525"/>
        <v/>
      </c>
      <c r="L88" s="284" t="str">
        <f t="shared" si="603"/>
        <v/>
      </c>
      <c r="M88" s="284" t="str">
        <f t="shared" si="527"/>
        <v/>
      </c>
      <c r="N88" s="284" t="str">
        <f t="shared" si="528"/>
        <v/>
      </c>
      <c r="O88" s="284" t="str">
        <f t="shared" si="529"/>
        <v/>
      </c>
      <c r="P88" s="284" t="str">
        <f t="shared" si="530"/>
        <v/>
      </c>
      <c r="Q88" s="284" t="str">
        <f t="shared" si="531"/>
        <v/>
      </c>
      <c r="R88" s="284" t="str">
        <f t="shared" si="532"/>
        <v/>
      </c>
      <c r="S88" s="284" t="str">
        <f t="shared" si="533"/>
        <v/>
      </c>
      <c r="T88" s="284" t="str">
        <f t="shared" si="534"/>
        <v/>
      </c>
      <c r="U88" s="284" t="str">
        <f t="shared" si="615"/>
        <v/>
      </c>
      <c r="V88" s="284" t="str">
        <f t="shared" si="604"/>
        <v/>
      </c>
      <c r="X88" s="284" t="str">
        <f t="shared" si="616"/>
        <v>山　内</v>
      </c>
      <c r="Y88" s="284" t="str">
        <f t="shared" si="617"/>
        <v>内　方</v>
      </c>
      <c r="Z88" s="284" t="str">
        <f t="shared" si="535"/>
        <v>平　澤</v>
      </c>
      <c r="AA88" s="284" t="str">
        <f t="shared" si="536"/>
        <v>船　水</v>
      </c>
      <c r="AB88" s="284" t="str">
        <f t="shared" si="537"/>
        <v>金　山</v>
      </c>
      <c r="AC88" s="284" t="str">
        <f t="shared" si="538"/>
        <v>荒　木</v>
      </c>
      <c r="AD88" s="284" t="str">
        <f t="shared" si="539"/>
        <v>平　岡</v>
      </c>
      <c r="AE88" s="284" t="str">
        <f t="shared" si="540"/>
        <v>髙比良</v>
      </c>
      <c r="AF88" s="284" t="str">
        <f t="shared" si="541"/>
        <v>平　松</v>
      </c>
      <c r="AG88" s="284" t="str">
        <f t="shared" si="542"/>
        <v/>
      </c>
      <c r="AH88" s="284" t="str">
        <f t="shared" si="605"/>
        <v>西　山</v>
      </c>
      <c r="AI88" s="284" t="str">
        <f t="shared" si="544"/>
        <v/>
      </c>
      <c r="AJ88" s="284" t="str">
        <f t="shared" si="545"/>
        <v/>
      </c>
      <c r="AK88" s="284" t="str">
        <f t="shared" si="546"/>
        <v/>
      </c>
      <c r="AL88" s="284" t="str">
        <f t="shared" si="547"/>
        <v/>
      </c>
      <c r="AM88" s="284" t="str">
        <f t="shared" si="548"/>
        <v/>
      </c>
      <c r="AN88" s="284" t="str">
        <f t="shared" si="549"/>
        <v/>
      </c>
      <c r="AO88" s="284" t="str">
        <f t="shared" si="550"/>
        <v/>
      </c>
      <c r="AP88" s="284" t="str">
        <f t="shared" si="551"/>
        <v/>
      </c>
      <c r="AQ88" s="284" t="str">
        <f t="shared" si="618"/>
        <v/>
      </c>
      <c r="AR88" s="284" t="str">
        <f t="shared" si="606"/>
        <v/>
      </c>
      <c r="AT88" s="284" t="str">
        <f t="shared" si="619"/>
        <v>山　内</v>
      </c>
      <c r="AU88" s="284" t="str">
        <f t="shared" si="620"/>
        <v>内　方</v>
      </c>
      <c r="AV88" s="284" t="str">
        <f t="shared" si="552"/>
        <v>平　澤</v>
      </c>
      <c r="AW88" s="284" t="str">
        <f t="shared" si="553"/>
        <v>船　水</v>
      </c>
      <c r="AX88" s="284" t="str">
        <f t="shared" si="554"/>
        <v>菅　野</v>
      </c>
      <c r="AY88" s="284" t="str">
        <f t="shared" si="555"/>
        <v>金　山</v>
      </c>
      <c r="AZ88" s="284" t="str">
        <f t="shared" si="556"/>
        <v>荒　木</v>
      </c>
      <c r="BA88" s="284" t="str">
        <f t="shared" si="557"/>
        <v>今　井</v>
      </c>
      <c r="BB88" s="284" t="str">
        <f t="shared" si="558"/>
        <v>平　岡</v>
      </c>
      <c r="BC88" s="284" t="str">
        <f t="shared" si="559"/>
        <v/>
      </c>
      <c r="BD88" s="284" t="str">
        <f t="shared" si="607"/>
        <v>平　松</v>
      </c>
      <c r="BE88" s="284" t="str">
        <f t="shared" si="561"/>
        <v>中　嶋</v>
      </c>
      <c r="BF88" s="284" t="str">
        <f t="shared" si="562"/>
        <v>藤　本</v>
      </c>
      <c r="BG88" s="284" t="str">
        <f t="shared" si="563"/>
        <v/>
      </c>
      <c r="BH88" s="284" t="str">
        <f t="shared" si="564"/>
        <v>西　山</v>
      </c>
      <c r="BI88" s="284" t="str">
        <f t="shared" si="565"/>
        <v/>
      </c>
      <c r="BJ88" s="284" t="str">
        <f t="shared" si="566"/>
        <v/>
      </c>
      <c r="BK88" s="284" t="str">
        <f t="shared" si="567"/>
        <v/>
      </c>
      <c r="BL88" s="284" t="str">
        <f t="shared" si="568"/>
        <v/>
      </c>
      <c r="BM88" s="284" t="str">
        <f t="shared" si="621"/>
        <v/>
      </c>
      <c r="BN88" s="284" t="str">
        <f t="shared" si="608"/>
        <v/>
      </c>
      <c r="BP88" s="284" t="str">
        <f t="shared" si="622"/>
        <v>山　内</v>
      </c>
      <c r="BQ88" s="284" t="str">
        <f t="shared" si="623"/>
        <v>内　方</v>
      </c>
      <c r="BR88" s="284" t="str">
        <f t="shared" si="569"/>
        <v>平　澤</v>
      </c>
      <c r="BS88" s="284" t="str">
        <f t="shared" si="570"/>
        <v>船　水</v>
      </c>
      <c r="BT88" s="284" t="str">
        <f t="shared" si="571"/>
        <v>金　山</v>
      </c>
      <c r="BU88" s="284" t="str">
        <f t="shared" si="572"/>
        <v/>
      </c>
      <c r="BV88" s="284" t="str">
        <f t="shared" si="573"/>
        <v>平　松</v>
      </c>
      <c r="BW88" s="284" t="str">
        <f t="shared" si="574"/>
        <v>中　嶋</v>
      </c>
      <c r="BX88" s="284" t="str">
        <f t="shared" si="575"/>
        <v/>
      </c>
      <c r="BY88" s="284" t="str">
        <f t="shared" si="576"/>
        <v/>
      </c>
      <c r="BZ88" s="284" t="str">
        <f t="shared" si="609"/>
        <v/>
      </c>
      <c r="CA88" s="284" t="str">
        <f t="shared" si="578"/>
        <v/>
      </c>
      <c r="CB88" s="284" t="str">
        <f t="shared" si="579"/>
        <v/>
      </c>
      <c r="CC88" s="284" t="str">
        <f t="shared" si="580"/>
        <v/>
      </c>
      <c r="CD88" s="284" t="str">
        <f t="shared" si="581"/>
        <v/>
      </c>
      <c r="CE88" s="284" t="str">
        <f t="shared" si="582"/>
        <v/>
      </c>
      <c r="CF88" s="284" t="str">
        <f t="shared" si="583"/>
        <v/>
      </c>
      <c r="CG88" s="284" t="str">
        <f t="shared" si="584"/>
        <v/>
      </c>
      <c r="CH88" s="284" t="str">
        <f t="shared" si="585"/>
        <v/>
      </c>
      <c r="CI88" s="284" t="str">
        <f t="shared" si="624"/>
        <v/>
      </c>
      <c r="CJ88" s="284" t="str">
        <f t="shared" si="610"/>
        <v/>
      </c>
      <c r="CL88" s="284" t="str">
        <f t="shared" si="625"/>
        <v>山　内</v>
      </c>
      <c r="CM88" s="284" t="str">
        <f t="shared" si="626"/>
        <v>内　方</v>
      </c>
      <c r="CN88" s="284" t="str">
        <f t="shared" si="586"/>
        <v>平　澤</v>
      </c>
      <c r="CO88" s="284" t="str">
        <f t="shared" si="587"/>
        <v>船　水</v>
      </c>
      <c r="CP88" s="284" t="str">
        <f t="shared" si="588"/>
        <v>金　山</v>
      </c>
      <c r="CQ88" s="284" t="str">
        <f t="shared" si="589"/>
        <v>荒　木</v>
      </c>
      <c r="CR88" s="284" t="str">
        <f t="shared" si="590"/>
        <v>平　岡</v>
      </c>
      <c r="CS88" s="284" t="str">
        <f t="shared" si="591"/>
        <v>古　澤</v>
      </c>
      <c r="CT88" s="284" t="str">
        <f t="shared" si="592"/>
        <v>平　松</v>
      </c>
      <c r="CU88" s="284" t="str">
        <f t="shared" si="593"/>
        <v/>
      </c>
      <c r="CV88" s="284" t="str">
        <f t="shared" si="611"/>
        <v/>
      </c>
      <c r="CW88" s="284" t="str">
        <f t="shared" si="595"/>
        <v/>
      </c>
      <c r="CX88" s="284" t="str">
        <f t="shared" si="596"/>
        <v/>
      </c>
      <c r="CY88" s="284" t="str">
        <f t="shared" si="597"/>
        <v/>
      </c>
      <c r="CZ88" s="284" t="str">
        <f t="shared" si="598"/>
        <v/>
      </c>
      <c r="DA88" s="284" t="str">
        <f t="shared" si="599"/>
        <v/>
      </c>
      <c r="DB88" s="284" t="str">
        <f t="shared" si="600"/>
        <v/>
      </c>
      <c r="DC88" s="284" t="str">
        <f t="shared" si="601"/>
        <v/>
      </c>
      <c r="DD88" s="284" t="str">
        <f t="shared" si="602"/>
        <v/>
      </c>
      <c r="DE88" s="284" t="str">
        <f t="shared" si="627"/>
        <v/>
      </c>
      <c r="DF88" s="284" t="str">
        <f t="shared" si="612"/>
        <v/>
      </c>
      <c r="HA88" s="163"/>
      <c r="HB88" s="199">
        <f>リスト!C87</f>
        <v>0</v>
      </c>
      <c r="HC88" s="76" t="str">
        <f>IF(リスト!D87="","",リスト!D87)</f>
        <v/>
      </c>
      <c r="HD88" s="76" t="str">
        <f>IF(リスト!F87="","",リスト!F87)</f>
        <v/>
      </c>
      <c r="HE88" s="76" t="str">
        <f>IF(リスト!E87="","",リスト!E87)</f>
        <v/>
      </c>
      <c r="HF88" s="200" t="str">
        <f>IF(リスト!G87="","",リスト!G87)</f>
        <v/>
      </c>
      <c r="HG88" s="77" t="str">
        <f>IF(リスト!H87="","",リスト!H87)</f>
        <v>寝屋川</v>
      </c>
      <c r="HH88" s="77" t="str">
        <f>IF(リスト!I87="","",リスト!I87)</f>
        <v/>
      </c>
      <c r="HI88" s="77" t="str">
        <f>IF(リスト!J87="","",リスト!J87)</f>
        <v>瓢箪山</v>
      </c>
      <c r="HJ88" s="77" t="str">
        <f>IF(リスト!K87="","",リスト!K87)</f>
        <v/>
      </c>
      <c r="HK88" s="77" t="str">
        <f>IF(リスト!L87="","",リスト!L87)</f>
        <v>南　淡</v>
      </c>
      <c r="HL88" s="77" t="str">
        <f>IF(リスト!M87="","",リスト!M87)</f>
        <v/>
      </c>
      <c r="HM88" s="77" t="str">
        <f>IF(リスト!N87="","",リスト!N87)</f>
        <v/>
      </c>
      <c r="HN88" s="77" t="str">
        <f>IF(リスト!O87="","",リスト!O87)</f>
        <v/>
      </c>
      <c r="HO88" s="460" t="str">
        <f>IF(リスト!P87="","",リスト!P87)</f>
        <v/>
      </c>
      <c r="IV88" s="393"/>
      <c r="IW88" s="393"/>
      <c r="IX88" s="393"/>
      <c r="IY88" s="393"/>
      <c r="IZ88" s="393"/>
      <c r="JA88" s="393"/>
      <c r="JB88" s="393"/>
      <c r="JC88" s="393"/>
      <c r="JD88" s="393"/>
      <c r="JE88" s="393"/>
      <c r="JF88" s="393"/>
      <c r="JG88" s="393"/>
      <c r="JH88" s="393"/>
      <c r="JI88" s="393"/>
      <c r="JJ88" s="393"/>
      <c r="JK88" s="393"/>
      <c r="JL88" s="393"/>
      <c r="JM88" s="393"/>
      <c r="JN88" s="393"/>
      <c r="JO88" s="393"/>
      <c r="JP88" s="393"/>
      <c r="JQ88" s="393"/>
      <c r="JR88" s="393"/>
      <c r="JS88" s="393"/>
      <c r="JT88" s="393"/>
      <c r="JU88" s="393"/>
      <c r="JV88" s="393"/>
      <c r="JW88" s="393"/>
      <c r="JX88" s="393"/>
      <c r="JY88" s="393"/>
      <c r="JZ88" s="393"/>
      <c r="KA88" s="393"/>
      <c r="KB88" s="393"/>
      <c r="KC88" s="393"/>
      <c r="KD88" s="393"/>
      <c r="KE88" s="393"/>
      <c r="KF88" s="393"/>
      <c r="KG88" s="393"/>
      <c r="KH88" s="393"/>
      <c r="KI88" s="393"/>
      <c r="KJ88" s="393"/>
      <c r="KK88" s="393"/>
      <c r="KL88" s="393"/>
      <c r="KM88" s="393"/>
      <c r="KN88" s="393"/>
      <c r="KO88" s="393"/>
      <c r="KP88" s="393"/>
      <c r="KQ88" s="393"/>
      <c r="KR88" s="393"/>
      <c r="KS88" s="393"/>
      <c r="KT88" s="393"/>
      <c r="KU88" s="393"/>
      <c r="KV88" s="393"/>
      <c r="KW88" s="393"/>
      <c r="KX88" s="393"/>
      <c r="KY88" s="393"/>
      <c r="KZ88" s="393"/>
      <c r="LA88" s="393"/>
      <c r="LB88" s="393"/>
      <c r="LC88" s="393"/>
      <c r="LD88" s="393"/>
      <c r="LE88" s="393"/>
      <c r="LF88" s="393"/>
      <c r="LG88" s="393"/>
      <c r="LH88" s="393"/>
      <c r="LI88" s="393"/>
      <c r="LJ88" s="393"/>
      <c r="LK88" s="393"/>
      <c r="LL88" s="393"/>
      <c r="LM88" s="393"/>
      <c r="LN88" s="393"/>
      <c r="LO88" s="393"/>
      <c r="LP88" s="393"/>
      <c r="LQ88" s="393"/>
      <c r="LR88" s="393"/>
      <c r="LS88" s="393"/>
      <c r="LT88" s="393"/>
      <c r="LU88" s="393"/>
      <c r="LV88" s="393"/>
      <c r="LW88" s="393"/>
      <c r="LX88" s="393"/>
      <c r="LY88" s="393"/>
      <c r="LZ88" s="393"/>
      <c r="MA88" s="393"/>
      <c r="MB88" s="393"/>
      <c r="MC88" s="393"/>
      <c r="MD88" s="393"/>
      <c r="ME88" s="393"/>
      <c r="MF88" s="393"/>
      <c r="MG88" s="393"/>
      <c r="MH88" s="393"/>
      <c r="MI88" s="393"/>
      <c r="MJ88" s="393"/>
      <c r="MK88" s="393"/>
      <c r="ML88" s="393"/>
      <c r="MM88" s="393"/>
      <c r="MN88" s="393"/>
      <c r="MO88" s="393"/>
      <c r="MP88" s="393"/>
      <c r="MQ88" s="393"/>
      <c r="MR88" s="393"/>
      <c r="MS88" s="393"/>
      <c r="MT88" s="393"/>
      <c r="MU88" s="393"/>
      <c r="MV88" s="393"/>
      <c r="MW88" s="393"/>
      <c r="MX88" s="393"/>
      <c r="MY88" s="393"/>
      <c r="MZ88" s="393"/>
      <c r="NA88" s="393"/>
      <c r="NB88" s="393"/>
      <c r="NC88" s="393"/>
      <c r="ND88" s="393"/>
      <c r="NE88" s="393"/>
      <c r="NF88" s="393"/>
      <c r="NG88" s="393"/>
      <c r="NH88" s="393"/>
      <c r="NI88" s="393"/>
      <c r="NJ88" s="393"/>
      <c r="NK88" s="393"/>
      <c r="NL88" s="393"/>
      <c r="NM88" s="393"/>
      <c r="NN88" s="393"/>
      <c r="NO88" s="393"/>
      <c r="NP88" s="393"/>
      <c r="NQ88" s="393"/>
      <c r="NR88" s="393"/>
      <c r="NS88" s="393"/>
      <c r="NT88" s="393"/>
      <c r="NU88" s="393"/>
      <c r="NV88" s="393"/>
      <c r="NW88" s="393"/>
      <c r="NX88" s="393"/>
      <c r="NY88" s="393"/>
      <c r="NZ88" s="393"/>
      <c r="OA88" s="393"/>
      <c r="OB88" s="393"/>
      <c r="OC88" s="393"/>
      <c r="OD88" s="393"/>
      <c r="OE88" s="393"/>
      <c r="OF88" s="393"/>
      <c r="OG88" s="393"/>
      <c r="OH88" s="393"/>
      <c r="OI88" s="393"/>
      <c r="OJ88" s="393"/>
      <c r="OK88" s="393"/>
      <c r="OL88" s="393"/>
      <c r="OM88" s="393"/>
      <c r="ON88" s="393"/>
      <c r="OO88" s="393"/>
      <c r="OP88" s="393"/>
      <c r="OQ88" s="393"/>
      <c r="OR88" s="393"/>
      <c r="OS88" s="393"/>
      <c r="OT88" s="393"/>
      <c r="OU88" s="393"/>
      <c r="OV88" s="393"/>
      <c r="OW88" s="393"/>
      <c r="OX88" s="393"/>
      <c r="OY88" s="393"/>
      <c r="OZ88" s="393"/>
      <c r="PA88" s="393"/>
      <c r="PB88" s="393"/>
      <c r="PC88" s="393"/>
      <c r="PD88" s="393"/>
      <c r="PE88" s="393"/>
      <c r="PF88" s="393"/>
      <c r="PG88" s="393"/>
      <c r="PH88" s="393"/>
      <c r="PI88" s="393"/>
      <c r="PJ88" s="393"/>
      <c r="PK88" s="393"/>
      <c r="PL88" s="393"/>
      <c r="PM88" s="393"/>
      <c r="PN88" s="393"/>
      <c r="PO88" s="393"/>
      <c r="PP88" s="393"/>
      <c r="PQ88" s="393"/>
      <c r="PR88" s="393"/>
      <c r="PS88" s="393"/>
      <c r="PT88" s="393"/>
      <c r="PU88" s="393"/>
      <c r="PV88" s="393"/>
      <c r="PW88" s="393"/>
      <c r="PX88" s="393"/>
      <c r="PY88" s="393"/>
      <c r="PZ88" s="393"/>
      <c r="QA88" s="393"/>
      <c r="QB88" s="393"/>
      <c r="QC88" s="393"/>
      <c r="QD88" s="393"/>
      <c r="QE88" s="393"/>
      <c r="QF88" s="393"/>
      <c r="QG88" s="393"/>
      <c r="QH88" s="393"/>
      <c r="QI88" s="393"/>
      <c r="QJ88" s="393"/>
      <c r="QK88" s="393"/>
      <c r="QL88" s="393"/>
      <c r="QM88" s="393"/>
      <c r="QN88" s="393"/>
      <c r="QO88" s="393"/>
      <c r="QP88" s="393"/>
      <c r="QQ88" s="393"/>
      <c r="QR88" s="393"/>
      <c r="QS88" s="393"/>
      <c r="QT88" s="393"/>
      <c r="QU88" s="393"/>
      <c r="QV88" s="393"/>
      <c r="QW88" s="393"/>
      <c r="QX88" s="393"/>
      <c r="QY88" s="393"/>
      <c r="QZ88" s="393"/>
      <c r="RA88" s="393"/>
      <c r="RB88" s="393"/>
      <c r="RC88" s="393"/>
      <c r="RD88" s="393"/>
      <c r="RE88" s="393"/>
      <c r="RF88" s="393"/>
      <c r="RG88" s="393"/>
      <c r="RH88" s="393"/>
      <c r="RI88" s="393"/>
      <c r="RJ88" s="393"/>
      <c r="RK88" s="393"/>
      <c r="RL88" s="393"/>
      <c r="RM88" s="393"/>
      <c r="RN88" s="393"/>
      <c r="RO88" s="393"/>
      <c r="RP88" s="393"/>
      <c r="RQ88" s="393"/>
      <c r="RR88" s="393"/>
      <c r="RS88" s="393"/>
      <c r="RT88" s="393"/>
      <c r="RU88" s="393"/>
      <c r="RV88" s="393"/>
      <c r="RW88" s="393"/>
      <c r="RX88" s="393"/>
      <c r="RY88" s="393"/>
      <c r="RZ88" s="393"/>
      <c r="SA88" s="393"/>
      <c r="SB88" s="393"/>
      <c r="SC88" s="393"/>
      <c r="SD88" s="393"/>
      <c r="SE88" s="393"/>
      <c r="SF88" s="393"/>
      <c r="SG88" s="393"/>
      <c r="SH88" s="393"/>
      <c r="SI88" s="393"/>
      <c r="SJ88" s="393"/>
      <c r="SK88" s="393"/>
      <c r="SL88" s="393"/>
      <c r="SM88" s="393"/>
      <c r="SN88" s="393"/>
      <c r="SO88" s="393"/>
      <c r="SP88" s="393"/>
      <c r="SQ88" s="393"/>
      <c r="SR88" s="393"/>
      <c r="SS88" s="393"/>
      <c r="ST88" s="393"/>
      <c r="SU88" s="393"/>
      <c r="SV88" s="393"/>
      <c r="SW88" s="393"/>
      <c r="SX88" s="393"/>
      <c r="SY88" s="393"/>
      <c r="SZ88" s="393"/>
      <c r="TA88" s="393"/>
      <c r="TB88" s="393"/>
      <c r="TC88" s="393"/>
      <c r="TD88" s="393"/>
      <c r="TE88" s="393"/>
      <c r="TF88" s="393"/>
      <c r="TG88" s="393"/>
      <c r="TH88" s="393"/>
      <c r="TI88" s="393"/>
      <c r="TJ88" s="393"/>
      <c r="TK88" s="393"/>
    </row>
    <row r="89" spans="2:531" ht="24.75" customHeight="1" x14ac:dyDescent="0.2">
      <c r="B89" s="284" t="str">
        <f t="shared" si="613"/>
        <v/>
      </c>
      <c r="C89" s="284" t="str">
        <f t="shared" si="614"/>
        <v/>
      </c>
      <c r="D89" s="284" t="str">
        <f t="shared" si="518"/>
        <v/>
      </c>
      <c r="E89" s="284" t="str">
        <f t="shared" si="519"/>
        <v/>
      </c>
      <c r="F89" s="284" t="str">
        <f t="shared" si="520"/>
        <v/>
      </c>
      <c r="G89" s="284" t="str">
        <f t="shared" si="521"/>
        <v/>
      </c>
      <c r="H89" s="284" t="str">
        <f t="shared" si="522"/>
        <v/>
      </c>
      <c r="I89" s="284" t="str">
        <f t="shared" si="523"/>
        <v/>
      </c>
      <c r="J89" s="284" t="str">
        <f t="shared" si="524"/>
        <v/>
      </c>
      <c r="K89" s="284" t="str">
        <f t="shared" si="525"/>
        <v/>
      </c>
      <c r="L89" s="284" t="str">
        <f t="shared" si="603"/>
        <v/>
      </c>
      <c r="M89" s="284" t="str">
        <f t="shared" si="527"/>
        <v/>
      </c>
      <c r="N89" s="284" t="str">
        <f t="shared" si="528"/>
        <v/>
      </c>
      <c r="O89" s="284" t="str">
        <f t="shared" si="529"/>
        <v/>
      </c>
      <c r="P89" s="284" t="str">
        <f t="shared" si="530"/>
        <v/>
      </c>
      <c r="Q89" s="284" t="str">
        <f t="shared" si="531"/>
        <v/>
      </c>
      <c r="R89" s="284" t="str">
        <f t="shared" si="532"/>
        <v/>
      </c>
      <c r="S89" s="284" t="str">
        <f t="shared" si="533"/>
        <v/>
      </c>
      <c r="T89" s="284" t="str">
        <f t="shared" si="534"/>
        <v/>
      </c>
      <c r="U89" s="284" t="str">
        <f t="shared" si="615"/>
        <v/>
      </c>
      <c r="V89" s="284" t="str">
        <f t="shared" si="604"/>
        <v/>
      </c>
      <c r="X89" s="284" t="str">
        <f t="shared" si="616"/>
        <v>山　内</v>
      </c>
      <c r="Y89" s="284" t="str">
        <f t="shared" si="617"/>
        <v>内　方</v>
      </c>
      <c r="Z89" s="284" t="str">
        <f t="shared" si="535"/>
        <v>平　澤</v>
      </c>
      <c r="AA89" s="284" t="str">
        <f t="shared" si="536"/>
        <v>船　水</v>
      </c>
      <c r="AB89" s="284" t="str">
        <f t="shared" si="537"/>
        <v>金　山</v>
      </c>
      <c r="AC89" s="284" t="str">
        <f t="shared" si="538"/>
        <v>荒　木</v>
      </c>
      <c r="AD89" s="284" t="str">
        <f t="shared" si="539"/>
        <v>平　岡</v>
      </c>
      <c r="AE89" s="284" t="str">
        <f t="shared" si="540"/>
        <v>髙比良</v>
      </c>
      <c r="AF89" s="284" t="str">
        <f t="shared" si="541"/>
        <v>平　松</v>
      </c>
      <c r="AG89" s="284" t="str">
        <f t="shared" si="542"/>
        <v/>
      </c>
      <c r="AH89" s="284" t="str">
        <f t="shared" si="605"/>
        <v>西　山</v>
      </c>
      <c r="AI89" s="284" t="str">
        <f t="shared" si="544"/>
        <v/>
      </c>
      <c r="AJ89" s="284" t="str">
        <f t="shared" si="545"/>
        <v/>
      </c>
      <c r="AK89" s="284" t="str">
        <f t="shared" si="546"/>
        <v/>
      </c>
      <c r="AL89" s="284" t="str">
        <f t="shared" si="547"/>
        <v/>
      </c>
      <c r="AM89" s="284" t="str">
        <f t="shared" si="548"/>
        <v/>
      </c>
      <c r="AN89" s="284" t="str">
        <f t="shared" si="549"/>
        <v/>
      </c>
      <c r="AO89" s="284" t="str">
        <f t="shared" si="550"/>
        <v/>
      </c>
      <c r="AP89" s="284" t="str">
        <f t="shared" si="551"/>
        <v/>
      </c>
      <c r="AQ89" s="284" t="str">
        <f t="shared" si="618"/>
        <v/>
      </c>
      <c r="AR89" s="284" t="str">
        <f t="shared" si="606"/>
        <v/>
      </c>
      <c r="AT89" s="284" t="str">
        <f t="shared" si="619"/>
        <v>山　内</v>
      </c>
      <c r="AU89" s="284" t="str">
        <f t="shared" si="620"/>
        <v>内　方</v>
      </c>
      <c r="AV89" s="284" t="str">
        <f t="shared" si="552"/>
        <v>平　澤</v>
      </c>
      <c r="AW89" s="284" t="str">
        <f t="shared" si="553"/>
        <v>船　水</v>
      </c>
      <c r="AX89" s="284" t="str">
        <f t="shared" si="554"/>
        <v>菅　野</v>
      </c>
      <c r="AY89" s="284" t="str">
        <f t="shared" si="555"/>
        <v>金　山</v>
      </c>
      <c r="AZ89" s="284" t="str">
        <f t="shared" si="556"/>
        <v>荒　木</v>
      </c>
      <c r="BA89" s="284" t="str">
        <f t="shared" si="557"/>
        <v>今　井</v>
      </c>
      <c r="BB89" s="284" t="str">
        <f t="shared" si="558"/>
        <v>平　岡</v>
      </c>
      <c r="BC89" s="284" t="str">
        <f t="shared" si="559"/>
        <v/>
      </c>
      <c r="BD89" s="284" t="str">
        <f t="shared" si="607"/>
        <v>平　松</v>
      </c>
      <c r="BE89" s="284" t="str">
        <f t="shared" si="561"/>
        <v>中　嶋</v>
      </c>
      <c r="BF89" s="284" t="str">
        <f t="shared" si="562"/>
        <v>藤　本</v>
      </c>
      <c r="BG89" s="284" t="str">
        <f t="shared" si="563"/>
        <v/>
      </c>
      <c r="BH89" s="284" t="str">
        <f t="shared" si="564"/>
        <v>西　山</v>
      </c>
      <c r="BI89" s="284" t="str">
        <f t="shared" si="565"/>
        <v/>
      </c>
      <c r="BJ89" s="284" t="str">
        <f t="shared" si="566"/>
        <v/>
      </c>
      <c r="BK89" s="284" t="str">
        <f t="shared" si="567"/>
        <v/>
      </c>
      <c r="BL89" s="284" t="str">
        <f t="shared" si="568"/>
        <v/>
      </c>
      <c r="BM89" s="284" t="str">
        <f t="shared" si="621"/>
        <v/>
      </c>
      <c r="BN89" s="284" t="str">
        <f t="shared" si="608"/>
        <v/>
      </c>
      <c r="BP89" s="284" t="str">
        <f t="shared" si="622"/>
        <v>山　内</v>
      </c>
      <c r="BQ89" s="284" t="str">
        <f t="shared" si="623"/>
        <v>内　方</v>
      </c>
      <c r="BR89" s="284" t="str">
        <f t="shared" si="569"/>
        <v>平　澤</v>
      </c>
      <c r="BS89" s="284" t="str">
        <f t="shared" si="570"/>
        <v>船　水</v>
      </c>
      <c r="BT89" s="284" t="str">
        <f t="shared" si="571"/>
        <v>金　山</v>
      </c>
      <c r="BU89" s="284" t="str">
        <f t="shared" si="572"/>
        <v/>
      </c>
      <c r="BV89" s="284" t="str">
        <f t="shared" si="573"/>
        <v>平　松</v>
      </c>
      <c r="BW89" s="284" t="str">
        <f t="shared" si="574"/>
        <v>中　嶋</v>
      </c>
      <c r="BX89" s="284" t="str">
        <f t="shared" si="575"/>
        <v/>
      </c>
      <c r="BY89" s="284" t="str">
        <f t="shared" si="576"/>
        <v/>
      </c>
      <c r="BZ89" s="284" t="str">
        <f t="shared" si="609"/>
        <v/>
      </c>
      <c r="CA89" s="284" t="str">
        <f t="shared" si="578"/>
        <v/>
      </c>
      <c r="CB89" s="284" t="str">
        <f t="shared" si="579"/>
        <v/>
      </c>
      <c r="CC89" s="284" t="str">
        <f t="shared" si="580"/>
        <v/>
      </c>
      <c r="CD89" s="284" t="str">
        <f t="shared" si="581"/>
        <v/>
      </c>
      <c r="CE89" s="284" t="str">
        <f t="shared" si="582"/>
        <v/>
      </c>
      <c r="CF89" s="284" t="str">
        <f t="shared" si="583"/>
        <v/>
      </c>
      <c r="CG89" s="284" t="str">
        <f t="shared" si="584"/>
        <v/>
      </c>
      <c r="CH89" s="284" t="str">
        <f t="shared" si="585"/>
        <v/>
      </c>
      <c r="CI89" s="284" t="str">
        <f t="shared" si="624"/>
        <v/>
      </c>
      <c r="CJ89" s="284" t="str">
        <f t="shared" si="610"/>
        <v/>
      </c>
      <c r="CL89" s="284" t="str">
        <f t="shared" si="625"/>
        <v>山　内</v>
      </c>
      <c r="CM89" s="284" t="str">
        <f t="shared" si="626"/>
        <v>内　方</v>
      </c>
      <c r="CN89" s="284" t="str">
        <f t="shared" si="586"/>
        <v>平　澤</v>
      </c>
      <c r="CO89" s="284" t="str">
        <f t="shared" si="587"/>
        <v>船　水</v>
      </c>
      <c r="CP89" s="284" t="str">
        <f t="shared" si="588"/>
        <v>金　山</v>
      </c>
      <c r="CQ89" s="284" t="str">
        <f t="shared" si="589"/>
        <v>荒　木</v>
      </c>
      <c r="CR89" s="284" t="str">
        <f t="shared" si="590"/>
        <v>平　岡</v>
      </c>
      <c r="CS89" s="284" t="str">
        <f t="shared" si="591"/>
        <v>古　澤</v>
      </c>
      <c r="CT89" s="284" t="str">
        <f t="shared" si="592"/>
        <v>平　松</v>
      </c>
      <c r="CU89" s="284" t="str">
        <f t="shared" si="593"/>
        <v/>
      </c>
      <c r="CV89" s="284" t="str">
        <f t="shared" si="611"/>
        <v/>
      </c>
      <c r="CW89" s="284" t="str">
        <f t="shared" si="595"/>
        <v/>
      </c>
      <c r="CX89" s="284" t="str">
        <f t="shared" si="596"/>
        <v/>
      </c>
      <c r="CY89" s="284" t="str">
        <f t="shared" si="597"/>
        <v/>
      </c>
      <c r="CZ89" s="284" t="str">
        <f t="shared" si="598"/>
        <v/>
      </c>
      <c r="DA89" s="284" t="str">
        <f t="shared" si="599"/>
        <v/>
      </c>
      <c r="DB89" s="284" t="str">
        <f t="shared" si="600"/>
        <v/>
      </c>
      <c r="DC89" s="284" t="str">
        <f t="shared" si="601"/>
        <v/>
      </c>
      <c r="DD89" s="284" t="str">
        <f t="shared" si="602"/>
        <v/>
      </c>
      <c r="DE89" s="284" t="str">
        <f t="shared" si="627"/>
        <v/>
      </c>
      <c r="DF89" s="284" t="str">
        <f t="shared" si="612"/>
        <v/>
      </c>
      <c r="HA89" s="163"/>
      <c r="HB89" s="199">
        <f>リスト!C88</f>
        <v>0</v>
      </c>
      <c r="HC89" s="76" t="str">
        <f>IF(リスト!D88="","",リスト!D88)</f>
        <v/>
      </c>
      <c r="HD89" s="76" t="str">
        <f>IF(リスト!F88="","",リスト!F88)</f>
        <v/>
      </c>
      <c r="HE89" s="76" t="str">
        <f>IF(リスト!E88="","",リスト!E88)</f>
        <v/>
      </c>
      <c r="HF89" s="200" t="str">
        <f>IF(リスト!G88="","",リスト!G88)</f>
        <v/>
      </c>
      <c r="HG89" s="77" t="str">
        <f>IF(リスト!H88="","",リスト!H88)</f>
        <v>藤　田</v>
      </c>
      <c r="HH89" s="77" t="str">
        <f>IF(リスト!I88="","",リスト!I88)</f>
        <v/>
      </c>
      <c r="HI89" s="77" t="str">
        <f>IF(リスト!J88="","",リスト!J88)</f>
        <v>花　園</v>
      </c>
      <c r="HJ89" s="77" t="str">
        <f>IF(リスト!K88="","",リスト!K88)</f>
        <v/>
      </c>
      <c r="HK89" s="77" t="str">
        <f>IF(リスト!L88="","",リスト!L88)</f>
        <v/>
      </c>
      <c r="HL89" s="77" t="str">
        <f>IF(リスト!M88="","",リスト!M88)</f>
        <v/>
      </c>
      <c r="HM89" s="77" t="str">
        <f>IF(リスト!N88="","",リスト!N88)</f>
        <v/>
      </c>
      <c r="HN89" s="77" t="str">
        <f>IF(リスト!O88="","",リスト!O88)</f>
        <v/>
      </c>
      <c r="HO89" s="460" t="str">
        <f>IF(リスト!P88="","",リスト!P88)</f>
        <v/>
      </c>
      <c r="IV89" s="393"/>
      <c r="IW89" s="393"/>
      <c r="IX89" s="393"/>
      <c r="IY89" s="393"/>
      <c r="IZ89" s="393"/>
      <c r="JA89" s="393"/>
      <c r="JB89" s="393"/>
      <c r="JC89" s="393"/>
      <c r="JD89" s="393"/>
      <c r="JE89" s="393"/>
      <c r="JF89" s="393"/>
      <c r="JG89" s="393"/>
      <c r="JH89" s="393"/>
      <c r="JI89" s="393"/>
      <c r="JJ89" s="393"/>
      <c r="JK89" s="393"/>
      <c r="JL89" s="393"/>
      <c r="JM89" s="393"/>
      <c r="JN89" s="393"/>
      <c r="JO89" s="393"/>
      <c r="JP89" s="393"/>
      <c r="JQ89" s="393"/>
      <c r="JR89" s="393"/>
      <c r="JS89" s="393"/>
      <c r="JT89" s="393"/>
      <c r="JU89" s="393"/>
      <c r="JV89" s="393"/>
      <c r="JW89" s="393"/>
      <c r="JX89" s="393"/>
      <c r="JY89" s="393"/>
      <c r="JZ89" s="393"/>
      <c r="KA89" s="393"/>
      <c r="KB89" s="393"/>
      <c r="KC89" s="393"/>
      <c r="KD89" s="393"/>
      <c r="KE89" s="393"/>
      <c r="KF89" s="393"/>
      <c r="KG89" s="393"/>
      <c r="KH89" s="393"/>
      <c r="KI89" s="393"/>
      <c r="KJ89" s="393"/>
      <c r="KK89" s="393"/>
      <c r="KL89" s="393"/>
      <c r="KM89" s="393"/>
      <c r="KN89" s="393"/>
      <c r="KO89" s="393"/>
      <c r="KP89" s="393"/>
      <c r="KQ89" s="393"/>
      <c r="KR89" s="393"/>
      <c r="KS89" s="393"/>
      <c r="KT89" s="393"/>
      <c r="KU89" s="393"/>
      <c r="KV89" s="393"/>
      <c r="KW89" s="393"/>
      <c r="KX89" s="393"/>
      <c r="KY89" s="393"/>
      <c r="KZ89" s="393"/>
      <c r="LA89" s="393"/>
      <c r="LB89" s="393"/>
      <c r="LC89" s="393"/>
      <c r="LD89" s="393"/>
      <c r="LE89" s="393"/>
      <c r="LF89" s="393"/>
      <c r="LG89" s="393"/>
      <c r="LH89" s="393"/>
      <c r="LI89" s="393"/>
      <c r="LJ89" s="393"/>
      <c r="LK89" s="393"/>
      <c r="LL89" s="393"/>
      <c r="LM89" s="393"/>
      <c r="LN89" s="393"/>
      <c r="LO89" s="393"/>
      <c r="LP89" s="393"/>
      <c r="LQ89" s="393"/>
      <c r="LR89" s="393"/>
      <c r="LS89" s="393"/>
      <c r="LT89" s="393"/>
      <c r="LU89" s="393"/>
      <c r="LV89" s="393"/>
      <c r="LW89" s="393"/>
      <c r="LX89" s="393"/>
      <c r="LY89" s="393"/>
      <c r="LZ89" s="393"/>
      <c r="MA89" s="393"/>
      <c r="MB89" s="393"/>
      <c r="MC89" s="393"/>
      <c r="MD89" s="393"/>
      <c r="ME89" s="393"/>
      <c r="MF89" s="393"/>
      <c r="MG89" s="393"/>
      <c r="MH89" s="393"/>
      <c r="MI89" s="393"/>
      <c r="MJ89" s="393"/>
      <c r="MK89" s="393"/>
      <c r="ML89" s="393"/>
      <c r="MM89" s="393"/>
      <c r="MN89" s="393"/>
      <c r="MO89" s="393"/>
      <c r="MP89" s="393"/>
      <c r="MQ89" s="393"/>
      <c r="MR89" s="393"/>
      <c r="MS89" s="393"/>
      <c r="MT89" s="393"/>
      <c r="MU89" s="393"/>
      <c r="MV89" s="393"/>
      <c r="MW89" s="393"/>
      <c r="MX89" s="393"/>
      <c r="MY89" s="393"/>
      <c r="MZ89" s="393"/>
      <c r="NA89" s="393"/>
      <c r="NB89" s="393"/>
      <c r="NC89" s="393"/>
      <c r="ND89" s="393"/>
      <c r="NE89" s="393"/>
      <c r="NF89" s="393"/>
      <c r="NG89" s="393"/>
      <c r="NH89" s="393"/>
      <c r="NI89" s="393"/>
      <c r="NJ89" s="393"/>
      <c r="NK89" s="393"/>
      <c r="NL89" s="393"/>
      <c r="NM89" s="393"/>
      <c r="NN89" s="393"/>
      <c r="NO89" s="393"/>
      <c r="NP89" s="393"/>
      <c r="NQ89" s="393"/>
      <c r="NR89" s="393"/>
      <c r="NS89" s="393"/>
      <c r="NT89" s="393"/>
      <c r="NU89" s="393"/>
      <c r="NV89" s="393"/>
      <c r="NW89" s="393"/>
      <c r="NX89" s="393"/>
      <c r="NY89" s="393"/>
      <c r="NZ89" s="393"/>
      <c r="OA89" s="393"/>
      <c r="OB89" s="393"/>
      <c r="OC89" s="393"/>
      <c r="OD89" s="393"/>
      <c r="OE89" s="393"/>
      <c r="OF89" s="393"/>
      <c r="OG89" s="393"/>
      <c r="OH89" s="393"/>
      <c r="OI89" s="393"/>
      <c r="OJ89" s="393"/>
      <c r="OK89" s="393"/>
      <c r="OL89" s="393"/>
      <c r="OM89" s="393"/>
      <c r="ON89" s="393"/>
      <c r="OO89" s="393"/>
      <c r="OP89" s="393"/>
      <c r="OQ89" s="393"/>
      <c r="OR89" s="393"/>
      <c r="OS89" s="393"/>
      <c r="OT89" s="393"/>
      <c r="OU89" s="393"/>
      <c r="OV89" s="393"/>
      <c r="OW89" s="393"/>
      <c r="OX89" s="393"/>
      <c r="OY89" s="393"/>
      <c r="OZ89" s="393"/>
      <c r="PA89" s="393"/>
      <c r="PB89" s="393"/>
      <c r="PC89" s="393"/>
      <c r="PD89" s="393"/>
      <c r="PE89" s="393"/>
      <c r="PF89" s="393"/>
      <c r="PG89" s="393"/>
      <c r="PH89" s="393"/>
      <c r="PI89" s="393"/>
      <c r="PJ89" s="393"/>
      <c r="PK89" s="393"/>
      <c r="PL89" s="393"/>
      <c r="PM89" s="393"/>
      <c r="PN89" s="393"/>
      <c r="PO89" s="393"/>
      <c r="PP89" s="393"/>
      <c r="PQ89" s="393"/>
      <c r="PR89" s="393"/>
      <c r="PS89" s="393"/>
      <c r="PT89" s="393"/>
      <c r="PU89" s="393"/>
      <c r="PV89" s="393"/>
      <c r="PW89" s="393"/>
      <c r="PX89" s="393"/>
      <c r="PY89" s="393"/>
      <c r="PZ89" s="393"/>
      <c r="QA89" s="393"/>
      <c r="QB89" s="393"/>
      <c r="QC89" s="393"/>
      <c r="QD89" s="393"/>
      <c r="QE89" s="393"/>
      <c r="QF89" s="393"/>
      <c r="QG89" s="393"/>
      <c r="QH89" s="393"/>
      <c r="QI89" s="393"/>
      <c r="QJ89" s="393"/>
      <c r="QK89" s="393"/>
      <c r="QL89" s="393"/>
      <c r="QM89" s="393"/>
      <c r="QN89" s="393"/>
      <c r="QO89" s="393"/>
      <c r="QP89" s="393"/>
      <c r="QQ89" s="393"/>
      <c r="QR89" s="393"/>
      <c r="QS89" s="393"/>
      <c r="QT89" s="393"/>
      <c r="QU89" s="393"/>
      <c r="QV89" s="393"/>
      <c r="QW89" s="393"/>
      <c r="QX89" s="393"/>
      <c r="QY89" s="393"/>
      <c r="QZ89" s="393"/>
      <c r="RA89" s="393"/>
      <c r="RB89" s="393"/>
      <c r="RC89" s="393"/>
      <c r="RD89" s="393"/>
      <c r="RE89" s="393"/>
      <c r="RF89" s="393"/>
      <c r="RG89" s="393"/>
      <c r="RH89" s="393"/>
      <c r="RI89" s="393"/>
      <c r="RJ89" s="393"/>
      <c r="RK89" s="393"/>
      <c r="RL89" s="393"/>
      <c r="RM89" s="393"/>
      <c r="RN89" s="393"/>
      <c r="RO89" s="393"/>
      <c r="RP89" s="393"/>
      <c r="RQ89" s="393"/>
      <c r="RR89" s="393"/>
      <c r="RS89" s="393"/>
      <c r="RT89" s="393"/>
      <c r="RU89" s="393"/>
      <c r="RV89" s="393"/>
      <c r="RW89" s="393"/>
      <c r="RX89" s="393"/>
      <c r="RY89" s="393"/>
      <c r="RZ89" s="393"/>
      <c r="SA89" s="393"/>
      <c r="SB89" s="393"/>
      <c r="SC89" s="393"/>
      <c r="SD89" s="393"/>
      <c r="SE89" s="393"/>
      <c r="SF89" s="393"/>
      <c r="SG89" s="393"/>
      <c r="SH89" s="393"/>
      <c r="SI89" s="393"/>
      <c r="SJ89" s="393"/>
      <c r="SK89" s="393"/>
      <c r="SL89" s="393"/>
      <c r="SM89" s="393"/>
      <c r="SN89" s="393"/>
      <c r="SO89" s="393"/>
      <c r="SP89" s="393"/>
      <c r="SQ89" s="393"/>
      <c r="SR89" s="393"/>
      <c r="SS89" s="393"/>
      <c r="ST89" s="393"/>
      <c r="SU89" s="393"/>
      <c r="SV89" s="393"/>
      <c r="SW89" s="393"/>
      <c r="SX89" s="393"/>
      <c r="SY89" s="393"/>
      <c r="SZ89" s="393"/>
      <c r="TA89" s="393"/>
      <c r="TB89" s="393"/>
      <c r="TC89" s="393"/>
      <c r="TD89" s="393"/>
      <c r="TE89" s="393"/>
      <c r="TF89" s="393"/>
      <c r="TG89" s="393"/>
      <c r="TH89" s="393"/>
      <c r="TI89" s="393"/>
      <c r="TJ89" s="393"/>
      <c r="TK89" s="393"/>
    </row>
    <row r="90" spans="2:531" ht="24.75" customHeight="1" x14ac:dyDescent="0.2">
      <c r="B90" s="284" t="str">
        <f t="shared" si="613"/>
        <v/>
      </c>
      <c r="C90" s="284" t="str">
        <f t="shared" si="614"/>
        <v/>
      </c>
      <c r="D90" s="284" t="str">
        <f t="shared" si="518"/>
        <v/>
      </c>
      <c r="E90" s="284" t="str">
        <f t="shared" si="519"/>
        <v/>
      </c>
      <c r="F90" s="284" t="str">
        <f t="shared" si="520"/>
        <v/>
      </c>
      <c r="G90" s="284" t="str">
        <f t="shared" si="521"/>
        <v/>
      </c>
      <c r="H90" s="284" t="str">
        <f t="shared" si="522"/>
        <v/>
      </c>
      <c r="I90" s="284" t="str">
        <f t="shared" si="523"/>
        <v/>
      </c>
      <c r="J90" s="284" t="str">
        <f t="shared" si="524"/>
        <v/>
      </c>
      <c r="K90" s="284" t="str">
        <f t="shared" si="525"/>
        <v/>
      </c>
      <c r="L90" s="284" t="str">
        <f t="shared" si="603"/>
        <v/>
      </c>
      <c r="M90" s="284" t="str">
        <f t="shared" si="527"/>
        <v/>
      </c>
      <c r="N90" s="284" t="str">
        <f t="shared" si="528"/>
        <v/>
      </c>
      <c r="O90" s="284" t="str">
        <f t="shared" si="529"/>
        <v/>
      </c>
      <c r="P90" s="284" t="str">
        <f t="shared" si="530"/>
        <v/>
      </c>
      <c r="Q90" s="284" t="str">
        <f t="shared" si="531"/>
        <v/>
      </c>
      <c r="R90" s="284" t="str">
        <f t="shared" si="532"/>
        <v/>
      </c>
      <c r="S90" s="284" t="str">
        <f t="shared" si="533"/>
        <v/>
      </c>
      <c r="T90" s="284" t="str">
        <f t="shared" si="534"/>
        <v/>
      </c>
      <c r="U90" s="284" t="str">
        <f t="shared" si="615"/>
        <v/>
      </c>
      <c r="V90" s="284" t="str">
        <f t="shared" si="604"/>
        <v/>
      </c>
      <c r="X90" s="284" t="str">
        <f t="shared" si="616"/>
        <v>山　内</v>
      </c>
      <c r="Y90" s="284" t="str">
        <f t="shared" si="617"/>
        <v>内　方</v>
      </c>
      <c r="Z90" s="284" t="str">
        <f t="shared" si="535"/>
        <v>平　澤</v>
      </c>
      <c r="AA90" s="284" t="str">
        <f t="shared" si="536"/>
        <v>船　水</v>
      </c>
      <c r="AB90" s="284" t="str">
        <f t="shared" si="537"/>
        <v>金　山</v>
      </c>
      <c r="AC90" s="284" t="str">
        <f t="shared" si="538"/>
        <v>荒　木</v>
      </c>
      <c r="AD90" s="284" t="str">
        <f t="shared" si="539"/>
        <v>平　岡</v>
      </c>
      <c r="AE90" s="284" t="str">
        <f t="shared" si="540"/>
        <v>髙比良</v>
      </c>
      <c r="AF90" s="284" t="str">
        <f t="shared" si="541"/>
        <v>平　松</v>
      </c>
      <c r="AG90" s="284" t="str">
        <f t="shared" si="542"/>
        <v/>
      </c>
      <c r="AH90" s="284" t="str">
        <f t="shared" si="605"/>
        <v>西　山</v>
      </c>
      <c r="AI90" s="284" t="str">
        <f t="shared" si="544"/>
        <v/>
      </c>
      <c r="AJ90" s="284" t="str">
        <f t="shared" si="545"/>
        <v/>
      </c>
      <c r="AK90" s="284" t="str">
        <f t="shared" si="546"/>
        <v/>
      </c>
      <c r="AL90" s="284" t="str">
        <f t="shared" si="547"/>
        <v/>
      </c>
      <c r="AM90" s="284" t="str">
        <f t="shared" si="548"/>
        <v/>
      </c>
      <c r="AN90" s="284" t="str">
        <f t="shared" si="549"/>
        <v/>
      </c>
      <c r="AO90" s="284" t="str">
        <f t="shared" si="550"/>
        <v/>
      </c>
      <c r="AP90" s="284" t="str">
        <f t="shared" si="551"/>
        <v/>
      </c>
      <c r="AQ90" s="284" t="str">
        <f t="shared" si="618"/>
        <v/>
      </c>
      <c r="AR90" s="284" t="str">
        <f t="shared" si="606"/>
        <v/>
      </c>
      <c r="AT90" s="284" t="str">
        <f t="shared" si="619"/>
        <v>山　内</v>
      </c>
      <c r="AU90" s="284" t="str">
        <f t="shared" si="620"/>
        <v>内　方</v>
      </c>
      <c r="AV90" s="284" t="str">
        <f t="shared" si="552"/>
        <v>平　澤</v>
      </c>
      <c r="AW90" s="284" t="str">
        <f t="shared" si="553"/>
        <v>船　水</v>
      </c>
      <c r="AX90" s="284" t="str">
        <f t="shared" si="554"/>
        <v>菅　野</v>
      </c>
      <c r="AY90" s="284" t="str">
        <f t="shared" si="555"/>
        <v>金　山</v>
      </c>
      <c r="AZ90" s="284" t="str">
        <f t="shared" si="556"/>
        <v>荒　木</v>
      </c>
      <c r="BA90" s="284" t="str">
        <f t="shared" si="557"/>
        <v>今　井</v>
      </c>
      <c r="BB90" s="284" t="str">
        <f t="shared" si="558"/>
        <v>平　岡</v>
      </c>
      <c r="BC90" s="284" t="str">
        <f t="shared" si="559"/>
        <v/>
      </c>
      <c r="BD90" s="284" t="str">
        <f t="shared" si="607"/>
        <v>平　松</v>
      </c>
      <c r="BE90" s="284" t="str">
        <f t="shared" si="561"/>
        <v>中　嶋</v>
      </c>
      <c r="BF90" s="284" t="str">
        <f t="shared" si="562"/>
        <v>藤　本</v>
      </c>
      <c r="BG90" s="284" t="str">
        <f t="shared" si="563"/>
        <v/>
      </c>
      <c r="BH90" s="284" t="str">
        <f t="shared" si="564"/>
        <v>西　山</v>
      </c>
      <c r="BI90" s="284" t="str">
        <f t="shared" si="565"/>
        <v/>
      </c>
      <c r="BJ90" s="284" t="str">
        <f t="shared" si="566"/>
        <v/>
      </c>
      <c r="BK90" s="284" t="str">
        <f t="shared" si="567"/>
        <v/>
      </c>
      <c r="BL90" s="284" t="str">
        <f t="shared" si="568"/>
        <v/>
      </c>
      <c r="BM90" s="284" t="str">
        <f t="shared" si="621"/>
        <v/>
      </c>
      <c r="BN90" s="284" t="str">
        <f t="shared" si="608"/>
        <v/>
      </c>
      <c r="BP90" s="284" t="str">
        <f t="shared" si="622"/>
        <v>山　内</v>
      </c>
      <c r="BQ90" s="284" t="str">
        <f t="shared" si="623"/>
        <v>内　方</v>
      </c>
      <c r="BR90" s="284" t="str">
        <f t="shared" si="569"/>
        <v>平　澤</v>
      </c>
      <c r="BS90" s="284" t="str">
        <f t="shared" si="570"/>
        <v>船　水</v>
      </c>
      <c r="BT90" s="284" t="str">
        <f t="shared" si="571"/>
        <v>金　山</v>
      </c>
      <c r="BU90" s="284" t="str">
        <f t="shared" si="572"/>
        <v/>
      </c>
      <c r="BV90" s="284" t="str">
        <f t="shared" si="573"/>
        <v>平　松</v>
      </c>
      <c r="BW90" s="284" t="str">
        <f t="shared" si="574"/>
        <v>中　嶋</v>
      </c>
      <c r="BX90" s="284" t="str">
        <f t="shared" si="575"/>
        <v/>
      </c>
      <c r="BY90" s="284" t="str">
        <f t="shared" si="576"/>
        <v/>
      </c>
      <c r="BZ90" s="284" t="str">
        <f t="shared" si="609"/>
        <v/>
      </c>
      <c r="CA90" s="284" t="str">
        <f t="shared" si="578"/>
        <v/>
      </c>
      <c r="CB90" s="284" t="str">
        <f t="shared" si="579"/>
        <v/>
      </c>
      <c r="CC90" s="284" t="str">
        <f t="shared" si="580"/>
        <v/>
      </c>
      <c r="CD90" s="284" t="str">
        <f t="shared" si="581"/>
        <v/>
      </c>
      <c r="CE90" s="284" t="str">
        <f t="shared" si="582"/>
        <v/>
      </c>
      <c r="CF90" s="284" t="str">
        <f t="shared" si="583"/>
        <v/>
      </c>
      <c r="CG90" s="284" t="str">
        <f t="shared" si="584"/>
        <v/>
      </c>
      <c r="CH90" s="284" t="str">
        <f t="shared" si="585"/>
        <v/>
      </c>
      <c r="CI90" s="284" t="str">
        <f t="shared" si="624"/>
        <v/>
      </c>
      <c r="CJ90" s="284" t="str">
        <f t="shared" si="610"/>
        <v/>
      </c>
      <c r="CL90" s="284" t="str">
        <f t="shared" si="625"/>
        <v>山　内</v>
      </c>
      <c r="CM90" s="284" t="str">
        <f t="shared" si="626"/>
        <v>内　方</v>
      </c>
      <c r="CN90" s="284" t="str">
        <f t="shared" si="586"/>
        <v>平　澤</v>
      </c>
      <c r="CO90" s="284" t="str">
        <f t="shared" si="587"/>
        <v>船　水</v>
      </c>
      <c r="CP90" s="284" t="str">
        <f t="shared" si="588"/>
        <v>金　山</v>
      </c>
      <c r="CQ90" s="284" t="str">
        <f t="shared" si="589"/>
        <v>荒　木</v>
      </c>
      <c r="CR90" s="284" t="str">
        <f t="shared" si="590"/>
        <v>平　岡</v>
      </c>
      <c r="CS90" s="284" t="str">
        <f t="shared" si="591"/>
        <v>古　澤</v>
      </c>
      <c r="CT90" s="284" t="str">
        <f t="shared" si="592"/>
        <v>平　松</v>
      </c>
      <c r="CU90" s="284" t="str">
        <f t="shared" si="593"/>
        <v/>
      </c>
      <c r="CV90" s="284" t="str">
        <f t="shared" si="611"/>
        <v/>
      </c>
      <c r="CW90" s="284" t="str">
        <f t="shared" si="595"/>
        <v/>
      </c>
      <c r="CX90" s="284" t="str">
        <f t="shared" si="596"/>
        <v/>
      </c>
      <c r="CY90" s="284" t="str">
        <f t="shared" si="597"/>
        <v/>
      </c>
      <c r="CZ90" s="284" t="str">
        <f t="shared" si="598"/>
        <v/>
      </c>
      <c r="DA90" s="284" t="str">
        <f t="shared" si="599"/>
        <v/>
      </c>
      <c r="DB90" s="284" t="str">
        <f t="shared" si="600"/>
        <v/>
      </c>
      <c r="DC90" s="284" t="str">
        <f t="shared" si="601"/>
        <v/>
      </c>
      <c r="DD90" s="284" t="str">
        <f t="shared" si="602"/>
        <v/>
      </c>
      <c r="DE90" s="284" t="str">
        <f t="shared" si="627"/>
        <v/>
      </c>
      <c r="DF90" s="284" t="str">
        <f t="shared" si="612"/>
        <v/>
      </c>
      <c r="HA90" s="163"/>
      <c r="HB90" s="199">
        <f>リスト!C89</f>
        <v>0</v>
      </c>
      <c r="HC90" s="76" t="str">
        <f>IF(リスト!D89="","",リスト!D89)</f>
        <v/>
      </c>
      <c r="HD90" s="76" t="str">
        <f>IF(リスト!F89="","",リスト!F89)</f>
        <v/>
      </c>
      <c r="HE90" s="76" t="str">
        <f>IF(リスト!E89="","",リスト!E89)</f>
        <v/>
      </c>
      <c r="HF90" s="200" t="str">
        <f>IF(リスト!G89="","",リスト!G89)</f>
        <v/>
      </c>
      <c r="HG90" s="459" t="str">
        <f>IF(リスト!H89="","",リスト!H89)</f>
        <v/>
      </c>
      <c r="HH90" s="77" t="str">
        <f>IF(リスト!I89="","",リスト!I89)</f>
        <v/>
      </c>
      <c r="HI90" s="77" t="str">
        <f>IF(リスト!J89="","",リスト!J89)</f>
        <v>下　島</v>
      </c>
      <c r="HJ90" s="77" t="str">
        <f>IF(リスト!K89="","",リスト!K89)</f>
        <v/>
      </c>
      <c r="HK90" s="77" t="str">
        <f>IF(リスト!L89="","",リスト!L89)</f>
        <v/>
      </c>
      <c r="HL90" s="77" t="str">
        <f>IF(リスト!M89="","",リスト!M89)</f>
        <v/>
      </c>
      <c r="HM90" s="77" t="str">
        <f>IF(リスト!N89="","",リスト!N89)</f>
        <v/>
      </c>
      <c r="HN90" s="77" t="str">
        <f>IF(リスト!O89="","",リスト!O89)</f>
        <v/>
      </c>
      <c r="HO90" s="460" t="str">
        <f>IF(リスト!P89="","",リスト!P89)</f>
        <v/>
      </c>
      <c r="IV90" s="393"/>
      <c r="IW90" s="393"/>
      <c r="IX90" s="393"/>
      <c r="IY90" s="393"/>
      <c r="IZ90" s="393"/>
      <c r="JA90" s="393"/>
      <c r="JB90" s="393"/>
      <c r="JC90" s="393"/>
      <c r="JD90" s="393"/>
      <c r="JE90" s="393"/>
      <c r="JF90" s="393"/>
      <c r="JG90" s="393"/>
      <c r="JH90" s="393"/>
      <c r="JI90" s="393"/>
      <c r="JJ90" s="393"/>
      <c r="JK90" s="393"/>
      <c r="JL90" s="393"/>
      <c r="JM90" s="393"/>
      <c r="JN90" s="393"/>
      <c r="JO90" s="393"/>
      <c r="JP90" s="393"/>
      <c r="JQ90" s="393"/>
      <c r="JR90" s="393"/>
      <c r="JS90" s="393"/>
      <c r="JT90" s="393"/>
      <c r="JU90" s="393"/>
      <c r="JV90" s="393"/>
      <c r="JW90" s="393"/>
      <c r="JX90" s="393"/>
      <c r="JY90" s="393"/>
      <c r="JZ90" s="393"/>
      <c r="KA90" s="393"/>
      <c r="KB90" s="393"/>
      <c r="KC90" s="393"/>
      <c r="KD90" s="393"/>
      <c r="KE90" s="393"/>
      <c r="KF90" s="393"/>
      <c r="KG90" s="393"/>
      <c r="KH90" s="393"/>
      <c r="KI90" s="393"/>
      <c r="KJ90" s="393"/>
      <c r="KK90" s="393"/>
      <c r="KL90" s="393"/>
      <c r="KM90" s="393"/>
      <c r="KN90" s="393"/>
      <c r="KO90" s="393"/>
      <c r="KP90" s="393"/>
      <c r="KQ90" s="393"/>
      <c r="KR90" s="393"/>
      <c r="KS90" s="393"/>
      <c r="KT90" s="393"/>
      <c r="KU90" s="393"/>
      <c r="KV90" s="393"/>
      <c r="KW90" s="393"/>
      <c r="KX90" s="393"/>
      <c r="KY90" s="393"/>
      <c r="KZ90" s="393"/>
      <c r="LA90" s="393"/>
      <c r="LB90" s="393"/>
      <c r="LC90" s="393"/>
      <c r="LD90" s="393"/>
      <c r="LE90" s="393"/>
      <c r="LF90" s="393"/>
      <c r="LG90" s="393"/>
      <c r="LH90" s="393"/>
      <c r="LI90" s="393"/>
      <c r="LJ90" s="393"/>
      <c r="LK90" s="393"/>
      <c r="LL90" s="393"/>
      <c r="LM90" s="393"/>
      <c r="LN90" s="393"/>
      <c r="LO90" s="393"/>
      <c r="LP90" s="393"/>
      <c r="LQ90" s="393"/>
      <c r="LR90" s="393"/>
      <c r="LS90" s="393"/>
      <c r="LT90" s="393"/>
      <c r="LU90" s="393"/>
      <c r="LV90" s="393"/>
      <c r="LW90" s="393"/>
      <c r="LX90" s="393"/>
      <c r="LY90" s="393"/>
      <c r="LZ90" s="393"/>
      <c r="MA90" s="393"/>
      <c r="MB90" s="393"/>
      <c r="MC90" s="393"/>
      <c r="MD90" s="393"/>
      <c r="ME90" s="393"/>
      <c r="MF90" s="393"/>
      <c r="MG90" s="393"/>
      <c r="MH90" s="393"/>
      <c r="MI90" s="393"/>
      <c r="MJ90" s="393"/>
      <c r="MK90" s="393"/>
      <c r="ML90" s="393"/>
      <c r="MM90" s="393"/>
      <c r="MN90" s="393"/>
      <c r="MO90" s="393"/>
      <c r="MP90" s="393"/>
      <c r="MQ90" s="393"/>
      <c r="MR90" s="393"/>
      <c r="MS90" s="393"/>
      <c r="MT90" s="393"/>
      <c r="MU90" s="393"/>
      <c r="MV90" s="393"/>
      <c r="MW90" s="393"/>
      <c r="MX90" s="393"/>
      <c r="MY90" s="393"/>
      <c r="MZ90" s="393"/>
      <c r="NA90" s="393"/>
      <c r="NB90" s="393"/>
      <c r="NC90" s="393"/>
      <c r="ND90" s="393"/>
      <c r="NE90" s="393"/>
      <c r="NF90" s="393"/>
      <c r="NG90" s="393"/>
      <c r="NH90" s="393"/>
      <c r="NI90" s="393"/>
      <c r="NJ90" s="393"/>
      <c r="NK90" s="393"/>
      <c r="NL90" s="393"/>
      <c r="NM90" s="393"/>
      <c r="NN90" s="393"/>
      <c r="NO90" s="393"/>
      <c r="NP90" s="393"/>
      <c r="NQ90" s="393"/>
      <c r="NR90" s="393"/>
      <c r="NS90" s="393"/>
      <c r="NT90" s="393"/>
      <c r="NU90" s="393"/>
      <c r="NV90" s="393"/>
      <c r="NW90" s="393"/>
      <c r="NX90" s="393"/>
      <c r="NY90" s="393"/>
      <c r="NZ90" s="393"/>
      <c r="OA90" s="393"/>
      <c r="OB90" s="393"/>
      <c r="OC90" s="393"/>
      <c r="OD90" s="393"/>
      <c r="OE90" s="393"/>
      <c r="OF90" s="393"/>
      <c r="OG90" s="393"/>
      <c r="OH90" s="393"/>
      <c r="OI90" s="393"/>
      <c r="OJ90" s="393"/>
      <c r="OK90" s="393"/>
      <c r="OL90" s="393"/>
      <c r="OM90" s="393"/>
      <c r="ON90" s="393"/>
      <c r="OO90" s="393"/>
      <c r="OP90" s="393"/>
      <c r="OQ90" s="393"/>
      <c r="OR90" s="393"/>
      <c r="OS90" s="393"/>
      <c r="OT90" s="393"/>
      <c r="OU90" s="393"/>
      <c r="OV90" s="393"/>
      <c r="OW90" s="393"/>
      <c r="OX90" s="393"/>
      <c r="OY90" s="393"/>
      <c r="OZ90" s="393"/>
      <c r="PA90" s="393"/>
      <c r="PB90" s="393"/>
      <c r="PC90" s="393"/>
      <c r="PD90" s="393"/>
      <c r="PE90" s="393"/>
      <c r="PF90" s="393"/>
      <c r="PG90" s="393"/>
      <c r="PH90" s="393"/>
      <c r="PI90" s="393"/>
      <c r="PJ90" s="393"/>
      <c r="PK90" s="393"/>
      <c r="PL90" s="393"/>
      <c r="PM90" s="393"/>
      <c r="PN90" s="393"/>
      <c r="PO90" s="393"/>
      <c r="PP90" s="393"/>
      <c r="PQ90" s="393"/>
      <c r="PR90" s="393"/>
      <c r="PS90" s="393"/>
      <c r="PT90" s="393"/>
      <c r="PU90" s="393"/>
      <c r="PV90" s="393"/>
      <c r="PW90" s="393"/>
      <c r="PX90" s="393"/>
      <c r="PY90" s="393"/>
      <c r="PZ90" s="393"/>
      <c r="QA90" s="393"/>
      <c r="QB90" s="393"/>
      <c r="QC90" s="393"/>
      <c r="QD90" s="393"/>
      <c r="QE90" s="393"/>
      <c r="QF90" s="393"/>
      <c r="QG90" s="393"/>
      <c r="QH90" s="393"/>
      <c r="QI90" s="393"/>
      <c r="QJ90" s="393"/>
      <c r="QK90" s="393"/>
      <c r="QL90" s="393"/>
      <c r="QM90" s="393"/>
      <c r="QN90" s="393"/>
      <c r="QO90" s="393"/>
      <c r="QP90" s="393"/>
      <c r="QQ90" s="393"/>
      <c r="QR90" s="393"/>
      <c r="QS90" s="393"/>
      <c r="QT90" s="393"/>
      <c r="QU90" s="393"/>
      <c r="QV90" s="393"/>
      <c r="QW90" s="393"/>
      <c r="QX90" s="393"/>
      <c r="QY90" s="393"/>
      <c r="QZ90" s="393"/>
      <c r="RA90" s="393"/>
      <c r="RB90" s="393"/>
      <c r="RC90" s="393"/>
      <c r="RD90" s="393"/>
      <c r="RE90" s="393"/>
      <c r="RF90" s="393"/>
      <c r="RG90" s="393"/>
      <c r="RH90" s="393"/>
      <c r="RI90" s="393"/>
      <c r="RJ90" s="393"/>
      <c r="RK90" s="393"/>
      <c r="RL90" s="393"/>
      <c r="RM90" s="393"/>
      <c r="RN90" s="393"/>
      <c r="RO90" s="393"/>
      <c r="RP90" s="393"/>
      <c r="RQ90" s="393"/>
      <c r="RR90" s="393"/>
      <c r="RS90" s="393"/>
      <c r="RT90" s="393"/>
      <c r="RU90" s="393"/>
      <c r="RV90" s="393"/>
      <c r="RW90" s="393"/>
      <c r="RX90" s="393"/>
      <c r="RY90" s="393"/>
      <c r="RZ90" s="393"/>
      <c r="SA90" s="393"/>
      <c r="SB90" s="393"/>
      <c r="SC90" s="393"/>
      <c r="SD90" s="393"/>
      <c r="SE90" s="393"/>
      <c r="SF90" s="393"/>
      <c r="SG90" s="393"/>
      <c r="SH90" s="393"/>
      <c r="SI90" s="393"/>
      <c r="SJ90" s="393"/>
      <c r="SK90" s="393"/>
      <c r="SL90" s="393"/>
      <c r="SM90" s="393"/>
      <c r="SN90" s="393"/>
      <c r="SO90" s="393"/>
      <c r="SP90" s="393"/>
      <c r="SQ90" s="393"/>
      <c r="SR90" s="393"/>
      <c r="SS90" s="393"/>
      <c r="ST90" s="393"/>
      <c r="SU90" s="393"/>
      <c r="SV90" s="393"/>
      <c r="SW90" s="393"/>
      <c r="SX90" s="393"/>
      <c r="SY90" s="393"/>
      <c r="SZ90" s="393"/>
      <c r="TA90" s="393"/>
      <c r="TB90" s="393"/>
      <c r="TC90" s="393"/>
      <c r="TD90" s="393"/>
      <c r="TE90" s="393"/>
      <c r="TF90" s="393"/>
      <c r="TG90" s="393"/>
      <c r="TH90" s="393"/>
      <c r="TI90" s="393"/>
      <c r="TJ90" s="393"/>
      <c r="TK90" s="393"/>
    </row>
    <row r="91" spans="2:531" ht="24.75" customHeight="1" x14ac:dyDescent="0.2">
      <c r="B91" s="284" t="str">
        <f t="shared" si="613"/>
        <v/>
      </c>
      <c r="C91" s="284" t="str">
        <f t="shared" si="614"/>
        <v/>
      </c>
      <c r="D91" s="284" t="str">
        <f t="shared" si="518"/>
        <v/>
      </c>
      <c r="E91" s="284" t="str">
        <f t="shared" si="519"/>
        <v/>
      </c>
      <c r="F91" s="284" t="str">
        <f t="shared" si="520"/>
        <v/>
      </c>
      <c r="G91" s="284" t="str">
        <f t="shared" si="521"/>
        <v/>
      </c>
      <c r="H91" s="284" t="str">
        <f t="shared" si="522"/>
        <v/>
      </c>
      <c r="I91" s="284" t="str">
        <f t="shared" si="523"/>
        <v/>
      </c>
      <c r="J91" s="284" t="str">
        <f t="shared" si="524"/>
        <v/>
      </c>
      <c r="K91" s="284" t="str">
        <f t="shared" si="525"/>
        <v/>
      </c>
      <c r="L91" s="284" t="str">
        <f t="shared" si="603"/>
        <v/>
      </c>
      <c r="M91" s="284" t="str">
        <f t="shared" si="527"/>
        <v/>
      </c>
      <c r="N91" s="284" t="str">
        <f t="shared" si="528"/>
        <v/>
      </c>
      <c r="O91" s="284" t="str">
        <f t="shared" si="529"/>
        <v/>
      </c>
      <c r="P91" s="284" t="str">
        <f t="shared" si="530"/>
        <v/>
      </c>
      <c r="Q91" s="284" t="str">
        <f t="shared" si="531"/>
        <v/>
      </c>
      <c r="R91" s="284" t="str">
        <f t="shared" si="532"/>
        <v/>
      </c>
      <c r="S91" s="284" t="str">
        <f t="shared" si="533"/>
        <v/>
      </c>
      <c r="T91" s="284" t="str">
        <f t="shared" si="534"/>
        <v/>
      </c>
      <c r="U91" s="284" t="str">
        <f t="shared" si="615"/>
        <v/>
      </c>
      <c r="V91" s="284" t="str">
        <f t="shared" si="604"/>
        <v/>
      </c>
      <c r="X91" s="284" t="str">
        <f t="shared" si="616"/>
        <v>山　内</v>
      </c>
      <c r="Y91" s="284" t="str">
        <f t="shared" si="617"/>
        <v>内　方</v>
      </c>
      <c r="Z91" s="284" t="str">
        <f t="shared" si="535"/>
        <v>平　澤</v>
      </c>
      <c r="AA91" s="284" t="str">
        <f t="shared" si="536"/>
        <v>船　水</v>
      </c>
      <c r="AB91" s="284" t="str">
        <f t="shared" si="537"/>
        <v>金　山</v>
      </c>
      <c r="AC91" s="284" t="str">
        <f t="shared" si="538"/>
        <v>荒　木</v>
      </c>
      <c r="AD91" s="284" t="str">
        <f t="shared" si="539"/>
        <v>平　岡</v>
      </c>
      <c r="AE91" s="284" t="str">
        <f t="shared" si="540"/>
        <v>髙比良</v>
      </c>
      <c r="AF91" s="284" t="str">
        <f t="shared" si="541"/>
        <v>平　松</v>
      </c>
      <c r="AG91" s="284" t="str">
        <f t="shared" si="542"/>
        <v/>
      </c>
      <c r="AH91" s="284" t="str">
        <f t="shared" si="605"/>
        <v>西　山</v>
      </c>
      <c r="AI91" s="284" t="str">
        <f t="shared" si="544"/>
        <v/>
      </c>
      <c r="AJ91" s="284" t="str">
        <f t="shared" si="545"/>
        <v/>
      </c>
      <c r="AK91" s="284" t="str">
        <f t="shared" si="546"/>
        <v/>
      </c>
      <c r="AL91" s="284" t="str">
        <f t="shared" si="547"/>
        <v/>
      </c>
      <c r="AM91" s="284" t="str">
        <f t="shared" si="548"/>
        <v/>
      </c>
      <c r="AN91" s="284" t="str">
        <f t="shared" si="549"/>
        <v/>
      </c>
      <c r="AO91" s="284" t="str">
        <f t="shared" si="550"/>
        <v/>
      </c>
      <c r="AP91" s="284" t="str">
        <f t="shared" si="551"/>
        <v/>
      </c>
      <c r="AQ91" s="284" t="str">
        <f t="shared" si="618"/>
        <v/>
      </c>
      <c r="AR91" s="284" t="str">
        <f t="shared" si="606"/>
        <v/>
      </c>
      <c r="AT91" s="284" t="str">
        <f t="shared" si="619"/>
        <v>山　内</v>
      </c>
      <c r="AU91" s="284" t="str">
        <f t="shared" si="620"/>
        <v>内　方</v>
      </c>
      <c r="AV91" s="284" t="str">
        <f t="shared" si="552"/>
        <v>平　澤</v>
      </c>
      <c r="AW91" s="284" t="str">
        <f t="shared" si="553"/>
        <v>船　水</v>
      </c>
      <c r="AX91" s="284" t="str">
        <f t="shared" si="554"/>
        <v>菅　野</v>
      </c>
      <c r="AY91" s="284" t="str">
        <f t="shared" si="555"/>
        <v>金　山</v>
      </c>
      <c r="AZ91" s="284" t="str">
        <f t="shared" si="556"/>
        <v>荒　木</v>
      </c>
      <c r="BA91" s="284" t="str">
        <f t="shared" si="557"/>
        <v>今　井</v>
      </c>
      <c r="BB91" s="284" t="str">
        <f t="shared" si="558"/>
        <v>平　岡</v>
      </c>
      <c r="BC91" s="284" t="str">
        <f t="shared" si="559"/>
        <v/>
      </c>
      <c r="BD91" s="284" t="str">
        <f t="shared" si="607"/>
        <v>平　松</v>
      </c>
      <c r="BE91" s="284" t="str">
        <f t="shared" si="561"/>
        <v>中　嶋</v>
      </c>
      <c r="BF91" s="284" t="str">
        <f t="shared" si="562"/>
        <v>藤　本</v>
      </c>
      <c r="BG91" s="284" t="str">
        <f t="shared" si="563"/>
        <v/>
      </c>
      <c r="BH91" s="284" t="str">
        <f t="shared" si="564"/>
        <v>西　山</v>
      </c>
      <c r="BI91" s="284" t="str">
        <f t="shared" si="565"/>
        <v/>
      </c>
      <c r="BJ91" s="284" t="str">
        <f t="shared" si="566"/>
        <v/>
      </c>
      <c r="BK91" s="284" t="str">
        <f t="shared" si="567"/>
        <v/>
      </c>
      <c r="BL91" s="284" t="str">
        <f t="shared" si="568"/>
        <v/>
      </c>
      <c r="BM91" s="284" t="str">
        <f t="shared" si="621"/>
        <v/>
      </c>
      <c r="BN91" s="284" t="str">
        <f t="shared" si="608"/>
        <v/>
      </c>
      <c r="BP91" s="284" t="str">
        <f t="shared" si="622"/>
        <v>山　内</v>
      </c>
      <c r="BQ91" s="284" t="str">
        <f t="shared" si="623"/>
        <v>内　方</v>
      </c>
      <c r="BR91" s="284" t="str">
        <f t="shared" si="569"/>
        <v>平　澤</v>
      </c>
      <c r="BS91" s="284" t="str">
        <f t="shared" si="570"/>
        <v>船　水</v>
      </c>
      <c r="BT91" s="284" t="str">
        <f t="shared" si="571"/>
        <v>金　山</v>
      </c>
      <c r="BU91" s="284" t="str">
        <f t="shared" si="572"/>
        <v/>
      </c>
      <c r="BV91" s="284" t="str">
        <f t="shared" si="573"/>
        <v>平　松</v>
      </c>
      <c r="BW91" s="284" t="str">
        <f t="shared" si="574"/>
        <v>中　嶋</v>
      </c>
      <c r="BX91" s="284" t="str">
        <f t="shared" si="575"/>
        <v/>
      </c>
      <c r="BY91" s="284" t="str">
        <f t="shared" si="576"/>
        <v/>
      </c>
      <c r="BZ91" s="284" t="str">
        <f t="shared" si="609"/>
        <v/>
      </c>
      <c r="CA91" s="284" t="str">
        <f t="shared" si="578"/>
        <v/>
      </c>
      <c r="CB91" s="284" t="str">
        <f t="shared" si="579"/>
        <v/>
      </c>
      <c r="CC91" s="284" t="str">
        <f t="shared" si="580"/>
        <v/>
      </c>
      <c r="CD91" s="284" t="str">
        <f t="shared" si="581"/>
        <v/>
      </c>
      <c r="CE91" s="284" t="str">
        <f t="shared" si="582"/>
        <v/>
      </c>
      <c r="CF91" s="284" t="str">
        <f t="shared" si="583"/>
        <v/>
      </c>
      <c r="CG91" s="284" t="str">
        <f t="shared" si="584"/>
        <v/>
      </c>
      <c r="CH91" s="284" t="str">
        <f t="shared" si="585"/>
        <v/>
      </c>
      <c r="CI91" s="284" t="str">
        <f t="shared" si="624"/>
        <v/>
      </c>
      <c r="CJ91" s="284" t="str">
        <f t="shared" si="610"/>
        <v/>
      </c>
      <c r="CL91" s="284" t="str">
        <f t="shared" si="625"/>
        <v>山　内</v>
      </c>
      <c r="CM91" s="284" t="str">
        <f t="shared" si="626"/>
        <v>内　方</v>
      </c>
      <c r="CN91" s="284" t="str">
        <f t="shared" si="586"/>
        <v>平　澤</v>
      </c>
      <c r="CO91" s="284" t="str">
        <f t="shared" si="587"/>
        <v>船　水</v>
      </c>
      <c r="CP91" s="284" t="str">
        <f t="shared" si="588"/>
        <v>金　山</v>
      </c>
      <c r="CQ91" s="284" t="str">
        <f t="shared" si="589"/>
        <v>荒　木</v>
      </c>
      <c r="CR91" s="284" t="str">
        <f t="shared" si="590"/>
        <v>平　岡</v>
      </c>
      <c r="CS91" s="284" t="str">
        <f t="shared" si="591"/>
        <v>古　澤</v>
      </c>
      <c r="CT91" s="284" t="str">
        <f t="shared" si="592"/>
        <v>平　松</v>
      </c>
      <c r="CU91" s="284" t="str">
        <f t="shared" si="593"/>
        <v/>
      </c>
      <c r="CV91" s="284" t="str">
        <f t="shared" si="611"/>
        <v/>
      </c>
      <c r="CW91" s="284" t="str">
        <f t="shared" si="595"/>
        <v/>
      </c>
      <c r="CX91" s="284" t="str">
        <f t="shared" si="596"/>
        <v/>
      </c>
      <c r="CY91" s="284" t="str">
        <f t="shared" si="597"/>
        <v/>
      </c>
      <c r="CZ91" s="284" t="str">
        <f t="shared" si="598"/>
        <v/>
      </c>
      <c r="DA91" s="284" t="str">
        <f t="shared" si="599"/>
        <v/>
      </c>
      <c r="DB91" s="284" t="str">
        <f t="shared" si="600"/>
        <v/>
      </c>
      <c r="DC91" s="284" t="str">
        <f t="shared" si="601"/>
        <v/>
      </c>
      <c r="DD91" s="284" t="str">
        <f t="shared" si="602"/>
        <v/>
      </c>
      <c r="DE91" s="284" t="str">
        <f t="shared" si="627"/>
        <v/>
      </c>
      <c r="DF91" s="284" t="str">
        <f t="shared" si="612"/>
        <v/>
      </c>
      <c r="HA91" s="163"/>
      <c r="HB91" s="199">
        <f>リスト!C90</f>
        <v>0</v>
      </c>
      <c r="HC91" s="76" t="str">
        <f>IF(リスト!D90="","",リスト!D90)</f>
        <v/>
      </c>
      <c r="HD91" s="76" t="str">
        <f>IF(リスト!F90="","",リスト!F90)</f>
        <v/>
      </c>
      <c r="HE91" s="76" t="str">
        <f>IF(リスト!E90="","",リスト!E90)</f>
        <v/>
      </c>
      <c r="HF91" s="200" t="str">
        <f>IF(リスト!G90="","",リスト!G90)</f>
        <v/>
      </c>
      <c r="HG91" s="77" t="str">
        <f>IF(リスト!H90="","",リスト!H90)</f>
        <v>東大阪</v>
      </c>
      <c r="HH91" s="77" t="str">
        <f>IF(リスト!I90="","",リスト!I90)</f>
        <v/>
      </c>
      <c r="HI91" s="77" t="str">
        <f>IF(リスト!J90="","",リスト!J90)</f>
        <v>永　和</v>
      </c>
      <c r="HJ91" s="77" t="str">
        <f>IF(リスト!K90="","",リスト!K90)</f>
        <v/>
      </c>
      <c r="HK91" s="77" t="str">
        <f>IF(リスト!L90="","",リスト!L90)</f>
        <v/>
      </c>
      <c r="HL91" s="77" t="str">
        <f>IF(リスト!M90="","",リスト!M90)</f>
        <v/>
      </c>
      <c r="HM91" s="77" t="str">
        <f>IF(リスト!N90="","",リスト!N90)</f>
        <v/>
      </c>
      <c r="HN91" s="77" t="str">
        <f>IF(リスト!O90="","",リスト!O90)</f>
        <v/>
      </c>
      <c r="HO91" s="460" t="str">
        <f>IF(リスト!P90="","",リスト!P90)</f>
        <v/>
      </c>
      <c r="IV91" s="393"/>
      <c r="IW91" s="393"/>
      <c r="IX91" s="393"/>
      <c r="IY91" s="393"/>
      <c r="IZ91" s="393"/>
      <c r="JA91" s="393"/>
      <c r="JB91" s="393"/>
      <c r="JC91" s="393"/>
      <c r="JD91" s="393"/>
      <c r="JE91" s="393"/>
      <c r="JF91" s="393"/>
      <c r="JG91" s="393"/>
      <c r="JH91" s="393"/>
      <c r="JI91" s="393"/>
      <c r="JJ91" s="393"/>
      <c r="JK91" s="393"/>
      <c r="JL91" s="393"/>
      <c r="JM91" s="393"/>
      <c r="JN91" s="393"/>
      <c r="JO91" s="393"/>
      <c r="JP91" s="393"/>
      <c r="JQ91" s="393"/>
      <c r="JR91" s="393"/>
      <c r="JS91" s="393"/>
      <c r="JT91" s="393"/>
      <c r="JU91" s="393"/>
      <c r="JV91" s="393"/>
      <c r="JW91" s="393"/>
      <c r="JX91" s="393"/>
      <c r="JY91" s="393"/>
      <c r="JZ91" s="393"/>
      <c r="KA91" s="393"/>
      <c r="KB91" s="393"/>
      <c r="KC91" s="393"/>
      <c r="KD91" s="393"/>
      <c r="KE91" s="393"/>
      <c r="KF91" s="393"/>
      <c r="KG91" s="393"/>
      <c r="KH91" s="393"/>
      <c r="KI91" s="393"/>
      <c r="KJ91" s="393"/>
      <c r="KK91" s="393"/>
      <c r="KL91" s="393"/>
      <c r="KM91" s="393"/>
      <c r="KN91" s="393"/>
      <c r="KO91" s="393"/>
      <c r="KP91" s="393"/>
      <c r="KQ91" s="393"/>
      <c r="KR91" s="393"/>
      <c r="KS91" s="393"/>
      <c r="KT91" s="393"/>
      <c r="KU91" s="393"/>
      <c r="KV91" s="393"/>
      <c r="KW91" s="393"/>
      <c r="KX91" s="393"/>
      <c r="KY91" s="393"/>
      <c r="KZ91" s="393"/>
      <c r="LA91" s="393"/>
      <c r="LB91" s="393"/>
      <c r="LC91" s="393"/>
      <c r="LD91" s="393"/>
      <c r="LE91" s="393"/>
      <c r="LF91" s="393"/>
      <c r="LG91" s="393"/>
      <c r="LH91" s="393"/>
      <c r="LI91" s="393"/>
      <c r="LJ91" s="393"/>
      <c r="LK91" s="393"/>
      <c r="LL91" s="393"/>
      <c r="LM91" s="393"/>
      <c r="LN91" s="393"/>
      <c r="LO91" s="393"/>
      <c r="LP91" s="393"/>
      <c r="LQ91" s="393"/>
      <c r="LR91" s="393"/>
      <c r="LS91" s="393"/>
      <c r="LT91" s="393"/>
      <c r="LU91" s="393"/>
      <c r="LV91" s="393"/>
      <c r="LW91" s="393"/>
      <c r="LX91" s="393"/>
      <c r="LY91" s="393"/>
      <c r="LZ91" s="393"/>
      <c r="MA91" s="393"/>
      <c r="MB91" s="393"/>
      <c r="MC91" s="393"/>
      <c r="MD91" s="393"/>
      <c r="ME91" s="393"/>
      <c r="MF91" s="393"/>
      <c r="MG91" s="393"/>
      <c r="MH91" s="393"/>
      <c r="MI91" s="393"/>
      <c r="MJ91" s="393"/>
      <c r="MK91" s="393"/>
      <c r="ML91" s="393"/>
      <c r="MM91" s="393"/>
      <c r="MN91" s="393"/>
      <c r="MO91" s="393"/>
      <c r="MP91" s="393"/>
      <c r="MQ91" s="393"/>
      <c r="MR91" s="393"/>
      <c r="MS91" s="393"/>
      <c r="MT91" s="393"/>
      <c r="MU91" s="393"/>
      <c r="MV91" s="393"/>
      <c r="MW91" s="393"/>
      <c r="MX91" s="393"/>
      <c r="MY91" s="393"/>
      <c r="MZ91" s="393"/>
      <c r="NA91" s="393"/>
      <c r="NB91" s="393"/>
      <c r="NC91" s="393"/>
      <c r="ND91" s="393"/>
      <c r="NE91" s="393"/>
      <c r="NF91" s="393"/>
      <c r="NG91" s="393"/>
      <c r="NH91" s="393"/>
      <c r="NI91" s="393"/>
      <c r="NJ91" s="393"/>
      <c r="NK91" s="393"/>
      <c r="NL91" s="393"/>
      <c r="NM91" s="393"/>
      <c r="NN91" s="393"/>
      <c r="NO91" s="393"/>
      <c r="NP91" s="393"/>
      <c r="NQ91" s="393"/>
      <c r="NR91" s="393"/>
      <c r="NS91" s="393"/>
      <c r="NT91" s="393"/>
      <c r="NU91" s="393"/>
      <c r="NV91" s="393"/>
      <c r="NW91" s="393"/>
      <c r="NX91" s="393"/>
      <c r="NY91" s="393"/>
      <c r="NZ91" s="393"/>
      <c r="OA91" s="393"/>
      <c r="OB91" s="393"/>
      <c r="OC91" s="393"/>
      <c r="OD91" s="393"/>
      <c r="OE91" s="393"/>
      <c r="OF91" s="393"/>
      <c r="OG91" s="393"/>
      <c r="OH91" s="393"/>
      <c r="OI91" s="393"/>
      <c r="OJ91" s="393"/>
      <c r="OK91" s="393"/>
      <c r="OL91" s="393"/>
      <c r="OM91" s="393"/>
      <c r="ON91" s="393"/>
      <c r="OO91" s="393"/>
      <c r="OP91" s="393"/>
      <c r="OQ91" s="393"/>
      <c r="OR91" s="393"/>
      <c r="OS91" s="393"/>
      <c r="OT91" s="393"/>
      <c r="OU91" s="393"/>
      <c r="OV91" s="393"/>
      <c r="OW91" s="393"/>
      <c r="OX91" s="393"/>
      <c r="OY91" s="393"/>
      <c r="OZ91" s="393"/>
      <c r="PA91" s="393"/>
      <c r="PB91" s="393"/>
      <c r="PC91" s="393"/>
      <c r="PD91" s="393"/>
      <c r="PE91" s="393"/>
      <c r="PF91" s="393"/>
      <c r="PG91" s="393"/>
      <c r="PH91" s="393"/>
      <c r="PI91" s="393"/>
      <c r="PJ91" s="393"/>
      <c r="PK91" s="393"/>
      <c r="PL91" s="393"/>
      <c r="PM91" s="393"/>
      <c r="PN91" s="393"/>
      <c r="PO91" s="393"/>
      <c r="PP91" s="393"/>
      <c r="PQ91" s="393"/>
      <c r="PR91" s="393"/>
      <c r="PS91" s="393"/>
      <c r="PT91" s="393"/>
      <c r="PU91" s="393"/>
      <c r="PV91" s="393"/>
      <c r="PW91" s="393"/>
      <c r="PX91" s="393"/>
      <c r="PY91" s="393"/>
      <c r="PZ91" s="393"/>
      <c r="QA91" s="393"/>
      <c r="QB91" s="393"/>
      <c r="QC91" s="393"/>
      <c r="QD91" s="393"/>
      <c r="QE91" s="393"/>
      <c r="QF91" s="393"/>
      <c r="QG91" s="393"/>
      <c r="QH91" s="393"/>
      <c r="QI91" s="393"/>
      <c r="QJ91" s="393"/>
      <c r="QK91" s="393"/>
      <c r="QL91" s="393"/>
      <c r="QM91" s="393"/>
      <c r="QN91" s="393"/>
      <c r="QO91" s="393"/>
      <c r="QP91" s="393"/>
      <c r="QQ91" s="393"/>
      <c r="QR91" s="393"/>
      <c r="QS91" s="393"/>
      <c r="QT91" s="393"/>
      <c r="QU91" s="393"/>
      <c r="QV91" s="393"/>
      <c r="QW91" s="393"/>
      <c r="QX91" s="393"/>
      <c r="QY91" s="393"/>
      <c r="QZ91" s="393"/>
      <c r="RA91" s="393"/>
      <c r="RB91" s="393"/>
      <c r="RC91" s="393"/>
      <c r="RD91" s="393"/>
      <c r="RE91" s="393"/>
      <c r="RF91" s="393"/>
      <c r="RG91" s="393"/>
      <c r="RH91" s="393"/>
      <c r="RI91" s="393"/>
      <c r="RJ91" s="393"/>
      <c r="RK91" s="393"/>
      <c r="RL91" s="393"/>
      <c r="RM91" s="393"/>
      <c r="RN91" s="393"/>
      <c r="RO91" s="393"/>
      <c r="RP91" s="393"/>
      <c r="RQ91" s="393"/>
      <c r="RR91" s="393"/>
      <c r="RS91" s="393"/>
      <c r="RT91" s="393"/>
      <c r="RU91" s="393"/>
      <c r="RV91" s="393"/>
      <c r="RW91" s="393"/>
      <c r="RX91" s="393"/>
      <c r="RY91" s="393"/>
      <c r="RZ91" s="393"/>
      <c r="SA91" s="393"/>
      <c r="SB91" s="393"/>
      <c r="SC91" s="393"/>
      <c r="SD91" s="393"/>
      <c r="SE91" s="393"/>
      <c r="SF91" s="393"/>
      <c r="SG91" s="393"/>
      <c r="SH91" s="393"/>
      <c r="SI91" s="393"/>
      <c r="SJ91" s="393"/>
      <c r="SK91" s="393"/>
      <c r="SL91" s="393"/>
      <c r="SM91" s="393"/>
      <c r="SN91" s="393"/>
      <c r="SO91" s="393"/>
      <c r="SP91" s="393"/>
      <c r="SQ91" s="393"/>
      <c r="SR91" s="393"/>
      <c r="SS91" s="393"/>
      <c r="ST91" s="393"/>
      <c r="SU91" s="393"/>
      <c r="SV91" s="393"/>
      <c r="SW91" s="393"/>
      <c r="SX91" s="393"/>
      <c r="SY91" s="393"/>
      <c r="SZ91" s="393"/>
      <c r="TA91" s="393"/>
      <c r="TB91" s="393"/>
      <c r="TC91" s="393"/>
      <c r="TD91" s="393"/>
      <c r="TE91" s="393"/>
      <c r="TF91" s="393"/>
      <c r="TG91" s="393"/>
      <c r="TH91" s="393"/>
      <c r="TI91" s="393"/>
      <c r="TJ91" s="393"/>
      <c r="TK91" s="393"/>
    </row>
    <row r="92" spans="2:531" ht="24.75" customHeight="1" x14ac:dyDescent="0.2">
      <c r="B92" s="284" t="str">
        <f t="shared" si="613"/>
        <v/>
      </c>
      <c r="C92" s="284" t="str">
        <f t="shared" si="614"/>
        <v/>
      </c>
      <c r="D92" s="284" t="str">
        <f t="shared" si="518"/>
        <v/>
      </c>
      <c r="E92" s="284" t="str">
        <f t="shared" si="519"/>
        <v/>
      </c>
      <c r="F92" s="284" t="str">
        <f t="shared" si="520"/>
        <v/>
      </c>
      <c r="G92" s="284" t="str">
        <f t="shared" si="521"/>
        <v/>
      </c>
      <c r="H92" s="284" t="str">
        <f t="shared" si="522"/>
        <v/>
      </c>
      <c r="I92" s="284" t="str">
        <f t="shared" si="523"/>
        <v/>
      </c>
      <c r="J92" s="284" t="str">
        <f t="shared" si="524"/>
        <v/>
      </c>
      <c r="K92" s="284" t="str">
        <f t="shared" si="525"/>
        <v/>
      </c>
      <c r="L92" s="284" t="str">
        <f t="shared" si="603"/>
        <v/>
      </c>
      <c r="M92" s="284" t="str">
        <f t="shared" si="527"/>
        <v/>
      </c>
      <c r="N92" s="284" t="str">
        <f t="shared" si="528"/>
        <v/>
      </c>
      <c r="O92" s="284" t="str">
        <f t="shared" si="529"/>
        <v/>
      </c>
      <c r="P92" s="284" t="str">
        <f t="shared" si="530"/>
        <v/>
      </c>
      <c r="Q92" s="284" t="str">
        <f t="shared" si="531"/>
        <v/>
      </c>
      <c r="R92" s="284" t="str">
        <f t="shared" si="532"/>
        <v/>
      </c>
      <c r="S92" s="284" t="str">
        <f t="shared" si="533"/>
        <v/>
      </c>
      <c r="T92" s="284" t="str">
        <f t="shared" si="534"/>
        <v/>
      </c>
      <c r="U92" s="284" t="str">
        <f t="shared" si="615"/>
        <v/>
      </c>
      <c r="V92" s="284" t="str">
        <f t="shared" si="604"/>
        <v/>
      </c>
      <c r="X92" s="284" t="str">
        <f t="shared" si="616"/>
        <v>山　内</v>
      </c>
      <c r="Y92" s="284" t="str">
        <f t="shared" si="617"/>
        <v>内　方</v>
      </c>
      <c r="Z92" s="284" t="str">
        <f t="shared" si="535"/>
        <v>平　澤</v>
      </c>
      <c r="AA92" s="284" t="str">
        <f t="shared" si="536"/>
        <v>船　水</v>
      </c>
      <c r="AB92" s="284" t="str">
        <f t="shared" si="537"/>
        <v>金　山</v>
      </c>
      <c r="AC92" s="284" t="str">
        <f t="shared" si="538"/>
        <v>荒　木</v>
      </c>
      <c r="AD92" s="284" t="str">
        <f t="shared" si="539"/>
        <v>平　岡</v>
      </c>
      <c r="AE92" s="284" t="str">
        <f t="shared" si="540"/>
        <v>髙比良</v>
      </c>
      <c r="AF92" s="284" t="str">
        <f t="shared" si="541"/>
        <v>平　松</v>
      </c>
      <c r="AG92" s="284" t="str">
        <f t="shared" si="542"/>
        <v/>
      </c>
      <c r="AH92" s="284" t="str">
        <f t="shared" si="605"/>
        <v>西　山</v>
      </c>
      <c r="AI92" s="284" t="str">
        <f t="shared" si="544"/>
        <v/>
      </c>
      <c r="AJ92" s="284" t="str">
        <f t="shared" si="545"/>
        <v/>
      </c>
      <c r="AK92" s="284" t="str">
        <f t="shared" si="546"/>
        <v/>
      </c>
      <c r="AL92" s="284" t="str">
        <f t="shared" si="547"/>
        <v/>
      </c>
      <c r="AM92" s="284" t="str">
        <f t="shared" si="548"/>
        <v/>
      </c>
      <c r="AN92" s="284" t="str">
        <f t="shared" si="549"/>
        <v/>
      </c>
      <c r="AO92" s="284" t="str">
        <f t="shared" si="550"/>
        <v/>
      </c>
      <c r="AP92" s="284" t="str">
        <f t="shared" si="551"/>
        <v/>
      </c>
      <c r="AQ92" s="284" t="str">
        <f t="shared" si="618"/>
        <v/>
      </c>
      <c r="AR92" s="284" t="str">
        <f t="shared" si="606"/>
        <v/>
      </c>
      <c r="AT92" s="284" t="str">
        <f t="shared" si="619"/>
        <v>山　内</v>
      </c>
      <c r="AU92" s="284" t="str">
        <f t="shared" si="620"/>
        <v>内　方</v>
      </c>
      <c r="AV92" s="284" t="str">
        <f t="shared" si="552"/>
        <v>平　澤</v>
      </c>
      <c r="AW92" s="284" t="str">
        <f t="shared" si="553"/>
        <v>船　水</v>
      </c>
      <c r="AX92" s="284" t="str">
        <f t="shared" si="554"/>
        <v>菅　野</v>
      </c>
      <c r="AY92" s="284" t="str">
        <f t="shared" si="555"/>
        <v>金　山</v>
      </c>
      <c r="AZ92" s="284" t="str">
        <f t="shared" si="556"/>
        <v>荒　木</v>
      </c>
      <c r="BA92" s="284" t="str">
        <f t="shared" si="557"/>
        <v>今　井</v>
      </c>
      <c r="BB92" s="284" t="str">
        <f t="shared" si="558"/>
        <v>平　岡</v>
      </c>
      <c r="BC92" s="284" t="str">
        <f t="shared" si="559"/>
        <v/>
      </c>
      <c r="BD92" s="284" t="str">
        <f t="shared" si="607"/>
        <v>平　松</v>
      </c>
      <c r="BE92" s="284" t="str">
        <f t="shared" si="561"/>
        <v>中　嶋</v>
      </c>
      <c r="BF92" s="284" t="str">
        <f t="shared" si="562"/>
        <v>藤　本</v>
      </c>
      <c r="BG92" s="284" t="str">
        <f t="shared" si="563"/>
        <v/>
      </c>
      <c r="BH92" s="284" t="str">
        <f t="shared" si="564"/>
        <v>西　山</v>
      </c>
      <c r="BI92" s="284" t="str">
        <f t="shared" si="565"/>
        <v/>
      </c>
      <c r="BJ92" s="284" t="str">
        <f t="shared" si="566"/>
        <v/>
      </c>
      <c r="BK92" s="284" t="str">
        <f t="shared" si="567"/>
        <v/>
      </c>
      <c r="BL92" s="284" t="str">
        <f t="shared" si="568"/>
        <v/>
      </c>
      <c r="BM92" s="284" t="str">
        <f t="shared" si="621"/>
        <v/>
      </c>
      <c r="BN92" s="284" t="str">
        <f t="shared" si="608"/>
        <v/>
      </c>
      <c r="BP92" s="284" t="str">
        <f t="shared" si="622"/>
        <v>山　内</v>
      </c>
      <c r="BQ92" s="284" t="str">
        <f t="shared" si="623"/>
        <v>内　方</v>
      </c>
      <c r="BR92" s="284" t="str">
        <f t="shared" si="569"/>
        <v>平　澤</v>
      </c>
      <c r="BS92" s="284" t="str">
        <f t="shared" si="570"/>
        <v>船　水</v>
      </c>
      <c r="BT92" s="284" t="str">
        <f t="shared" si="571"/>
        <v>金　山</v>
      </c>
      <c r="BU92" s="284" t="str">
        <f t="shared" si="572"/>
        <v/>
      </c>
      <c r="BV92" s="284" t="str">
        <f t="shared" si="573"/>
        <v>平　松</v>
      </c>
      <c r="BW92" s="284" t="str">
        <f t="shared" si="574"/>
        <v>中　嶋</v>
      </c>
      <c r="BX92" s="284" t="str">
        <f t="shared" si="575"/>
        <v/>
      </c>
      <c r="BY92" s="284" t="str">
        <f t="shared" si="576"/>
        <v/>
      </c>
      <c r="BZ92" s="284" t="str">
        <f t="shared" si="609"/>
        <v/>
      </c>
      <c r="CA92" s="284" t="str">
        <f t="shared" si="578"/>
        <v/>
      </c>
      <c r="CB92" s="284" t="str">
        <f t="shared" si="579"/>
        <v/>
      </c>
      <c r="CC92" s="284" t="str">
        <f t="shared" si="580"/>
        <v/>
      </c>
      <c r="CD92" s="284" t="str">
        <f t="shared" si="581"/>
        <v/>
      </c>
      <c r="CE92" s="284" t="str">
        <f t="shared" si="582"/>
        <v/>
      </c>
      <c r="CF92" s="284" t="str">
        <f t="shared" si="583"/>
        <v/>
      </c>
      <c r="CG92" s="284" t="str">
        <f t="shared" si="584"/>
        <v/>
      </c>
      <c r="CH92" s="284" t="str">
        <f t="shared" si="585"/>
        <v/>
      </c>
      <c r="CI92" s="284" t="str">
        <f t="shared" si="624"/>
        <v/>
      </c>
      <c r="CJ92" s="284" t="str">
        <f t="shared" si="610"/>
        <v/>
      </c>
      <c r="CL92" s="284" t="str">
        <f t="shared" si="625"/>
        <v>山　内</v>
      </c>
      <c r="CM92" s="284" t="str">
        <f t="shared" si="626"/>
        <v>内　方</v>
      </c>
      <c r="CN92" s="284" t="str">
        <f t="shared" si="586"/>
        <v>平　澤</v>
      </c>
      <c r="CO92" s="284" t="str">
        <f t="shared" si="587"/>
        <v>船　水</v>
      </c>
      <c r="CP92" s="284" t="str">
        <f t="shared" si="588"/>
        <v>金　山</v>
      </c>
      <c r="CQ92" s="284" t="str">
        <f t="shared" si="589"/>
        <v>荒　木</v>
      </c>
      <c r="CR92" s="284" t="str">
        <f t="shared" si="590"/>
        <v>平　岡</v>
      </c>
      <c r="CS92" s="284" t="str">
        <f t="shared" si="591"/>
        <v>古　澤</v>
      </c>
      <c r="CT92" s="284" t="str">
        <f t="shared" si="592"/>
        <v>平　松</v>
      </c>
      <c r="CU92" s="284" t="str">
        <f t="shared" si="593"/>
        <v/>
      </c>
      <c r="CV92" s="284" t="str">
        <f t="shared" si="611"/>
        <v/>
      </c>
      <c r="CW92" s="284" t="str">
        <f t="shared" si="595"/>
        <v/>
      </c>
      <c r="CX92" s="284" t="str">
        <f t="shared" si="596"/>
        <v/>
      </c>
      <c r="CY92" s="284" t="str">
        <f t="shared" si="597"/>
        <v/>
      </c>
      <c r="CZ92" s="284" t="str">
        <f t="shared" si="598"/>
        <v/>
      </c>
      <c r="DA92" s="284" t="str">
        <f t="shared" si="599"/>
        <v/>
      </c>
      <c r="DB92" s="284" t="str">
        <f t="shared" si="600"/>
        <v/>
      </c>
      <c r="DC92" s="284" t="str">
        <f t="shared" si="601"/>
        <v/>
      </c>
      <c r="DD92" s="284" t="str">
        <f t="shared" si="602"/>
        <v/>
      </c>
      <c r="DE92" s="284" t="str">
        <f t="shared" si="627"/>
        <v/>
      </c>
      <c r="DF92" s="284" t="str">
        <f t="shared" si="612"/>
        <v/>
      </c>
      <c r="HA92" s="163"/>
      <c r="HB92" s="199">
        <f>リスト!C91</f>
        <v>0</v>
      </c>
      <c r="HC92" s="76" t="str">
        <f>IF(リスト!D91="","",リスト!D91)</f>
        <v/>
      </c>
      <c r="HD92" s="76" t="str">
        <f>IF(リスト!F91="","",リスト!F91)</f>
        <v/>
      </c>
      <c r="HE92" s="76" t="str">
        <f>IF(リスト!E91="","",リスト!E91)</f>
        <v/>
      </c>
      <c r="HF92" s="200" t="str">
        <f>IF(リスト!G91="","",リスト!G91)</f>
        <v/>
      </c>
      <c r="HG92" s="459" t="str">
        <f>IF(リスト!H91="","",リスト!H91)</f>
        <v/>
      </c>
      <c r="HH92" s="77" t="str">
        <f>IF(リスト!I91="","",リスト!I91)</f>
        <v/>
      </c>
      <c r="HI92" s="77" t="str">
        <f>IF(リスト!J91="","",リスト!J91)</f>
        <v>石　切</v>
      </c>
      <c r="HJ92" s="77" t="str">
        <f>IF(リスト!K91="","",リスト!K91)</f>
        <v/>
      </c>
      <c r="HK92" s="77" t="str">
        <f>IF(リスト!L91="","",リスト!L91)</f>
        <v/>
      </c>
      <c r="HL92" s="77" t="str">
        <f>IF(リスト!M91="","",リスト!M91)</f>
        <v/>
      </c>
      <c r="HM92" s="77" t="str">
        <f>IF(リスト!N91="","",リスト!N91)</f>
        <v/>
      </c>
      <c r="HN92" s="77" t="str">
        <f>IF(リスト!O91="","",リスト!O91)</f>
        <v/>
      </c>
      <c r="HO92" s="460" t="str">
        <f>IF(リスト!P91="","",リスト!P91)</f>
        <v/>
      </c>
      <c r="IV92" s="393"/>
      <c r="IW92" s="393"/>
      <c r="IX92" s="393"/>
      <c r="IY92" s="393"/>
      <c r="IZ92" s="393"/>
      <c r="JA92" s="393"/>
      <c r="JB92" s="393"/>
      <c r="JC92" s="393"/>
      <c r="JD92" s="393"/>
      <c r="JE92" s="393"/>
      <c r="JF92" s="393"/>
      <c r="JG92" s="393"/>
      <c r="JH92" s="393"/>
      <c r="JI92" s="393"/>
      <c r="JJ92" s="393"/>
      <c r="JK92" s="393"/>
      <c r="JL92" s="393"/>
      <c r="JM92" s="393"/>
      <c r="JN92" s="393"/>
      <c r="JO92" s="393"/>
      <c r="JP92" s="393"/>
      <c r="JQ92" s="393"/>
      <c r="JR92" s="393"/>
      <c r="JS92" s="393"/>
      <c r="JT92" s="393"/>
      <c r="JU92" s="393"/>
      <c r="JV92" s="393"/>
      <c r="JW92" s="393"/>
      <c r="JX92" s="393"/>
      <c r="JY92" s="393"/>
      <c r="JZ92" s="393"/>
      <c r="KA92" s="393"/>
      <c r="KB92" s="393"/>
      <c r="KC92" s="393"/>
      <c r="KD92" s="393"/>
      <c r="KE92" s="393"/>
      <c r="KF92" s="393"/>
      <c r="KG92" s="393"/>
      <c r="KH92" s="393"/>
      <c r="KI92" s="393"/>
      <c r="KJ92" s="393"/>
      <c r="KK92" s="393"/>
      <c r="KL92" s="393"/>
      <c r="KM92" s="393"/>
      <c r="KN92" s="393"/>
      <c r="KO92" s="393"/>
      <c r="KP92" s="393"/>
      <c r="KQ92" s="393"/>
      <c r="KR92" s="393"/>
      <c r="KS92" s="393"/>
      <c r="KT92" s="393"/>
      <c r="KU92" s="393"/>
      <c r="KV92" s="393"/>
      <c r="KW92" s="393"/>
      <c r="KX92" s="393"/>
      <c r="KY92" s="393"/>
      <c r="KZ92" s="393"/>
      <c r="LA92" s="393"/>
      <c r="LB92" s="393"/>
      <c r="LC92" s="393"/>
      <c r="LD92" s="393"/>
      <c r="LE92" s="393"/>
      <c r="LF92" s="393"/>
      <c r="LG92" s="393"/>
      <c r="LH92" s="393"/>
      <c r="LI92" s="393"/>
      <c r="LJ92" s="393"/>
      <c r="LK92" s="393"/>
      <c r="LL92" s="393"/>
      <c r="LM92" s="393"/>
      <c r="LN92" s="393"/>
      <c r="LO92" s="393"/>
      <c r="LP92" s="393"/>
      <c r="LQ92" s="393"/>
      <c r="LR92" s="393"/>
      <c r="LS92" s="393"/>
      <c r="LT92" s="393"/>
      <c r="LU92" s="393"/>
      <c r="LV92" s="393"/>
      <c r="LW92" s="393"/>
      <c r="LX92" s="393"/>
      <c r="LY92" s="393"/>
      <c r="LZ92" s="393"/>
      <c r="MA92" s="393"/>
      <c r="MB92" s="393"/>
      <c r="MC92" s="393"/>
      <c r="MD92" s="393"/>
      <c r="ME92" s="393"/>
      <c r="MF92" s="393"/>
      <c r="MG92" s="393"/>
      <c r="MH92" s="393"/>
      <c r="MI92" s="393"/>
      <c r="MJ92" s="393"/>
      <c r="MK92" s="393"/>
      <c r="ML92" s="393"/>
      <c r="MM92" s="393"/>
      <c r="MN92" s="393"/>
      <c r="MO92" s="393"/>
      <c r="MP92" s="393"/>
      <c r="MQ92" s="393"/>
      <c r="MR92" s="393"/>
      <c r="MS92" s="393"/>
      <c r="MT92" s="393"/>
      <c r="MU92" s="393"/>
      <c r="MV92" s="393"/>
      <c r="MW92" s="393"/>
      <c r="MX92" s="393"/>
      <c r="MY92" s="393"/>
      <c r="MZ92" s="393"/>
      <c r="NA92" s="393"/>
      <c r="NB92" s="393"/>
      <c r="NC92" s="393"/>
      <c r="ND92" s="393"/>
      <c r="NE92" s="393"/>
      <c r="NF92" s="393"/>
      <c r="NG92" s="393"/>
      <c r="NH92" s="393"/>
      <c r="NI92" s="393"/>
      <c r="NJ92" s="393"/>
      <c r="NK92" s="393"/>
      <c r="NL92" s="393"/>
      <c r="NM92" s="393"/>
      <c r="NN92" s="393"/>
      <c r="NO92" s="393"/>
      <c r="NP92" s="393"/>
      <c r="NQ92" s="393"/>
      <c r="NR92" s="393"/>
      <c r="NS92" s="393"/>
      <c r="NT92" s="393"/>
      <c r="NU92" s="393"/>
      <c r="NV92" s="393"/>
      <c r="NW92" s="393"/>
      <c r="NX92" s="393"/>
      <c r="NY92" s="393"/>
      <c r="NZ92" s="393"/>
      <c r="OA92" s="393"/>
      <c r="OB92" s="393"/>
      <c r="OC92" s="393"/>
      <c r="OD92" s="393"/>
      <c r="OE92" s="393"/>
      <c r="OF92" s="393"/>
      <c r="OG92" s="393"/>
      <c r="OH92" s="393"/>
      <c r="OI92" s="393"/>
      <c r="OJ92" s="393"/>
      <c r="OK92" s="393"/>
      <c r="OL92" s="393"/>
      <c r="OM92" s="393"/>
      <c r="ON92" s="393"/>
      <c r="OO92" s="393"/>
      <c r="OP92" s="393"/>
      <c r="OQ92" s="393"/>
      <c r="OR92" s="393"/>
      <c r="OS92" s="393"/>
      <c r="OT92" s="393"/>
      <c r="OU92" s="393"/>
      <c r="OV92" s="393"/>
      <c r="OW92" s="393"/>
      <c r="OX92" s="393"/>
      <c r="OY92" s="393"/>
      <c r="OZ92" s="393"/>
      <c r="PA92" s="393"/>
      <c r="PB92" s="393"/>
      <c r="PC92" s="393"/>
      <c r="PD92" s="393"/>
      <c r="PE92" s="393"/>
      <c r="PF92" s="393"/>
      <c r="PG92" s="393"/>
      <c r="PH92" s="393"/>
      <c r="PI92" s="393"/>
      <c r="PJ92" s="393"/>
      <c r="PK92" s="393"/>
      <c r="PL92" s="393"/>
      <c r="PM92" s="393"/>
      <c r="PN92" s="393"/>
      <c r="PO92" s="393"/>
      <c r="PP92" s="393"/>
      <c r="PQ92" s="393"/>
      <c r="PR92" s="393"/>
      <c r="PS92" s="393"/>
      <c r="PT92" s="393"/>
      <c r="PU92" s="393"/>
      <c r="PV92" s="393"/>
      <c r="PW92" s="393"/>
      <c r="PX92" s="393"/>
      <c r="PY92" s="393"/>
      <c r="PZ92" s="393"/>
      <c r="QA92" s="393"/>
      <c r="QB92" s="393"/>
      <c r="QC92" s="393"/>
      <c r="QD92" s="393"/>
      <c r="QE92" s="393"/>
      <c r="QF92" s="393"/>
      <c r="QG92" s="393"/>
      <c r="QH92" s="393"/>
      <c r="QI92" s="393"/>
      <c r="QJ92" s="393"/>
      <c r="QK92" s="393"/>
      <c r="QL92" s="393"/>
      <c r="QM92" s="393"/>
      <c r="QN92" s="393"/>
      <c r="QO92" s="393"/>
      <c r="QP92" s="393"/>
      <c r="QQ92" s="393"/>
      <c r="QR92" s="393"/>
      <c r="QS92" s="393"/>
      <c r="QT92" s="393"/>
      <c r="QU92" s="393"/>
      <c r="QV92" s="393"/>
      <c r="QW92" s="393"/>
      <c r="QX92" s="393"/>
      <c r="QY92" s="393"/>
      <c r="QZ92" s="393"/>
      <c r="RA92" s="393"/>
      <c r="RB92" s="393"/>
      <c r="RC92" s="393"/>
      <c r="RD92" s="393"/>
      <c r="RE92" s="393"/>
      <c r="RF92" s="393"/>
      <c r="RG92" s="393"/>
      <c r="RH92" s="393"/>
      <c r="RI92" s="393"/>
      <c r="RJ92" s="393"/>
      <c r="RK92" s="393"/>
      <c r="RL92" s="393"/>
      <c r="RM92" s="393"/>
      <c r="RN92" s="393"/>
      <c r="RO92" s="393"/>
      <c r="RP92" s="393"/>
      <c r="RQ92" s="393"/>
      <c r="RR92" s="393"/>
      <c r="RS92" s="393"/>
      <c r="RT92" s="393"/>
      <c r="RU92" s="393"/>
      <c r="RV92" s="393"/>
      <c r="RW92" s="393"/>
      <c r="RX92" s="393"/>
      <c r="RY92" s="393"/>
      <c r="RZ92" s="393"/>
      <c r="SA92" s="393"/>
      <c r="SB92" s="393"/>
      <c r="SC92" s="393"/>
      <c r="SD92" s="393"/>
      <c r="SE92" s="393"/>
      <c r="SF92" s="393"/>
      <c r="SG92" s="393"/>
      <c r="SH92" s="393"/>
      <c r="SI92" s="393"/>
      <c r="SJ92" s="393"/>
      <c r="SK92" s="393"/>
      <c r="SL92" s="393"/>
      <c r="SM92" s="393"/>
      <c r="SN92" s="393"/>
      <c r="SO92" s="393"/>
      <c r="SP92" s="393"/>
      <c r="SQ92" s="393"/>
      <c r="SR92" s="393"/>
      <c r="SS92" s="393"/>
      <c r="ST92" s="393"/>
      <c r="SU92" s="393"/>
      <c r="SV92" s="393"/>
      <c r="SW92" s="393"/>
      <c r="SX92" s="393"/>
      <c r="SY92" s="393"/>
      <c r="SZ92" s="393"/>
      <c r="TA92" s="393"/>
      <c r="TB92" s="393"/>
      <c r="TC92" s="393"/>
      <c r="TD92" s="393"/>
      <c r="TE92" s="393"/>
      <c r="TF92" s="393"/>
      <c r="TG92" s="393"/>
      <c r="TH92" s="393"/>
      <c r="TI92" s="393"/>
      <c r="TJ92" s="393"/>
      <c r="TK92" s="393"/>
    </row>
    <row r="93" spans="2:531" ht="24.75" customHeight="1" x14ac:dyDescent="0.2">
      <c r="B93" s="284" t="str">
        <f t="shared" si="613"/>
        <v/>
      </c>
      <c r="C93" s="284" t="str">
        <f t="shared" si="614"/>
        <v/>
      </c>
      <c r="D93" s="284" t="str">
        <f t="shared" si="518"/>
        <v/>
      </c>
      <c r="E93" s="284" t="str">
        <f t="shared" si="519"/>
        <v/>
      </c>
      <c r="F93" s="284" t="str">
        <f t="shared" si="520"/>
        <v/>
      </c>
      <c r="G93" s="284" t="str">
        <f t="shared" si="521"/>
        <v/>
      </c>
      <c r="H93" s="284" t="str">
        <f t="shared" si="522"/>
        <v/>
      </c>
      <c r="I93" s="284" t="str">
        <f t="shared" si="523"/>
        <v/>
      </c>
      <c r="J93" s="284" t="str">
        <f t="shared" si="524"/>
        <v/>
      </c>
      <c r="K93" s="284" t="str">
        <f t="shared" si="525"/>
        <v/>
      </c>
      <c r="L93" s="284" t="str">
        <f t="shared" si="603"/>
        <v/>
      </c>
      <c r="M93" s="284" t="str">
        <f t="shared" si="527"/>
        <v/>
      </c>
      <c r="N93" s="284" t="str">
        <f t="shared" si="528"/>
        <v/>
      </c>
      <c r="O93" s="284" t="str">
        <f t="shared" si="529"/>
        <v/>
      </c>
      <c r="P93" s="284" t="str">
        <f t="shared" si="530"/>
        <v/>
      </c>
      <c r="Q93" s="284" t="str">
        <f t="shared" si="531"/>
        <v/>
      </c>
      <c r="R93" s="284" t="str">
        <f t="shared" si="532"/>
        <v/>
      </c>
      <c r="S93" s="284" t="str">
        <f t="shared" si="533"/>
        <v/>
      </c>
      <c r="T93" s="284" t="str">
        <f t="shared" si="534"/>
        <v/>
      </c>
      <c r="U93" s="284" t="str">
        <f t="shared" si="615"/>
        <v/>
      </c>
      <c r="V93" s="284" t="str">
        <f t="shared" si="604"/>
        <v/>
      </c>
      <c r="X93" s="284" t="str">
        <f t="shared" si="616"/>
        <v>山　内</v>
      </c>
      <c r="Y93" s="284" t="str">
        <f t="shared" si="617"/>
        <v>内　方</v>
      </c>
      <c r="Z93" s="284" t="str">
        <f t="shared" si="535"/>
        <v>平　澤</v>
      </c>
      <c r="AA93" s="284" t="str">
        <f t="shared" si="536"/>
        <v>船　水</v>
      </c>
      <c r="AB93" s="284" t="str">
        <f t="shared" si="537"/>
        <v>金　山</v>
      </c>
      <c r="AC93" s="284" t="str">
        <f t="shared" si="538"/>
        <v>荒　木</v>
      </c>
      <c r="AD93" s="284" t="str">
        <f t="shared" si="539"/>
        <v>平　岡</v>
      </c>
      <c r="AE93" s="284" t="str">
        <f t="shared" si="540"/>
        <v>髙比良</v>
      </c>
      <c r="AF93" s="284" t="str">
        <f t="shared" si="541"/>
        <v>平　松</v>
      </c>
      <c r="AG93" s="284" t="str">
        <f t="shared" si="542"/>
        <v/>
      </c>
      <c r="AH93" s="284" t="str">
        <f t="shared" si="605"/>
        <v>西　山</v>
      </c>
      <c r="AI93" s="284" t="str">
        <f t="shared" si="544"/>
        <v/>
      </c>
      <c r="AJ93" s="284" t="str">
        <f t="shared" si="545"/>
        <v/>
      </c>
      <c r="AK93" s="284" t="str">
        <f t="shared" si="546"/>
        <v/>
      </c>
      <c r="AL93" s="284" t="str">
        <f t="shared" si="547"/>
        <v/>
      </c>
      <c r="AM93" s="284" t="str">
        <f t="shared" si="548"/>
        <v/>
      </c>
      <c r="AN93" s="284" t="str">
        <f t="shared" si="549"/>
        <v/>
      </c>
      <c r="AO93" s="284" t="str">
        <f t="shared" si="550"/>
        <v/>
      </c>
      <c r="AP93" s="284" t="str">
        <f t="shared" si="551"/>
        <v/>
      </c>
      <c r="AQ93" s="284" t="str">
        <f t="shared" si="618"/>
        <v/>
      </c>
      <c r="AR93" s="284" t="str">
        <f t="shared" si="606"/>
        <v/>
      </c>
      <c r="AT93" s="284" t="str">
        <f t="shared" si="619"/>
        <v>山　内</v>
      </c>
      <c r="AU93" s="284" t="str">
        <f t="shared" si="620"/>
        <v>内　方</v>
      </c>
      <c r="AV93" s="284" t="str">
        <f t="shared" si="552"/>
        <v>平　澤</v>
      </c>
      <c r="AW93" s="284" t="str">
        <f t="shared" si="553"/>
        <v>船　水</v>
      </c>
      <c r="AX93" s="284" t="str">
        <f t="shared" si="554"/>
        <v>菅　野</v>
      </c>
      <c r="AY93" s="284" t="str">
        <f t="shared" si="555"/>
        <v>金　山</v>
      </c>
      <c r="AZ93" s="284" t="str">
        <f t="shared" si="556"/>
        <v>荒　木</v>
      </c>
      <c r="BA93" s="284" t="str">
        <f t="shared" si="557"/>
        <v>今　井</v>
      </c>
      <c r="BB93" s="284" t="str">
        <f t="shared" si="558"/>
        <v>平　岡</v>
      </c>
      <c r="BC93" s="284" t="str">
        <f t="shared" si="559"/>
        <v/>
      </c>
      <c r="BD93" s="284" t="str">
        <f t="shared" si="607"/>
        <v>平　松</v>
      </c>
      <c r="BE93" s="284" t="str">
        <f t="shared" si="561"/>
        <v>中　嶋</v>
      </c>
      <c r="BF93" s="284" t="str">
        <f t="shared" si="562"/>
        <v>藤　本</v>
      </c>
      <c r="BG93" s="284" t="str">
        <f t="shared" si="563"/>
        <v/>
      </c>
      <c r="BH93" s="284" t="str">
        <f t="shared" si="564"/>
        <v>西　山</v>
      </c>
      <c r="BI93" s="284" t="str">
        <f t="shared" si="565"/>
        <v/>
      </c>
      <c r="BJ93" s="284" t="str">
        <f t="shared" si="566"/>
        <v/>
      </c>
      <c r="BK93" s="284" t="str">
        <f t="shared" si="567"/>
        <v/>
      </c>
      <c r="BL93" s="284" t="str">
        <f t="shared" si="568"/>
        <v/>
      </c>
      <c r="BM93" s="284" t="str">
        <f t="shared" si="621"/>
        <v/>
      </c>
      <c r="BN93" s="284" t="str">
        <f t="shared" si="608"/>
        <v/>
      </c>
      <c r="BP93" s="284" t="str">
        <f t="shared" si="622"/>
        <v>山　内</v>
      </c>
      <c r="BQ93" s="284" t="str">
        <f t="shared" si="623"/>
        <v>内　方</v>
      </c>
      <c r="BR93" s="284" t="str">
        <f t="shared" si="569"/>
        <v>平　澤</v>
      </c>
      <c r="BS93" s="284" t="str">
        <f t="shared" si="570"/>
        <v>船　水</v>
      </c>
      <c r="BT93" s="284" t="str">
        <f t="shared" si="571"/>
        <v>金　山</v>
      </c>
      <c r="BU93" s="284" t="str">
        <f t="shared" si="572"/>
        <v/>
      </c>
      <c r="BV93" s="284" t="str">
        <f t="shared" si="573"/>
        <v>平　松</v>
      </c>
      <c r="BW93" s="284" t="str">
        <f t="shared" si="574"/>
        <v>中　嶋</v>
      </c>
      <c r="BX93" s="284" t="str">
        <f t="shared" si="575"/>
        <v/>
      </c>
      <c r="BY93" s="284" t="str">
        <f t="shared" si="576"/>
        <v/>
      </c>
      <c r="BZ93" s="284" t="str">
        <f t="shared" si="609"/>
        <v/>
      </c>
      <c r="CA93" s="284" t="str">
        <f t="shared" si="578"/>
        <v/>
      </c>
      <c r="CB93" s="284" t="str">
        <f t="shared" si="579"/>
        <v/>
      </c>
      <c r="CC93" s="284" t="str">
        <f t="shared" si="580"/>
        <v/>
      </c>
      <c r="CD93" s="284" t="str">
        <f t="shared" si="581"/>
        <v/>
      </c>
      <c r="CE93" s="284" t="str">
        <f t="shared" si="582"/>
        <v/>
      </c>
      <c r="CF93" s="284" t="str">
        <f t="shared" si="583"/>
        <v/>
      </c>
      <c r="CG93" s="284" t="str">
        <f t="shared" si="584"/>
        <v/>
      </c>
      <c r="CH93" s="284" t="str">
        <f t="shared" si="585"/>
        <v/>
      </c>
      <c r="CI93" s="284" t="str">
        <f t="shared" si="624"/>
        <v/>
      </c>
      <c r="CJ93" s="284" t="str">
        <f t="shared" si="610"/>
        <v/>
      </c>
      <c r="CL93" s="284" t="str">
        <f t="shared" si="625"/>
        <v>山　内</v>
      </c>
      <c r="CM93" s="284" t="str">
        <f t="shared" si="626"/>
        <v>内　方</v>
      </c>
      <c r="CN93" s="284" t="str">
        <f t="shared" si="586"/>
        <v>平　澤</v>
      </c>
      <c r="CO93" s="284" t="str">
        <f t="shared" si="587"/>
        <v>船　水</v>
      </c>
      <c r="CP93" s="284" t="str">
        <f t="shared" si="588"/>
        <v>金　山</v>
      </c>
      <c r="CQ93" s="284" t="str">
        <f t="shared" si="589"/>
        <v>荒　木</v>
      </c>
      <c r="CR93" s="284" t="str">
        <f t="shared" si="590"/>
        <v>平　岡</v>
      </c>
      <c r="CS93" s="284" t="str">
        <f t="shared" si="591"/>
        <v>古　澤</v>
      </c>
      <c r="CT93" s="284" t="str">
        <f t="shared" si="592"/>
        <v>平　松</v>
      </c>
      <c r="CU93" s="284" t="str">
        <f t="shared" si="593"/>
        <v/>
      </c>
      <c r="CV93" s="284" t="str">
        <f t="shared" si="611"/>
        <v/>
      </c>
      <c r="CW93" s="284" t="str">
        <f t="shared" si="595"/>
        <v/>
      </c>
      <c r="CX93" s="284" t="str">
        <f t="shared" si="596"/>
        <v/>
      </c>
      <c r="CY93" s="284" t="str">
        <f t="shared" si="597"/>
        <v/>
      </c>
      <c r="CZ93" s="284" t="str">
        <f t="shared" si="598"/>
        <v/>
      </c>
      <c r="DA93" s="284" t="str">
        <f t="shared" si="599"/>
        <v/>
      </c>
      <c r="DB93" s="284" t="str">
        <f t="shared" si="600"/>
        <v/>
      </c>
      <c r="DC93" s="284" t="str">
        <f t="shared" si="601"/>
        <v/>
      </c>
      <c r="DD93" s="284" t="str">
        <f t="shared" si="602"/>
        <v/>
      </c>
      <c r="DE93" s="284" t="str">
        <f t="shared" si="627"/>
        <v/>
      </c>
      <c r="DF93" s="284" t="str">
        <f t="shared" si="612"/>
        <v/>
      </c>
      <c r="HA93" s="163"/>
      <c r="HB93" s="199">
        <f>リスト!C92</f>
        <v>0</v>
      </c>
      <c r="HC93" s="76" t="str">
        <f>IF(リスト!D92="","",リスト!D92)</f>
        <v/>
      </c>
      <c r="HD93" s="76" t="str">
        <f>IF(リスト!F92="","",リスト!F92)</f>
        <v/>
      </c>
      <c r="HE93" s="76" t="str">
        <f>IF(リスト!E92="","",リスト!E92)</f>
        <v/>
      </c>
      <c r="HF93" s="200" t="str">
        <f>IF(リスト!G92="","",リスト!G92)</f>
        <v/>
      </c>
      <c r="HG93" s="77" t="str">
        <f>IF(リスト!H92="","",リスト!H92)</f>
        <v>枚　方</v>
      </c>
      <c r="HH93" s="77" t="str">
        <f>IF(リスト!I92="","",リスト!I92)</f>
        <v/>
      </c>
      <c r="HI93" s="77" t="str">
        <f>IF(リスト!J92="","",リスト!J92)</f>
        <v>春　宮</v>
      </c>
      <c r="HJ93" s="77" t="str">
        <f>IF(リスト!K92="","",リスト!K92)</f>
        <v/>
      </c>
      <c r="HK93" s="77" t="str">
        <f>IF(リスト!L92="","",リスト!L92)</f>
        <v/>
      </c>
      <c r="HL93" s="77" t="str">
        <f>IF(リスト!M92="","",リスト!M92)</f>
        <v/>
      </c>
      <c r="HM93" s="77" t="str">
        <f>IF(リスト!N92="","",リスト!N92)</f>
        <v/>
      </c>
      <c r="HN93" s="77" t="str">
        <f>IF(リスト!O92="","",リスト!O92)</f>
        <v/>
      </c>
      <c r="HO93" s="460" t="str">
        <f>IF(リスト!P92="","",リスト!P92)</f>
        <v/>
      </c>
      <c r="IV93" s="393"/>
      <c r="IW93" s="393"/>
      <c r="IX93" s="393"/>
      <c r="IY93" s="393"/>
      <c r="IZ93" s="393"/>
      <c r="JA93" s="393"/>
      <c r="JB93" s="393"/>
      <c r="JC93" s="393"/>
      <c r="JD93" s="393"/>
      <c r="JE93" s="393"/>
      <c r="JF93" s="393"/>
      <c r="JG93" s="393"/>
      <c r="JH93" s="393"/>
      <c r="JI93" s="393"/>
      <c r="JJ93" s="393"/>
      <c r="JK93" s="393"/>
      <c r="JL93" s="393"/>
      <c r="JM93" s="393"/>
      <c r="JN93" s="393"/>
      <c r="JO93" s="393"/>
      <c r="JP93" s="393"/>
      <c r="JQ93" s="393"/>
      <c r="JR93" s="393"/>
      <c r="JS93" s="393"/>
      <c r="JT93" s="393"/>
      <c r="JU93" s="393"/>
      <c r="JV93" s="393"/>
      <c r="JW93" s="393"/>
      <c r="JX93" s="393"/>
      <c r="JY93" s="393"/>
      <c r="JZ93" s="393"/>
      <c r="KA93" s="393"/>
      <c r="KB93" s="393"/>
      <c r="KC93" s="393"/>
      <c r="KD93" s="393"/>
      <c r="KE93" s="393"/>
      <c r="KF93" s="393"/>
      <c r="KG93" s="393"/>
      <c r="KH93" s="393"/>
      <c r="KI93" s="393"/>
      <c r="KJ93" s="393"/>
      <c r="KK93" s="393"/>
      <c r="KL93" s="393"/>
      <c r="KM93" s="393"/>
      <c r="KN93" s="393"/>
      <c r="KO93" s="393"/>
      <c r="KP93" s="393"/>
      <c r="KQ93" s="393"/>
      <c r="KR93" s="393"/>
      <c r="KS93" s="393"/>
      <c r="KT93" s="393"/>
      <c r="KU93" s="393"/>
      <c r="KV93" s="393"/>
      <c r="KW93" s="393"/>
      <c r="KX93" s="393"/>
      <c r="KY93" s="393"/>
      <c r="KZ93" s="393"/>
      <c r="LA93" s="393"/>
      <c r="LB93" s="393"/>
      <c r="LC93" s="393"/>
      <c r="LD93" s="393"/>
      <c r="LE93" s="393"/>
      <c r="LF93" s="393"/>
      <c r="LG93" s="393"/>
      <c r="LH93" s="393"/>
      <c r="LI93" s="393"/>
      <c r="LJ93" s="393"/>
      <c r="LK93" s="393"/>
      <c r="LL93" s="393"/>
      <c r="LM93" s="393"/>
      <c r="LN93" s="393"/>
      <c r="LO93" s="393"/>
      <c r="LP93" s="393"/>
      <c r="LQ93" s="393"/>
      <c r="LR93" s="393"/>
      <c r="LS93" s="393"/>
      <c r="LT93" s="393"/>
      <c r="LU93" s="393"/>
      <c r="LV93" s="393"/>
      <c r="LW93" s="393"/>
      <c r="LX93" s="393"/>
      <c r="LY93" s="393"/>
      <c r="LZ93" s="393"/>
      <c r="MA93" s="393"/>
      <c r="MB93" s="393"/>
      <c r="MC93" s="393"/>
      <c r="MD93" s="393"/>
      <c r="ME93" s="393"/>
      <c r="MF93" s="393"/>
      <c r="MG93" s="393"/>
      <c r="MH93" s="393"/>
      <c r="MI93" s="393"/>
      <c r="MJ93" s="393"/>
      <c r="MK93" s="393"/>
      <c r="ML93" s="393"/>
      <c r="MM93" s="393"/>
      <c r="MN93" s="393"/>
      <c r="MO93" s="393"/>
      <c r="MP93" s="393"/>
      <c r="MQ93" s="393"/>
      <c r="MR93" s="393"/>
      <c r="MS93" s="393"/>
      <c r="MT93" s="393"/>
      <c r="MU93" s="393"/>
      <c r="MV93" s="393"/>
      <c r="MW93" s="393"/>
      <c r="MX93" s="393"/>
      <c r="MY93" s="393"/>
      <c r="MZ93" s="393"/>
      <c r="NA93" s="393"/>
      <c r="NB93" s="393"/>
      <c r="NC93" s="393"/>
      <c r="ND93" s="393"/>
      <c r="NE93" s="393"/>
      <c r="NF93" s="393"/>
      <c r="NG93" s="393"/>
      <c r="NH93" s="393"/>
      <c r="NI93" s="393"/>
      <c r="NJ93" s="393"/>
      <c r="NK93" s="393"/>
      <c r="NL93" s="393"/>
      <c r="NM93" s="393"/>
      <c r="NN93" s="393"/>
      <c r="NO93" s="393"/>
      <c r="NP93" s="393"/>
      <c r="NQ93" s="393"/>
      <c r="NR93" s="393"/>
      <c r="NS93" s="393"/>
      <c r="NT93" s="393"/>
      <c r="NU93" s="393"/>
      <c r="NV93" s="393"/>
      <c r="NW93" s="393"/>
      <c r="NX93" s="393"/>
      <c r="NY93" s="393"/>
      <c r="NZ93" s="393"/>
      <c r="OA93" s="393"/>
      <c r="OB93" s="393"/>
      <c r="OC93" s="393"/>
      <c r="OD93" s="393"/>
      <c r="OE93" s="393"/>
      <c r="OF93" s="393"/>
      <c r="OG93" s="393"/>
      <c r="OH93" s="393"/>
      <c r="OI93" s="393"/>
      <c r="OJ93" s="393"/>
      <c r="OK93" s="393"/>
      <c r="OL93" s="393"/>
      <c r="OM93" s="393"/>
      <c r="ON93" s="393"/>
      <c r="OO93" s="393"/>
      <c r="OP93" s="393"/>
      <c r="OQ93" s="393"/>
      <c r="OR93" s="393"/>
      <c r="OS93" s="393"/>
      <c r="OT93" s="393"/>
      <c r="OU93" s="393"/>
      <c r="OV93" s="393"/>
      <c r="OW93" s="393"/>
      <c r="OX93" s="393"/>
      <c r="OY93" s="393"/>
      <c r="OZ93" s="393"/>
      <c r="PA93" s="393"/>
      <c r="PB93" s="393"/>
      <c r="PC93" s="393"/>
      <c r="PD93" s="393"/>
      <c r="PE93" s="393"/>
      <c r="PF93" s="393"/>
      <c r="PG93" s="393"/>
      <c r="PH93" s="393"/>
      <c r="PI93" s="393"/>
      <c r="PJ93" s="393"/>
      <c r="PK93" s="393"/>
      <c r="PL93" s="393"/>
      <c r="PM93" s="393"/>
      <c r="PN93" s="393"/>
      <c r="PO93" s="393"/>
      <c r="PP93" s="393"/>
      <c r="PQ93" s="393"/>
      <c r="PR93" s="393"/>
      <c r="PS93" s="393"/>
      <c r="PT93" s="393"/>
      <c r="PU93" s="393"/>
      <c r="PV93" s="393"/>
      <c r="PW93" s="393"/>
      <c r="PX93" s="393"/>
      <c r="PY93" s="393"/>
      <c r="PZ93" s="393"/>
      <c r="QA93" s="393"/>
      <c r="QB93" s="393"/>
      <c r="QC93" s="393"/>
      <c r="QD93" s="393"/>
      <c r="QE93" s="393"/>
      <c r="QF93" s="393"/>
      <c r="QG93" s="393"/>
      <c r="QH93" s="393"/>
      <c r="QI93" s="393"/>
      <c r="QJ93" s="393"/>
      <c r="QK93" s="393"/>
      <c r="QL93" s="393"/>
      <c r="QM93" s="393"/>
      <c r="QN93" s="393"/>
      <c r="QO93" s="393"/>
      <c r="QP93" s="393"/>
      <c r="QQ93" s="393"/>
      <c r="QR93" s="393"/>
      <c r="QS93" s="393"/>
      <c r="QT93" s="393"/>
      <c r="QU93" s="393"/>
      <c r="QV93" s="393"/>
      <c r="QW93" s="393"/>
      <c r="QX93" s="393"/>
      <c r="QY93" s="393"/>
      <c r="QZ93" s="393"/>
      <c r="RA93" s="393"/>
      <c r="RB93" s="393"/>
      <c r="RC93" s="393"/>
      <c r="RD93" s="393"/>
      <c r="RE93" s="393"/>
      <c r="RF93" s="393"/>
      <c r="RG93" s="393"/>
      <c r="RH93" s="393"/>
      <c r="RI93" s="393"/>
      <c r="RJ93" s="393"/>
      <c r="RK93" s="393"/>
      <c r="RL93" s="393"/>
      <c r="RM93" s="393"/>
      <c r="RN93" s="393"/>
      <c r="RO93" s="393"/>
      <c r="RP93" s="393"/>
      <c r="RQ93" s="393"/>
      <c r="RR93" s="393"/>
      <c r="RS93" s="393"/>
      <c r="RT93" s="393"/>
      <c r="RU93" s="393"/>
      <c r="RV93" s="393"/>
      <c r="RW93" s="393"/>
      <c r="RX93" s="393"/>
      <c r="RY93" s="393"/>
      <c r="RZ93" s="393"/>
      <c r="SA93" s="393"/>
      <c r="SB93" s="393"/>
      <c r="SC93" s="393"/>
      <c r="SD93" s="393"/>
      <c r="SE93" s="393"/>
      <c r="SF93" s="393"/>
      <c r="SG93" s="393"/>
      <c r="SH93" s="393"/>
      <c r="SI93" s="393"/>
      <c r="SJ93" s="393"/>
      <c r="SK93" s="393"/>
      <c r="SL93" s="393"/>
      <c r="SM93" s="393"/>
      <c r="SN93" s="393"/>
      <c r="SO93" s="393"/>
      <c r="SP93" s="393"/>
      <c r="SQ93" s="393"/>
      <c r="SR93" s="393"/>
      <c r="SS93" s="393"/>
      <c r="ST93" s="393"/>
      <c r="SU93" s="393"/>
      <c r="SV93" s="393"/>
      <c r="SW93" s="393"/>
      <c r="SX93" s="393"/>
      <c r="SY93" s="393"/>
      <c r="SZ93" s="393"/>
      <c r="TA93" s="393"/>
      <c r="TB93" s="393"/>
      <c r="TC93" s="393"/>
      <c r="TD93" s="393"/>
      <c r="TE93" s="393"/>
      <c r="TF93" s="393"/>
      <c r="TG93" s="393"/>
      <c r="TH93" s="393"/>
      <c r="TI93" s="393"/>
      <c r="TJ93" s="393"/>
      <c r="TK93" s="393"/>
    </row>
    <row r="94" spans="2:531" ht="24.75" customHeight="1" x14ac:dyDescent="0.2">
      <c r="B94" s="284" t="str">
        <f t="shared" si="613"/>
        <v/>
      </c>
      <c r="C94" s="284" t="str">
        <f>IF(B93=C93,D93,C93)</f>
        <v/>
      </c>
      <c r="D94" s="284" t="str">
        <f t="shared" si="518"/>
        <v/>
      </c>
      <c r="E94" s="284" t="str">
        <f t="shared" si="519"/>
        <v/>
      </c>
      <c r="F94" s="284" t="str">
        <f t="shared" si="520"/>
        <v/>
      </c>
      <c r="G94" s="284" t="str">
        <f t="shared" si="521"/>
        <v/>
      </c>
      <c r="H94" s="284" t="str">
        <f>IF(G93=H93,I93,H93)</f>
        <v/>
      </c>
      <c r="I94" s="284" t="str">
        <f t="shared" si="523"/>
        <v/>
      </c>
      <c r="J94" s="284" t="str">
        <f t="shared" si="524"/>
        <v/>
      </c>
      <c r="K94" s="284" t="str">
        <f t="shared" si="525"/>
        <v/>
      </c>
      <c r="L94" s="284" t="str">
        <f t="shared" si="603"/>
        <v/>
      </c>
      <c r="M94" s="284" t="str">
        <f t="shared" si="527"/>
        <v/>
      </c>
      <c r="N94" s="284" t="str">
        <f t="shared" si="528"/>
        <v/>
      </c>
      <c r="O94" s="284" t="str">
        <f t="shared" si="529"/>
        <v/>
      </c>
      <c r="P94" s="284" t="str">
        <f t="shared" si="530"/>
        <v/>
      </c>
      <c r="Q94" s="284" t="str">
        <f t="shared" si="531"/>
        <v/>
      </c>
      <c r="R94" s="284" t="str">
        <f t="shared" si="532"/>
        <v/>
      </c>
      <c r="S94" s="284" t="str">
        <f t="shared" si="533"/>
        <v/>
      </c>
      <c r="T94" s="284" t="str">
        <f t="shared" si="534"/>
        <v/>
      </c>
      <c r="U94" s="284" t="str">
        <f t="shared" si="615"/>
        <v/>
      </c>
      <c r="V94" s="284" t="str">
        <f t="shared" si="604"/>
        <v/>
      </c>
      <c r="X94" s="284" t="str">
        <f t="shared" si="616"/>
        <v>山　内</v>
      </c>
      <c r="Y94" s="284" t="str">
        <f>IF(X93=Y93,Z93,Y93)</f>
        <v>内　方</v>
      </c>
      <c r="Z94" s="284" t="str">
        <f t="shared" si="535"/>
        <v>平　澤</v>
      </c>
      <c r="AA94" s="284" t="str">
        <f t="shared" si="536"/>
        <v>船　水</v>
      </c>
      <c r="AB94" s="284" t="str">
        <f t="shared" si="537"/>
        <v>金　山</v>
      </c>
      <c r="AC94" s="284" t="str">
        <f t="shared" si="538"/>
        <v>荒　木</v>
      </c>
      <c r="AD94" s="284" t="str">
        <f>IF(AC93=AD93,AE93,AD93)</f>
        <v>平　岡</v>
      </c>
      <c r="AE94" s="284" t="str">
        <f t="shared" si="540"/>
        <v>髙比良</v>
      </c>
      <c r="AF94" s="284" t="str">
        <f t="shared" si="541"/>
        <v>平　松</v>
      </c>
      <c r="AG94" s="284" t="str">
        <f t="shared" si="542"/>
        <v/>
      </c>
      <c r="AH94" s="284" t="str">
        <f t="shared" si="605"/>
        <v>西　山</v>
      </c>
      <c r="AI94" s="284" t="str">
        <f t="shared" si="544"/>
        <v/>
      </c>
      <c r="AJ94" s="284" t="str">
        <f t="shared" si="545"/>
        <v/>
      </c>
      <c r="AK94" s="284" t="str">
        <f t="shared" si="546"/>
        <v/>
      </c>
      <c r="AL94" s="284" t="str">
        <f t="shared" si="547"/>
        <v/>
      </c>
      <c r="AM94" s="284" t="str">
        <f t="shared" si="548"/>
        <v/>
      </c>
      <c r="AN94" s="284" t="str">
        <f t="shared" si="549"/>
        <v/>
      </c>
      <c r="AO94" s="284" t="str">
        <f t="shared" si="550"/>
        <v/>
      </c>
      <c r="AP94" s="284" t="str">
        <f t="shared" si="551"/>
        <v/>
      </c>
      <c r="AQ94" s="284" t="str">
        <f t="shared" si="618"/>
        <v/>
      </c>
      <c r="AR94" s="284" t="str">
        <f t="shared" si="606"/>
        <v/>
      </c>
      <c r="AT94" s="284" t="str">
        <f t="shared" si="619"/>
        <v>山　内</v>
      </c>
      <c r="AU94" s="284" t="str">
        <f>IF(AT93=AU93,AV93,AU93)</f>
        <v>内　方</v>
      </c>
      <c r="AV94" s="284" t="str">
        <f t="shared" si="552"/>
        <v>平　澤</v>
      </c>
      <c r="AW94" s="284" t="str">
        <f t="shared" si="553"/>
        <v>船　水</v>
      </c>
      <c r="AX94" s="284" t="str">
        <f t="shared" si="554"/>
        <v>菅　野</v>
      </c>
      <c r="AY94" s="284" t="str">
        <f t="shared" si="555"/>
        <v>金　山</v>
      </c>
      <c r="AZ94" s="284" t="str">
        <f>IF(AY93=AZ93,BA93,AZ93)</f>
        <v>荒　木</v>
      </c>
      <c r="BA94" s="284" t="str">
        <f t="shared" si="557"/>
        <v>今　井</v>
      </c>
      <c r="BB94" s="284" t="str">
        <f t="shared" si="558"/>
        <v>平　岡</v>
      </c>
      <c r="BC94" s="284" t="str">
        <f t="shared" si="559"/>
        <v/>
      </c>
      <c r="BD94" s="284" t="str">
        <f t="shared" si="607"/>
        <v>平　松</v>
      </c>
      <c r="BE94" s="284" t="str">
        <f t="shared" si="561"/>
        <v>中　嶋</v>
      </c>
      <c r="BF94" s="284" t="str">
        <f t="shared" si="562"/>
        <v>藤　本</v>
      </c>
      <c r="BG94" s="284" t="str">
        <f t="shared" si="563"/>
        <v/>
      </c>
      <c r="BH94" s="284" t="str">
        <f t="shared" si="564"/>
        <v>西　山</v>
      </c>
      <c r="BI94" s="284" t="str">
        <f t="shared" si="565"/>
        <v/>
      </c>
      <c r="BJ94" s="284" t="str">
        <f t="shared" si="566"/>
        <v/>
      </c>
      <c r="BK94" s="284" t="str">
        <f t="shared" si="567"/>
        <v/>
      </c>
      <c r="BL94" s="284" t="str">
        <f t="shared" si="568"/>
        <v/>
      </c>
      <c r="BM94" s="284" t="str">
        <f t="shared" si="621"/>
        <v/>
      </c>
      <c r="BN94" s="284" t="str">
        <f t="shared" si="608"/>
        <v/>
      </c>
      <c r="BP94" s="284" t="str">
        <f t="shared" si="622"/>
        <v>山　内</v>
      </c>
      <c r="BQ94" s="284" t="str">
        <f>IF(BP93=BQ93,BR93,BQ93)</f>
        <v>内　方</v>
      </c>
      <c r="BR94" s="284" t="str">
        <f t="shared" si="569"/>
        <v>平　澤</v>
      </c>
      <c r="BS94" s="284" t="str">
        <f t="shared" si="570"/>
        <v>船　水</v>
      </c>
      <c r="BT94" s="284" t="str">
        <f t="shared" si="571"/>
        <v>金　山</v>
      </c>
      <c r="BU94" s="284" t="str">
        <f t="shared" si="572"/>
        <v/>
      </c>
      <c r="BV94" s="284" t="str">
        <f>IF(BU93=BV93,BW93,BV93)</f>
        <v>平　松</v>
      </c>
      <c r="BW94" s="284" t="str">
        <f t="shared" si="574"/>
        <v>中　嶋</v>
      </c>
      <c r="BX94" s="284" t="str">
        <f t="shared" si="575"/>
        <v/>
      </c>
      <c r="BY94" s="284" t="str">
        <f t="shared" si="576"/>
        <v/>
      </c>
      <c r="BZ94" s="284" t="str">
        <f t="shared" si="609"/>
        <v/>
      </c>
      <c r="CA94" s="284" t="str">
        <f t="shared" si="578"/>
        <v/>
      </c>
      <c r="CB94" s="284" t="str">
        <f t="shared" si="579"/>
        <v/>
      </c>
      <c r="CC94" s="284" t="str">
        <f t="shared" si="580"/>
        <v/>
      </c>
      <c r="CD94" s="284" t="str">
        <f t="shared" si="581"/>
        <v/>
      </c>
      <c r="CE94" s="284" t="str">
        <f t="shared" si="582"/>
        <v/>
      </c>
      <c r="CF94" s="284" t="str">
        <f t="shared" si="583"/>
        <v/>
      </c>
      <c r="CG94" s="284" t="str">
        <f t="shared" si="584"/>
        <v/>
      </c>
      <c r="CH94" s="284" t="str">
        <f t="shared" si="585"/>
        <v/>
      </c>
      <c r="CI94" s="284" t="str">
        <f t="shared" si="624"/>
        <v/>
      </c>
      <c r="CJ94" s="284" t="str">
        <f t="shared" si="610"/>
        <v/>
      </c>
      <c r="CL94" s="284" t="str">
        <f t="shared" si="625"/>
        <v>山　内</v>
      </c>
      <c r="CM94" s="284" t="str">
        <f>IF(CL93=CM93,CN93,CM93)</f>
        <v>内　方</v>
      </c>
      <c r="CN94" s="284" t="str">
        <f t="shared" si="586"/>
        <v>平　澤</v>
      </c>
      <c r="CO94" s="284" t="str">
        <f t="shared" si="587"/>
        <v>船　水</v>
      </c>
      <c r="CP94" s="284" t="str">
        <f t="shared" si="588"/>
        <v>金　山</v>
      </c>
      <c r="CQ94" s="284" t="str">
        <f t="shared" si="589"/>
        <v>荒　木</v>
      </c>
      <c r="CR94" s="284" t="str">
        <f>IF(CQ93=CR93,CS93,CR93)</f>
        <v>平　岡</v>
      </c>
      <c r="CS94" s="284" t="str">
        <f t="shared" si="591"/>
        <v>古　澤</v>
      </c>
      <c r="CT94" s="284" t="str">
        <f t="shared" si="592"/>
        <v>平　松</v>
      </c>
      <c r="CU94" s="284" t="str">
        <f t="shared" si="593"/>
        <v/>
      </c>
      <c r="CV94" s="284" t="str">
        <f t="shared" si="611"/>
        <v/>
      </c>
      <c r="CW94" s="284" t="str">
        <f t="shared" si="595"/>
        <v/>
      </c>
      <c r="CX94" s="284" t="str">
        <f t="shared" si="596"/>
        <v/>
      </c>
      <c r="CY94" s="284" t="str">
        <f t="shared" si="597"/>
        <v/>
      </c>
      <c r="CZ94" s="284" t="str">
        <f t="shared" si="598"/>
        <v/>
      </c>
      <c r="DA94" s="284" t="str">
        <f t="shared" si="599"/>
        <v/>
      </c>
      <c r="DB94" s="284" t="str">
        <f t="shared" si="600"/>
        <v/>
      </c>
      <c r="DC94" s="284" t="str">
        <f t="shared" si="601"/>
        <v/>
      </c>
      <c r="DD94" s="284" t="str">
        <f t="shared" si="602"/>
        <v/>
      </c>
      <c r="DE94" s="284" t="str">
        <f t="shared" si="627"/>
        <v/>
      </c>
      <c r="DF94" s="284" t="str">
        <f t="shared" si="612"/>
        <v/>
      </c>
      <c r="HA94" s="163"/>
      <c r="HB94" s="199">
        <f>リスト!C93</f>
        <v>0</v>
      </c>
      <c r="HC94" s="76" t="str">
        <f>IF(リスト!D93="","",リスト!D93)</f>
        <v/>
      </c>
      <c r="HD94" s="76" t="str">
        <f>IF(リスト!F93="","",リスト!F93)</f>
        <v/>
      </c>
      <c r="HE94" s="76" t="str">
        <f>IF(リスト!E93="","",リスト!E93)</f>
        <v/>
      </c>
      <c r="HF94" s="200" t="str">
        <f>IF(リスト!G93="","",リスト!G93)</f>
        <v/>
      </c>
      <c r="HG94" s="77" t="str">
        <f>IF(リスト!H93="","",リスト!H93)</f>
        <v>南枚方</v>
      </c>
      <c r="HH94" s="77" t="str">
        <f>IF(リスト!I93="","",リスト!I93)</f>
        <v/>
      </c>
      <c r="HI94" s="77" t="str">
        <f>IF(リスト!J93="","",リスト!J93)</f>
        <v>友　井</v>
      </c>
      <c r="HJ94" s="77" t="str">
        <f>IF(リスト!K93="","",リスト!K93)</f>
        <v/>
      </c>
      <c r="HK94" s="77" t="str">
        <f>IF(リスト!L93="","",リスト!L93)</f>
        <v/>
      </c>
      <c r="HL94" s="77" t="str">
        <f>IF(リスト!M93="","",リスト!M93)</f>
        <v/>
      </c>
      <c r="HM94" s="77" t="str">
        <f>IF(リスト!N93="","",リスト!N93)</f>
        <v/>
      </c>
      <c r="HN94" s="77" t="str">
        <f>IF(リスト!O93="","",リスト!O93)</f>
        <v/>
      </c>
      <c r="HO94" s="460" t="str">
        <f>IF(リスト!P93="","",リスト!P93)</f>
        <v/>
      </c>
      <c r="IV94" s="393"/>
      <c r="IW94" s="393"/>
      <c r="IX94" s="393"/>
      <c r="IY94" s="393"/>
      <c r="IZ94" s="393"/>
      <c r="JA94" s="393"/>
      <c r="JB94" s="393"/>
      <c r="JC94" s="393"/>
      <c r="JD94" s="393"/>
      <c r="JE94" s="393"/>
      <c r="JF94" s="393"/>
      <c r="JG94" s="393"/>
      <c r="JH94" s="393"/>
      <c r="JI94" s="393"/>
      <c r="JJ94" s="393"/>
      <c r="JK94" s="393"/>
      <c r="JL94" s="393"/>
      <c r="JM94" s="393"/>
      <c r="JN94" s="393"/>
      <c r="JO94" s="393"/>
      <c r="JP94" s="393"/>
      <c r="JQ94" s="393"/>
      <c r="JR94" s="393"/>
      <c r="JS94" s="393"/>
      <c r="JT94" s="393"/>
      <c r="JU94" s="393"/>
      <c r="JV94" s="393"/>
      <c r="JW94" s="393"/>
      <c r="JX94" s="393"/>
      <c r="JY94" s="393"/>
      <c r="JZ94" s="393"/>
      <c r="KA94" s="393"/>
      <c r="KB94" s="393"/>
      <c r="KC94" s="393"/>
      <c r="KD94" s="393"/>
      <c r="KE94" s="393"/>
      <c r="KF94" s="393"/>
      <c r="KG94" s="393"/>
      <c r="KH94" s="393"/>
      <c r="KI94" s="393"/>
      <c r="KJ94" s="393"/>
      <c r="KK94" s="393"/>
      <c r="KL94" s="393"/>
      <c r="KM94" s="393"/>
      <c r="KN94" s="393"/>
      <c r="KO94" s="393"/>
      <c r="KP94" s="393"/>
      <c r="KQ94" s="393"/>
      <c r="KR94" s="393"/>
      <c r="KS94" s="393"/>
      <c r="KT94" s="393"/>
      <c r="KU94" s="393"/>
      <c r="KV94" s="393"/>
      <c r="KW94" s="393"/>
      <c r="KX94" s="393"/>
      <c r="KY94" s="393"/>
      <c r="KZ94" s="393"/>
      <c r="LA94" s="393"/>
      <c r="LB94" s="393"/>
      <c r="LC94" s="393"/>
      <c r="LD94" s="393"/>
      <c r="LE94" s="393"/>
      <c r="LF94" s="393"/>
      <c r="LG94" s="393"/>
      <c r="LH94" s="393"/>
      <c r="LI94" s="393"/>
      <c r="LJ94" s="393"/>
      <c r="LK94" s="393"/>
      <c r="LL94" s="393"/>
      <c r="LM94" s="393"/>
      <c r="LN94" s="393"/>
      <c r="LO94" s="393"/>
      <c r="LP94" s="393"/>
      <c r="LQ94" s="393"/>
      <c r="LR94" s="393"/>
      <c r="LS94" s="393"/>
      <c r="LT94" s="393"/>
      <c r="LU94" s="393"/>
      <c r="LV94" s="393"/>
      <c r="LW94" s="393"/>
      <c r="LX94" s="393"/>
      <c r="LY94" s="393"/>
      <c r="LZ94" s="393"/>
      <c r="MA94" s="393"/>
      <c r="MB94" s="393"/>
      <c r="MC94" s="393"/>
      <c r="MD94" s="393"/>
      <c r="ME94" s="393"/>
      <c r="MF94" s="393"/>
      <c r="MG94" s="393"/>
      <c r="MH94" s="393"/>
      <c r="MI94" s="393"/>
      <c r="MJ94" s="393"/>
      <c r="MK94" s="393"/>
      <c r="ML94" s="393"/>
      <c r="MM94" s="393"/>
      <c r="MN94" s="393"/>
      <c r="MO94" s="393"/>
      <c r="MP94" s="393"/>
      <c r="MQ94" s="393"/>
      <c r="MR94" s="393"/>
      <c r="MS94" s="393"/>
      <c r="MT94" s="393"/>
      <c r="MU94" s="393"/>
      <c r="MV94" s="393"/>
      <c r="MW94" s="393"/>
      <c r="MX94" s="393"/>
      <c r="MY94" s="393"/>
      <c r="MZ94" s="393"/>
      <c r="NA94" s="393"/>
      <c r="NB94" s="393"/>
      <c r="NC94" s="393"/>
      <c r="ND94" s="393"/>
      <c r="NE94" s="393"/>
      <c r="NF94" s="393"/>
      <c r="NG94" s="393"/>
      <c r="NH94" s="393"/>
      <c r="NI94" s="393"/>
      <c r="NJ94" s="393"/>
      <c r="NK94" s="393"/>
      <c r="NL94" s="393"/>
      <c r="NM94" s="393"/>
      <c r="NN94" s="393"/>
      <c r="NO94" s="393"/>
      <c r="NP94" s="393"/>
      <c r="NQ94" s="393"/>
      <c r="NR94" s="393"/>
      <c r="NS94" s="393"/>
      <c r="NT94" s="393"/>
      <c r="NU94" s="393"/>
      <c r="NV94" s="393"/>
      <c r="NW94" s="393"/>
      <c r="NX94" s="393"/>
      <c r="NY94" s="393"/>
      <c r="NZ94" s="393"/>
      <c r="OA94" s="393"/>
      <c r="OB94" s="393"/>
      <c r="OC94" s="393"/>
      <c r="OD94" s="393"/>
      <c r="OE94" s="393"/>
      <c r="OF94" s="393"/>
      <c r="OG94" s="393"/>
      <c r="OH94" s="393"/>
      <c r="OI94" s="393"/>
      <c r="OJ94" s="393"/>
      <c r="OK94" s="393"/>
      <c r="OL94" s="393"/>
      <c r="OM94" s="393"/>
      <c r="ON94" s="393"/>
      <c r="OO94" s="393"/>
      <c r="OP94" s="393"/>
      <c r="OQ94" s="393"/>
      <c r="OR94" s="393"/>
      <c r="OS94" s="393"/>
      <c r="OT94" s="393"/>
      <c r="OU94" s="393"/>
      <c r="OV94" s="393"/>
      <c r="OW94" s="393"/>
      <c r="OX94" s="393"/>
      <c r="OY94" s="393"/>
      <c r="OZ94" s="393"/>
      <c r="PA94" s="393"/>
      <c r="PB94" s="393"/>
      <c r="PC94" s="393"/>
      <c r="PD94" s="393"/>
      <c r="PE94" s="393"/>
      <c r="PF94" s="393"/>
      <c r="PG94" s="393"/>
      <c r="PH94" s="393"/>
      <c r="PI94" s="393"/>
      <c r="PJ94" s="393"/>
      <c r="PK94" s="393"/>
      <c r="PL94" s="393"/>
      <c r="PM94" s="393"/>
      <c r="PN94" s="393"/>
      <c r="PO94" s="393"/>
      <c r="PP94" s="393"/>
      <c r="PQ94" s="393"/>
      <c r="PR94" s="393"/>
      <c r="PS94" s="393"/>
      <c r="PT94" s="393"/>
      <c r="PU94" s="393"/>
      <c r="PV94" s="393"/>
      <c r="PW94" s="393"/>
      <c r="PX94" s="393"/>
      <c r="PY94" s="393"/>
      <c r="PZ94" s="393"/>
      <c r="QA94" s="393"/>
      <c r="QB94" s="393"/>
      <c r="QC94" s="393"/>
      <c r="QD94" s="393"/>
      <c r="QE94" s="393"/>
      <c r="QF94" s="393"/>
      <c r="QG94" s="393"/>
      <c r="QH94" s="393"/>
      <c r="QI94" s="393"/>
      <c r="QJ94" s="393"/>
      <c r="QK94" s="393"/>
      <c r="QL94" s="393"/>
      <c r="QM94" s="393"/>
      <c r="QN94" s="393"/>
      <c r="QO94" s="393"/>
      <c r="QP94" s="393"/>
      <c r="QQ94" s="393"/>
      <c r="QR94" s="393"/>
      <c r="QS94" s="393"/>
      <c r="QT94" s="393"/>
      <c r="QU94" s="393"/>
      <c r="QV94" s="393"/>
      <c r="QW94" s="393"/>
      <c r="QX94" s="393"/>
      <c r="QY94" s="393"/>
      <c r="QZ94" s="393"/>
      <c r="RA94" s="393"/>
      <c r="RB94" s="393"/>
      <c r="RC94" s="393"/>
      <c r="RD94" s="393"/>
      <c r="RE94" s="393"/>
      <c r="RF94" s="393"/>
      <c r="RG94" s="393"/>
      <c r="RH94" s="393"/>
      <c r="RI94" s="393"/>
      <c r="RJ94" s="393"/>
      <c r="RK94" s="393"/>
      <c r="RL94" s="393"/>
      <c r="RM94" s="393"/>
      <c r="RN94" s="393"/>
      <c r="RO94" s="393"/>
      <c r="RP94" s="393"/>
      <c r="RQ94" s="393"/>
      <c r="RR94" s="393"/>
      <c r="RS94" s="393"/>
      <c r="RT94" s="393"/>
      <c r="RU94" s="393"/>
      <c r="RV94" s="393"/>
      <c r="RW94" s="393"/>
      <c r="RX94" s="393"/>
      <c r="RY94" s="393"/>
      <c r="RZ94" s="393"/>
      <c r="SA94" s="393"/>
      <c r="SB94" s="393"/>
      <c r="SC94" s="393"/>
      <c r="SD94" s="393"/>
      <c r="SE94" s="393"/>
      <c r="SF94" s="393"/>
      <c r="SG94" s="393"/>
      <c r="SH94" s="393"/>
      <c r="SI94" s="393"/>
      <c r="SJ94" s="393"/>
      <c r="SK94" s="393"/>
      <c r="SL94" s="393"/>
      <c r="SM94" s="393"/>
      <c r="SN94" s="393"/>
      <c r="SO94" s="393"/>
      <c r="SP94" s="393"/>
      <c r="SQ94" s="393"/>
      <c r="SR94" s="393"/>
      <c r="SS94" s="393"/>
      <c r="ST94" s="393"/>
      <c r="SU94" s="393"/>
      <c r="SV94" s="393"/>
      <c r="SW94" s="393"/>
      <c r="SX94" s="393"/>
      <c r="SY94" s="393"/>
      <c r="SZ94" s="393"/>
      <c r="TA94" s="393"/>
      <c r="TB94" s="393"/>
      <c r="TC94" s="393"/>
      <c r="TD94" s="393"/>
      <c r="TE94" s="393"/>
      <c r="TF94" s="393"/>
      <c r="TG94" s="393"/>
      <c r="TH94" s="393"/>
      <c r="TI94" s="393"/>
      <c r="TJ94" s="393"/>
      <c r="TK94" s="393"/>
    </row>
    <row r="95" spans="2:531" ht="24.75" customHeight="1" x14ac:dyDescent="0.2">
      <c r="B95" s="284" t="str">
        <f t="shared" ref="B95:B105" si="628">IF(B94="",C94,B94)</f>
        <v/>
      </c>
      <c r="C95" s="284" t="str">
        <f>IF(B94=C94,D94,C94)</f>
        <v/>
      </c>
      <c r="D95" s="284" t="str">
        <f>IF(C94=D94,E94,D94)</f>
        <v/>
      </c>
      <c r="E95" s="284" t="str">
        <f>IF(D94=E94,F94,E94)</f>
        <v/>
      </c>
      <c r="F95" s="284" t="str">
        <f>IF(E94=F94,G94,F94)</f>
        <v/>
      </c>
      <c r="G95" s="284" t="str">
        <f>IF(F94=G94,H94,G94)</f>
        <v/>
      </c>
      <c r="H95" s="284" t="str">
        <f>IF(G94=H94,I94,H94)</f>
        <v/>
      </c>
      <c r="I95" s="284" t="str">
        <f t="shared" ref="I95:U95" si="629">IF(H94=I94,J94,I94)</f>
        <v/>
      </c>
      <c r="J95" s="284" t="str">
        <f t="shared" si="629"/>
        <v/>
      </c>
      <c r="K95" s="284" t="str">
        <f t="shared" si="629"/>
        <v/>
      </c>
      <c r="L95" s="284" t="str">
        <f t="shared" si="603"/>
        <v/>
      </c>
      <c r="M95" s="284" t="str">
        <f t="shared" si="629"/>
        <v/>
      </c>
      <c r="N95" s="284" t="str">
        <f t="shared" si="629"/>
        <v/>
      </c>
      <c r="O95" s="284" t="str">
        <f t="shared" si="629"/>
        <v/>
      </c>
      <c r="P95" s="284" t="str">
        <f t="shared" si="629"/>
        <v/>
      </c>
      <c r="Q95" s="284" t="str">
        <f t="shared" si="629"/>
        <v/>
      </c>
      <c r="R95" s="284" t="str">
        <f t="shared" si="629"/>
        <v/>
      </c>
      <c r="S95" s="284" t="str">
        <f t="shared" si="629"/>
        <v/>
      </c>
      <c r="T95" s="284" t="str">
        <f t="shared" si="629"/>
        <v/>
      </c>
      <c r="U95" s="284" t="str">
        <f t="shared" si="629"/>
        <v/>
      </c>
      <c r="V95" s="284" t="str">
        <f t="shared" si="604"/>
        <v/>
      </c>
      <c r="X95" s="284" t="str">
        <f t="shared" si="616"/>
        <v>山　内</v>
      </c>
      <c r="Y95" s="284" t="str">
        <f>IF(X94=Y94,Z94,Y94)</f>
        <v>内　方</v>
      </c>
      <c r="Z95" s="284" t="str">
        <f>IF(Y94=Z94,AA94,Z94)</f>
        <v>平　澤</v>
      </c>
      <c r="AA95" s="284" t="str">
        <f>IF(Z94=AA94,AB94,AA94)</f>
        <v>船　水</v>
      </c>
      <c r="AB95" s="284" t="str">
        <f>IF(AA94=AB94,AC94,AB94)</f>
        <v>金　山</v>
      </c>
      <c r="AC95" s="284" t="str">
        <f>IF(AB94=AC94,AD94,AC94)</f>
        <v>荒　木</v>
      </c>
      <c r="AD95" s="284" t="str">
        <f>IF(AC94=AD94,AE94,AD94)</f>
        <v>平　岡</v>
      </c>
      <c r="AE95" s="284" t="str">
        <f t="shared" si="540"/>
        <v>髙比良</v>
      </c>
      <c r="AF95" s="284" t="str">
        <f t="shared" si="541"/>
        <v>平　松</v>
      </c>
      <c r="AG95" s="284" t="str">
        <f t="shared" si="542"/>
        <v/>
      </c>
      <c r="AH95" s="284" t="str">
        <f t="shared" si="605"/>
        <v>西　山</v>
      </c>
      <c r="AI95" s="284" t="str">
        <f t="shared" si="544"/>
        <v/>
      </c>
      <c r="AJ95" s="284" t="str">
        <f t="shared" si="545"/>
        <v/>
      </c>
      <c r="AK95" s="284" t="str">
        <f t="shared" si="546"/>
        <v/>
      </c>
      <c r="AL95" s="284" t="str">
        <f t="shared" si="547"/>
        <v/>
      </c>
      <c r="AM95" s="284" t="str">
        <f t="shared" si="548"/>
        <v/>
      </c>
      <c r="AN95" s="284" t="str">
        <f t="shared" si="549"/>
        <v/>
      </c>
      <c r="AO95" s="284" t="str">
        <f t="shared" si="550"/>
        <v/>
      </c>
      <c r="AP95" s="284" t="str">
        <f t="shared" si="551"/>
        <v/>
      </c>
      <c r="AQ95" s="284" t="str">
        <f t="shared" si="618"/>
        <v/>
      </c>
      <c r="AR95" s="284" t="str">
        <f t="shared" si="606"/>
        <v/>
      </c>
      <c r="AT95" s="284" t="str">
        <f t="shared" si="619"/>
        <v>山　内</v>
      </c>
      <c r="AU95" s="284" t="str">
        <f>IF(AT94=AU94,AV94,AU94)</f>
        <v>内　方</v>
      </c>
      <c r="AV95" s="284" t="str">
        <f>IF(AU94=AV94,AW94,AV94)</f>
        <v>平　澤</v>
      </c>
      <c r="AW95" s="284" t="str">
        <f>IF(AV94=AW94,AX94,AW94)</f>
        <v>船　水</v>
      </c>
      <c r="AX95" s="284" t="str">
        <f>IF(AW94=AX94,AY94,AX94)</f>
        <v>菅　野</v>
      </c>
      <c r="AY95" s="284" t="str">
        <f>IF(AX94=AY94,AZ94,AY94)</f>
        <v>金　山</v>
      </c>
      <c r="AZ95" s="284" t="str">
        <f>IF(AY94=AZ94,BA94,AZ94)</f>
        <v>荒　木</v>
      </c>
      <c r="BA95" s="284" t="str">
        <f t="shared" si="557"/>
        <v>今　井</v>
      </c>
      <c r="BB95" s="284" t="str">
        <f t="shared" si="558"/>
        <v>平　岡</v>
      </c>
      <c r="BC95" s="284" t="str">
        <f t="shared" si="559"/>
        <v/>
      </c>
      <c r="BD95" s="284" t="str">
        <f t="shared" si="607"/>
        <v>平　松</v>
      </c>
      <c r="BE95" s="284" t="str">
        <f t="shared" si="561"/>
        <v>中　嶋</v>
      </c>
      <c r="BF95" s="284" t="str">
        <f t="shared" si="562"/>
        <v>藤　本</v>
      </c>
      <c r="BG95" s="284" t="str">
        <f t="shared" si="563"/>
        <v/>
      </c>
      <c r="BH95" s="284" t="str">
        <f t="shared" si="564"/>
        <v>西　山</v>
      </c>
      <c r="BI95" s="284" t="str">
        <f t="shared" si="565"/>
        <v/>
      </c>
      <c r="BJ95" s="284" t="str">
        <f t="shared" si="566"/>
        <v/>
      </c>
      <c r="BK95" s="284" t="str">
        <f t="shared" si="567"/>
        <v/>
      </c>
      <c r="BL95" s="284" t="str">
        <f t="shared" si="568"/>
        <v/>
      </c>
      <c r="BM95" s="284" t="str">
        <f t="shared" si="621"/>
        <v/>
      </c>
      <c r="BN95" s="284" t="str">
        <f t="shared" si="608"/>
        <v/>
      </c>
      <c r="BP95" s="284" t="str">
        <f t="shared" si="622"/>
        <v>山　内</v>
      </c>
      <c r="BQ95" s="284" t="str">
        <f>IF(BP94=BQ94,BR94,BQ94)</f>
        <v>内　方</v>
      </c>
      <c r="BR95" s="284" t="str">
        <f>IF(BQ94=BR94,BS94,BR94)</f>
        <v>平　澤</v>
      </c>
      <c r="BS95" s="284" t="str">
        <f>IF(BR94=BS94,BT94,BS94)</f>
        <v>船　水</v>
      </c>
      <c r="BT95" s="284" t="str">
        <f>IF(BS94=BT94,BU94,BT94)</f>
        <v>金　山</v>
      </c>
      <c r="BU95" s="284" t="str">
        <f>IF(BT94=BU94,BV94,BU94)</f>
        <v/>
      </c>
      <c r="BV95" s="284" t="str">
        <f>IF(BU94=BV94,BW94,BV94)</f>
        <v>平　松</v>
      </c>
      <c r="BW95" s="284" t="str">
        <f t="shared" si="574"/>
        <v>中　嶋</v>
      </c>
      <c r="BX95" s="284" t="str">
        <f t="shared" si="575"/>
        <v/>
      </c>
      <c r="BY95" s="284" t="str">
        <f t="shared" si="576"/>
        <v/>
      </c>
      <c r="BZ95" s="284" t="str">
        <f t="shared" si="609"/>
        <v/>
      </c>
      <c r="CA95" s="284" t="str">
        <f t="shared" si="578"/>
        <v/>
      </c>
      <c r="CB95" s="284" t="str">
        <f t="shared" si="579"/>
        <v/>
      </c>
      <c r="CC95" s="284" t="str">
        <f t="shared" si="580"/>
        <v/>
      </c>
      <c r="CD95" s="284" t="str">
        <f t="shared" si="581"/>
        <v/>
      </c>
      <c r="CE95" s="284" t="str">
        <f t="shared" si="582"/>
        <v/>
      </c>
      <c r="CF95" s="284" t="str">
        <f t="shared" si="583"/>
        <v/>
      </c>
      <c r="CG95" s="284" t="str">
        <f t="shared" si="584"/>
        <v/>
      </c>
      <c r="CH95" s="284" t="str">
        <f t="shared" si="585"/>
        <v/>
      </c>
      <c r="CI95" s="284" t="str">
        <f t="shared" si="624"/>
        <v/>
      </c>
      <c r="CJ95" s="284" t="str">
        <f t="shared" si="610"/>
        <v/>
      </c>
      <c r="CL95" s="284" t="str">
        <f t="shared" si="625"/>
        <v>山　内</v>
      </c>
      <c r="CM95" s="284" t="str">
        <f>IF(CL94=CM94,CN94,CM94)</f>
        <v>内　方</v>
      </c>
      <c r="CN95" s="284" t="str">
        <f>IF(CM94=CN94,CO94,CN94)</f>
        <v>平　澤</v>
      </c>
      <c r="CO95" s="284" t="str">
        <f>IF(CN94=CO94,CP94,CO94)</f>
        <v>船　水</v>
      </c>
      <c r="CP95" s="284" t="str">
        <f>IF(CO94=CP94,CQ94,CP94)</f>
        <v>金　山</v>
      </c>
      <c r="CQ95" s="284" t="str">
        <f>IF(CP94=CQ94,CR94,CQ94)</f>
        <v>荒　木</v>
      </c>
      <c r="CR95" s="284" t="str">
        <f>IF(CQ94=CR94,CS94,CR94)</f>
        <v>平　岡</v>
      </c>
      <c r="CS95" s="284" t="str">
        <f t="shared" si="591"/>
        <v>古　澤</v>
      </c>
      <c r="CT95" s="284" t="str">
        <f t="shared" si="592"/>
        <v>平　松</v>
      </c>
      <c r="CU95" s="284" t="str">
        <f t="shared" si="593"/>
        <v/>
      </c>
      <c r="CV95" s="284" t="str">
        <f t="shared" si="611"/>
        <v/>
      </c>
      <c r="CW95" s="284" t="str">
        <f t="shared" si="595"/>
        <v/>
      </c>
      <c r="CX95" s="284" t="str">
        <f t="shared" si="596"/>
        <v/>
      </c>
      <c r="CY95" s="284" t="str">
        <f t="shared" si="597"/>
        <v/>
      </c>
      <c r="CZ95" s="284" t="str">
        <f t="shared" si="598"/>
        <v/>
      </c>
      <c r="DA95" s="284" t="str">
        <f t="shared" si="599"/>
        <v/>
      </c>
      <c r="DB95" s="284" t="str">
        <f t="shared" si="600"/>
        <v/>
      </c>
      <c r="DC95" s="284" t="str">
        <f t="shared" si="601"/>
        <v/>
      </c>
      <c r="DD95" s="284" t="str">
        <f t="shared" si="602"/>
        <v/>
      </c>
      <c r="DE95" s="284" t="str">
        <f t="shared" si="627"/>
        <v/>
      </c>
      <c r="DF95" s="284" t="str">
        <f t="shared" si="612"/>
        <v/>
      </c>
      <c r="HA95" s="163"/>
      <c r="HB95" s="199">
        <f>リスト!C94</f>
        <v>0</v>
      </c>
      <c r="HC95" s="76" t="str">
        <f>IF(リスト!D94="","",リスト!D94)</f>
        <v/>
      </c>
      <c r="HD95" s="76" t="str">
        <f>IF(リスト!F94="","",リスト!F94)</f>
        <v/>
      </c>
      <c r="HE95" s="76" t="str">
        <f>IF(リスト!E94="","",リスト!E94)</f>
        <v/>
      </c>
      <c r="HF95" s="200" t="str">
        <f>IF(リスト!G94="","",リスト!G94)</f>
        <v/>
      </c>
      <c r="HG95" s="77" t="str">
        <f>IF(リスト!H94="","",リスト!H94)</f>
        <v>新寝屋川</v>
      </c>
      <c r="HH95" s="77" t="str">
        <f>IF(リスト!I94="","",リスト!I94)</f>
        <v/>
      </c>
      <c r="HI95" s="77" t="str">
        <f>IF(リスト!J94="","",リスト!J94)</f>
        <v>足　代</v>
      </c>
      <c r="HJ95" s="77" t="str">
        <f>IF(リスト!K94="","",リスト!K94)</f>
        <v/>
      </c>
      <c r="HK95" s="77" t="str">
        <f>IF(リスト!L94="","",リスト!L94)</f>
        <v/>
      </c>
      <c r="HL95" s="77" t="str">
        <f>IF(リスト!M94="","",リスト!M94)</f>
        <v/>
      </c>
      <c r="HM95" s="77" t="str">
        <f>IF(リスト!N94="","",リスト!N94)</f>
        <v/>
      </c>
      <c r="HN95" s="77" t="str">
        <f>IF(リスト!O94="","",リスト!O94)</f>
        <v/>
      </c>
      <c r="HO95" s="460" t="str">
        <f>IF(リスト!P94="","",リスト!P94)</f>
        <v/>
      </c>
      <c r="IV95" s="393"/>
      <c r="IW95" s="393"/>
      <c r="IX95" s="393"/>
      <c r="IY95" s="393"/>
      <c r="IZ95" s="393"/>
      <c r="JA95" s="393"/>
      <c r="JB95" s="393"/>
      <c r="JC95" s="393"/>
      <c r="JD95" s="393"/>
      <c r="JE95" s="393"/>
      <c r="JF95" s="393"/>
      <c r="JG95" s="393"/>
      <c r="JH95" s="393"/>
      <c r="JI95" s="393"/>
      <c r="JJ95" s="393"/>
      <c r="JK95" s="393"/>
      <c r="JL95" s="393"/>
      <c r="JM95" s="393"/>
      <c r="JN95" s="393"/>
      <c r="JO95" s="393"/>
      <c r="JP95" s="393"/>
      <c r="JQ95" s="393"/>
      <c r="JR95" s="393"/>
      <c r="JS95" s="393"/>
      <c r="JT95" s="393"/>
      <c r="JU95" s="393"/>
      <c r="JV95" s="393"/>
      <c r="JW95" s="393"/>
      <c r="JX95" s="393"/>
      <c r="JY95" s="393"/>
      <c r="JZ95" s="393"/>
      <c r="KA95" s="393"/>
      <c r="KB95" s="393"/>
      <c r="KC95" s="393"/>
      <c r="KD95" s="393"/>
      <c r="KE95" s="393"/>
      <c r="KF95" s="393"/>
      <c r="KG95" s="393"/>
      <c r="KH95" s="393"/>
      <c r="KI95" s="393"/>
      <c r="KJ95" s="393"/>
      <c r="KK95" s="393"/>
      <c r="KL95" s="393"/>
      <c r="KM95" s="393"/>
      <c r="KN95" s="393"/>
      <c r="KO95" s="393"/>
      <c r="KP95" s="393"/>
      <c r="KQ95" s="393"/>
      <c r="KR95" s="393"/>
      <c r="KS95" s="393"/>
      <c r="KT95" s="393"/>
      <c r="KU95" s="393"/>
      <c r="KV95" s="393"/>
      <c r="KW95" s="393"/>
      <c r="KX95" s="393"/>
      <c r="KY95" s="393"/>
      <c r="KZ95" s="393"/>
      <c r="LA95" s="393"/>
      <c r="LB95" s="393"/>
      <c r="LC95" s="393"/>
      <c r="LD95" s="393"/>
      <c r="LE95" s="393"/>
      <c r="LF95" s="393"/>
      <c r="LG95" s="393"/>
      <c r="LH95" s="393"/>
      <c r="LI95" s="393"/>
      <c r="LJ95" s="393"/>
      <c r="LK95" s="393"/>
      <c r="LL95" s="393"/>
      <c r="LM95" s="393"/>
      <c r="LN95" s="393"/>
      <c r="LO95" s="393"/>
      <c r="LP95" s="393"/>
      <c r="LQ95" s="393"/>
      <c r="LR95" s="393"/>
      <c r="LS95" s="393"/>
      <c r="LT95" s="393"/>
      <c r="LU95" s="393"/>
      <c r="LV95" s="393"/>
      <c r="LW95" s="393"/>
      <c r="LX95" s="393"/>
      <c r="LY95" s="393"/>
      <c r="LZ95" s="393"/>
      <c r="MA95" s="393"/>
      <c r="MB95" s="393"/>
      <c r="MC95" s="393"/>
      <c r="MD95" s="393"/>
      <c r="ME95" s="393"/>
      <c r="MF95" s="393"/>
      <c r="MG95" s="393"/>
      <c r="MH95" s="393"/>
      <c r="MI95" s="393"/>
      <c r="MJ95" s="393"/>
      <c r="MK95" s="393"/>
      <c r="ML95" s="393"/>
      <c r="MM95" s="393"/>
      <c r="MN95" s="393"/>
      <c r="MO95" s="393"/>
      <c r="MP95" s="393"/>
      <c r="MQ95" s="393"/>
      <c r="MR95" s="393"/>
      <c r="MS95" s="393"/>
      <c r="MT95" s="393"/>
      <c r="MU95" s="393"/>
      <c r="MV95" s="393"/>
      <c r="MW95" s="393"/>
      <c r="MX95" s="393"/>
      <c r="MY95" s="393"/>
      <c r="MZ95" s="393"/>
      <c r="NA95" s="393"/>
      <c r="NB95" s="393"/>
      <c r="NC95" s="393"/>
      <c r="ND95" s="393"/>
      <c r="NE95" s="393"/>
      <c r="NF95" s="393"/>
      <c r="NG95" s="393"/>
      <c r="NH95" s="393"/>
      <c r="NI95" s="393"/>
      <c r="NJ95" s="393"/>
      <c r="NK95" s="393"/>
      <c r="NL95" s="393"/>
      <c r="NM95" s="393"/>
      <c r="NN95" s="393"/>
      <c r="NO95" s="393"/>
      <c r="NP95" s="393"/>
      <c r="NQ95" s="393"/>
      <c r="NR95" s="393"/>
      <c r="NS95" s="393"/>
      <c r="NT95" s="393"/>
      <c r="NU95" s="393"/>
      <c r="NV95" s="393"/>
      <c r="NW95" s="393"/>
      <c r="NX95" s="393"/>
      <c r="NY95" s="393"/>
      <c r="NZ95" s="393"/>
      <c r="OA95" s="393"/>
      <c r="OB95" s="393"/>
      <c r="OC95" s="393"/>
      <c r="OD95" s="393"/>
      <c r="OE95" s="393"/>
      <c r="OF95" s="393"/>
      <c r="OG95" s="393"/>
      <c r="OH95" s="393"/>
      <c r="OI95" s="393"/>
      <c r="OJ95" s="393"/>
      <c r="OK95" s="393"/>
      <c r="OL95" s="393"/>
      <c r="OM95" s="393"/>
      <c r="ON95" s="393"/>
      <c r="OO95" s="393"/>
      <c r="OP95" s="393"/>
      <c r="OQ95" s="393"/>
      <c r="OR95" s="393"/>
      <c r="OS95" s="393"/>
      <c r="OT95" s="393"/>
      <c r="OU95" s="393"/>
      <c r="OV95" s="393"/>
      <c r="OW95" s="393"/>
      <c r="OX95" s="393"/>
      <c r="OY95" s="393"/>
      <c r="OZ95" s="393"/>
      <c r="PA95" s="393"/>
      <c r="PB95" s="393"/>
      <c r="PC95" s="393"/>
      <c r="PD95" s="393"/>
      <c r="PE95" s="393"/>
      <c r="PF95" s="393"/>
      <c r="PG95" s="393"/>
      <c r="PH95" s="393"/>
      <c r="PI95" s="393"/>
      <c r="PJ95" s="393"/>
      <c r="PK95" s="393"/>
      <c r="PL95" s="393"/>
      <c r="PM95" s="393"/>
      <c r="PN95" s="393"/>
      <c r="PO95" s="393"/>
      <c r="PP95" s="393"/>
      <c r="PQ95" s="393"/>
      <c r="PR95" s="393"/>
      <c r="PS95" s="393"/>
      <c r="PT95" s="393"/>
      <c r="PU95" s="393"/>
      <c r="PV95" s="393"/>
      <c r="PW95" s="393"/>
      <c r="PX95" s="393"/>
      <c r="PY95" s="393"/>
      <c r="PZ95" s="393"/>
      <c r="QA95" s="393"/>
      <c r="QB95" s="393"/>
      <c r="QC95" s="393"/>
      <c r="QD95" s="393"/>
      <c r="QE95" s="393"/>
      <c r="QF95" s="393"/>
      <c r="QG95" s="393"/>
      <c r="QH95" s="393"/>
      <c r="QI95" s="393"/>
      <c r="QJ95" s="393"/>
      <c r="QK95" s="393"/>
      <c r="QL95" s="393"/>
      <c r="QM95" s="393"/>
      <c r="QN95" s="393"/>
      <c r="QO95" s="393"/>
      <c r="QP95" s="393"/>
      <c r="QQ95" s="393"/>
      <c r="QR95" s="393"/>
      <c r="QS95" s="393"/>
      <c r="QT95" s="393"/>
      <c r="QU95" s="393"/>
      <c r="QV95" s="393"/>
      <c r="QW95" s="393"/>
      <c r="QX95" s="393"/>
      <c r="QY95" s="393"/>
      <c r="QZ95" s="393"/>
      <c r="RA95" s="393"/>
      <c r="RB95" s="393"/>
      <c r="RC95" s="393"/>
      <c r="RD95" s="393"/>
      <c r="RE95" s="393"/>
      <c r="RF95" s="393"/>
      <c r="RG95" s="393"/>
      <c r="RH95" s="393"/>
      <c r="RI95" s="393"/>
      <c r="RJ95" s="393"/>
      <c r="RK95" s="393"/>
      <c r="RL95" s="393"/>
      <c r="RM95" s="393"/>
      <c r="RN95" s="393"/>
      <c r="RO95" s="393"/>
      <c r="RP95" s="393"/>
      <c r="RQ95" s="393"/>
      <c r="RR95" s="393"/>
      <c r="RS95" s="393"/>
      <c r="RT95" s="393"/>
      <c r="RU95" s="393"/>
      <c r="RV95" s="393"/>
      <c r="RW95" s="393"/>
      <c r="RX95" s="393"/>
      <c r="RY95" s="393"/>
      <c r="RZ95" s="393"/>
      <c r="SA95" s="393"/>
      <c r="SB95" s="393"/>
      <c r="SC95" s="393"/>
      <c r="SD95" s="393"/>
      <c r="SE95" s="393"/>
      <c r="SF95" s="393"/>
      <c r="SG95" s="393"/>
      <c r="SH95" s="393"/>
      <c r="SI95" s="393"/>
      <c r="SJ95" s="393"/>
      <c r="SK95" s="393"/>
      <c r="SL95" s="393"/>
      <c r="SM95" s="393"/>
      <c r="SN95" s="393"/>
      <c r="SO95" s="393"/>
      <c r="SP95" s="393"/>
      <c r="SQ95" s="393"/>
      <c r="SR95" s="393"/>
      <c r="SS95" s="393"/>
      <c r="ST95" s="393"/>
      <c r="SU95" s="393"/>
      <c r="SV95" s="393"/>
      <c r="SW95" s="393"/>
      <c r="SX95" s="393"/>
      <c r="SY95" s="393"/>
      <c r="SZ95" s="393"/>
      <c r="TA95" s="393"/>
      <c r="TB95" s="393"/>
      <c r="TC95" s="393"/>
      <c r="TD95" s="393"/>
      <c r="TE95" s="393"/>
      <c r="TF95" s="393"/>
      <c r="TG95" s="393"/>
      <c r="TH95" s="393"/>
      <c r="TI95" s="393"/>
      <c r="TJ95" s="393"/>
      <c r="TK95" s="393"/>
    </row>
    <row r="96" spans="2:531" ht="24.75" customHeight="1" x14ac:dyDescent="0.2">
      <c r="B96" s="284" t="str">
        <f t="shared" si="628"/>
        <v/>
      </c>
      <c r="C96" s="284" t="str">
        <f>IF(B95=C95,D95,C95)</f>
        <v/>
      </c>
      <c r="D96" s="284" t="str">
        <f t="shared" ref="D96" si="630">IF(C95=D95,E95,D95)</f>
        <v/>
      </c>
      <c r="E96" s="284" t="str">
        <f t="shared" ref="E96" si="631">IF(D95=E95,F95,E95)</f>
        <v/>
      </c>
      <c r="F96" s="284" t="str">
        <f t="shared" ref="F96" si="632">IF(E95=F95,G95,F95)</f>
        <v/>
      </c>
      <c r="G96" s="284" t="str">
        <f t="shared" ref="G96" si="633">IF(F95=G95,H95,G95)</f>
        <v/>
      </c>
      <c r="H96" s="284" t="str">
        <f t="shared" ref="H96" si="634">IF(G95=H95,I95,H95)</f>
        <v/>
      </c>
      <c r="I96" s="284" t="str">
        <f t="shared" ref="I96" si="635">IF(H95=I95,J95,I95)</f>
        <v/>
      </c>
      <c r="J96" s="284" t="str">
        <f t="shared" ref="J96" si="636">IF(I95=J95,K95,J95)</f>
        <v/>
      </c>
      <c r="K96" s="284" t="str">
        <f t="shared" ref="K96" si="637">IF(J95=K95,L95,K95)</f>
        <v/>
      </c>
      <c r="L96" s="284" t="str">
        <f t="shared" si="603"/>
        <v/>
      </c>
      <c r="M96" s="284" t="str">
        <f t="shared" ref="M96" si="638">IF(L95=M95,N95,M95)</f>
        <v/>
      </c>
      <c r="N96" s="284" t="str">
        <f t="shared" ref="N96" si="639">IF(M95=N95,O95,N95)</f>
        <v/>
      </c>
      <c r="O96" s="284" t="str">
        <f t="shared" ref="O96" si="640">IF(N95=O95,P95,O95)</f>
        <v/>
      </c>
      <c r="P96" s="284" t="str">
        <f>IF(O95=P95,Q95,P95)</f>
        <v/>
      </c>
      <c r="Q96" s="284" t="str">
        <f t="shared" ref="Q96" si="641">IF(P95=Q95,R95,Q95)</f>
        <v/>
      </c>
      <c r="R96" s="284" t="str">
        <f t="shared" ref="R96" si="642">IF(Q95=R95,S95,R95)</f>
        <v/>
      </c>
      <c r="S96" s="284" t="str">
        <f t="shared" ref="S96" si="643">IF(R95=S95,T95,S95)</f>
        <v/>
      </c>
      <c r="T96" s="284" t="str">
        <f t="shared" ref="T96" si="644">IF(S95=T95,U95,T95)</f>
        <v/>
      </c>
      <c r="U96" s="284" t="str">
        <f t="shared" ref="U96" si="645">IF(T95=U95,V95,U95)</f>
        <v/>
      </c>
      <c r="V96" s="284" t="str">
        <f t="shared" si="604"/>
        <v/>
      </c>
      <c r="X96" s="284" t="str">
        <f t="shared" si="616"/>
        <v>山　内</v>
      </c>
      <c r="Y96" s="284" t="str">
        <f>IF(X95=Y95,Z95,Y95)</f>
        <v>内　方</v>
      </c>
      <c r="Z96" s="284" t="str">
        <f t="shared" ref="Z96" si="646">IF(Y95=Z95,AA95,Z95)</f>
        <v>平　澤</v>
      </c>
      <c r="AA96" s="284" t="str">
        <f t="shared" ref="AA96" si="647">IF(Z95=AA95,AB95,AA95)</f>
        <v>船　水</v>
      </c>
      <c r="AB96" s="284" t="str">
        <f t="shared" ref="AB96" si="648">IF(AA95=AB95,AC95,AB95)</f>
        <v>金　山</v>
      </c>
      <c r="AC96" s="284" t="str">
        <f t="shared" ref="AC96" si="649">IF(AB95=AC95,AD95,AC95)</f>
        <v>荒　木</v>
      </c>
      <c r="AD96" s="284" t="str">
        <f t="shared" ref="AD96" si="650">IF(AC95=AD95,AE95,AD95)</f>
        <v>平　岡</v>
      </c>
      <c r="AE96" s="284" t="str">
        <f t="shared" si="540"/>
        <v>髙比良</v>
      </c>
      <c r="AF96" s="284" t="str">
        <f t="shared" si="541"/>
        <v>平　松</v>
      </c>
      <c r="AG96" s="284" t="str">
        <f t="shared" si="542"/>
        <v/>
      </c>
      <c r="AH96" s="284" t="str">
        <f t="shared" si="605"/>
        <v>西　山</v>
      </c>
      <c r="AI96" s="284" t="str">
        <f t="shared" si="544"/>
        <v/>
      </c>
      <c r="AJ96" s="284" t="str">
        <f t="shared" si="545"/>
        <v/>
      </c>
      <c r="AK96" s="284" t="str">
        <f t="shared" si="546"/>
        <v/>
      </c>
      <c r="AL96" s="284" t="str">
        <f>IF(AK95=AL95,AM95,AL95)</f>
        <v/>
      </c>
      <c r="AM96" s="284" t="str">
        <f t="shared" si="548"/>
        <v/>
      </c>
      <c r="AN96" s="284" t="str">
        <f t="shared" si="549"/>
        <v/>
      </c>
      <c r="AO96" s="284" t="str">
        <f t="shared" si="550"/>
        <v/>
      </c>
      <c r="AP96" s="284" t="str">
        <f t="shared" si="551"/>
        <v/>
      </c>
      <c r="AQ96" s="284" t="str">
        <f t="shared" si="618"/>
        <v/>
      </c>
      <c r="AR96" s="284" t="str">
        <f t="shared" si="606"/>
        <v/>
      </c>
      <c r="AT96" s="284" t="str">
        <f t="shared" si="619"/>
        <v>山　内</v>
      </c>
      <c r="AU96" s="284" t="str">
        <f>IF(AT95=AU95,AV95,AU95)</f>
        <v>内　方</v>
      </c>
      <c r="AV96" s="284" t="str">
        <f t="shared" ref="AV96" si="651">IF(AU95=AV95,AW95,AV95)</f>
        <v>平　澤</v>
      </c>
      <c r="AW96" s="284" t="str">
        <f t="shared" ref="AW96" si="652">IF(AV95=AW95,AX95,AW95)</f>
        <v>船　水</v>
      </c>
      <c r="AX96" s="284" t="str">
        <f t="shared" ref="AX96" si="653">IF(AW95=AX95,AY95,AX95)</f>
        <v>菅　野</v>
      </c>
      <c r="AY96" s="284" t="str">
        <f t="shared" ref="AY96" si="654">IF(AX95=AY95,AZ95,AY95)</f>
        <v>金　山</v>
      </c>
      <c r="AZ96" s="284" t="str">
        <f t="shared" ref="AZ96" si="655">IF(AY95=AZ95,BA95,AZ95)</f>
        <v>荒　木</v>
      </c>
      <c r="BA96" s="284" t="str">
        <f t="shared" si="557"/>
        <v>今　井</v>
      </c>
      <c r="BB96" s="284" t="str">
        <f t="shared" si="558"/>
        <v>平　岡</v>
      </c>
      <c r="BC96" s="284" t="str">
        <f t="shared" si="559"/>
        <v/>
      </c>
      <c r="BD96" s="284" t="str">
        <f t="shared" si="607"/>
        <v>平　松</v>
      </c>
      <c r="BE96" s="284" t="str">
        <f t="shared" si="561"/>
        <v>中　嶋</v>
      </c>
      <c r="BF96" s="284" t="str">
        <f t="shared" si="562"/>
        <v>藤　本</v>
      </c>
      <c r="BG96" s="284" t="str">
        <f t="shared" si="563"/>
        <v/>
      </c>
      <c r="BH96" s="284" t="str">
        <f>IF(BG95=BH95,BI95,BH95)</f>
        <v>西　山</v>
      </c>
      <c r="BI96" s="284" t="str">
        <f t="shared" si="565"/>
        <v/>
      </c>
      <c r="BJ96" s="284" t="str">
        <f t="shared" si="566"/>
        <v/>
      </c>
      <c r="BK96" s="284" t="str">
        <f t="shared" si="567"/>
        <v/>
      </c>
      <c r="BL96" s="284" t="str">
        <f t="shared" si="568"/>
        <v/>
      </c>
      <c r="BM96" s="284" t="str">
        <f t="shared" si="621"/>
        <v/>
      </c>
      <c r="BN96" s="284" t="str">
        <f t="shared" si="608"/>
        <v/>
      </c>
      <c r="BP96" s="284" t="str">
        <f t="shared" si="622"/>
        <v>山　内</v>
      </c>
      <c r="BQ96" s="284" t="str">
        <f>IF(BP95=BQ95,BR95,BQ95)</f>
        <v>内　方</v>
      </c>
      <c r="BR96" s="284" t="str">
        <f t="shared" ref="BR96" si="656">IF(BQ95=BR95,BS95,BR95)</f>
        <v>平　澤</v>
      </c>
      <c r="BS96" s="284" t="str">
        <f t="shared" ref="BS96" si="657">IF(BR95=BS95,BT95,BS95)</f>
        <v>船　水</v>
      </c>
      <c r="BT96" s="284" t="str">
        <f t="shared" ref="BT96" si="658">IF(BS95=BT95,BU95,BT95)</f>
        <v>金　山</v>
      </c>
      <c r="BU96" s="284" t="str">
        <f t="shared" ref="BU96" si="659">IF(BT95=BU95,BV95,BU95)</f>
        <v/>
      </c>
      <c r="BV96" s="284" t="str">
        <f t="shared" ref="BV96" si="660">IF(BU95=BV95,BW95,BV95)</f>
        <v>平　松</v>
      </c>
      <c r="BW96" s="284" t="str">
        <f t="shared" si="574"/>
        <v>中　嶋</v>
      </c>
      <c r="BX96" s="284" t="str">
        <f t="shared" si="575"/>
        <v/>
      </c>
      <c r="BY96" s="284" t="str">
        <f t="shared" si="576"/>
        <v/>
      </c>
      <c r="BZ96" s="284" t="str">
        <f t="shared" si="609"/>
        <v/>
      </c>
      <c r="CA96" s="284" t="str">
        <f t="shared" si="578"/>
        <v/>
      </c>
      <c r="CB96" s="284" t="str">
        <f t="shared" si="579"/>
        <v/>
      </c>
      <c r="CC96" s="284" t="str">
        <f t="shared" si="580"/>
        <v/>
      </c>
      <c r="CD96" s="284" t="str">
        <f>IF(CC95=CD95,CE95,CD95)</f>
        <v/>
      </c>
      <c r="CE96" s="284" t="str">
        <f t="shared" si="582"/>
        <v/>
      </c>
      <c r="CF96" s="284" t="str">
        <f t="shared" si="583"/>
        <v/>
      </c>
      <c r="CG96" s="284" t="str">
        <f t="shared" si="584"/>
        <v/>
      </c>
      <c r="CH96" s="284" t="str">
        <f t="shared" si="585"/>
        <v/>
      </c>
      <c r="CI96" s="284" t="str">
        <f t="shared" si="624"/>
        <v/>
      </c>
      <c r="CJ96" s="284" t="str">
        <f t="shared" si="610"/>
        <v/>
      </c>
      <c r="CL96" s="284" t="str">
        <f t="shared" si="625"/>
        <v>山　内</v>
      </c>
      <c r="CM96" s="284" t="str">
        <f>IF(CL95=CM95,CN95,CM95)</f>
        <v>内　方</v>
      </c>
      <c r="CN96" s="284" t="str">
        <f t="shared" ref="CN96" si="661">IF(CM95=CN95,CO95,CN95)</f>
        <v>平　澤</v>
      </c>
      <c r="CO96" s="284" t="str">
        <f t="shared" ref="CO96" si="662">IF(CN95=CO95,CP95,CO95)</f>
        <v>船　水</v>
      </c>
      <c r="CP96" s="284" t="str">
        <f t="shared" ref="CP96" si="663">IF(CO95=CP95,CQ95,CP95)</f>
        <v>金　山</v>
      </c>
      <c r="CQ96" s="284" t="str">
        <f t="shared" ref="CQ96" si="664">IF(CP95=CQ95,CR95,CQ95)</f>
        <v>荒　木</v>
      </c>
      <c r="CR96" s="284" t="str">
        <f t="shared" ref="CR96" si="665">IF(CQ95=CR95,CS95,CR95)</f>
        <v>平　岡</v>
      </c>
      <c r="CS96" s="284" t="str">
        <f t="shared" si="591"/>
        <v>古　澤</v>
      </c>
      <c r="CT96" s="284" t="str">
        <f t="shared" si="592"/>
        <v>平　松</v>
      </c>
      <c r="CU96" s="284" t="str">
        <f t="shared" si="593"/>
        <v/>
      </c>
      <c r="CV96" s="284" t="str">
        <f t="shared" si="611"/>
        <v/>
      </c>
      <c r="CW96" s="284" t="str">
        <f t="shared" si="595"/>
        <v/>
      </c>
      <c r="CX96" s="284" t="str">
        <f t="shared" si="596"/>
        <v/>
      </c>
      <c r="CY96" s="284" t="str">
        <f t="shared" si="597"/>
        <v/>
      </c>
      <c r="CZ96" s="284" t="str">
        <f>IF(CY95=CZ95,DA95,CZ95)</f>
        <v/>
      </c>
      <c r="DA96" s="284" t="str">
        <f t="shared" si="599"/>
        <v/>
      </c>
      <c r="DB96" s="284" t="str">
        <f t="shared" si="600"/>
        <v/>
      </c>
      <c r="DC96" s="284" t="str">
        <f t="shared" si="601"/>
        <v/>
      </c>
      <c r="DD96" s="284" t="str">
        <f t="shared" si="602"/>
        <v/>
      </c>
      <c r="DE96" s="284" t="str">
        <f t="shared" si="627"/>
        <v/>
      </c>
      <c r="DF96" s="284" t="str">
        <f t="shared" si="612"/>
        <v/>
      </c>
      <c r="HA96" s="163"/>
      <c r="HB96" s="199"/>
      <c r="HC96" s="76"/>
      <c r="HD96" s="76"/>
      <c r="HE96" s="76"/>
      <c r="HF96" s="200"/>
      <c r="HG96" s="77" t="str">
        <f>IF(リスト!H95="","",リスト!H95)</f>
        <v>下池田</v>
      </c>
      <c r="HH96" s="77" t="str">
        <f>IF(リスト!I95="","",リスト!I95)</f>
        <v/>
      </c>
      <c r="HI96" s="77" t="str">
        <f>IF(リスト!J95="","",リスト!J95)</f>
        <v>枚　岡</v>
      </c>
      <c r="HJ96" s="77" t="str">
        <f>IF(リスト!K95="","",リスト!K95)</f>
        <v/>
      </c>
      <c r="HK96" s="77" t="str">
        <f>IF(リスト!L95="","",リスト!L95)</f>
        <v/>
      </c>
      <c r="HL96" s="77" t="str">
        <f>IF(リスト!M95="","",リスト!M95)</f>
        <v/>
      </c>
      <c r="HM96" s="77" t="str">
        <f>IF(リスト!N95="","",リスト!N95)</f>
        <v/>
      </c>
      <c r="HN96" s="77" t="str">
        <f>IF(リスト!O95="","",リスト!O95)</f>
        <v/>
      </c>
      <c r="HO96" s="460" t="str">
        <f>IF(リスト!P95="","",リスト!P95)</f>
        <v/>
      </c>
      <c r="IV96" s="393"/>
      <c r="IW96" s="393"/>
      <c r="IX96" s="393"/>
      <c r="IY96" s="393"/>
      <c r="IZ96" s="393"/>
      <c r="JA96" s="393"/>
      <c r="JB96" s="393"/>
      <c r="JC96" s="393"/>
      <c r="JD96" s="393"/>
      <c r="JE96" s="393"/>
      <c r="JF96" s="393"/>
      <c r="JG96" s="393"/>
      <c r="JH96" s="393"/>
      <c r="JI96" s="393"/>
      <c r="JJ96" s="393"/>
      <c r="JK96" s="393"/>
      <c r="JL96" s="393"/>
      <c r="JM96" s="393"/>
      <c r="JN96" s="393"/>
      <c r="JO96" s="393"/>
      <c r="JP96" s="393"/>
      <c r="JQ96" s="393"/>
      <c r="JR96" s="393"/>
      <c r="JS96" s="393"/>
      <c r="JT96" s="393"/>
      <c r="JU96" s="393"/>
      <c r="JV96" s="393"/>
      <c r="JW96" s="393"/>
      <c r="JX96" s="393"/>
      <c r="JY96" s="393"/>
      <c r="JZ96" s="393"/>
      <c r="KA96" s="393"/>
      <c r="KB96" s="393"/>
      <c r="KC96" s="393"/>
      <c r="KD96" s="393"/>
      <c r="KE96" s="393"/>
      <c r="KF96" s="393"/>
      <c r="KG96" s="393"/>
      <c r="KH96" s="393"/>
      <c r="KI96" s="393"/>
      <c r="KJ96" s="393"/>
      <c r="KK96" s="393"/>
      <c r="KL96" s="393"/>
      <c r="KM96" s="393"/>
      <c r="KN96" s="393"/>
      <c r="KO96" s="393"/>
      <c r="KP96" s="393"/>
      <c r="KQ96" s="393"/>
      <c r="KR96" s="393"/>
      <c r="KS96" s="393"/>
      <c r="KT96" s="393"/>
      <c r="KU96" s="393"/>
      <c r="KV96" s="393"/>
      <c r="KW96" s="393"/>
      <c r="KX96" s="393"/>
      <c r="KY96" s="393"/>
      <c r="KZ96" s="393"/>
      <c r="LA96" s="393"/>
      <c r="LB96" s="393"/>
      <c r="LC96" s="393"/>
      <c r="LD96" s="393"/>
      <c r="LE96" s="393"/>
      <c r="LF96" s="393"/>
      <c r="LG96" s="393"/>
      <c r="LH96" s="393"/>
      <c r="LI96" s="393"/>
      <c r="LJ96" s="393"/>
      <c r="LK96" s="393"/>
      <c r="LL96" s="393"/>
      <c r="LM96" s="393"/>
      <c r="LN96" s="393"/>
      <c r="LO96" s="393"/>
      <c r="LP96" s="393"/>
      <c r="LQ96" s="393"/>
      <c r="LR96" s="393"/>
      <c r="LS96" s="393"/>
      <c r="LT96" s="393"/>
      <c r="LU96" s="393"/>
      <c r="LV96" s="393"/>
      <c r="LW96" s="393"/>
      <c r="LX96" s="393"/>
      <c r="LY96" s="393"/>
      <c r="LZ96" s="393"/>
      <c r="MA96" s="393"/>
      <c r="MB96" s="393"/>
      <c r="MC96" s="393"/>
      <c r="MD96" s="393"/>
      <c r="ME96" s="393"/>
      <c r="MF96" s="393"/>
      <c r="MG96" s="393"/>
      <c r="MH96" s="393"/>
      <c r="MI96" s="393"/>
      <c r="MJ96" s="393"/>
      <c r="MK96" s="393"/>
      <c r="ML96" s="393"/>
      <c r="MM96" s="393"/>
      <c r="MN96" s="393"/>
      <c r="MO96" s="393"/>
      <c r="MP96" s="393"/>
      <c r="MQ96" s="393"/>
      <c r="MR96" s="393"/>
      <c r="MS96" s="393"/>
      <c r="MT96" s="393"/>
      <c r="MU96" s="393"/>
      <c r="MV96" s="393"/>
      <c r="MW96" s="393"/>
      <c r="MX96" s="393"/>
      <c r="MY96" s="393"/>
      <c r="MZ96" s="393"/>
      <c r="NA96" s="393"/>
      <c r="NB96" s="393"/>
      <c r="NC96" s="393"/>
      <c r="ND96" s="393"/>
      <c r="NE96" s="393"/>
      <c r="NF96" s="393"/>
      <c r="NG96" s="393"/>
      <c r="NH96" s="393"/>
      <c r="NI96" s="393"/>
      <c r="NJ96" s="393"/>
      <c r="NK96" s="393"/>
      <c r="NL96" s="393"/>
      <c r="NM96" s="393"/>
      <c r="NN96" s="393"/>
      <c r="NO96" s="393"/>
      <c r="NP96" s="393"/>
      <c r="NQ96" s="393"/>
      <c r="NR96" s="393"/>
      <c r="NS96" s="393"/>
      <c r="NT96" s="393"/>
      <c r="NU96" s="393"/>
      <c r="NV96" s="393"/>
      <c r="NW96" s="393"/>
      <c r="NX96" s="393"/>
      <c r="NY96" s="393"/>
      <c r="NZ96" s="393"/>
      <c r="OA96" s="393"/>
      <c r="OB96" s="393"/>
      <c r="OC96" s="393"/>
      <c r="OD96" s="393"/>
      <c r="OE96" s="393"/>
      <c r="OF96" s="393"/>
      <c r="OG96" s="393"/>
      <c r="OH96" s="393"/>
      <c r="OI96" s="393"/>
      <c r="OJ96" s="393"/>
      <c r="OK96" s="393"/>
      <c r="OL96" s="393"/>
      <c r="OM96" s="393"/>
      <c r="ON96" s="393"/>
      <c r="OO96" s="393"/>
      <c r="OP96" s="393"/>
      <c r="OQ96" s="393"/>
      <c r="OR96" s="393"/>
      <c r="OS96" s="393"/>
      <c r="OT96" s="393"/>
      <c r="OU96" s="393"/>
      <c r="OV96" s="393"/>
      <c r="OW96" s="393"/>
      <c r="OX96" s="393"/>
      <c r="OY96" s="393"/>
      <c r="OZ96" s="393"/>
      <c r="PA96" s="393"/>
      <c r="PB96" s="393"/>
      <c r="PC96" s="393"/>
      <c r="PD96" s="393"/>
      <c r="PE96" s="393"/>
      <c r="PF96" s="393"/>
      <c r="PG96" s="393"/>
      <c r="PH96" s="393"/>
      <c r="PI96" s="393"/>
      <c r="PJ96" s="393"/>
      <c r="PK96" s="393"/>
      <c r="PL96" s="393"/>
      <c r="PM96" s="393"/>
      <c r="PN96" s="393"/>
      <c r="PO96" s="393"/>
      <c r="PP96" s="393"/>
      <c r="PQ96" s="393"/>
      <c r="PR96" s="393"/>
      <c r="PS96" s="393"/>
      <c r="PT96" s="393"/>
      <c r="PU96" s="393"/>
      <c r="PV96" s="393"/>
      <c r="PW96" s="393"/>
      <c r="PX96" s="393"/>
      <c r="PY96" s="393"/>
      <c r="PZ96" s="393"/>
      <c r="QA96" s="393"/>
      <c r="QB96" s="393"/>
      <c r="QC96" s="393"/>
      <c r="QD96" s="393"/>
      <c r="QE96" s="393"/>
      <c r="QF96" s="393"/>
      <c r="QG96" s="393"/>
      <c r="QH96" s="393"/>
      <c r="QI96" s="393"/>
      <c r="QJ96" s="393"/>
      <c r="QK96" s="393"/>
      <c r="QL96" s="393"/>
      <c r="QM96" s="393"/>
      <c r="QN96" s="393"/>
      <c r="QO96" s="393"/>
      <c r="QP96" s="393"/>
      <c r="QQ96" s="393"/>
      <c r="QR96" s="393"/>
      <c r="QS96" s="393"/>
      <c r="QT96" s="393"/>
      <c r="QU96" s="393"/>
      <c r="QV96" s="393"/>
      <c r="QW96" s="393"/>
      <c r="QX96" s="393"/>
      <c r="QY96" s="393"/>
      <c r="QZ96" s="393"/>
      <c r="RA96" s="393"/>
      <c r="RB96" s="393"/>
      <c r="RC96" s="393"/>
      <c r="RD96" s="393"/>
      <c r="RE96" s="393"/>
      <c r="RF96" s="393"/>
      <c r="RG96" s="393"/>
      <c r="RH96" s="393"/>
      <c r="RI96" s="393"/>
      <c r="RJ96" s="393"/>
      <c r="RK96" s="393"/>
      <c r="RL96" s="393"/>
      <c r="RM96" s="393"/>
      <c r="RN96" s="393"/>
      <c r="RO96" s="393"/>
      <c r="RP96" s="393"/>
      <c r="RQ96" s="393"/>
      <c r="RR96" s="393"/>
      <c r="RS96" s="393"/>
      <c r="RT96" s="393"/>
      <c r="RU96" s="393"/>
      <c r="RV96" s="393"/>
      <c r="RW96" s="393"/>
      <c r="RX96" s="393"/>
      <c r="RY96" s="393"/>
      <c r="RZ96" s="393"/>
      <c r="SA96" s="393"/>
      <c r="SB96" s="393"/>
      <c r="SC96" s="393"/>
      <c r="SD96" s="393"/>
      <c r="SE96" s="393"/>
      <c r="SF96" s="393"/>
      <c r="SG96" s="393"/>
      <c r="SH96" s="393"/>
      <c r="SI96" s="393"/>
      <c r="SJ96" s="393"/>
      <c r="SK96" s="393"/>
      <c r="SL96" s="393"/>
      <c r="SM96" s="393"/>
      <c r="SN96" s="393"/>
      <c r="SO96" s="393"/>
      <c r="SP96" s="393"/>
      <c r="SQ96" s="393"/>
      <c r="SR96" s="393"/>
      <c r="SS96" s="393"/>
      <c r="ST96" s="393"/>
      <c r="SU96" s="393"/>
      <c r="SV96" s="393"/>
      <c r="SW96" s="393"/>
      <c r="SX96" s="393"/>
      <c r="SY96" s="393"/>
      <c r="SZ96" s="393"/>
      <c r="TA96" s="393"/>
      <c r="TB96" s="393"/>
      <c r="TC96" s="393"/>
      <c r="TD96" s="393"/>
      <c r="TE96" s="393"/>
      <c r="TF96" s="393"/>
      <c r="TG96" s="393"/>
      <c r="TH96" s="393"/>
      <c r="TI96" s="393"/>
      <c r="TJ96" s="393"/>
      <c r="TK96" s="393"/>
    </row>
    <row r="97" spans="2:531" ht="24.75" customHeight="1" x14ac:dyDescent="0.2">
      <c r="B97" s="284" t="str">
        <f t="shared" si="628"/>
        <v/>
      </c>
      <c r="C97" s="284" t="str">
        <f>IF(C96="",D96,C96)</f>
        <v/>
      </c>
      <c r="D97" s="284" t="str">
        <f t="shared" ref="D97" si="666">IF(D96="",E96,D96)</f>
        <v/>
      </c>
      <c r="E97" s="284" t="str">
        <f t="shared" ref="E97" si="667">IF(E96="",F96,E96)</f>
        <v/>
      </c>
      <c r="F97" s="284" t="str">
        <f>IF(F96="",G96,F96)</f>
        <v/>
      </c>
      <c r="G97" s="284" t="str">
        <f t="shared" ref="G97" si="668">IF(G96="",H96,G96)</f>
        <v/>
      </c>
      <c r="H97" s="284" t="str">
        <f t="shared" ref="H97" si="669">IF(H96="",I96,H96)</f>
        <v/>
      </c>
      <c r="I97" s="284" t="str">
        <f t="shared" ref="I97" si="670">IF(I96="",J96,I96)</f>
        <v/>
      </c>
      <c r="J97" s="284" t="str">
        <f t="shared" ref="J97" si="671">IF(J96="",K96,J96)</f>
        <v/>
      </c>
      <c r="K97" s="284" t="str">
        <f t="shared" ref="K97" si="672">IF(K96="",L96,K96)</f>
        <v/>
      </c>
      <c r="L97" s="284" t="str">
        <f>IF(L96="",M96,L96)</f>
        <v/>
      </c>
      <c r="M97" s="284" t="str">
        <f t="shared" ref="M97" si="673">IF(M96="",N96,M96)</f>
        <v/>
      </c>
      <c r="N97" s="284" t="str">
        <f t="shared" ref="N97" si="674">IF(N96="",O96,N96)</f>
        <v/>
      </c>
      <c r="O97" s="284" t="str">
        <f t="shared" ref="O97" si="675">IF(O96="",P96,O96)</f>
        <v/>
      </c>
      <c r="P97" s="284" t="str">
        <f>IF(P96="",Q96,P96)</f>
        <v/>
      </c>
      <c r="Q97" s="284" t="str">
        <f t="shared" ref="Q97" si="676">IF(Q96="",R96,Q96)</f>
        <v/>
      </c>
      <c r="R97" s="284" t="str">
        <f t="shared" ref="R97" si="677">IF(R96="",S96,R96)</f>
        <v/>
      </c>
      <c r="S97" s="284" t="str">
        <f t="shared" ref="S97" si="678">IF(S96="",T96,S96)</f>
        <v/>
      </c>
      <c r="T97" s="284" t="str">
        <f t="shared" ref="T97" si="679">IF(T96="",U96,T96)</f>
        <v/>
      </c>
      <c r="U97" s="284" t="str">
        <f t="shared" ref="U97" si="680">IF(U96="",V96,U96)</f>
        <v/>
      </c>
      <c r="V97" s="284" t="str">
        <f t="shared" si="604"/>
        <v/>
      </c>
      <c r="X97" s="284" t="str">
        <f t="shared" si="616"/>
        <v>山　内</v>
      </c>
      <c r="Y97" s="284" t="str">
        <f>IF(Y96="",Z96,Y96)</f>
        <v>内　方</v>
      </c>
      <c r="Z97" s="284" t="str">
        <f t="shared" ref="Z97" si="681">IF(Z96="",AA96,Z96)</f>
        <v>平　澤</v>
      </c>
      <c r="AA97" s="284" t="str">
        <f t="shared" ref="AA97" si="682">IF(AA96="",AB96,AA96)</f>
        <v>船　水</v>
      </c>
      <c r="AB97" s="284" t="str">
        <f>IF(AB96="",AC96,AB96)</f>
        <v>金　山</v>
      </c>
      <c r="AC97" s="284" t="str">
        <f t="shared" ref="AC97" si="683">IF(AC96="",AD96,AC96)</f>
        <v>荒　木</v>
      </c>
      <c r="AD97" s="284" t="str">
        <f t="shared" ref="AD97" si="684">IF(AD96="",AE96,AD96)</f>
        <v>平　岡</v>
      </c>
      <c r="AE97" s="284" t="str">
        <f t="shared" ref="AE97" si="685">IF(AE96="",AF96,AE96)</f>
        <v>髙比良</v>
      </c>
      <c r="AF97" s="284" t="str">
        <f t="shared" ref="AF97" si="686">IF(AF96="",AG96,AF96)</f>
        <v>平　松</v>
      </c>
      <c r="AG97" s="284" t="str">
        <f t="shared" ref="AG97" si="687">IF(AG96="",AH96,AG96)</f>
        <v>西　山</v>
      </c>
      <c r="AH97" s="284" t="str">
        <f>IF(AH96="",AI96,AH96)</f>
        <v>西　山</v>
      </c>
      <c r="AI97" s="284" t="str">
        <f t="shared" ref="AI97" si="688">IF(AI96="",AJ96,AI96)</f>
        <v/>
      </c>
      <c r="AJ97" s="284" t="str">
        <f t="shared" ref="AJ97" si="689">IF(AJ96="",AK96,AJ96)</f>
        <v/>
      </c>
      <c r="AK97" s="284" t="str">
        <f t="shared" ref="AK97" si="690">IF(AK96="",AL96,AK96)</f>
        <v/>
      </c>
      <c r="AL97" s="284" t="str">
        <f>IF(AL96="",AM96,AL96)</f>
        <v/>
      </c>
      <c r="AM97" s="284" t="str">
        <f t="shared" ref="AM97" si="691">IF(AM96="",AN96,AM96)</f>
        <v/>
      </c>
      <c r="AN97" s="284" t="str">
        <f t="shared" ref="AN97" si="692">IF(AN96="",AO96,AN96)</f>
        <v/>
      </c>
      <c r="AO97" s="284" t="str">
        <f t="shared" ref="AO97" si="693">IF(AO96="",AP96,AO96)</f>
        <v/>
      </c>
      <c r="AP97" s="284" t="str">
        <f t="shared" ref="AP97" si="694">IF(AP96="",AQ96,AP96)</f>
        <v/>
      </c>
      <c r="AQ97" s="284" t="str">
        <f t="shared" ref="AQ97" si="695">IF(AQ96="",AR96,AQ96)</f>
        <v/>
      </c>
      <c r="AR97" s="284" t="str">
        <f t="shared" si="606"/>
        <v/>
      </c>
      <c r="AT97" s="284" t="str">
        <f t="shared" si="619"/>
        <v>山　内</v>
      </c>
      <c r="AU97" s="284" t="str">
        <f>IF(AU96="",AV96,AU96)</f>
        <v>内　方</v>
      </c>
      <c r="AV97" s="284" t="str">
        <f t="shared" ref="AV97" si="696">IF(AV96="",AW96,AV96)</f>
        <v>平　澤</v>
      </c>
      <c r="AW97" s="284" t="str">
        <f t="shared" ref="AW97" si="697">IF(AW96="",AX96,AW96)</f>
        <v>船　水</v>
      </c>
      <c r="AX97" s="284" t="str">
        <f>IF(AX96="",AY96,AX96)</f>
        <v>菅　野</v>
      </c>
      <c r="AY97" s="284" t="str">
        <f t="shared" ref="AY97" si="698">IF(AY96="",AZ96,AY96)</f>
        <v>金　山</v>
      </c>
      <c r="AZ97" s="284" t="str">
        <f t="shared" ref="AZ97" si="699">IF(AZ96="",BA96,AZ96)</f>
        <v>荒　木</v>
      </c>
      <c r="BA97" s="284" t="str">
        <f t="shared" ref="BA97" si="700">IF(BA96="",BB96,BA96)</f>
        <v>今　井</v>
      </c>
      <c r="BB97" s="284" t="str">
        <f t="shared" ref="BB97" si="701">IF(BB96="",BC96,BB96)</f>
        <v>平　岡</v>
      </c>
      <c r="BC97" s="284" t="str">
        <f t="shared" ref="BC97" si="702">IF(BC96="",BD96,BC96)</f>
        <v>平　松</v>
      </c>
      <c r="BD97" s="284" t="str">
        <f>IF(BD96="",BE96,BD96)</f>
        <v>平　松</v>
      </c>
      <c r="BE97" s="284" t="str">
        <f t="shared" ref="BE97" si="703">IF(BE96="",BF96,BE96)</f>
        <v>中　嶋</v>
      </c>
      <c r="BF97" s="284" t="str">
        <f t="shared" ref="BF97" si="704">IF(BF96="",BG96,BF96)</f>
        <v>藤　本</v>
      </c>
      <c r="BG97" s="284" t="str">
        <f t="shared" ref="BG97" si="705">IF(BG96="",BH96,BG96)</f>
        <v>西　山</v>
      </c>
      <c r="BH97" s="284" t="str">
        <f>IF(BH96="",BI96,BH96)</f>
        <v>西　山</v>
      </c>
      <c r="BI97" s="284" t="str">
        <f t="shared" ref="BI97" si="706">IF(BI96="",BJ96,BI96)</f>
        <v/>
      </c>
      <c r="BJ97" s="284" t="str">
        <f t="shared" ref="BJ97" si="707">IF(BJ96="",BK96,BJ96)</f>
        <v/>
      </c>
      <c r="BK97" s="284" t="str">
        <f t="shared" ref="BK97" si="708">IF(BK96="",BL96,BK96)</f>
        <v/>
      </c>
      <c r="BL97" s="284" t="str">
        <f t="shared" ref="BL97" si="709">IF(BL96="",BM96,BL96)</f>
        <v/>
      </c>
      <c r="BM97" s="284" t="str">
        <f t="shared" ref="BM97" si="710">IF(BM96="",BN96,BM96)</f>
        <v/>
      </c>
      <c r="BN97" s="284" t="str">
        <f t="shared" si="608"/>
        <v/>
      </c>
      <c r="BP97" s="284" t="str">
        <f t="shared" si="622"/>
        <v>山　内</v>
      </c>
      <c r="BQ97" s="284" t="str">
        <f>IF(BQ96="",BR96,BQ96)</f>
        <v>内　方</v>
      </c>
      <c r="BR97" s="284" t="str">
        <f t="shared" ref="BR97" si="711">IF(BR96="",BS96,BR96)</f>
        <v>平　澤</v>
      </c>
      <c r="BS97" s="284" t="str">
        <f t="shared" ref="BS97" si="712">IF(BS96="",BT96,BS96)</f>
        <v>船　水</v>
      </c>
      <c r="BT97" s="284" t="str">
        <f>IF(BT96="",BU96,BT96)</f>
        <v>金　山</v>
      </c>
      <c r="BU97" s="284" t="str">
        <f t="shared" ref="BU97" si="713">IF(BU96="",BV96,BU96)</f>
        <v>平　松</v>
      </c>
      <c r="BV97" s="284" t="str">
        <f t="shared" ref="BV97" si="714">IF(BV96="",BW96,BV96)</f>
        <v>平　松</v>
      </c>
      <c r="BW97" s="284" t="str">
        <f t="shared" ref="BW97" si="715">IF(BW96="",BX96,BW96)</f>
        <v>中　嶋</v>
      </c>
      <c r="BX97" s="284" t="str">
        <f t="shared" ref="BX97" si="716">IF(BX96="",BY96,BX96)</f>
        <v/>
      </c>
      <c r="BY97" s="284" t="str">
        <f t="shared" ref="BY97" si="717">IF(BY96="",BZ96,BY96)</f>
        <v/>
      </c>
      <c r="BZ97" s="284" t="str">
        <f>IF(BZ96="",CA96,BZ96)</f>
        <v/>
      </c>
      <c r="CA97" s="284" t="str">
        <f t="shared" ref="CA97" si="718">IF(CA96="",CB96,CA96)</f>
        <v/>
      </c>
      <c r="CB97" s="284" t="str">
        <f t="shared" ref="CB97" si="719">IF(CB96="",CC96,CB96)</f>
        <v/>
      </c>
      <c r="CC97" s="284" t="str">
        <f t="shared" ref="CC97" si="720">IF(CC96="",CD96,CC96)</f>
        <v/>
      </c>
      <c r="CD97" s="284" t="str">
        <f>IF(CD96="",CE96,CD96)</f>
        <v/>
      </c>
      <c r="CE97" s="284" t="str">
        <f t="shared" ref="CE97" si="721">IF(CE96="",CF96,CE96)</f>
        <v/>
      </c>
      <c r="CF97" s="284" t="str">
        <f t="shared" ref="CF97" si="722">IF(CF96="",CG96,CF96)</f>
        <v/>
      </c>
      <c r="CG97" s="284" t="str">
        <f t="shared" ref="CG97" si="723">IF(CG96="",CH96,CG96)</f>
        <v/>
      </c>
      <c r="CH97" s="284" t="str">
        <f t="shared" ref="CH97" si="724">IF(CH96="",CI96,CH96)</f>
        <v/>
      </c>
      <c r="CI97" s="284" t="str">
        <f t="shared" ref="CI97" si="725">IF(CI96="",CJ96,CI96)</f>
        <v/>
      </c>
      <c r="CJ97" s="284" t="str">
        <f t="shared" si="610"/>
        <v/>
      </c>
      <c r="CL97" s="284" t="str">
        <f t="shared" si="625"/>
        <v>山　内</v>
      </c>
      <c r="CM97" s="284" t="str">
        <f>IF(CM96="",CN96,CM96)</f>
        <v>内　方</v>
      </c>
      <c r="CN97" s="284" t="str">
        <f t="shared" ref="CN97" si="726">IF(CN96="",CO96,CN96)</f>
        <v>平　澤</v>
      </c>
      <c r="CO97" s="284" t="str">
        <f t="shared" ref="CO97" si="727">IF(CO96="",CP96,CO96)</f>
        <v>船　水</v>
      </c>
      <c r="CP97" s="284" t="str">
        <f>IF(CP96="",CQ96,CP96)</f>
        <v>金　山</v>
      </c>
      <c r="CQ97" s="284" t="str">
        <f t="shared" ref="CQ97" si="728">IF(CQ96="",CR96,CQ96)</f>
        <v>荒　木</v>
      </c>
      <c r="CR97" s="284" t="str">
        <f t="shared" ref="CR97" si="729">IF(CR96="",CS96,CR96)</f>
        <v>平　岡</v>
      </c>
      <c r="CS97" s="284" t="str">
        <f t="shared" ref="CS97" si="730">IF(CS96="",CT96,CS96)</f>
        <v>古　澤</v>
      </c>
      <c r="CT97" s="284" t="str">
        <f t="shared" ref="CT97" si="731">IF(CT96="",CU96,CT96)</f>
        <v>平　松</v>
      </c>
      <c r="CU97" s="284" t="str">
        <f t="shared" ref="CU97" si="732">IF(CU96="",CV96,CU96)</f>
        <v/>
      </c>
      <c r="CV97" s="284" t="str">
        <f>IF(CV96="",CW96,CV96)</f>
        <v/>
      </c>
      <c r="CW97" s="284" t="str">
        <f t="shared" ref="CW97" si="733">IF(CW96="",CX96,CW96)</f>
        <v/>
      </c>
      <c r="CX97" s="284" t="str">
        <f t="shared" ref="CX97" si="734">IF(CX96="",CY96,CX96)</f>
        <v/>
      </c>
      <c r="CY97" s="284" t="str">
        <f t="shared" ref="CY97" si="735">IF(CY96="",CZ96,CY96)</f>
        <v/>
      </c>
      <c r="CZ97" s="284" t="str">
        <f>IF(CZ96="",DA96,CZ96)</f>
        <v/>
      </c>
      <c r="DA97" s="284" t="str">
        <f t="shared" ref="DA97" si="736">IF(DA96="",DB96,DA96)</f>
        <v/>
      </c>
      <c r="DB97" s="284" t="str">
        <f t="shared" ref="DB97" si="737">IF(DB96="",DC96,DB96)</f>
        <v/>
      </c>
      <c r="DC97" s="284" t="str">
        <f t="shared" ref="DC97" si="738">IF(DC96="",DD96,DC96)</f>
        <v/>
      </c>
      <c r="DD97" s="284" t="str">
        <f t="shared" ref="DD97" si="739">IF(DD96="",DE96,DD96)</f>
        <v/>
      </c>
      <c r="DE97" s="284" t="str">
        <f t="shared" ref="DE97" si="740">IF(DE96="",DF96,DE96)</f>
        <v/>
      </c>
      <c r="DF97" s="284" t="str">
        <f t="shared" si="612"/>
        <v/>
      </c>
      <c r="HA97" s="163"/>
      <c r="HB97" s="199"/>
      <c r="HC97" s="76"/>
      <c r="HD97" s="76"/>
      <c r="HE97" s="76"/>
      <c r="HF97" s="200"/>
      <c r="HG97" s="77" t="str">
        <f>IF(リスト!H96="","",リスト!H96)</f>
        <v>茄子作</v>
      </c>
      <c r="HH97" s="77" t="str">
        <f>IF(リスト!I96="","",リスト!I96)</f>
        <v/>
      </c>
      <c r="HI97" s="77" t="str">
        <f>IF(リスト!J96="","",リスト!J96)</f>
        <v>河　内</v>
      </c>
      <c r="HJ97" s="77" t="str">
        <f>IF(リスト!K96="","",リスト!K96)</f>
        <v/>
      </c>
      <c r="HK97" s="77" t="str">
        <f>IF(リスト!L96="","",リスト!L96)</f>
        <v/>
      </c>
      <c r="HL97" s="77" t="str">
        <f>IF(リスト!M96="","",リスト!M96)</f>
        <v/>
      </c>
      <c r="HM97" s="77" t="str">
        <f>IF(リスト!N96="","",リスト!N96)</f>
        <v/>
      </c>
      <c r="HN97" s="77" t="str">
        <f>IF(リスト!O96="","",リスト!O96)</f>
        <v/>
      </c>
      <c r="HO97" s="460" t="str">
        <f>IF(リスト!P96="","",リスト!P96)</f>
        <v/>
      </c>
      <c r="IV97" s="393"/>
      <c r="IW97" s="393"/>
      <c r="IX97" s="393"/>
      <c r="IY97" s="393"/>
      <c r="IZ97" s="393"/>
      <c r="JA97" s="393"/>
      <c r="JB97" s="393"/>
      <c r="JC97" s="393"/>
      <c r="JD97" s="393"/>
      <c r="JE97" s="393"/>
      <c r="JF97" s="393"/>
      <c r="JG97" s="393"/>
      <c r="JH97" s="393"/>
      <c r="JI97" s="393"/>
      <c r="JJ97" s="393"/>
      <c r="JK97" s="393"/>
      <c r="JL97" s="393"/>
      <c r="JM97" s="393"/>
      <c r="JN97" s="393"/>
      <c r="JO97" s="393"/>
      <c r="JP97" s="393"/>
      <c r="JQ97" s="393"/>
      <c r="JR97" s="393"/>
      <c r="JS97" s="393"/>
      <c r="JT97" s="393"/>
      <c r="JU97" s="393"/>
      <c r="JV97" s="393"/>
      <c r="JW97" s="393"/>
      <c r="JX97" s="393"/>
      <c r="JY97" s="393"/>
      <c r="JZ97" s="393"/>
      <c r="KA97" s="393"/>
      <c r="KB97" s="393"/>
      <c r="KC97" s="393"/>
      <c r="KD97" s="393"/>
      <c r="KE97" s="393"/>
      <c r="KF97" s="393"/>
      <c r="KG97" s="393"/>
      <c r="KH97" s="393"/>
      <c r="KI97" s="393"/>
      <c r="KJ97" s="393"/>
      <c r="KK97" s="393"/>
      <c r="KL97" s="393"/>
      <c r="KM97" s="393"/>
      <c r="KN97" s="393"/>
      <c r="KO97" s="393"/>
      <c r="KP97" s="393"/>
      <c r="KQ97" s="393"/>
      <c r="KR97" s="393"/>
      <c r="KS97" s="393"/>
      <c r="KT97" s="393"/>
      <c r="KU97" s="393"/>
      <c r="KV97" s="393"/>
      <c r="KW97" s="393"/>
      <c r="KX97" s="393"/>
      <c r="KY97" s="393"/>
      <c r="KZ97" s="393"/>
      <c r="LA97" s="393"/>
      <c r="LB97" s="393"/>
      <c r="LC97" s="393"/>
      <c r="LD97" s="393"/>
      <c r="LE97" s="393"/>
      <c r="LF97" s="393"/>
      <c r="LG97" s="393"/>
      <c r="LH97" s="393"/>
      <c r="LI97" s="393"/>
      <c r="LJ97" s="393"/>
      <c r="LK97" s="393"/>
      <c r="LL97" s="393"/>
      <c r="LM97" s="393"/>
      <c r="LN97" s="393"/>
      <c r="LO97" s="393"/>
      <c r="LP97" s="393"/>
      <c r="LQ97" s="393"/>
      <c r="LR97" s="393"/>
      <c r="LS97" s="393"/>
      <c r="LT97" s="393"/>
      <c r="LU97" s="393"/>
      <c r="LV97" s="393"/>
      <c r="LW97" s="393"/>
      <c r="LX97" s="393"/>
      <c r="LY97" s="393"/>
      <c r="LZ97" s="393"/>
      <c r="MA97" s="393"/>
      <c r="MB97" s="393"/>
      <c r="MC97" s="393"/>
      <c r="MD97" s="393"/>
      <c r="ME97" s="393"/>
      <c r="MF97" s="393"/>
      <c r="MG97" s="393"/>
      <c r="MH97" s="393"/>
      <c r="MI97" s="393"/>
      <c r="MJ97" s="393"/>
      <c r="MK97" s="393"/>
      <c r="ML97" s="393"/>
      <c r="MM97" s="393"/>
      <c r="MN97" s="393"/>
      <c r="MO97" s="393"/>
      <c r="MP97" s="393"/>
      <c r="MQ97" s="393"/>
      <c r="MR97" s="393"/>
      <c r="MS97" s="393"/>
      <c r="MT97" s="393"/>
      <c r="MU97" s="393"/>
      <c r="MV97" s="393"/>
      <c r="MW97" s="393"/>
      <c r="MX97" s="393"/>
      <c r="MY97" s="393"/>
      <c r="MZ97" s="393"/>
      <c r="NA97" s="393"/>
      <c r="NB97" s="393"/>
      <c r="NC97" s="393"/>
      <c r="ND97" s="393"/>
      <c r="NE97" s="393"/>
      <c r="NF97" s="393"/>
      <c r="NG97" s="393"/>
      <c r="NH97" s="393"/>
      <c r="NI97" s="393"/>
      <c r="NJ97" s="393"/>
      <c r="NK97" s="393"/>
      <c r="NL97" s="393"/>
      <c r="NM97" s="393"/>
      <c r="NN97" s="393"/>
      <c r="NO97" s="393"/>
      <c r="NP97" s="393"/>
      <c r="NQ97" s="393"/>
      <c r="NR97" s="393"/>
      <c r="NS97" s="393"/>
      <c r="NT97" s="393"/>
      <c r="NU97" s="393"/>
      <c r="NV97" s="393"/>
      <c r="NW97" s="393"/>
      <c r="NX97" s="393"/>
      <c r="NY97" s="393"/>
      <c r="NZ97" s="393"/>
      <c r="OA97" s="393"/>
      <c r="OB97" s="393"/>
      <c r="OC97" s="393"/>
      <c r="OD97" s="393"/>
      <c r="OE97" s="393"/>
      <c r="OF97" s="393"/>
      <c r="OG97" s="393"/>
      <c r="OH97" s="393"/>
      <c r="OI97" s="393"/>
      <c r="OJ97" s="393"/>
      <c r="OK97" s="393"/>
      <c r="OL97" s="393"/>
      <c r="OM97" s="393"/>
      <c r="ON97" s="393"/>
      <c r="OO97" s="393"/>
      <c r="OP97" s="393"/>
      <c r="OQ97" s="393"/>
      <c r="OR97" s="393"/>
      <c r="OS97" s="393"/>
      <c r="OT97" s="393"/>
      <c r="OU97" s="393"/>
      <c r="OV97" s="393"/>
      <c r="OW97" s="393"/>
      <c r="OX97" s="393"/>
      <c r="OY97" s="393"/>
      <c r="OZ97" s="393"/>
      <c r="PA97" s="393"/>
      <c r="PB97" s="393"/>
      <c r="PC97" s="393"/>
      <c r="PD97" s="393"/>
      <c r="PE97" s="393"/>
      <c r="PF97" s="393"/>
      <c r="PG97" s="393"/>
      <c r="PH97" s="393"/>
      <c r="PI97" s="393"/>
      <c r="PJ97" s="393"/>
      <c r="PK97" s="393"/>
      <c r="PL97" s="393"/>
      <c r="PM97" s="393"/>
      <c r="PN97" s="393"/>
      <c r="PO97" s="393"/>
      <c r="PP97" s="393"/>
      <c r="PQ97" s="393"/>
      <c r="PR97" s="393"/>
      <c r="PS97" s="393"/>
      <c r="PT97" s="393"/>
      <c r="PU97" s="393"/>
      <c r="PV97" s="393"/>
      <c r="PW97" s="393"/>
      <c r="PX97" s="393"/>
      <c r="PY97" s="393"/>
      <c r="PZ97" s="393"/>
      <c r="QA97" s="393"/>
      <c r="QB97" s="393"/>
      <c r="QC97" s="393"/>
      <c r="QD97" s="393"/>
      <c r="QE97" s="393"/>
      <c r="QF97" s="393"/>
      <c r="QG97" s="393"/>
      <c r="QH97" s="393"/>
      <c r="QI97" s="393"/>
      <c r="QJ97" s="393"/>
      <c r="QK97" s="393"/>
      <c r="QL97" s="393"/>
      <c r="QM97" s="393"/>
      <c r="QN97" s="393"/>
      <c r="QO97" s="393"/>
      <c r="QP97" s="393"/>
      <c r="QQ97" s="393"/>
      <c r="QR97" s="393"/>
      <c r="QS97" s="393"/>
      <c r="QT97" s="393"/>
      <c r="QU97" s="393"/>
      <c r="QV97" s="393"/>
      <c r="QW97" s="393"/>
      <c r="QX97" s="393"/>
      <c r="QY97" s="393"/>
      <c r="QZ97" s="393"/>
      <c r="RA97" s="393"/>
      <c r="RB97" s="393"/>
      <c r="RC97" s="393"/>
      <c r="RD97" s="393"/>
      <c r="RE97" s="393"/>
      <c r="RF97" s="393"/>
      <c r="RG97" s="393"/>
      <c r="RH97" s="393"/>
      <c r="RI97" s="393"/>
      <c r="RJ97" s="393"/>
      <c r="RK97" s="393"/>
      <c r="RL97" s="393"/>
      <c r="RM97" s="393"/>
      <c r="RN97" s="393"/>
      <c r="RO97" s="393"/>
      <c r="RP97" s="393"/>
      <c r="RQ97" s="393"/>
      <c r="RR97" s="393"/>
      <c r="RS97" s="393"/>
      <c r="RT97" s="393"/>
      <c r="RU97" s="393"/>
      <c r="RV97" s="393"/>
      <c r="RW97" s="393"/>
      <c r="RX97" s="393"/>
      <c r="RY97" s="393"/>
      <c r="RZ97" s="393"/>
      <c r="SA97" s="393"/>
      <c r="SB97" s="393"/>
      <c r="SC97" s="393"/>
      <c r="SD97" s="393"/>
      <c r="SE97" s="393"/>
      <c r="SF97" s="393"/>
      <c r="SG97" s="393"/>
      <c r="SH97" s="393"/>
      <c r="SI97" s="393"/>
      <c r="SJ97" s="393"/>
      <c r="SK97" s="393"/>
      <c r="SL97" s="393"/>
      <c r="SM97" s="393"/>
      <c r="SN97" s="393"/>
      <c r="SO97" s="393"/>
      <c r="SP97" s="393"/>
      <c r="SQ97" s="393"/>
      <c r="SR97" s="393"/>
      <c r="SS97" s="393"/>
      <c r="ST97" s="393"/>
      <c r="SU97" s="393"/>
      <c r="SV97" s="393"/>
      <c r="SW97" s="393"/>
      <c r="SX97" s="393"/>
      <c r="SY97" s="393"/>
      <c r="SZ97" s="393"/>
      <c r="TA97" s="393"/>
      <c r="TB97" s="393"/>
      <c r="TC97" s="393"/>
      <c r="TD97" s="393"/>
      <c r="TE97" s="393"/>
      <c r="TF97" s="393"/>
      <c r="TG97" s="393"/>
      <c r="TH97" s="393"/>
      <c r="TI97" s="393"/>
      <c r="TJ97" s="393"/>
      <c r="TK97" s="393"/>
    </row>
    <row r="98" spans="2:531" ht="24.75" customHeight="1" x14ac:dyDescent="0.2">
      <c r="B98" s="284" t="str">
        <f t="shared" si="628"/>
        <v/>
      </c>
      <c r="C98" s="284" t="str">
        <f>IF(B97=C97,D97,C97)</f>
        <v/>
      </c>
      <c r="D98" s="284" t="str">
        <f>IF(C97=D97,E97,D97)</f>
        <v/>
      </c>
      <c r="E98" s="284" t="str">
        <f t="shared" ref="E98:E99" si="741">IF(D97=E97,F97,E97)</f>
        <v/>
      </c>
      <c r="F98" s="284" t="str">
        <f>IF(E97=F97,G97,F97)</f>
        <v/>
      </c>
      <c r="G98" s="284" t="str">
        <f t="shared" ref="G98:G99" si="742">IF(F97=G97,H97,G97)</f>
        <v/>
      </c>
      <c r="H98" s="284" t="str">
        <f>IF(G97=H97,I97,H97)</f>
        <v/>
      </c>
      <c r="I98" s="284" t="str">
        <f t="shared" ref="I98:I99" si="743">IF(H97=I97,J97,I97)</f>
        <v/>
      </c>
      <c r="J98" s="284" t="str">
        <f t="shared" ref="J98:J99" si="744">IF(I97=J97,K97,J97)</f>
        <v/>
      </c>
      <c r="K98" s="284" t="str">
        <f t="shared" ref="K98:K99" si="745">IF(J97=K97,L97,K97)</f>
        <v/>
      </c>
      <c r="L98" s="284" t="str">
        <f>IF(K97=L97,M97,L97)</f>
        <v/>
      </c>
      <c r="M98" s="284" t="str">
        <f t="shared" ref="M98:M99" si="746">IF(L97=M97,N97,M97)</f>
        <v/>
      </c>
      <c r="N98" s="284" t="str">
        <f t="shared" ref="N98:N99" si="747">IF(M97=N97,O97,N97)</f>
        <v/>
      </c>
      <c r="O98" s="284" t="str">
        <f t="shared" ref="O98:O99" si="748">IF(N97=O97,P97,O97)</f>
        <v/>
      </c>
      <c r="P98" s="284" t="str">
        <f>IF(O97=P97,Q97,P97)</f>
        <v/>
      </c>
      <c r="Q98" s="284" t="str">
        <f t="shared" ref="Q98:Q99" si="749">IF(P97=Q97,R97,Q97)</f>
        <v/>
      </c>
      <c r="R98" s="284" t="str">
        <f t="shared" ref="R98:R99" si="750">IF(Q97=R97,S97,R97)</f>
        <v/>
      </c>
      <c r="S98" s="284" t="str">
        <f t="shared" ref="S98:S99" si="751">IF(R97=S97,T97,S97)</f>
        <v/>
      </c>
      <c r="T98" s="284" t="str">
        <f t="shared" ref="T98:T99" si="752">IF(S97=T97,U97,T97)</f>
        <v/>
      </c>
      <c r="U98" s="284" t="str">
        <f>IF(T97=U97,V97,U97)</f>
        <v/>
      </c>
      <c r="V98" s="284" t="str">
        <f t="shared" si="604"/>
        <v/>
      </c>
      <c r="X98" s="284" t="str">
        <f t="shared" si="616"/>
        <v>山　内</v>
      </c>
      <c r="Y98" s="284" t="str">
        <f>IF(X97=Y97,Z97,Y97)</f>
        <v>内　方</v>
      </c>
      <c r="Z98" s="284" t="str">
        <f>IF(Y97=Z97,AA97,Z97)</f>
        <v>平　澤</v>
      </c>
      <c r="AA98" s="284" t="str">
        <f t="shared" ref="AA98:AA100" si="753">IF(Z97=AA97,AB97,AA97)</f>
        <v>船　水</v>
      </c>
      <c r="AB98" s="284" t="str">
        <f>IF(AA97=AB97,AC97,AB97)</f>
        <v>金　山</v>
      </c>
      <c r="AC98" s="284" t="str">
        <f t="shared" ref="AC98:AC100" si="754">IF(AB97=AC97,AD97,AC97)</f>
        <v>荒　木</v>
      </c>
      <c r="AD98" s="284" t="str">
        <f>IF(AC97=AD97,AE97,AD97)</f>
        <v>平　岡</v>
      </c>
      <c r="AE98" s="284" t="str">
        <f t="shared" ref="AE98:AE100" si="755">IF(AD97=AE97,AF97,AE97)</f>
        <v>髙比良</v>
      </c>
      <c r="AF98" s="284" t="str">
        <f t="shared" ref="AF98:AF100" si="756">IF(AE97=AF97,AG97,AF97)</f>
        <v>平　松</v>
      </c>
      <c r="AG98" s="284" t="str">
        <f t="shared" ref="AG98:AG100" si="757">IF(AF97=AG97,AH97,AG97)</f>
        <v>西　山</v>
      </c>
      <c r="AH98" s="284" t="str">
        <f>IF(AG97=AH97,AI97,AH97)</f>
        <v/>
      </c>
      <c r="AI98" s="284" t="str">
        <f t="shared" ref="AI98:AI100" si="758">IF(AH97=AI97,AJ97,AI97)</f>
        <v/>
      </c>
      <c r="AJ98" s="284" t="str">
        <f t="shared" ref="AJ98:AJ100" si="759">IF(AI97=AJ97,AK97,AJ97)</f>
        <v/>
      </c>
      <c r="AK98" s="284" t="str">
        <f t="shared" ref="AK98:AK100" si="760">IF(AJ97=AK97,AL97,AK97)</f>
        <v/>
      </c>
      <c r="AL98" s="284" t="str">
        <f>IF(AK97=AL97,AM97,AL97)</f>
        <v/>
      </c>
      <c r="AM98" s="284" t="str">
        <f t="shared" ref="AM98:AM100" si="761">IF(AL97=AM97,AN97,AM97)</f>
        <v/>
      </c>
      <c r="AN98" s="284" t="str">
        <f t="shared" ref="AN98:AN100" si="762">IF(AM97=AN97,AO97,AN97)</f>
        <v/>
      </c>
      <c r="AO98" s="284" t="str">
        <f t="shared" ref="AO98:AO100" si="763">IF(AN97=AO97,AP97,AO97)</f>
        <v/>
      </c>
      <c r="AP98" s="284" t="str">
        <f t="shared" ref="AP98:AP100" si="764">IF(AO97=AP97,AQ97,AP97)</f>
        <v/>
      </c>
      <c r="AQ98" s="284" t="str">
        <f>IF(AP97=AQ97,AR97,AQ97)</f>
        <v/>
      </c>
      <c r="AR98" s="284" t="str">
        <f t="shared" si="606"/>
        <v/>
      </c>
      <c r="AT98" s="284" t="str">
        <f t="shared" si="619"/>
        <v>山　内</v>
      </c>
      <c r="AU98" s="284" t="str">
        <f>IF(AT97=AU97,AV97,AU97)</f>
        <v>内　方</v>
      </c>
      <c r="AV98" s="284" t="str">
        <f>IF(AU97=AV97,AW97,AV97)</f>
        <v>平　澤</v>
      </c>
      <c r="AW98" s="284" t="str">
        <f t="shared" ref="AW98:AW100" si="765">IF(AV97=AW97,AX97,AW97)</f>
        <v>船　水</v>
      </c>
      <c r="AX98" s="284" t="str">
        <f>IF(AW97=AX97,AY97,AX97)</f>
        <v>菅　野</v>
      </c>
      <c r="AY98" s="284" t="str">
        <f t="shared" ref="AY98:AY100" si="766">IF(AX97=AY97,AZ97,AY97)</f>
        <v>金　山</v>
      </c>
      <c r="AZ98" s="284" t="str">
        <f>IF(AY97=AZ97,BA97,AZ97)</f>
        <v>荒　木</v>
      </c>
      <c r="BA98" s="284" t="str">
        <f t="shared" ref="BA98:BA100" si="767">IF(AZ97=BA97,BB97,BA97)</f>
        <v>今　井</v>
      </c>
      <c r="BB98" s="284" t="str">
        <f t="shared" ref="BB98:BB100" si="768">IF(BA97=BB97,BC97,BB97)</f>
        <v>平　岡</v>
      </c>
      <c r="BC98" s="284" t="str">
        <f t="shared" ref="BC98:BC100" si="769">IF(BB97=BC97,BD97,BC97)</f>
        <v>平　松</v>
      </c>
      <c r="BD98" s="284" t="str">
        <f>IF(BC97=BD97,BE97,BD97)</f>
        <v>中　嶋</v>
      </c>
      <c r="BE98" s="284" t="str">
        <f t="shared" ref="BE98:BE100" si="770">IF(BD97=BE97,BF97,BE97)</f>
        <v>中　嶋</v>
      </c>
      <c r="BF98" s="284" t="str">
        <f t="shared" ref="BF98:BF100" si="771">IF(BE97=BF97,BG97,BF97)</f>
        <v>藤　本</v>
      </c>
      <c r="BG98" s="284" t="str">
        <f t="shared" ref="BG98:BG100" si="772">IF(BF97=BG97,BH97,BG97)</f>
        <v>西　山</v>
      </c>
      <c r="BH98" s="284" t="str">
        <f>IF(BG97=BH97,BI97,BH97)</f>
        <v/>
      </c>
      <c r="BI98" s="284" t="str">
        <f t="shared" ref="BI98:BI100" si="773">IF(BH97=BI97,BJ97,BI97)</f>
        <v/>
      </c>
      <c r="BJ98" s="284" t="str">
        <f t="shared" ref="BJ98:BJ100" si="774">IF(BI97=BJ97,BK97,BJ97)</f>
        <v/>
      </c>
      <c r="BK98" s="284" t="str">
        <f t="shared" ref="BK98:BK100" si="775">IF(BJ97=BK97,BL97,BK97)</f>
        <v/>
      </c>
      <c r="BL98" s="284" t="str">
        <f t="shared" ref="BL98:BL100" si="776">IF(BK97=BL97,BM97,BL97)</f>
        <v/>
      </c>
      <c r="BM98" s="284" t="str">
        <f>IF(BL97=BM97,BN97,BM97)</f>
        <v/>
      </c>
      <c r="BN98" s="284" t="str">
        <f t="shared" si="608"/>
        <v/>
      </c>
      <c r="BP98" s="284" t="str">
        <f t="shared" si="622"/>
        <v>山　内</v>
      </c>
      <c r="BQ98" s="284" t="str">
        <f>IF(BP97=BQ97,BR97,BQ97)</f>
        <v>内　方</v>
      </c>
      <c r="BR98" s="284" t="str">
        <f>IF(BQ97=BR97,BS97,BR97)</f>
        <v>平　澤</v>
      </c>
      <c r="BS98" s="284" t="str">
        <f t="shared" ref="BS98:BS100" si="777">IF(BR97=BS97,BT97,BS97)</f>
        <v>船　水</v>
      </c>
      <c r="BT98" s="284" t="str">
        <f>IF(BS97=BT97,BU97,BT97)</f>
        <v>金　山</v>
      </c>
      <c r="BU98" s="284" t="str">
        <f t="shared" ref="BU98:BU100" si="778">IF(BT97=BU97,BV97,BU97)</f>
        <v>平　松</v>
      </c>
      <c r="BV98" s="284" t="str">
        <f>IF(BU97=BV97,BW97,BV97)</f>
        <v>中　嶋</v>
      </c>
      <c r="BW98" s="284" t="str">
        <f t="shared" ref="BW98:BW100" si="779">IF(BV97=BW97,BX97,BW97)</f>
        <v>中　嶋</v>
      </c>
      <c r="BX98" s="284" t="str">
        <f t="shared" ref="BX98:BX100" si="780">IF(BW97=BX97,BY97,BX97)</f>
        <v/>
      </c>
      <c r="BY98" s="284" t="str">
        <f t="shared" ref="BY98:BY100" si="781">IF(BX97=BY97,BZ97,BY97)</f>
        <v/>
      </c>
      <c r="BZ98" s="284" t="str">
        <f>IF(BY97=BZ97,CA97,BZ97)</f>
        <v/>
      </c>
      <c r="CA98" s="284" t="str">
        <f t="shared" ref="CA98:CA100" si="782">IF(BZ97=CA97,CB97,CA97)</f>
        <v/>
      </c>
      <c r="CB98" s="284" t="str">
        <f t="shared" ref="CB98:CB100" si="783">IF(CA97=CB97,CC97,CB97)</f>
        <v/>
      </c>
      <c r="CC98" s="284" t="str">
        <f t="shared" ref="CC98:CC100" si="784">IF(CB97=CC97,CD97,CC97)</f>
        <v/>
      </c>
      <c r="CD98" s="284" t="str">
        <f>IF(CC97=CD97,CE97,CD97)</f>
        <v/>
      </c>
      <c r="CE98" s="284" t="str">
        <f t="shared" ref="CE98:CE100" si="785">IF(CD97=CE97,CF97,CE97)</f>
        <v/>
      </c>
      <c r="CF98" s="284" t="str">
        <f t="shared" ref="CF98:CF100" si="786">IF(CE97=CF97,CG97,CF97)</f>
        <v/>
      </c>
      <c r="CG98" s="284" t="str">
        <f t="shared" ref="CG98:CG100" si="787">IF(CF97=CG97,CH97,CG97)</f>
        <v/>
      </c>
      <c r="CH98" s="284" t="str">
        <f t="shared" ref="CH98:CH100" si="788">IF(CG97=CH97,CI97,CH97)</f>
        <v/>
      </c>
      <c r="CI98" s="284" t="str">
        <f>IF(CH97=CI97,CJ97,CI97)</f>
        <v/>
      </c>
      <c r="CJ98" s="284" t="str">
        <f t="shared" si="610"/>
        <v/>
      </c>
      <c r="CL98" s="284" t="str">
        <f t="shared" si="625"/>
        <v>山　内</v>
      </c>
      <c r="CM98" s="284" t="str">
        <f>IF(CL97=CM97,CN97,CM97)</f>
        <v>内　方</v>
      </c>
      <c r="CN98" s="284" t="str">
        <f>IF(CM97=CN97,CO97,CN97)</f>
        <v>平　澤</v>
      </c>
      <c r="CO98" s="284" t="str">
        <f t="shared" ref="CO98:CO100" si="789">IF(CN97=CO97,CP97,CO97)</f>
        <v>船　水</v>
      </c>
      <c r="CP98" s="284" t="str">
        <f>IF(CO97=CP97,CQ97,CP97)</f>
        <v>金　山</v>
      </c>
      <c r="CQ98" s="284" t="str">
        <f t="shared" ref="CQ98:CQ100" si="790">IF(CP97=CQ97,CR97,CQ97)</f>
        <v>荒　木</v>
      </c>
      <c r="CR98" s="284" t="str">
        <f>IF(CQ97=CR97,CS97,CR97)</f>
        <v>平　岡</v>
      </c>
      <c r="CS98" s="284" t="str">
        <f t="shared" ref="CS98:CS100" si="791">IF(CR97=CS97,CT97,CS97)</f>
        <v>古　澤</v>
      </c>
      <c r="CT98" s="284" t="str">
        <f t="shared" ref="CT98:CT100" si="792">IF(CS97=CT97,CU97,CT97)</f>
        <v>平　松</v>
      </c>
      <c r="CU98" s="284" t="str">
        <f t="shared" ref="CU98:CU100" si="793">IF(CT97=CU97,CV97,CU97)</f>
        <v/>
      </c>
      <c r="CV98" s="284" t="str">
        <f>IF(CU97=CV97,CW97,CV97)</f>
        <v/>
      </c>
      <c r="CW98" s="284" t="str">
        <f t="shared" ref="CW98:CW100" si="794">IF(CV97=CW97,CX97,CW97)</f>
        <v/>
      </c>
      <c r="CX98" s="284" t="str">
        <f t="shared" ref="CX98:CX100" si="795">IF(CW97=CX97,CY97,CX97)</f>
        <v/>
      </c>
      <c r="CY98" s="284" t="str">
        <f t="shared" ref="CY98:CY100" si="796">IF(CX97=CY97,CZ97,CY97)</f>
        <v/>
      </c>
      <c r="CZ98" s="284" t="str">
        <f>IF(CY97=CZ97,DA97,CZ97)</f>
        <v/>
      </c>
      <c r="DA98" s="284" t="str">
        <f t="shared" ref="DA98:DA100" si="797">IF(CZ97=DA97,DB97,DA97)</f>
        <v/>
      </c>
      <c r="DB98" s="284" t="str">
        <f t="shared" ref="DB98:DB100" si="798">IF(DA97=DB97,DC97,DB97)</f>
        <v/>
      </c>
      <c r="DC98" s="284" t="str">
        <f t="shared" ref="DC98:DC100" si="799">IF(DB97=DC97,DD97,DC97)</f>
        <v/>
      </c>
      <c r="DD98" s="284" t="str">
        <f t="shared" ref="DD98:DD100" si="800">IF(DC97=DD97,DE97,DD97)</f>
        <v/>
      </c>
      <c r="DE98" s="284" t="str">
        <f>IF(DD97=DE97,DF97,DE97)</f>
        <v/>
      </c>
      <c r="DF98" s="284" t="str">
        <f t="shared" si="612"/>
        <v/>
      </c>
      <c r="HA98" s="163"/>
      <c r="HB98" s="199"/>
      <c r="HC98" s="76"/>
      <c r="HD98" s="76"/>
      <c r="HE98" s="76"/>
      <c r="HF98" s="200"/>
      <c r="HG98" s="77" t="str">
        <f>IF(リスト!H97="","",リスト!H97)</f>
        <v>禁　野</v>
      </c>
      <c r="HH98" s="77" t="str">
        <f>IF(リスト!I97="","",リスト!I97)</f>
        <v/>
      </c>
      <c r="HI98" s="77" t="str">
        <f>IF(リスト!J97="","",リスト!J97)</f>
        <v>桜　町</v>
      </c>
      <c r="HJ98" s="77" t="str">
        <f>IF(リスト!K97="","",リスト!K97)</f>
        <v/>
      </c>
      <c r="HK98" s="77" t="str">
        <f>IF(リスト!L97="","",リスト!L97)</f>
        <v/>
      </c>
      <c r="HL98" s="77" t="str">
        <f>IF(リスト!M97="","",リスト!M97)</f>
        <v/>
      </c>
      <c r="HM98" s="77" t="str">
        <f>IF(リスト!N97="","",リスト!N97)</f>
        <v/>
      </c>
      <c r="HN98" s="77" t="str">
        <f>IF(リスト!O97="","",リスト!O97)</f>
        <v/>
      </c>
      <c r="HO98" s="460" t="str">
        <f>IF(リスト!P97="","",リスト!P97)</f>
        <v/>
      </c>
      <c r="IV98" s="393"/>
      <c r="IW98" s="393"/>
      <c r="IX98" s="393"/>
      <c r="IY98" s="393"/>
      <c r="IZ98" s="393"/>
      <c r="JA98" s="393"/>
      <c r="JB98" s="393"/>
      <c r="JC98" s="393"/>
      <c r="JD98" s="393"/>
      <c r="JE98" s="393"/>
      <c r="JF98" s="393"/>
      <c r="JG98" s="393"/>
      <c r="JH98" s="393"/>
      <c r="JI98" s="393"/>
      <c r="JJ98" s="393"/>
      <c r="JK98" s="393"/>
      <c r="JL98" s="393"/>
      <c r="JM98" s="393"/>
      <c r="JN98" s="393"/>
      <c r="JO98" s="393"/>
      <c r="JP98" s="393"/>
      <c r="JQ98" s="393"/>
      <c r="JR98" s="393"/>
      <c r="JS98" s="393"/>
      <c r="JT98" s="393"/>
      <c r="JU98" s="393"/>
      <c r="JV98" s="393"/>
      <c r="JW98" s="393"/>
      <c r="JX98" s="393"/>
      <c r="JY98" s="393"/>
      <c r="JZ98" s="393"/>
      <c r="KA98" s="393"/>
      <c r="KB98" s="393"/>
      <c r="KC98" s="393"/>
      <c r="KD98" s="393"/>
      <c r="KE98" s="393"/>
      <c r="KF98" s="393"/>
      <c r="KG98" s="393"/>
      <c r="KH98" s="393"/>
      <c r="KI98" s="393"/>
      <c r="KJ98" s="393"/>
      <c r="KK98" s="393"/>
      <c r="KL98" s="393"/>
      <c r="KM98" s="393"/>
      <c r="KN98" s="393"/>
      <c r="KO98" s="393"/>
      <c r="KP98" s="393"/>
      <c r="KQ98" s="393"/>
      <c r="KR98" s="393"/>
      <c r="KS98" s="393"/>
      <c r="KT98" s="393"/>
      <c r="KU98" s="393"/>
      <c r="KV98" s="393"/>
      <c r="KW98" s="393"/>
      <c r="KX98" s="393"/>
      <c r="KY98" s="393"/>
      <c r="KZ98" s="393"/>
      <c r="LA98" s="393"/>
      <c r="LB98" s="393"/>
      <c r="LC98" s="393"/>
      <c r="LD98" s="393"/>
      <c r="LE98" s="393"/>
      <c r="LF98" s="393"/>
      <c r="LG98" s="393"/>
      <c r="LH98" s="393"/>
      <c r="LI98" s="393"/>
      <c r="LJ98" s="393"/>
      <c r="LK98" s="393"/>
      <c r="LL98" s="393"/>
      <c r="LM98" s="393"/>
      <c r="LN98" s="393"/>
      <c r="LO98" s="393"/>
      <c r="LP98" s="393"/>
      <c r="LQ98" s="393"/>
      <c r="LR98" s="393"/>
      <c r="LS98" s="393"/>
      <c r="LT98" s="393"/>
      <c r="LU98" s="393"/>
      <c r="LV98" s="393"/>
      <c r="LW98" s="393"/>
      <c r="LX98" s="393"/>
      <c r="LY98" s="393"/>
      <c r="LZ98" s="393"/>
      <c r="MA98" s="393"/>
      <c r="MB98" s="393"/>
      <c r="MC98" s="393"/>
      <c r="MD98" s="393"/>
      <c r="ME98" s="393"/>
      <c r="MF98" s="393"/>
      <c r="MG98" s="393"/>
      <c r="MH98" s="393"/>
      <c r="MI98" s="393"/>
      <c r="MJ98" s="393"/>
      <c r="MK98" s="393"/>
      <c r="ML98" s="393"/>
      <c r="MM98" s="393"/>
      <c r="MN98" s="393"/>
      <c r="MO98" s="393"/>
      <c r="MP98" s="393"/>
      <c r="MQ98" s="393"/>
      <c r="MR98" s="393"/>
      <c r="MS98" s="393"/>
      <c r="MT98" s="393"/>
      <c r="MU98" s="393"/>
      <c r="MV98" s="393"/>
      <c r="MW98" s="393"/>
      <c r="MX98" s="393"/>
      <c r="MY98" s="393"/>
      <c r="MZ98" s="393"/>
      <c r="NA98" s="393"/>
      <c r="NB98" s="393"/>
      <c r="NC98" s="393"/>
      <c r="ND98" s="393"/>
      <c r="NE98" s="393"/>
      <c r="NF98" s="393"/>
      <c r="NG98" s="393"/>
      <c r="NH98" s="393"/>
      <c r="NI98" s="393"/>
      <c r="NJ98" s="393"/>
      <c r="NK98" s="393"/>
      <c r="NL98" s="393"/>
      <c r="NM98" s="393"/>
      <c r="NN98" s="393"/>
      <c r="NO98" s="393"/>
      <c r="NP98" s="393"/>
      <c r="NQ98" s="393"/>
      <c r="NR98" s="393"/>
      <c r="NS98" s="393"/>
      <c r="NT98" s="393"/>
      <c r="NU98" s="393"/>
      <c r="NV98" s="393"/>
      <c r="NW98" s="393"/>
      <c r="NX98" s="393"/>
      <c r="NY98" s="393"/>
      <c r="NZ98" s="393"/>
      <c r="OA98" s="393"/>
      <c r="OB98" s="393"/>
      <c r="OC98" s="393"/>
      <c r="OD98" s="393"/>
      <c r="OE98" s="393"/>
      <c r="OF98" s="393"/>
      <c r="OG98" s="393"/>
      <c r="OH98" s="393"/>
      <c r="OI98" s="393"/>
      <c r="OJ98" s="393"/>
      <c r="OK98" s="393"/>
      <c r="OL98" s="393"/>
      <c r="OM98" s="393"/>
      <c r="ON98" s="393"/>
      <c r="OO98" s="393"/>
      <c r="OP98" s="393"/>
      <c r="OQ98" s="393"/>
      <c r="OR98" s="393"/>
      <c r="OS98" s="393"/>
      <c r="OT98" s="393"/>
      <c r="OU98" s="393"/>
      <c r="OV98" s="393"/>
      <c r="OW98" s="393"/>
      <c r="OX98" s="393"/>
      <c r="OY98" s="393"/>
      <c r="OZ98" s="393"/>
      <c r="PA98" s="393"/>
      <c r="PB98" s="393"/>
      <c r="PC98" s="393"/>
      <c r="PD98" s="393"/>
      <c r="PE98" s="393"/>
      <c r="PF98" s="393"/>
      <c r="PG98" s="393"/>
      <c r="PH98" s="393"/>
      <c r="PI98" s="393"/>
      <c r="PJ98" s="393"/>
      <c r="PK98" s="393"/>
      <c r="PL98" s="393"/>
      <c r="PM98" s="393"/>
      <c r="PN98" s="393"/>
      <c r="PO98" s="393"/>
      <c r="PP98" s="393"/>
      <c r="PQ98" s="393"/>
      <c r="PR98" s="393"/>
      <c r="PS98" s="393"/>
      <c r="PT98" s="393"/>
      <c r="PU98" s="393"/>
      <c r="PV98" s="393"/>
      <c r="PW98" s="393"/>
      <c r="PX98" s="393"/>
      <c r="PY98" s="393"/>
      <c r="PZ98" s="393"/>
      <c r="QA98" s="393"/>
      <c r="QB98" s="393"/>
      <c r="QC98" s="393"/>
      <c r="QD98" s="393"/>
      <c r="QE98" s="393"/>
      <c r="QF98" s="393"/>
      <c r="QG98" s="393"/>
      <c r="QH98" s="393"/>
      <c r="QI98" s="393"/>
      <c r="QJ98" s="393"/>
      <c r="QK98" s="393"/>
      <c r="QL98" s="393"/>
      <c r="QM98" s="393"/>
      <c r="QN98" s="393"/>
      <c r="QO98" s="393"/>
      <c r="QP98" s="393"/>
      <c r="QQ98" s="393"/>
      <c r="QR98" s="393"/>
      <c r="QS98" s="393"/>
      <c r="QT98" s="393"/>
      <c r="QU98" s="393"/>
      <c r="QV98" s="393"/>
      <c r="QW98" s="393"/>
      <c r="QX98" s="393"/>
      <c r="QY98" s="393"/>
      <c r="QZ98" s="393"/>
      <c r="RA98" s="393"/>
      <c r="RB98" s="393"/>
      <c r="RC98" s="393"/>
      <c r="RD98" s="393"/>
      <c r="RE98" s="393"/>
      <c r="RF98" s="393"/>
      <c r="RG98" s="393"/>
      <c r="RH98" s="393"/>
      <c r="RI98" s="393"/>
      <c r="RJ98" s="393"/>
      <c r="RK98" s="393"/>
      <c r="RL98" s="393"/>
      <c r="RM98" s="393"/>
      <c r="RN98" s="393"/>
      <c r="RO98" s="393"/>
      <c r="RP98" s="393"/>
      <c r="RQ98" s="393"/>
      <c r="RR98" s="393"/>
      <c r="RS98" s="393"/>
      <c r="RT98" s="393"/>
      <c r="RU98" s="393"/>
      <c r="RV98" s="393"/>
      <c r="RW98" s="393"/>
      <c r="RX98" s="393"/>
      <c r="RY98" s="393"/>
      <c r="RZ98" s="393"/>
      <c r="SA98" s="393"/>
      <c r="SB98" s="393"/>
      <c r="SC98" s="393"/>
      <c r="SD98" s="393"/>
      <c r="SE98" s="393"/>
      <c r="SF98" s="393"/>
      <c r="SG98" s="393"/>
      <c r="SH98" s="393"/>
      <c r="SI98" s="393"/>
      <c r="SJ98" s="393"/>
      <c r="SK98" s="393"/>
      <c r="SL98" s="393"/>
      <c r="SM98" s="393"/>
      <c r="SN98" s="393"/>
      <c r="SO98" s="393"/>
      <c r="SP98" s="393"/>
      <c r="SQ98" s="393"/>
      <c r="SR98" s="393"/>
      <c r="SS98" s="393"/>
      <c r="ST98" s="393"/>
      <c r="SU98" s="393"/>
      <c r="SV98" s="393"/>
      <c r="SW98" s="393"/>
      <c r="SX98" s="393"/>
      <c r="SY98" s="393"/>
      <c r="SZ98" s="393"/>
      <c r="TA98" s="393"/>
      <c r="TB98" s="393"/>
      <c r="TC98" s="393"/>
      <c r="TD98" s="393"/>
      <c r="TE98" s="393"/>
      <c r="TF98" s="393"/>
      <c r="TG98" s="393"/>
      <c r="TH98" s="393"/>
      <c r="TI98" s="393"/>
      <c r="TJ98" s="393"/>
      <c r="TK98" s="393"/>
    </row>
    <row r="99" spans="2:531" ht="24.75" customHeight="1" x14ac:dyDescent="0.2">
      <c r="B99" s="284" t="str">
        <f t="shared" si="628"/>
        <v/>
      </c>
      <c r="C99" s="284" t="str">
        <f>IF(B98=C98,D98,C98)</f>
        <v/>
      </c>
      <c r="D99" s="284" t="str">
        <f t="shared" ref="D99" si="801">IF(C98=D98,E98,D98)</f>
        <v/>
      </c>
      <c r="E99" s="284" t="str">
        <f t="shared" si="741"/>
        <v/>
      </c>
      <c r="F99" s="284" t="str">
        <f t="shared" ref="F99" si="802">IF(E98=F98,G98,F98)</f>
        <v/>
      </c>
      <c r="G99" s="284" t="str">
        <f t="shared" si="742"/>
        <v/>
      </c>
      <c r="H99" s="284" t="str">
        <f t="shared" ref="H99" si="803">IF(G98=H98,I98,H98)</f>
        <v/>
      </c>
      <c r="I99" s="284" t="str">
        <f t="shared" si="743"/>
        <v/>
      </c>
      <c r="J99" s="284" t="str">
        <f t="shared" si="744"/>
        <v/>
      </c>
      <c r="K99" s="284" t="str">
        <f t="shared" si="745"/>
        <v/>
      </c>
      <c r="L99" s="284" t="str">
        <f>IF(K98=L98,M98,L98)</f>
        <v/>
      </c>
      <c r="M99" s="284" t="str">
        <f t="shared" si="746"/>
        <v/>
      </c>
      <c r="N99" s="284" t="str">
        <f t="shared" si="747"/>
        <v/>
      </c>
      <c r="O99" s="284" t="str">
        <f t="shared" si="748"/>
        <v/>
      </c>
      <c r="P99" s="284" t="str">
        <f>IF(O98=P98,Q98,P98)</f>
        <v/>
      </c>
      <c r="Q99" s="284" t="str">
        <f t="shared" si="749"/>
        <v/>
      </c>
      <c r="R99" s="284" t="str">
        <f t="shared" si="750"/>
        <v/>
      </c>
      <c r="S99" s="284" t="str">
        <f t="shared" si="751"/>
        <v/>
      </c>
      <c r="T99" s="284" t="str">
        <f t="shared" si="752"/>
        <v/>
      </c>
      <c r="U99" s="284" t="str">
        <f t="shared" ref="U99" si="804">IF(T98=U98,V98,U98)</f>
        <v/>
      </c>
      <c r="V99" s="284" t="str">
        <f>IF(U98=V98,"",V98)</f>
        <v/>
      </c>
      <c r="X99" s="284" t="str">
        <f t="shared" si="616"/>
        <v>山　内</v>
      </c>
      <c r="Y99" s="284" t="str">
        <f>IF(X98=Y98,Z98,Y98)</f>
        <v>内　方</v>
      </c>
      <c r="Z99" s="284" t="str">
        <f t="shared" ref="Z99:Z100" si="805">IF(Y98=Z98,AA98,Z98)</f>
        <v>平　澤</v>
      </c>
      <c r="AA99" s="284" t="str">
        <f t="shared" si="753"/>
        <v>船　水</v>
      </c>
      <c r="AB99" s="284" t="str">
        <f t="shared" ref="AB99:AB100" si="806">IF(AA98=AB98,AC98,AB98)</f>
        <v>金　山</v>
      </c>
      <c r="AC99" s="284" t="str">
        <f t="shared" si="754"/>
        <v>荒　木</v>
      </c>
      <c r="AD99" s="284" t="str">
        <f t="shared" ref="AD99:AD100" si="807">IF(AC98=AD98,AE98,AD98)</f>
        <v>平　岡</v>
      </c>
      <c r="AE99" s="284" t="str">
        <f t="shared" si="755"/>
        <v>髙比良</v>
      </c>
      <c r="AF99" s="284" t="str">
        <f t="shared" si="756"/>
        <v>平　松</v>
      </c>
      <c r="AG99" s="284" t="str">
        <f t="shared" si="757"/>
        <v>西　山</v>
      </c>
      <c r="AH99" s="284" t="str">
        <f>IF(AG98=AH98,AI98,AH98)</f>
        <v/>
      </c>
      <c r="AI99" s="284" t="str">
        <f t="shared" si="758"/>
        <v/>
      </c>
      <c r="AJ99" s="284" t="str">
        <f t="shared" si="759"/>
        <v/>
      </c>
      <c r="AK99" s="284" t="str">
        <f t="shared" si="760"/>
        <v/>
      </c>
      <c r="AL99" s="284" t="str">
        <f>IF(AK98=AL98,AM98,AL98)</f>
        <v/>
      </c>
      <c r="AM99" s="284" t="str">
        <f t="shared" si="761"/>
        <v/>
      </c>
      <c r="AN99" s="284" t="str">
        <f t="shared" si="762"/>
        <v/>
      </c>
      <c r="AO99" s="284" t="str">
        <f t="shared" si="763"/>
        <v/>
      </c>
      <c r="AP99" s="284" t="str">
        <f t="shared" si="764"/>
        <v/>
      </c>
      <c r="AQ99" s="284" t="str">
        <f t="shared" ref="AQ99:AQ100" si="808">IF(AP98=AQ98,AR98,AQ98)</f>
        <v/>
      </c>
      <c r="AR99" s="284" t="str">
        <f t="shared" si="606"/>
        <v/>
      </c>
      <c r="AT99" s="284" t="str">
        <f t="shared" si="619"/>
        <v>山　内</v>
      </c>
      <c r="AU99" s="284" t="str">
        <f>IF(AT98=AU98,AV98,AU98)</f>
        <v>内　方</v>
      </c>
      <c r="AV99" s="284" t="str">
        <f t="shared" ref="AV99:AV100" si="809">IF(AU98=AV98,AW98,AV98)</f>
        <v>平　澤</v>
      </c>
      <c r="AW99" s="284" t="str">
        <f t="shared" si="765"/>
        <v>船　水</v>
      </c>
      <c r="AX99" s="284" t="str">
        <f t="shared" ref="AX99:AX100" si="810">IF(AW98=AX98,AY98,AX98)</f>
        <v>菅　野</v>
      </c>
      <c r="AY99" s="284" t="str">
        <f t="shared" si="766"/>
        <v>金　山</v>
      </c>
      <c r="AZ99" s="284" t="str">
        <f t="shared" ref="AZ99:AZ100" si="811">IF(AY98=AZ98,BA98,AZ98)</f>
        <v>荒　木</v>
      </c>
      <c r="BA99" s="284" t="str">
        <f t="shared" si="767"/>
        <v>今　井</v>
      </c>
      <c r="BB99" s="284" t="str">
        <f t="shared" si="768"/>
        <v>平　岡</v>
      </c>
      <c r="BC99" s="284" t="str">
        <f t="shared" si="769"/>
        <v>平　松</v>
      </c>
      <c r="BD99" s="284" t="str">
        <f>IF(BC98=BD98,BE98,BD98)</f>
        <v>中　嶋</v>
      </c>
      <c r="BE99" s="284" t="str">
        <f t="shared" si="770"/>
        <v>藤　本</v>
      </c>
      <c r="BF99" s="284" t="str">
        <f t="shared" si="771"/>
        <v>藤　本</v>
      </c>
      <c r="BG99" s="284" t="str">
        <f t="shared" si="772"/>
        <v>西　山</v>
      </c>
      <c r="BH99" s="284" t="str">
        <f>IF(BG98=BH98,BI98,BH98)</f>
        <v/>
      </c>
      <c r="BI99" s="284" t="str">
        <f t="shared" si="773"/>
        <v/>
      </c>
      <c r="BJ99" s="284" t="str">
        <f t="shared" si="774"/>
        <v/>
      </c>
      <c r="BK99" s="284" t="str">
        <f t="shared" si="775"/>
        <v/>
      </c>
      <c r="BL99" s="284" t="str">
        <f t="shared" si="776"/>
        <v/>
      </c>
      <c r="BM99" s="284" t="str">
        <f t="shared" ref="BM99:BM100" si="812">IF(BL98=BM98,BN98,BM98)</f>
        <v/>
      </c>
      <c r="BN99" s="284" t="str">
        <f t="shared" si="608"/>
        <v/>
      </c>
      <c r="BP99" s="284" t="str">
        <f t="shared" si="622"/>
        <v>山　内</v>
      </c>
      <c r="BQ99" s="284" t="str">
        <f>IF(BP98=BQ98,BR98,BQ98)</f>
        <v>内　方</v>
      </c>
      <c r="BR99" s="284" t="str">
        <f t="shared" ref="BR99:BR100" si="813">IF(BQ98=BR98,BS98,BR98)</f>
        <v>平　澤</v>
      </c>
      <c r="BS99" s="284" t="str">
        <f t="shared" si="777"/>
        <v>船　水</v>
      </c>
      <c r="BT99" s="284" t="str">
        <f t="shared" ref="BT99:BT100" si="814">IF(BS98=BT98,BU98,BT98)</f>
        <v>金　山</v>
      </c>
      <c r="BU99" s="284" t="str">
        <f t="shared" si="778"/>
        <v>平　松</v>
      </c>
      <c r="BV99" s="284" t="str">
        <f t="shared" ref="BV99:BV100" si="815">IF(BU98=BV98,BW98,BV98)</f>
        <v>中　嶋</v>
      </c>
      <c r="BW99" s="284" t="str">
        <f t="shared" si="779"/>
        <v/>
      </c>
      <c r="BX99" s="284" t="str">
        <f t="shared" si="780"/>
        <v/>
      </c>
      <c r="BY99" s="284" t="str">
        <f t="shared" si="781"/>
        <v/>
      </c>
      <c r="BZ99" s="284" t="str">
        <f>IF(BY98=BZ98,CA98,BZ98)</f>
        <v/>
      </c>
      <c r="CA99" s="284" t="str">
        <f t="shared" si="782"/>
        <v/>
      </c>
      <c r="CB99" s="284" t="str">
        <f t="shared" si="783"/>
        <v/>
      </c>
      <c r="CC99" s="284" t="str">
        <f t="shared" si="784"/>
        <v/>
      </c>
      <c r="CD99" s="284" t="str">
        <f>IF(CC98=CD98,CE98,CD98)</f>
        <v/>
      </c>
      <c r="CE99" s="284" t="str">
        <f t="shared" si="785"/>
        <v/>
      </c>
      <c r="CF99" s="284" t="str">
        <f t="shared" si="786"/>
        <v/>
      </c>
      <c r="CG99" s="284" t="str">
        <f t="shared" si="787"/>
        <v/>
      </c>
      <c r="CH99" s="284" t="str">
        <f t="shared" si="788"/>
        <v/>
      </c>
      <c r="CI99" s="284" t="str">
        <f t="shared" ref="CI99:CI100" si="816">IF(CH98=CI98,CJ98,CI98)</f>
        <v/>
      </c>
      <c r="CJ99" s="284" t="str">
        <f t="shared" si="610"/>
        <v/>
      </c>
      <c r="CL99" s="284" t="str">
        <f t="shared" si="625"/>
        <v>山　内</v>
      </c>
      <c r="CM99" s="284" t="str">
        <f>IF(CL98=CM98,CN98,CM98)</f>
        <v>内　方</v>
      </c>
      <c r="CN99" s="284" t="str">
        <f t="shared" ref="CN99:CN100" si="817">IF(CM98=CN98,CO98,CN98)</f>
        <v>平　澤</v>
      </c>
      <c r="CO99" s="284" t="str">
        <f t="shared" si="789"/>
        <v>船　水</v>
      </c>
      <c r="CP99" s="284" t="str">
        <f t="shared" ref="CP99:CP100" si="818">IF(CO98=CP98,CQ98,CP98)</f>
        <v>金　山</v>
      </c>
      <c r="CQ99" s="284" t="str">
        <f t="shared" si="790"/>
        <v>荒　木</v>
      </c>
      <c r="CR99" s="284" t="str">
        <f t="shared" ref="CR99:CR100" si="819">IF(CQ98=CR98,CS98,CR98)</f>
        <v>平　岡</v>
      </c>
      <c r="CS99" s="284" t="str">
        <f t="shared" si="791"/>
        <v>古　澤</v>
      </c>
      <c r="CT99" s="284" t="str">
        <f t="shared" si="792"/>
        <v>平　松</v>
      </c>
      <c r="CU99" s="284" t="str">
        <f t="shared" si="793"/>
        <v/>
      </c>
      <c r="CV99" s="284" t="str">
        <f>IF(CU98=CV98,CW98,CV98)</f>
        <v/>
      </c>
      <c r="CW99" s="284" t="str">
        <f t="shared" si="794"/>
        <v/>
      </c>
      <c r="CX99" s="284" t="str">
        <f t="shared" si="795"/>
        <v/>
      </c>
      <c r="CY99" s="284" t="str">
        <f t="shared" si="796"/>
        <v/>
      </c>
      <c r="CZ99" s="284" t="str">
        <f>IF(CY98=CZ98,DA98,CZ98)</f>
        <v/>
      </c>
      <c r="DA99" s="284" t="str">
        <f t="shared" si="797"/>
        <v/>
      </c>
      <c r="DB99" s="284" t="str">
        <f t="shared" si="798"/>
        <v/>
      </c>
      <c r="DC99" s="284" t="str">
        <f t="shared" si="799"/>
        <v/>
      </c>
      <c r="DD99" s="284" t="str">
        <f t="shared" si="800"/>
        <v/>
      </c>
      <c r="DE99" s="284" t="str">
        <f t="shared" ref="DE99:DE100" si="820">IF(DD98=DE98,DF98,DE98)</f>
        <v/>
      </c>
      <c r="DF99" s="284" t="str">
        <f t="shared" si="612"/>
        <v/>
      </c>
      <c r="HA99" s="163"/>
      <c r="HB99" s="199"/>
      <c r="HC99" s="76"/>
      <c r="HD99" s="76"/>
      <c r="HE99" s="76"/>
      <c r="HF99" s="200"/>
      <c r="HG99" s="77" t="str">
        <f>IF(リスト!H98="","",リスト!H98)</f>
        <v>郡津東</v>
      </c>
      <c r="HH99" s="77" t="str">
        <f>IF(リスト!I98="","",リスト!I98)</f>
        <v/>
      </c>
      <c r="HI99" s="77" t="str">
        <f>IF(リスト!J98="","",リスト!J98)</f>
        <v>加　納</v>
      </c>
      <c r="HJ99" s="77" t="str">
        <f>IF(リスト!K98="","",リスト!K98)</f>
        <v/>
      </c>
      <c r="HK99" s="77" t="str">
        <f>IF(リスト!L98="","",リスト!L98)</f>
        <v/>
      </c>
      <c r="HL99" s="77" t="str">
        <f>IF(リスト!M98="","",リスト!M98)</f>
        <v/>
      </c>
      <c r="HM99" s="77" t="str">
        <f>IF(リスト!N98="","",リスト!N98)</f>
        <v/>
      </c>
      <c r="HN99" s="77" t="str">
        <f>IF(リスト!O98="","",リスト!O98)</f>
        <v/>
      </c>
      <c r="HO99" s="460" t="str">
        <f>IF(リスト!P98="","",リスト!P98)</f>
        <v/>
      </c>
      <c r="IV99" s="393"/>
      <c r="IW99" s="393"/>
      <c r="IX99" s="393"/>
      <c r="IY99" s="393"/>
      <c r="IZ99" s="393"/>
      <c r="JA99" s="393"/>
      <c r="JB99" s="393"/>
      <c r="JC99" s="393"/>
      <c r="JD99" s="393"/>
      <c r="JE99" s="393"/>
      <c r="JF99" s="393"/>
      <c r="JG99" s="393"/>
      <c r="JH99" s="393"/>
      <c r="JI99" s="393"/>
      <c r="JJ99" s="393"/>
      <c r="JK99" s="393"/>
      <c r="JL99" s="393"/>
      <c r="JM99" s="393"/>
      <c r="JN99" s="393"/>
      <c r="JO99" s="393"/>
      <c r="JP99" s="393"/>
      <c r="JQ99" s="393"/>
      <c r="JR99" s="393"/>
      <c r="JS99" s="393"/>
      <c r="JT99" s="393"/>
      <c r="JU99" s="393"/>
      <c r="JV99" s="393"/>
      <c r="JW99" s="393"/>
      <c r="JX99" s="393"/>
      <c r="JY99" s="393"/>
      <c r="JZ99" s="393"/>
      <c r="KA99" s="393"/>
      <c r="KB99" s="393"/>
      <c r="KC99" s="393"/>
      <c r="KD99" s="393"/>
      <c r="KE99" s="393"/>
      <c r="KF99" s="393"/>
      <c r="KG99" s="393"/>
      <c r="KH99" s="393"/>
      <c r="KI99" s="393"/>
      <c r="KJ99" s="393"/>
      <c r="KK99" s="393"/>
      <c r="KL99" s="393"/>
      <c r="KM99" s="393"/>
      <c r="KN99" s="393"/>
      <c r="KO99" s="393"/>
      <c r="KP99" s="393"/>
      <c r="KQ99" s="393"/>
      <c r="KR99" s="393"/>
      <c r="KS99" s="393"/>
      <c r="KT99" s="393"/>
      <c r="KU99" s="393"/>
      <c r="KV99" s="393"/>
      <c r="KW99" s="393"/>
      <c r="KX99" s="393"/>
      <c r="KY99" s="393"/>
      <c r="KZ99" s="393"/>
      <c r="LA99" s="393"/>
      <c r="LB99" s="393"/>
      <c r="LC99" s="393"/>
      <c r="LD99" s="393"/>
      <c r="LE99" s="393"/>
      <c r="LF99" s="393"/>
      <c r="LG99" s="393"/>
      <c r="LH99" s="393"/>
      <c r="LI99" s="393"/>
      <c r="LJ99" s="393"/>
      <c r="LK99" s="393"/>
      <c r="LL99" s="393"/>
      <c r="LM99" s="393"/>
      <c r="LN99" s="393"/>
      <c r="LO99" s="393"/>
      <c r="LP99" s="393"/>
      <c r="LQ99" s="393"/>
      <c r="LR99" s="393"/>
      <c r="LS99" s="393"/>
      <c r="LT99" s="393"/>
      <c r="LU99" s="393"/>
      <c r="LV99" s="393"/>
      <c r="LW99" s="393"/>
      <c r="LX99" s="393"/>
      <c r="LY99" s="393"/>
      <c r="LZ99" s="393"/>
      <c r="MA99" s="393"/>
      <c r="MB99" s="393"/>
      <c r="MC99" s="393"/>
      <c r="MD99" s="393"/>
      <c r="ME99" s="393"/>
      <c r="MF99" s="393"/>
      <c r="MG99" s="393"/>
      <c r="MH99" s="393"/>
      <c r="MI99" s="393"/>
      <c r="MJ99" s="393"/>
      <c r="MK99" s="393"/>
      <c r="ML99" s="393"/>
      <c r="MM99" s="393"/>
      <c r="MN99" s="393"/>
      <c r="MO99" s="393"/>
      <c r="MP99" s="393"/>
      <c r="MQ99" s="393"/>
      <c r="MR99" s="393"/>
      <c r="MS99" s="393"/>
      <c r="MT99" s="393"/>
      <c r="MU99" s="393"/>
      <c r="MV99" s="393"/>
      <c r="MW99" s="393"/>
      <c r="MX99" s="393"/>
      <c r="MY99" s="393"/>
      <c r="MZ99" s="393"/>
      <c r="NA99" s="393"/>
      <c r="NB99" s="393"/>
      <c r="NC99" s="393"/>
      <c r="ND99" s="393"/>
      <c r="NE99" s="393"/>
      <c r="NF99" s="393"/>
      <c r="NG99" s="393"/>
      <c r="NH99" s="393"/>
      <c r="NI99" s="393"/>
      <c r="NJ99" s="393"/>
      <c r="NK99" s="393"/>
      <c r="NL99" s="393"/>
      <c r="NM99" s="393"/>
      <c r="NN99" s="393"/>
      <c r="NO99" s="393"/>
      <c r="NP99" s="393"/>
      <c r="NQ99" s="393"/>
      <c r="NR99" s="393"/>
      <c r="NS99" s="393"/>
      <c r="NT99" s="393"/>
      <c r="NU99" s="393"/>
      <c r="NV99" s="393"/>
      <c r="NW99" s="393"/>
      <c r="NX99" s="393"/>
      <c r="NY99" s="393"/>
      <c r="NZ99" s="393"/>
      <c r="OA99" s="393"/>
      <c r="OB99" s="393"/>
      <c r="OC99" s="393"/>
      <c r="OD99" s="393"/>
      <c r="OE99" s="393"/>
      <c r="OF99" s="393"/>
      <c r="OG99" s="393"/>
      <c r="OH99" s="393"/>
      <c r="OI99" s="393"/>
      <c r="OJ99" s="393"/>
      <c r="OK99" s="393"/>
      <c r="OL99" s="393"/>
      <c r="OM99" s="393"/>
      <c r="ON99" s="393"/>
      <c r="OO99" s="393"/>
      <c r="OP99" s="393"/>
      <c r="OQ99" s="393"/>
      <c r="OR99" s="393"/>
      <c r="OS99" s="393"/>
      <c r="OT99" s="393"/>
      <c r="OU99" s="393"/>
      <c r="OV99" s="393"/>
      <c r="OW99" s="393"/>
      <c r="OX99" s="393"/>
      <c r="OY99" s="393"/>
      <c r="OZ99" s="393"/>
      <c r="PA99" s="393"/>
      <c r="PB99" s="393"/>
      <c r="PC99" s="393"/>
      <c r="PD99" s="393"/>
      <c r="PE99" s="393"/>
      <c r="PF99" s="393"/>
      <c r="PG99" s="393"/>
      <c r="PH99" s="393"/>
      <c r="PI99" s="393"/>
      <c r="PJ99" s="393"/>
      <c r="PK99" s="393"/>
      <c r="PL99" s="393"/>
      <c r="PM99" s="393"/>
      <c r="PN99" s="393"/>
      <c r="PO99" s="393"/>
      <c r="PP99" s="393"/>
      <c r="PQ99" s="393"/>
      <c r="PR99" s="393"/>
      <c r="PS99" s="393"/>
      <c r="PT99" s="393"/>
      <c r="PU99" s="393"/>
      <c r="PV99" s="393"/>
      <c r="PW99" s="393"/>
      <c r="PX99" s="393"/>
      <c r="PY99" s="393"/>
      <c r="PZ99" s="393"/>
      <c r="QA99" s="393"/>
      <c r="QB99" s="393"/>
      <c r="QC99" s="393"/>
      <c r="QD99" s="393"/>
      <c r="QE99" s="393"/>
      <c r="QF99" s="393"/>
      <c r="QG99" s="393"/>
      <c r="QH99" s="393"/>
      <c r="QI99" s="393"/>
      <c r="QJ99" s="393"/>
      <c r="QK99" s="393"/>
      <c r="QL99" s="393"/>
      <c r="QM99" s="393"/>
      <c r="QN99" s="393"/>
      <c r="QO99" s="393"/>
      <c r="QP99" s="393"/>
      <c r="QQ99" s="393"/>
      <c r="QR99" s="393"/>
      <c r="QS99" s="393"/>
      <c r="QT99" s="393"/>
      <c r="QU99" s="393"/>
      <c r="QV99" s="393"/>
      <c r="QW99" s="393"/>
      <c r="QX99" s="393"/>
      <c r="QY99" s="393"/>
      <c r="QZ99" s="393"/>
      <c r="RA99" s="393"/>
      <c r="RB99" s="393"/>
      <c r="RC99" s="393"/>
      <c r="RD99" s="393"/>
      <c r="RE99" s="393"/>
      <c r="RF99" s="393"/>
      <c r="RG99" s="393"/>
      <c r="RH99" s="393"/>
      <c r="RI99" s="393"/>
      <c r="RJ99" s="393"/>
      <c r="RK99" s="393"/>
      <c r="RL99" s="393"/>
      <c r="RM99" s="393"/>
      <c r="RN99" s="393"/>
      <c r="RO99" s="393"/>
      <c r="RP99" s="393"/>
      <c r="RQ99" s="393"/>
      <c r="RR99" s="393"/>
      <c r="RS99" s="393"/>
      <c r="RT99" s="393"/>
      <c r="RU99" s="393"/>
      <c r="RV99" s="393"/>
      <c r="RW99" s="393"/>
      <c r="RX99" s="393"/>
      <c r="RY99" s="393"/>
      <c r="RZ99" s="393"/>
      <c r="SA99" s="393"/>
      <c r="SB99" s="393"/>
      <c r="SC99" s="393"/>
      <c r="SD99" s="393"/>
      <c r="SE99" s="393"/>
      <c r="SF99" s="393"/>
      <c r="SG99" s="393"/>
      <c r="SH99" s="393"/>
      <c r="SI99" s="393"/>
      <c r="SJ99" s="393"/>
      <c r="SK99" s="393"/>
      <c r="SL99" s="393"/>
      <c r="SM99" s="393"/>
      <c r="SN99" s="393"/>
      <c r="SO99" s="393"/>
      <c r="SP99" s="393"/>
      <c r="SQ99" s="393"/>
      <c r="SR99" s="393"/>
      <c r="SS99" s="393"/>
      <c r="ST99" s="393"/>
      <c r="SU99" s="393"/>
      <c r="SV99" s="393"/>
      <c r="SW99" s="393"/>
      <c r="SX99" s="393"/>
      <c r="SY99" s="393"/>
      <c r="SZ99" s="393"/>
      <c r="TA99" s="393"/>
      <c r="TB99" s="393"/>
      <c r="TC99" s="393"/>
      <c r="TD99" s="393"/>
      <c r="TE99" s="393"/>
      <c r="TF99" s="393"/>
      <c r="TG99" s="393"/>
      <c r="TH99" s="393"/>
      <c r="TI99" s="393"/>
      <c r="TJ99" s="393"/>
      <c r="TK99" s="393"/>
    </row>
    <row r="100" spans="2:531" ht="24.75" customHeight="1" x14ac:dyDescent="0.2">
      <c r="B100" s="284" t="str">
        <f t="shared" si="628"/>
        <v/>
      </c>
      <c r="C100" s="284" t="str">
        <f>IF(B99=C99,D99,C99)</f>
        <v/>
      </c>
      <c r="D100" s="284" t="str">
        <f t="shared" ref="D100:U100" si="821">IF(C99=D99,E99,D99)</f>
        <v/>
      </c>
      <c r="E100" s="284" t="str">
        <f t="shared" si="821"/>
        <v/>
      </c>
      <c r="F100" s="284" t="str">
        <f t="shared" si="821"/>
        <v/>
      </c>
      <c r="G100" s="284" t="str">
        <f t="shared" si="821"/>
        <v/>
      </c>
      <c r="H100" s="284" t="str">
        <f t="shared" si="821"/>
        <v/>
      </c>
      <c r="I100" s="284" t="str">
        <f t="shared" si="821"/>
        <v/>
      </c>
      <c r="J100" s="284" t="str">
        <f t="shared" si="821"/>
        <v/>
      </c>
      <c r="K100" s="284" t="str">
        <f t="shared" si="821"/>
        <v/>
      </c>
      <c r="L100" s="284" t="str">
        <f>IF(K99=L99,M99,L99)</f>
        <v/>
      </c>
      <c r="M100" s="284" t="str">
        <f t="shared" si="821"/>
        <v/>
      </c>
      <c r="N100" s="284" t="str">
        <f t="shared" si="821"/>
        <v/>
      </c>
      <c r="O100" s="284" t="str">
        <f t="shared" si="821"/>
        <v/>
      </c>
      <c r="P100" s="284" t="str">
        <f>IF(O99=P99,Q99,P99)</f>
        <v/>
      </c>
      <c r="Q100" s="284" t="str">
        <f t="shared" si="821"/>
        <v/>
      </c>
      <c r="R100" s="284" t="str">
        <f t="shared" si="821"/>
        <v/>
      </c>
      <c r="S100" s="284" t="str">
        <f t="shared" si="821"/>
        <v/>
      </c>
      <c r="T100" s="284" t="str">
        <f t="shared" si="821"/>
        <v/>
      </c>
      <c r="U100" s="284" t="str">
        <f t="shared" si="821"/>
        <v/>
      </c>
      <c r="V100" s="284" t="str">
        <f t="shared" ref="V100:V105" si="822">IF(U99=V99,"",V99)</f>
        <v/>
      </c>
      <c r="X100" s="284" t="str">
        <f t="shared" si="616"/>
        <v>山　内</v>
      </c>
      <c r="Y100" s="284" t="str">
        <f>IF(X99=Y99,Z99,Y99)</f>
        <v>内　方</v>
      </c>
      <c r="Z100" s="284" t="str">
        <f t="shared" si="805"/>
        <v>平　澤</v>
      </c>
      <c r="AA100" s="284" t="str">
        <f t="shared" si="753"/>
        <v>船　水</v>
      </c>
      <c r="AB100" s="284" t="str">
        <f t="shared" si="806"/>
        <v>金　山</v>
      </c>
      <c r="AC100" s="284" t="str">
        <f t="shared" si="754"/>
        <v>荒　木</v>
      </c>
      <c r="AD100" s="284" t="str">
        <f t="shared" si="807"/>
        <v>平　岡</v>
      </c>
      <c r="AE100" s="284" t="str">
        <f t="shared" si="755"/>
        <v>髙比良</v>
      </c>
      <c r="AF100" s="284" t="str">
        <f t="shared" si="756"/>
        <v>平　松</v>
      </c>
      <c r="AG100" s="284" t="str">
        <f t="shared" si="757"/>
        <v>西　山</v>
      </c>
      <c r="AH100" s="284" t="str">
        <f>IF(AG99=AH99,AI99,AH99)</f>
        <v/>
      </c>
      <c r="AI100" s="284" t="str">
        <f t="shared" si="758"/>
        <v/>
      </c>
      <c r="AJ100" s="284" t="str">
        <f t="shared" si="759"/>
        <v/>
      </c>
      <c r="AK100" s="284" t="str">
        <f t="shared" si="760"/>
        <v/>
      </c>
      <c r="AL100" s="284" t="str">
        <f>IF(AK99=AL99,AM99,AL99)</f>
        <v/>
      </c>
      <c r="AM100" s="284" t="str">
        <f t="shared" si="761"/>
        <v/>
      </c>
      <c r="AN100" s="284" t="str">
        <f t="shared" si="762"/>
        <v/>
      </c>
      <c r="AO100" s="284" t="str">
        <f t="shared" si="763"/>
        <v/>
      </c>
      <c r="AP100" s="284" t="str">
        <f t="shared" si="764"/>
        <v/>
      </c>
      <c r="AQ100" s="284" t="str">
        <f t="shared" si="808"/>
        <v/>
      </c>
      <c r="AR100" s="284" t="str">
        <f t="shared" si="606"/>
        <v/>
      </c>
      <c r="AT100" s="284" t="str">
        <f t="shared" si="619"/>
        <v>山　内</v>
      </c>
      <c r="AU100" s="284" t="str">
        <f>IF(AT99=AU99,AV99,AU99)</f>
        <v>内　方</v>
      </c>
      <c r="AV100" s="284" t="str">
        <f t="shared" si="809"/>
        <v>平　澤</v>
      </c>
      <c r="AW100" s="284" t="str">
        <f t="shared" si="765"/>
        <v>船　水</v>
      </c>
      <c r="AX100" s="284" t="str">
        <f t="shared" si="810"/>
        <v>菅　野</v>
      </c>
      <c r="AY100" s="284" t="str">
        <f t="shared" si="766"/>
        <v>金　山</v>
      </c>
      <c r="AZ100" s="284" t="str">
        <f t="shared" si="811"/>
        <v>荒　木</v>
      </c>
      <c r="BA100" s="284" t="str">
        <f t="shared" si="767"/>
        <v>今　井</v>
      </c>
      <c r="BB100" s="284" t="str">
        <f t="shared" si="768"/>
        <v>平　岡</v>
      </c>
      <c r="BC100" s="284" t="str">
        <f t="shared" si="769"/>
        <v>平　松</v>
      </c>
      <c r="BD100" s="284" t="str">
        <f>IF(BC99=BD99,BE99,BD99)</f>
        <v>中　嶋</v>
      </c>
      <c r="BE100" s="284" t="str">
        <f t="shared" si="770"/>
        <v>藤　本</v>
      </c>
      <c r="BF100" s="284" t="str">
        <f t="shared" si="771"/>
        <v>西　山</v>
      </c>
      <c r="BG100" s="284" t="str">
        <f t="shared" si="772"/>
        <v>西　山</v>
      </c>
      <c r="BH100" s="284" t="str">
        <f>IF(BG99=BH99,BI99,BH99)</f>
        <v/>
      </c>
      <c r="BI100" s="284" t="str">
        <f t="shared" si="773"/>
        <v/>
      </c>
      <c r="BJ100" s="284" t="str">
        <f t="shared" si="774"/>
        <v/>
      </c>
      <c r="BK100" s="284" t="str">
        <f t="shared" si="775"/>
        <v/>
      </c>
      <c r="BL100" s="284" t="str">
        <f t="shared" si="776"/>
        <v/>
      </c>
      <c r="BM100" s="284" t="str">
        <f t="shared" si="812"/>
        <v/>
      </c>
      <c r="BN100" s="284" t="str">
        <f t="shared" si="608"/>
        <v/>
      </c>
      <c r="BP100" s="284" t="str">
        <f t="shared" si="622"/>
        <v>山　内</v>
      </c>
      <c r="BQ100" s="284" t="str">
        <f>IF(BP99=BQ99,BR99,BQ99)</f>
        <v>内　方</v>
      </c>
      <c r="BR100" s="284" t="str">
        <f t="shared" si="813"/>
        <v>平　澤</v>
      </c>
      <c r="BS100" s="284" t="str">
        <f t="shared" si="777"/>
        <v>船　水</v>
      </c>
      <c r="BT100" s="284" t="str">
        <f t="shared" si="814"/>
        <v>金　山</v>
      </c>
      <c r="BU100" s="284" t="str">
        <f t="shared" si="778"/>
        <v>平　松</v>
      </c>
      <c r="BV100" s="284" t="str">
        <f t="shared" si="815"/>
        <v>中　嶋</v>
      </c>
      <c r="BW100" s="284" t="str">
        <f t="shared" si="779"/>
        <v/>
      </c>
      <c r="BX100" s="284" t="str">
        <f t="shared" si="780"/>
        <v/>
      </c>
      <c r="BY100" s="284" t="str">
        <f t="shared" si="781"/>
        <v/>
      </c>
      <c r="BZ100" s="284" t="str">
        <f>IF(BY99=BZ99,CA99,BZ99)</f>
        <v/>
      </c>
      <c r="CA100" s="284" t="str">
        <f t="shared" si="782"/>
        <v/>
      </c>
      <c r="CB100" s="284" t="str">
        <f t="shared" si="783"/>
        <v/>
      </c>
      <c r="CC100" s="284" t="str">
        <f t="shared" si="784"/>
        <v/>
      </c>
      <c r="CD100" s="284" t="str">
        <f>IF(CC99=CD99,CE99,CD99)</f>
        <v/>
      </c>
      <c r="CE100" s="284" t="str">
        <f t="shared" si="785"/>
        <v/>
      </c>
      <c r="CF100" s="284" t="str">
        <f t="shared" si="786"/>
        <v/>
      </c>
      <c r="CG100" s="284" t="str">
        <f t="shared" si="787"/>
        <v/>
      </c>
      <c r="CH100" s="284" t="str">
        <f t="shared" si="788"/>
        <v/>
      </c>
      <c r="CI100" s="284" t="str">
        <f t="shared" si="816"/>
        <v/>
      </c>
      <c r="CJ100" s="284" t="str">
        <f t="shared" si="610"/>
        <v/>
      </c>
      <c r="CL100" s="284" t="str">
        <f t="shared" si="625"/>
        <v>山　内</v>
      </c>
      <c r="CM100" s="284" t="str">
        <f>IF(CL99=CM99,CN99,CM99)</f>
        <v>内　方</v>
      </c>
      <c r="CN100" s="284" t="str">
        <f t="shared" si="817"/>
        <v>平　澤</v>
      </c>
      <c r="CO100" s="284" t="str">
        <f t="shared" si="789"/>
        <v>船　水</v>
      </c>
      <c r="CP100" s="284" t="str">
        <f t="shared" si="818"/>
        <v>金　山</v>
      </c>
      <c r="CQ100" s="284" t="str">
        <f t="shared" si="790"/>
        <v>荒　木</v>
      </c>
      <c r="CR100" s="284" t="str">
        <f t="shared" si="819"/>
        <v>平　岡</v>
      </c>
      <c r="CS100" s="284" t="str">
        <f t="shared" si="791"/>
        <v>古　澤</v>
      </c>
      <c r="CT100" s="284" t="str">
        <f t="shared" si="792"/>
        <v>平　松</v>
      </c>
      <c r="CU100" s="284" t="str">
        <f t="shared" si="793"/>
        <v/>
      </c>
      <c r="CV100" s="284" t="str">
        <f>IF(CU99=CV99,CW99,CV99)</f>
        <v/>
      </c>
      <c r="CW100" s="284" t="str">
        <f t="shared" si="794"/>
        <v/>
      </c>
      <c r="CX100" s="284" t="str">
        <f t="shared" si="795"/>
        <v/>
      </c>
      <c r="CY100" s="284" t="str">
        <f t="shared" si="796"/>
        <v/>
      </c>
      <c r="CZ100" s="284" t="str">
        <f>IF(CY99=CZ99,DA99,CZ99)</f>
        <v/>
      </c>
      <c r="DA100" s="284" t="str">
        <f t="shared" si="797"/>
        <v/>
      </c>
      <c r="DB100" s="284" t="str">
        <f t="shared" si="798"/>
        <v/>
      </c>
      <c r="DC100" s="284" t="str">
        <f t="shared" si="799"/>
        <v/>
      </c>
      <c r="DD100" s="284" t="str">
        <f t="shared" si="800"/>
        <v/>
      </c>
      <c r="DE100" s="284" t="str">
        <f t="shared" si="820"/>
        <v/>
      </c>
      <c r="DF100" s="284" t="str">
        <f t="shared" si="612"/>
        <v/>
      </c>
      <c r="HA100" s="163"/>
      <c r="HB100" s="199"/>
      <c r="HC100" s="76"/>
      <c r="HD100" s="76"/>
      <c r="HE100" s="76"/>
      <c r="HF100" s="200"/>
      <c r="HG100" s="77" t="str">
        <f>IF(リスト!H99="","",リスト!H99)</f>
        <v>交　野</v>
      </c>
      <c r="HH100" s="77" t="str">
        <f>IF(リスト!I99="","",リスト!I99)</f>
        <v/>
      </c>
      <c r="HI100" s="77" t="str">
        <f>IF(リスト!J99="","",リスト!J99)</f>
        <v>荒　本</v>
      </c>
      <c r="HJ100" s="77" t="str">
        <f>IF(リスト!K99="","",リスト!K99)</f>
        <v/>
      </c>
      <c r="HK100" s="77" t="str">
        <f>IF(リスト!L99="","",リスト!L99)</f>
        <v/>
      </c>
      <c r="HL100" s="77" t="str">
        <f>IF(リスト!M99="","",リスト!M99)</f>
        <v/>
      </c>
      <c r="HM100" s="77" t="str">
        <f>IF(リスト!N99="","",リスト!N99)</f>
        <v/>
      </c>
      <c r="HN100" s="77" t="str">
        <f>IF(リスト!O99="","",リスト!O99)</f>
        <v/>
      </c>
      <c r="HO100" s="460" t="str">
        <f>IF(リスト!P99="","",リスト!P99)</f>
        <v/>
      </c>
      <c r="IV100" s="393"/>
      <c r="IW100" s="393"/>
      <c r="IX100" s="393"/>
      <c r="IY100" s="393"/>
      <c r="IZ100" s="393"/>
      <c r="JA100" s="393"/>
      <c r="JB100" s="393"/>
      <c r="JC100" s="393"/>
      <c r="JD100" s="393"/>
      <c r="JE100" s="393"/>
      <c r="JF100" s="393"/>
      <c r="JG100" s="393"/>
      <c r="JH100" s="393"/>
      <c r="JI100" s="393"/>
      <c r="JJ100" s="393"/>
      <c r="JK100" s="393"/>
      <c r="JL100" s="393"/>
      <c r="JM100" s="393"/>
      <c r="JN100" s="393"/>
      <c r="JO100" s="393"/>
      <c r="JP100" s="393"/>
      <c r="JQ100" s="393"/>
      <c r="JR100" s="393"/>
      <c r="JS100" s="393"/>
      <c r="JT100" s="393"/>
      <c r="JU100" s="393"/>
      <c r="JV100" s="393"/>
      <c r="JW100" s="393"/>
      <c r="JX100" s="393"/>
      <c r="JY100" s="393"/>
      <c r="JZ100" s="393"/>
      <c r="KA100" s="393"/>
      <c r="KB100" s="393"/>
      <c r="KC100" s="393"/>
      <c r="KD100" s="393"/>
      <c r="KE100" s="393"/>
      <c r="KF100" s="393"/>
      <c r="KG100" s="393"/>
      <c r="KH100" s="393"/>
      <c r="KI100" s="393"/>
      <c r="KJ100" s="393"/>
      <c r="KK100" s="393"/>
      <c r="KL100" s="393"/>
      <c r="KM100" s="393"/>
      <c r="KN100" s="393"/>
      <c r="KO100" s="393"/>
      <c r="KP100" s="393"/>
      <c r="KQ100" s="393"/>
      <c r="KR100" s="393"/>
      <c r="KS100" s="393"/>
      <c r="KT100" s="393"/>
      <c r="KU100" s="393"/>
      <c r="KV100" s="393"/>
      <c r="KW100" s="393"/>
      <c r="KX100" s="393"/>
      <c r="KY100" s="393"/>
      <c r="KZ100" s="393"/>
      <c r="LA100" s="393"/>
      <c r="LB100" s="393"/>
      <c r="LC100" s="393"/>
      <c r="LD100" s="393"/>
      <c r="LE100" s="393"/>
      <c r="LF100" s="393"/>
      <c r="LG100" s="393"/>
      <c r="LH100" s="393"/>
      <c r="LI100" s="393"/>
      <c r="LJ100" s="393"/>
      <c r="LK100" s="393"/>
      <c r="LL100" s="393"/>
      <c r="LM100" s="393"/>
      <c r="LN100" s="393"/>
      <c r="LO100" s="393"/>
      <c r="LP100" s="393"/>
      <c r="LQ100" s="393"/>
      <c r="LR100" s="393"/>
      <c r="LS100" s="393"/>
      <c r="LT100" s="393"/>
      <c r="LU100" s="393"/>
      <c r="LV100" s="393"/>
      <c r="LW100" s="393"/>
      <c r="LX100" s="393"/>
      <c r="LY100" s="393"/>
      <c r="LZ100" s="393"/>
      <c r="MA100" s="393"/>
      <c r="MB100" s="393"/>
      <c r="MC100" s="393"/>
      <c r="MD100" s="393"/>
      <c r="ME100" s="393"/>
      <c r="MF100" s="393"/>
      <c r="MG100" s="393"/>
      <c r="MH100" s="393"/>
      <c r="MI100" s="393"/>
      <c r="MJ100" s="393"/>
      <c r="MK100" s="393"/>
      <c r="ML100" s="393"/>
      <c r="MM100" s="393"/>
      <c r="MN100" s="393"/>
      <c r="MO100" s="393"/>
      <c r="MP100" s="393"/>
      <c r="MQ100" s="393"/>
      <c r="MR100" s="393"/>
      <c r="MS100" s="393"/>
      <c r="MT100" s="393"/>
      <c r="MU100" s="393"/>
      <c r="MV100" s="393"/>
      <c r="MW100" s="393"/>
      <c r="MX100" s="393"/>
      <c r="MY100" s="393"/>
      <c r="MZ100" s="393"/>
      <c r="NA100" s="393"/>
      <c r="NB100" s="393"/>
      <c r="NC100" s="393"/>
      <c r="ND100" s="393"/>
      <c r="NE100" s="393"/>
      <c r="NF100" s="393"/>
      <c r="NG100" s="393"/>
      <c r="NH100" s="393"/>
      <c r="NI100" s="393"/>
      <c r="NJ100" s="393"/>
      <c r="NK100" s="393"/>
      <c r="NL100" s="393"/>
      <c r="NM100" s="393"/>
      <c r="NN100" s="393"/>
      <c r="NO100" s="393"/>
      <c r="NP100" s="393"/>
      <c r="NQ100" s="393"/>
      <c r="NR100" s="393"/>
      <c r="NS100" s="393"/>
      <c r="NT100" s="393"/>
      <c r="NU100" s="393"/>
      <c r="NV100" s="393"/>
      <c r="NW100" s="393"/>
      <c r="NX100" s="393"/>
      <c r="NY100" s="393"/>
      <c r="NZ100" s="393"/>
      <c r="OA100" s="393"/>
      <c r="OB100" s="393"/>
      <c r="OC100" s="393"/>
      <c r="OD100" s="393"/>
      <c r="OE100" s="393"/>
      <c r="OF100" s="393"/>
      <c r="OG100" s="393"/>
      <c r="OH100" s="393"/>
      <c r="OI100" s="393"/>
      <c r="OJ100" s="393"/>
      <c r="OK100" s="393"/>
      <c r="OL100" s="393"/>
      <c r="OM100" s="393"/>
      <c r="ON100" s="393"/>
      <c r="OO100" s="393"/>
      <c r="OP100" s="393"/>
      <c r="OQ100" s="393"/>
      <c r="OR100" s="393"/>
      <c r="OS100" s="393"/>
      <c r="OT100" s="393"/>
      <c r="OU100" s="393"/>
      <c r="OV100" s="393"/>
      <c r="OW100" s="393"/>
      <c r="OX100" s="393"/>
      <c r="OY100" s="393"/>
      <c r="OZ100" s="393"/>
      <c r="PA100" s="393"/>
      <c r="PB100" s="393"/>
      <c r="PC100" s="393"/>
      <c r="PD100" s="393"/>
      <c r="PE100" s="393"/>
      <c r="PF100" s="393"/>
      <c r="PG100" s="393"/>
      <c r="PH100" s="393"/>
      <c r="PI100" s="393"/>
      <c r="PJ100" s="393"/>
      <c r="PK100" s="393"/>
      <c r="PL100" s="393"/>
      <c r="PM100" s="393"/>
      <c r="PN100" s="393"/>
      <c r="PO100" s="393"/>
      <c r="PP100" s="393"/>
      <c r="PQ100" s="393"/>
      <c r="PR100" s="393"/>
      <c r="PS100" s="393"/>
      <c r="PT100" s="393"/>
      <c r="PU100" s="393"/>
      <c r="PV100" s="393"/>
      <c r="PW100" s="393"/>
      <c r="PX100" s="393"/>
      <c r="PY100" s="393"/>
      <c r="PZ100" s="393"/>
      <c r="QA100" s="393"/>
      <c r="QB100" s="393"/>
      <c r="QC100" s="393"/>
      <c r="QD100" s="393"/>
      <c r="QE100" s="393"/>
      <c r="QF100" s="393"/>
      <c r="QG100" s="393"/>
      <c r="QH100" s="393"/>
      <c r="QI100" s="393"/>
      <c r="QJ100" s="393"/>
      <c r="QK100" s="393"/>
      <c r="QL100" s="393"/>
      <c r="QM100" s="393"/>
      <c r="QN100" s="393"/>
      <c r="QO100" s="393"/>
      <c r="QP100" s="393"/>
      <c r="QQ100" s="393"/>
      <c r="QR100" s="393"/>
      <c r="QS100" s="393"/>
      <c r="QT100" s="393"/>
      <c r="QU100" s="393"/>
      <c r="QV100" s="393"/>
      <c r="QW100" s="393"/>
      <c r="QX100" s="393"/>
      <c r="QY100" s="393"/>
      <c r="QZ100" s="393"/>
      <c r="RA100" s="393"/>
      <c r="RB100" s="393"/>
      <c r="RC100" s="393"/>
      <c r="RD100" s="393"/>
      <c r="RE100" s="393"/>
      <c r="RF100" s="393"/>
      <c r="RG100" s="393"/>
      <c r="RH100" s="393"/>
      <c r="RI100" s="393"/>
      <c r="RJ100" s="393"/>
      <c r="RK100" s="393"/>
      <c r="RL100" s="393"/>
      <c r="RM100" s="393"/>
      <c r="RN100" s="393"/>
      <c r="RO100" s="393"/>
      <c r="RP100" s="393"/>
      <c r="RQ100" s="393"/>
      <c r="RR100" s="393"/>
      <c r="RS100" s="393"/>
      <c r="RT100" s="393"/>
      <c r="RU100" s="393"/>
      <c r="RV100" s="393"/>
      <c r="RW100" s="393"/>
      <c r="RX100" s="393"/>
      <c r="RY100" s="393"/>
      <c r="RZ100" s="393"/>
      <c r="SA100" s="393"/>
      <c r="SB100" s="393"/>
      <c r="SC100" s="393"/>
      <c r="SD100" s="393"/>
      <c r="SE100" s="393"/>
      <c r="SF100" s="393"/>
      <c r="SG100" s="393"/>
      <c r="SH100" s="393"/>
      <c r="SI100" s="393"/>
      <c r="SJ100" s="393"/>
      <c r="SK100" s="393"/>
      <c r="SL100" s="393"/>
      <c r="SM100" s="393"/>
      <c r="SN100" s="393"/>
      <c r="SO100" s="393"/>
      <c r="SP100" s="393"/>
      <c r="SQ100" s="393"/>
      <c r="SR100" s="393"/>
      <c r="SS100" s="393"/>
      <c r="ST100" s="393"/>
      <c r="SU100" s="393"/>
      <c r="SV100" s="393"/>
      <c r="SW100" s="393"/>
      <c r="SX100" s="393"/>
      <c r="SY100" s="393"/>
      <c r="SZ100" s="393"/>
      <c r="TA100" s="393"/>
      <c r="TB100" s="393"/>
      <c r="TC100" s="393"/>
      <c r="TD100" s="393"/>
      <c r="TE100" s="393"/>
      <c r="TF100" s="393"/>
      <c r="TG100" s="393"/>
      <c r="TH100" s="393"/>
      <c r="TI100" s="393"/>
      <c r="TJ100" s="393"/>
      <c r="TK100" s="393"/>
    </row>
    <row r="101" spans="2:531" ht="24.75" customHeight="1" x14ac:dyDescent="0.2">
      <c r="B101" s="284" t="str">
        <f t="shared" si="628"/>
        <v/>
      </c>
      <c r="C101" s="284" t="str">
        <f>IF(C100=B100,D100,C100)</f>
        <v/>
      </c>
      <c r="D101" s="284" t="str">
        <f t="shared" ref="D101:U102" si="823">IF(D100=C100,E100,D100)</f>
        <v/>
      </c>
      <c r="E101" s="284" t="str">
        <f t="shared" si="823"/>
        <v/>
      </c>
      <c r="F101" s="284" t="str">
        <f t="shared" si="823"/>
        <v/>
      </c>
      <c r="G101" s="284" t="str">
        <f t="shared" si="823"/>
        <v/>
      </c>
      <c r="H101" s="284" t="str">
        <f t="shared" si="823"/>
        <v/>
      </c>
      <c r="I101" s="284" t="str">
        <f t="shared" si="823"/>
        <v/>
      </c>
      <c r="J101" s="284" t="str">
        <f t="shared" si="823"/>
        <v/>
      </c>
      <c r="K101" s="284" t="str">
        <f t="shared" si="823"/>
        <v/>
      </c>
      <c r="L101" s="284" t="str">
        <f t="shared" si="823"/>
        <v/>
      </c>
      <c r="M101" s="284" t="str">
        <f t="shared" si="823"/>
        <v/>
      </c>
      <c r="N101" s="284" t="str">
        <f t="shared" si="823"/>
        <v/>
      </c>
      <c r="O101" s="284" t="str">
        <f t="shared" si="823"/>
        <v/>
      </c>
      <c r="P101" s="284" t="str">
        <f t="shared" si="823"/>
        <v/>
      </c>
      <c r="Q101" s="284" t="str">
        <f t="shared" si="823"/>
        <v/>
      </c>
      <c r="R101" s="284" t="str">
        <f t="shared" si="823"/>
        <v/>
      </c>
      <c r="S101" s="284" t="str">
        <f t="shared" si="823"/>
        <v/>
      </c>
      <c r="T101" s="284" t="str">
        <f t="shared" si="823"/>
        <v/>
      </c>
      <c r="U101" s="284" t="str">
        <f t="shared" si="823"/>
        <v/>
      </c>
      <c r="V101" s="284" t="str">
        <f t="shared" si="822"/>
        <v/>
      </c>
      <c r="X101" s="284" t="str">
        <f t="shared" si="616"/>
        <v>山　内</v>
      </c>
      <c r="Y101" s="284" t="str">
        <f>IF(Y100=X100,Z100,Y100)</f>
        <v>内　方</v>
      </c>
      <c r="Z101" s="284" t="str">
        <f t="shared" ref="Z101:Z105" si="824">IF(Z100=Y100,AA100,Z100)</f>
        <v>平　澤</v>
      </c>
      <c r="AA101" s="284" t="str">
        <f t="shared" ref="AA101:AA105" si="825">IF(AA100=Z100,AB100,AA100)</f>
        <v>船　水</v>
      </c>
      <c r="AB101" s="284" t="str">
        <f t="shared" ref="AB101:AB105" si="826">IF(AB100=AA100,AC100,AB100)</f>
        <v>金　山</v>
      </c>
      <c r="AC101" s="284" t="str">
        <f t="shared" ref="AC101:AC105" si="827">IF(AC100=AB100,AD100,AC100)</f>
        <v>荒　木</v>
      </c>
      <c r="AD101" s="284" t="str">
        <f t="shared" ref="AD101:AD105" si="828">IF(AD100=AC100,AE100,AD100)</f>
        <v>平　岡</v>
      </c>
      <c r="AE101" s="284" t="str">
        <f t="shared" ref="AE101:AE105" si="829">IF(AE100=AD100,AF100,AE100)</f>
        <v>髙比良</v>
      </c>
      <c r="AF101" s="284" t="str">
        <f t="shared" ref="AF101:AF105" si="830">IF(AF100=AE100,AG100,AF100)</f>
        <v>平　松</v>
      </c>
      <c r="AG101" s="284" t="str">
        <f t="shared" ref="AG101:AG105" si="831">IF(AG100=AF100,AH100,AG100)</f>
        <v>西　山</v>
      </c>
      <c r="AH101" s="284" t="str">
        <f t="shared" ref="AH101:AH105" si="832">IF(AH100=AG100,AI100,AH100)</f>
        <v/>
      </c>
      <c r="AI101" s="284" t="str">
        <f t="shared" ref="AI101:AI105" si="833">IF(AI100=AH100,AJ100,AI100)</f>
        <v/>
      </c>
      <c r="AJ101" s="284" t="str">
        <f t="shared" ref="AJ101:AJ105" si="834">IF(AJ100=AI100,AK100,AJ100)</f>
        <v/>
      </c>
      <c r="AK101" s="284" t="str">
        <f t="shared" ref="AK101:AK105" si="835">IF(AK100=AJ100,AL100,AK100)</f>
        <v/>
      </c>
      <c r="AL101" s="284" t="str">
        <f t="shared" ref="AL101:AL105" si="836">IF(AL100=AK100,AM100,AL100)</f>
        <v/>
      </c>
      <c r="AM101" s="284" t="str">
        <f t="shared" ref="AM101:AM105" si="837">IF(AM100=AL100,AN100,AM100)</f>
        <v/>
      </c>
      <c r="AN101" s="284" t="str">
        <f t="shared" ref="AN101:AN105" si="838">IF(AN100=AM100,AO100,AN100)</f>
        <v/>
      </c>
      <c r="AO101" s="284" t="str">
        <f t="shared" ref="AO101:AO105" si="839">IF(AO100=AN100,AP100,AO100)</f>
        <v/>
      </c>
      <c r="AP101" s="284" t="str">
        <f t="shared" ref="AP101:AP105" si="840">IF(AP100=AO100,AQ100,AP100)</f>
        <v/>
      </c>
      <c r="AQ101" s="284" t="str">
        <f t="shared" ref="AQ101:AQ105" si="841">IF(AQ100=AP100,AR100,AQ100)</f>
        <v/>
      </c>
      <c r="AR101" s="284" t="str">
        <f t="shared" si="606"/>
        <v/>
      </c>
      <c r="AT101" s="284" t="str">
        <f t="shared" si="619"/>
        <v>山　内</v>
      </c>
      <c r="AU101" s="284" t="str">
        <f>IF(AU100=AT100,AV100,AU100)</f>
        <v>内　方</v>
      </c>
      <c r="AV101" s="284" t="str">
        <f t="shared" ref="AV101:AV105" si="842">IF(AV100=AU100,AW100,AV100)</f>
        <v>平　澤</v>
      </c>
      <c r="AW101" s="284" t="str">
        <f t="shared" ref="AW101:AW105" si="843">IF(AW100=AV100,AX100,AW100)</f>
        <v>船　水</v>
      </c>
      <c r="AX101" s="284" t="str">
        <f t="shared" ref="AX101:AX105" si="844">IF(AX100=AW100,AY100,AX100)</f>
        <v>菅　野</v>
      </c>
      <c r="AY101" s="284" t="str">
        <f t="shared" ref="AY101:AY105" si="845">IF(AY100=AX100,AZ100,AY100)</f>
        <v>金　山</v>
      </c>
      <c r="AZ101" s="284" t="str">
        <f t="shared" ref="AZ101:AZ105" si="846">IF(AZ100=AY100,BA100,AZ100)</f>
        <v>荒　木</v>
      </c>
      <c r="BA101" s="284" t="str">
        <f t="shared" ref="BA101:BA105" si="847">IF(BA100=AZ100,BB100,BA100)</f>
        <v>今　井</v>
      </c>
      <c r="BB101" s="284" t="str">
        <f t="shared" ref="BB101:BB105" si="848">IF(BB100=BA100,BC100,BB100)</f>
        <v>平　岡</v>
      </c>
      <c r="BC101" s="284" t="str">
        <f t="shared" ref="BC101:BC105" si="849">IF(BC100=BB100,BD100,BC100)</f>
        <v>平　松</v>
      </c>
      <c r="BD101" s="284" t="str">
        <f t="shared" ref="BD101:BD105" si="850">IF(BD100=BC100,BE100,BD100)</f>
        <v>中　嶋</v>
      </c>
      <c r="BE101" s="284" t="str">
        <f t="shared" ref="BE101:BE105" si="851">IF(BE100=BD100,BF100,BE100)</f>
        <v>藤　本</v>
      </c>
      <c r="BF101" s="284" t="str">
        <f t="shared" ref="BF101:BF105" si="852">IF(BF100=BE100,BG100,BF100)</f>
        <v>西　山</v>
      </c>
      <c r="BG101" s="284" t="str">
        <f t="shared" ref="BG101:BG105" si="853">IF(BG100=BF100,BH100,BG100)</f>
        <v/>
      </c>
      <c r="BH101" s="284" t="str">
        <f t="shared" ref="BH101:BH105" si="854">IF(BH100=BG100,BI100,BH100)</f>
        <v/>
      </c>
      <c r="BI101" s="284" t="str">
        <f t="shared" ref="BI101:BI105" si="855">IF(BI100=BH100,BJ100,BI100)</f>
        <v/>
      </c>
      <c r="BJ101" s="284" t="str">
        <f t="shared" ref="BJ101:BJ105" si="856">IF(BJ100=BI100,BK100,BJ100)</f>
        <v/>
      </c>
      <c r="BK101" s="284" t="str">
        <f t="shared" ref="BK101:BK105" si="857">IF(BK100=BJ100,BL100,BK100)</f>
        <v/>
      </c>
      <c r="BL101" s="284" t="str">
        <f t="shared" ref="BL101:BL105" si="858">IF(BL100=BK100,BM100,BL100)</f>
        <v/>
      </c>
      <c r="BM101" s="284" t="str">
        <f t="shared" ref="BM101:BM105" si="859">IF(BM100=BL100,BN100,BM100)</f>
        <v/>
      </c>
      <c r="BN101" s="284" t="str">
        <f t="shared" si="608"/>
        <v/>
      </c>
      <c r="BP101" s="284" t="str">
        <f t="shared" si="622"/>
        <v>山　内</v>
      </c>
      <c r="BQ101" s="284" t="str">
        <f>IF(BQ100=BP100,BR100,BQ100)</f>
        <v>内　方</v>
      </c>
      <c r="BR101" s="284" t="str">
        <f t="shared" ref="BR101:BR105" si="860">IF(BR100=BQ100,BS100,BR100)</f>
        <v>平　澤</v>
      </c>
      <c r="BS101" s="284" t="str">
        <f t="shared" ref="BS101:BS105" si="861">IF(BS100=BR100,BT100,BS100)</f>
        <v>船　水</v>
      </c>
      <c r="BT101" s="284" t="str">
        <f t="shared" ref="BT101:BT105" si="862">IF(BT100=BS100,BU100,BT100)</f>
        <v>金　山</v>
      </c>
      <c r="BU101" s="284" t="str">
        <f t="shared" ref="BU101:BU105" si="863">IF(BU100=BT100,BV100,BU100)</f>
        <v>平　松</v>
      </c>
      <c r="BV101" s="284" t="str">
        <f t="shared" ref="BV101:BV105" si="864">IF(BV100=BU100,BW100,BV100)</f>
        <v>中　嶋</v>
      </c>
      <c r="BW101" s="284" t="str">
        <f t="shared" ref="BW101:BW105" si="865">IF(BW100=BV100,BX100,BW100)</f>
        <v/>
      </c>
      <c r="BX101" s="284" t="str">
        <f t="shared" ref="BX101:BX105" si="866">IF(BX100=BW100,BY100,BX100)</f>
        <v/>
      </c>
      <c r="BY101" s="284" t="str">
        <f t="shared" ref="BY101:BY105" si="867">IF(BY100=BX100,BZ100,BY100)</f>
        <v/>
      </c>
      <c r="BZ101" s="284" t="str">
        <f t="shared" ref="BZ101:BZ105" si="868">IF(BZ100=BY100,CA100,BZ100)</f>
        <v/>
      </c>
      <c r="CA101" s="284" t="str">
        <f t="shared" ref="CA101:CA105" si="869">IF(CA100=BZ100,CB100,CA100)</f>
        <v/>
      </c>
      <c r="CB101" s="284" t="str">
        <f t="shared" ref="CB101:CB105" si="870">IF(CB100=CA100,CC100,CB100)</f>
        <v/>
      </c>
      <c r="CC101" s="284" t="str">
        <f t="shared" ref="CC101:CC105" si="871">IF(CC100=CB100,CD100,CC100)</f>
        <v/>
      </c>
      <c r="CD101" s="284" t="str">
        <f t="shared" ref="CD101:CD105" si="872">IF(CD100=CC100,CE100,CD100)</f>
        <v/>
      </c>
      <c r="CE101" s="284" t="str">
        <f t="shared" ref="CE101:CE105" si="873">IF(CE100=CD100,CF100,CE100)</f>
        <v/>
      </c>
      <c r="CF101" s="284" t="str">
        <f t="shared" ref="CF101:CF105" si="874">IF(CF100=CE100,CG100,CF100)</f>
        <v/>
      </c>
      <c r="CG101" s="284" t="str">
        <f t="shared" ref="CG101:CG105" si="875">IF(CG100=CF100,CH100,CG100)</f>
        <v/>
      </c>
      <c r="CH101" s="284" t="str">
        <f t="shared" ref="CH101:CH105" si="876">IF(CH100=CG100,CI100,CH100)</f>
        <v/>
      </c>
      <c r="CI101" s="284" t="str">
        <f t="shared" ref="CI101:CI105" si="877">IF(CI100=CH100,CJ100,CI100)</f>
        <v/>
      </c>
      <c r="CJ101" s="284" t="str">
        <f t="shared" si="610"/>
        <v/>
      </c>
      <c r="CL101" s="284" t="str">
        <f t="shared" si="625"/>
        <v>山　内</v>
      </c>
      <c r="CM101" s="284" t="str">
        <f>IF(CM100=CL100,CN100,CM100)</f>
        <v>内　方</v>
      </c>
      <c r="CN101" s="284" t="str">
        <f t="shared" ref="CN101:CN105" si="878">IF(CN100=CM100,CO100,CN100)</f>
        <v>平　澤</v>
      </c>
      <c r="CO101" s="284" t="str">
        <f t="shared" ref="CO101:CO105" si="879">IF(CO100=CN100,CP100,CO100)</f>
        <v>船　水</v>
      </c>
      <c r="CP101" s="284" t="str">
        <f t="shared" ref="CP101:CP105" si="880">IF(CP100=CO100,CQ100,CP100)</f>
        <v>金　山</v>
      </c>
      <c r="CQ101" s="284" t="str">
        <f t="shared" ref="CQ101:CQ105" si="881">IF(CQ100=CP100,CR100,CQ100)</f>
        <v>荒　木</v>
      </c>
      <c r="CR101" s="284" t="str">
        <f t="shared" ref="CR101:CR105" si="882">IF(CR100=CQ100,CS100,CR100)</f>
        <v>平　岡</v>
      </c>
      <c r="CS101" s="284" t="str">
        <f t="shared" ref="CS101:CS105" si="883">IF(CS100=CR100,CT100,CS100)</f>
        <v>古　澤</v>
      </c>
      <c r="CT101" s="284" t="str">
        <f t="shared" ref="CT101:CT105" si="884">IF(CT100=CS100,CU100,CT100)</f>
        <v>平　松</v>
      </c>
      <c r="CU101" s="284" t="str">
        <f t="shared" ref="CU101:CU105" si="885">IF(CU100=CT100,CV100,CU100)</f>
        <v/>
      </c>
      <c r="CV101" s="284" t="str">
        <f t="shared" ref="CV101:CV105" si="886">IF(CV100=CU100,CW100,CV100)</f>
        <v/>
      </c>
      <c r="CW101" s="284" t="str">
        <f t="shared" ref="CW101:CW105" si="887">IF(CW100=CV100,CX100,CW100)</f>
        <v/>
      </c>
      <c r="CX101" s="284" t="str">
        <f t="shared" ref="CX101:CX105" si="888">IF(CX100=CW100,CY100,CX100)</f>
        <v/>
      </c>
      <c r="CY101" s="284" t="str">
        <f t="shared" ref="CY101:CY105" si="889">IF(CY100=CX100,CZ100,CY100)</f>
        <v/>
      </c>
      <c r="CZ101" s="284" t="str">
        <f t="shared" ref="CZ101:CZ105" si="890">IF(CZ100=CY100,DA100,CZ100)</f>
        <v/>
      </c>
      <c r="DA101" s="284" t="str">
        <f t="shared" ref="DA101:DA105" si="891">IF(DA100=CZ100,DB100,DA100)</f>
        <v/>
      </c>
      <c r="DB101" s="284" t="str">
        <f t="shared" ref="DB101:DB105" si="892">IF(DB100=DA100,DC100,DB100)</f>
        <v/>
      </c>
      <c r="DC101" s="284" t="str">
        <f t="shared" ref="DC101:DC105" si="893">IF(DC100=DB100,DD100,DC100)</f>
        <v/>
      </c>
      <c r="DD101" s="284" t="str">
        <f t="shared" ref="DD101:DD105" si="894">IF(DD100=DC100,DE100,DD100)</f>
        <v/>
      </c>
      <c r="DE101" s="284" t="str">
        <f t="shared" ref="DE101:DE105" si="895">IF(DE100=DD100,DF100,DE100)</f>
        <v/>
      </c>
      <c r="DF101" s="284" t="str">
        <f t="shared" si="612"/>
        <v/>
      </c>
      <c r="HA101" s="163"/>
      <c r="HB101" s="199"/>
      <c r="HC101" s="76"/>
      <c r="HD101" s="76"/>
      <c r="HE101" s="76"/>
      <c r="HF101" s="200"/>
      <c r="HG101" s="77" t="str">
        <f>IF(リスト!H100="","",リスト!H100)</f>
        <v>光善寺</v>
      </c>
      <c r="HH101" s="77" t="str">
        <f>IF(リスト!I100="","",リスト!I100)</f>
        <v/>
      </c>
      <c r="HI101" s="77" t="str">
        <f>IF(リスト!J100="","",リスト!J100)</f>
        <v>西　提</v>
      </c>
      <c r="HJ101" s="77" t="str">
        <f>IF(リスト!K100="","",リスト!K100)</f>
        <v/>
      </c>
      <c r="HK101" s="77" t="str">
        <f>IF(リスト!L100="","",リスト!L100)</f>
        <v/>
      </c>
      <c r="HL101" s="77" t="str">
        <f>IF(リスト!M100="","",リスト!M100)</f>
        <v/>
      </c>
      <c r="HM101" s="77" t="str">
        <f>IF(リスト!N100="","",リスト!N100)</f>
        <v/>
      </c>
      <c r="HN101" s="77" t="str">
        <f>IF(リスト!O100="","",リスト!O100)</f>
        <v/>
      </c>
      <c r="HO101" s="460" t="str">
        <f>IF(リスト!P100="","",リスト!P100)</f>
        <v/>
      </c>
      <c r="IV101" s="393"/>
      <c r="IW101" s="393"/>
      <c r="IX101" s="393"/>
      <c r="IY101" s="393"/>
      <c r="IZ101" s="393"/>
      <c r="JA101" s="393"/>
      <c r="JB101" s="393"/>
      <c r="JC101" s="393"/>
      <c r="JD101" s="393"/>
      <c r="JE101" s="393"/>
      <c r="JF101" s="393"/>
      <c r="JG101" s="393"/>
      <c r="JH101" s="393"/>
      <c r="JI101" s="393"/>
      <c r="JJ101" s="393"/>
      <c r="JK101" s="393"/>
      <c r="JL101" s="393"/>
      <c r="JM101" s="393"/>
      <c r="JN101" s="393"/>
      <c r="JO101" s="393"/>
      <c r="JP101" s="393"/>
      <c r="JQ101" s="393"/>
      <c r="JR101" s="393"/>
      <c r="JS101" s="393"/>
      <c r="JT101" s="393"/>
      <c r="JU101" s="393"/>
      <c r="JV101" s="393"/>
      <c r="JW101" s="393"/>
      <c r="JX101" s="393"/>
      <c r="JY101" s="393"/>
      <c r="JZ101" s="393"/>
      <c r="KA101" s="393"/>
      <c r="KB101" s="393"/>
      <c r="KC101" s="393"/>
      <c r="KD101" s="393"/>
      <c r="KE101" s="393"/>
      <c r="KF101" s="393"/>
      <c r="KG101" s="393"/>
      <c r="KH101" s="393"/>
      <c r="KI101" s="393"/>
      <c r="KJ101" s="393"/>
      <c r="KK101" s="393"/>
      <c r="KL101" s="393"/>
      <c r="KM101" s="393"/>
      <c r="KN101" s="393"/>
      <c r="KO101" s="393"/>
      <c r="KP101" s="393"/>
      <c r="KQ101" s="393"/>
      <c r="KR101" s="393"/>
      <c r="KS101" s="393"/>
      <c r="KT101" s="393"/>
      <c r="KU101" s="393"/>
      <c r="KV101" s="393"/>
      <c r="KW101" s="393"/>
      <c r="KX101" s="393"/>
      <c r="KY101" s="393"/>
      <c r="KZ101" s="393"/>
      <c r="LA101" s="393"/>
      <c r="LB101" s="393"/>
      <c r="LC101" s="393"/>
      <c r="LD101" s="393"/>
      <c r="LE101" s="393"/>
      <c r="LF101" s="393"/>
      <c r="LG101" s="393"/>
      <c r="LH101" s="393"/>
      <c r="LI101" s="393"/>
      <c r="LJ101" s="393"/>
      <c r="LK101" s="393"/>
      <c r="LL101" s="393"/>
      <c r="LM101" s="393"/>
      <c r="LN101" s="393"/>
      <c r="LO101" s="393"/>
      <c r="LP101" s="393"/>
      <c r="LQ101" s="393"/>
      <c r="LR101" s="393"/>
      <c r="LS101" s="393"/>
      <c r="LT101" s="393"/>
      <c r="LU101" s="393"/>
      <c r="LV101" s="393"/>
      <c r="LW101" s="393"/>
      <c r="LX101" s="393"/>
      <c r="LY101" s="393"/>
      <c r="LZ101" s="393"/>
      <c r="MA101" s="393"/>
      <c r="MB101" s="393"/>
      <c r="MC101" s="393"/>
      <c r="MD101" s="393"/>
      <c r="ME101" s="393"/>
      <c r="MF101" s="393"/>
      <c r="MG101" s="393"/>
      <c r="MH101" s="393"/>
      <c r="MI101" s="393"/>
      <c r="MJ101" s="393"/>
      <c r="MK101" s="393"/>
      <c r="ML101" s="393"/>
      <c r="MM101" s="393"/>
      <c r="MN101" s="393"/>
      <c r="MO101" s="393"/>
      <c r="MP101" s="393"/>
      <c r="MQ101" s="393"/>
      <c r="MR101" s="393"/>
      <c r="MS101" s="393"/>
      <c r="MT101" s="393"/>
      <c r="MU101" s="393"/>
      <c r="MV101" s="393"/>
      <c r="MW101" s="393"/>
      <c r="MX101" s="393"/>
      <c r="MY101" s="393"/>
      <c r="MZ101" s="393"/>
      <c r="NA101" s="393"/>
      <c r="NB101" s="393"/>
      <c r="NC101" s="393"/>
      <c r="ND101" s="393"/>
      <c r="NE101" s="393"/>
      <c r="NF101" s="393"/>
      <c r="NG101" s="393"/>
      <c r="NH101" s="393"/>
      <c r="NI101" s="393"/>
      <c r="NJ101" s="393"/>
      <c r="NK101" s="393"/>
      <c r="NL101" s="393"/>
      <c r="NM101" s="393"/>
      <c r="NN101" s="393"/>
      <c r="NO101" s="393"/>
      <c r="NP101" s="393"/>
      <c r="NQ101" s="393"/>
      <c r="NR101" s="393"/>
      <c r="NS101" s="393"/>
      <c r="NT101" s="393"/>
      <c r="NU101" s="393"/>
      <c r="NV101" s="393"/>
      <c r="NW101" s="393"/>
      <c r="NX101" s="393"/>
      <c r="NY101" s="393"/>
      <c r="NZ101" s="393"/>
      <c r="OA101" s="393"/>
      <c r="OB101" s="393"/>
      <c r="OC101" s="393"/>
      <c r="OD101" s="393"/>
      <c r="OE101" s="393"/>
      <c r="OF101" s="393"/>
      <c r="OG101" s="393"/>
      <c r="OH101" s="393"/>
      <c r="OI101" s="393"/>
      <c r="OJ101" s="393"/>
      <c r="OK101" s="393"/>
      <c r="OL101" s="393"/>
      <c r="OM101" s="393"/>
      <c r="ON101" s="393"/>
      <c r="OO101" s="393"/>
      <c r="OP101" s="393"/>
      <c r="OQ101" s="393"/>
      <c r="OR101" s="393"/>
      <c r="OS101" s="393"/>
      <c r="OT101" s="393"/>
      <c r="OU101" s="393"/>
      <c r="OV101" s="393"/>
      <c r="OW101" s="393"/>
      <c r="OX101" s="393"/>
      <c r="OY101" s="393"/>
      <c r="OZ101" s="393"/>
      <c r="PA101" s="393"/>
      <c r="PB101" s="393"/>
      <c r="PC101" s="393"/>
      <c r="PD101" s="393"/>
      <c r="PE101" s="393"/>
      <c r="PF101" s="393"/>
      <c r="PG101" s="393"/>
      <c r="PH101" s="393"/>
      <c r="PI101" s="393"/>
      <c r="PJ101" s="393"/>
      <c r="PK101" s="393"/>
      <c r="PL101" s="393"/>
      <c r="PM101" s="393"/>
      <c r="PN101" s="393"/>
      <c r="PO101" s="393"/>
      <c r="PP101" s="393"/>
      <c r="PQ101" s="393"/>
      <c r="PR101" s="393"/>
      <c r="PS101" s="393"/>
      <c r="PT101" s="393"/>
      <c r="PU101" s="393"/>
      <c r="PV101" s="393"/>
      <c r="PW101" s="393"/>
      <c r="PX101" s="393"/>
      <c r="PY101" s="393"/>
      <c r="PZ101" s="393"/>
      <c r="QA101" s="393"/>
      <c r="QB101" s="393"/>
      <c r="QC101" s="393"/>
      <c r="QD101" s="393"/>
      <c r="QE101" s="393"/>
      <c r="QF101" s="393"/>
      <c r="QG101" s="393"/>
      <c r="QH101" s="393"/>
      <c r="QI101" s="393"/>
      <c r="QJ101" s="393"/>
      <c r="QK101" s="393"/>
      <c r="QL101" s="393"/>
      <c r="QM101" s="393"/>
      <c r="QN101" s="393"/>
      <c r="QO101" s="393"/>
      <c r="QP101" s="393"/>
      <c r="QQ101" s="393"/>
      <c r="QR101" s="393"/>
      <c r="QS101" s="393"/>
      <c r="QT101" s="393"/>
      <c r="QU101" s="393"/>
      <c r="QV101" s="393"/>
      <c r="QW101" s="393"/>
      <c r="QX101" s="393"/>
      <c r="QY101" s="393"/>
      <c r="QZ101" s="393"/>
      <c r="RA101" s="393"/>
      <c r="RB101" s="393"/>
      <c r="RC101" s="393"/>
      <c r="RD101" s="393"/>
      <c r="RE101" s="393"/>
      <c r="RF101" s="393"/>
      <c r="RG101" s="393"/>
      <c r="RH101" s="393"/>
      <c r="RI101" s="393"/>
      <c r="RJ101" s="393"/>
      <c r="RK101" s="393"/>
      <c r="RL101" s="393"/>
      <c r="RM101" s="393"/>
      <c r="RN101" s="393"/>
      <c r="RO101" s="393"/>
      <c r="RP101" s="393"/>
      <c r="RQ101" s="393"/>
      <c r="RR101" s="393"/>
      <c r="RS101" s="393"/>
      <c r="RT101" s="393"/>
      <c r="RU101" s="393"/>
      <c r="RV101" s="393"/>
      <c r="RW101" s="393"/>
      <c r="RX101" s="393"/>
      <c r="RY101" s="393"/>
      <c r="RZ101" s="393"/>
      <c r="SA101" s="393"/>
      <c r="SB101" s="393"/>
      <c r="SC101" s="393"/>
      <c r="SD101" s="393"/>
      <c r="SE101" s="393"/>
      <c r="SF101" s="393"/>
      <c r="SG101" s="393"/>
      <c r="SH101" s="393"/>
      <c r="SI101" s="393"/>
      <c r="SJ101" s="393"/>
      <c r="SK101" s="393"/>
      <c r="SL101" s="393"/>
      <c r="SM101" s="393"/>
      <c r="SN101" s="393"/>
      <c r="SO101" s="393"/>
      <c r="SP101" s="393"/>
      <c r="SQ101" s="393"/>
      <c r="SR101" s="393"/>
      <c r="SS101" s="393"/>
      <c r="ST101" s="393"/>
      <c r="SU101" s="393"/>
      <c r="SV101" s="393"/>
      <c r="SW101" s="393"/>
      <c r="SX101" s="393"/>
      <c r="SY101" s="393"/>
      <c r="SZ101" s="393"/>
      <c r="TA101" s="393"/>
      <c r="TB101" s="393"/>
      <c r="TC101" s="393"/>
      <c r="TD101" s="393"/>
      <c r="TE101" s="393"/>
      <c r="TF101" s="393"/>
      <c r="TG101" s="393"/>
      <c r="TH101" s="393"/>
      <c r="TI101" s="393"/>
      <c r="TJ101" s="393"/>
      <c r="TK101" s="393"/>
    </row>
    <row r="102" spans="2:531" ht="24.75" customHeight="1" x14ac:dyDescent="0.2">
      <c r="B102" s="284" t="str">
        <f t="shared" si="628"/>
        <v/>
      </c>
      <c r="C102" s="284" t="str">
        <f>IF(C101=B101,D101,C101)</f>
        <v/>
      </c>
      <c r="D102" s="284" t="str">
        <f t="shared" si="823"/>
        <v/>
      </c>
      <c r="E102" s="284" t="str">
        <f t="shared" si="823"/>
        <v/>
      </c>
      <c r="F102" s="284" t="str">
        <f t="shared" si="823"/>
        <v/>
      </c>
      <c r="G102" s="284" t="str">
        <f t="shared" si="823"/>
        <v/>
      </c>
      <c r="H102" s="284" t="str">
        <f t="shared" si="823"/>
        <v/>
      </c>
      <c r="I102" s="284" t="str">
        <f t="shared" si="823"/>
        <v/>
      </c>
      <c r="J102" s="284" t="str">
        <f t="shared" si="823"/>
        <v/>
      </c>
      <c r="K102" s="284" t="str">
        <f t="shared" si="823"/>
        <v/>
      </c>
      <c r="L102" s="284" t="str">
        <f t="shared" si="823"/>
        <v/>
      </c>
      <c r="M102" s="284" t="str">
        <f t="shared" si="823"/>
        <v/>
      </c>
      <c r="N102" s="284" t="str">
        <f t="shared" si="823"/>
        <v/>
      </c>
      <c r="O102" s="284" t="str">
        <f t="shared" si="823"/>
        <v/>
      </c>
      <c r="P102" s="284" t="str">
        <f t="shared" si="823"/>
        <v/>
      </c>
      <c r="Q102" s="284" t="str">
        <f t="shared" si="823"/>
        <v/>
      </c>
      <c r="R102" s="284" t="str">
        <f t="shared" si="823"/>
        <v/>
      </c>
      <c r="S102" s="284" t="str">
        <f t="shared" si="823"/>
        <v/>
      </c>
      <c r="T102" s="284" t="str">
        <f t="shared" si="823"/>
        <v/>
      </c>
      <c r="U102" s="284" t="str">
        <f t="shared" si="823"/>
        <v/>
      </c>
      <c r="V102" s="284" t="str">
        <f t="shared" si="822"/>
        <v/>
      </c>
      <c r="X102" s="284" t="str">
        <f t="shared" si="616"/>
        <v>山　内</v>
      </c>
      <c r="Y102" s="284" t="str">
        <f>IF(Y101=X101,Z101,Y101)</f>
        <v>内　方</v>
      </c>
      <c r="Z102" s="284" t="str">
        <f t="shared" si="824"/>
        <v>平　澤</v>
      </c>
      <c r="AA102" s="284" t="str">
        <f t="shared" si="825"/>
        <v>船　水</v>
      </c>
      <c r="AB102" s="284" t="str">
        <f t="shared" si="826"/>
        <v>金　山</v>
      </c>
      <c r="AC102" s="284" t="str">
        <f t="shared" si="827"/>
        <v>荒　木</v>
      </c>
      <c r="AD102" s="284" t="str">
        <f t="shared" si="828"/>
        <v>平　岡</v>
      </c>
      <c r="AE102" s="284" t="str">
        <f t="shared" si="829"/>
        <v>髙比良</v>
      </c>
      <c r="AF102" s="284" t="str">
        <f t="shared" si="830"/>
        <v>平　松</v>
      </c>
      <c r="AG102" s="284" t="str">
        <f t="shared" si="831"/>
        <v>西　山</v>
      </c>
      <c r="AH102" s="284" t="str">
        <f t="shared" si="832"/>
        <v/>
      </c>
      <c r="AI102" s="284" t="str">
        <f t="shared" si="833"/>
        <v/>
      </c>
      <c r="AJ102" s="284" t="str">
        <f t="shared" si="834"/>
        <v/>
      </c>
      <c r="AK102" s="284" t="str">
        <f t="shared" si="835"/>
        <v/>
      </c>
      <c r="AL102" s="284" t="str">
        <f t="shared" si="836"/>
        <v/>
      </c>
      <c r="AM102" s="284" t="str">
        <f t="shared" si="837"/>
        <v/>
      </c>
      <c r="AN102" s="284" t="str">
        <f t="shared" si="838"/>
        <v/>
      </c>
      <c r="AO102" s="284" t="str">
        <f t="shared" si="839"/>
        <v/>
      </c>
      <c r="AP102" s="284" t="str">
        <f t="shared" si="840"/>
        <v/>
      </c>
      <c r="AQ102" s="284" t="str">
        <f t="shared" si="841"/>
        <v/>
      </c>
      <c r="AR102" s="284" t="str">
        <f t="shared" si="606"/>
        <v/>
      </c>
      <c r="AT102" s="284" t="str">
        <f t="shared" si="619"/>
        <v>山　内</v>
      </c>
      <c r="AU102" s="284" t="str">
        <f>IF(AU101=AT101,AV101,AU101)</f>
        <v>内　方</v>
      </c>
      <c r="AV102" s="284" t="str">
        <f t="shared" si="842"/>
        <v>平　澤</v>
      </c>
      <c r="AW102" s="284" t="str">
        <f t="shared" si="843"/>
        <v>船　水</v>
      </c>
      <c r="AX102" s="284" t="str">
        <f t="shared" si="844"/>
        <v>菅　野</v>
      </c>
      <c r="AY102" s="284" t="str">
        <f t="shared" si="845"/>
        <v>金　山</v>
      </c>
      <c r="AZ102" s="284" t="str">
        <f t="shared" si="846"/>
        <v>荒　木</v>
      </c>
      <c r="BA102" s="284" t="str">
        <f t="shared" si="847"/>
        <v>今　井</v>
      </c>
      <c r="BB102" s="284" t="str">
        <f t="shared" si="848"/>
        <v>平　岡</v>
      </c>
      <c r="BC102" s="284" t="str">
        <f t="shared" si="849"/>
        <v>平　松</v>
      </c>
      <c r="BD102" s="284" t="str">
        <f t="shared" si="850"/>
        <v>中　嶋</v>
      </c>
      <c r="BE102" s="284" t="str">
        <f t="shared" si="851"/>
        <v>藤　本</v>
      </c>
      <c r="BF102" s="284" t="str">
        <f t="shared" si="852"/>
        <v>西　山</v>
      </c>
      <c r="BG102" s="284" t="str">
        <f t="shared" si="853"/>
        <v/>
      </c>
      <c r="BH102" s="284" t="str">
        <f t="shared" si="854"/>
        <v/>
      </c>
      <c r="BI102" s="284" t="str">
        <f t="shared" si="855"/>
        <v/>
      </c>
      <c r="BJ102" s="284" t="str">
        <f t="shared" si="856"/>
        <v/>
      </c>
      <c r="BK102" s="284" t="str">
        <f t="shared" si="857"/>
        <v/>
      </c>
      <c r="BL102" s="284" t="str">
        <f t="shared" si="858"/>
        <v/>
      </c>
      <c r="BM102" s="284" t="str">
        <f t="shared" si="859"/>
        <v/>
      </c>
      <c r="BN102" s="284" t="str">
        <f t="shared" si="608"/>
        <v/>
      </c>
      <c r="BP102" s="284" t="str">
        <f t="shared" si="622"/>
        <v>山　内</v>
      </c>
      <c r="BQ102" s="284" t="str">
        <f>IF(BQ101=BP101,BR101,BQ101)</f>
        <v>内　方</v>
      </c>
      <c r="BR102" s="284" t="str">
        <f t="shared" si="860"/>
        <v>平　澤</v>
      </c>
      <c r="BS102" s="284" t="str">
        <f t="shared" si="861"/>
        <v>船　水</v>
      </c>
      <c r="BT102" s="284" t="str">
        <f t="shared" si="862"/>
        <v>金　山</v>
      </c>
      <c r="BU102" s="284" t="str">
        <f t="shared" si="863"/>
        <v>平　松</v>
      </c>
      <c r="BV102" s="284" t="str">
        <f t="shared" si="864"/>
        <v>中　嶋</v>
      </c>
      <c r="BW102" s="284" t="str">
        <f t="shared" si="865"/>
        <v/>
      </c>
      <c r="BX102" s="284" t="str">
        <f t="shared" si="866"/>
        <v/>
      </c>
      <c r="BY102" s="284" t="str">
        <f t="shared" si="867"/>
        <v/>
      </c>
      <c r="BZ102" s="284" t="str">
        <f t="shared" si="868"/>
        <v/>
      </c>
      <c r="CA102" s="284" t="str">
        <f t="shared" si="869"/>
        <v/>
      </c>
      <c r="CB102" s="284" t="str">
        <f t="shared" si="870"/>
        <v/>
      </c>
      <c r="CC102" s="284" t="str">
        <f t="shared" si="871"/>
        <v/>
      </c>
      <c r="CD102" s="284" t="str">
        <f t="shared" si="872"/>
        <v/>
      </c>
      <c r="CE102" s="284" t="str">
        <f t="shared" si="873"/>
        <v/>
      </c>
      <c r="CF102" s="284" t="str">
        <f t="shared" si="874"/>
        <v/>
      </c>
      <c r="CG102" s="284" t="str">
        <f t="shared" si="875"/>
        <v/>
      </c>
      <c r="CH102" s="284" t="str">
        <f t="shared" si="876"/>
        <v/>
      </c>
      <c r="CI102" s="284" t="str">
        <f t="shared" si="877"/>
        <v/>
      </c>
      <c r="CJ102" s="284" t="str">
        <f t="shared" si="610"/>
        <v/>
      </c>
      <c r="CL102" s="284" t="str">
        <f t="shared" si="625"/>
        <v>山　内</v>
      </c>
      <c r="CM102" s="284" t="str">
        <f>IF(CM101=CL101,CN101,CM101)</f>
        <v>内　方</v>
      </c>
      <c r="CN102" s="284" t="str">
        <f t="shared" si="878"/>
        <v>平　澤</v>
      </c>
      <c r="CO102" s="284" t="str">
        <f t="shared" si="879"/>
        <v>船　水</v>
      </c>
      <c r="CP102" s="284" t="str">
        <f t="shared" si="880"/>
        <v>金　山</v>
      </c>
      <c r="CQ102" s="284" t="str">
        <f t="shared" si="881"/>
        <v>荒　木</v>
      </c>
      <c r="CR102" s="284" t="str">
        <f t="shared" si="882"/>
        <v>平　岡</v>
      </c>
      <c r="CS102" s="284" t="str">
        <f t="shared" si="883"/>
        <v>古　澤</v>
      </c>
      <c r="CT102" s="284" t="str">
        <f t="shared" si="884"/>
        <v>平　松</v>
      </c>
      <c r="CU102" s="284" t="str">
        <f t="shared" si="885"/>
        <v/>
      </c>
      <c r="CV102" s="284" t="str">
        <f t="shared" si="886"/>
        <v/>
      </c>
      <c r="CW102" s="284" t="str">
        <f t="shared" si="887"/>
        <v/>
      </c>
      <c r="CX102" s="284" t="str">
        <f t="shared" si="888"/>
        <v/>
      </c>
      <c r="CY102" s="284" t="str">
        <f t="shared" si="889"/>
        <v/>
      </c>
      <c r="CZ102" s="284" t="str">
        <f t="shared" si="890"/>
        <v/>
      </c>
      <c r="DA102" s="284" t="str">
        <f t="shared" si="891"/>
        <v/>
      </c>
      <c r="DB102" s="284" t="str">
        <f t="shared" si="892"/>
        <v/>
      </c>
      <c r="DC102" s="284" t="str">
        <f t="shared" si="893"/>
        <v/>
      </c>
      <c r="DD102" s="284" t="str">
        <f t="shared" si="894"/>
        <v/>
      </c>
      <c r="DE102" s="284" t="str">
        <f t="shared" si="895"/>
        <v/>
      </c>
      <c r="DF102" s="284" t="str">
        <f t="shared" si="612"/>
        <v/>
      </c>
      <c r="HA102" s="163"/>
      <c r="HB102" s="199"/>
      <c r="HC102" s="76"/>
      <c r="HD102" s="76"/>
      <c r="HE102" s="76"/>
      <c r="HF102" s="200"/>
      <c r="HG102" s="77" t="str">
        <f>IF(リスト!H101="","",リスト!H101)</f>
        <v>香　里</v>
      </c>
      <c r="HH102" s="77" t="str">
        <f>IF(リスト!I101="","",リスト!I101)</f>
        <v/>
      </c>
      <c r="HI102" s="77" t="str">
        <f>IF(リスト!J101="","",リスト!J101)</f>
        <v>俊　徳</v>
      </c>
      <c r="HJ102" s="77" t="str">
        <f>IF(リスト!K101="","",リスト!K101)</f>
        <v/>
      </c>
      <c r="HK102" s="77" t="str">
        <f>IF(リスト!L101="","",リスト!L101)</f>
        <v/>
      </c>
      <c r="HL102" s="77" t="str">
        <f>IF(リスト!M101="","",リスト!M101)</f>
        <v/>
      </c>
      <c r="HM102" s="77" t="str">
        <f>IF(リスト!N101="","",リスト!N101)</f>
        <v/>
      </c>
      <c r="HN102" s="77" t="str">
        <f>IF(リスト!O101="","",リスト!O101)</f>
        <v/>
      </c>
      <c r="HO102" s="460" t="str">
        <f>IF(リスト!P101="","",リスト!P101)</f>
        <v/>
      </c>
      <c r="IV102" s="393"/>
      <c r="IW102" s="393"/>
      <c r="IX102" s="393"/>
      <c r="IY102" s="393"/>
      <c r="IZ102" s="393"/>
      <c r="JA102" s="393"/>
      <c r="JB102" s="393"/>
      <c r="JC102" s="393"/>
      <c r="JD102" s="393"/>
      <c r="JE102" s="393"/>
      <c r="JF102" s="393"/>
      <c r="JG102" s="393"/>
      <c r="JH102" s="393"/>
      <c r="JI102" s="393"/>
      <c r="JJ102" s="393"/>
      <c r="JK102" s="393"/>
      <c r="JL102" s="393"/>
      <c r="JM102" s="393"/>
      <c r="JN102" s="393"/>
      <c r="JO102" s="393"/>
      <c r="JP102" s="393"/>
      <c r="JQ102" s="393"/>
      <c r="JR102" s="393"/>
      <c r="JS102" s="393"/>
      <c r="JT102" s="393"/>
      <c r="JU102" s="393"/>
      <c r="JV102" s="393"/>
      <c r="JW102" s="393"/>
      <c r="JX102" s="393"/>
      <c r="JY102" s="393"/>
      <c r="JZ102" s="393"/>
      <c r="KA102" s="393"/>
      <c r="KB102" s="393"/>
      <c r="KC102" s="393"/>
      <c r="KD102" s="393"/>
      <c r="KE102" s="393"/>
      <c r="KF102" s="393"/>
      <c r="KG102" s="393"/>
      <c r="KH102" s="393"/>
      <c r="KI102" s="393"/>
      <c r="KJ102" s="393"/>
      <c r="KK102" s="393"/>
      <c r="KL102" s="393"/>
      <c r="KM102" s="393"/>
      <c r="KN102" s="393"/>
      <c r="KO102" s="393"/>
      <c r="KP102" s="393"/>
      <c r="KQ102" s="393"/>
      <c r="KR102" s="393"/>
      <c r="KS102" s="393"/>
      <c r="KT102" s="393"/>
      <c r="KU102" s="393"/>
      <c r="KV102" s="393"/>
      <c r="KW102" s="393"/>
      <c r="KX102" s="393"/>
      <c r="KY102" s="393"/>
      <c r="KZ102" s="393"/>
      <c r="LA102" s="393"/>
      <c r="LB102" s="393"/>
      <c r="LC102" s="393"/>
      <c r="LD102" s="393"/>
      <c r="LE102" s="393"/>
      <c r="LF102" s="393"/>
      <c r="LG102" s="393"/>
      <c r="LH102" s="393"/>
      <c r="LI102" s="393"/>
      <c r="LJ102" s="393"/>
      <c r="LK102" s="393"/>
      <c r="LL102" s="393"/>
      <c r="LM102" s="393"/>
      <c r="LN102" s="393"/>
      <c r="LO102" s="393"/>
      <c r="LP102" s="393"/>
      <c r="LQ102" s="393"/>
      <c r="LR102" s="393"/>
      <c r="LS102" s="393"/>
      <c r="LT102" s="393"/>
      <c r="LU102" s="393"/>
      <c r="LV102" s="393"/>
      <c r="LW102" s="393"/>
      <c r="LX102" s="393"/>
      <c r="LY102" s="393"/>
      <c r="LZ102" s="393"/>
      <c r="MA102" s="393"/>
      <c r="MB102" s="393"/>
      <c r="MC102" s="393"/>
      <c r="MD102" s="393"/>
      <c r="ME102" s="393"/>
      <c r="MF102" s="393"/>
      <c r="MG102" s="393"/>
      <c r="MH102" s="393"/>
      <c r="MI102" s="393"/>
      <c r="MJ102" s="393"/>
      <c r="MK102" s="393"/>
      <c r="ML102" s="393"/>
      <c r="MM102" s="393"/>
      <c r="MN102" s="393"/>
      <c r="MO102" s="393"/>
      <c r="MP102" s="393"/>
      <c r="MQ102" s="393"/>
      <c r="MR102" s="393"/>
      <c r="MS102" s="393"/>
      <c r="MT102" s="393"/>
      <c r="MU102" s="393"/>
      <c r="MV102" s="393"/>
      <c r="MW102" s="393"/>
      <c r="MX102" s="393"/>
      <c r="MY102" s="393"/>
      <c r="MZ102" s="393"/>
      <c r="NA102" s="393"/>
      <c r="NB102" s="393"/>
      <c r="NC102" s="393"/>
      <c r="ND102" s="393"/>
      <c r="NE102" s="393"/>
      <c r="NF102" s="393"/>
      <c r="NG102" s="393"/>
      <c r="NH102" s="393"/>
      <c r="NI102" s="393"/>
      <c r="NJ102" s="393"/>
      <c r="NK102" s="393"/>
      <c r="NL102" s="393"/>
      <c r="NM102" s="393"/>
      <c r="NN102" s="393"/>
      <c r="NO102" s="393"/>
      <c r="NP102" s="393"/>
      <c r="NQ102" s="393"/>
      <c r="NR102" s="393"/>
      <c r="NS102" s="393"/>
      <c r="NT102" s="393"/>
      <c r="NU102" s="393"/>
      <c r="NV102" s="393"/>
      <c r="NW102" s="393"/>
      <c r="NX102" s="393"/>
      <c r="NY102" s="393"/>
      <c r="NZ102" s="393"/>
      <c r="OA102" s="393"/>
      <c r="OB102" s="393"/>
      <c r="OC102" s="393"/>
      <c r="OD102" s="393"/>
      <c r="OE102" s="393"/>
      <c r="OF102" s="393"/>
      <c r="OG102" s="393"/>
      <c r="OH102" s="393"/>
      <c r="OI102" s="393"/>
      <c r="OJ102" s="393"/>
      <c r="OK102" s="393"/>
      <c r="OL102" s="393"/>
      <c r="OM102" s="393"/>
      <c r="ON102" s="393"/>
      <c r="OO102" s="393"/>
      <c r="OP102" s="393"/>
      <c r="OQ102" s="393"/>
      <c r="OR102" s="393"/>
      <c r="OS102" s="393"/>
      <c r="OT102" s="393"/>
      <c r="OU102" s="393"/>
      <c r="OV102" s="393"/>
      <c r="OW102" s="393"/>
      <c r="OX102" s="393"/>
      <c r="OY102" s="393"/>
      <c r="OZ102" s="393"/>
      <c r="PA102" s="393"/>
      <c r="PB102" s="393"/>
      <c r="PC102" s="393"/>
      <c r="PD102" s="393"/>
      <c r="PE102" s="393"/>
      <c r="PF102" s="393"/>
      <c r="PG102" s="393"/>
      <c r="PH102" s="393"/>
      <c r="PI102" s="393"/>
      <c r="PJ102" s="393"/>
      <c r="PK102" s="393"/>
      <c r="PL102" s="393"/>
      <c r="PM102" s="393"/>
      <c r="PN102" s="393"/>
      <c r="PO102" s="393"/>
      <c r="PP102" s="393"/>
      <c r="PQ102" s="393"/>
      <c r="PR102" s="393"/>
      <c r="PS102" s="393"/>
      <c r="PT102" s="393"/>
      <c r="PU102" s="393"/>
      <c r="PV102" s="393"/>
      <c r="PW102" s="393"/>
      <c r="PX102" s="393"/>
      <c r="PY102" s="393"/>
      <c r="PZ102" s="393"/>
      <c r="QA102" s="393"/>
      <c r="QB102" s="393"/>
      <c r="QC102" s="393"/>
      <c r="QD102" s="393"/>
      <c r="QE102" s="393"/>
      <c r="QF102" s="393"/>
      <c r="QG102" s="393"/>
      <c r="QH102" s="393"/>
      <c r="QI102" s="393"/>
      <c r="QJ102" s="393"/>
      <c r="QK102" s="393"/>
      <c r="QL102" s="393"/>
      <c r="QM102" s="393"/>
      <c r="QN102" s="393"/>
      <c r="QO102" s="393"/>
      <c r="QP102" s="393"/>
      <c r="QQ102" s="393"/>
      <c r="QR102" s="393"/>
      <c r="QS102" s="393"/>
      <c r="QT102" s="393"/>
      <c r="QU102" s="393"/>
      <c r="QV102" s="393"/>
      <c r="QW102" s="393"/>
      <c r="QX102" s="393"/>
      <c r="QY102" s="393"/>
      <c r="QZ102" s="393"/>
      <c r="RA102" s="393"/>
      <c r="RB102" s="393"/>
      <c r="RC102" s="393"/>
      <c r="RD102" s="393"/>
      <c r="RE102" s="393"/>
      <c r="RF102" s="393"/>
      <c r="RG102" s="393"/>
      <c r="RH102" s="393"/>
      <c r="RI102" s="393"/>
      <c r="RJ102" s="393"/>
      <c r="RK102" s="393"/>
      <c r="RL102" s="393"/>
      <c r="RM102" s="393"/>
      <c r="RN102" s="393"/>
      <c r="RO102" s="393"/>
      <c r="RP102" s="393"/>
      <c r="RQ102" s="393"/>
      <c r="RR102" s="393"/>
      <c r="RS102" s="393"/>
      <c r="RT102" s="393"/>
      <c r="RU102" s="393"/>
      <c r="RV102" s="393"/>
      <c r="RW102" s="393"/>
      <c r="RX102" s="393"/>
      <c r="RY102" s="393"/>
      <c r="RZ102" s="393"/>
      <c r="SA102" s="393"/>
      <c r="SB102" s="393"/>
      <c r="SC102" s="393"/>
      <c r="SD102" s="393"/>
      <c r="SE102" s="393"/>
      <c r="SF102" s="393"/>
      <c r="SG102" s="393"/>
      <c r="SH102" s="393"/>
      <c r="SI102" s="393"/>
      <c r="SJ102" s="393"/>
      <c r="SK102" s="393"/>
      <c r="SL102" s="393"/>
      <c r="SM102" s="393"/>
      <c r="SN102" s="393"/>
      <c r="SO102" s="393"/>
      <c r="SP102" s="393"/>
      <c r="SQ102" s="393"/>
      <c r="SR102" s="393"/>
      <c r="SS102" s="393"/>
      <c r="ST102" s="393"/>
      <c r="SU102" s="393"/>
      <c r="SV102" s="393"/>
      <c r="SW102" s="393"/>
      <c r="SX102" s="393"/>
      <c r="SY102" s="393"/>
      <c r="SZ102" s="393"/>
      <c r="TA102" s="393"/>
      <c r="TB102" s="393"/>
      <c r="TC102" s="393"/>
      <c r="TD102" s="393"/>
      <c r="TE102" s="393"/>
      <c r="TF102" s="393"/>
      <c r="TG102" s="393"/>
      <c r="TH102" s="393"/>
      <c r="TI102" s="393"/>
      <c r="TJ102" s="393"/>
      <c r="TK102" s="393"/>
    </row>
    <row r="103" spans="2:531" ht="24.75" customHeight="1" x14ac:dyDescent="0.2">
      <c r="B103" s="284" t="str">
        <f t="shared" si="628"/>
        <v/>
      </c>
      <c r="C103" s="284" t="str">
        <f>IF(C102=B102,D102,C102)</f>
        <v/>
      </c>
      <c r="D103" s="284" t="str">
        <f t="shared" ref="D103:D105" si="896">IF(D102=C102,E102,D102)</f>
        <v/>
      </c>
      <c r="E103" s="284" t="str">
        <f t="shared" ref="E103:E105" si="897">IF(E102=D102,F102,E102)</f>
        <v/>
      </c>
      <c r="F103" s="284" t="str">
        <f t="shared" ref="F103:F105" si="898">IF(F102=E102,G102,F102)</f>
        <v/>
      </c>
      <c r="G103" s="284" t="str">
        <f t="shared" ref="G103:G105" si="899">IF(G102=F102,H102,G102)</f>
        <v/>
      </c>
      <c r="H103" s="284" t="str">
        <f t="shared" ref="H103:H105" si="900">IF(H102=G102,I102,H102)</f>
        <v/>
      </c>
      <c r="I103" s="284" t="str">
        <f t="shared" ref="I103:I105" si="901">IF(I102=H102,J102,I102)</f>
        <v/>
      </c>
      <c r="J103" s="284" t="str">
        <f t="shared" ref="J103:J105" si="902">IF(J102=I102,K102,J102)</f>
        <v/>
      </c>
      <c r="K103" s="284" t="str">
        <f t="shared" ref="K103:K105" si="903">IF(K102=J102,L102,K102)</f>
        <v/>
      </c>
      <c r="L103" s="284" t="str">
        <f t="shared" ref="L103:L105" si="904">IF(L102=K102,M102,L102)</f>
        <v/>
      </c>
      <c r="M103" s="284" t="str">
        <f t="shared" ref="M103:M105" si="905">IF(M102=L102,N102,M102)</f>
        <v/>
      </c>
      <c r="N103" s="284" t="str">
        <f t="shared" ref="N103:N105" si="906">IF(N102=M102,O102,N102)</f>
        <v/>
      </c>
      <c r="O103" s="284" t="str">
        <f t="shared" ref="O103:O105" si="907">IF(O102=N102,P102,O102)</f>
        <v/>
      </c>
      <c r="P103" s="284" t="str">
        <f t="shared" ref="P103:P105" si="908">IF(P102=O102,Q102,P102)</f>
        <v/>
      </c>
      <c r="Q103" s="284" t="str">
        <f t="shared" ref="Q103:Q105" si="909">IF(Q102=P102,R102,Q102)</f>
        <v/>
      </c>
      <c r="R103" s="284" t="str">
        <f t="shared" ref="R103:R105" si="910">IF(R102=Q102,S102,R102)</f>
        <v/>
      </c>
      <c r="S103" s="284" t="str">
        <f t="shared" ref="S103:S105" si="911">IF(S102=R102,T102,S102)</f>
        <v/>
      </c>
      <c r="T103" s="284" t="str">
        <f t="shared" ref="T103:T105" si="912">IF(T102=S102,U102,T102)</f>
        <v/>
      </c>
      <c r="U103" s="284" t="str">
        <f t="shared" ref="U103:U105" si="913">IF(U102=T102,V102,U102)</f>
        <v/>
      </c>
      <c r="V103" s="284" t="str">
        <f t="shared" si="822"/>
        <v/>
      </c>
      <c r="X103" s="284" t="str">
        <f t="shared" si="616"/>
        <v>山　内</v>
      </c>
      <c r="Y103" s="284" t="str">
        <f>IF(Y102=X102,Z102,Y102)</f>
        <v>内　方</v>
      </c>
      <c r="Z103" s="284" t="str">
        <f t="shared" si="824"/>
        <v>平　澤</v>
      </c>
      <c r="AA103" s="284" t="str">
        <f t="shared" si="825"/>
        <v>船　水</v>
      </c>
      <c r="AB103" s="284" t="str">
        <f t="shared" si="826"/>
        <v>金　山</v>
      </c>
      <c r="AC103" s="284" t="str">
        <f t="shared" si="827"/>
        <v>荒　木</v>
      </c>
      <c r="AD103" s="284" t="str">
        <f t="shared" si="828"/>
        <v>平　岡</v>
      </c>
      <c r="AE103" s="284" t="str">
        <f t="shared" si="829"/>
        <v>髙比良</v>
      </c>
      <c r="AF103" s="284" t="str">
        <f t="shared" si="830"/>
        <v>平　松</v>
      </c>
      <c r="AG103" s="284" t="str">
        <f t="shared" si="831"/>
        <v>西　山</v>
      </c>
      <c r="AH103" s="284" t="str">
        <f t="shared" si="832"/>
        <v/>
      </c>
      <c r="AI103" s="284" t="str">
        <f t="shared" si="833"/>
        <v/>
      </c>
      <c r="AJ103" s="284" t="str">
        <f t="shared" si="834"/>
        <v/>
      </c>
      <c r="AK103" s="284" t="str">
        <f t="shared" si="835"/>
        <v/>
      </c>
      <c r="AL103" s="284" t="str">
        <f t="shared" si="836"/>
        <v/>
      </c>
      <c r="AM103" s="284" t="str">
        <f t="shared" si="837"/>
        <v/>
      </c>
      <c r="AN103" s="284" t="str">
        <f t="shared" si="838"/>
        <v/>
      </c>
      <c r="AO103" s="284" t="str">
        <f t="shared" si="839"/>
        <v/>
      </c>
      <c r="AP103" s="284" t="str">
        <f t="shared" si="840"/>
        <v/>
      </c>
      <c r="AQ103" s="284" t="str">
        <f t="shared" si="841"/>
        <v/>
      </c>
      <c r="AR103" s="284" t="str">
        <f t="shared" si="606"/>
        <v/>
      </c>
      <c r="AT103" s="284" t="str">
        <f t="shared" si="619"/>
        <v>山　内</v>
      </c>
      <c r="AU103" s="284" t="str">
        <f>IF(AU102=AT102,AV102,AU102)</f>
        <v>内　方</v>
      </c>
      <c r="AV103" s="284" t="str">
        <f t="shared" si="842"/>
        <v>平　澤</v>
      </c>
      <c r="AW103" s="284" t="str">
        <f t="shared" si="843"/>
        <v>船　水</v>
      </c>
      <c r="AX103" s="284" t="str">
        <f t="shared" si="844"/>
        <v>菅　野</v>
      </c>
      <c r="AY103" s="284" t="str">
        <f t="shared" si="845"/>
        <v>金　山</v>
      </c>
      <c r="AZ103" s="284" t="str">
        <f t="shared" si="846"/>
        <v>荒　木</v>
      </c>
      <c r="BA103" s="284" t="str">
        <f t="shared" si="847"/>
        <v>今　井</v>
      </c>
      <c r="BB103" s="284" t="str">
        <f t="shared" si="848"/>
        <v>平　岡</v>
      </c>
      <c r="BC103" s="284" t="str">
        <f t="shared" si="849"/>
        <v>平　松</v>
      </c>
      <c r="BD103" s="284" t="str">
        <f t="shared" si="850"/>
        <v>中　嶋</v>
      </c>
      <c r="BE103" s="284" t="str">
        <f t="shared" si="851"/>
        <v>藤　本</v>
      </c>
      <c r="BF103" s="284" t="str">
        <f t="shared" si="852"/>
        <v>西　山</v>
      </c>
      <c r="BG103" s="284" t="str">
        <f t="shared" si="853"/>
        <v/>
      </c>
      <c r="BH103" s="284" t="str">
        <f t="shared" si="854"/>
        <v/>
      </c>
      <c r="BI103" s="284" t="str">
        <f t="shared" si="855"/>
        <v/>
      </c>
      <c r="BJ103" s="284" t="str">
        <f t="shared" si="856"/>
        <v/>
      </c>
      <c r="BK103" s="284" t="str">
        <f t="shared" si="857"/>
        <v/>
      </c>
      <c r="BL103" s="284" t="str">
        <f t="shared" si="858"/>
        <v/>
      </c>
      <c r="BM103" s="284" t="str">
        <f t="shared" si="859"/>
        <v/>
      </c>
      <c r="BN103" s="284" t="str">
        <f t="shared" si="608"/>
        <v/>
      </c>
      <c r="BP103" s="284" t="str">
        <f t="shared" si="622"/>
        <v>山　内</v>
      </c>
      <c r="BQ103" s="284" t="str">
        <f>IF(BQ102=BP102,BR102,BQ102)</f>
        <v>内　方</v>
      </c>
      <c r="BR103" s="284" t="str">
        <f t="shared" si="860"/>
        <v>平　澤</v>
      </c>
      <c r="BS103" s="284" t="str">
        <f t="shared" si="861"/>
        <v>船　水</v>
      </c>
      <c r="BT103" s="284" t="str">
        <f t="shared" si="862"/>
        <v>金　山</v>
      </c>
      <c r="BU103" s="284" t="str">
        <f t="shared" si="863"/>
        <v>平　松</v>
      </c>
      <c r="BV103" s="284" t="str">
        <f t="shared" si="864"/>
        <v>中　嶋</v>
      </c>
      <c r="BW103" s="284" t="str">
        <f t="shared" si="865"/>
        <v/>
      </c>
      <c r="BX103" s="284" t="str">
        <f t="shared" si="866"/>
        <v/>
      </c>
      <c r="BY103" s="284" t="str">
        <f t="shared" si="867"/>
        <v/>
      </c>
      <c r="BZ103" s="284" t="str">
        <f t="shared" si="868"/>
        <v/>
      </c>
      <c r="CA103" s="284" t="str">
        <f t="shared" si="869"/>
        <v/>
      </c>
      <c r="CB103" s="284" t="str">
        <f t="shared" si="870"/>
        <v/>
      </c>
      <c r="CC103" s="284" t="str">
        <f t="shared" si="871"/>
        <v/>
      </c>
      <c r="CD103" s="284" t="str">
        <f t="shared" si="872"/>
        <v/>
      </c>
      <c r="CE103" s="284" t="str">
        <f t="shared" si="873"/>
        <v/>
      </c>
      <c r="CF103" s="284" t="str">
        <f t="shared" si="874"/>
        <v/>
      </c>
      <c r="CG103" s="284" t="str">
        <f t="shared" si="875"/>
        <v/>
      </c>
      <c r="CH103" s="284" t="str">
        <f t="shared" si="876"/>
        <v/>
      </c>
      <c r="CI103" s="284" t="str">
        <f t="shared" si="877"/>
        <v/>
      </c>
      <c r="CJ103" s="284" t="str">
        <f t="shared" si="610"/>
        <v/>
      </c>
      <c r="CL103" s="284" t="str">
        <f t="shared" si="625"/>
        <v>山　内</v>
      </c>
      <c r="CM103" s="284" t="str">
        <f>IF(CM102=CL102,CN102,CM102)</f>
        <v>内　方</v>
      </c>
      <c r="CN103" s="284" t="str">
        <f t="shared" si="878"/>
        <v>平　澤</v>
      </c>
      <c r="CO103" s="284" t="str">
        <f t="shared" si="879"/>
        <v>船　水</v>
      </c>
      <c r="CP103" s="284" t="str">
        <f t="shared" si="880"/>
        <v>金　山</v>
      </c>
      <c r="CQ103" s="284" t="str">
        <f t="shared" si="881"/>
        <v>荒　木</v>
      </c>
      <c r="CR103" s="284" t="str">
        <f t="shared" si="882"/>
        <v>平　岡</v>
      </c>
      <c r="CS103" s="284" t="str">
        <f t="shared" si="883"/>
        <v>古　澤</v>
      </c>
      <c r="CT103" s="284" t="str">
        <f t="shared" si="884"/>
        <v>平　松</v>
      </c>
      <c r="CU103" s="284" t="str">
        <f t="shared" si="885"/>
        <v/>
      </c>
      <c r="CV103" s="284" t="str">
        <f t="shared" si="886"/>
        <v/>
      </c>
      <c r="CW103" s="284" t="str">
        <f t="shared" si="887"/>
        <v/>
      </c>
      <c r="CX103" s="284" t="str">
        <f t="shared" si="888"/>
        <v/>
      </c>
      <c r="CY103" s="284" t="str">
        <f t="shared" si="889"/>
        <v/>
      </c>
      <c r="CZ103" s="284" t="str">
        <f t="shared" si="890"/>
        <v/>
      </c>
      <c r="DA103" s="284" t="str">
        <f t="shared" si="891"/>
        <v/>
      </c>
      <c r="DB103" s="284" t="str">
        <f t="shared" si="892"/>
        <v/>
      </c>
      <c r="DC103" s="284" t="str">
        <f t="shared" si="893"/>
        <v/>
      </c>
      <c r="DD103" s="284" t="str">
        <f t="shared" si="894"/>
        <v/>
      </c>
      <c r="DE103" s="284" t="str">
        <f t="shared" si="895"/>
        <v/>
      </c>
      <c r="DF103" s="284" t="str">
        <f t="shared" si="612"/>
        <v/>
      </c>
      <c r="HA103" s="163"/>
      <c r="HB103" s="199"/>
      <c r="HC103" s="76"/>
      <c r="HD103" s="76"/>
      <c r="HE103" s="76"/>
      <c r="HF103" s="200"/>
      <c r="HG103" s="77" t="str">
        <f>IF(リスト!H102="","",リスト!H102)</f>
        <v>三　井</v>
      </c>
      <c r="HH103" s="77" t="str">
        <f>IF(リスト!I102="","",リスト!I102)</f>
        <v/>
      </c>
      <c r="HI103" s="77" t="str">
        <f>IF(リスト!J102="","",リスト!J102)</f>
        <v>鴻　池</v>
      </c>
      <c r="HJ103" s="77" t="str">
        <f>IF(リスト!K102="","",リスト!K102)</f>
        <v/>
      </c>
      <c r="HK103" s="77" t="str">
        <f>IF(リスト!L102="","",リスト!L102)</f>
        <v/>
      </c>
      <c r="HL103" s="77" t="str">
        <f>IF(リスト!M102="","",リスト!M102)</f>
        <v/>
      </c>
      <c r="HM103" s="77" t="str">
        <f>IF(リスト!N102="","",リスト!N102)</f>
        <v/>
      </c>
      <c r="HN103" s="77" t="str">
        <f>IF(リスト!O102="","",リスト!O102)</f>
        <v/>
      </c>
      <c r="HO103" s="460" t="str">
        <f>IF(リスト!P102="","",リスト!P102)</f>
        <v/>
      </c>
      <c r="IV103" s="393"/>
      <c r="IW103" s="393"/>
      <c r="IX103" s="393"/>
      <c r="IY103" s="393"/>
      <c r="IZ103" s="393"/>
      <c r="JA103" s="393"/>
      <c r="JB103" s="393"/>
      <c r="JC103" s="393"/>
      <c r="JD103" s="393"/>
      <c r="JE103" s="393"/>
      <c r="JF103" s="393"/>
      <c r="JG103" s="393"/>
      <c r="JH103" s="393"/>
      <c r="JI103" s="393"/>
      <c r="JJ103" s="393"/>
      <c r="JK103" s="393"/>
      <c r="JL103" s="393"/>
      <c r="JM103" s="393"/>
      <c r="JN103" s="393"/>
      <c r="JO103" s="393"/>
      <c r="JP103" s="393"/>
      <c r="JQ103" s="393"/>
      <c r="JR103" s="393"/>
      <c r="JS103" s="393"/>
      <c r="JT103" s="393"/>
      <c r="JU103" s="393"/>
      <c r="JV103" s="393"/>
      <c r="JW103" s="393"/>
      <c r="JX103" s="393"/>
      <c r="JY103" s="393"/>
      <c r="JZ103" s="393"/>
      <c r="KA103" s="393"/>
      <c r="KB103" s="393"/>
      <c r="KC103" s="393"/>
      <c r="KD103" s="393"/>
      <c r="KE103" s="393"/>
      <c r="KF103" s="393"/>
      <c r="KG103" s="393"/>
      <c r="KH103" s="393"/>
      <c r="KI103" s="393"/>
      <c r="KJ103" s="393"/>
      <c r="KK103" s="393"/>
      <c r="KL103" s="393"/>
      <c r="KM103" s="393"/>
      <c r="KN103" s="393"/>
      <c r="KO103" s="393"/>
      <c r="KP103" s="393"/>
      <c r="KQ103" s="393"/>
      <c r="KR103" s="393"/>
      <c r="KS103" s="393"/>
      <c r="KT103" s="393"/>
      <c r="KU103" s="393"/>
      <c r="KV103" s="393"/>
      <c r="KW103" s="393"/>
      <c r="KX103" s="393"/>
      <c r="KY103" s="393"/>
      <c r="KZ103" s="393"/>
      <c r="LA103" s="393"/>
      <c r="LB103" s="393"/>
      <c r="LC103" s="393"/>
      <c r="LD103" s="393"/>
      <c r="LE103" s="393"/>
      <c r="LF103" s="393"/>
      <c r="LG103" s="393"/>
      <c r="LH103" s="393"/>
      <c r="LI103" s="393"/>
      <c r="LJ103" s="393"/>
      <c r="LK103" s="393"/>
      <c r="LL103" s="393"/>
      <c r="LM103" s="393"/>
      <c r="LN103" s="393"/>
      <c r="LO103" s="393"/>
      <c r="LP103" s="393"/>
      <c r="LQ103" s="393"/>
      <c r="LR103" s="393"/>
      <c r="LS103" s="393"/>
      <c r="LT103" s="393"/>
      <c r="LU103" s="393"/>
      <c r="LV103" s="393"/>
      <c r="LW103" s="393"/>
      <c r="LX103" s="393"/>
      <c r="LY103" s="393"/>
      <c r="LZ103" s="393"/>
      <c r="MA103" s="393"/>
      <c r="MB103" s="393"/>
      <c r="MC103" s="393"/>
      <c r="MD103" s="393"/>
      <c r="ME103" s="393"/>
      <c r="MF103" s="393"/>
      <c r="MG103" s="393"/>
      <c r="MH103" s="393"/>
      <c r="MI103" s="393"/>
      <c r="MJ103" s="393"/>
      <c r="MK103" s="393"/>
      <c r="ML103" s="393"/>
      <c r="MM103" s="393"/>
      <c r="MN103" s="393"/>
      <c r="MO103" s="393"/>
      <c r="MP103" s="393"/>
      <c r="MQ103" s="393"/>
      <c r="MR103" s="393"/>
      <c r="MS103" s="393"/>
      <c r="MT103" s="393"/>
      <c r="MU103" s="393"/>
      <c r="MV103" s="393"/>
      <c r="MW103" s="393"/>
      <c r="MX103" s="393"/>
      <c r="MY103" s="393"/>
      <c r="MZ103" s="393"/>
      <c r="NA103" s="393"/>
      <c r="NB103" s="393"/>
      <c r="NC103" s="393"/>
      <c r="ND103" s="393"/>
      <c r="NE103" s="393"/>
      <c r="NF103" s="393"/>
      <c r="NG103" s="393"/>
      <c r="NH103" s="393"/>
      <c r="NI103" s="393"/>
      <c r="NJ103" s="393"/>
      <c r="NK103" s="393"/>
      <c r="NL103" s="393"/>
      <c r="NM103" s="393"/>
      <c r="NN103" s="393"/>
      <c r="NO103" s="393"/>
      <c r="NP103" s="393"/>
      <c r="NQ103" s="393"/>
      <c r="NR103" s="393"/>
      <c r="NS103" s="393"/>
      <c r="NT103" s="393"/>
      <c r="NU103" s="393"/>
      <c r="NV103" s="393"/>
      <c r="NW103" s="393"/>
      <c r="NX103" s="393"/>
      <c r="NY103" s="393"/>
      <c r="NZ103" s="393"/>
      <c r="OA103" s="393"/>
      <c r="OB103" s="393"/>
      <c r="OC103" s="393"/>
      <c r="OD103" s="393"/>
      <c r="OE103" s="393"/>
      <c r="OF103" s="393"/>
      <c r="OG103" s="393"/>
      <c r="OH103" s="393"/>
      <c r="OI103" s="393"/>
      <c r="OJ103" s="393"/>
      <c r="OK103" s="393"/>
      <c r="OL103" s="393"/>
      <c r="OM103" s="393"/>
      <c r="ON103" s="393"/>
      <c r="OO103" s="393"/>
      <c r="OP103" s="393"/>
      <c r="OQ103" s="393"/>
      <c r="OR103" s="393"/>
      <c r="OS103" s="393"/>
      <c r="OT103" s="393"/>
      <c r="OU103" s="393"/>
      <c r="OV103" s="393"/>
      <c r="OW103" s="393"/>
      <c r="OX103" s="393"/>
      <c r="OY103" s="393"/>
      <c r="OZ103" s="393"/>
      <c r="PA103" s="393"/>
      <c r="PB103" s="393"/>
      <c r="PC103" s="393"/>
      <c r="PD103" s="393"/>
      <c r="PE103" s="393"/>
      <c r="PF103" s="393"/>
      <c r="PG103" s="393"/>
      <c r="PH103" s="393"/>
      <c r="PI103" s="393"/>
      <c r="PJ103" s="393"/>
      <c r="PK103" s="393"/>
      <c r="PL103" s="393"/>
      <c r="PM103" s="393"/>
      <c r="PN103" s="393"/>
      <c r="PO103" s="393"/>
      <c r="PP103" s="393"/>
      <c r="PQ103" s="393"/>
      <c r="PR103" s="393"/>
      <c r="PS103" s="393"/>
      <c r="PT103" s="393"/>
      <c r="PU103" s="393"/>
      <c r="PV103" s="393"/>
      <c r="PW103" s="393"/>
      <c r="PX103" s="393"/>
      <c r="PY103" s="393"/>
      <c r="PZ103" s="393"/>
      <c r="QA103" s="393"/>
      <c r="QB103" s="393"/>
      <c r="QC103" s="393"/>
      <c r="QD103" s="393"/>
      <c r="QE103" s="393"/>
      <c r="QF103" s="393"/>
      <c r="QG103" s="393"/>
      <c r="QH103" s="393"/>
      <c r="QI103" s="393"/>
      <c r="QJ103" s="393"/>
      <c r="QK103" s="393"/>
      <c r="QL103" s="393"/>
      <c r="QM103" s="393"/>
      <c r="QN103" s="393"/>
      <c r="QO103" s="393"/>
      <c r="QP103" s="393"/>
      <c r="QQ103" s="393"/>
      <c r="QR103" s="393"/>
      <c r="QS103" s="393"/>
      <c r="QT103" s="393"/>
      <c r="QU103" s="393"/>
      <c r="QV103" s="393"/>
      <c r="QW103" s="393"/>
      <c r="QX103" s="393"/>
      <c r="QY103" s="393"/>
      <c r="QZ103" s="393"/>
      <c r="RA103" s="393"/>
      <c r="RB103" s="393"/>
      <c r="RC103" s="393"/>
      <c r="RD103" s="393"/>
      <c r="RE103" s="393"/>
      <c r="RF103" s="393"/>
      <c r="RG103" s="393"/>
      <c r="RH103" s="393"/>
      <c r="RI103" s="393"/>
      <c r="RJ103" s="393"/>
      <c r="RK103" s="393"/>
      <c r="RL103" s="393"/>
      <c r="RM103" s="393"/>
      <c r="RN103" s="393"/>
      <c r="RO103" s="393"/>
      <c r="RP103" s="393"/>
      <c r="RQ103" s="393"/>
      <c r="RR103" s="393"/>
      <c r="RS103" s="393"/>
      <c r="RT103" s="393"/>
      <c r="RU103" s="393"/>
      <c r="RV103" s="393"/>
      <c r="RW103" s="393"/>
      <c r="RX103" s="393"/>
      <c r="RY103" s="393"/>
      <c r="RZ103" s="393"/>
      <c r="SA103" s="393"/>
      <c r="SB103" s="393"/>
      <c r="SC103" s="393"/>
      <c r="SD103" s="393"/>
      <c r="SE103" s="393"/>
      <c r="SF103" s="393"/>
      <c r="SG103" s="393"/>
      <c r="SH103" s="393"/>
      <c r="SI103" s="393"/>
      <c r="SJ103" s="393"/>
      <c r="SK103" s="393"/>
      <c r="SL103" s="393"/>
      <c r="SM103" s="393"/>
      <c r="SN103" s="393"/>
      <c r="SO103" s="393"/>
      <c r="SP103" s="393"/>
      <c r="SQ103" s="393"/>
      <c r="SR103" s="393"/>
      <c r="SS103" s="393"/>
      <c r="ST103" s="393"/>
      <c r="SU103" s="393"/>
      <c r="SV103" s="393"/>
      <c r="SW103" s="393"/>
      <c r="SX103" s="393"/>
      <c r="SY103" s="393"/>
      <c r="SZ103" s="393"/>
      <c r="TA103" s="393"/>
      <c r="TB103" s="393"/>
      <c r="TC103" s="393"/>
      <c r="TD103" s="393"/>
      <c r="TE103" s="393"/>
      <c r="TF103" s="393"/>
      <c r="TG103" s="393"/>
      <c r="TH103" s="393"/>
      <c r="TI103" s="393"/>
      <c r="TJ103" s="393"/>
      <c r="TK103" s="393"/>
    </row>
    <row r="104" spans="2:531" ht="24.75" customHeight="1" x14ac:dyDescent="0.2">
      <c r="B104" s="284" t="str">
        <f t="shared" si="628"/>
        <v/>
      </c>
      <c r="C104" s="284" t="str">
        <f>IF(C103=B103,D103,C103)</f>
        <v/>
      </c>
      <c r="D104" s="284" t="str">
        <f t="shared" si="896"/>
        <v/>
      </c>
      <c r="E104" s="284" t="str">
        <f t="shared" si="897"/>
        <v/>
      </c>
      <c r="F104" s="284" t="str">
        <f t="shared" si="898"/>
        <v/>
      </c>
      <c r="G104" s="284" t="str">
        <f t="shared" si="899"/>
        <v/>
      </c>
      <c r="H104" s="284" t="str">
        <f t="shared" si="900"/>
        <v/>
      </c>
      <c r="I104" s="284" t="str">
        <f t="shared" si="901"/>
        <v/>
      </c>
      <c r="J104" s="284" t="str">
        <f t="shared" si="902"/>
        <v/>
      </c>
      <c r="K104" s="284" t="str">
        <f t="shared" si="903"/>
        <v/>
      </c>
      <c r="L104" s="284" t="str">
        <f t="shared" si="904"/>
        <v/>
      </c>
      <c r="M104" s="284" t="str">
        <f t="shared" si="905"/>
        <v/>
      </c>
      <c r="N104" s="284" t="str">
        <f t="shared" si="906"/>
        <v/>
      </c>
      <c r="O104" s="284" t="str">
        <f t="shared" si="907"/>
        <v/>
      </c>
      <c r="P104" s="284" t="str">
        <f t="shared" si="908"/>
        <v/>
      </c>
      <c r="Q104" s="284" t="str">
        <f t="shared" si="909"/>
        <v/>
      </c>
      <c r="R104" s="284" t="str">
        <f t="shared" si="910"/>
        <v/>
      </c>
      <c r="S104" s="284" t="str">
        <f t="shared" si="911"/>
        <v/>
      </c>
      <c r="T104" s="284" t="str">
        <f t="shared" si="912"/>
        <v/>
      </c>
      <c r="U104" s="284" t="str">
        <f t="shared" si="913"/>
        <v/>
      </c>
      <c r="V104" s="284" t="str">
        <f t="shared" si="822"/>
        <v/>
      </c>
      <c r="X104" s="284" t="str">
        <f t="shared" si="616"/>
        <v>山　内</v>
      </c>
      <c r="Y104" s="284" t="str">
        <f>IF(Y103=X103,Z103,Y103)</f>
        <v>内　方</v>
      </c>
      <c r="Z104" s="284" t="str">
        <f t="shared" si="824"/>
        <v>平　澤</v>
      </c>
      <c r="AA104" s="284" t="str">
        <f t="shared" si="825"/>
        <v>船　水</v>
      </c>
      <c r="AB104" s="284" t="str">
        <f t="shared" si="826"/>
        <v>金　山</v>
      </c>
      <c r="AC104" s="284" t="str">
        <f t="shared" si="827"/>
        <v>荒　木</v>
      </c>
      <c r="AD104" s="284" t="str">
        <f t="shared" si="828"/>
        <v>平　岡</v>
      </c>
      <c r="AE104" s="284" t="str">
        <f t="shared" si="829"/>
        <v>髙比良</v>
      </c>
      <c r="AF104" s="284" t="str">
        <f t="shared" si="830"/>
        <v>平　松</v>
      </c>
      <c r="AG104" s="284" t="str">
        <f t="shared" si="831"/>
        <v>西　山</v>
      </c>
      <c r="AH104" s="284" t="str">
        <f t="shared" si="832"/>
        <v/>
      </c>
      <c r="AI104" s="284" t="str">
        <f t="shared" si="833"/>
        <v/>
      </c>
      <c r="AJ104" s="284" t="str">
        <f t="shared" si="834"/>
        <v/>
      </c>
      <c r="AK104" s="284" t="str">
        <f t="shared" si="835"/>
        <v/>
      </c>
      <c r="AL104" s="284" t="str">
        <f t="shared" si="836"/>
        <v/>
      </c>
      <c r="AM104" s="284" t="str">
        <f t="shared" si="837"/>
        <v/>
      </c>
      <c r="AN104" s="284" t="str">
        <f t="shared" si="838"/>
        <v/>
      </c>
      <c r="AO104" s="284" t="str">
        <f t="shared" si="839"/>
        <v/>
      </c>
      <c r="AP104" s="284" t="str">
        <f t="shared" si="840"/>
        <v/>
      </c>
      <c r="AQ104" s="284" t="str">
        <f t="shared" si="841"/>
        <v/>
      </c>
      <c r="AR104" s="284" t="str">
        <f t="shared" si="606"/>
        <v/>
      </c>
      <c r="AT104" s="284" t="str">
        <f t="shared" si="619"/>
        <v>山　内</v>
      </c>
      <c r="AU104" s="284" t="str">
        <f>IF(AU103=AT103,AV103,AU103)</f>
        <v>内　方</v>
      </c>
      <c r="AV104" s="284" t="str">
        <f t="shared" si="842"/>
        <v>平　澤</v>
      </c>
      <c r="AW104" s="284" t="str">
        <f t="shared" si="843"/>
        <v>船　水</v>
      </c>
      <c r="AX104" s="284" t="str">
        <f t="shared" si="844"/>
        <v>菅　野</v>
      </c>
      <c r="AY104" s="284" t="str">
        <f t="shared" si="845"/>
        <v>金　山</v>
      </c>
      <c r="AZ104" s="284" t="str">
        <f t="shared" si="846"/>
        <v>荒　木</v>
      </c>
      <c r="BA104" s="284" t="str">
        <f t="shared" si="847"/>
        <v>今　井</v>
      </c>
      <c r="BB104" s="284" t="str">
        <f t="shared" si="848"/>
        <v>平　岡</v>
      </c>
      <c r="BC104" s="284" t="str">
        <f t="shared" si="849"/>
        <v>平　松</v>
      </c>
      <c r="BD104" s="284" t="str">
        <f t="shared" si="850"/>
        <v>中　嶋</v>
      </c>
      <c r="BE104" s="284" t="str">
        <f t="shared" si="851"/>
        <v>藤　本</v>
      </c>
      <c r="BF104" s="284" t="str">
        <f t="shared" si="852"/>
        <v>西　山</v>
      </c>
      <c r="BG104" s="284" t="str">
        <f t="shared" si="853"/>
        <v/>
      </c>
      <c r="BH104" s="284" t="str">
        <f t="shared" si="854"/>
        <v/>
      </c>
      <c r="BI104" s="284" t="str">
        <f t="shared" si="855"/>
        <v/>
      </c>
      <c r="BJ104" s="284" t="str">
        <f t="shared" si="856"/>
        <v/>
      </c>
      <c r="BK104" s="284" t="str">
        <f t="shared" si="857"/>
        <v/>
      </c>
      <c r="BL104" s="284" t="str">
        <f t="shared" si="858"/>
        <v/>
      </c>
      <c r="BM104" s="284" t="str">
        <f t="shared" si="859"/>
        <v/>
      </c>
      <c r="BN104" s="284" t="str">
        <f t="shared" si="608"/>
        <v/>
      </c>
      <c r="BP104" s="284" t="str">
        <f t="shared" si="622"/>
        <v>山　内</v>
      </c>
      <c r="BQ104" s="284" t="str">
        <f>IF(BQ103=BP103,BR103,BQ103)</f>
        <v>内　方</v>
      </c>
      <c r="BR104" s="284" t="str">
        <f t="shared" si="860"/>
        <v>平　澤</v>
      </c>
      <c r="BS104" s="284" t="str">
        <f t="shared" si="861"/>
        <v>船　水</v>
      </c>
      <c r="BT104" s="284" t="str">
        <f t="shared" si="862"/>
        <v>金　山</v>
      </c>
      <c r="BU104" s="284" t="str">
        <f t="shared" si="863"/>
        <v>平　松</v>
      </c>
      <c r="BV104" s="284" t="str">
        <f t="shared" si="864"/>
        <v>中　嶋</v>
      </c>
      <c r="BW104" s="284" t="str">
        <f t="shared" si="865"/>
        <v/>
      </c>
      <c r="BX104" s="284" t="str">
        <f t="shared" si="866"/>
        <v/>
      </c>
      <c r="BY104" s="284" t="str">
        <f t="shared" si="867"/>
        <v/>
      </c>
      <c r="BZ104" s="284" t="str">
        <f t="shared" si="868"/>
        <v/>
      </c>
      <c r="CA104" s="284" t="str">
        <f t="shared" si="869"/>
        <v/>
      </c>
      <c r="CB104" s="284" t="str">
        <f t="shared" si="870"/>
        <v/>
      </c>
      <c r="CC104" s="284" t="str">
        <f t="shared" si="871"/>
        <v/>
      </c>
      <c r="CD104" s="284" t="str">
        <f t="shared" si="872"/>
        <v/>
      </c>
      <c r="CE104" s="284" t="str">
        <f t="shared" si="873"/>
        <v/>
      </c>
      <c r="CF104" s="284" t="str">
        <f t="shared" si="874"/>
        <v/>
      </c>
      <c r="CG104" s="284" t="str">
        <f t="shared" si="875"/>
        <v/>
      </c>
      <c r="CH104" s="284" t="str">
        <f t="shared" si="876"/>
        <v/>
      </c>
      <c r="CI104" s="284" t="str">
        <f t="shared" si="877"/>
        <v/>
      </c>
      <c r="CJ104" s="284" t="str">
        <f t="shared" si="610"/>
        <v/>
      </c>
      <c r="CL104" s="284" t="str">
        <f t="shared" si="625"/>
        <v>山　内</v>
      </c>
      <c r="CM104" s="284" t="str">
        <f>IF(CM103=CL103,CN103,CM103)</f>
        <v>内　方</v>
      </c>
      <c r="CN104" s="284" t="str">
        <f t="shared" si="878"/>
        <v>平　澤</v>
      </c>
      <c r="CO104" s="284" t="str">
        <f t="shared" si="879"/>
        <v>船　水</v>
      </c>
      <c r="CP104" s="284" t="str">
        <f t="shared" si="880"/>
        <v>金　山</v>
      </c>
      <c r="CQ104" s="284" t="str">
        <f t="shared" si="881"/>
        <v>荒　木</v>
      </c>
      <c r="CR104" s="284" t="str">
        <f t="shared" si="882"/>
        <v>平　岡</v>
      </c>
      <c r="CS104" s="284" t="str">
        <f t="shared" si="883"/>
        <v>古　澤</v>
      </c>
      <c r="CT104" s="284" t="str">
        <f t="shared" si="884"/>
        <v>平　松</v>
      </c>
      <c r="CU104" s="284" t="str">
        <f t="shared" si="885"/>
        <v/>
      </c>
      <c r="CV104" s="284" t="str">
        <f t="shared" si="886"/>
        <v/>
      </c>
      <c r="CW104" s="284" t="str">
        <f t="shared" si="887"/>
        <v/>
      </c>
      <c r="CX104" s="284" t="str">
        <f t="shared" si="888"/>
        <v/>
      </c>
      <c r="CY104" s="284" t="str">
        <f t="shared" si="889"/>
        <v/>
      </c>
      <c r="CZ104" s="284" t="str">
        <f t="shared" si="890"/>
        <v/>
      </c>
      <c r="DA104" s="284" t="str">
        <f t="shared" si="891"/>
        <v/>
      </c>
      <c r="DB104" s="284" t="str">
        <f t="shared" si="892"/>
        <v/>
      </c>
      <c r="DC104" s="284" t="str">
        <f t="shared" si="893"/>
        <v/>
      </c>
      <c r="DD104" s="284" t="str">
        <f t="shared" si="894"/>
        <v/>
      </c>
      <c r="DE104" s="284" t="str">
        <f t="shared" si="895"/>
        <v/>
      </c>
      <c r="DF104" s="284" t="str">
        <f t="shared" si="612"/>
        <v/>
      </c>
      <c r="HA104" s="163"/>
      <c r="HB104" s="199"/>
      <c r="HC104" s="76"/>
      <c r="HD104" s="76"/>
      <c r="HE104" s="76"/>
      <c r="HF104" s="200"/>
      <c r="HG104" s="77" t="str">
        <f>IF(リスト!H103="","",リスト!H103)</f>
        <v>招　提</v>
      </c>
      <c r="HH104" s="77" t="str">
        <f>IF(リスト!I103="","",リスト!I103)</f>
        <v/>
      </c>
      <c r="HI104" s="77" t="str">
        <f>IF(リスト!J103="","",リスト!J103)</f>
        <v>長　瀬</v>
      </c>
      <c r="HJ104" s="77" t="str">
        <f>IF(リスト!K103="","",リスト!K103)</f>
        <v/>
      </c>
      <c r="HK104" s="77" t="str">
        <f>IF(リスト!L103="","",リスト!L103)</f>
        <v/>
      </c>
      <c r="HL104" s="77" t="str">
        <f>IF(リスト!M103="","",リスト!M103)</f>
        <v/>
      </c>
      <c r="HM104" s="77" t="str">
        <f>IF(リスト!N103="","",リスト!N103)</f>
        <v/>
      </c>
      <c r="HN104" s="77" t="str">
        <f>IF(リスト!O103="","",リスト!O103)</f>
        <v/>
      </c>
      <c r="HO104" s="460" t="str">
        <f>IF(リスト!P103="","",リスト!P103)</f>
        <v/>
      </c>
      <c r="IV104" s="393"/>
      <c r="IW104" s="393"/>
      <c r="IX104" s="393"/>
      <c r="IY104" s="393"/>
      <c r="IZ104" s="393"/>
      <c r="JA104" s="393"/>
      <c r="JB104" s="393"/>
      <c r="JC104" s="393"/>
      <c r="JD104" s="393"/>
      <c r="JE104" s="393"/>
      <c r="JF104" s="393"/>
      <c r="JG104" s="393"/>
      <c r="JH104" s="393"/>
      <c r="JI104" s="393"/>
      <c r="JJ104" s="393"/>
      <c r="JK104" s="393"/>
      <c r="JL104" s="393"/>
      <c r="JM104" s="393"/>
      <c r="JN104" s="393"/>
      <c r="JO104" s="393"/>
      <c r="JP104" s="393"/>
      <c r="JQ104" s="393"/>
      <c r="JR104" s="393"/>
      <c r="JS104" s="393"/>
      <c r="JT104" s="393"/>
      <c r="JU104" s="393"/>
      <c r="JV104" s="393"/>
      <c r="JW104" s="393"/>
      <c r="JX104" s="393"/>
      <c r="JY104" s="393"/>
      <c r="JZ104" s="393"/>
      <c r="KA104" s="393"/>
      <c r="KB104" s="393"/>
      <c r="KC104" s="393"/>
      <c r="KD104" s="393"/>
      <c r="KE104" s="393"/>
      <c r="KF104" s="393"/>
      <c r="KG104" s="393"/>
      <c r="KH104" s="393"/>
      <c r="KI104" s="393"/>
      <c r="KJ104" s="393"/>
      <c r="KK104" s="393"/>
      <c r="KL104" s="393"/>
      <c r="KM104" s="393"/>
      <c r="KN104" s="393"/>
      <c r="KO104" s="393"/>
      <c r="KP104" s="393"/>
      <c r="KQ104" s="393"/>
      <c r="KR104" s="393"/>
      <c r="KS104" s="393"/>
      <c r="KT104" s="393"/>
      <c r="KU104" s="393"/>
      <c r="KV104" s="393"/>
      <c r="KW104" s="393"/>
      <c r="KX104" s="393"/>
      <c r="KY104" s="393"/>
      <c r="KZ104" s="393"/>
      <c r="LA104" s="393"/>
      <c r="LB104" s="393"/>
      <c r="LC104" s="393"/>
      <c r="LD104" s="393"/>
      <c r="LE104" s="393"/>
      <c r="LF104" s="393"/>
      <c r="LG104" s="393"/>
      <c r="LH104" s="393"/>
      <c r="LI104" s="393"/>
      <c r="LJ104" s="393"/>
      <c r="LK104" s="393"/>
      <c r="LL104" s="393"/>
      <c r="LM104" s="393"/>
      <c r="LN104" s="393"/>
      <c r="LO104" s="393"/>
      <c r="LP104" s="393"/>
      <c r="LQ104" s="393"/>
      <c r="LR104" s="393"/>
      <c r="LS104" s="393"/>
      <c r="LT104" s="393"/>
      <c r="LU104" s="393"/>
      <c r="LV104" s="393"/>
      <c r="LW104" s="393"/>
      <c r="LX104" s="393"/>
      <c r="LY104" s="393"/>
      <c r="LZ104" s="393"/>
      <c r="MA104" s="393"/>
      <c r="MB104" s="393"/>
      <c r="MC104" s="393"/>
      <c r="MD104" s="393"/>
      <c r="ME104" s="393"/>
      <c r="MF104" s="393"/>
      <c r="MG104" s="393"/>
      <c r="MH104" s="393"/>
      <c r="MI104" s="393"/>
      <c r="MJ104" s="393"/>
      <c r="MK104" s="393"/>
      <c r="ML104" s="393"/>
      <c r="MM104" s="393"/>
      <c r="MN104" s="393"/>
      <c r="MO104" s="393"/>
      <c r="MP104" s="393"/>
      <c r="MQ104" s="393"/>
      <c r="MR104" s="393"/>
      <c r="MS104" s="393"/>
      <c r="MT104" s="393"/>
      <c r="MU104" s="393"/>
      <c r="MV104" s="393"/>
      <c r="MW104" s="393"/>
      <c r="MX104" s="393"/>
      <c r="MY104" s="393"/>
      <c r="MZ104" s="393"/>
      <c r="NA104" s="393"/>
      <c r="NB104" s="393"/>
      <c r="NC104" s="393"/>
      <c r="ND104" s="393"/>
      <c r="NE104" s="393"/>
      <c r="NF104" s="393"/>
      <c r="NG104" s="393"/>
      <c r="NH104" s="393"/>
      <c r="NI104" s="393"/>
      <c r="NJ104" s="393"/>
      <c r="NK104" s="393"/>
      <c r="NL104" s="393"/>
      <c r="NM104" s="393"/>
      <c r="NN104" s="393"/>
      <c r="NO104" s="393"/>
      <c r="NP104" s="393"/>
      <c r="NQ104" s="393"/>
      <c r="NR104" s="393"/>
      <c r="NS104" s="393"/>
      <c r="NT104" s="393"/>
      <c r="NU104" s="393"/>
      <c r="NV104" s="393"/>
      <c r="NW104" s="393"/>
      <c r="NX104" s="393"/>
      <c r="NY104" s="393"/>
      <c r="NZ104" s="393"/>
      <c r="OA104" s="393"/>
      <c r="OB104" s="393"/>
      <c r="OC104" s="393"/>
      <c r="OD104" s="393"/>
      <c r="OE104" s="393"/>
      <c r="OF104" s="393"/>
      <c r="OG104" s="393"/>
      <c r="OH104" s="393"/>
      <c r="OI104" s="393"/>
      <c r="OJ104" s="393"/>
      <c r="OK104" s="393"/>
      <c r="OL104" s="393"/>
      <c r="OM104" s="393"/>
      <c r="ON104" s="393"/>
      <c r="OO104" s="393"/>
      <c r="OP104" s="393"/>
      <c r="OQ104" s="393"/>
      <c r="OR104" s="393"/>
      <c r="OS104" s="393"/>
      <c r="OT104" s="393"/>
      <c r="OU104" s="393"/>
      <c r="OV104" s="393"/>
      <c r="OW104" s="393"/>
      <c r="OX104" s="393"/>
      <c r="OY104" s="393"/>
      <c r="OZ104" s="393"/>
      <c r="PA104" s="393"/>
      <c r="PB104" s="393"/>
      <c r="PC104" s="393"/>
      <c r="PD104" s="393"/>
      <c r="PE104" s="393"/>
      <c r="PF104" s="393"/>
      <c r="PG104" s="393"/>
      <c r="PH104" s="393"/>
      <c r="PI104" s="393"/>
      <c r="PJ104" s="393"/>
      <c r="PK104" s="393"/>
      <c r="PL104" s="393"/>
      <c r="PM104" s="393"/>
      <c r="PN104" s="393"/>
      <c r="PO104" s="393"/>
      <c r="PP104" s="393"/>
      <c r="PQ104" s="393"/>
      <c r="PR104" s="393"/>
      <c r="PS104" s="393"/>
      <c r="PT104" s="393"/>
      <c r="PU104" s="393"/>
      <c r="PV104" s="393"/>
      <c r="PW104" s="393"/>
      <c r="PX104" s="393"/>
      <c r="PY104" s="393"/>
      <c r="PZ104" s="393"/>
      <c r="QA104" s="393"/>
      <c r="QB104" s="393"/>
      <c r="QC104" s="393"/>
      <c r="QD104" s="393"/>
      <c r="QE104" s="393"/>
      <c r="QF104" s="393"/>
      <c r="QG104" s="393"/>
      <c r="QH104" s="393"/>
      <c r="QI104" s="393"/>
      <c r="QJ104" s="393"/>
      <c r="QK104" s="393"/>
      <c r="QL104" s="393"/>
      <c r="QM104" s="393"/>
      <c r="QN104" s="393"/>
      <c r="QO104" s="393"/>
      <c r="QP104" s="393"/>
      <c r="QQ104" s="393"/>
      <c r="QR104" s="393"/>
      <c r="QS104" s="393"/>
      <c r="QT104" s="393"/>
      <c r="QU104" s="393"/>
      <c r="QV104" s="393"/>
      <c r="QW104" s="393"/>
      <c r="QX104" s="393"/>
      <c r="QY104" s="393"/>
      <c r="QZ104" s="393"/>
      <c r="RA104" s="393"/>
      <c r="RB104" s="393"/>
      <c r="RC104" s="393"/>
      <c r="RD104" s="393"/>
      <c r="RE104" s="393"/>
      <c r="RF104" s="393"/>
      <c r="RG104" s="393"/>
      <c r="RH104" s="393"/>
      <c r="RI104" s="393"/>
      <c r="RJ104" s="393"/>
      <c r="RK104" s="393"/>
      <c r="RL104" s="393"/>
      <c r="RM104" s="393"/>
      <c r="RN104" s="393"/>
      <c r="RO104" s="393"/>
      <c r="RP104" s="393"/>
      <c r="RQ104" s="393"/>
      <c r="RR104" s="393"/>
      <c r="RS104" s="393"/>
      <c r="RT104" s="393"/>
      <c r="RU104" s="393"/>
      <c r="RV104" s="393"/>
      <c r="RW104" s="393"/>
      <c r="RX104" s="393"/>
      <c r="RY104" s="393"/>
      <c r="RZ104" s="393"/>
      <c r="SA104" s="393"/>
      <c r="SB104" s="393"/>
      <c r="SC104" s="393"/>
      <c r="SD104" s="393"/>
      <c r="SE104" s="393"/>
      <c r="SF104" s="393"/>
      <c r="SG104" s="393"/>
      <c r="SH104" s="393"/>
      <c r="SI104" s="393"/>
      <c r="SJ104" s="393"/>
      <c r="SK104" s="393"/>
      <c r="SL104" s="393"/>
      <c r="SM104" s="393"/>
      <c r="SN104" s="393"/>
      <c r="SO104" s="393"/>
      <c r="SP104" s="393"/>
      <c r="SQ104" s="393"/>
      <c r="SR104" s="393"/>
      <c r="SS104" s="393"/>
      <c r="ST104" s="393"/>
      <c r="SU104" s="393"/>
      <c r="SV104" s="393"/>
      <c r="SW104" s="393"/>
      <c r="SX104" s="393"/>
      <c r="SY104" s="393"/>
      <c r="SZ104" s="393"/>
      <c r="TA104" s="393"/>
      <c r="TB104" s="393"/>
      <c r="TC104" s="393"/>
      <c r="TD104" s="393"/>
      <c r="TE104" s="393"/>
      <c r="TF104" s="393"/>
      <c r="TG104" s="393"/>
      <c r="TH104" s="393"/>
      <c r="TI104" s="393"/>
      <c r="TJ104" s="393"/>
      <c r="TK104" s="393"/>
    </row>
    <row r="105" spans="2:531" ht="24.75" customHeight="1" x14ac:dyDescent="0.2">
      <c r="B105" s="284" t="str">
        <f t="shared" si="628"/>
        <v/>
      </c>
      <c r="C105" s="284" t="str">
        <f>IF(C104=B104,D104,C104)</f>
        <v/>
      </c>
      <c r="D105" s="284" t="str">
        <f t="shared" si="896"/>
        <v/>
      </c>
      <c r="E105" s="284" t="str">
        <f t="shared" si="897"/>
        <v/>
      </c>
      <c r="F105" s="284" t="str">
        <f t="shared" si="898"/>
        <v/>
      </c>
      <c r="G105" s="284" t="str">
        <f t="shared" si="899"/>
        <v/>
      </c>
      <c r="H105" s="284" t="str">
        <f t="shared" si="900"/>
        <v/>
      </c>
      <c r="I105" s="284" t="str">
        <f t="shared" si="901"/>
        <v/>
      </c>
      <c r="J105" s="284" t="str">
        <f t="shared" si="902"/>
        <v/>
      </c>
      <c r="K105" s="284" t="str">
        <f t="shared" si="903"/>
        <v/>
      </c>
      <c r="L105" s="284" t="str">
        <f t="shared" si="904"/>
        <v/>
      </c>
      <c r="M105" s="284" t="str">
        <f t="shared" si="905"/>
        <v/>
      </c>
      <c r="N105" s="284" t="str">
        <f t="shared" si="906"/>
        <v/>
      </c>
      <c r="O105" s="284" t="str">
        <f t="shared" si="907"/>
        <v/>
      </c>
      <c r="P105" s="284" t="str">
        <f t="shared" si="908"/>
        <v/>
      </c>
      <c r="Q105" s="284" t="str">
        <f t="shared" si="909"/>
        <v/>
      </c>
      <c r="R105" s="284" t="str">
        <f t="shared" si="910"/>
        <v/>
      </c>
      <c r="S105" s="284" t="str">
        <f t="shared" si="911"/>
        <v/>
      </c>
      <c r="T105" s="284" t="str">
        <f t="shared" si="912"/>
        <v/>
      </c>
      <c r="U105" s="284" t="str">
        <f t="shared" si="913"/>
        <v/>
      </c>
      <c r="V105" s="284" t="str">
        <f t="shared" si="822"/>
        <v/>
      </c>
      <c r="X105" s="284" t="str">
        <f t="shared" si="616"/>
        <v>山　内</v>
      </c>
      <c r="Y105" s="284" t="str">
        <f>IF(Y104=X104,Z104,Y104)</f>
        <v>内　方</v>
      </c>
      <c r="Z105" s="284" t="str">
        <f t="shared" si="824"/>
        <v>平　澤</v>
      </c>
      <c r="AA105" s="284" t="str">
        <f t="shared" si="825"/>
        <v>船　水</v>
      </c>
      <c r="AB105" s="284" t="str">
        <f t="shared" si="826"/>
        <v>金　山</v>
      </c>
      <c r="AC105" s="284" t="str">
        <f t="shared" si="827"/>
        <v>荒　木</v>
      </c>
      <c r="AD105" s="284" t="str">
        <f t="shared" si="828"/>
        <v>平　岡</v>
      </c>
      <c r="AE105" s="284" t="str">
        <f t="shared" si="829"/>
        <v>髙比良</v>
      </c>
      <c r="AF105" s="284" t="str">
        <f t="shared" si="830"/>
        <v>平　松</v>
      </c>
      <c r="AG105" s="284" t="str">
        <f t="shared" si="831"/>
        <v>西　山</v>
      </c>
      <c r="AH105" s="284" t="str">
        <f t="shared" si="832"/>
        <v/>
      </c>
      <c r="AI105" s="284" t="str">
        <f t="shared" si="833"/>
        <v/>
      </c>
      <c r="AJ105" s="284" t="str">
        <f t="shared" si="834"/>
        <v/>
      </c>
      <c r="AK105" s="284" t="str">
        <f t="shared" si="835"/>
        <v/>
      </c>
      <c r="AL105" s="284" t="str">
        <f t="shared" si="836"/>
        <v/>
      </c>
      <c r="AM105" s="284" t="str">
        <f t="shared" si="837"/>
        <v/>
      </c>
      <c r="AN105" s="284" t="str">
        <f t="shared" si="838"/>
        <v/>
      </c>
      <c r="AO105" s="284" t="str">
        <f t="shared" si="839"/>
        <v/>
      </c>
      <c r="AP105" s="284" t="str">
        <f t="shared" si="840"/>
        <v/>
      </c>
      <c r="AQ105" s="284" t="str">
        <f t="shared" si="841"/>
        <v/>
      </c>
      <c r="AR105" s="284" t="str">
        <f t="shared" si="606"/>
        <v/>
      </c>
      <c r="AT105" s="284" t="str">
        <f t="shared" si="619"/>
        <v>山　内</v>
      </c>
      <c r="AU105" s="284" t="str">
        <f>IF(AU104=AT104,AV104,AU104)</f>
        <v>内　方</v>
      </c>
      <c r="AV105" s="284" t="str">
        <f t="shared" si="842"/>
        <v>平　澤</v>
      </c>
      <c r="AW105" s="284" t="str">
        <f t="shared" si="843"/>
        <v>船　水</v>
      </c>
      <c r="AX105" s="284" t="str">
        <f t="shared" si="844"/>
        <v>菅　野</v>
      </c>
      <c r="AY105" s="284" t="str">
        <f t="shared" si="845"/>
        <v>金　山</v>
      </c>
      <c r="AZ105" s="284" t="str">
        <f t="shared" si="846"/>
        <v>荒　木</v>
      </c>
      <c r="BA105" s="284" t="str">
        <f t="shared" si="847"/>
        <v>今　井</v>
      </c>
      <c r="BB105" s="284" t="str">
        <f t="shared" si="848"/>
        <v>平　岡</v>
      </c>
      <c r="BC105" s="284" t="str">
        <f t="shared" si="849"/>
        <v>平　松</v>
      </c>
      <c r="BD105" s="284" t="str">
        <f t="shared" si="850"/>
        <v>中　嶋</v>
      </c>
      <c r="BE105" s="284" t="str">
        <f t="shared" si="851"/>
        <v>藤　本</v>
      </c>
      <c r="BF105" s="284" t="str">
        <f t="shared" si="852"/>
        <v>西　山</v>
      </c>
      <c r="BG105" s="284" t="str">
        <f t="shared" si="853"/>
        <v/>
      </c>
      <c r="BH105" s="284" t="str">
        <f t="shared" si="854"/>
        <v/>
      </c>
      <c r="BI105" s="284" t="str">
        <f t="shared" si="855"/>
        <v/>
      </c>
      <c r="BJ105" s="284" t="str">
        <f t="shared" si="856"/>
        <v/>
      </c>
      <c r="BK105" s="284" t="str">
        <f t="shared" si="857"/>
        <v/>
      </c>
      <c r="BL105" s="284" t="str">
        <f t="shared" si="858"/>
        <v/>
      </c>
      <c r="BM105" s="284" t="str">
        <f t="shared" si="859"/>
        <v/>
      </c>
      <c r="BN105" s="284" t="str">
        <f t="shared" si="608"/>
        <v/>
      </c>
      <c r="BP105" s="284" t="str">
        <f t="shared" si="622"/>
        <v>山　内</v>
      </c>
      <c r="BQ105" s="284" t="str">
        <f>IF(BQ104=BP104,BR104,BQ104)</f>
        <v>内　方</v>
      </c>
      <c r="BR105" s="284" t="str">
        <f t="shared" si="860"/>
        <v>平　澤</v>
      </c>
      <c r="BS105" s="284" t="str">
        <f t="shared" si="861"/>
        <v>船　水</v>
      </c>
      <c r="BT105" s="284" t="str">
        <f t="shared" si="862"/>
        <v>金　山</v>
      </c>
      <c r="BU105" s="284" t="str">
        <f t="shared" si="863"/>
        <v>平　松</v>
      </c>
      <c r="BV105" s="284" t="str">
        <f t="shared" si="864"/>
        <v>中　嶋</v>
      </c>
      <c r="BW105" s="284" t="str">
        <f t="shared" si="865"/>
        <v/>
      </c>
      <c r="BX105" s="284" t="str">
        <f t="shared" si="866"/>
        <v/>
      </c>
      <c r="BY105" s="284" t="str">
        <f t="shared" si="867"/>
        <v/>
      </c>
      <c r="BZ105" s="284" t="str">
        <f t="shared" si="868"/>
        <v/>
      </c>
      <c r="CA105" s="284" t="str">
        <f t="shared" si="869"/>
        <v/>
      </c>
      <c r="CB105" s="284" t="str">
        <f t="shared" si="870"/>
        <v/>
      </c>
      <c r="CC105" s="284" t="str">
        <f t="shared" si="871"/>
        <v/>
      </c>
      <c r="CD105" s="284" t="str">
        <f t="shared" si="872"/>
        <v/>
      </c>
      <c r="CE105" s="284" t="str">
        <f t="shared" si="873"/>
        <v/>
      </c>
      <c r="CF105" s="284" t="str">
        <f t="shared" si="874"/>
        <v/>
      </c>
      <c r="CG105" s="284" t="str">
        <f t="shared" si="875"/>
        <v/>
      </c>
      <c r="CH105" s="284" t="str">
        <f t="shared" si="876"/>
        <v/>
      </c>
      <c r="CI105" s="284" t="str">
        <f t="shared" si="877"/>
        <v/>
      </c>
      <c r="CJ105" s="284" t="str">
        <f t="shared" si="610"/>
        <v/>
      </c>
      <c r="CL105" s="284" t="str">
        <f t="shared" si="625"/>
        <v>山　内</v>
      </c>
      <c r="CM105" s="284" t="str">
        <f>IF(CM104=CL104,CN104,CM104)</f>
        <v>内　方</v>
      </c>
      <c r="CN105" s="284" t="str">
        <f t="shared" si="878"/>
        <v>平　澤</v>
      </c>
      <c r="CO105" s="284" t="str">
        <f t="shared" si="879"/>
        <v>船　水</v>
      </c>
      <c r="CP105" s="284" t="str">
        <f t="shared" si="880"/>
        <v>金　山</v>
      </c>
      <c r="CQ105" s="284" t="str">
        <f t="shared" si="881"/>
        <v>荒　木</v>
      </c>
      <c r="CR105" s="284" t="str">
        <f t="shared" si="882"/>
        <v>平　岡</v>
      </c>
      <c r="CS105" s="284" t="str">
        <f t="shared" si="883"/>
        <v>古　澤</v>
      </c>
      <c r="CT105" s="284" t="str">
        <f t="shared" si="884"/>
        <v>平　松</v>
      </c>
      <c r="CU105" s="284" t="str">
        <f t="shared" si="885"/>
        <v/>
      </c>
      <c r="CV105" s="284" t="str">
        <f t="shared" si="886"/>
        <v/>
      </c>
      <c r="CW105" s="284" t="str">
        <f t="shared" si="887"/>
        <v/>
      </c>
      <c r="CX105" s="284" t="str">
        <f t="shared" si="888"/>
        <v/>
      </c>
      <c r="CY105" s="284" t="str">
        <f t="shared" si="889"/>
        <v/>
      </c>
      <c r="CZ105" s="284" t="str">
        <f t="shared" si="890"/>
        <v/>
      </c>
      <c r="DA105" s="284" t="str">
        <f t="shared" si="891"/>
        <v/>
      </c>
      <c r="DB105" s="284" t="str">
        <f t="shared" si="892"/>
        <v/>
      </c>
      <c r="DC105" s="284" t="str">
        <f t="shared" si="893"/>
        <v/>
      </c>
      <c r="DD105" s="284" t="str">
        <f t="shared" si="894"/>
        <v/>
      </c>
      <c r="DE105" s="284" t="str">
        <f t="shared" si="895"/>
        <v/>
      </c>
      <c r="DF105" s="284" t="str">
        <f t="shared" si="612"/>
        <v/>
      </c>
      <c r="HA105" s="163"/>
      <c r="HB105" s="199">
        <f>リスト!C95</f>
        <v>0</v>
      </c>
      <c r="HC105" s="76" t="str">
        <f>IF(リスト!D95="","",リスト!D95)</f>
        <v/>
      </c>
      <c r="HD105" s="76" t="str">
        <f>IF(リスト!F95="","",リスト!F95)</f>
        <v/>
      </c>
      <c r="HE105" s="76" t="str">
        <f>IF(リスト!E95="","",リスト!E95)</f>
        <v/>
      </c>
      <c r="HF105" s="200" t="str">
        <f>IF(リスト!G95="","",リスト!G95)</f>
        <v/>
      </c>
      <c r="HG105" s="77" t="str">
        <f>IF(リスト!H104="","",リスト!H104)</f>
        <v>星　田</v>
      </c>
      <c r="HH105" s="77" t="str">
        <f>IF(リスト!I104="","",リスト!I104)</f>
        <v/>
      </c>
      <c r="HI105" s="77" t="str">
        <f>IF(リスト!J104="","",リスト!J104)</f>
        <v>山　賀</v>
      </c>
      <c r="HJ105" s="77" t="str">
        <f>IF(リスト!K104="","",リスト!K104)</f>
        <v/>
      </c>
      <c r="HK105" s="77" t="str">
        <f>IF(リスト!L104="","",リスト!L104)</f>
        <v/>
      </c>
      <c r="HL105" s="77" t="str">
        <f>IF(リスト!M104="","",リスト!M104)</f>
        <v/>
      </c>
      <c r="HM105" s="77" t="str">
        <f>IF(リスト!N104="","",リスト!N104)</f>
        <v/>
      </c>
      <c r="HN105" s="77" t="str">
        <f>IF(リスト!O104="","",リスト!O104)</f>
        <v/>
      </c>
      <c r="HO105" s="460" t="str">
        <f>IF(リスト!P104="","",リスト!P104)</f>
        <v/>
      </c>
      <c r="IV105" s="393"/>
      <c r="IW105" s="393"/>
      <c r="IX105" s="393"/>
      <c r="IY105" s="393"/>
      <c r="IZ105" s="393"/>
      <c r="JA105" s="393"/>
      <c r="JB105" s="393"/>
      <c r="JC105" s="393"/>
      <c r="JD105" s="393"/>
      <c r="JE105" s="393"/>
      <c r="JF105" s="393"/>
      <c r="JG105" s="393"/>
      <c r="JH105" s="393"/>
      <c r="JI105" s="393"/>
      <c r="JJ105" s="393"/>
      <c r="JK105" s="393"/>
      <c r="JL105" s="393"/>
      <c r="JM105" s="393"/>
      <c r="JN105" s="393"/>
      <c r="JO105" s="393"/>
      <c r="JP105" s="393"/>
      <c r="JQ105" s="393"/>
      <c r="JR105" s="393"/>
      <c r="JS105" s="393"/>
      <c r="JT105" s="393"/>
      <c r="JU105" s="393"/>
      <c r="JV105" s="393"/>
      <c r="JW105" s="393"/>
      <c r="JX105" s="393"/>
      <c r="JY105" s="393"/>
      <c r="JZ105" s="393"/>
      <c r="KA105" s="393"/>
      <c r="KB105" s="393"/>
      <c r="KC105" s="393"/>
      <c r="KD105" s="393"/>
      <c r="KE105" s="393"/>
      <c r="KF105" s="393"/>
      <c r="KG105" s="393"/>
      <c r="KH105" s="393"/>
      <c r="KI105" s="393"/>
      <c r="KJ105" s="393"/>
      <c r="KK105" s="393"/>
      <c r="KL105" s="393"/>
      <c r="KM105" s="393"/>
      <c r="KN105" s="393"/>
      <c r="KO105" s="393"/>
      <c r="KP105" s="393"/>
      <c r="KQ105" s="393"/>
      <c r="KR105" s="393"/>
      <c r="KS105" s="393"/>
      <c r="KT105" s="393"/>
      <c r="KU105" s="393"/>
      <c r="KV105" s="393"/>
      <c r="KW105" s="393"/>
      <c r="KX105" s="393"/>
      <c r="KY105" s="393"/>
      <c r="KZ105" s="393"/>
      <c r="LA105" s="393"/>
      <c r="LB105" s="393"/>
      <c r="LC105" s="393"/>
      <c r="LD105" s="393"/>
      <c r="LE105" s="393"/>
      <c r="LF105" s="393"/>
      <c r="LG105" s="393"/>
      <c r="LH105" s="393"/>
      <c r="LI105" s="393"/>
      <c r="LJ105" s="393"/>
      <c r="LK105" s="393"/>
      <c r="LL105" s="393"/>
      <c r="LM105" s="393"/>
      <c r="LN105" s="393"/>
      <c r="LO105" s="393"/>
      <c r="LP105" s="393"/>
      <c r="LQ105" s="393"/>
      <c r="LR105" s="393"/>
      <c r="LS105" s="393"/>
      <c r="LT105" s="393"/>
      <c r="LU105" s="393"/>
      <c r="LV105" s="393"/>
      <c r="LW105" s="393"/>
      <c r="LX105" s="393"/>
      <c r="LY105" s="393"/>
      <c r="LZ105" s="393"/>
      <c r="MA105" s="393"/>
      <c r="MB105" s="393"/>
      <c r="MC105" s="393"/>
      <c r="MD105" s="393"/>
      <c r="ME105" s="393"/>
      <c r="MF105" s="393"/>
      <c r="MG105" s="393"/>
      <c r="MH105" s="393"/>
      <c r="MI105" s="393"/>
      <c r="MJ105" s="393"/>
      <c r="MK105" s="393"/>
      <c r="ML105" s="393"/>
      <c r="MM105" s="393"/>
      <c r="MN105" s="393"/>
      <c r="MO105" s="393"/>
      <c r="MP105" s="393"/>
      <c r="MQ105" s="393"/>
      <c r="MR105" s="393"/>
      <c r="MS105" s="393"/>
      <c r="MT105" s="393"/>
      <c r="MU105" s="393"/>
      <c r="MV105" s="393"/>
      <c r="MW105" s="393"/>
      <c r="MX105" s="393"/>
      <c r="MY105" s="393"/>
      <c r="MZ105" s="393"/>
      <c r="NA105" s="393"/>
      <c r="NB105" s="393"/>
      <c r="NC105" s="393"/>
      <c r="ND105" s="393"/>
      <c r="NE105" s="393"/>
      <c r="NF105" s="393"/>
      <c r="NG105" s="393"/>
      <c r="NH105" s="393"/>
      <c r="NI105" s="393"/>
      <c r="NJ105" s="393"/>
      <c r="NK105" s="393"/>
      <c r="NL105" s="393"/>
      <c r="NM105" s="393"/>
      <c r="NN105" s="393"/>
      <c r="NO105" s="393"/>
      <c r="NP105" s="393"/>
      <c r="NQ105" s="393"/>
      <c r="NR105" s="393"/>
      <c r="NS105" s="393"/>
      <c r="NT105" s="393"/>
      <c r="NU105" s="393"/>
      <c r="NV105" s="393"/>
      <c r="NW105" s="393"/>
      <c r="NX105" s="393"/>
      <c r="NY105" s="393"/>
      <c r="NZ105" s="393"/>
      <c r="OA105" s="393"/>
      <c r="OB105" s="393"/>
      <c r="OC105" s="393"/>
      <c r="OD105" s="393"/>
      <c r="OE105" s="393"/>
      <c r="OF105" s="393"/>
      <c r="OG105" s="393"/>
      <c r="OH105" s="393"/>
      <c r="OI105" s="393"/>
      <c r="OJ105" s="393"/>
      <c r="OK105" s="393"/>
      <c r="OL105" s="393"/>
      <c r="OM105" s="393"/>
      <c r="ON105" s="393"/>
      <c r="OO105" s="393"/>
      <c r="OP105" s="393"/>
      <c r="OQ105" s="393"/>
      <c r="OR105" s="393"/>
      <c r="OS105" s="393"/>
      <c r="OT105" s="393"/>
      <c r="OU105" s="393"/>
      <c r="OV105" s="393"/>
      <c r="OW105" s="393"/>
      <c r="OX105" s="393"/>
      <c r="OY105" s="393"/>
      <c r="OZ105" s="393"/>
      <c r="PA105" s="393"/>
      <c r="PB105" s="393"/>
      <c r="PC105" s="393"/>
      <c r="PD105" s="393"/>
      <c r="PE105" s="393"/>
      <c r="PF105" s="393"/>
      <c r="PG105" s="393"/>
      <c r="PH105" s="393"/>
      <c r="PI105" s="393"/>
      <c r="PJ105" s="393"/>
      <c r="PK105" s="393"/>
      <c r="PL105" s="393"/>
      <c r="PM105" s="393"/>
      <c r="PN105" s="393"/>
      <c r="PO105" s="393"/>
      <c r="PP105" s="393"/>
      <c r="PQ105" s="393"/>
      <c r="PR105" s="393"/>
      <c r="PS105" s="393"/>
      <c r="PT105" s="393"/>
      <c r="PU105" s="393"/>
      <c r="PV105" s="393"/>
      <c r="PW105" s="393"/>
      <c r="PX105" s="393"/>
      <c r="PY105" s="393"/>
      <c r="PZ105" s="393"/>
      <c r="QA105" s="393"/>
      <c r="QB105" s="393"/>
      <c r="QC105" s="393"/>
      <c r="QD105" s="393"/>
      <c r="QE105" s="393"/>
      <c r="QF105" s="393"/>
      <c r="QG105" s="393"/>
      <c r="QH105" s="393"/>
      <c r="QI105" s="393"/>
      <c r="QJ105" s="393"/>
      <c r="QK105" s="393"/>
      <c r="QL105" s="393"/>
      <c r="QM105" s="393"/>
      <c r="QN105" s="393"/>
      <c r="QO105" s="393"/>
      <c r="QP105" s="393"/>
      <c r="QQ105" s="393"/>
      <c r="QR105" s="393"/>
      <c r="QS105" s="393"/>
      <c r="QT105" s="393"/>
      <c r="QU105" s="393"/>
      <c r="QV105" s="393"/>
      <c r="QW105" s="393"/>
      <c r="QX105" s="393"/>
      <c r="QY105" s="393"/>
      <c r="QZ105" s="393"/>
      <c r="RA105" s="393"/>
      <c r="RB105" s="393"/>
      <c r="RC105" s="393"/>
      <c r="RD105" s="393"/>
      <c r="RE105" s="393"/>
      <c r="RF105" s="393"/>
      <c r="RG105" s="393"/>
      <c r="RH105" s="393"/>
      <c r="RI105" s="393"/>
      <c r="RJ105" s="393"/>
      <c r="RK105" s="393"/>
      <c r="RL105" s="393"/>
      <c r="RM105" s="393"/>
      <c r="RN105" s="393"/>
      <c r="RO105" s="393"/>
      <c r="RP105" s="393"/>
      <c r="RQ105" s="393"/>
      <c r="RR105" s="393"/>
      <c r="RS105" s="393"/>
      <c r="RT105" s="393"/>
      <c r="RU105" s="393"/>
      <c r="RV105" s="393"/>
      <c r="RW105" s="393"/>
      <c r="RX105" s="393"/>
      <c r="RY105" s="393"/>
      <c r="RZ105" s="393"/>
      <c r="SA105" s="393"/>
      <c r="SB105" s="393"/>
      <c r="SC105" s="393"/>
      <c r="SD105" s="393"/>
      <c r="SE105" s="393"/>
      <c r="SF105" s="393"/>
      <c r="SG105" s="393"/>
      <c r="SH105" s="393"/>
      <c r="SI105" s="393"/>
      <c r="SJ105" s="393"/>
      <c r="SK105" s="393"/>
      <c r="SL105" s="393"/>
      <c r="SM105" s="393"/>
      <c r="SN105" s="393"/>
      <c r="SO105" s="393"/>
      <c r="SP105" s="393"/>
      <c r="SQ105" s="393"/>
      <c r="SR105" s="393"/>
      <c r="SS105" s="393"/>
      <c r="ST105" s="393"/>
      <c r="SU105" s="393"/>
      <c r="SV105" s="393"/>
      <c r="SW105" s="393"/>
      <c r="SX105" s="393"/>
      <c r="SY105" s="393"/>
      <c r="SZ105" s="393"/>
      <c r="TA105" s="393"/>
      <c r="TB105" s="393"/>
      <c r="TC105" s="393"/>
      <c r="TD105" s="393"/>
      <c r="TE105" s="393"/>
      <c r="TF105" s="393"/>
      <c r="TG105" s="393"/>
      <c r="TH105" s="393"/>
      <c r="TI105" s="393"/>
      <c r="TJ105" s="393"/>
      <c r="TK105" s="393"/>
    </row>
    <row r="106" spans="2:531" ht="24.75" customHeight="1" x14ac:dyDescent="0.2">
      <c r="HA106" s="163"/>
      <c r="HB106" s="199">
        <f>リスト!C96</f>
        <v>0</v>
      </c>
      <c r="HC106" s="76" t="str">
        <f>IF(リスト!D96="","",リスト!D96)</f>
        <v/>
      </c>
      <c r="HD106" s="76" t="str">
        <f>IF(リスト!F96="","",リスト!F96)</f>
        <v/>
      </c>
      <c r="HE106" s="76" t="str">
        <f>IF(リスト!E96="","",リスト!E96)</f>
        <v/>
      </c>
      <c r="HF106" s="200" t="str">
        <f>IF(リスト!G96="","",リスト!G96)</f>
        <v/>
      </c>
      <c r="HG106" s="77" t="str">
        <f>IF(リスト!H105="","",リスト!H105)</f>
        <v>中　宮</v>
      </c>
      <c r="HH106" s="77" t="str">
        <f>IF(リスト!I105="","",リスト!I105)</f>
        <v/>
      </c>
      <c r="HI106" s="459" t="str">
        <f>IF(リスト!J105="","",リスト!J105)</f>
        <v/>
      </c>
      <c r="HJ106" s="77" t="str">
        <f>IF(リスト!K105="","",リスト!K105)</f>
        <v/>
      </c>
      <c r="HK106" s="77" t="str">
        <f>IF(リスト!L105="","",リスト!L105)</f>
        <v/>
      </c>
      <c r="HL106" s="77" t="str">
        <f>IF(リスト!M105="","",リスト!M105)</f>
        <v/>
      </c>
      <c r="HM106" s="77" t="str">
        <f>IF(リスト!N105="","",リスト!N105)</f>
        <v/>
      </c>
      <c r="HN106" s="77" t="str">
        <f>IF(リスト!O105="","",リスト!O105)</f>
        <v/>
      </c>
      <c r="HO106" s="460" t="str">
        <f>IF(リスト!P105="","",リスト!P105)</f>
        <v/>
      </c>
      <c r="IV106" s="393"/>
      <c r="IW106" s="393"/>
      <c r="IX106" s="393"/>
      <c r="IY106" s="393"/>
      <c r="IZ106" s="393"/>
      <c r="JA106" s="393"/>
      <c r="JB106" s="393"/>
      <c r="JC106" s="393"/>
      <c r="JD106" s="393"/>
      <c r="JE106" s="393"/>
      <c r="JF106" s="393"/>
      <c r="JG106" s="393"/>
      <c r="JH106" s="393"/>
      <c r="JI106" s="393"/>
      <c r="JJ106" s="393"/>
      <c r="JK106" s="393"/>
      <c r="JL106" s="393"/>
      <c r="JM106" s="393"/>
      <c r="JN106" s="393"/>
      <c r="JO106" s="393"/>
      <c r="JP106" s="393"/>
      <c r="JQ106" s="393"/>
      <c r="JR106" s="393"/>
      <c r="JS106" s="393"/>
      <c r="JT106" s="393"/>
      <c r="JU106" s="393"/>
      <c r="JV106" s="393"/>
      <c r="JW106" s="393"/>
      <c r="JX106" s="393"/>
      <c r="JY106" s="393"/>
      <c r="JZ106" s="393"/>
      <c r="KA106" s="393"/>
      <c r="KB106" s="393"/>
      <c r="KC106" s="393"/>
      <c r="KD106" s="393"/>
      <c r="KE106" s="393"/>
      <c r="KF106" s="393"/>
      <c r="KG106" s="393"/>
      <c r="KH106" s="393"/>
      <c r="KI106" s="393"/>
      <c r="KJ106" s="393"/>
      <c r="KK106" s="393"/>
      <c r="KL106" s="393"/>
      <c r="KM106" s="393"/>
      <c r="KN106" s="393"/>
      <c r="KO106" s="393"/>
      <c r="KP106" s="393"/>
      <c r="KQ106" s="393"/>
      <c r="KR106" s="393"/>
      <c r="KS106" s="393"/>
      <c r="KT106" s="393"/>
      <c r="KU106" s="393"/>
      <c r="KV106" s="393"/>
      <c r="KW106" s="393"/>
      <c r="KX106" s="393"/>
      <c r="KY106" s="393"/>
      <c r="KZ106" s="393"/>
      <c r="LA106" s="393"/>
      <c r="LB106" s="393"/>
      <c r="LC106" s="393"/>
      <c r="LD106" s="393"/>
      <c r="LE106" s="393"/>
      <c r="LF106" s="393"/>
      <c r="LG106" s="393"/>
      <c r="LH106" s="393"/>
      <c r="LI106" s="393"/>
      <c r="LJ106" s="393"/>
      <c r="LK106" s="393"/>
      <c r="LL106" s="393"/>
      <c r="LM106" s="393"/>
      <c r="LN106" s="393"/>
      <c r="LO106" s="393"/>
      <c r="LP106" s="393"/>
      <c r="LQ106" s="393"/>
      <c r="LR106" s="393"/>
      <c r="LS106" s="393"/>
      <c r="LT106" s="393"/>
      <c r="LU106" s="393"/>
      <c r="LV106" s="393"/>
      <c r="LW106" s="393"/>
      <c r="LX106" s="393"/>
      <c r="LY106" s="393"/>
      <c r="LZ106" s="393"/>
      <c r="MA106" s="393"/>
      <c r="MB106" s="393"/>
      <c r="MC106" s="393"/>
      <c r="MD106" s="393"/>
      <c r="ME106" s="393"/>
      <c r="MF106" s="393"/>
      <c r="MG106" s="393"/>
      <c r="MH106" s="393"/>
      <c r="MI106" s="393"/>
      <c r="MJ106" s="393"/>
      <c r="MK106" s="393"/>
      <c r="ML106" s="393"/>
      <c r="MM106" s="393"/>
      <c r="MN106" s="393"/>
      <c r="MO106" s="393"/>
      <c r="MP106" s="393"/>
      <c r="MQ106" s="393"/>
      <c r="MR106" s="393"/>
      <c r="MS106" s="393"/>
      <c r="MT106" s="393"/>
      <c r="MU106" s="393"/>
      <c r="MV106" s="393"/>
      <c r="MW106" s="393"/>
      <c r="MX106" s="393"/>
      <c r="MY106" s="393"/>
      <c r="MZ106" s="393"/>
      <c r="NA106" s="393"/>
      <c r="NB106" s="393"/>
      <c r="NC106" s="393"/>
      <c r="ND106" s="393"/>
      <c r="NE106" s="393"/>
      <c r="NF106" s="393"/>
      <c r="NG106" s="393"/>
      <c r="NH106" s="393"/>
      <c r="NI106" s="393"/>
      <c r="NJ106" s="393"/>
      <c r="NK106" s="393"/>
      <c r="NL106" s="393"/>
      <c r="NM106" s="393"/>
      <c r="NN106" s="393"/>
      <c r="NO106" s="393"/>
      <c r="NP106" s="393"/>
      <c r="NQ106" s="393"/>
      <c r="NR106" s="393"/>
      <c r="NS106" s="393"/>
      <c r="NT106" s="393"/>
      <c r="NU106" s="393"/>
      <c r="NV106" s="393"/>
      <c r="NW106" s="393"/>
      <c r="NX106" s="393"/>
      <c r="NY106" s="393"/>
      <c r="NZ106" s="393"/>
      <c r="OA106" s="393"/>
      <c r="OB106" s="393"/>
      <c r="OC106" s="393"/>
      <c r="OD106" s="393"/>
      <c r="OE106" s="393"/>
      <c r="OF106" s="393"/>
      <c r="OG106" s="393"/>
      <c r="OH106" s="393"/>
      <c r="OI106" s="393"/>
      <c r="OJ106" s="393"/>
      <c r="OK106" s="393"/>
      <c r="OL106" s="393"/>
      <c r="OM106" s="393"/>
      <c r="ON106" s="393"/>
      <c r="OO106" s="393"/>
      <c r="OP106" s="393"/>
      <c r="OQ106" s="393"/>
      <c r="OR106" s="393"/>
      <c r="OS106" s="393"/>
      <c r="OT106" s="393"/>
      <c r="OU106" s="393"/>
      <c r="OV106" s="393"/>
      <c r="OW106" s="393"/>
      <c r="OX106" s="393"/>
      <c r="OY106" s="393"/>
      <c r="OZ106" s="393"/>
      <c r="PA106" s="393"/>
      <c r="PB106" s="393"/>
      <c r="PC106" s="393"/>
      <c r="PD106" s="393"/>
      <c r="PE106" s="393"/>
      <c r="PF106" s="393"/>
      <c r="PG106" s="393"/>
      <c r="PH106" s="393"/>
      <c r="PI106" s="393"/>
      <c r="PJ106" s="393"/>
      <c r="PK106" s="393"/>
      <c r="PL106" s="393"/>
      <c r="PM106" s="393"/>
      <c r="PN106" s="393"/>
      <c r="PO106" s="393"/>
      <c r="PP106" s="393"/>
      <c r="PQ106" s="393"/>
      <c r="PR106" s="393"/>
      <c r="PS106" s="393"/>
      <c r="PT106" s="393"/>
      <c r="PU106" s="393"/>
      <c r="PV106" s="393"/>
      <c r="PW106" s="393"/>
      <c r="PX106" s="393"/>
      <c r="PY106" s="393"/>
      <c r="PZ106" s="393"/>
      <c r="QA106" s="393"/>
      <c r="QB106" s="393"/>
      <c r="QC106" s="393"/>
      <c r="QD106" s="393"/>
      <c r="QE106" s="393"/>
      <c r="QF106" s="393"/>
      <c r="QG106" s="393"/>
      <c r="QH106" s="393"/>
      <c r="QI106" s="393"/>
      <c r="QJ106" s="393"/>
      <c r="QK106" s="393"/>
      <c r="QL106" s="393"/>
      <c r="QM106" s="393"/>
      <c r="QN106" s="393"/>
      <c r="QO106" s="393"/>
      <c r="QP106" s="393"/>
      <c r="QQ106" s="393"/>
      <c r="QR106" s="393"/>
      <c r="QS106" s="393"/>
      <c r="QT106" s="393"/>
      <c r="QU106" s="393"/>
      <c r="QV106" s="393"/>
      <c r="QW106" s="393"/>
      <c r="QX106" s="393"/>
      <c r="QY106" s="393"/>
      <c r="QZ106" s="393"/>
      <c r="RA106" s="393"/>
      <c r="RB106" s="393"/>
      <c r="RC106" s="393"/>
      <c r="RD106" s="393"/>
      <c r="RE106" s="393"/>
      <c r="RF106" s="393"/>
      <c r="RG106" s="393"/>
      <c r="RH106" s="393"/>
      <c r="RI106" s="393"/>
      <c r="RJ106" s="393"/>
      <c r="RK106" s="393"/>
      <c r="RL106" s="393"/>
      <c r="RM106" s="393"/>
      <c r="RN106" s="393"/>
      <c r="RO106" s="393"/>
      <c r="RP106" s="393"/>
      <c r="RQ106" s="393"/>
      <c r="RR106" s="393"/>
      <c r="RS106" s="393"/>
      <c r="RT106" s="393"/>
      <c r="RU106" s="393"/>
      <c r="RV106" s="393"/>
      <c r="RW106" s="393"/>
      <c r="RX106" s="393"/>
      <c r="RY106" s="393"/>
      <c r="RZ106" s="393"/>
      <c r="SA106" s="393"/>
      <c r="SB106" s="393"/>
      <c r="SC106" s="393"/>
      <c r="SD106" s="393"/>
      <c r="SE106" s="393"/>
      <c r="SF106" s="393"/>
      <c r="SG106" s="393"/>
      <c r="SH106" s="393"/>
      <c r="SI106" s="393"/>
      <c r="SJ106" s="393"/>
      <c r="SK106" s="393"/>
      <c r="SL106" s="393"/>
      <c r="SM106" s="393"/>
      <c r="SN106" s="393"/>
      <c r="SO106" s="393"/>
      <c r="SP106" s="393"/>
      <c r="SQ106" s="393"/>
      <c r="SR106" s="393"/>
      <c r="SS106" s="393"/>
      <c r="ST106" s="393"/>
      <c r="SU106" s="393"/>
      <c r="SV106" s="393"/>
      <c r="SW106" s="393"/>
      <c r="SX106" s="393"/>
      <c r="SY106" s="393"/>
      <c r="SZ106" s="393"/>
      <c r="TA106" s="393"/>
      <c r="TB106" s="393"/>
      <c r="TC106" s="393"/>
      <c r="TD106" s="393"/>
      <c r="TE106" s="393"/>
      <c r="TF106" s="393"/>
      <c r="TG106" s="393"/>
      <c r="TH106" s="393"/>
      <c r="TI106" s="393"/>
      <c r="TJ106" s="393"/>
      <c r="TK106" s="393"/>
    </row>
    <row r="107" spans="2:531" ht="24.75" customHeight="1" x14ac:dyDescent="0.2">
      <c r="HA107" s="163"/>
      <c r="HB107" s="199">
        <f>リスト!C97</f>
        <v>0</v>
      </c>
      <c r="HC107" s="76" t="str">
        <f>IF(リスト!D97="","",リスト!D97)</f>
        <v/>
      </c>
      <c r="HD107" s="76" t="str">
        <f>IF(リスト!F97="","",リスト!F97)</f>
        <v/>
      </c>
      <c r="HE107" s="76" t="str">
        <f>IF(リスト!E97="","",リスト!E97)</f>
        <v/>
      </c>
      <c r="HF107" s="200" t="str">
        <f>IF(リスト!G97="","",リスト!G97)</f>
        <v/>
      </c>
      <c r="HG107" s="77" t="str">
        <f>IF(リスト!H106="","",リスト!H106)</f>
        <v>中　振</v>
      </c>
      <c r="HH107" s="77" t="str">
        <f>IF(リスト!I106="","",リスト!I106)</f>
        <v/>
      </c>
      <c r="HI107" s="77" t="str">
        <f>IF(リスト!J106="","",リスト!J106)</f>
        <v>信　貴</v>
      </c>
      <c r="HJ107" s="77" t="str">
        <f>IF(リスト!K106="","",リスト!K106)</f>
        <v/>
      </c>
      <c r="HK107" s="77" t="str">
        <f>IF(リスト!L106="","",リスト!L106)</f>
        <v/>
      </c>
      <c r="HL107" s="77" t="str">
        <f>IF(リスト!M106="","",リスト!M106)</f>
        <v/>
      </c>
      <c r="HM107" s="77" t="str">
        <f>IF(リスト!N106="","",リスト!N106)</f>
        <v/>
      </c>
      <c r="HN107" s="77" t="str">
        <f>IF(リスト!O106="","",リスト!O106)</f>
        <v/>
      </c>
      <c r="HO107" s="460" t="str">
        <f>IF(リスト!P106="","",リスト!P106)</f>
        <v/>
      </c>
      <c r="IV107" s="393"/>
      <c r="IW107" s="393"/>
      <c r="IX107" s="393"/>
      <c r="IY107" s="393"/>
      <c r="IZ107" s="393"/>
      <c r="JA107" s="393"/>
      <c r="JB107" s="393"/>
      <c r="JC107" s="393"/>
      <c r="JD107" s="393"/>
      <c r="JE107" s="393"/>
      <c r="JF107" s="393"/>
      <c r="JG107" s="393"/>
      <c r="JH107" s="393"/>
      <c r="JI107" s="393"/>
      <c r="JJ107" s="393"/>
      <c r="JK107" s="393"/>
      <c r="JL107" s="393"/>
      <c r="JM107" s="393"/>
      <c r="JN107" s="393"/>
      <c r="JO107" s="393"/>
      <c r="JP107" s="393"/>
      <c r="JQ107" s="393"/>
      <c r="JR107" s="393"/>
      <c r="JS107" s="393"/>
      <c r="JT107" s="393"/>
      <c r="JU107" s="393"/>
      <c r="JV107" s="393"/>
      <c r="JW107" s="393"/>
      <c r="JX107" s="393"/>
      <c r="JY107" s="393"/>
      <c r="JZ107" s="393"/>
      <c r="KA107" s="393"/>
      <c r="KB107" s="393"/>
      <c r="KC107" s="393"/>
      <c r="KD107" s="393"/>
      <c r="KE107" s="393"/>
      <c r="KF107" s="393"/>
      <c r="KG107" s="393"/>
      <c r="KH107" s="393"/>
      <c r="KI107" s="393"/>
      <c r="KJ107" s="393"/>
      <c r="KK107" s="393"/>
      <c r="KL107" s="393"/>
      <c r="KM107" s="393"/>
      <c r="KN107" s="393"/>
      <c r="KO107" s="393"/>
      <c r="KP107" s="393"/>
      <c r="KQ107" s="393"/>
      <c r="KR107" s="393"/>
      <c r="KS107" s="393"/>
      <c r="KT107" s="393"/>
      <c r="KU107" s="393"/>
      <c r="KV107" s="393"/>
      <c r="KW107" s="393"/>
      <c r="KX107" s="393"/>
      <c r="KY107" s="393"/>
      <c r="KZ107" s="393"/>
      <c r="LA107" s="393"/>
      <c r="LB107" s="393"/>
      <c r="LC107" s="393"/>
      <c r="LD107" s="393"/>
      <c r="LE107" s="393"/>
      <c r="LF107" s="393"/>
      <c r="LG107" s="393"/>
      <c r="LH107" s="393"/>
      <c r="LI107" s="393"/>
      <c r="LJ107" s="393"/>
      <c r="LK107" s="393"/>
      <c r="LL107" s="393"/>
      <c r="LM107" s="393"/>
      <c r="LN107" s="393"/>
      <c r="LO107" s="393"/>
      <c r="LP107" s="393"/>
      <c r="LQ107" s="393"/>
      <c r="LR107" s="393"/>
      <c r="LS107" s="393"/>
      <c r="LT107" s="393"/>
      <c r="LU107" s="393"/>
      <c r="LV107" s="393"/>
      <c r="LW107" s="393"/>
      <c r="LX107" s="393"/>
      <c r="LY107" s="393"/>
      <c r="LZ107" s="393"/>
      <c r="MA107" s="393"/>
      <c r="MB107" s="393"/>
      <c r="MC107" s="393"/>
      <c r="MD107" s="393"/>
      <c r="ME107" s="393"/>
      <c r="MF107" s="393"/>
      <c r="MG107" s="393"/>
      <c r="MH107" s="393"/>
      <c r="MI107" s="393"/>
      <c r="MJ107" s="393"/>
      <c r="MK107" s="393"/>
      <c r="ML107" s="393"/>
      <c r="MM107" s="393"/>
      <c r="MN107" s="393"/>
      <c r="MO107" s="393"/>
      <c r="MP107" s="393"/>
      <c r="MQ107" s="393"/>
      <c r="MR107" s="393"/>
      <c r="MS107" s="393"/>
      <c r="MT107" s="393"/>
      <c r="MU107" s="393"/>
      <c r="MV107" s="393"/>
      <c r="MW107" s="393"/>
      <c r="MX107" s="393"/>
      <c r="MY107" s="393"/>
      <c r="MZ107" s="393"/>
      <c r="NA107" s="393"/>
      <c r="NB107" s="393"/>
      <c r="NC107" s="393"/>
      <c r="ND107" s="393"/>
      <c r="NE107" s="393"/>
      <c r="NF107" s="393"/>
      <c r="NG107" s="393"/>
      <c r="NH107" s="393"/>
      <c r="NI107" s="393"/>
      <c r="NJ107" s="393"/>
      <c r="NK107" s="393"/>
      <c r="NL107" s="393"/>
      <c r="NM107" s="393"/>
      <c r="NN107" s="393"/>
      <c r="NO107" s="393"/>
      <c r="NP107" s="393"/>
      <c r="NQ107" s="393"/>
      <c r="NR107" s="393"/>
      <c r="NS107" s="393"/>
      <c r="NT107" s="393"/>
      <c r="NU107" s="393"/>
      <c r="NV107" s="393"/>
      <c r="NW107" s="393"/>
      <c r="NX107" s="393"/>
      <c r="NY107" s="393"/>
      <c r="NZ107" s="393"/>
      <c r="OA107" s="393"/>
      <c r="OB107" s="393"/>
      <c r="OC107" s="393"/>
      <c r="OD107" s="393"/>
      <c r="OE107" s="393"/>
      <c r="OF107" s="393"/>
      <c r="OG107" s="393"/>
      <c r="OH107" s="393"/>
      <c r="OI107" s="393"/>
      <c r="OJ107" s="393"/>
      <c r="OK107" s="393"/>
      <c r="OL107" s="393"/>
      <c r="OM107" s="393"/>
      <c r="ON107" s="393"/>
      <c r="OO107" s="393"/>
      <c r="OP107" s="393"/>
      <c r="OQ107" s="393"/>
      <c r="OR107" s="393"/>
      <c r="OS107" s="393"/>
      <c r="OT107" s="393"/>
      <c r="OU107" s="393"/>
      <c r="OV107" s="393"/>
      <c r="OW107" s="393"/>
      <c r="OX107" s="393"/>
      <c r="OY107" s="393"/>
      <c r="OZ107" s="393"/>
      <c r="PA107" s="393"/>
      <c r="PB107" s="393"/>
      <c r="PC107" s="393"/>
      <c r="PD107" s="393"/>
      <c r="PE107" s="393"/>
      <c r="PF107" s="393"/>
      <c r="PG107" s="393"/>
      <c r="PH107" s="393"/>
      <c r="PI107" s="393"/>
      <c r="PJ107" s="393"/>
      <c r="PK107" s="393"/>
      <c r="PL107" s="393"/>
      <c r="PM107" s="393"/>
      <c r="PN107" s="393"/>
      <c r="PO107" s="393"/>
      <c r="PP107" s="393"/>
      <c r="PQ107" s="393"/>
      <c r="PR107" s="393"/>
      <c r="PS107" s="393"/>
      <c r="PT107" s="393"/>
      <c r="PU107" s="393"/>
      <c r="PV107" s="393"/>
      <c r="PW107" s="393"/>
      <c r="PX107" s="393"/>
      <c r="PY107" s="393"/>
      <c r="PZ107" s="393"/>
      <c r="QA107" s="393"/>
      <c r="QB107" s="393"/>
      <c r="QC107" s="393"/>
      <c r="QD107" s="393"/>
      <c r="QE107" s="393"/>
      <c r="QF107" s="393"/>
      <c r="QG107" s="393"/>
      <c r="QH107" s="393"/>
      <c r="QI107" s="393"/>
      <c r="QJ107" s="393"/>
      <c r="QK107" s="393"/>
      <c r="QL107" s="393"/>
      <c r="QM107" s="393"/>
      <c r="QN107" s="393"/>
      <c r="QO107" s="393"/>
      <c r="QP107" s="393"/>
      <c r="QQ107" s="393"/>
      <c r="QR107" s="393"/>
      <c r="QS107" s="393"/>
      <c r="QT107" s="393"/>
      <c r="QU107" s="393"/>
      <c r="QV107" s="393"/>
      <c r="QW107" s="393"/>
      <c r="QX107" s="393"/>
      <c r="QY107" s="393"/>
      <c r="QZ107" s="393"/>
      <c r="RA107" s="393"/>
      <c r="RB107" s="393"/>
      <c r="RC107" s="393"/>
      <c r="RD107" s="393"/>
      <c r="RE107" s="393"/>
      <c r="RF107" s="393"/>
      <c r="RG107" s="393"/>
      <c r="RH107" s="393"/>
      <c r="RI107" s="393"/>
      <c r="RJ107" s="393"/>
      <c r="RK107" s="393"/>
      <c r="RL107" s="393"/>
      <c r="RM107" s="393"/>
      <c r="RN107" s="393"/>
      <c r="RO107" s="393"/>
      <c r="RP107" s="393"/>
      <c r="RQ107" s="393"/>
      <c r="RR107" s="393"/>
      <c r="RS107" s="393"/>
      <c r="RT107" s="393"/>
      <c r="RU107" s="393"/>
      <c r="RV107" s="393"/>
      <c r="RW107" s="393"/>
      <c r="RX107" s="393"/>
      <c r="RY107" s="393"/>
      <c r="RZ107" s="393"/>
      <c r="SA107" s="393"/>
      <c r="SB107" s="393"/>
      <c r="SC107" s="393"/>
      <c r="SD107" s="393"/>
      <c r="SE107" s="393"/>
      <c r="SF107" s="393"/>
      <c r="SG107" s="393"/>
      <c r="SH107" s="393"/>
      <c r="SI107" s="393"/>
      <c r="SJ107" s="393"/>
      <c r="SK107" s="393"/>
      <c r="SL107" s="393"/>
      <c r="SM107" s="393"/>
      <c r="SN107" s="393"/>
      <c r="SO107" s="393"/>
      <c r="SP107" s="393"/>
      <c r="SQ107" s="393"/>
      <c r="SR107" s="393"/>
      <c r="SS107" s="393"/>
      <c r="ST107" s="393"/>
      <c r="SU107" s="393"/>
      <c r="SV107" s="393"/>
      <c r="SW107" s="393"/>
      <c r="SX107" s="393"/>
      <c r="SY107" s="393"/>
      <c r="SZ107" s="393"/>
      <c r="TA107" s="393"/>
      <c r="TB107" s="393"/>
      <c r="TC107" s="393"/>
      <c r="TD107" s="393"/>
      <c r="TE107" s="393"/>
      <c r="TF107" s="393"/>
      <c r="TG107" s="393"/>
      <c r="TH107" s="393"/>
      <c r="TI107" s="393"/>
      <c r="TJ107" s="393"/>
      <c r="TK107" s="393"/>
    </row>
    <row r="108" spans="2:531" ht="24.75" customHeight="1" x14ac:dyDescent="0.2">
      <c r="HA108" s="163"/>
      <c r="HB108" s="199">
        <f>リスト!C98</f>
        <v>0</v>
      </c>
      <c r="HC108" s="76" t="str">
        <f>IF(リスト!D98="","",リスト!D98)</f>
        <v/>
      </c>
      <c r="HD108" s="76" t="str">
        <f>IF(リスト!F98="","",リスト!F98)</f>
        <v/>
      </c>
      <c r="HE108" s="76" t="str">
        <f>IF(リスト!E98="","",リスト!E98)</f>
        <v/>
      </c>
      <c r="HF108" s="200" t="str">
        <f>IF(リスト!G98="","",リスト!G98)</f>
        <v/>
      </c>
      <c r="HG108" s="77" t="str">
        <f>IF(リスト!H107="","",リスト!H107)</f>
        <v>長尾元町</v>
      </c>
      <c r="HH108" s="77" t="str">
        <f>IF(リスト!I107="","",リスト!I107)</f>
        <v/>
      </c>
      <c r="HI108" s="77" t="str">
        <f>IF(リスト!J107="","",リスト!J107)</f>
        <v/>
      </c>
      <c r="HJ108" s="77" t="str">
        <f>IF(リスト!K107="","",リスト!K107)</f>
        <v/>
      </c>
      <c r="HK108" s="77" t="str">
        <f>IF(リスト!L107="","",リスト!L107)</f>
        <v/>
      </c>
      <c r="HL108" s="77" t="str">
        <f>IF(リスト!M107="","",リスト!M107)</f>
        <v/>
      </c>
      <c r="HM108" s="77" t="str">
        <f>IF(リスト!N107="","",リスト!N107)</f>
        <v/>
      </c>
      <c r="HN108" s="77" t="str">
        <f>IF(リスト!O107="","",リスト!O107)</f>
        <v/>
      </c>
      <c r="HO108" s="460" t="str">
        <f>IF(リスト!P107="","",リスト!P107)</f>
        <v/>
      </c>
      <c r="IV108" s="393"/>
      <c r="IW108" s="393"/>
      <c r="IX108" s="393"/>
      <c r="IY108" s="393"/>
      <c r="IZ108" s="393"/>
      <c r="JA108" s="393"/>
      <c r="JB108" s="393"/>
      <c r="JC108" s="393"/>
      <c r="JD108" s="393"/>
      <c r="JE108" s="393"/>
      <c r="JF108" s="393"/>
      <c r="JG108" s="393"/>
      <c r="JH108" s="393"/>
      <c r="JI108" s="393"/>
      <c r="JJ108" s="393"/>
      <c r="JK108" s="393"/>
      <c r="JL108" s="393"/>
      <c r="JM108" s="393"/>
      <c r="JN108" s="393"/>
      <c r="JO108" s="393"/>
      <c r="JP108" s="393"/>
      <c r="JQ108" s="393"/>
      <c r="JR108" s="393"/>
      <c r="JS108" s="393"/>
      <c r="JT108" s="393"/>
      <c r="JU108" s="393"/>
      <c r="JV108" s="393"/>
      <c r="JW108" s="393"/>
      <c r="JX108" s="393"/>
      <c r="JY108" s="393"/>
      <c r="JZ108" s="393"/>
      <c r="KA108" s="393"/>
      <c r="KB108" s="393"/>
      <c r="KC108" s="393"/>
      <c r="KD108" s="393"/>
      <c r="KE108" s="393"/>
      <c r="KF108" s="393"/>
      <c r="KG108" s="393"/>
      <c r="KH108" s="393"/>
      <c r="KI108" s="393"/>
      <c r="KJ108" s="393"/>
      <c r="KK108" s="393"/>
      <c r="KL108" s="393"/>
      <c r="KM108" s="393"/>
      <c r="KN108" s="393"/>
      <c r="KO108" s="393"/>
      <c r="KP108" s="393"/>
      <c r="KQ108" s="393"/>
      <c r="KR108" s="393"/>
      <c r="KS108" s="393"/>
      <c r="KT108" s="393"/>
      <c r="KU108" s="393"/>
      <c r="KV108" s="393"/>
      <c r="KW108" s="393"/>
      <c r="KX108" s="393"/>
      <c r="KY108" s="393"/>
      <c r="KZ108" s="393"/>
      <c r="LA108" s="393"/>
      <c r="LB108" s="393"/>
      <c r="LC108" s="393"/>
      <c r="LD108" s="393"/>
      <c r="LE108" s="393"/>
      <c r="LF108" s="393"/>
      <c r="LG108" s="393"/>
      <c r="LH108" s="393"/>
      <c r="LI108" s="393"/>
      <c r="LJ108" s="393"/>
      <c r="LK108" s="393"/>
      <c r="LL108" s="393"/>
      <c r="LM108" s="393"/>
      <c r="LN108" s="393"/>
      <c r="LO108" s="393"/>
      <c r="LP108" s="393"/>
      <c r="LQ108" s="393"/>
      <c r="LR108" s="393"/>
      <c r="LS108" s="393"/>
      <c r="LT108" s="393"/>
      <c r="LU108" s="393"/>
      <c r="LV108" s="393"/>
      <c r="LW108" s="393"/>
      <c r="LX108" s="393"/>
      <c r="LY108" s="393"/>
      <c r="LZ108" s="393"/>
      <c r="MA108" s="393"/>
      <c r="MB108" s="393"/>
      <c r="MC108" s="393"/>
      <c r="MD108" s="393"/>
      <c r="ME108" s="393"/>
      <c r="MF108" s="393"/>
      <c r="MG108" s="393"/>
      <c r="MH108" s="393"/>
      <c r="MI108" s="393"/>
      <c r="MJ108" s="393"/>
      <c r="MK108" s="393"/>
      <c r="ML108" s="393"/>
      <c r="MM108" s="393"/>
      <c r="MN108" s="393"/>
      <c r="MO108" s="393"/>
      <c r="MP108" s="393"/>
      <c r="MQ108" s="393"/>
      <c r="MR108" s="393"/>
      <c r="MS108" s="393"/>
      <c r="MT108" s="393"/>
      <c r="MU108" s="393"/>
      <c r="MV108" s="393"/>
      <c r="MW108" s="393"/>
      <c r="MX108" s="393"/>
      <c r="MY108" s="393"/>
      <c r="MZ108" s="393"/>
      <c r="NA108" s="393"/>
      <c r="NB108" s="393"/>
      <c r="NC108" s="393"/>
      <c r="ND108" s="393"/>
      <c r="NE108" s="393"/>
      <c r="NF108" s="393"/>
      <c r="NG108" s="393"/>
      <c r="NH108" s="393"/>
      <c r="NI108" s="393"/>
      <c r="NJ108" s="393"/>
      <c r="NK108" s="393"/>
      <c r="NL108" s="393"/>
      <c r="NM108" s="393"/>
      <c r="NN108" s="393"/>
      <c r="NO108" s="393"/>
      <c r="NP108" s="393"/>
      <c r="NQ108" s="393"/>
      <c r="NR108" s="393"/>
      <c r="NS108" s="393"/>
      <c r="NT108" s="393"/>
      <c r="NU108" s="393"/>
      <c r="NV108" s="393"/>
      <c r="NW108" s="393"/>
      <c r="NX108" s="393"/>
      <c r="NY108" s="393"/>
      <c r="NZ108" s="393"/>
      <c r="OA108" s="393"/>
      <c r="OB108" s="393"/>
      <c r="OC108" s="393"/>
      <c r="OD108" s="393"/>
      <c r="OE108" s="393"/>
      <c r="OF108" s="393"/>
      <c r="OG108" s="393"/>
      <c r="OH108" s="393"/>
      <c r="OI108" s="393"/>
      <c r="OJ108" s="393"/>
      <c r="OK108" s="393"/>
      <c r="OL108" s="393"/>
      <c r="OM108" s="393"/>
      <c r="ON108" s="393"/>
      <c r="OO108" s="393"/>
      <c r="OP108" s="393"/>
      <c r="OQ108" s="393"/>
      <c r="OR108" s="393"/>
      <c r="OS108" s="393"/>
      <c r="OT108" s="393"/>
      <c r="OU108" s="393"/>
      <c r="OV108" s="393"/>
      <c r="OW108" s="393"/>
      <c r="OX108" s="393"/>
      <c r="OY108" s="393"/>
      <c r="OZ108" s="393"/>
      <c r="PA108" s="393"/>
      <c r="PB108" s="393"/>
      <c r="PC108" s="393"/>
      <c r="PD108" s="393"/>
      <c r="PE108" s="393"/>
      <c r="PF108" s="393"/>
      <c r="PG108" s="393"/>
      <c r="PH108" s="393"/>
      <c r="PI108" s="393"/>
      <c r="PJ108" s="393"/>
      <c r="PK108" s="393"/>
      <c r="PL108" s="393"/>
      <c r="PM108" s="393"/>
      <c r="PN108" s="393"/>
      <c r="PO108" s="393"/>
      <c r="PP108" s="393"/>
      <c r="PQ108" s="393"/>
      <c r="PR108" s="393"/>
      <c r="PS108" s="393"/>
      <c r="PT108" s="393"/>
      <c r="PU108" s="393"/>
      <c r="PV108" s="393"/>
      <c r="PW108" s="393"/>
      <c r="PX108" s="393"/>
      <c r="PY108" s="393"/>
      <c r="PZ108" s="393"/>
      <c r="QA108" s="393"/>
      <c r="QB108" s="393"/>
      <c r="QC108" s="393"/>
      <c r="QD108" s="393"/>
      <c r="QE108" s="393"/>
      <c r="QF108" s="393"/>
      <c r="QG108" s="393"/>
      <c r="QH108" s="393"/>
      <c r="QI108" s="393"/>
      <c r="QJ108" s="393"/>
      <c r="QK108" s="393"/>
      <c r="QL108" s="393"/>
      <c r="QM108" s="393"/>
      <c r="QN108" s="393"/>
      <c r="QO108" s="393"/>
      <c r="QP108" s="393"/>
      <c r="QQ108" s="393"/>
      <c r="QR108" s="393"/>
      <c r="QS108" s="393"/>
      <c r="QT108" s="393"/>
      <c r="QU108" s="393"/>
      <c r="QV108" s="393"/>
      <c r="QW108" s="393"/>
      <c r="QX108" s="393"/>
      <c r="QY108" s="393"/>
      <c r="QZ108" s="393"/>
      <c r="RA108" s="393"/>
      <c r="RB108" s="393"/>
      <c r="RC108" s="393"/>
      <c r="RD108" s="393"/>
      <c r="RE108" s="393"/>
      <c r="RF108" s="393"/>
      <c r="RG108" s="393"/>
      <c r="RH108" s="393"/>
      <c r="RI108" s="393"/>
      <c r="RJ108" s="393"/>
      <c r="RK108" s="393"/>
      <c r="RL108" s="393"/>
      <c r="RM108" s="393"/>
      <c r="RN108" s="393"/>
      <c r="RO108" s="393"/>
      <c r="RP108" s="393"/>
      <c r="RQ108" s="393"/>
      <c r="RR108" s="393"/>
      <c r="RS108" s="393"/>
      <c r="RT108" s="393"/>
      <c r="RU108" s="393"/>
      <c r="RV108" s="393"/>
      <c r="RW108" s="393"/>
      <c r="RX108" s="393"/>
      <c r="RY108" s="393"/>
      <c r="RZ108" s="393"/>
      <c r="SA108" s="393"/>
      <c r="SB108" s="393"/>
      <c r="SC108" s="393"/>
      <c r="SD108" s="393"/>
      <c r="SE108" s="393"/>
      <c r="SF108" s="393"/>
      <c r="SG108" s="393"/>
      <c r="SH108" s="393"/>
      <c r="SI108" s="393"/>
      <c r="SJ108" s="393"/>
      <c r="SK108" s="393"/>
      <c r="SL108" s="393"/>
      <c r="SM108" s="393"/>
      <c r="SN108" s="393"/>
      <c r="SO108" s="393"/>
      <c r="SP108" s="393"/>
      <c r="SQ108" s="393"/>
      <c r="SR108" s="393"/>
      <c r="SS108" s="393"/>
      <c r="ST108" s="393"/>
      <c r="SU108" s="393"/>
      <c r="SV108" s="393"/>
      <c r="SW108" s="393"/>
      <c r="SX108" s="393"/>
      <c r="SY108" s="393"/>
      <c r="SZ108" s="393"/>
      <c r="TA108" s="393"/>
      <c r="TB108" s="393"/>
      <c r="TC108" s="393"/>
      <c r="TD108" s="393"/>
      <c r="TE108" s="393"/>
      <c r="TF108" s="393"/>
      <c r="TG108" s="393"/>
      <c r="TH108" s="393"/>
      <c r="TI108" s="393"/>
      <c r="TJ108" s="393"/>
      <c r="TK108" s="393"/>
    </row>
    <row r="109" spans="2:531" ht="24.75" customHeight="1" x14ac:dyDescent="0.2">
      <c r="HA109" s="163"/>
      <c r="HB109" s="199">
        <f>リスト!C99</f>
        <v>0</v>
      </c>
      <c r="HC109" s="76" t="str">
        <f>IF(リスト!D99="","",リスト!D99)</f>
        <v/>
      </c>
      <c r="HD109" s="76" t="str">
        <f>IF(リスト!F99="","",リスト!F99)</f>
        <v/>
      </c>
      <c r="HE109" s="76" t="str">
        <f>IF(リスト!E99="","",リスト!E99)</f>
        <v/>
      </c>
      <c r="HF109" s="200" t="str">
        <f>IF(リスト!G99="","",リスト!G99)</f>
        <v/>
      </c>
      <c r="HG109" s="77" t="str">
        <f>IF(リスト!H108="","",リスト!H108)</f>
        <v>長　尾</v>
      </c>
      <c r="HH109" s="77" t="str">
        <f>IF(リスト!I108="","",リスト!I108)</f>
        <v/>
      </c>
      <c r="HI109" s="77" t="str">
        <f>IF(リスト!J108="","",リスト!J108)</f>
        <v/>
      </c>
      <c r="HJ109" s="77" t="str">
        <f>IF(リスト!K108="","",リスト!K108)</f>
        <v/>
      </c>
      <c r="HK109" s="77" t="str">
        <f>IF(リスト!L108="","",リスト!L108)</f>
        <v/>
      </c>
      <c r="HL109" s="77" t="str">
        <f>IF(リスト!M108="","",リスト!M108)</f>
        <v/>
      </c>
      <c r="HM109" s="77" t="str">
        <f>IF(リスト!N108="","",リスト!N108)</f>
        <v/>
      </c>
      <c r="HN109" s="77" t="str">
        <f>IF(リスト!O108="","",リスト!O108)</f>
        <v/>
      </c>
      <c r="HO109" s="460" t="str">
        <f>IF(リスト!P108="","",リスト!P108)</f>
        <v/>
      </c>
      <c r="IV109" s="393"/>
      <c r="IW109" s="393"/>
      <c r="IX109" s="393"/>
      <c r="IY109" s="393"/>
      <c r="IZ109" s="393"/>
      <c r="JA109" s="393"/>
      <c r="JB109" s="393"/>
      <c r="JC109" s="393"/>
      <c r="JD109" s="393"/>
      <c r="JE109" s="393"/>
      <c r="JF109" s="393"/>
      <c r="JG109" s="393"/>
      <c r="JH109" s="393"/>
      <c r="JI109" s="393"/>
      <c r="JJ109" s="393"/>
      <c r="JK109" s="393"/>
      <c r="JL109" s="393"/>
      <c r="JM109" s="393"/>
      <c r="JN109" s="393"/>
      <c r="JO109" s="393"/>
      <c r="JP109" s="393"/>
      <c r="JQ109" s="393"/>
      <c r="JR109" s="393"/>
      <c r="JS109" s="393"/>
      <c r="JT109" s="393"/>
      <c r="JU109" s="393"/>
      <c r="JV109" s="393"/>
      <c r="JW109" s="393"/>
      <c r="JX109" s="393"/>
      <c r="JY109" s="393"/>
      <c r="JZ109" s="393"/>
      <c r="KA109" s="393"/>
      <c r="KB109" s="393"/>
      <c r="KC109" s="393"/>
      <c r="KD109" s="393"/>
      <c r="KE109" s="393"/>
      <c r="KF109" s="393"/>
      <c r="KG109" s="393"/>
      <c r="KH109" s="393"/>
      <c r="KI109" s="393"/>
      <c r="KJ109" s="393"/>
      <c r="KK109" s="393"/>
      <c r="KL109" s="393"/>
      <c r="KM109" s="393"/>
      <c r="KN109" s="393"/>
      <c r="KO109" s="393"/>
      <c r="KP109" s="393"/>
      <c r="KQ109" s="393"/>
      <c r="KR109" s="393"/>
      <c r="KS109" s="393"/>
      <c r="KT109" s="393"/>
      <c r="KU109" s="393"/>
      <c r="KV109" s="393"/>
      <c r="KW109" s="393"/>
      <c r="KX109" s="393"/>
      <c r="KY109" s="393"/>
      <c r="KZ109" s="393"/>
      <c r="LA109" s="393"/>
      <c r="LB109" s="393"/>
      <c r="LC109" s="393"/>
      <c r="LD109" s="393"/>
      <c r="LE109" s="393"/>
      <c r="LF109" s="393"/>
      <c r="LG109" s="393"/>
      <c r="LH109" s="393"/>
      <c r="LI109" s="393"/>
      <c r="LJ109" s="393"/>
      <c r="LK109" s="393"/>
      <c r="LL109" s="393"/>
      <c r="LM109" s="393"/>
      <c r="LN109" s="393"/>
      <c r="LO109" s="393"/>
      <c r="LP109" s="393"/>
      <c r="LQ109" s="393"/>
      <c r="LR109" s="393"/>
      <c r="LS109" s="393"/>
      <c r="LT109" s="393"/>
      <c r="LU109" s="393"/>
      <c r="LV109" s="393"/>
      <c r="LW109" s="393"/>
      <c r="LX109" s="393"/>
      <c r="LY109" s="393"/>
      <c r="LZ109" s="393"/>
      <c r="MA109" s="393"/>
      <c r="MB109" s="393"/>
      <c r="MC109" s="393"/>
      <c r="MD109" s="393"/>
      <c r="ME109" s="393"/>
      <c r="MF109" s="393"/>
      <c r="MG109" s="393"/>
      <c r="MH109" s="393"/>
      <c r="MI109" s="393"/>
      <c r="MJ109" s="393"/>
      <c r="MK109" s="393"/>
      <c r="ML109" s="393"/>
      <c r="MM109" s="393"/>
      <c r="MN109" s="393"/>
      <c r="MO109" s="393"/>
      <c r="MP109" s="393"/>
      <c r="MQ109" s="393"/>
      <c r="MR109" s="393"/>
      <c r="MS109" s="393"/>
      <c r="MT109" s="393"/>
      <c r="MU109" s="393"/>
      <c r="MV109" s="393"/>
      <c r="MW109" s="393"/>
      <c r="MX109" s="393"/>
      <c r="MY109" s="393"/>
      <c r="MZ109" s="393"/>
      <c r="NA109" s="393"/>
      <c r="NB109" s="393"/>
      <c r="NC109" s="393"/>
      <c r="ND109" s="393"/>
      <c r="NE109" s="393"/>
      <c r="NF109" s="393"/>
      <c r="NG109" s="393"/>
      <c r="NH109" s="393"/>
      <c r="NI109" s="393"/>
      <c r="NJ109" s="393"/>
      <c r="NK109" s="393"/>
      <c r="NL109" s="393"/>
      <c r="NM109" s="393"/>
      <c r="NN109" s="393"/>
      <c r="NO109" s="393"/>
      <c r="NP109" s="393"/>
      <c r="NQ109" s="393"/>
      <c r="NR109" s="393"/>
      <c r="NS109" s="393"/>
      <c r="NT109" s="393"/>
      <c r="NU109" s="393"/>
      <c r="NV109" s="393"/>
      <c r="NW109" s="393"/>
      <c r="NX109" s="393"/>
      <c r="NY109" s="393"/>
      <c r="NZ109" s="393"/>
      <c r="OA109" s="393"/>
      <c r="OB109" s="393"/>
      <c r="OC109" s="393"/>
      <c r="OD109" s="393"/>
      <c r="OE109" s="393"/>
      <c r="OF109" s="393"/>
      <c r="OG109" s="393"/>
      <c r="OH109" s="393"/>
      <c r="OI109" s="393"/>
      <c r="OJ109" s="393"/>
      <c r="OK109" s="393"/>
      <c r="OL109" s="393"/>
      <c r="OM109" s="393"/>
      <c r="ON109" s="393"/>
      <c r="OO109" s="393"/>
      <c r="OP109" s="393"/>
      <c r="OQ109" s="393"/>
      <c r="OR109" s="393"/>
      <c r="OS109" s="393"/>
      <c r="OT109" s="393"/>
      <c r="OU109" s="393"/>
      <c r="OV109" s="393"/>
      <c r="OW109" s="393"/>
      <c r="OX109" s="393"/>
      <c r="OY109" s="393"/>
      <c r="OZ109" s="393"/>
      <c r="PA109" s="393"/>
      <c r="PB109" s="393"/>
      <c r="PC109" s="393"/>
      <c r="PD109" s="393"/>
      <c r="PE109" s="393"/>
      <c r="PF109" s="393"/>
      <c r="PG109" s="393"/>
      <c r="PH109" s="393"/>
      <c r="PI109" s="393"/>
      <c r="PJ109" s="393"/>
      <c r="PK109" s="393"/>
      <c r="PL109" s="393"/>
      <c r="PM109" s="393"/>
      <c r="PN109" s="393"/>
      <c r="PO109" s="393"/>
      <c r="PP109" s="393"/>
      <c r="PQ109" s="393"/>
      <c r="PR109" s="393"/>
      <c r="PS109" s="393"/>
      <c r="PT109" s="393"/>
      <c r="PU109" s="393"/>
      <c r="PV109" s="393"/>
      <c r="PW109" s="393"/>
      <c r="PX109" s="393"/>
      <c r="PY109" s="393"/>
      <c r="PZ109" s="393"/>
      <c r="QA109" s="393"/>
      <c r="QB109" s="393"/>
      <c r="QC109" s="393"/>
      <c r="QD109" s="393"/>
      <c r="QE109" s="393"/>
      <c r="QF109" s="393"/>
      <c r="QG109" s="393"/>
      <c r="QH109" s="393"/>
      <c r="QI109" s="393"/>
      <c r="QJ109" s="393"/>
      <c r="QK109" s="393"/>
      <c r="QL109" s="393"/>
      <c r="QM109" s="393"/>
      <c r="QN109" s="393"/>
      <c r="QO109" s="393"/>
      <c r="QP109" s="393"/>
      <c r="QQ109" s="393"/>
      <c r="QR109" s="393"/>
      <c r="QS109" s="393"/>
      <c r="QT109" s="393"/>
      <c r="QU109" s="393"/>
      <c r="QV109" s="393"/>
      <c r="QW109" s="393"/>
      <c r="QX109" s="393"/>
      <c r="QY109" s="393"/>
      <c r="QZ109" s="393"/>
      <c r="RA109" s="393"/>
      <c r="RB109" s="393"/>
      <c r="RC109" s="393"/>
      <c r="RD109" s="393"/>
      <c r="RE109" s="393"/>
      <c r="RF109" s="393"/>
      <c r="RG109" s="393"/>
      <c r="RH109" s="393"/>
      <c r="RI109" s="393"/>
      <c r="RJ109" s="393"/>
      <c r="RK109" s="393"/>
      <c r="RL109" s="393"/>
      <c r="RM109" s="393"/>
      <c r="RN109" s="393"/>
      <c r="RO109" s="393"/>
      <c r="RP109" s="393"/>
      <c r="RQ109" s="393"/>
      <c r="RR109" s="393"/>
      <c r="RS109" s="393"/>
      <c r="RT109" s="393"/>
      <c r="RU109" s="393"/>
      <c r="RV109" s="393"/>
      <c r="RW109" s="393"/>
      <c r="RX109" s="393"/>
      <c r="RY109" s="393"/>
      <c r="RZ109" s="393"/>
      <c r="SA109" s="393"/>
      <c r="SB109" s="393"/>
      <c r="SC109" s="393"/>
      <c r="SD109" s="393"/>
      <c r="SE109" s="393"/>
      <c r="SF109" s="393"/>
      <c r="SG109" s="393"/>
      <c r="SH109" s="393"/>
      <c r="SI109" s="393"/>
      <c r="SJ109" s="393"/>
      <c r="SK109" s="393"/>
      <c r="SL109" s="393"/>
      <c r="SM109" s="393"/>
      <c r="SN109" s="393"/>
      <c r="SO109" s="393"/>
      <c r="SP109" s="393"/>
      <c r="SQ109" s="393"/>
      <c r="SR109" s="393"/>
      <c r="SS109" s="393"/>
      <c r="ST109" s="393"/>
      <c r="SU109" s="393"/>
      <c r="SV109" s="393"/>
      <c r="SW109" s="393"/>
      <c r="SX109" s="393"/>
      <c r="SY109" s="393"/>
      <c r="SZ109" s="393"/>
      <c r="TA109" s="393"/>
      <c r="TB109" s="393"/>
      <c r="TC109" s="393"/>
      <c r="TD109" s="393"/>
      <c r="TE109" s="393"/>
      <c r="TF109" s="393"/>
      <c r="TG109" s="393"/>
      <c r="TH109" s="393"/>
      <c r="TI109" s="393"/>
      <c r="TJ109" s="393"/>
      <c r="TK109" s="393"/>
    </row>
    <row r="110" spans="2:531" ht="24.75" customHeight="1" x14ac:dyDescent="0.2">
      <c r="HA110" s="163"/>
      <c r="HB110" s="199">
        <f>リスト!C100</f>
        <v>0</v>
      </c>
      <c r="HC110" s="76" t="str">
        <f>IF(リスト!D100="","",リスト!D100)</f>
        <v/>
      </c>
      <c r="HD110" s="76" t="str">
        <f>IF(リスト!F100="","",リスト!F100)</f>
        <v/>
      </c>
      <c r="HE110" s="76" t="str">
        <f>IF(リスト!E100="","",リスト!E100)</f>
        <v/>
      </c>
      <c r="HF110" s="200" t="str">
        <f>IF(リスト!G100="","",リスト!G100)</f>
        <v/>
      </c>
      <c r="HG110" s="77" t="str">
        <f>IF(リスト!H109="","",リスト!H109)</f>
        <v>田　口</v>
      </c>
      <c r="HH110" s="77" t="str">
        <f>IF(リスト!I109="","",リスト!I109)</f>
        <v/>
      </c>
      <c r="HI110" s="77" t="str">
        <f>IF(リスト!J109="","",リスト!J109)</f>
        <v/>
      </c>
      <c r="HJ110" s="77" t="str">
        <f>IF(リスト!K109="","",リスト!K109)</f>
        <v/>
      </c>
      <c r="HK110" s="77" t="str">
        <f>IF(リスト!L109="","",リスト!L109)</f>
        <v/>
      </c>
      <c r="HL110" s="77" t="str">
        <f>IF(リスト!M109="","",リスト!M109)</f>
        <v/>
      </c>
      <c r="HM110" s="77" t="str">
        <f>IF(リスト!N109="","",リスト!N109)</f>
        <v/>
      </c>
      <c r="HN110" s="77" t="str">
        <f>IF(リスト!O109="","",リスト!O109)</f>
        <v/>
      </c>
      <c r="HO110" s="460" t="str">
        <f>IF(リスト!P109="","",リスト!P109)</f>
        <v/>
      </c>
    </row>
    <row r="111" spans="2:531" ht="24.75" customHeight="1" x14ac:dyDescent="0.2">
      <c r="HA111" s="163"/>
      <c r="HB111" s="199">
        <f>リスト!C101</f>
        <v>0</v>
      </c>
      <c r="HC111" s="76" t="str">
        <f>IF(リスト!D101="","",リスト!D101)</f>
        <v/>
      </c>
      <c r="HD111" s="76" t="str">
        <f>IF(リスト!F101="","",リスト!F101)</f>
        <v/>
      </c>
      <c r="HE111" s="76" t="str">
        <f>IF(リスト!E101="","",リスト!E101)</f>
        <v/>
      </c>
      <c r="HF111" s="200" t="str">
        <f>IF(リスト!G101="","",リスト!G101)</f>
        <v/>
      </c>
      <c r="HG111" s="77" t="str">
        <f>IF(リスト!H110="","",リスト!H110)</f>
        <v>津　田</v>
      </c>
      <c r="HH111" s="77" t="str">
        <f>IF(リスト!I110="","",リスト!I110)</f>
        <v/>
      </c>
      <c r="HI111" s="77" t="str">
        <f>IF(リスト!J110="","",リスト!J110)</f>
        <v/>
      </c>
      <c r="HJ111" s="77" t="str">
        <f>IF(リスト!K110="","",リスト!K110)</f>
        <v/>
      </c>
      <c r="HK111" s="77" t="str">
        <f>IF(リスト!L110="","",リスト!L110)</f>
        <v/>
      </c>
      <c r="HL111" s="77" t="str">
        <f>IF(リスト!M110="","",リスト!M110)</f>
        <v/>
      </c>
      <c r="HM111" s="77" t="str">
        <f>IF(リスト!N110="","",リスト!N110)</f>
        <v/>
      </c>
      <c r="HN111" s="77" t="str">
        <f>IF(リスト!O110="","",リスト!O110)</f>
        <v/>
      </c>
      <c r="HO111" s="460" t="str">
        <f>IF(リスト!P110="","",リスト!P110)</f>
        <v/>
      </c>
    </row>
    <row r="112" spans="2:531" ht="24.75" customHeight="1" x14ac:dyDescent="0.2">
      <c r="HA112" s="163"/>
      <c r="HB112" s="199">
        <f>リスト!C102</f>
        <v>0</v>
      </c>
      <c r="HC112" s="76" t="str">
        <f>IF(リスト!D102="","",リスト!D102)</f>
        <v/>
      </c>
      <c r="HD112" s="76" t="str">
        <f>IF(リスト!F102="","",リスト!F102)</f>
        <v/>
      </c>
      <c r="HE112" s="76" t="str">
        <f>IF(リスト!E102="","",リスト!E102)</f>
        <v/>
      </c>
      <c r="HF112" s="200" t="str">
        <f>IF(リスト!G102="","",リスト!G102)</f>
        <v/>
      </c>
      <c r="HG112" s="77" t="str">
        <f>IF(リスト!H111="","",リスト!H111)</f>
        <v>楠　葉</v>
      </c>
      <c r="HH112" s="77" t="str">
        <f>IF(リスト!I111="","",リスト!I111)</f>
        <v/>
      </c>
      <c r="HI112" s="77" t="str">
        <f>IF(リスト!J111="","",リスト!J111)</f>
        <v/>
      </c>
      <c r="HJ112" s="77" t="str">
        <f>IF(リスト!K111="","",リスト!K111)</f>
        <v/>
      </c>
      <c r="HK112" s="77" t="str">
        <f>IF(リスト!L111="","",リスト!L111)</f>
        <v/>
      </c>
      <c r="HL112" s="77" t="str">
        <f>IF(リスト!M111="","",リスト!M111)</f>
        <v/>
      </c>
      <c r="HM112" s="77" t="str">
        <f>IF(リスト!N111="","",リスト!N111)</f>
        <v/>
      </c>
      <c r="HN112" s="77" t="str">
        <f>IF(リスト!O111="","",リスト!O111)</f>
        <v/>
      </c>
      <c r="HO112" s="460" t="str">
        <f>IF(リスト!P111="","",リスト!P111)</f>
        <v/>
      </c>
    </row>
    <row r="113" spans="209:223" ht="24.75" customHeight="1" x14ac:dyDescent="0.2">
      <c r="HA113" s="163"/>
      <c r="HB113" s="199">
        <f>リスト!C103</f>
        <v>0</v>
      </c>
      <c r="HC113" s="76" t="str">
        <f>IF(リスト!D103="","",リスト!D103)</f>
        <v/>
      </c>
      <c r="HD113" s="76" t="str">
        <f>IF(リスト!F103="","",リスト!F103)</f>
        <v/>
      </c>
      <c r="HE113" s="76" t="str">
        <f>IF(リスト!E103="","",リスト!E103)</f>
        <v/>
      </c>
      <c r="HF113" s="200" t="str">
        <f>IF(リスト!G103="","",リスト!G103)</f>
        <v/>
      </c>
      <c r="HG113" s="77" t="str">
        <f>IF(リスト!H112="","",リスト!H112)</f>
        <v>洞ヶ峠</v>
      </c>
      <c r="HH113" s="77" t="str">
        <f>IF(リスト!I112="","",リスト!I112)</f>
        <v/>
      </c>
      <c r="HI113" s="77" t="str">
        <f>IF(リスト!J112="","",リスト!J112)</f>
        <v/>
      </c>
      <c r="HJ113" s="77" t="str">
        <f>IF(リスト!K112="","",リスト!K112)</f>
        <v/>
      </c>
      <c r="HK113" s="77" t="str">
        <f>IF(リスト!L112="","",リスト!L112)</f>
        <v/>
      </c>
      <c r="HL113" s="77" t="str">
        <f>IF(リスト!M112="","",リスト!M112)</f>
        <v/>
      </c>
      <c r="HM113" s="77" t="str">
        <f>IF(リスト!N112="","",リスト!N112)</f>
        <v/>
      </c>
      <c r="HN113" s="77" t="str">
        <f>IF(リスト!O112="","",リスト!O112)</f>
        <v/>
      </c>
      <c r="HO113" s="460" t="str">
        <f>IF(リスト!P112="","",リスト!P112)</f>
        <v/>
      </c>
    </row>
    <row r="114" spans="209:223" ht="24.75" customHeight="1" x14ac:dyDescent="0.2">
      <c r="HA114" s="163"/>
      <c r="HB114" s="199">
        <f>リスト!C104</f>
        <v>0</v>
      </c>
      <c r="HC114" s="76" t="str">
        <f>IF(リスト!D104="","",リスト!D104)</f>
        <v/>
      </c>
      <c r="HD114" s="76" t="str">
        <f>IF(リスト!F104="","",リスト!F104)</f>
        <v/>
      </c>
      <c r="HE114" s="76" t="str">
        <f>IF(リスト!E104="","",リスト!E104)</f>
        <v/>
      </c>
      <c r="HF114" s="200" t="str">
        <f>IF(リスト!G104="","",リスト!G104)</f>
        <v/>
      </c>
      <c r="HG114" s="77" t="str">
        <f>IF(リスト!H113="","",リスト!H113)</f>
        <v>豊　野</v>
      </c>
      <c r="HH114" s="77" t="str">
        <f>IF(リスト!I113="","",リスト!I113)</f>
        <v/>
      </c>
      <c r="HI114" s="77" t="str">
        <f>IF(リスト!J113="","",リスト!J113)</f>
        <v/>
      </c>
      <c r="HJ114" s="77" t="str">
        <f>IF(リスト!K113="","",リスト!K113)</f>
        <v/>
      </c>
      <c r="HK114" s="77" t="str">
        <f>IF(リスト!L113="","",リスト!L113)</f>
        <v/>
      </c>
      <c r="HL114" s="77" t="str">
        <f>IF(リスト!M113="","",リスト!M113)</f>
        <v/>
      </c>
      <c r="HM114" s="77" t="str">
        <f>IF(リスト!N113="","",リスト!N113)</f>
        <v/>
      </c>
      <c r="HN114" s="77" t="str">
        <f>IF(リスト!O113="","",リスト!O113)</f>
        <v/>
      </c>
      <c r="HO114" s="460" t="str">
        <f>IF(リスト!P113="","",リスト!P113)</f>
        <v/>
      </c>
    </row>
    <row r="115" spans="209:223" ht="24.75" customHeight="1" x14ac:dyDescent="0.2">
      <c r="HA115" s="163"/>
      <c r="HB115" s="199">
        <f>リスト!C105</f>
        <v>0</v>
      </c>
      <c r="HC115" s="76" t="str">
        <f>IF(リスト!D105="","",リスト!D105)</f>
        <v/>
      </c>
      <c r="HD115" s="76" t="str">
        <f>IF(リスト!F105="","",リスト!F105)</f>
        <v/>
      </c>
      <c r="HE115" s="76" t="str">
        <f>IF(リスト!E105="","",リスト!E105)</f>
        <v/>
      </c>
      <c r="HF115" s="200" t="str">
        <f>IF(リスト!G105="","",リスト!G105)</f>
        <v/>
      </c>
      <c r="HG115" s="77" t="str">
        <f>IF(リスト!H114="","",リスト!H114)</f>
        <v>平　池</v>
      </c>
      <c r="HH115" s="77" t="str">
        <f>IF(リスト!I114="","",リスト!I114)</f>
        <v/>
      </c>
      <c r="HI115" s="77" t="str">
        <f>IF(リスト!J114="","",リスト!J114)</f>
        <v/>
      </c>
      <c r="HJ115" s="77" t="str">
        <f>IF(リスト!K114="","",リスト!K114)</f>
        <v/>
      </c>
      <c r="HK115" s="77" t="str">
        <f>IF(リスト!L114="","",リスト!L114)</f>
        <v/>
      </c>
      <c r="HL115" s="77" t="str">
        <f>IF(リスト!M114="","",リスト!M114)</f>
        <v/>
      </c>
      <c r="HM115" s="77" t="str">
        <f>IF(リスト!N114="","",リスト!N114)</f>
        <v/>
      </c>
      <c r="HN115" s="77" t="str">
        <f>IF(リスト!O114="","",リスト!O114)</f>
        <v/>
      </c>
      <c r="HO115" s="460" t="str">
        <f>IF(リスト!P114="","",リスト!P114)</f>
        <v/>
      </c>
    </row>
    <row r="116" spans="209:223" ht="24.75" customHeight="1" x14ac:dyDescent="0.2">
      <c r="HA116" s="163"/>
      <c r="HB116" s="199">
        <f>リスト!C106</f>
        <v>0</v>
      </c>
      <c r="HC116" s="76" t="str">
        <f>IF(リスト!D106="","",リスト!D106)</f>
        <v/>
      </c>
      <c r="HD116" s="76" t="str">
        <f>IF(リスト!F106="","",リスト!F106)</f>
        <v/>
      </c>
      <c r="HE116" s="76" t="str">
        <f>IF(リスト!E106="","",リスト!E106)</f>
        <v/>
      </c>
      <c r="HF116" s="200" t="str">
        <f>IF(リスト!G106="","",リスト!G106)</f>
        <v/>
      </c>
      <c r="HG116" s="77" t="str">
        <f>IF(リスト!H115="","",リスト!H115)</f>
        <v>牧　野</v>
      </c>
      <c r="HH116" s="77" t="str">
        <f>IF(リスト!I115="","",リスト!I115)</f>
        <v/>
      </c>
      <c r="HI116" s="77" t="str">
        <f>IF(リスト!J115="","",リスト!J115)</f>
        <v/>
      </c>
      <c r="HJ116" s="77" t="str">
        <f>IF(リスト!K115="","",リスト!K115)</f>
        <v/>
      </c>
      <c r="HK116" s="77" t="str">
        <f>IF(リスト!L115="","",リスト!L115)</f>
        <v/>
      </c>
      <c r="HL116" s="77" t="str">
        <f>IF(リスト!M115="","",リスト!M115)</f>
        <v/>
      </c>
      <c r="HM116" s="77" t="str">
        <f>IF(リスト!N115="","",リスト!N115)</f>
        <v/>
      </c>
      <c r="HN116" s="77" t="str">
        <f>IF(リスト!O115="","",リスト!O115)</f>
        <v/>
      </c>
      <c r="HO116" s="460" t="str">
        <f>IF(リスト!P115="","",リスト!P115)</f>
        <v/>
      </c>
    </row>
    <row r="117" spans="209:223" ht="24.75" customHeight="1" x14ac:dyDescent="0.2">
      <c r="HA117" s="163"/>
      <c r="HB117" s="199">
        <f>リスト!C107</f>
        <v>0</v>
      </c>
      <c r="HC117" s="76" t="str">
        <f>IF(リスト!D107="","",リスト!D107)</f>
        <v/>
      </c>
      <c r="HD117" s="76" t="str">
        <f>IF(リスト!F107="","",リスト!F107)</f>
        <v/>
      </c>
      <c r="HE117" s="76" t="str">
        <f>IF(リスト!E107="","",リスト!E107)</f>
        <v/>
      </c>
      <c r="HF117" s="200" t="str">
        <f>IF(リスト!G107="","",リスト!G107)</f>
        <v/>
      </c>
      <c r="HG117" s="77" t="str">
        <f>IF(リスト!H116="","",リスト!H116)</f>
        <v/>
      </c>
      <c r="HH117" s="77" t="str">
        <f>IF(リスト!I116="","",リスト!I116)</f>
        <v/>
      </c>
      <c r="HI117" s="77" t="str">
        <f>IF(リスト!J116="","",リスト!J116)</f>
        <v/>
      </c>
      <c r="HJ117" s="77" t="str">
        <f>IF(リスト!K116="","",リスト!K116)</f>
        <v/>
      </c>
      <c r="HK117" s="77" t="str">
        <f>IF(リスト!L116="","",リスト!L116)</f>
        <v/>
      </c>
      <c r="HL117" s="77" t="str">
        <f>IF(リスト!M116="","",リスト!M116)</f>
        <v/>
      </c>
      <c r="HM117" s="77" t="str">
        <f>IF(リスト!N116="","",リスト!N116)</f>
        <v/>
      </c>
      <c r="HN117" s="77" t="str">
        <f>IF(リスト!O116="","",リスト!O116)</f>
        <v/>
      </c>
      <c r="HO117" s="460" t="str">
        <f>IF(リスト!P116="","",リスト!P116)</f>
        <v/>
      </c>
    </row>
    <row r="118" spans="209:223" ht="24.75" customHeight="1" x14ac:dyDescent="0.2">
      <c r="HA118" s="163"/>
      <c r="HB118" s="199">
        <f>リスト!C108</f>
        <v>0</v>
      </c>
      <c r="HC118" s="76" t="str">
        <f>IF(リスト!D108="","",リスト!D108)</f>
        <v/>
      </c>
      <c r="HD118" s="76" t="str">
        <f>IF(リスト!F108="","",リスト!F108)</f>
        <v/>
      </c>
      <c r="HE118" s="76" t="str">
        <f>IF(リスト!E108="","",リスト!E108)</f>
        <v/>
      </c>
      <c r="HF118" s="200" t="str">
        <f>IF(リスト!G108="","",リスト!G108)</f>
        <v/>
      </c>
      <c r="HG118" s="77" t="str">
        <f>IF(リスト!H117="","",リスト!H117)</f>
        <v/>
      </c>
      <c r="HH118" s="77" t="str">
        <f>IF(リスト!I117="","",リスト!I117)</f>
        <v/>
      </c>
      <c r="HI118" s="77" t="str">
        <f>IF(リスト!J117="","",リスト!J117)</f>
        <v/>
      </c>
      <c r="HJ118" s="77" t="str">
        <f>IF(リスト!K117="","",リスト!K117)</f>
        <v/>
      </c>
      <c r="HK118" s="77" t="str">
        <f>IF(リスト!L117="","",リスト!L117)</f>
        <v/>
      </c>
      <c r="HL118" s="77" t="str">
        <f>IF(リスト!M117="","",リスト!M117)</f>
        <v/>
      </c>
      <c r="HM118" s="77" t="str">
        <f>IF(リスト!N117="","",リスト!N117)</f>
        <v/>
      </c>
      <c r="HN118" s="77" t="str">
        <f>IF(リスト!O117="","",リスト!O117)</f>
        <v/>
      </c>
      <c r="HO118" s="460" t="str">
        <f>IF(リスト!P117="","",リスト!P117)</f>
        <v/>
      </c>
    </row>
    <row r="119" spans="209:223" ht="24.75" customHeight="1" x14ac:dyDescent="0.2">
      <c r="HA119" s="163"/>
      <c r="HB119" s="199">
        <f>リスト!C109</f>
        <v>0</v>
      </c>
      <c r="HC119" s="76" t="str">
        <f>IF(リスト!D109="","",リスト!D109)</f>
        <v/>
      </c>
      <c r="HD119" s="76" t="str">
        <f>IF(リスト!F109="","",リスト!F109)</f>
        <v/>
      </c>
      <c r="HE119" s="76" t="str">
        <f>IF(リスト!E109="","",リスト!E109)</f>
        <v/>
      </c>
      <c r="HF119" s="200" t="str">
        <f>IF(リスト!G109="","",リスト!G109)</f>
        <v/>
      </c>
      <c r="HG119" s="77" t="str">
        <f>IF(リスト!H118="","",リスト!H118)</f>
        <v/>
      </c>
      <c r="HH119" s="77" t="str">
        <f>IF(リスト!I118="","",リスト!I118)</f>
        <v/>
      </c>
      <c r="HI119" s="77" t="str">
        <f>IF(リスト!J118="","",リスト!J118)</f>
        <v/>
      </c>
      <c r="HJ119" s="77" t="str">
        <f>IF(リスト!K118="","",リスト!K118)</f>
        <v/>
      </c>
      <c r="HK119" s="77" t="str">
        <f>IF(リスト!L118="","",リスト!L118)</f>
        <v/>
      </c>
      <c r="HL119" s="77" t="str">
        <f>IF(リスト!M118="","",リスト!M118)</f>
        <v/>
      </c>
      <c r="HM119" s="77" t="str">
        <f>IF(リスト!N118="","",リスト!N118)</f>
        <v/>
      </c>
      <c r="HN119" s="77" t="str">
        <f>IF(リスト!O118="","",リスト!O118)</f>
        <v/>
      </c>
      <c r="HO119" s="460" t="str">
        <f>IF(リスト!P118="","",リスト!P118)</f>
        <v/>
      </c>
    </row>
    <row r="120" spans="209:223" ht="24.75" customHeight="1" x14ac:dyDescent="0.2">
      <c r="HA120" s="163"/>
      <c r="HB120" s="199">
        <f>リスト!C110</f>
        <v>0</v>
      </c>
      <c r="HC120" s="76" t="str">
        <f>IF(リスト!D110="","",リスト!D110)</f>
        <v/>
      </c>
      <c r="HD120" s="76" t="str">
        <f>IF(リスト!F110="","",リスト!F110)</f>
        <v/>
      </c>
      <c r="HE120" s="76" t="str">
        <f>IF(リスト!E110="","",リスト!E110)</f>
        <v/>
      </c>
      <c r="HF120" s="200" t="str">
        <f>IF(リスト!G110="","",リスト!G110)</f>
        <v/>
      </c>
      <c r="HG120" s="77" t="str">
        <f>IF(リスト!H119="","",リスト!H119)</f>
        <v/>
      </c>
      <c r="HH120" s="77" t="str">
        <f>IF(リスト!I119="","",リスト!I119)</f>
        <v/>
      </c>
      <c r="HI120" s="77" t="str">
        <f>IF(リスト!J119="","",リスト!J119)</f>
        <v/>
      </c>
      <c r="HJ120" s="77" t="str">
        <f>IF(リスト!K119="","",リスト!K119)</f>
        <v/>
      </c>
      <c r="HK120" s="77" t="str">
        <f>IF(リスト!L119="","",リスト!L119)</f>
        <v/>
      </c>
      <c r="HL120" s="77" t="str">
        <f>IF(リスト!M119="","",リスト!M119)</f>
        <v/>
      </c>
      <c r="HM120" s="77" t="str">
        <f>IF(リスト!N119="","",リスト!N119)</f>
        <v/>
      </c>
      <c r="HN120" s="77" t="str">
        <f>IF(リスト!O119="","",リスト!O119)</f>
        <v/>
      </c>
      <c r="HO120" s="460" t="str">
        <f>IF(リスト!P119="","",リスト!P119)</f>
        <v/>
      </c>
    </row>
    <row r="121" spans="209:223" ht="24.75" customHeight="1" x14ac:dyDescent="0.2">
      <c r="HA121" s="163"/>
      <c r="HB121" s="199">
        <f>リスト!C115</f>
        <v>0</v>
      </c>
      <c r="HC121" s="76" t="str">
        <f>IF(リスト!D115="","",リスト!D115)</f>
        <v/>
      </c>
      <c r="HD121" s="76" t="str">
        <f>IF(リスト!F115="","",リスト!F115)</f>
        <v/>
      </c>
      <c r="HE121" s="76" t="str">
        <f>IF(リスト!E115="","",リスト!E115)</f>
        <v/>
      </c>
      <c r="HF121" s="200" t="str">
        <f>IF(リスト!G115="","",リスト!G115)</f>
        <v/>
      </c>
      <c r="HG121" s="77" t="str">
        <f>IF(リスト!H120="","",リスト!H120)</f>
        <v/>
      </c>
      <c r="HH121" s="77" t="str">
        <f>IF(リスト!I120="","",リスト!I120)</f>
        <v/>
      </c>
      <c r="HI121" s="77" t="str">
        <f>IF(リスト!J120="","",リスト!J120)</f>
        <v/>
      </c>
      <c r="HJ121" s="77" t="str">
        <f>IF(リスト!K120="","",リスト!K120)</f>
        <v/>
      </c>
      <c r="HK121" s="77" t="str">
        <f>IF(リスト!L120="","",リスト!L120)</f>
        <v/>
      </c>
      <c r="HL121" s="77" t="str">
        <f>IF(リスト!M120="","",リスト!M120)</f>
        <v/>
      </c>
      <c r="HM121" s="77" t="str">
        <f>IF(リスト!N120="","",リスト!N120)</f>
        <v/>
      </c>
      <c r="HN121" s="77" t="str">
        <f>IF(リスト!O120="","",リスト!O120)</f>
        <v/>
      </c>
      <c r="HO121" s="460" t="str">
        <f>IF(リスト!P120="","",リスト!P120)</f>
        <v/>
      </c>
    </row>
    <row r="122" spans="209:223" ht="24.75" customHeight="1" x14ac:dyDescent="0.2">
      <c r="HA122" s="163"/>
      <c r="HB122" s="199">
        <f>リスト!C116</f>
        <v>0</v>
      </c>
      <c r="HC122" s="76" t="str">
        <f>IF(リスト!D116="","",リスト!D116)</f>
        <v/>
      </c>
      <c r="HD122" s="76" t="str">
        <f>IF(リスト!F116="","",リスト!F116)</f>
        <v/>
      </c>
      <c r="HE122" s="76" t="str">
        <f>IF(リスト!E116="","",リスト!E116)</f>
        <v/>
      </c>
      <c r="HF122" s="200" t="str">
        <f>IF(リスト!G116="","",リスト!G116)</f>
        <v/>
      </c>
      <c r="HG122" s="77" t="str">
        <f>IF(リスト!H121="","",リスト!H121)</f>
        <v/>
      </c>
      <c r="HH122" s="77" t="str">
        <f>IF(リスト!I121="","",リスト!I121)</f>
        <v/>
      </c>
      <c r="HI122" s="77" t="str">
        <f>IF(リスト!J121="","",リスト!J121)</f>
        <v/>
      </c>
      <c r="HJ122" s="77" t="str">
        <f>IF(リスト!K121="","",リスト!K121)</f>
        <v/>
      </c>
      <c r="HK122" s="77" t="str">
        <f>IF(リスト!L121="","",リスト!L121)</f>
        <v/>
      </c>
      <c r="HL122" s="77" t="str">
        <f>IF(リスト!M121="","",リスト!M121)</f>
        <v/>
      </c>
      <c r="HM122" s="77" t="str">
        <f>IF(リスト!N121="","",リスト!N121)</f>
        <v/>
      </c>
      <c r="HN122" s="77" t="str">
        <f>IF(リスト!O121="","",リスト!O121)</f>
        <v/>
      </c>
      <c r="HO122" s="460" t="str">
        <f>IF(リスト!P121="","",リスト!P121)</f>
        <v/>
      </c>
    </row>
    <row r="123" spans="209:223" ht="24.75" customHeight="1" x14ac:dyDescent="0.2">
      <c r="HA123" s="163"/>
      <c r="HB123" s="199">
        <f>リスト!C117</f>
        <v>0</v>
      </c>
      <c r="HC123" s="76" t="str">
        <f>IF(リスト!D117="","",リスト!D117)</f>
        <v/>
      </c>
      <c r="HD123" s="76" t="str">
        <f>IF(リスト!F117="","",リスト!F117)</f>
        <v/>
      </c>
      <c r="HE123" s="76" t="str">
        <f>IF(リスト!E117="","",リスト!E117)</f>
        <v/>
      </c>
      <c r="HF123" s="200" t="str">
        <f>IF(リスト!G117="","",リスト!G117)</f>
        <v/>
      </c>
      <c r="HG123" s="77" t="str">
        <f>IF(リスト!H122="","",リスト!H122)</f>
        <v/>
      </c>
      <c r="HH123" s="77" t="str">
        <f>IF(リスト!I122="","",リスト!I122)</f>
        <v/>
      </c>
      <c r="HI123" s="77" t="str">
        <f>IF(リスト!J122="","",リスト!J122)</f>
        <v/>
      </c>
      <c r="HJ123" s="77" t="str">
        <f>IF(リスト!K122="","",リスト!K122)</f>
        <v/>
      </c>
      <c r="HK123" s="77" t="str">
        <f>IF(リスト!L122="","",リスト!L122)</f>
        <v/>
      </c>
      <c r="HL123" s="77" t="str">
        <f>IF(リスト!M122="","",リスト!M122)</f>
        <v/>
      </c>
      <c r="HM123" s="77" t="str">
        <f>IF(リスト!N122="","",リスト!N122)</f>
        <v/>
      </c>
      <c r="HN123" s="77" t="str">
        <f>IF(リスト!O122="","",リスト!O122)</f>
        <v/>
      </c>
      <c r="HO123" s="460" t="str">
        <f>IF(リスト!P122="","",リスト!P122)</f>
        <v/>
      </c>
    </row>
    <row r="124" spans="209:223" ht="24.75" customHeight="1" x14ac:dyDescent="0.2">
      <c r="HA124" s="163"/>
      <c r="HB124" s="199">
        <f>リスト!C118</f>
        <v>0</v>
      </c>
      <c r="HC124" s="76" t="str">
        <f>IF(リスト!D118="","",リスト!D118)</f>
        <v/>
      </c>
      <c r="HD124" s="76" t="str">
        <f>IF(リスト!F118="","",リスト!F118)</f>
        <v/>
      </c>
      <c r="HE124" s="76" t="str">
        <f>IF(リスト!E118="","",リスト!E118)</f>
        <v/>
      </c>
      <c r="HF124" s="200" t="str">
        <f>IF(リスト!G118="","",リスト!G118)</f>
        <v/>
      </c>
      <c r="HG124" s="77" t="str">
        <f>IF(リスト!H123="","",リスト!H123)</f>
        <v/>
      </c>
      <c r="HH124" s="77" t="str">
        <f>IF(リスト!I123="","",リスト!I123)</f>
        <v/>
      </c>
      <c r="HI124" s="77" t="str">
        <f>IF(リスト!J123="","",リスト!J123)</f>
        <v/>
      </c>
      <c r="HJ124" s="77" t="str">
        <f>IF(リスト!K123="","",リスト!K123)</f>
        <v/>
      </c>
      <c r="HK124" s="77" t="str">
        <f>IF(リスト!L123="","",リスト!L123)</f>
        <v/>
      </c>
      <c r="HL124" s="77" t="str">
        <f>IF(リスト!M123="","",リスト!M123)</f>
        <v/>
      </c>
      <c r="HM124" s="77" t="str">
        <f>IF(リスト!N123="","",リスト!N123)</f>
        <v/>
      </c>
      <c r="HN124" s="77" t="str">
        <f>IF(リスト!O123="","",リスト!O123)</f>
        <v/>
      </c>
      <c r="HO124" s="460" t="str">
        <f>IF(リスト!P123="","",リスト!P123)</f>
        <v/>
      </c>
    </row>
    <row r="125" spans="209:223" ht="24.75" customHeight="1" x14ac:dyDescent="0.2">
      <c r="HA125" s="163"/>
      <c r="HB125" s="199">
        <f>リスト!C119</f>
        <v>0</v>
      </c>
      <c r="HC125" s="76" t="str">
        <f>IF(リスト!D119="","",リスト!D119)</f>
        <v/>
      </c>
      <c r="HD125" s="76" t="str">
        <f>IF(リスト!F119="","",リスト!F119)</f>
        <v/>
      </c>
      <c r="HE125" s="76" t="str">
        <f>IF(リスト!E119="","",リスト!E119)</f>
        <v/>
      </c>
      <c r="HF125" s="200" t="str">
        <f>IF(リスト!G119="","",リスト!G119)</f>
        <v/>
      </c>
      <c r="HG125" s="77" t="str">
        <f>IF(リスト!H124="","",リスト!H124)</f>
        <v/>
      </c>
      <c r="HH125" s="77" t="str">
        <f>IF(リスト!I124="","",リスト!I124)</f>
        <v/>
      </c>
      <c r="HI125" s="77" t="str">
        <f>IF(リスト!J124="","",リスト!J124)</f>
        <v/>
      </c>
      <c r="HJ125" s="77" t="str">
        <f>IF(リスト!K124="","",リスト!K124)</f>
        <v/>
      </c>
      <c r="HK125" s="77" t="str">
        <f>IF(リスト!L124="","",リスト!L124)</f>
        <v/>
      </c>
      <c r="HL125" s="77" t="str">
        <f>IF(リスト!M124="","",リスト!M124)</f>
        <v/>
      </c>
      <c r="HM125" s="77" t="str">
        <f>IF(リスト!N124="","",リスト!N124)</f>
        <v/>
      </c>
      <c r="HN125" s="77" t="str">
        <f>IF(リスト!O124="","",リスト!O124)</f>
        <v/>
      </c>
      <c r="HO125" s="460" t="str">
        <f>IF(リスト!P124="","",リスト!P124)</f>
        <v/>
      </c>
    </row>
    <row r="126" spans="209:223" ht="24.75" customHeight="1" x14ac:dyDescent="0.2">
      <c r="HA126" s="163"/>
      <c r="HB126" s="199">
        <f>リスト!C120</f>
        <v>0</v>
      </c>
      <c r="HC126" s="76" t="str">
        <f>IF(リスト!D120="","",リスト!D120)</f>
        <v/>
      </c>
      <c r="HD126" s="76" t="str">
        <f>IF(リスト!F120="","",リスト!F120)</f>
        <v/>
      </c>
      <c r="HE126" s="76" t="str">
        <f>IF(リスト!E120="","",リスト!E120)</f>
        <v/>
      </c>
      <c r="HF126" s="200" t="str">
        <f>IF(リスト!G120="","",リスト!G120)</f>
        <v/>
      </c>
      <c r="HG126" s="77" t="str">
        <f>IF(リスト!H125="","",リスト!H125)</f>
        <v/>
      </c>
      <c r="HH126" s="77" t="str">
        <f>IF(リスト!I125="","",リスト!I125)</f>
        <v/>
      </c>
      <c r="HI126" s="77" t="str">
        <f>IF(リスト!J125="","",リスト!J125)</f>
        <v/>
      </c>
      <c r="HJ126" s="77" t="str">
        <f>IF(リスト!K125="","",リスト!K125)</f>
        <v/>
      </c>
      <c r="HK126" s="77" t="str">
        <f>IF(リスト!L125="","",リスト!L125)</f>
        <v/>
      </c>
      <c r="HL126" s="77" t="str">
        <f>IF(リスト!M125="","",リスト!M125)</f>
        <v/>
      </c>
      <c r="HM126" s="77" t="str">
        <f>IF(リスト!N125="","",リスト!N125)</f>
        <v/>
      </c>
      <c r="HN126" s="77" t="str">
        <f>IF(リスト!O125="","",リスト!O125)</f>
        <v/>
      </c>
      <c r="HO126" s="460" t="str">
        <f>IF(リスト!P125="","",リスト!P125)</f>
        <v/>
      </c>
    </row>
    <row r="127" spans="209:223" ht="24.75" customHeight="1" x14ac:dyDescent="0.2">
      <c r="HA127" s="163"/>
      <c r="HB127" s="199">
        <f>リスト!C121</f>
        <v>0</v>
      </c>
      <c r="HC127" s="76" t="str">
        <f>IF(リスト!D121="","",リスト!D121)</f>
        <v/>
      </c>
      <c r="HD127" s="76" t="str">
        <f>IF(リスト!F121="","",リスト!F121)</f>
        <v/>
      </c>
      <c r="HE127" s="76" t="str">
        <f>IF(リスト!E121="","",リスト!E121)</f>
        <v/>
      </c>
      <c r="HF127" s="200" t="str">
        <f>IF(リスト!G121="","",リスト!G121)</f>
        <v/>
      </c>
      <c r="HG127" s="77" t="str">
        <f>IF(リスト!H126="","",リスト!H126)</f>
        <v/>
      </c>
      <c r="HH127" s="77" t="str">
        <f>IF(リスト!I126="","",リスト!I126)</f>
        <v/>
      </c>
      <c r="HI127" s="77" t="str">
        <f>IF(リスト!J126="","",リスト!J126)</f>
        <v/>
      </c>
      <c r="HJ127" s="77" t="str">
        <f>IF(リスト!K126="","",リスト!K126)</f>
        <v/>
      </c>
      <c r="HK127" s="77" t="str">
        <f>IF(リスト!L126="","",リスト!L126)</f>
        <v/>
      </c>
      <c r="HL127" s="77" t="str">
        <f>IF(リスト!M126="","",リスト!M126)</f>
        <v/>
      </c>
      <c r="HM127" s="77" t="str">
        <f>IF(リスト!N126="","",リスト!N126)</f>
        <v/>
      </c>
      <c r="HN127" s="77" t="str">
        <f>IF(リスト!O126="","",リスト!O126)</f>
        <v/>
      </c>
      <c r="HO127" s="460" t="str">
        <f>IF(リスト!P126="","",リスト!P126)</f>
        <v/>
      </c>
    </row>
    <row r="128" spans="209:223" ht="24.75" customHeight="1" x14ac:dyDescent="0.2">
      <c r="HA128" s="163"/>
      <c r="HB128" s="199">
        <f>リスト!C122</f>
        <v>0</v>
      </c>
      <c r="HC128" s="76" t="str">
        <f>IF(リスト!D122="","",リスト!D122)</f>
        <v/>
      </c>
      <c r="HD128" s="76" t="str">
        <f>IF(リスト!F122="","",リスト!F122)</f>
        <v/>
      </c>
      <c r="HE128" s="76" t="str">
        <f>IF(リスト!E122="","",リスト!E122)</f>
        <v/>
      </c>
      <c r="HF128" s="200" t="str">
        <f>IF(リスト!G122="","",リスト!G122)</f>
        <v/>
      </c>
      <c r="HG128" s="77" t="str">
        <f>IF(リスト!H127="","",リスト!H127)</f>
        <v/>
      </c>
      <c r="HH128" s="77" t="str">
        <f>IF(リスト!I127="","",リスト!I127)</f>
        <v/>
      </c>
      <c r="HI128" s="77" t="str">
        <f>IF(リスト!J127="","",リスト!J127)</f>
        <v/>
      </c>
      <c r="HJ128" s="77" t="str">
        <f>IF(リスト!K127="","",リスト!K127)</f>
        <v/>
      </c>
      <c r="HK128" s="77" t="str">
        <f>IF(リスト!L127="","",リスト!L127)</f>
        <v/>
      </c>
      <c r="HL128" s="77" t="str">
        <f>IF(リスト!M127="","",リスト!M127)</f>
        <v/>
      </c>
      <c r="HM128" s="77" t="str">
        <f>IF(リスト!N127="","",リスト!N127)</f>
        <v/>
      </c>
      <c r="HN128" s="77" t="str">
        <f>IF(リスト!O127="","",リスト!O127)</f>
        <v/>
      </c>
      <c r="HO128" s="460" t="str">
        <f>IF(リスト!P127="","",リスト!P127)</f>
        <v/>
      </c>
    </row>
    <row r="129" spans="209:223" ht="24.75" customHeight="1" x14ac:dyDescent="0.2">
      <c r="HA129" s="163"/>
      <c r="HB129" s="199">
        <f>リスト!C123</f>
        <v>0</v>
      </c>
      <c r="HC129" s="76" t="str">
        <f>IF(リスト!D123="","",リスト!D123)</f>
        <v/>
      </c>
      <c r="HD129" s="76" t="str">
        <f>IF(リスト!F123="","",リスト!F123)</f>
        <v/>
      </c>
      <c r="HE129" s="76" t="str">
        <f>IF(リスト!E123="","",リスト!E123)</f>
        <v/>
      </c>
      <c r="HF129" s="200" t="str">
        <f>IF(リスト!G123="","",リスト!G123)</f>
        <v/>
      </c>
      <c r="HG129" s="77" t="str">
        <f>IF(リスト!H128="","",リスト!H128)</f>
        <v/>
      </c>
      <c r="HH129" s="77" t="str">
        <f>IF(リスト!I128="","",リスト!I128)</f>
        <v/>
      </c>
      <c r="HI129" s="77" t="str">
        <f>IF(リスト!J128="","",リスト!J128)</f>
        <v/>
      </c>
      <c r="HJ129" s="77" t="str">
        <f>IF(リスト!K128="","",リスト!K128)</f>
        <v/>
      </c>
      <c r="HK129" s="77" t="str">
        <f>IF(リスト!L128="","",リスト!L128)</f>
        <v/>
      </c>
      <c r="HL129" s="77" t="str">
        <f>IF(リスト!M128="","",リスト!M128)</f>
        <v/>
      </c>
      <c r="HM129" s="77" t="str">
        <f>IF(リスト!N128="","",リスト!N128)</f>
        <v/>
      </c>
      <c r="HN129" s="77" t="str">
        <f>IF(リスト!O128="","",リスト!O128)</f>
        <v/>
      </c>
      <c r="HO129" s="460" t="str">
        <f>IF(リスト!P128="","",リスト!P128)</f>
        <v/>
      </c>
    </row>
    <row r="130" spans="209:223" ht="24.75" customHeight="1" x14ac:dyDescent="0.2">
      <c r="HA130" s="163"/>
      <c r="HB130" s="199">
        <f>リスト!C124</f>
        <v>0</v>
      </c>
      <c r="HC130" s="76" t="str">
        <f>IF(リスト!D124="","",リスト!D124)</f>
        <v/>
      </c>
      <c r="HD130" s="76" t="str">
        <f>IF(リスト!F124="","",リスト!F124)</f>
        <v/>
      </c>
      <c r="HE130" s="76" t="str">
        <f>IF(リスト!E124="","",リスト!E124)</f>
        <v/>
      </c>
      <c r="HF130" s="200" t="str">
        <f>IF(リスト!G124="","",リスト!G124)</f>
        <v/>
      </c>
      <c r="HG130" s="77" t="str">
        <f>IF(リスト!H129="","",リスト!H129)</f>
        <v/>
      </c>
      <c r="HH130" s="77" t="str">
        <f>IF(リスト!I129="","",リスト!I129)</f>
        <v/>
      </c>
      <c r="HI130" s="77" t="str">
        <f>IF(リスト!J129="","",リスト!J129)</f>
        <v/>
      </c>
      <c r="HJ130" s="77" t="str">
        <f>IF(リスト!K129="","",リスト!K129)</f>
        <v/>
      </c>
      <c r="HK130" s="77" t="str">
        <f>IF(リスト!L129="","",リスト!L129)</f>
        <v/>
      </c>
      <c r="HL130" s="77" t="str">
        <f>IF(リスト!M129="","",リスト!M129)</f>
        <v/>
      </c>
      <c r="HM130" s="77" t="str">
        <f>IF(リスト!N129="","",リスト!N129)</f>
        <v/>
      </c>
      <c r="HN130" s="77" t="str">
        <f>IF(リスト!O129="","",リスト!O129)</f>
        <v/>
      </c>
      <c r="HO130" s="460" t="str">
        <f>IF(リスト!P129="","",リスト!P129)</f>
        <v/>
      </c>
    </row>
    <row r="131" spans="209:223" ht="24.75" customHeight="1" x14ac:dyDescent="0.2">
      <c r="HA131" s="163"/>
      <c r="HB131" s="199">
        <f>リスト!C125</f>
        <v>0</v>
      </c>
      <c r="HC131" s="76" t="str">
        <f>IF(リスト!D125="","",リスト!D125)</f>
        <v/>
      </c>
      <c r="HD131" s="76" t="str">
        <f>IF(リスト!F125="","",リスト!F125)</f>
        <v/>
      </c>
      <c r="HE131" s="76" t="str">
        <f>IF(リスト!E125="","",リスト!E125)</f>
        <v/>
      </c>
      <c r="HF131" s="200" t="str">
        <f>IF(リスト!G125="","",リスト!G125)</f>
        <v/>
      </c>
      <c r="HG131" s="77" t="str">
        <f>IF(リスト!H130="","",リスト!H130)</f>
        <v/>
      </c>
      <c r="HH131" s="77" t="str">
        <f>IF(リスト!I130="","",リスト!I130)</f>
        <v/>
      </c>
      <c r="HI131" s="77" t="str">
        <f>IF(リスト!J130="","",リスト!J130)</f>
        <v/>
      </c>
      <c r="HJ131" s="77" t="str">
        <f>IF(リスト!K130="","",リスト!K130)</f>
        <v/>
      </c>
      <c r="HK131" s="77" t="str">
        <f>IF(リスト!L130="","",リスト!L130)</f>
        <v/>
      </c>
      <c r="HL131" s="77" t="str">
        <f>IF(リスト!M130="","",リスト!M130)</f>
        <v/>
      </c>
      <c r="HM131" s="77" t="str">
        <f>IF(リスト!N130="","",リスト!N130)</f>
        <v/>
      </c>
      <c r="HN131" s="77" t="str">
        <f>IF(リスト!O130="","",リスト!O130)</f>
        <v/>
      </c>
      <c r="HO131" s="460" t="str">
        <f>IF(リスト!P130="","",リスト!P130)</f>
        <v/>
      </c>
    </row>
    <row r="132" spans="209:223" ht="24.75" customHeight="1" x14ac:dyDescent="0.2">
      <c r="HA132" s="163"/>
      <c r="HB132" s="199">
        <f>リスト!C126</f>
        <v>0</v>
      </c>
      <c r="HC132" s="76" t="str">
        <f>IF(リスト!D126="","",リスト!D126)</f>
        <v/>
      </c>
      <c r="HD132" s="76" t="str">
        <f>IF(リスト!F126="","",リスト!F126)</f>
        <v/>
      </c>
      <c r="HE132" s="76" t="str">
        <f>IF(リスト!E126="","",リスト!E126)</f>
        <v/>
      </c>
      <c r="HF132" s="200" t="str">
        <f>IF(リスト!G126="","",リスト!G126)</f>
        <v/>
      </c>
      <c r="HG132" s="77" t="str">
        <f>IF(リスト!H131="","",リスト!H131)</f>
        <v/>
      </c>
      <c r="HH132" s="77" t="str">
        <f>IF(リスト!I131="","",リスト!I131)</f>
        <v/>
      </c>
      <c r="HI132" s="77" t="str">
        <f>IF(リスト!J131="","",リスト!J131)</f>
        <v/>
      </c>
      <c r="HJ132" s="77" t="str">
        <f>IF(リスト!K131="","",リスト!K131)</f>
        <v/>
      </c>
      <c r="HK132" s="77" t="str">
        <f>IF(リスト!L131="","",リスト!L131)</f>
        <v/>
      </c>
      <c r="HL132" s="77" t="str">
        <f>IF(リスト!M131="","",リスト!M131)</f>
        <v/>
      </c>
      <c r="HM132" s="77" t="str">
        <f>IF(リスト!N131="","",リスト!N131)</f>
        <v/>
      </c>
      <c r="HN132" s="77" t="str">
        <f>IF(リスト!O131="","",リスト!O131)</f>
        <v/>
      </c>
      <c r="HO132" s="460" t="str">
        <f>IF(リスト!P131="","",リスト!P131)</f>
        <v/>
      </c>
    </row>
    <row r="133" spans="209:223" ht="24.75" customHeight="1" x14ac:dyDescent="0.2">
      <c r="HA133" s="163"/>
      <c r="HB133" s="199">
        <f>リスト!C127</f>
        <v>0</v>
      </c>
      <c r="HC133" s="76" t="str">
        <f>IF(リスト!D127="","",リスト!D127)</f>
        <v/>
      </c>
      <c r="HD133" s="76" t="str">
        <f>IF(リスト!F127="","",リスト!F127)</f>
        <v/>
      </c>
      <c r="HE133" s="76" t="str">
        <f>IF(リスト!E127="","",リスト!E127)</f>
        <v/>
      </c>
      <c r="HF133" s="200" t="str">
        <f>IF(リスト!G127="","",リスト!G127)</f>
        <v/>
      </c>
      <c r="HG133" s="77" t="str">
        <f>IF(リスト!H132="","",リスト!H132)</f>
        <v/>
      </c>
      <c r="HH133" s="77" t="str">
        <f>IF(リスト!I132="","",リスト!I132)</f>
        <v/>
      </c>
      <c r="HI133" s="77" t="str">
        <f>IF(リスト!J132="","",リスト!J132)</f>
        <v/>
      </c>
      <c r="HJ133" s="77" t="str">
        <f>IF(リスト!K132="","",リスト!K132)</f>
        <v/>
      </c>
      <c r="HK133" s="77" t="str">
        <f>IF(リスト!L132="","",リスト!L132)</f>
        <v/>
      </c>
      <c r="HL133" s="77" t="str">
        <f>IF(リスト!M132="","",リスト!M132)</f>
        <v/>
      </c>
      <c r="HM133" s="77" t="str">
        <f>IF(リスト!N132="","",リスト!N132)</f>
        <v/>
      </c>
      <c r="HN133" s="77" t="str">
        <f>IF(リスト!O132="","",リスト!O132)</f>
        <v/>
      </c>
      <c r="HO133" s="460" t="str">
        <f>IF(リスト!P132="","",リスト!P132)</f>
        <v/>
      </c>
    </row>
    <row r="134" spans="209:223" ht="24.75" customHeight="1" x14ac:dyDescent="0.2">
      <c r="HA134" s="163"/>
      <c r="HB134" s="199">
        <f>リスト!C128</f>
        <v>0</v>
      </c>
      <c r="HC134" s="76" t="str">
        <f>IF(リスト!D128="","",リスト!D128)</f>
        <v/>
      </c>
      <c r="HD134" s="76" t="str">
        <f>IF(リスト!F128="","",リスト!F128)</f>
        <v/>
      </c>
      <c r="HE134" s="76" t="str">
        <f>IF(リスト!E128="","",リスト!E128)</f>
        <v/>
      </c>
      <c r="HF134" s="200" t="str">
        <f>IF(リスト!G128="","",リスト!G128)</f>
        <v/>
      </c>
      <c r="HG134" s="77" t="str">
        <f>IF(リスト!H133="","",リスト!H133)</f>
        <v/>
      </c>
      <c r="HH134" s="77" t="str">
        <f>IF(リスト!I133="","",リスト!I133)</f>
        <v/>
      </c>
      <c r="HI134" s="77" t="str">
        <f>IF(リスト!J133="","",リスト!J133)</f>
        <v/>
      </c>
      <c r="HJ134" s="77" t="str">
        <f>IF(リスト!K133="","",リスト!K133)</f>
        <v/>
      </c>
      <c r="HK134" s="77" t="str">
        <f>IF(リスト!L133="","",リスト!L133)</f>
        <v/>
      </c>
      <c r="HL134" s="77" t="str">
        <f>IF(リスト!M133="","",リスト!M133)</f>
        <v/>
      </c>
      <c r="HM134" s="77" t="str">
        <f>IF(リスト!N133="","",リスト!N133)</f>
        <v/>
      </c>
      <c r="HN134" s="77" t="str">
        <f>IF(リスト!O133="","",リスト!O133)</f>
        <v/>
      </c>
      <c r="HO134" s="460" t="str">
        <f>IF(リスト!P133="","",リスト!P133)</f>
        <v/>
      </c>
    </row>
    <row r="135" spans="209:223" ht="24.75" customHeight="1" x14ac:dyDescent="0.2">
      <c r="HA135" s="163"/>
      <c r="HB135" s="199">
        <f>リスト!C129</f>
        <v>0</v>
      </c>
      <c r="HC135" s="76" t="str">
        <f>IF(リスト!D129="","",リスト!D129)</f>
        <v/>
      </c>
      <c r="HD135" s="76" t="str">
        <f>IF(リスト!F129="","",リスト!F129)</f>
        <v/>
      </c>
      <c r="HE135" s="76" t="str">
        <f>IF(リスト!E129="","",リスト!E129)</f>
        <v/>
      </c>
      <c r="HF135" s="200" t="str">
        <f>IF(リスト!G129="","",リスト!G129)</f>
        <v/>
      </c>
      <c r="HG135" s="77" t="str">
        <f>IF(リスト!H134="","",リスト!H134)</f>
        <v/>
      </c>
      <c r="HH135" s="77" t="str">
        <f>IF(リスト!I134="","",リスト!I134)</f>
        <v/>
      </c>
      <c r="HI135" s="77" t="str">
        <f>IF(リスト!J134="","",リスト!J134)</f>
        <v/>
      </c>
      <c r="HJ135" s="77" t="str">
        <f>IF(リスト!K134="","",リスト!K134)</f>
        <v/>
      </c>
      <c r="HK135" s="77" t="str">
        <f>IF(リスト!L134="","",リスト!L134)</f>
        <v/>
      </c>
      <c r="HL135" s="77" t="str">
        <f>IF(リスト!M134="","",リスト!M134)</f>
        <v/>
      </c>
      <c r="HM135" s="77" t="str">
        <f>IF(リスト!N134="","",リスト!N134)</f>
        <v/>
      </c>
      <c r="HN135" s="77" t="str">
        <f>IF(リスト!O134="","",リスト!O134)</f>
        <v/>
      </c>
      <c r="HO135" s="460" t="str">
        <f>IF(リスト!P134="","",リスト!P134)</f>
        <v/>
      </c>
    </row>
    <row r="136" spans="209:223" ht="24.75" customHeight="1" x14ac:dyDescent="0.2">
      <c r="HA136" s="163"/>
      <c r="HB136" s="199">
        <f>リスト!C130</f>
        <v>0</v>
      </c>
      <c r="HC136" s="76" t="str">
        <f>IF(リスト!D130="","",リスト!D130)</f>
        <v/>
      </c>
      <c r="HD136" s="76" t="str">
        <f>IF(リスト!F130="","",リスト!F130)</f>
        <v/>
      </c>
      <c r="HE136" s="76" t="str">
        <f>IF(リスト!E130="","",リスト!E130)</f>
        <v/>
      </c>
      <c r="HF136" s="200" t="str">
        <f>IF(リスト!G130="","",リスト!G130)</f>
        <v/>
      </c>
      <c r="HG136" s="77" t="str">
        <f>IF(リスト!H135="","",リスト!H135)</f>
        <v/>
      </c>
      <c r="HH136" s="77" t="str">
        <f>IF(リスト!I135="","",リスト!I135)</f>
        <v/>
      </c>
      <c r="HI136" s="77" t="str">
        <f>IF(リスト!J135="","",リスト!J135)</f>
        <v/>
      </c>
      <c r="HJ136" s="77" t="str">
        <f>IF(リスト!K135="","",リスト!K135)</f>
        <v/>
      </c>
      <c r="HK136" s="77" t="str">
        <f>IF(リスト!L135="","",リスト!L135)</f>
        <v/>
      </c>
      <c r="HL136" s="77" t="str">
        <f>IF(リスト!M135="","",リスト!M135)</f>
        <v/>
      </c>
      <c r="HM136" s="77" t="str">
        <f>IF(リスト!N135="","",リスト!N135)</f>
        <v/>
      </c>
      <c r="HN136" s="77" t="str">
        <f>IF(リスト!O135="","",リスト!O135)</f>
        <v/>
      </c>
      <c r="HO136" s="460" t="str">
        <f>IF(リスト!P135="","",リスト!P135)</f>
        <v/>
      </c>
    </row>
    <row r="137" spans="209:223" ht="24.75" customHeight="1" x14ac:dyDescent="0.2">
      <c r="HA137" s="163"/>
      <c r="HB137" s="199">
        <f>リスト!C131</f>
        <v>0</v>
      </c>
      <c r="HC137" s="76" t="str">
        <f>IF(リスト!D131="","",リスト!D131)</f>
        <v/>
      </c>
      <c r="HD137" s="76" t="str">
        <f>IF(リスト!F131="","",リスト!F131)</f>
        <v/>
      </c>
      <c r="HE137" s="76" t="str">
        <f>IF(リスト!E131="","",リスト!E131)</f>
        <v/>
      </c>
      <c r="HF137" s="200" t="str">
        <f>IF(リスト!G131="","",リスト!G131)</f>
        <v/>
      </c>
      <c r="HG137" s="77" t="str">
        <f>IF(リスト!H136="","",リスト!H136)</f>
        <v/>
      </c>
      <c r="HH137" s="77" t="str">
        <f>IF(リスト!I136="","",リスト!I136)</f>
        <v/>
      </c>
      <c r="HI137" s="77" t="str">
        <f>IF(リスト!J136="","",リスト!J136)</f>
        <v/>
      </c>
      <c r="HJ137" s="77" t="str">
        <f>IF(リスト!K136="","",リスト!K136)</f>
        <v/>
      </c>
      <c r="HK137" s="77" t="str">
        <f>IF(リスト!L136="","",リスト!L136)</f>
        <v/>
      </c>
      <c r="HL137" s="77" t="str">
        <f>IF(リスト!M136="","",リスト!M136)</f>
        <v/>
      </c>
      <c r="HM137" s="77" t="str">
        <f>IF(リスト!N136="","",リスト!N136)</f>
        <v/>
      </c>
      <c r="HN137" s="77" t="str">
        <f>IF(リスト!O136="","",リスト!O136)</f>
        <v/>
      </c>
      <c r="HO137" s="460" t="str">
        <f>IF(リスト!P136="","",リスト!P136)</f>
        <v/>
      </c>
    </row>
    <row r="138" spans="209:223" ht="24.75" customHeight="1" x14ac:dyDescent="0.2">
      <c r="HA138" s="163"/>
      <c r="HB138" s="199">
        <f>リスト!C132</f>
        <v>0</v>
      </c>
      <c r="HC138" s="76" t="str">
        <f>IF(リスト!D132="","",リスト!D132)</f>
        <v/>
      </c>
      <c r="HD138" s="76" t="str">
        <f>IF(リスト!F132="","",リスト!F132)</f>
        <v/>
      </c>
      <c r="HE138" s="76" t="str">
        <f>IF(リスト!E132="","",リスト!E132)</f>
        <v/>
      </c>
      <c r="HF138" s="200" t="str">
        <f>IF(リスト!G132="","",リスト!G132)</f>
        <v/>
      </c>
      <c r="HG138" s="77" t="str">
        <f>IF(リスト!H137="","",リスト!H137)</f>
        <v/>
      </c>
      <c r="HH138" s="77" t="str">
        <f>IF(リスト!I137="","",リスト!I137)</f>
        <v/>
      </c>
      <c r="HI138" s="77" t="str">
        <f>IF(リスト!J137="","",リスト!J137)</f>
        <v/>
      </c>
      <c r="HJ138" s="77" t="str">
        <f>IF(リスト!K137="","",リスト!K137)</f>
        <v/>
      </c>
      <c r="HK138" s="77" t="str">
        <f>IF(リスト!L137="","",リスト!L137)</f>
        <v/>
      </c>
      <c r="HL138" s="77" t="str">
        <f>IF(リスト!M137="","",リスト!M137)</f>
        <v/>
      </c>
      <c r="HM138" s="77" t="str">
        <f>IF(リスト!N137="","",リスト!N137)</f>
        <v/>
      </c>
      <c r="HN138" s="77" t="str">
        <f>IF(リスト!O137="","",リスト!O137)</f>
        <v/>
      </c>
      <c r="HO138" s="460" t="str">
        <f>IF(リスト!P137="","",リスト!P137)</f>
        <v/>
      </c>
    </row>
    <row r="139" spans="209:223" ht="24.75" customHeight="1" x14ac:dyDescent="0.2">
      <c r="HA139" s="163"/>
      <c r="HB139" s="75">
        <f>リスト!C133</f>
        <v>0</v>
      </c>
      <c r="HC139" s="77" t="str">
        <f>IF(リスト!D133="","",リスト!D133)</f>
        <v/>
      </c>
      <c r="HD139" s="77" t="str">
        <f>IF(リスト!F133="","",リスト!F133)</f>
        <v/>
      </c>
      <c r="HE139" s="77" t="str">
        <f>IF(リスト!E133="","",リスト!E133)</f>
        <v/>
      </c>
      <c r="HF139" s="78" t="str">
        <f>IF(リスト!G133="","",リスト!G133)</f>
        <v/>
      </c>
      <c r="HG139" s="77" t="str">
        <f>IF(リスト!H138="","",リスト!H138)</f>
        <v/>
      </c>
      <c r="HH139" s="77" t="str">
        <f>IF(リスト!I138="","",リスト!I138)</f>
        <v/>
      </c>
      <c r="HI139" s="77" t="str">
        <f>IF(リスト!J138="","",リスト!J138)</f>
        <v/>
      </c>
      <c r="HJ139" s="77" t="str">
        <f>IF(リスト!K138="","",リスト!K138)</f>
        <v/>
      </c>
      <c r="HK139" s="77" t="str">
        <f>IF(リスト!L138="","",リスト!L138)</f>
        <v/>
      </c>
      <c r="HL139" s="77" t="str">
        <f>IF(リスト!M138="","",リスト!M138)</f>
        <v/>
      </c>
      <c r="HM139" s="77" t="str">
        <f>IF(リスト!N138="","",リスト!N138)</f>
        <v/>
      </c>
      <c r="HN139" s="77" t="str">
        <f>IF(リスト!O138="","",リスト!O138)</f>
        <v/>
      </c>
      <c r="HO139" s="460" t="str">
        <f>IF(リスト!P138="","",リスト!P138)</f>
        <v/>
      </c>
    </row>
    <row r="140" spans="209:223" ht="24.75" customHeight="1" x14ac:dyDescent="0.2"/>
    <row r="141" spans="209:223" ht="24.75" customHeight="1" x14ac:dyDescent="0.2"/>
    <row r="142" spans="209:223" ht="24.75" customHeight="1" x14ac:dyDescent="0.2"/>
    <row r="143" spans="209:223" ht="24.75" customHeight="1" x14ac:dyDescent="0.2"/>
    <row r="144" spans="209:223" ht="24.75" customHeight="1" x14ac:dyDescent="0.2"/>
    <row r="145" ht="24.75" customHeight="1" x14ac:dyDescent="0.2"/>
    <row r="146" ht="24.75" customHeight="1" x14ac:dyDescent="0.2"/>
    <row r="147" ht="24.75" customHeight="1" x14ac:dyDescent="0.2"/>
    <row r="148" ht="24.75" customHeight="1" x14ac:dyDescent="0.2"/>
    <row r="149" ht="24.75" customHeight="1" x14ac:dyDescent="0.2"/>
    <row r="150" ht="24.75" customHeight="1" x14ac:dyDescent="0.2"/>
    <row r="151" ht="24.75" customHeight="1" x14ac:dyDescent="0.2"/>
    <row r="152" ht="24.75" customHeight="1" x14ac:dyDescent="0.2"/>
    <row r="153" ht="24.75" customHeight="1" x14ac:dyDescent="0.2"/>
    <row r="154" ht="24.75" customHeight="1" x14ac:dyDescent="0.2"/>
    <row r="155" ht="24.75" customHeight="1" x14ac:dyDescent="0.2"/>
    <row r="156" ht="24.75" customHeight="1" x14ac:dyDescent="0.2"/>
    <row r="157" ht="24.75" customHeight="1" x14ac:dyDescent="0.2"/>
    <row r="158" ht="24.75" customHeight="1" x14ac:dyDescent="0.2"/>
    <row r="159" ht="24.75" customHeight="1" x14ac:dyDescent="0.2"/>
    <row r="160" ht="24.75" customHeight="1" x14ac:dyDescent="0.2"/>
    <row r="161" ht="24.75" customHeight="1" x14ac:dyDescent="0.2"/>
    <row r="162" ht="24.75" customHeight="1" x14ac:dyDescent="0.2"/>
    <row r="163" ht="24.75" customHeight="1" x14ac:dyDescent="0.2"/>
    <row r="164" ht="24.75" customHeight="1" x14ac:dyDescent="0.2"/>
    <row r="165" ht="24.75" customHeight="1" x14ac:dyDescent="0.2"/>
    <row r="166" ht="24.75" customHeight="1" x14ac:dyDescent="0.2"/>
    <row r="167" ht="24.75" customHeight="1" x14ac:dyDescent="0.2"/>
    <row r="168" ht="24.75" customHeight="1" x14ac:dyDescent="0.2"/>
    <row r="169" ht="24.75" customHeight="1" x14ac:dyDescent="0.2"/>
    <row r="170" ht="24.75" customHeight="1" x14ac:dyDescent="0.2"/>
    <row r="171" ht="24.75" customHeight="1" x14ac:dyDescent="0.2"/>
    <row r="172" ht="24.75" customHeight="1" x14ac:dyDescent="0.2"/>
    <row r="173" ht="24.75" customHeight="1" x14ac:dyDescent="0.2"/>
    <row r="174" ht="24.75" customHeight="1" x14ac:dyDescent="0.2"/>
    <row r="175" ht="24.75" customHeight="1" x14ac:dyDescent="0.2"/>
    <row r="176" ht="24.75" customHeight="1" x14ac:dyDescent="0.2"/>
    <row r="177" ht="24.75" customHeight="1" x14ac:dyDescent="0.2"/>
    <row r="178" ht="24.75" customHeight="1" x14ac:dyDescent="0.2"/>
    <row r="179" ht="24.75" customHeight="1" x14ac:dyDescent="0.2"/>
    <row r="180" ht="24.75" customHeight="1" x14ac:dyDescent="0.2"/>
    <row r="181" ht="24.75" customHeight="1" x14ac:dyDescent="0.2"/>
    <row r="182" ht="24.75" customHeight="1" x14ac:dyDescent="0.2"/>
    <row r="183" ht="24.75" customHeight="1" x14ac:dyDescent="0.2"/>
    <row r="184" ht="24.75" customHeight="1" x14ac:dyDescent="0.2"/>
    <row r="185" ht="24.75" customHeight="1" x14ac:dyDescent="0.2"/>
    <row r="186" ht="24.75" customHeight="1" x14ac:dyDescent="0.2"/>
    <row r="187" ht="24.75" customHeight="1" x14ac:dyDescent="0.2"/>
    <row r="188" ht="24.75" customHeight="1" x14ac:dyDescent="0.2"/>
    <row r="189" ht="24.75" customHeight="1" x14ac:dyDescent="0.2"/>
    <row r="190" ht="24.75" customHeight="1" x14ac:dyDescent="0.2"/>
    <row r="191" ht="24.75" customHeight="1" x14ac:dyDescent="0.2"/>
    <row r="192" ht="24.75" customHeight="1" x14ac:dyDescent="0.2"/>
    <row r="193" ht="24.75" customHeight="1" x14ac:dyDescent="0.2"/>
    <row r="194" ht="24.75" customHeight="1" x14ac:dyDescent="0.2"/>
    <row r="195" ht="24.75" customHeight="1" x14ac:dyDescent="0.2"/>
    <row r="196" ht="24.75" customHeight="1" x14ac:dyDescent="0.2"/>
    <row r="197" ht="24.75" customHeight="1" x14ac:dyDescent="0.2"/>
    <row r="198" ht="24.75" customHeight="1" x14ac:dyDescent="0.2"/>
    <row r="199" ht="24.75" customHeight="1" x14ac:dyDescent="0.2"/>
    <row r="200" ht="24.75" customHeight="1" x14ac:dyDescent="0.2"/>
    <row r="201" ht="24.75" customHeight="1" x14ac:dyDescent="0.2"/>
    <row r="202" ht="24.75" customHeight="1" x14ac:dyDescent="0.2"/>
    <row r="203" ht="24.75" customHeight="1" x14ac:dyDescent="0.2"/>
    <row r="204" ht="24.75" customHeight="1" x14ac:dyDescent="0.2"/>
    <row r="205" ht="24.75" customHeight="1" x14ac:dyDescent="0.2"/>
    <row r="206" ht="24.75" customHeight="1" x14ac:dyDescent="0.2"/>
    <row r="207" ht="24.75" customHeight="1" x14ac:dyDescent="0.2"/>
    <row r="208" ht="24.75" customHeight="1" x14ac:dyDescent="0.2"/>
  </sheetData>
  <sheetProtection selectLockedCells="1" selectUnlockedCells="1"/>
  <mergeCells count="3889">
    <mergeCell ref="HG3:HH3"/>
    <mergeCell ref="HI3:HJ3"/>
    <mergeCell ref="HK3:HL3"/>
    <mergeCell ref="HM3:HN3"/>
    <mergeCell ref="HA2:HO2"/>
    <mergeCell ref="HA1:HO1"/>
    <mergeCell ref="B75:V75"/>
    <mergeCell ref="X75:AR75"/>
    <mergeCell ref="AT75:BN75"/>
    <mergeCell ref="BP75:CJ75"/>
    <mergeCell ref="CL75:DF75"/>
    <mergeCell ref="GS55:GS56"/>
    <mergeCell ref="GT55:GT56"/>
    <mergeCell ref="GU55:GU56"/>
    <mergeCell ref="GV55:GV56"/>
    <mergeCell ref="GS9:GS11"/>
    <mergeCell ref="GT9:GT11"/>
    <mergeCell ref="GU9:GU11"/>
    <mergeCell ref="GV9:GV11"/>
    <mergeCell ref="GV17:GV19"/>
    <mergeCell ref="GV25:GV27"/>
    <mergeCell ref="GV33:GV35"/>
    <mergeCell ref="GV41:GV43"/>
    <mergeCell ref="GV49:GV51"/>
    <mergeCell ref="GV57:GV59"/>
    <mergeCell ref="GS47:GS48"/>
    <mergeCell ref="GT47:GT48"/>
    <mergeCell ref="GS41:GS43"/>
    <mergeCell ref="GT41:GT43"/>
    <mergeCell ref="GU41:GU43"/>
    <mergeCell ref="GS49:GS51"/>
    <mergeCell ref="GT49:GT51"/>
    <mergeCell ref="GU49:GU51"/>
    <mergeCell ref="GV47:GV48"/>
    <mergeCell ref="GS57:GS59"/>
    <mergeCell ref="GT57:GT59"/>
    <mergeCell ref="GU57:GU59"/>
    <mergeCell ref="GU47:GU48"/>
    <mergeCell ref="GS7:GS8"/>
    <mergeCell ref="GT7:GT8"/>
    <mergeCell ref="GU7:GU8"/>
    <mergeCell ref="GV7:GV8"/>
    <mergeCell ref="GS15:GS16"/>
    <mergeCell ref="GT15:GT16"/>
    <mergeCell ref="GU15:GU16"/>
    <mergeCell ref="GV15:GV16"/>
    <mergeCell ref="GS23:GS24"/>
    <mergeCell ref="GT23:GT24"/>
    <mergeCell ref="GU23:GU24"/>
    <mergeCell ref="GV23:GV24"/>
    <mergeCell ref="GS31:GS32"/>
    <mergeCell ref="GT31:GT32"/>
    <mergeCell ref="GU31:GU32"/>
    <mergeCell ref="GV31:GV32"/>
    <mergeCell ref="GS39:GS40"/>
    <mergeCell ref="GT39:GT40"/>
    <mergeCell ref="GU39:GU40"/>
    <mergeCell ref="GV39:GV40"/>
    <mergeCell ref="GS25:GS27"/>
    <mergeCell ref="GT25:GT27"/>
    <mergeCell ref="GU25:GU27"/>
    <mergeCell ref="GS33:GS35"/>
    <mergeCell ref="GT33:GT35"/>
    <mergeCell ref="GU33:GU35"/>
    <mergeCell ref="GS17:GS19"/>
    <mergeCell ref="GT17:GT19"/>
    <mergeCell ref="GU17:GU19"/>
    <mergeCell ref="DP45:DS45"/>
    <mergeCell ref="DP46:DS46"/>
    <mergeCell ref="DP47:DS47"/>
    <mergeCell ref="DP48:DQ48"/>
    <mergeCell ref="DR48:DS48"/>
    <mergeCell ref="DP49:DQ49"/>
    <mergeCell ref="DR49:DS49"/>
    <mergeCell ref="DP50:DP51"/>
    <mergeCell ref="DQ50:DQ51"/>
    <mergeCell ref="DR50:DR51"/>
    <mergeCell ref="DS50:DS51"/>
    <mergeCell ref="DP52:DS52"/>
    <mergeCell ref="DP53:DS53"/>
    <mergeCell ref="DP54:DS54"/>
    <mergeCell ref="DR26:DR27"/>
    <mergeCell ref="DS26:DS27"/>
    <mergeCell ref="DP17:DQ17"/>
    <mergeCell ref="DR17:DS17"/>
    <mergeCell ref="DT21:DW21"/>
    <mergeCell ref="FJ30:FP30"/>
    <mergeCell ref="FJ29:FP29"/>
    <mergeCell ref="FC22:FI22"/>
    <mergeCell ref="FC32:FD32"/>
    <mergeCell ref="FH25:FI25"/>
    <mergeCell ref="FJ26:FJ27"/>
    <mergeCell ref="FJ32:FK32"/>
    <mergeCell ref="FJ22:FP22"/>
    <mergeCell ref="FQ31:FQ32"/>
    <mergeCell ref="FR23:FR24"/>
    <mergeCell ref="DP55:DS55"/>
    <mergeCell ref="DP56:DQ56"/>
    <mergeCell ref="DR56:DS56"/>
    <mergeCell ref="DP44:DS44"/>
    <mergeCell ref="EF2:FP3"/>
    <mergeCell ref="EP8:EQ8"/>
    <mergeCell ref="EJ10:EJ11"/>
    <mergeCell ref="ER12:EU12"/>
    <mergeCell ref="DX13:EA13"/>
    <mergeCell ref="EJ13:EM13"/>
    <mergeCell ref="DW10:DW11"/>
    <mergeCell ref="FJ5:FP5"/>
    <mergeCell ref="DP37:DS37"/>
    <mergeCell ref="DP38:DS38"/>
    <mergeCell ref="DP39:DS39"/>
    <mergeCell ref="DP40:DQ40"/>
    <mergeCell ref="DR40:DS40"/>
    <mergeCell ref="DP41:DQ41"/>
    <mergeCell ref="DR41:DS41"/>
    <mergeCell ref="DP42:DP43"/>
    <mergeCell ref="DQ42:DQ43"/>
    <mergeCell ref="DR42:DR43"/>
    <mergeCell ref="DS42:DS43"/>
    <mergeCell ref="DP20:DS20"/>
    <mergeCell ref="DL2:DS3"/>
    <mergeCell ref="DP33:DQ33"/>
    <mergeCell ref="DR33:DS33"/>
    <mergeCell ref="DP34:DP35"/>
    <mergeCell ref="DR34:DR35"/>
    <mergeCell ref="DP36:DS36"/>
    <mergeCell ref="DL4:DO4"/>
    <mergeCell ref="DL5:DO5"/>
    <mergeCell ref="CO32:CP32"/>
    <mergeCell ref="CO34:CO35"/>
    <mergeCell ref="CB33:CC33"/>
    <mergeCell ref="BZ33:CA33"/>
    <mergeCell ref="BZ32:CA32"/>
    <mergeCell ref="BR49:BS49"/>
    <mergeCell ref="BZ46:CC46"/>
    <mergeCell ref="BV49:BW49"/>
    <mergeCell ref="BX49:BY49"/>
    <mergeCell ref="CD36:CH36"/>
    <mergeCell ref="BZ36:CC36"/>
    <mergeCell ref="BW34:BW35"/>
    <mergeCell ref="BX34:BX35"/>
    <mergeCell ref="BY34:BY35"/>
    <mergeCell ref="BZ37:CC37"/>
    <mergeCell ref="CG33:CH33"/>
    <mergeCell ref="CD33:CF33"/>
    <mergeCell ref="CB32:CC32"/>
    <mergeCell ref="CI32:CJ32"/>
    <mergeCell ref="CK32:CL32"/>
    <mergeCell ref="BX33:BY33"/>
    <mergeCell ref="BZ44:CC44"/>
    <mergeCell ref="CD45:CH45"/>
    <mergeCell ref="BV42:BV43"/>
    <mergeCell ref="BX42:BX43"/>
    <mergeCell ref="BR46:BU46"/>
    <mergeCell ref="CB48:CC48"/>
    <mergeCell ref="CD48:CE48"/>
    <mergeCell ref="CF48:CH48"/>
    <mergeCell ref="BV45:BY45"/>
    <mergeCell ref="BR47:BU47"/>
    <mergeCell ref="CD40:CE40"/>
    <mergeCell ref="DQ10:DQ11"/>
    <mergeCell ref="DR10:DR11"/>
    <mergeCell ref="DS10:DS11"/>
    <mergeCell ref="DP12:DS12"/>
    <mergeCell ref="DP13:DS13"/>
    <mergeCell ref="DP14:DS14"/>
    <mergeCell ref="DP15:DS15"/>
    <mergeCell ref="DP29:DS29"/>
    <mergeCell ref="DP21:DS21"/>
    <mergeCell ref="DP22:DS22"/>
    <mergeCell ref="DP23:DS23"/>
    <mergeCell ref="DP24:DQ24"/>
    <mergeCell ref="DR24:DS24"/>
    <mergeCell ref="DQ34:DQ35"/>
    <mergeCell ref="DP25:DQ25"/>
    <mergeCell ref="DS34:DS35"/>
    <mergeCell ref="DR25:DS25"/>
    <mergeCell ref="DP18:DP19"/>
    <mergeCell ref="DP30:DS30"/>
    <mergeCell ref="DP31:DS31"/>
    <mergeCell ref="DP32:DQ32"/>
    <mergeCell ref="DR32:DS32"/>
    <mergeCell ref="DQ26:DQ27"/>
    <mergeCell ref="CI39:CL39"/>
    <mergeCell ref="CD38:CH38"/>
    <mergeCell ref="BZ47:CC47"/>
    <mergeCell ref="BZ39:CC39"/>
    <mergeCell ref="BX40:BY40"/>
    <mergeCell ref="CD41:CF41"/>
    <mergeCell ref="CE42:CE43"/>
    <mergeCell ref="CB40:CC40"/>
    <mergeCell ref="CC34:CC35"/>
    <mergeCell ref="CD31:CH31"/>
    <mergeCell ref="BX32:BY32"/>
    <mergeCell ref="CI33:CJ33"/>
    <mergeCell ref="CL34:CL35"/>
    <mergeCell ref="CD44:CH44"/>
    <mergeCell ref="BV37:BY37"/>
    <mergeCell ref="BR39:BU39"/>
    <mergeCell ref="CD47:CH47"/>
    <mergeCell ref="BZ45:CC45"/>
    <mergeCell ref="CI37:CL37"/>
    <mergeCell ref="BS42:BS43"/>
    <mergeCell ref="CK34:CK35"/>
    <mergeCell ref="BV31:BY31"/>
    <mergeCell ref="BV32:BW32"/>
    <mergeCell ref="BV41:BW41"/>
    <mergeCell ref="BV38:BY38"/>
    <mergeCell ref="CB42:CB43"/>
    <mergeCell ref="CI41:CJ41"/>
    <mergeCell ref="CA42:CA43"/>
    <mergeCell ref="BG57:BH57"/>
    <mergeCell ref="BK57:BL57"/>
    <mergeCell ref="BM52:BQ52"/>
    <mergeCell ref="BG41:BH41"/>
    <mergeCell ref="BV34:BV35"/>
    <mergeCell ref="BI40:BJ40"/>
    <mergeCell ref="BV44:BY44"/>
    <mergeCell ref="CD42:CD43"/>
    <mergeCell ref="CB49:CC49"/>
    <mergeCell ref="CL50:CL51"/>
    <mergeCell ref="CD49:CF49"/>
    <mergeCell ref="CI49:CJ49"/>
    <mergeCell ref="CK48:CL48"/>
    <mergeCell ref="CG50:CG51"/>
    <mergeCell ref="BM49:BO49"/>
    <mergeCell ref="BM40:BN40"/>
    <mergeCell ref="BM47:BQ47"/>
    <mergeCell ref="BI52:BL52"/>
    <mergeCell ref="BI38:BL38"/>
    <mergeCell ref="CI38:CL38"/>
    <mergeCell ref="BW42:BW43"/>
    <mergeCell ref="CI42:CI43"/>
    <mergeCell ref="CB41:CC41"/>
    <mergeCell ref="BZ48:CA48"/>
    <mergeCell ref="CB50:CB51"/>
    <mergeCell ref="BR40:BS40"/>
    <mergeCell ref="BI44:BL44"/>
    <mergeCell ref="BJ42:BJ43"/>
    <mergeCell ref="BV47:BY47"/>
    <mergeCell ref="BR48:BS48"/>
    <mergeCell ref="BT48:BU48"/>
    <mergeCell ref="BZ41:CA41"/>
    <mergeCell ref="BF42:BF43"/>
    <mergeCell ref="BI48:BJ48"/>
    <mergeCell ref="BL50:BL51"/>
    <mergeCell ref="BE49:BF49"/>
    <mergeCell ref="CA34:CA35"/>
    <mergeCell ref="BZ40:CA40"/>
    <mergeCell ref="BZ38:CC38"/>
    <mergeCell ref="BI49:BJ49"/>
    <mergeCell ref="BJ58:BJ59"/>
    <mergeCell ref="BG50:BG51"/>
    <mergeCell ref="BV48:BW48"/>
    <mergeCell ref="BX48:BY48"/>
    <mergeCell ref="BH58:BH59"/>
    <mergeCell ref="BE47:BH47"/>
    <mergeCell ref="BE48:BF48"/>
    <mergeCell ref="BG48:BH48"/>
    <mergeCell ref="BE50:BE51"/>
    <mergeCell ref="BK50:BK51"/>
    <mergeCell ref="BE44:BH44"/>
    <mergeCell ref="BE45:BH45"/>
    <mergeCell ref="BE46:BH46"/>
    <mergeCell ref="BM55:BQ55"/>
    <mergeCell ref="BE52:BH52"/>
    <mergeCell ref="BP57:BQ57"/>
    <mergeCell ref="BP50:BP51"/>
    <mergeCell ref="BZ53:CC53"/>
    <mergeCell ref="BO40:BQ40"/>
    <mergeCell ref="BG42:BG43"/>
    <mergeCell ref="BH42:BH43"/>
    <mergeCell ref="BP49:BQ49"/>
    <mergeCell ref="BV39:BY39"/>
    <mergeCell ref="BG49:BH49"/>
    <mergeCell ref="CD50:CD51"/>
    <mergeCell ref="CI50:CI51"/>
    <mergeCell ref="BX50:BX51"/>
    <mergeCell ref="BX41:BY41"/>
    <mergeCell ref="CI53:CL53"/>
    <mergeCell ref="CC42:CC43"/>
    <mergeCell ref="CH42:CH43"/>
    <mergeCell ref="CI46:CL46"/>
    <mergeCell ref="BI41:BJ41"/>
    <mergeCell ref="BR57:BS57"/>
    <mergeCell ref="BR53:BU53"/>
    <mergeCell ref="CI57:CJ57"/>
    <mergeCell ref="CD55:CH55"/>
    <mergeCell ref="BV55:BY55"/>
    <mergeCell ref="CG42:CG43"/>
    <mergeCell ref="CG41:CH41"/>
    <mergeCell ref="BV56:BW56"/>
    <mergeCell ref="BX56:BY56"/>
    <mergeCell ref="BI47:BL47"/>
    <mergeCell ref="BI50:BI51"/>
    <mergeCell ref="CI44:CL44"/>
    <mergeCell ref="CK42:CK43"/>
    <mergeCell ref="CJ42:CJ43"/>
    <mergeCell ref="CL42:CL43"/>
    <mergeCell ref="CI48:CJ48"/>
    <mergeCell ref="CJ50:CJ51"/>
    <mergeCell ref="BI53:BL53"/>
    <mergeCell ref="CE50:CE51"/>
    <mergeCell ref="CG49:CH49"/>
    <mergeCell ref="BY50:BY51"/>
    <mergeCell ref="CC50:CC51"/>
    <mergeCell ref="BV50:BV51"/>
    <mergeCell ref="CK58:CK59"/>
    <mergeCell ref="CM56:CN56"/>
    <mergeCell ref="BR24:BS24"/>
    <mergeCell ref="BR26:BR27"/>
    <mergeCell ref="BR30:BU30"/>
    <mergeCell ref="CD52:CH52"/>
    <mergeCell ref="BV30:BY30"/>
    <mergeCell ref="BV28:BY28"/>
    <mergeCell ref="BV29:BY29"/>
    <mergeCell ref="CD28:CH28"/>
    <mergeCell ref="CJ34:CJ35"/>
    <mergeCell ref="BV46:BY46"/>
    <mergeCell ref="BV57:BW57"/>
    <mergeCell ref="BX57:BY57"/>
    <mergeCell ref="CD30:CH30"/>
    <mergeCell ref="BZ29:CC29"/>
    <mergeCell ref="CI28:CL28"/>
    <mergeCell ref="BV36:BY36"/>
    <mergeCell ref="CD39:CH39"/>
    <mergeCell ref="BZ28:CC28"/>
    <mergeCell ref="BZ31:CC31"/>
    <mergeCell ref="BV33:BW33"/>
    <mergeCell ref="CI52:CL52"/>
    <mergeCell ref="CH50:CH51"/>
    <mergeCell ref="BV40:BW40"/>
    <mergeCell ref="CI36:CL36"/>
    <mergeCell ref="CB34:CB35"/>
    <mergeCell ref="CI47:CL47"/>
    <mergeCell ref="CK41:CL41"/>
    <mergeCell ref="BR58:BR59"/>
    <mergeCell ref="BY42:BY43"/>
    <mergeCell ref="CM50:CM51"/>
    <mergeCell ref="B4:E4"/>
    <mergeCell ref="F4:I4"/>
    <mergeCell ref="J4:M4"/>
    <mergeCell ref="W4:Z4"/>
    <mergeCell ref="AA6:AD6"/>
    <mergeCell ref="B5:E5"/>
    <mergeCell ref="AE5:AI5"/>
    <mergeCell ref="J7:M7"/>
    <mergeCell ref="AA5:AD5"/>
    <mergeCell ref="CK10:CK11"/>
    <mergeCell ref="BS10:BS11"/>
    <mergeCell ref="CE10:CE11"/>
    <mergeCell ref="DX4:EA4"/>
    <mergeCell ref="DX5:EA5"/>
    <mergeCell ref="DT7:DW7"/>
    <mergeCell ref="BZ4:CC4"/>
    <mergeCell ref="CD4:CH4"/>
    <mergeCell ref="CM4:CP4"/>
    <mergeCell ref="CM5:CP5"/>
    <mergeCell ref="CM6:CP6"/>
    <mergeCell ref="CM7:CP7"/>
    <mergeCell ref="CM8:CN8"/>
    <mergeCell ref="CO8:CP8"/>
    <mergeCell ref="CM9:CN9"/>
    <mergeCell ref="BV8:BW8"/>
    <mergeCell ref="BI9:BJ9"/>
    <mergeCell ref="BI4:BL4"/>
    <mergeCell ref="BK9:BL9"/>
    <mergeCell ref="W6:Z6"/>
    <mergeCell ref="W7:Z7"/>
    <mergeCell ref="W5:Z5"/>
    <mergeCell ref="AA10:AA11"/>
    <mergeCell ref="BE4:BH4"/>
    <mergeCell ref="BE5:BH5"/>
    <mergeCell ref="BA4:BD4"/>
    <mergeCell ref="EN7:EQ7"/>
    <mergeCell ref="EN9:EO9"/>
    <mergeCell ref="EP9:EQ9"/>
    <mergeCell ref="EN10:EN11"/>
    <mergeCell ref="EO10:EO11"/>
    <mergeCell ref="EP10:EP11"/>
    <mergeCell ref="EQ10:EQ11"/>
    <mergeCell ref="BR9:BS9"/>
    <mergeCell ref="DV9:DW9"/>
    <mergeCell ref="CD5:CH5"/>
    <mergeCell ref="CR10:CR11"/>
    <mergeCell ref="BR4:BU4"/>
    <mergeCell ref="DX7:EA7"/>
    <mergeCell ref="CF8:CH8"/>
    <mergeCell ref="CD9:CF9"/>
    <mergeCell ref="CW8:CY8"/>
    <mergeCell ref="DL9:DM9"/>
    <mergeCell ref="DN9:DO9"/>
    <mergeCell ref="DL10:DL11"/>
    <mergeCell ref="DM10:DM11"/>
    <mergeCell ref="DN10:DN11"/>
    <mergeCell ref="DO10:DO11"/>
    <mergeCell ref="BX9:BY9"/>
    <mergeCell ref="DP4:DS4"/>
    <mergeCell ref="DP5:DS5"/>
    <mergeCell ref="DP6:DS6"/>
    <mergeCell ref="DP7:DS7"/>
    <mergeCell ref="DP8:DQ8"/>
    <mergeCell ref="DR8:DS8"/>
    <mergeCell ref="AA8:AB8"/>
    <mergeCell ref="BT10:BT11"/>
    <mergeCell ref="AG10:AG11"/>
    <mergeCell ref="AT10:AT11"/>
    <mergeCell ref="AU10:AU11"/>
    <mergeCell ref="AV10:AV11"/>
    <mergeCell ref="AW10:AW11"/>
    <mergeCell ref="FJ8:FK8"/>
    <mergeCell ref="CQ9:CR9"/>
    <mergeCell ref="FC4:FI4"/>
    <mergeCell ref="CK9:CL9"/>
    <mergeCell ref="FI10:FI11"/>
    <mergeCell ref="BZ5:CC5"/>
    <mergeCell ref="ER4:EU4"/>
    <mergeCell ref="EJ6:EM6"/>
    <mergeCell ref="BV4:BY4"/>
    <mergeCell ref="CI5:CL5"/>
    <mergeCell ref="CQ8:CR8"/>
    <mergeCell ref="BM4:BQ4"/>
    <mergeCell ref="BM5:BQ5"/>
    <mergeCell ref="BO8:BQ8"/>
    <mergeCell ref="FC6:FI6"/>
    <mergeCell ref="EB6:EE6"/>
    <mergeCell ref="DZ10:DZ11"/>
    <mergeCell ref="DT9:DU9"/>
    <mergeCell ref="CX9:CY9"/>
    <mergeCell ref="EB10:EB11"/>
    <mergeCell ref="CV10:CV11"/>
    <mergeCell ref="CI8:CJ8"/>
    <mergeCell ref="DL7:DO7"/>
    <mergeCell ref="DL8:DM8"/>
    <mergeCell ref="DN8:DO8"/>
    <mergeCell ref="FJ6:FP6"/>
    <mergeCell ref="CU7:CY7"/>
    <mergeCell ref="EN8:EO8"/>
    <mergeCell ref="ER9:ES9"/>
    <mergeCell ref="EV7:FB7"/>
    <mergeCell ref="FA9:FB9"/>
    <mergeCell ref="CU6:CY6"/>
    <mergeCell ref="EU10:EU11"/>
    <mergeCell ref="ER5:EU5"/>
    <mergeCell ref="EV8:EW8"/>
    <mergeCell ref="FJ12:FP12"/>
    <mergeCell ref="BR6:BU6"/>
    <mergeCell ref="BZ7:CC7"/>
    <mergeCell ref="BV7:BY7"/>
    <mergeCell ref="BR16:BS16"/>
    <mergeCell ref="EV6:FB6"/>
    <mergeCell ref="EN6:EQ6"/>
    <mergeCell ref="BX16:BY16"/>
    <mergeCell ref="DD16:DE16"/>
    <mergeCell ref="DF16:DG16"/>
    <mergeCell ref="DH16:DI16"/>
    <mergeCell ref="DJ16:DK16"/>
    <mergeCell ref="CN10:CN11"/>
    <mergeCell ref="DX9:DY9"/>
    <mergeCell ref="DZ9:EA9"/>
    <mergeCell ref="CO9:CP9"/>
    <mergeCell ref="BV15:BY15"/>
    <mergeCell ref="FM10:FM11"/>
    <mergeCell ref="DL6:DO6"/>
    <mergeCell ref="EF5:EI5"/>
    <mergeCell ref="DP9:DQ9"/>
    <mergeCell ref="DR9:DS9"/>
    <mergeCell ref="CD14:CH14"/>
    <mergeCell ref="CM16:CN16"/>
    <mergeCell ref="CI12:CL12"/>
    <mergeCell ref="CG17:CH17"/>
    <mergeCell ref="DV8:DW8"/>
    <mergeCell ref="EB8:EC8"/>
    <mergeCell ref="ED8:EE8"/>
    <mergeCell ref="CK17:CL17"/>
    <mergeCell ref="CK18:CK19"/>
    <mergeCell ref="CM18:CM19"/>
    <mergeCell ref="CI15:CL15"/>
    <mergeCell ref="CX17:CY17"/>
    <mergeCell ref="CU18:CU19"/>
    <mergeCell ref="CO17:CP17"/>
    <mergeCell ref="CO10:CO11"/>
    <mergeCell ref="DZ8:EA8"/>
    <mergeCell ref="DT14:DW14"/>
    <mergeCell ref="CQ14:CT14"/>
    <mergeCell ref="CS10:CS11"/>
    <mergeCell ref="CO18:CO19"/>
    <mergeCell ref="CH18:CH19"/>
    <mergeCell ref="CZ8:DA8"/>
    <mergeCell ref="DB8:DC8"/>
    <mergeCell ref="DD8:DE8"/>
    <mergeCell ref="DF8:DG8"/>
    <mergeCell ref="DH8:DI8"/>
    <mergeCell ref="DJ8:DK8"/>
    <mergeCell ref="DH13:DK13"/>
    <mergeCell ref="CZ14:DC14"/>
    <mergeCell ref="DP16:DQ16"/>
    <mergeCell ref="DR16:DS16"/>
    <mergeCell ref="DP10:DP11"/>
    <mergeCell ref="J6:M6"/>
    <mergeCell ref="J5:M5"/>
    <mergeCell ref="EJ4:EM4"/>
    <mergeCell ref="CB16:CC16"/>
    <mergeCell ref="BZ16:CA16"/>
    <mergeCell ref="BN18:BN19"/>
    <mergeCell ref="DX6:EA6"/>
    <mergeCell ref="EB9:EC9"/>
    <mergeCell ref="EB7:EE7"/>
    <mergeCell ref="BI5:BL5"/>
    <mergeCell ref="BW18:BW19"/>
    <mergeCell ref="BR13:BU13"/>
    <mergeCell ref="BO16:BQ16"/>
    <mergeCell ref="EC10:EC11"/>
    <mergeCell ref="CU12:CY12"/>
    <mergeCell ref="CM12:CP12"/>
    <mergeCell ref="BV12:BY12"/>
    <mergeCell ref="BI12:BL12"/>
    <mergeCell ref="BY18:BY19"/>
    <mergeCell ref="BM14:BQ14"/>
    <mergeCell ref="CB17:CC17"/>
    <mergeCell ref="BZ15:CC15"/>
    <mergeCell ref="CD16:CE16"/>
    <mergeCell ref="BZ10:BZ11"/>
    <mergeCell ref="DX14:EA14"/>
    <mergeCell ref="DX15:EA15"/>
    <mergeCell ref="DX16:DY16"/>
    <mergeCell ref="DZ16:EA16"/>
    <mergeCell ref="BZ18:BZ19"/>
    <mergeCell ref="BZ14:CC14"/>
    <mergeCell ref="CK16:CL16"/>
    <mergeCell ref="CM17:CN17"/>
    <mergeCell ref="EN14:EQ14"/>
    <mergeCell ref="EN15:EQ15"/>
    <mergeCell ref="DV18:DV19"/>
    <mergeCell ref="ER10:ER11"/>
    <mergeCell ref="CZ12:DC12"/>
    <mergeCell ref="DD12:DG12"/>
    <mergeCell ref="DH12:DK12"/>
    <mergeCell ref="CZ13:DC13"/>
    <mergeCell ref="DD13:DG13"/>
    <mergeCell ref="CW10:CW11"/>
    <mergeCell ref="EE10:EE11"/>
    <mergeCell ref="CN18:CN19"/>
    <mergeCell ref="DT15:DW15"/>
    <mergeCell ref="EB5:EE5"/>
    <mergeCell ref="CU5:CY5"/>
    <mergeCell ref="DT6:DW6"/>
    <mergeCell ref="CU8:CV8"/>
    <mergeCell ref="DX8:DY8"/>
    <mergeCell ref="DT8:DU8"/>
    <mergeCell ref="DX10:DX11"/>
    <mergeCell ref="DY10:DY11"/>
    <mergeCell ref="EN12:EQ12"/>
    <mergeCell ref="DZ17:EA17"/>
    <mergeCell ref="DT18:DT19"/>
    <mergeCell ref="DX18:DX19"/>
    <mergeCell ref="DH6:DK6"/>
    <mergeCell ref="CZ7:DC7"/>
    <mergeCell ref="DD7:DG7"/>
    <mergeCell ref="DH7:DK7"/>
    <mergeCell ref="DQ18:DQ19"/>
    <mergeCell ref="DR18:DR19"/>
    <mergeCell ref="DS18:DS19"/>
    <mergeCell ref="B1:FP1"/>
    <mergeCell ref="EV4:FB4"/>
    <mergeCell ref="EN16:EO16"/>
    <mergeCell ref="EB4:EE4"/>
    <mergeCell ref="ED9:EE9"/>
    <mergeCell ref="DT12:DW12"/>
    <mergeCell ref="CP10:CP11"/>
    <mergeCell ref="CU4:CY4"/>
    <mergeCell ref="ER15:EU15"/>
    <mergeCell ref="EN4:EQ4"/>
    <mergeCell ref="CQ4:CT4"/>
    <mergeCell ref="AA7:AD7"/>
    <mergeCell ref="EF8:EG8"/>
    <mergeCell ref="BK10:BK11"/>
    <mergeCell ref="EJ7:EM7"/>
    <mergeCell ref="AE7:AI7"/>
    <mergeCell ref="BQ10:BQ11"/>
    <mergeCell ref="BP9:BQ9"/>
    <mergeCell ref="ET8:EU8"/>
    <mergeCell ref="EN5:EQ5"/>
    <mergeCell ref="AH9:AI9"/>
    <mergeCell ref="CI16:CJ16"/>
    <mergeCell ref="CI14:CL14"/>
    <mergeCell ref="CI6:CL6"/>
    <mergeCell ref="DT5:DW5"/>
    <mergeCell ref="CG9:CH9"/>
    <mergeCell ref="CH10:CH11"/>
    <mergeCell ref="BR7:BU7"/>
    <mergeCell ref="CI9:CJ9"/>
    <mergeCell ref="BI7:BL7"/>
    <mergeCell ref="BA9:BB9"/>
    <mergeCell ref="EF9:EG9"/>
    <mergeCell ref="AF10:AF11"/>
    <mergeCell ref="EJ5:EM5"/>
    <mergeCell ref="AE8:AF8"/>
    <mergeCell ref="BV5:BY5"/>
    <mergeCell ref="AE6:AI6"/>
    <mergeCell ref="BR5:BU5"/>
    <mergeCell ref="BE8:BF8"/>
    <mergeCell ref="BZ6:CC6"/>
    <mergeCell ref="CI7:CL7"/>
    <mergeCell ref="BM9:BO9"/>
    <mergeCell ref="BN10:BN11"/>
    <mergeCell ref="BL10:BL11"/>
    <mergeCell ref="BM8:BN8"/>
    <mergeCell ref="CB9:CC9"/>
    <mergeCell ref="CI13:CL13"/>
    <mergeCell ref="CM10:CM11"/>
    <mergeCell ref="CK8:CL8"/>
    <mergeCell ref="BI6:BL6"/>
    <mergeCell ref="CD10:CD11"/>
    <mergeCell ref="BV10:BV11"/>
    <mergeCell ref="AE10:AE11"/>
    <mergeCell ref="BZ9:CA9"/>
    <mergeCell ref="CB8:CC8"/>
    <mergeCell ref="BG8:BH8"/>
    <mergeCell ref="BZ8:CA8"/>
    <mergeCell ref="BA6:BD6"/>
    <mergeCell ref="CD7:CH7"/>
    <mergeCell ref="CD8:CE8"/>
    <mergeCell ref="BY10:BY11"/>
    <mergeCell ref="BG9:BH9"/>
    <mergeCell ref="AG8:AI8"/>
    <mergeCell ref="AX10:AX11"/>
    <mergeCell ref="BR18:BR19"/>
    <mergeCell ref="BT17:BU17"/>
    <mergeCell ref="BQ18:BQ19"/>
    <mergeCell ref="BV16:BW16"/>
    <mergeCell ref="EF6:EI6"/>
    <mergeCell ref="EJ9:EK9"/>
    <mergeCell ref="BM10:BM11"/>
    <mergeCell ref="BA8:BB8"/>
    <mergeCell ref="BE6:BH6"/>
    <mergeCell ref="BE7:BH7"/>
    <mergeCell ref="BW10:BW11"/>
    <mergeCell ref="BX10:BX11"/>
    <mergeCell ref="EL9:EM9"/>
    <mergeCell ref="BV6:BY6"/>
    <mergeCell ref="EF7:EI7"/>
    <mergeCell ref="EP16:EQ16"/>
    <mergeCell ref="CU9:CW9"/>
    <mergeCell ref="EB14:EE14"/>
    <mergeCell ref="BC8:BD8"/>
    <mergeCell ref="BT9:BU9"/>
    <mergeCell ref="BT8:BU8"/>
    <mergeCell ref="BX8:BY8"/>
    <mergeCell ref="BD10:BD11"/>
    <mergeCell ref="EF10:EF11"/>
    <mergeCell ref="BR8:BS8"/>
    <mergeCell ref="BB10:BB11"/>
    <mergeCell ref="BC10:BC11"/>
    <mergeCell ref="BH10:BH11"/>
    <mergeCell ref="BC9:BD9"/>
    <mergeCell ref="EJ8:EK8"/>
    <mergeCell ref="EL8:EM8"/>
    <mergeCell ref="BA7:BD7"/>
    <mergeCell ref="AR12:AU12"/>
    <mergeCell ref="AV12:AZ12"/>
    <mergeCell ref="BA10:BA11"/>
    <mergeCell ref="BU10:BU11"/>
    <mergeCell ref="BV9:BW9"/>
    <mergeCell ref="AL9:AM9"/>
    <mergeCell ref="AN9:AO9"/>
    <mergeCell ref="BE13:BH13"/>
    <mergeCell ref="AP9:AQ9"/>
    <mergeCell ref="AR9:AS9"/>
    <mergeCell ref="AT9:AU9"/>
    <mergeCell ref="AV9:AX9"/>
    <mergeCell ref="AY9:AZ9"/>
    <mergeCell ref="AJ10:AJ11"/>
    <mergeCell ref="AK10:AK11"/>
    <mergeCell ref="AL10:AL11"/>
    <mergeCell ref="AM10:AM11"/>
    <mergeCell ref="AN10:AN11"/>
    <mergeCell ref="AO10:AO11"/>
    <mergeCell ref="AP10:AP11"/>
    <mergeCell ref="AQ10:AQ11"/>
    <mergeCell ref="AR10:AR11"/>
    <mergeCell ref="AS10:AS11"/>
    <mergeCell ref="BE12:BH12"/>
    <mergeCell ref="BR12:BU12"/>
    <mergeCell ref="AY10:AY11"/>
    <mergeCell ref="AZ10:AZ11"/>
    <mergeCell ref="AH18:AH19"/>
    <mergeCell ref="BR14:BU14"/>
    <mergeCell ref="BI18:BI19"/>
    <mergeCell ref="BE9:BF9"/>
    <mergeCell ref="BP18:BP19"/>
    <mergeCell ref="B23:E23"/>
    <mergeCell ref="F29:I29"/>
    <mergeCell ref="K26:K27"/>
    <mergeCell ref="D24:E24"/>
    <mergeCell ref="B24:C24"/>
    <mergeCell ref="AA26:AA27"/>
    <mergeCell ref="BI17:BJ17"/>
    <mergeCell ref="J12:M12"/>
    <mergeCell ref="J13:M13"/>
    <mergeCell ref="AA13:AD13"/>
    <mergeCell ref="AE13:AI13"/>
    <mergeCell ref="W14:Z14"/>
    <mergeCell ref="J16:K16"/>
    <mergeCell ref="BG18:BG19"/>
    <mergeCell ref="BG10:BG11"/>
    <mergeCell ref="BI14:BL14"/>
    <mergeCell ref="J25:K25"/>
    <mergeCell ref="N28:R28"/>
    <mergeCell ref="D9:E9"/>
    <mergeCell ref="L9:M9"/>
    <mergeCell ref="W24:X24"/>
    <mergeCell ref="AB26:AB27"/>
    <mergeCell ref="AC26:AC27"/>
    <mergeCell ref="BI13:BL13"/>
    <mergeCell ref="BJ10:BJ11"/>
    <mergeCell ref="BM12:BQ12"/>
    <mergeCell ref="W20:Z20"/>
    <mergeCell ref="BV18:BV19"/>
    <mergeCell ref="BK17:BL17"/>
    <mergeCell ref="BR10:BR11"/>
    <mergeCell ref="BP10:BP11"/>
    <mergeCell ref="BA16:BB16"/>
    <mergeCell ref="BE17:BF17"/>
    <mergeCell ref="D17:E17"/>
    <mergeCell ref="B20:E20"/>
    <mergeCell ref="W21:Z21"/>
    <mergeCell ref="B22:E22"/>
    <mergeCell ref="BS18:BS19"/>
    <mergeCell ref="AB18:AB19"/>
    <mergeCell ref="AC18:AC19"/>
    <mergeCell ref="X10:X11"/>
    <mergeCell ref="BK16:BL16"/>
    <mergeCell ref="BE16:BF16"/>
    <mergeCell ref="BG17:BH17"/>
    <mergeCell ref="AE17:AG17"/>
    <mergeCell ref="J18:J19"/>
    <mergeCell ref="W22:Z22"/>
    <mergeCell ref="X18:X19"/>
    <mergeCell ref="J20:M20"/>
    <mergeCell ref="B21:E21"/>
    <mergeCell ref="AA20:AD20"/>
    <mergeCell ref="BA15:BD15"/>
    <mergeCell ref="BV14:BY14"/>
    <mergeCell ref="BM13:BQ13"/>
    <mergeCell ref="BA13:BD13"/>
    <mergeCell ref="B10:B11"/>
    <mergeCell ref="B12:E12"/>
    <mergeCell ref="N17:P17"/>
    <mergeCell ref="Q17:R17"/>
    <mergeCell ref="AD18:AD19"/>
    <mergeCell ref="D33:E33"/>
    <mergeCell ref="F31:I31"/>
    <mergeCell ref="B34:B35"/>
    <mergeCell ref="B33:C33"/>
    <mergeCell ref="F28:I28"/>
    <mergeCell ref="F30:I30"/>
    <mergeCell ref="L24:M24"/>
    <mergeCell ref="Y34:Y35"/>
    <mergeCell ref="W31:Z31"/>
    <mergeCell ref="W33:X33"/>
    <mergeCell ref="D34:D35"/>
    <mergeCell ref="C26:C27"/>
    <mergeCell ref="D25:E25"/>
    <mergeCell ref="K34:K35"/>
    <mergeCell ref="W32:X32"/>
    <mergeCell ref="F34:F35"/>
    <mergeCell ref="F32:G32"/>
    <mergeCell ref="W29:Z29"/>
    <mergeCell ref="M26:M27"/>
    <mergeCell ref="G34:G35"/>
    <mergeCell ref="J30:M30"/>
    <mergeCell ref="I34:I35"/>
    <mergeCell ref="L26:L27"/>
    <mergeCell ref="X26:X27"/>
    <mergeCell ref="W25:X25"/>
    <mergeCell ref="B25:C25"/>
    <mergeCell ref="B29:E29"/>
    <mergeCell ref="I26:I27"/>
    <mergeCell ref="H32:I32"/>
    <mergeCell ref="H25:I25"/>
    <mergeCell ref="AC25:AD25"/>
    <mergeCell ref="Y24:Z24"/>
    <mergeCell ref="F21:I21"/>
    <mergeCell ref="EF21:EI21"/>
    <mergeCell ref="EF18:EF19"/>
    <mergeCell ref="F24:G24"/>
    <mergeCell ref="F25:G25"/>
    <mergeCell ref="H26:H27"/>
    <mergeCell ref="AD26:AD27"/>
    <mergeCell ref="B37:E37"/>
    <mergeCell ref="B40:C40"/>
    <mergeCell ref="D40:E40"/>
    <mergeCell ref="B30:E30"/>
    <mergeCell ref="W30:Z30"/>
    <mergeCell ref="W40:X40"/>
    <mergeCell ref="Y40:Z40"/>
    <mergeCell ref="F36:I36"/>
    <mergeCell ref="J36:M36"/>
    <mergeCell ref="EB20:EE20"/>
    <mergeCell ref="AH25:AI25"/>
    <mergeCell ref="BB18:BB19"/>
    <mergeCell ref="BT24:BU24"/>
    <mergeCell ref="BU18:BU19"/>
    <mergeCell ref="BR32:BS32"/>
    <mergeCell ref="AF26:AF27"/>
    <mergeCell ref="BA26:BA27"/>
    <mergeCell ref="BD26:BD27"/>
    <mergeCell ref="AC40:AD40"/>
    <mergeCell ref="EF40:EG40"/>
    <mergeCell ref="Y26:Y27"/>
    <mergeCell ref="EF37:EI37"/>
    <mergeCell ref="AC32:AD32"/>
    <mergeCell ref="Z26:Z27"/>
    <mergeCell ref="B28:E28"/>
    <mergeCell ref="EH26:EH27"/>
    <mergeCell ref="J29:M29"/>
    <mergeCell ref="EH32:EI32"/>
    <mergeCell ref="F39:I39"/>
    <mergeCell ref="EF31:EI31"/>
    <mergeCell ref="AA29:AD29"/>
    <mergeCell ref="J26:J27"/>
    <mergeCell ref="W37:Z37"/>
    <mergeCell ref="BE31:BH31"/>
    <mergeCell ref="BR31:BU31"/>
    <mergeCell ref="EF32:EG32"/>
    <mergeCell ref="EF29:EI29"/>
    <mergeCell ref="BA28:BD28"/>
    <mergeCell ref="BX26:BX27"/>
    <mergeCell ref="BW26:BW27"/>
    <mergeCell ref="BI30:BL30"/>
    <mergeCell ref="B36:E36"/>
    <mergeCell ref="E34:E35"/>
    <mergeCell ref="J31:M31"/>
    <mergeCell ref="CM38:CP38"/>
    <mergeCell ref="CD29:CH29"/>
    <mergeCell ref="CM39:CP39"/>
    <mergeCell ref="BS26:BS27"/>
    <mergeCell ref="AN36:AQ36"/>
    <mergeCell ref="AR36:AU36"/>
    <mergeCell ref="AV36:AZ36"/>
    <mergeCell ref="BZ30:CC30"/>
    <mergeCell ref="CO33:CP33"/>
    <mergeCell ref="Y33:Z33"/>
    <mergeCell ref="DP26:DP27"/>
    <mergeCell ref="B32:C32"/>
    <mergeCell ref="D32:E32"/>
    <mergeCell ref="J32:K32"/>
    <mergeCell ref="L32:M32"/>
    <mergeCell ref="Z34:Z35"/>
    <mergeCell ref="J44:M44"/>
    <mergeCell ref="W36:Z36"/>
    <mergeCell ref="AA38:AD38"/>
    <mergeCell ref="AD34:AD35"/>
    <mergeCell ref="J33:K33"/>
    <mergeCell ref="L33:M33"/>
    <mergeCell ref="W26:W27"/>
    <mergeCell ref="AA32:AB32"/>
    <mergeCell ref="AA39:AD39"/>
    <mergeCell ref="M34:M35"/>
    <mergeCell ref="F26:F27"/>
    <mergeCell ref="AA30:AD30"/>
    <mergeCell ref="H33:I33"/>
    <mergeCell ref="J37:M37"/>
    <mergeCell ref="B31:E31"/>
    <mergeCell ref="E26:E27"/>
    <mergeCell ref="F42:F43"/>
    <mergeCell ref="G42:G43"/>
    <mergeCell ref="W28:Z28"/>
    <mergeCell ref="G26:G27"/>
    <mergeCell ref="B26:B27"/>
    <mergeCell ref="L40:M40"/>
    <mergeCell ref="Y32:Z32"/>
    <mergeCell ref="D41:E41"/>
    <mergeCell ref="D26:D27"/>
    <mergeCell ref="W38:Z38"/>
    <mergeCell ref="L34:L35"/>
    <mergeCell ref="L41:M41"/>
    <mergeCell ref="Y58:Y59"/>
    <mergeCell ref="Z58:Z59"/>
    <mergeCell ref="I50:I51"/>
    <mergeCell ref="J40:K40"/>
    <mergeCell ref="F38:I38"/>
    <mergeCell ref="D50:D51"/>
    <mergeCell ref="E42:E43"/>
    <mergeCell ref="W58:W59"/>
    <mergeCell ref="F58:F59"/>
    <mergeCell ref="H58:H59"/>
    <mergeCell ref="F44:I44"/>
    <mergeCell ref="Y50:Y51"/>
    <mergeCell ref="F50:F51"/>
    <mergeCell ref="H50:H51"/>
    <mergeCell ref="B44:E44"/>
    <mergeCell ref="C34:C35"/>
    <mergeCell ref="J34:J35"/>
    <mergeCell ref="B38:E38"/>
    <mergeCell ref="B39:E39"/>
    <mergeCell ref="H41:I41"/>
    <mergeCell ref="B48:C48"/>
    <mergeCell ref="B42:B43"/>
    <mergeCell ref="B52:E52"/>
    <mergeCell ref="D48:E48"/>
    <mergeCell ref="D58:D59"/>
    <mergeCell ref="F45:I45"/>
    <mergeCell ref="H57:I57"/>
    <mergeCell ref="B45:E45"/>
    <mergeCell ref="D42:D43"/>
    <mergeCell ref="B55:E55"/>
    <mergeCell ref="L50:L51"/>
    <mergeCell ref="E58:E59"/>
    <mergeCell ref="B53:E53"/>
    <mergeCell ref="B57:C57"/>
    <mergeCell ref="F52:I52"/>
    <mergeCell ref="C42:C43"/>
    <mergeCell ref="F54:I54"/>
    <mergeCell ref="H34:H35"/>
    <mergeCell ref="F40:G40"/>
    <mergeCell ref="H40:I40"/>
    <mergeCell ref="F33:G33"/>
    <mergeCell ref="B50:B51"/>
    <mergeCell ref="AB58:AB59"/>
    <mergeCell ref="G58:G59"/>
    <mergeCell ref="F53:I53"/>
    <mergeCell ref="F49:G49"/>
    <mergeCell ref="B58:B59"/>
    <mergeCell ref="C58:C59"/>
    <mergeCell ref="J53:M53"/>
    <mergeCell ref="J56:K56"/>
    <mergeCell ref="C50:C51"/>
    <mergeCell ref="H56:I56"/>
    <mergeCell ref="B46:E46"/>
    <mergeCell ref="F46:I46"/>
    <mergeCell ref="X50:X51"/>
    <mergeCell ref="B41:C41"/>
    <mergeCell ref="W49:X49"/>
    <mergeCell ref="J45:M45"/>
    <mergeCell ref="W45:Z45"/>
    <mergeCell ref="L49:M49"/>
    <mergeCell ref="J48:K48"/>
    <mergeCell ref="L48:M48"/>
    <mergeCell ref="F48:G48"/>
    <mergeCell ref="H48:I48"/>
    <mergeCell ref="X58:X59"/>
    <mergeCell ref="B47:E47"/>
    <mergeCell ref="F47:I47"/>
    <mergeCell ref="E50:E51"/>
    <mergeCell ref="J41:K41"/>
    <mergeCell ref="W44:Z44"/>
    <mergeCell ref="D49:E49"/>
    <mergeCell ref="G50:G51"/>
    <mergeCell ref="F41:G41"/>
    <mergeCell ref="Z42:Z43"/>
    <mergeCell ref="CL58:CL59"/>
    <mergeCell ref="BZ54:CC54"/>
    <mergeCell ref="CC58:CC59"/>
    <mergeCell ref="BU58:BU59"/>
    <mergeCell ref="CB58:CB59"/>
    <mergeCell ref="CS56:CT56"/>
    <mergeCell ref="BX58:BX59"/>
    <mergeCell ref="BM58:BM59"/>
    <mergeCell ref="AA57:AB57"/>
    <mergeCell ref="BG58:BG59"/>
    <mergeCell ref="BF58:BF59"/>
    <mergeCell ref="AE54:AI54"/>
    <mergeCell ref="CI54:CL54"/>
    <mergeCell ref="BV54:BY54"/>
    <mergeCell ref="CK56:CL56"/>
    <mergeCell ref="CD56:CE56"/>
    <mergeCell ref="BZ58:BZ59"/>
    <mergeCell ref="BE54:BH54"/>
    <mergeCell ref="BE57:BF57"/>
    <mergeCell ref="BO56:BQ56"/>
    <mergeCell ref="CI55:CL55"/>
    <mergeCell ref="L56:M56"/>
    <mergeCell ref="DP57:DQ57"/>
    <mergeCell ref="F57:G57"/>
    <mergeCell ref="D57:E57"/>
    <mergeCell ref="B49:C49"/>
    <mergeCell ref="H49:I49"/>
    <mergeCell ref="B54:E54"/>
    <mergeCell ref="CD58:CD59"/>
    <mergeCell ref="CE58:CE59"/>
    <mergeCell ref="AA53:AD53"/>
    <mergeCell ref="BZ56:CA56"/>
    <mergeCell ref="CB56:CC56"/>
    <mergeCell ref="W55:Z55"/>
    <mergeCell ref="W57:X57"/>
    <mergeCell ref="AA55:AD55"/>
    <mergeCell ref="J55:M55"/>
    <mergeCell ref="J57:K57"/>
    <mergeCell ref="L57:M57"/>
    <mergeCell ref="AA54:AD54"/>
    <mergeCell ref="I58:I59"/>
    <mergeCell ref="AC57:AD57"/>
    <mergeCell ref="AA58:AA59"/>
    <mergeCell ref="J58:J59"/>
    <mergeCell ref="L58:L59"/>
    <mergeCell ref="M58:M59"/>
    <mergeCell ref="F55:I55"/>
    <mergeCell ref="K58:K59"/>
    <mergeCell ref="AD58:AD59"/>
    <mergeCell ref="W54:Z54"/>
    <mergeCell ref="BA55:BD55"/>
    <mergeCell ref="BA58:BA59"/>
    <mergeCell ref="BB58:BB59"/>
    <mergeCell ref="Y57:Z57"/>
    <mergeCell ref="W56:X56"/>
    <mergeCell ref="Y56:Z56"/>
    <mergeCell ref="AA56:AB56"/>
    <mergeCell ref="AC56:AD56"/>
    <mergeCell ref="BC57:BD57"/>
    <mergeCell ref="AG58:AG59"/>
    <mergeCell ref="J54:M54"/>
    <mergeCell ref="AE57:AG57"/>
    <mergeCell ref="BA57:BB57"/>
    <mergeCell ref="AC58:AC59"/>
    <mergeCell ref="W53:Z53"/>
    <mergeCell ref="EJ53:EM53"/>
    <mergeCell ref="BE55:BH55"/>
    <mergeCell ref="BH50:BH51"/>
    <mergeCell ref="BA54:BD54"/>
    <mergeCell ref="EJ55:EM55"/>
    <mergeCell ref="EJ57:EK57"/>
    <mergeCell ref="DU58:DU59"/>
    <mergeCell ref="CK57:CL57"/>
    <mergeCell ref="CT58:CT59"/>
    <mergeCell ref="CQ58:CQ59"/>
    <mergeCell ref="CO58:CO59"/>
    <mergeCell ref="CP58:CP59"/>
    <mergeCell ref="BW58:BW59"/>
    <mergeCell ref="CD57:CF57"/>
    <mergeCell ref="CU54:CY54"/>
    <mergeCell ref="BI56:BJ56"/>
    <mergeCell ref="AH57:AI57"/>
    <mergeCell ref="BK58:BK59"/>
    <mergeCell ref="BE58:BE59"/>
    <mergeCell ref="BC56:BD56"/>
    <mergeCell ref="EM58:EM59"/>
    <mergeCell ref="EL56:EM56"/>
    <mergeCell ref="AE56:AF56"/>
    <mergeCell ref="AG56:AI56"/>
    <mergeCell ref="BA56:BB56"/>
    <mergeCell ref="BC58:BC59"/>
    <mergeCell ref="CM57:CN57"/>
    <mergeCell ref="EF56:EG56"/>
    <mergeCell ref="EH56:EI56"/>
    <mergeCell ref="EG58:EG59"/>
    <mergeCell ref="EH58:EH59"/>
    <mergeCell ref="BO50:BO51"/>
    <mergeCell ref="BU50:BU51"/>
    <mergeCell ref="BZ52:CC52"/>
    <mergeCell ref="BZ55:CC55"/>
    <mergeCell ref="BZ50:BZ51"/>
    <mergeCell ref="BN58:BN59"/>
    <mergeCell ref="CB57:CC57"/>
    <mergeCell ref="BT58:BT59"/>
    <mergeCell ref="BT50:BT51"/>
    <mergeCell ref="BV58:BV59"/>
    <mergeCell ref="BR55:BU55"/>
    <mergeCell ref="BE53:BH53"/>
    <mergeCell ref="BF50:BF51"/>
    <mergeCell ref="BJ50:BJ51"/>
    <mergeCell ref="CA50:CA51"/>
    <mergeCell ref="AE52:AI52"/>
    <mergeCell ref="BC50:BC51"/>
    <mergeCell ref="BA52:BD52"/>
    <mergeCell ref="AG50:AG51"/>
    <mergeCell ref="BA53:BD53"/>
    <mergeCell ref="BD58:BD59"/>
    <mergeCell ref="BI58:BI59"/>
    <mergeCell ref="AH58:AH59"/>
    <mergeCell ref="BR54:BU54"/>
    <mergeCell ref="BL58:BL59"/>
    <mergeCell ref="BQ58:BQ59"/>
    <mergeCell ref="BK56:BL56"/>
    <mergeCell ref="BM56:BN56"/>
    <mergeCell ref="BO58:BO59"/>
    <mergeCell ref="BM57:BO57"/>
    <mergeCell ref="BY58:BY59"/>
    <mergeCell ref="DP58:DP59"/>
    <mergeCell ref="DQ58:DQ59"/>
    <mergeCell ref="DR58:DR59"/>
    <mergeCell ref="DS58:DS59"/>
    <mergeCell ref="EJ58:EJ59"/>
    <mergeCell ref="EJ56:EK56"/>
    <mergeCell ref="DR57:DS57"/>
    <mergeCell ref="AE53:AI53"/>
    <mergeCell ref="BZ57:CA57"/>
    <mergeCell ref="CA58:CA59"/>
    <mergeCell ref="BR56:BS56"/>
    <mergeCell ref="BI55:BL55"/>
    <mergeCell ref="AE58:AE59"/>
    <mergeCell ref="AF58:AF59"/>
    <mergeCell ref="AI58:AI59"/>
    <mergeCell ref="BI54:BL54"/>
    <mergeCell ref="BI57:BJ57"/>
    <mergeCell ref="BP58:BP59"/>
    <mergeCell ref="BM53:BQ53"/>
    <mergeCell ref="BM54:BQ54"/>
    <mergeCell ref="BS58:BS59"/>
    <mergeCell ref="EF53:EI53"/>
    <mergeCell ref="EI58:EI59"/>
    <mergeCell ref="EH57:EI57"/>
    <mergeCell ref="EF58:EF59"/>
    <mergeCell ref="EF54:EI54"/>
    <mergeCell ref="EF55:EI55"/>
    <mergeCell ref="EF57:EG57"/>
    <mergeCell ref="CM58:CM59"/>
    <mergeCell ref="CN58:CN59"/>
    <mergeCell ref="CR58:CR59"/>
    <mergeCell ref="BT57:BU57"/>
    <mergeCell ref="CM55:CP55"/>
    <mergeCell ref="CG57:CH57"/>
    <mergeCell ref="CD54:CH54"/>
    <mergeCell ref="CD53:CH53"/>
    <mergeCell ref="CU55:CY55"/>
    <mergeCell ref="CM52:CP52"/>
    <mergeCell ref="CM53:CP53"/>
    <mergeCell ref="CQ52:CT52"/>
    <mergeCell ref="BV52:BY52"/>
    <mergeCell ref="CF56:CH56"/>
    <mergeCell ref="BV53:BY53"/>
    <mergeCell ref="DV57:DW57"/>
    <mergeCell ref="CX58:CX59"/>
    <mergeCell ref="ED56:EE56"/>
    <mergeCell ref="CW58:CW59"/>
    <mergeCell ref="DT57:DU57"/>
    <mergeCell ref="CO57:CP57"/>
    <mergeCell ref="CQ57:CR57"/>
    <mergeCell ref="CQ54:CT54"/>
    <mergeCell ref="CU57:CW57"/>
    <mergeCell ref="CO56:CP56"/>
    <mergeCell ref="DT54:DW54"/>
    <mergeCell ref="CZ52:DC52"/>
    <mergeCell ref="BW50:BW51"/>
    <mergeCell ref="CK50:CK51"/>
    <mergeCell ref="CS57:CT57"/>
    <mergeCell ref="CF50:CF51"/>
    <mergeCell ref="BZ49:CA49"/>
    <mergeCell ref="GL57:GL59"/>
    <mergeCell ref="GE49:GE51"/>
    <mergeCell ref="GJ49:GJ51"/>
    <mergeCell ref="GK49:GK51"/>
    <mergeCell ref="GA49:GA51"/>
    <mergeCell ref="DZ49:EA49"/>
    <mergeCell ref="CX50:CX51"/>
    <mergeCell ref="CT50:CT51"/>
    <mergeCell ref="CF58:CF59"/>
    <mergeCell ref="CI58:CI59"/>
    <mergeCell ref="GL49:GL51"/>
    <mergeCell ref="FA58:FA59"/>
    <mergeCell ref="EN53:EQ53"/>
    <mergeCell ref="GK57:GK59"/>
    <mergeCell ref="GJ57:GJ59"/>
    <mergeCell ref="EN57:EO57"/>
    <mergeCell ref="EP57:EQ57"/>
    <mergeCell ref="DZ57:EA57"/>
    <mergeCell ref="DZ56:EA56"/>
    <mergeCell ref="DW58:DW59"/>
    <mergeCell ref="DY58:DY59"/>
    <mergeCell ref="DZ58:DZ59"/>
    <mergeCell ref="EA58:EA59"/>
    <mergeCell ref="DX57:DY57"/>
    <mergeCell ref="GB57:GB59"/>
    <mergeCell ref="GG57:GG59"/>
    <mergeCell ref="GF57:GF59"/>
    <mergeCell ref="CO49:CP49"/>
    <mergeCell ref="CM54:CP54"/>
    <mergeCell ref="EL57:EM57"/>
    <mergeCell ref="EL58:EL59"/>
    <mergeCell ref="ET58:ET59"/>
    <mergeCell ref="GH57:GH59"/>
    <mergeCell ref="GI49:GI51"/>
    <mergeCell ref="GI57:GI59"/>
    <mergeCell ref="EN58:EN59"/>
    <mergeCell ref="CV58:CV59"/>
    <mergeCell ref="EV52:FB52"/>
    <mergeCell ref="DX50:DX51"/>
    <mergeCell ref="EA50:EA51"/>
    <mergeCell ref="DX52:EA52"/>
    <mergeCell ref="EW58:EW59"/>
    <mergeCell ref="CY58:CY59"/>
    <mergeCell ref="FR57:FR59"/>
    <mergeCell ref="EV53:FB53"/>
    <mergeCell ref="FJ52:FP52"/>
    <mergeCell ref="FH58:FH59"/>
    <mergeCell ref="FH57:FI57"/>
    <mergeCell ref="FI58:FI59"/>
    <mergeCell ref="FC56:FD56"/>
    <mergeCell ref="EP56:EQ56"/>
    <mergeCell ref="DV58:DV59"/>
    <mergeCell ref="CU52:CY52"/>
    <mergeCell ref="CU58:CU59"/>
    <mergeCell ref="EJ54:EM54"/>
    <mergeCell ref="EK58:EK59"/>
    <mergeCell ref="GG49:GG51"/>
    <mergeCell ref="GF49:GF51"/>
    <mergeCell ref="GH49:GH51"/>
    <mergeCell ref="CX49:CY49"/>
    <mergeCell ref="DV56:DW56"/>
    <mergeCell ref="CS58:CS59"/>
    <mergeCell ref="DT58:DT59"/>
    <mergeCell ref="CD23:CH23"/>
    <mergeCell ref="EC18:EC19"/>
    <mergeCell ref="EB18:EB19"/>
    <mergeCell ref="EB13:EE13"/>
    <mergeCell ref="CP26:CP27"/>
    <mergeCell ref="CX26:CX27"/>
    <mergeCell ref="CU37:CY37"/>
    <mergeCell ref="CI29:CL29"/>
    <mergeCell ref="CH34:CH35"/>
    <mergeCell ref="CD34:CD35"/>
    <mergeCell ref="CI34:CI35"/>
    <mergeCell ref="CG34:CG35"/>
    <mergeCell ref="CD32:CE32"/>
    <mergeCell ref="CF32:CH32"/>
    <mergeCell ref="CI30:CL30"/>
    <mergeCell ref="CJ58:CJ59"/>
    <mergeCell ref="CH58:CH59"/>
    <mergeCell ref="CX57:CY57"/>
    <mergeCell ref="CG58:CG59"/>
    <mergeCell ref="CR18:CR19"/>
    <mergeCell ref="CS18:CS19"/>
    <mergeCell ref="ED17:EE17"/>
    <mergeCell ref="DU18:DU19"/>
    <mergeCell ref="CW18:CW19"/>
    <mergeCell ref="CG18:CG19"/>
    <mergeCell ref="EA18:EA19"/>
    <mergeCell ref="CN34:CN35"/>
    <mergeCell ref="CM36:CP36"/>
    <mergeCell ref="FS23:FS24"/>
    <mergeCell ref="FT23:FT24"/>
    <mergeCell ref="FH33:FI33"/>
    <mergeCell ref="FI26:FI27"/>
    <mergeCell ref="FD26:FD27"/>
    <mergeCell ref="FJ37:FP37"/>
    <mergeCell ref="FJ33:FN33"/>
    <mergeCell ref="FJ31:FP31"/>
    <mergeCell ref="EJ31:EM31"/>
    <mergeCell ref="EM26:EM27"/>
    <mergeCell ref="EL24:EM24"/>
    <mergeCell ref="DZ25:EA25"/>
    <mergeCell ref="EJ26:EJ27"/>
    <mergeCell ref="EN26:EN27"/>
    <mergeCell ref="ED33:EE33"/>
    <mergeCell ref="FL24:FP24"/>
    <mergeCell ref="ER26:ER27"/>
    <mergeCell ref="EN31:EQ31"/>
    <mergeCell ref="ER28:EU28"/>
    <mergeCell ref="ER29:EU29"/>
    <mergeCell ref="EV30:FB30"/>
    <mergeCell ref="EP32:EQ32"/>
    <mergeCell ref="EN33:EO33"/>
    <mergeCell ref="EP33:EQ33"/>
    <mergeCell ref="EB37:EE37"/>
    <mergeCell ref="EU34:EU35"/>
    <mergeCell ref="EN36:EQ36"/>
    <mergeCell ref="EN37:EQ37"/>
    <mergeCell ref="EE34:EE35"/>
    <mergeCell ref="ER25:ES25"/>
    <mergeCell ref="ET25:EU25"/>
    <mergeCell ref="EB32:EC32"/>
    <mergeCell ref="ER7:EU7"/>
    <mergeCell ref="ER8:ES8"/>
    <mergeCell ref="FJ7:FP7"/>
    <mergeCell ref="ER24:ES24"/>
    <mergeCell ref="ER13:EU13"/>
    <mergeCell ref="ER14:EU14"/>
    <mergeCell ref="FC20:FI20"/>
    <mergeCell ref="DT17:DU17"/>
    <mergeCell ref="CQ16:CR16"/>
    <mergeCell ref="FV7:FV8"/>
    <mergeCell ref="FL40:FP40"/>
    <mergeCell ref="FT49:FT51"/>
    <mergeCell ref="FC24:FD24"/>
    <mergeCell ref="FC14:FI14"/>
    <mergeCell ref="FJ25:FN25"/>
    <mergeCell ref="FI18:FI19"/>
    <mergeCell ref="FY49:FY51"/>
    <mergeCell ref="FH50:FH51"/>
    <mergeCell ref="FO50:FO51"/>
    <mergeCell ref="FP50:FP51"/>
    <mergeCell ref="FR9:FR11"/>
    <mergeCell ref="FO9:FP9"/>
    <mergeCell ref="FO10:FO11"/>
    <mergeCell ref="FW49:FW51"/>
    <mergeCell ref="FO49:FP49"/>
    <mergeCell ref="FJ23:FP23"/>
    <mergeCell ref="FM18:FM19"/>
    <mergeCell ref="FV17:FV19"/>
    <mergeCell ref="FS25:FS27"/>
    <mergeCell ref="FJ13:FP13"/>
    <mergeCell ref="FJ14:FP14"/>
    <mergeCell ref="FJ15:FP15"/>
    <mergeCell ref="CI21:CL21"/>
    <mergeCell ref="DZ24:EA24"/>
    <mergeCell ref="ED16:EE16"/>
    <mergeCell ref="FM26:FM27"/>
    <mergeCell ref="FU9:FU11"/>
    <mergeCell ref="FP18:FP19"/>
    <mergeCell ref="FD18:FD19"/>
    <mergeCell ref="FH17:FI17"/>
    <mergeCell ref="FJ10:FJ11"/>
    <mergeCell ref="FC16:FD16"/>
    <mergeCell ref="FZ9:FZ11"/>
    <mergeCell ref="FW17:FW19"/>
    <mergeCell ref="FB10:FB11"/>
    <mergeCell ref="EV20:FB20"/>
    <mergeCell ref="EV16:EW16"/>
    <mergeCell ref="FC21:FI21"/>
    <mergeCell ref="FB18:FB19"/>
    <mergeCell ref="FH26:FH27"/>
    <mergeCell ref="FW23:FW24"/>
    <mergeCell ref="FC26:FC27"/>
    <mergeCell ref="FK26:FK27"/>
    <mergeCell ref="FJ20:FP20"/>
    <mergeCell ref="FT17:FT19"/>
    <mergeCell ref="FJ21:FP21"/>
    <mergeCell ref="EV24:EW24"/>
    <mergeCell ref="ER21:EU21"/>
    <mergeCell ref="EF20:EI20"/>
    <mergeCell ref="EN17:EO17"/>
    <mergeCell ref="CM15:CP15"/>
    <mergeCell ref="EH18:EH19"/>
    <mergeCell ref="ET16:EU16"/>
    <mergeCell ref="EP18:EP19"/>
    <mergeCell ref="AA18:AA19"/>
    <mergeCell ref="BV25:BW25"/>
    <mergeCell ref="EV21:FB21"/>
    <mergeCell ref="EN22:EQ22"/>
    <mergeCell ref="FD10:FD11"/>
    <mergeCell ref="EW10:EW11"/>
    <mergeCell ref="EN24:EO24"/>
    <mergeCell ref="EP24:EQ24"/>
    <mergeCell ref="ER22:EU22"/>
    <mergeCell ref="FC23:FI23"/>
    <mergeCell ref="ET24:EU24"/>
    <mergeCell ref="CF18:CF19"/>
    <mergeCell ref="CD13:CH13"/>
    <mergeCell ref="CS16:CT16"/>
    <mergeCell ref="CM13:CP13"/>
    <mergeCell ref="CT10:CT11"/>
    <mergeCell ref="DT10:DT11"/>
    <mergeCell ref="CL10:CL11"/>
    <mergeCell ref="CD17:CF17"/>
    <mergeCell ref="CI20:CL20"/>
    <mergeCell ref="CM21:CP21"/>
    <mergeCell ref="EB21:EE21"/>
    <mergeCell ref="ED24:EE24"/>
    <mergeCell ref="CU24:CV24"/>
    <mergeCell ref="DV24:DW24"/>
    <mergeCell ref="DX22:EA22"/>
    <mergeCell ref="DX23:EA23"/>
    <mergeCell ref="BZ13:CC13"/>
    <mergeCell ref="BZ17:CA17"/>
    <mergeCell ref="BZ12:CC12"/>
    <mergeCell ref="BI15:BL15"/>
    <mergeCell ref="CI24:CJ24"/>
    <mergeCell ref="EB16:EC16"/>
    <mergeCell ref="W16:X16"/>
    <mergeCell ref="AA16:AB16"/>
    <mergeCell ref="BI34:BI35"/>
    <mergeCell ref="BR29:BU29"/>
    <mergeCell ref="BE28:BH28"/>
    <mergeCell ref="BE29:BH29"/>
    <mergeCell ref="EJ32:EK32"/>
    <mergeCell ref="BR34:BR35"/>
    <mergeCell ref="BR28:BU28"/>
    <mergeCell ref="EK26:EK27"/>
    <mergeCell ref="BE33:BF33"/>
    <mergeCell ref="BG33:BH33"/>
    <mergeCell ref="BL26:BL27"/>
    <mergeCell ref="BA34:BA35"/>
    <mergeCell ref="BI28:BL28"/>
    <mergeCell ref="AA22:AD22"/>
    <mergeCell ref="W23:Z23"/>
    <mergeCell ref="BV17:BW17"/>
    <mergeCell ref="BA18:BA19"/>
    <mergeCell ref="BM16:BN16"/>
    <mergeCell ref="BX17:BY17"/>
    <mergeCell ref="BX18:BX19"/>
    <mergeCell ref="AE23:AI23"/>
    <mergeCell ref="AA34:AA35"/>
    <mergeCell ref="CB26:CB27"/>
    <mergeCell ref="BZ22:CC22"/>
    <mergeCell ref="BM23:BQ23"/>
    <mergeCell ref="EI34:EI35"/>
    <mergeCell ref="EJ28:EM28"/>
    <mergeCell ref="EL33:EM33"/>
    <mergeCell ref="AC17:AD17"/>
    <mergeCell ref="AH34:AH35"/>
    <mergeCell ref="EK34:EK35"/>
    <mergeCell ref="AG32:AI32"/>
    <mergeCell ref="BT25:BU25"/>
    <mergeCell ref="AI26:AI27"/>
    <mergeCell ref="AG24:AI24"/>
    <mergeCell ref="BB26:BB27"/>
    <mergeCell ref="BI31:BL31"/>
    <mergeCell ref="AE34:AE35"/>
    <mergeCell ref="BE32:BF32"/>
    <mergeCell ref="AE28:AI28"/>
    <mergeCell ref="BA30:BD30"/>
    <mergeCell ref="BC26:BC27"/>
    <mergeCell ref="BE30:BH30"/>
    <mergeCell ref="BB34:BB35"/>
    <mergeCell ref="BI29:BL29"/>
    <mergeCell ref="EJ25:EK25"/>
    <mergeCell ref="EJ29:EM29"/>
    <mergeCell ref="CC26:CC27"/>
    <mergeCell ref="BC24:BD24"/>
    <mergeCell ref="EH34:EH35"/>
    <mergeCell ref="EF28:EI28"/>
    <mergeCell ref="EF26:EF27"/>
    <mergeCell ref="EG26:EG27"/>
    <mergeCell ref="BN34:BN35"/>
    <mergeCell ref="BP34:BP35"/>
    <mergeCell ref="EH33:EI33"/>
    <mergeCell ref="EG34:EG35"/>
    <mergeCell ref="CM34:CM35"/>
    <mergeCell ref="EF34:EF35"/>
    <mergeCell ref="BM33:BO33"/>
    <mergeCell ref="BQ34:BQ35"/>
    <mergeCell ref="X34:X35"/>
    <mergeCell ref="J38:M38"/>
    <mergeCell ref="F37:I37"/>
    <mergeCell ref="EF33:EG33"/>
    <mergeCell ref="EF38:EI38"/>
    <mergeCell ref="AC33:AD33"/>
    <mergeCell ref="W41:X41"/>
    <mergeCell ref="Y41:Z41"/>
    <mergeCell ref="AE32:AF32"/>
    <mergeCell ref="EJ30:EM30"/>
    <mergeCell ref="EF30:EI30"/>
    <mergeCell ref="EL34:EL35"/>
    <mergeCell ref="EL32:EM32"/>
    <mergeCell ref="EJ40:EK40"/>
    <mergeCell ref="EL40:EM40"/>
    <mergeCell ref="EL41:EM41"/>
    <mergeCell ref="BA31:BD31"/>
    <mergeCell ref="EJ36:EM36"/>
    <mergeCell ref="AA41:AB41"/>
    <mergeCell ref="BG32:BH32"/>
    <mergeCell ref="AE31:AI31"/>
    <mergeCell ref="AE30:AI30"/>
    <mergeCell ref="BH34:BH35"/>
    <mergeCell ref="AZ34:AZ35"/>
    <mergeCell ref="AJ36:AM36"/>
    <mergeCell ref="BK34:BK35"/>
    <mergeCell ref="BL34:BL35"/>
    <mergeCell ref="EF41:EG41"/>
    <mergeCell ref="CM41:CN41"/>
    <mergeCell ref="J39:M39"/>
    <mergeCell ref="EM34:EM35"/>
    <mergeCell ref="AB34:AB35"/>
    <mergeCell ref="W34:W35"/>
    <mergeCell ref="AA33:AB33"/>
    <mergeCell ref="I42:I43"/>
    <mergeCell ref="H42:H43"/>
    <mergeCell ref="L42:L43"/>
    <mergeCell ref="AA40:AB40"/>
    <mergeCell ref="AA36:AD36"/>
    <mergeCell ref="BA33:BB33"/>
    <mergeCell ref="AH33:AI33"/>
    <mergeCell ref="BA39:BD39"/>
    <mergeCell ref="BA41:BB41"/>
    <mergeCell ref="AE41:AG41"/>
    <mergeCell ref="AE40:AF40"/>
    <mergeCell ref="BA37:BD37"/>
    <mergeCell ref="AE33:AG33"/>
    <mergeCell ref="BC33:BD33"/>
    <mergeCell ref="AG34:AG35"/>
    <mergeCell ref="AC34:AC35"/>
    <mergeCell ref="N36:R36"/>
    <mergeCell ref="N37:R37"/>
    <mergeCell ref="N38:R38"/>
    <mergeCell ref="N39:R39"/>
    <mergeCell ref="N40:P40"/>
    <mergeCell ref="Q40:R40"/>
    <mergeCell ref="N41:P41"/>
    <mergeCell ref="Q41:R41"/>
    <mergeCell ref="N42:N43"/>
    <mergeCell ref="P42:P43"/>
    <mergeCell ref="Q42:Q43"/>
    <mergeCell ref="R42:R43"/>
    <mergeCell ref="S38:V38"/>
    <mergeCell ref="BA38:BD38"/>
    <mergeCell ref="BM37:BQ37"/>
    <mergeCell ref="BI36:BL36"/>
    <mergeCell ref="BM34:BM35"/>
    <mergeCell ref="AC41:AD41"/>
    <mergeCell ref="AG40:AI40"/>
    <mergeCell ref="W39:Z39"/>
    <mergeCell ref="BP41:BQ41"/>
    <mergeCell ref="EF36:EI36"/>
    <mergeCell ref="AA37:AD37"/>
    <mergeCell ref="BA40:BB40"/>
    <mergeCell ref="J49:K49"/>
    <mergeCell ref="AI50:AI51"/>
    <mergeCell ref="AH49:AI49"/>
    <mergeCell ref="AA44:AD44"/>
    <mergeCell ref="J47:M47"/>
    <mergeCell ref="EF44:EI44"/>
    <mergeCell ref="W47:Z47"/>
    <mergeCell ref="AE42:AE43"/>
    <mergeCell ref="BP42:BP43"/>
    <mergeCell ref="CU49:CW49"/>
    <mergeCell ref="CS49:CT49"/>
    <mergeCell ref="CS48:CT48"/>
    <mergeCell ref="CU48:CV48"/>
    <mergeCell ref="CN50:CN51"/>
    <mergeCell ref="CO50:CO51"/>
    <mergeCell ref="CP50:CP51"/>
    <mergeCell ref="CW50:CW51"/>
    <mergeCell ref="AE44:AI44"/>
    <mergeCell ref="EH50:EH51"/>
    <mergeCell ref="BA48:BB48"/>
    <mergeCell ref="EF47:EI47"/>
    <mergeCell ref="EF45:EI45"/>
    <mergeCell ref="EJ44:EM44"/>
    <mergeCell ref="EJ46:EM46"/>
    <mergeCell ref="EH49:EI49"/>
    <mergeCell ref="W46:Z46"/>
    <mergeCell ref="EH48:EI48"/>
    <mergeCell ref="X42:X43"/>
    <mergeCell ref="DV42:DV43"/>
    <mergeCell ref="BZ42:BZ43"/>
    <mergeCell ref="CM42:CM43"/>
    <mergeCell ref="CN42:CN43"/>
    <mergeCell ref="W50:W51"/>
    <mergeCell ref="AC50:AC51"/>
    <mergeCell ref="AA50:AA51"/>
    <mergeCell ref="BD50:BD51"/>
    <mergeCell ref="BC48:BD48"/>
    <mergeCell ref="K42:K43"/>
    <mergeCell ref="Y42:Y43"/>
    <mergeCell ref="K50:K51"/>
    <mergeCell ref="BR44:BU44"/>
    <mergeCell ref="W48:X48"/>
    <mergeCell ref="Y48:Z48"/>
    <mergeCell ref="AA48:AB48"/>
    <mergeCell ref="AC48:AD48"/>
    <mergeCell ref="EG42:EG43"/>
    <mergeCell ref="EI42:EI43"/>
    <mergeCell ref="AI42:AI43"/>
    <mergeCell ref="BQ42:BQ43"/>
    <mergeCell ref="BE42:BE43"/>
    <mergeCell ref="BM50:BM51"/>
    <mergeCell ref="BQ50:BQ51"/>
    <mergeCell ref="BN50:BN51"/>
    <mergeCell ref="CS50:CS51"/>
    <mergeCell ref="CQ50:CQ51"/>
    <mergeCell ref="DT50:DT51"/>
    <mergeCell ref="DV48:DW48"/>
    <mergeCell ref="CV42:CV43"/>
    <mergeCell ref="AF50:AF51"/>
    <mergeCell ref="EF42:EF43"/>
    <mergeCell ref="AD42:AD43"/>
    <mergeCell ref="J46:M46"/>
    <mergeCell ref="AC42:AC43"/>
    <mergeCell ref="W42:W43"/>
    <mergeCell ref="M42:M43"/>
    <mergeCell ref="AH50:AH51"/>
    <mergeCell ref="AA45:AD45"/>
    <mergeCell ref="AA46:AD46"/>
    <mergeCell ref="AB42:AB43"/>
    <mergeCell ref="AA42:AA43"/>
    <mergeCell ref="AD50:AD51"/>
    <mergeCell ref="AC49:AD49"/>
    <mergeCell ref="AA47:AD47"/>
    <mergeCell ref="AG48:AI48"/>
    <mergeCell ref="EF48:EG48"/>
    <mergeCell ref="EB50:EB51"/>
    <mergeCell ref="EB49:EC49"/>
    <mergeCell ref="BC42:BC43"/>
    <mergeCell ref="BB42:BB43"/>
    <mergeCell ref="BA46:BD46"/>
    <mergeCell ref="AE50:AE51"/>
    <mergeCell ref="BB50:BB51"/>
    <mergeCell ref="AB50:AB51"/>
    <mergeCell ref="AE48:AF48"/>
    <mergeCell ref="J42:J43"/>
    <mergeCell ref="CY42:CY43"/>
    <mergeCell ref="EL48:EM48"/>
    <mergeCell ref="EF46:EI46"/>
    <mergeCell ref="AE49:AG49"/>
    <mergeCell ref="EF49:EG49"/>
    <mergeCell ref="AE46:AI46"/>
    <mergeCell ref="BC40:BD40"/>
    <mergeCell ref="EL42:EL43"/>
    <mergeCell ref="AF42:AF43"/>
    <mergeCell ref="EJ34:EJ35"/>
    <mergeCell ref="AE36:AI36"/>
    <mergeCell ref="AE38:AI38"/>
    <mergeCell ref="EJ38:EM38"/>
    <mergeCell ref="BA49:BB49"/>
    <mergeCell ref="EG50:EG51"/>
    <mergeCell ref="DY50:DY51"/>
    <mergeCell ref="DZ50:DZ51"/>
    <mergeCell ref="DT49:DU49"/>
    <mergeCell ref="CO48:CP48"/>
    <mergeCell ref="BI39:BL39"/>
    <mergeCell ref="BR38:BU38"/>
    <mergeCell ref="BK40:BL40"/>
    <mergeCell ref="BM36:BQ36"/>
    <mergeCell ref="BK42:BK43"/>
    <mergeCell ref="CF42:CF43"/>
    <mergeCell ref="BE40:BF40"/>
    <mergeCell ref="BG40:BH40"/>
    <mergeCell ref="BE41:BF41"/>
    <mergeCell ref="BI42:BI43"/>
    <mergeCell ref="BE36:BH36"/>
    <mergeCell ref="BA47:BD47"/>
    <mergeCell ref="CM48:CN48"/>
    <mergeCell ref="EJ49:EK49"/>
    <mergeCell ref="GE2:GG3"/>
    <mergeCell ref="CS17:CT17"/>
    <mergeCell ref="EJ41:EK41"/>
    <mergeCell ref="ER20:EU20"/>
    <mergeCell ref="BV13:BY13"/>
    <mergeCell ref="EN20:EQ20"/>
    <mergeCell ref="BE24:BF24"/>
    <mergeCell ref="BE26:BE27"/>
    <mergeCell ref="BF26:BF27"/>
    <mergeCell ref="AF34:AF35"/>
    <mergeCell ref="EN21:EQ21"/>
    <mergeCell ref="CU14:CY14"/>
    <mergeCell ref="EP17:EQ17"/>
    <mergeCell ref="CQ12:CT12"/>
    <mergeCell ref="CU16:CV16"/>
    <mergeCell ref="CM20:CP20"/>
    <mergeCell ref="EB12:EE12"/>
    <mergeCell ref="CB10:CB11"/>
    <mergeCell ref="FC5:FI5"/>
    <mergeCell ref="ER6:EU6"/>
    <mergeCell ref="GE7:GE8"/>
    <mergeCell ref="CU17:CW17"/>
    <mergeCell ref="CQ13:CT13"/>
    <mergeCell ref="CQ18:CQ19"/>
    <mergeCell ref="CY10:CY11"/>
    <mergeCell ref="GB2:GD3"/>
    <mergeCell ref="DT4:DW4"/>
    <mergeCell ref="FT7:FT8"/>
    <mergeCell ref="FU7:FU8"/>
    <mergeCell ref="FW15:FW16"/>
    <mergeCell ref="FR2:FX3"/>
    <mergeCell ref="FY2:GA3"/>
    <mergeCell ref="GL7:GL8"/>
    <mergeCell ref="GM7:GM8"/>
    <mergeCell ref="GN15:GN16"/>
    <mergeCell ref="FC8:FD8"/>
    <mergeCell ref="GF7:GF8"/>
    <mergeCell ref="GG7:GG8"/>
    <mergeCell ref="GJ7:GJ8"/>
    <mergeCell ref="FR7:FR8"/>
    <mergeCell ref="EF39:EI39"/>
    <mergeCell ref="EH40:EI40"/>
    <mergeCell ref="GG17:GG19"/>
    <mergeCell ref="GH17:GH19"/>
    <mergeCell ref="GJ17:GJ19"/>
    <mergeCell ref="FT9:FT11"/>
    <mergeCell ref="FY9:FY11"/>
    <mergeCell ref="FW9:FW11"/>
    <mergeCell ref="GE17:GE19"/>
    <mergeCell ref="GF17:GF19"/>
    <mergeCell ref="FY17:FY19"/>
    <mergeCell ref="FZ17:FZ19"/>
    <mergeCell ref="GC17:GC19"/>
    <mergeCell ref="GD17:GD19"/>
    <mergeCell ref="EN13:EQ13"/>
    <mergeCell ref="FH10:FH11"/>
    <mergeCell ref="FK18:FK19"/>
    <mergeCell ref="GB17:GB19"/>
    <mergeCell ref="GC9:GC11"/>
    <mergeCell ref="FS9:FS11"/>
    <mergeCell ref="FQ7:FQ8"/>
    <mergeCell ref="FC15:FI15"/>
    <mergeCell ref="GJ9:GJ11"/>
    <mergeCell ref="GE9:GE11"/>
    <mergeCell ref="GP15:GP16"/>
    <mergeCell ref="FV9:FV11"/>
    <mergeCell ref="GC7:GC8"/>
    <mergeCell ref="GD7:GD8"/>
    <mergeCell ref="GP7:GP8"/>
    <mergeCell ref="GN9:GN11"/>
    <mergeCell ref="CQ15:CT15"/>
    <mergeCell ref="GP9:GP11"/>
    <mergeCell ref="FW7:FW8"/>
    <mergeCell ref="GG9:GG11"/>
    <mergeCell ref="FX9:FX11"/>
    <mergeCell ref="FX17:FX19"/>
    <mergeCell ref="FQ17:FQ19"/>
    <mergeCell ref="GM17:GM19"/>
    <mergeCell ref="GH9:GH11"/>
    <mergeCell ref="GB9:GB11"/>
    <mergeCell ref="FC7:FI7"/>
    <mergeCell ref="EV13:FB13"/>
    <mergeCell ref="FS7:FS8"/>
    <mergeCell ref="GN7:GN8"/>
    <mergeCell ref="FC10:FC11"/>
    <mergeCell ref="FJ18:FJ19"/>
    <mergeCell ref="EV12:FB12"/>
    <mergeCell ref="EV14:FB14"/>
    <mergeCell ref="FA10:FA11"/>
    <mergeCell ref="FA17:FB17"/>
    <mergeCell ref="EV10:EV11"/>
    <mergeCell ref="FV15:FV16"/>
    <mergeCell ref="FY7:FY8"/>
    <mergeCell ref="FZ7:FZ8"/>
    <mergeCell ref="FJ16:FK16"/>
    <mergeCell ref="FL16:FP16"/>
    <mergeCell ref="GO7:GO8"/>
    <mergeCell ref="GL9:GL11"/>
    <mergeCell ref="GM9:GM11"/>
    <mergeCell ref="GL17:GL19"/>
    <mergeCell ref="FJ17:FN17"/>
    <mergeCell ref="GI7:GI8"/>
    <mergeCell ref="FH18:FH19"/>
    <mergeCell ref="CU10:CU11"/>
    <mergeCell ref="EB17:EC17"/>
    <mergeCell ref="DT13:DW13"/>
    <mergeCell ref="ES10:ES11"/>
    <mergeCell ref="ET10:ET11"/>
    <mergeCell ref="CS8:CT8"/>
    <mergeCell ref="CS9:CT9"/>
    <mergeCell ref="FC18:FC19"/>
    <mergeCell ref="DY18:DY19"/>
    <mergeCell ref="EN18:EN19"/>
    <mergeCell ref="EB15:EE15"/>
    <mergeCell ref="EO18:EO19"/>
    <mergeCell ref="EV18:EV19"/>
    <mergeCell ref="ER18:ER19"/>
    <mergeCell ref="ES18:ES19"/>
    <mergeCell ref="ET18:ET19"/>
    <mergeCell ref="FU17:FU19"/>
    <mergeCell ref="FN18:FN19"/>
    <mergeCell ref="FX7:FX8"/>
    <mergeCell ref="CX10:CX11"/>
    <mergeCell ref="ED18:ED19"/>
    <mergeCell ref="EJ16:EK16"/>
    <mergeCell ref="ER17:ES17"/>
    <mergeCell ref="ET9:EU9"/>
    <mergeCell ref="GO9:GO11"/>
    <mergeCell ref="CW16:CY16"/>
    <mergeCell ref="FH9:FI9"/>
    <mergeCell ref="CU13:CY13"/>
    <mergeCell ref="DT16:DU16"/>
    <mergeCell ref="CI18:CI19"/>
    <mergeCell ref="CI4:CL4"/>
    <mergeCell ref="EU18:EU19"/>
    <mergeCell ref="DT2:EE3"/>
    <mergeCell ref="FJ9:FN9"/>
    <mergeCell ref="FC12:FI12"/>
    <mergeCell ref="FC13:FI13"/>
    <mergeCell ref="DU10:DU11"/>
    <mergeCell ref="DV10:DV11"/>
    <mergeCell ref="FK10:FK11"/>
    <mergeCell ref="FL18:FL19"/>
    <mergeCell ref="GA9:GA11"/>
    <mergeCell ref="ET17:EU17"/>
    <mergeCell ref="EV5:FB5"/>
    <mergeCell ref="ER16:ES16"/>
    <mergeCell ref="FQ9:FQ11"/>
    <mergeCell ref="FN10:FN11"/>
    <mergeCell ref="FP10:FP11"/>
    <mergeCell ref="CQ17:CR17"/>
    <mergeCell ref="CM14:CP14"/>
    <mergeCell ref="FR15:FR16"/>
    <mergeCell ref="FS15:FS16"/>
    <mergeCell ref="FT15:FT16"/>
    <mergeCell ref="BR2:CY2"/>
    <mergeCell ref="BR3:CH3"/>
    <mergeCell ref="CI3:CY3"/>
    <mergeCell ref="EH10:EH11"/>
    <mergeCell ref="EA10:EA11"/>
    <mergeCell ref="BY26:BY27"/>
    <mergeCell ref="BK25:BL25"/>
    <mergeCell ref="BI25:BJ25"/>
    <mergeCell ref="BZ25:CA25"/>
    <mergeCell ref="BC25:BD25"/>
    <mergeCell ref="DX21:EA21"/>
    <mergeCell ref="DT22:DW22"/>
    <mergeCell ref="EN23:EQ23"/>
    <mergeCell ref="DX17:DY17"/>
    <mergeCell ref="EE18:EE19"/>
    <mergeCell ref="DV16:DW16"/>
    <mergeCell ref="CE26:CE27"/>
    <mergeCell ref="CD26:CD27"/>
    <mergeCell ref="BZ21:CC21"/>
    <mergeCell ref="BZ23:CC23"/>
    <mergeCell ref="CD24:CE24"/>
    <mergeCell ref="CA26:CA27"/>
    <mergeCell ref="CB25:CC25"/>
    <mergeCell ref="CE18:CE19"/>
    <mergeCell ref="CD25:CF25"/>
    <mergeCell ref="CG26:CG27"/>
    <mergeCell ref="CH26:CH27"/>
    <mergeCell ref="CV26:CV27"/>
    <mergeCell ref="DV25:DW25"/>
    <mergeCell ref="EL16:EM16"/>
    <mergeCell ref="DT24:DU24"/>
    <mergeCell ref="BX25:BY25"/>
    <mergeCell ref="BP25:BQ25"/>
    <mergeCell ref="EF24:EG24"/>
    <mergeCell ref="BM21:BQ21"/>
    <mergeCell ref="BO26:BO27"/>
    <mergeCell ref="BQ26:BQ27"/>
    <mergeCell ref="BU26:BU27"/>
    <mergeCell ref="BI21:BL21"/>
    <mergeCell ref="BM20:BQ20"/>
    <mergeCell ref="BV23:BY23"/>
    <mergeCell ref="BM25:BO25"/>
    <mergeCell ref="BG25:BH25"/>
    <mergeCell ref="BO24:BQ24"/>
    <mergeCell ref="BR21:BU21"/>
    <mergeCell ref="BE22:BH22"/>
    <mergeCell ref="BV21:BY21"/>
    <mergeCell ref="BR20:BU20"/>
    <mergeCell ref="DT20:DW20"/>
    <mergeCell ref="BV26:BV27"/>
    <mergeCell ref="CN26:CN27"/>
    <mergeCell ref="CY26:CY27"/>
    <mergeCell ref="CZ20:DC20"/>
    <mergeCell ref="DD20:DG20"/>
    <mergeCell ref="DH20:DK20"/>
    <mergeCell ref="CZ21:DC21"/>
    <mergeCell ref="DD21:DG21"/>
    <mergeCell ref="DH21:DK21"/>
    <mergeCell ref="CZ22:DC22"/>
    <mergeCell ref="DD22:DG22"/>
    <mergeCell ref="DH22:DK22"/>
    <mergeCell ref="CZ23:DC23"/>
    <mergeCell ref="DD23:DG23"/>
    <mergeCell ref="DH23:DK23"/>
    <mergeCell ref="BN26:BN27"/>
    <mergeCell ref="BR25:BS25"/>
    <mergeCell ref="CD21:CH21"/>
    <mergeCell ref="BZ26:BZ27"/>
    <mergeCell ref="CR26:CR27"/>
    <mergeCell ref="BE18:BE19"/>
    <mergeCell ref="BE23:BH23"/>
    <mergeCell ref="BL18:BL19"/>
    <mergeCell ref="BE20:BH20"/>
    <mergeCell ref="EI18:EI19"/>
    <mergeCell ref="EG18:EG19"/>
    <mergeCell ref="AH26:AH27"/>
    <mergeCell ref="AE26:AE27"/>
    <mergeCell ref="BM22:BQ22"/>
    <mergeCell ref="CQ25:CR25"/>
    <mergeCell ref="AG16:AI16"/>
    <mergeCell ref="CU20:CY20"/>
    <mergeCell ref="BA25:BB25"/>
    <mergeCell ref="EF22:EI22"/>
    <mergeCell ref="EH24:EI24"/>
    <mergeCell ref="CG25:CH25"/>
    <mergeCell ref="CM25:CN25"/>
    <mergeCell ref="DU26:DU27"/>
    <mergeCell ref="CT26:CT27"/>
    <mergeCell ref="CL26:CL27"/>
    <mergeCell ref="DW26:DW27"/>
    <mergeCell ref="CW26:CW27"/>
    <mergeCell ref="DV26:DV27"/>
    <mergeCell ref="DT26:DT27"/>
    <mergeCell ref="CK25:CL25"/>
    <mergeCell ref="BT26:BT27"/>
    <mergeCell ref="CU25:CW25"/>
    <mergeCell ref="CS25:CT25"/>
    <mergeCell ref="BZ24:CA24"/>
    <mergeCell ref="BH26:BH27"/>
    <mergeCell ref="BH18:BH19"/>
    <mergeCell ref="BC16:BD16"/>
    <mergeCell ref="B14:E14"/>
    <mergeCell ref="C18:C19"/>
    <mergeCell ref="W15:Z15"/>
    <mergeCell ref="Y16:Z16"/>
    <mergeCell ref="BD18:BD19"/>
    <mergeCell ref="EL18:EL19"/>
    <mergeCell ref="EJ18:EJ19"/>
    <mergeCell ref="Y18:Y19"/>
    <mergeCell ref="H18:H19"/>
    <mergeCell ref="AE20:AI20"/>
    <mergeCell ref="AE18:AE19"/>
    <mergeCell ref="H24:I24"/>
    <mergeCell ref="BA24:BB24"/>
    <mergeCell ref="J17:K17"/>
    <mergeCell ref="F15:I15"/>
    <mergeCell ref="F22:I22"/>
    <mergeCell ref="I18:I19"/>
    <mergeCell ref="K18:K19"/>
    <mergeCell ref="BR15:BU15"/>
    <mergeCell ref="EJ22:EM22"/>
    <mergeCell ref="EF16:EG16"/>
    <mergeCell ref="EH16:EI16"/>
    <mergeCell ref="EJ17:EK17"/>
    <mergeCell ref="BV20:BY20"/>
    <mergeCell ref="F16:G16"/>
    <mergeCell ref="F18:F19"/>
    <mergeCell ref="J24:K24"/>
    <mergeCell ref="BA20:BD20"/>
    <mergeCell ref="EF23:EI23"/>
    <mergeCell ref="J21:M21"/>
    <mergeCell ref="J22:M22"/>
    <mergeCell ref="CC18:CC19"/>
    <mergeCell ref="L16:M16"/>
    <mergeCell ref="BM15:BQ15"/>
    <mergeCell ref="BA23:BD23"/>
    <mergeCell ref="EJ14:EM14"/>
    <mergeCell ref="DV17:DW17"/>
    <mergeCell ref="CF16:CH16"/>
    <mergeCell ref="DZ18:DZ19"/>
    <mergeCell ref="CI23:CL23"/>
    <mergeCell ref="BV24:BW24"/>
    <mergeCell ref="BX24:BY24"/>
    <mergeCell ref="CI22:CL22"/>
    <mergeCell ref="CK24:CL24"/>
    <mergeCell ref="CV18:CV19"/>
    <mergeCell ref="BR22:BU22"/>
    <mergeCell ref="EL25:EM25"/>
    <mergeCell ref="CB24:CC24"/>
    <mergeCell ref="CD20:CH20"/>
    <mergeCell ref="EH25:EI25"/>
    <mergeCell ref="BV22:BY22"/>
    <mergeCell ref="CU15:CY15"/>
    <mergeCell ref="AE25:AG25"/>
    <mergeCell ref="AA24:AB24"/>
    <mergeCell ref="AC24:AD24"/>
    <mergeCell ref="AA25:AB25"/>
    <mergeCell ref="J23:M23"/>
    <mergeCell ref="AA23:AD23"/>
    <mergeCell ref="BE21:BH21"/>
    <mergeCell ref="BR23:BU23"/>
    <mergeCell ref="S22:V22"/>
    <mergeCell ref="S23:V23"/>
    <mergeCell ref="CF24:CH24"/>
    <mergeCell ref="BT18:BT19"/>
    <mergeCell ref="CJ10:CJ11"/>
    <mergeCell ref="CQ10:CQ11"/>
    <mergeCell ref="CA10:CA11"/>
    <mergeCell ref="CG10:CG11"/>
    <mergeCell ref="CD15:CH15"/>
    <mergeCell ref="EJ20:EM20"/>
    <mergeCell ref="EJ12:EM12"/>
    <mergeCell ref="F12:I12"/>
    <mergeCell ref="G10:G11"/>
    <mergeCell ref="W12:Z12"/>
    <mergeCell ref="H10:H11"/>
    <mergeCell ref="EF17:EG17"/>
    <mergeCell ref="F17:G17"/>
    <mergeCell ref="H17:I17"/>
    <mergeCell ref="H16:I16"/>
    <mergeCell ref="EM18:EM19"/>
    <mergeCell ref="EL17:EM17"/>
    <mergeCell ref="Z18:Z19"/>
    <mergeCell ref="CF10:CF11"/>
    <mergeCell ref="BM17:BO17"/>
    <mergeCell ref="BP17:BQ17"/>
    <mergeCell ref="BT16:BU16"/>
    <mergeCell ref="CI17:CJ17"/>
    <mergeCell ref="CD18:CD19"/>
    <mergeCell ref="CI10:CI11"/>
    <mergeCell ref="CO16:CP16"/>
    <mergeCell ref="CD12:CH12"/>
    <mergeCell ref="CC10:CC11"/>
    <mergeCell ref="CJ18:CJ19"/>
    <mergeCell ref="CT18:CT19"/>
    <mergeCell ref="CP18:CP19"/>
    <mergeCell ref="CL18:CL19"/>
    <mergeCell ref="Y9:Z9"/>
    <mergeCell ref="AH17:AI17"/>
    <mergeCell ref="AA17:AB17"/>
    <mergeCell ref="BJ18:BJ19"/>
    <mergeCell ref="BE10:BE11"/>
    <mergeCell ref="BF10:BF11"/>
    <mergeCell ref="J9:K9"/>
    <mergeCell ref="EF13:EI13"/>
    <mergeCell ref="EF14:EI14"/>
    <mergeCell ref="BI10:BI11"/>
    <mergeCell ref="L8:M8"/>
    <mergeCell ref="W10:W11"/>
    <mergeCell ref="BI16:BJ16"/>
    <mergeCell ref="BG16:BH16"/>
    <mergeCell ref="EI10:EI11"/>
    <mergeCell ref="EG10:EG11"/>
    <mergeCell ref="AB10:AB11"/>
    <mergeCell ref="AC10:AC11"/>
    <mergeCell ref="W8:X8"/>
    <mergeCell ref="Y8:Z8"/>
    <mergeCell ref="Z10:Z11"/>
    <mergeCell ref="AC9:AD9"/>
    <mergeCell ref="EF12:EI12"/>
    <mergeCell ref="EH8:EI8"/>
    <mergeCell ref="J8:K8"/>
    <mergeCell ref="AF18:AF19"/>
    <mergeCell ref="AH10:AH11"/>
    <mergeCell ref="W18:W19"/>
    <mergeCell ref="M10:M11"/>
    <mergeCell ref="AR17:AS17"/>
    <mergeCell ref="AT17:AU17"/>
    <mergeCell ref="AG18:AG19"/>
    <mergeCell ref="B6:E6"/>
    <mergeCell ref="B7:E7"/>
    <mergeCell ref="F7:I7"/>
    <mergeCell ref="H9:I9"/>
    <mergeCell ref="B17:C17"/>
    <mergeCell ref="B15:E15"/>
    <mergeCell ref="B18:B19"/>
    <mergeCell ref="J10:J11"/>
    <mergeCell ref="K10:K11"/>
    <mergeCell ref="AI18:AI19"/>
    <mergeCell ref="L18:L19"/>
    <mergeCell ref="AE9:AG9"/>
    <mergeCell ref="B9:C9"/>
    <mergeCell ref="F6:I6"/>
    <mergeCell ref="AA9:AB9"/>
    <mergeCell ref="W9:X9"/>
    <mergeCell ref="F13:I13"/>
    <mergeCell ref="M18:M19"/>
    <mergeCell ref="D16:E16"/>
    <mergeCell ref="D18:D19"/>
    <mergeCell ref="E18:E19"/>
    <mergeCell ref="W17:X17"/>
    <mergeCell ref="AD10:AD11"/>
    <mergeCell ref="Y10:Y11"/>
    <mergeCell ref="I10:I11"/>
    <mergeCell ref="F8:G8"/>
    <mergeCell ref="F9:G9"/>
    <mergeCell ref="AC16:AD16"/>
    <mergeCell ref="D8:E8"/>
    <mergeCell ref="B8:C8"/>
    <mergeCell ref="H8:I8"/>
    <mergeCell ref="F10:F11"/>
    <mergeCell ref="B16:C16"/>
    <mergeCell ref="W13:Z13"/>
    <mergeCell ref="D10:D11"/>
    <mergeCell ref="AE15:AI15"/>
    <mergeCell ref="G18:G19"/>
    <mergeCell ref="F20:I20"/>
    <mergeCell ref="L25:M25"/>
    <mergeCell ref="F23:I23"/>
    <mergeCell ref="AA21:AD21"/>
    <mergeCell ref="C10:C11"/>
    <mergeCell ref="B13:E13"/>
    <mergeCell ref="E10:E11"/>
    <mergeCell ref="AA14:AD14"/>
    <mergeCell ref="F14:I14"/>
    <mergeCell ref="AI10:AI11"/>
    <mergeCell ref="EJ24:EK24"/>
    <mergeCell ref="L10:L11"/>
    <mergeCell ref="EB22:EE22"/>
    <mergeCell ref="EB23:EE23"/>
    <mergeCell ref="BC18:BC19"/>
    <mergeCell ref="CB18:CB19"/>
    <mergeCell ref="BE25:BF25"/>
    <mergeCell ref="CO24:CP24"/>
    <mergeCell ref="CU22:CY22"/>
    <mergeCell ref="AA12:AD12"/>
    <mergeCell ref="ED10:ED11"/>
    <mergeCell ref="CQ23:CT23"/>
    <mergeCell ref="CQ20:CT20"/>
    <mergeCell ref="CU21:CY21"/>
    <mergeCell ref="BZ20:CC20"/>
    <mergeCell ref="DX12:EA12"/>
    <mergeCell ref="BA17:BB17"/>
    <mergeCell ref="BP26:BP27"/>
    <mergeCell ref="BI23:BL23"/>
    <mergeCell ref="CA18:CA19"/>
    <mergeCell ref="DD39:DG39"/>
    <mergeCell ref="DH39:DK39"/>
    <mergeCell ref="EB36:EE36"/>
    <mergeCell ref="DX45:EA45"/>
    <mergeCell ref="DX41:DY41"/>
    <mergeCell ref="DX46:EA46"/>
    <mergeCell ref="DZ41:EA41"/>
    <mergeCell ref="BK48:BL48"/>
    <mergeCell ref="BM48:BN48"/>
    <mergeCell ref="BO48:BQ48"/>
    <mergeCell ref="CU46:CY46"/>
    <mergeCell ref="CU44:CY44"/>
    <mergeCell ref="CV50:CV51"/>
    <mergeCell ref="CR50:CR51"/>
    <mergeCell ref="CM49:CN49"/>
    <mergeCell ref="CM37:CP37"/>
    <mergeCell ref="BM42:BM43"/>
    <mergeCell ref="DV50:DV51"/>
    <mergeCell ref="CQ45:CT45"/>
    <mergeCell ref="DT45:DW45"/>
    <mergeCell ref="CQ48:CR48"/>
    <mergeCell ref="DT48:DU48"/>
    <mergeCell ref="DT36:DW36"/>
    <mergeCell ref="CD46:CH46"/>
    <mergeCell ref="CO42:CO43"/>
    <mergeCell ref="CP42:CP43"/>
    <mergeCell ref="CM44:CP44"/>
    <mergeCell ref="CM40:CN40"/>
    <mergeCell ref="DT44:DW44"/>
    <mergeCell ref="EI50:EI51"/>
    <mergeCell ref="EJ45:EM45"/>
    <mergeCell ref="CW48:CY48"/>
    <mergeCell ref="CY50:CY51"/>
    <mergeCell ref="EH42:EH43"/>
    <mergeCell ref="DW42:DW43"/>
    <mergeCell ref="CU45:CY45"/>
    <mergeCell ref="DT41:DU41"/>
    <mergeCell ref="EB42:EB43"/>
    <mergeCell ref="DY42:DY43"/>
    <mergeCell ref="DZ42:DZ43"/>
    <mergeCell ref="EA42:EA43"/>
    <mergeCell ref="CS42:CS43"/>
    <mergeCell ref="EM42:EM43"/>
    <mergeCell ref="CQ49:CR49"/>
    <mergeCell ref="AE47:AI47"/>
    <mergeCell ref="AI34:AI35"/>
    <mergeCell ref="BT40:BU40"/>
    <mergeCell ref="BE37:BH37"/>
    <mergeCell ref="BE38:BH38"/>
    <mergeCell ref="BE39:BH39"/>
    <mergeCell ref="AH41:AI41"/>
    <mergeCell ref="BU42:BU43"/>
    <mergeCell ref="BK41:BL41"/>
    <mergeCell ref="BM38:BQ38"/>
    <mergeCell ref="BR41:BS41"/>
    <mergeCell ref="BT42:BT43"/>
    <mergeCell ref="BR42:BR43"/>
    <mergeCell ref="BR36:BU36"/>
    <mergeCell ref="BL42:BL43"/>
    <mergeCell ref="BM41:BO41"/>
    <mergeCell ref="AE39:AI39"/>
    <mergeCell ref="BD34:BD35"/>
    <mergeCell ref="BJ34:BJ35"/>
    <mergeCell ref="BR37:BU37"/>
    <mergeCell ref="AE37:AI37"/>
    <mergeCell ref="BA36:BD36"/>
    <mergeCell ref="BI37:BL37"/>
    <mergeCell ref="AR37:AU37"/>
    <mergeCell ref="AV37:AZ37"/>
    <mergeCell ref="AJ38:AM38"/>
    <mergeCell ref="AN38:AQ38"/>
    <mergeCell ref="AR38:AU38"/>
    <mergeCell ref="AV38:AZ38"/>
    <mergeCell ref="AJ39:AM39"/>
    <mergeCell ref="AN39:AQ39"/>
    <mergeCell ref="FJ44:FP44"/>
    <mergeCell ref="FS41:FS43"/>
    <mergeCell ref="FT41:FT43"/>
    <mergeCell ref="FR41:FR43"/>
    <mergeCell ref="CP34:CP35"/>
    <mergeCell ref="CR42:CR43"/>
    <mergeCell ref="CT42:CT43"/>
    <mergeCell ref="DT38:DW38"/>
    <mergeCell ref="CQ44:CT44"/>
    <mergeCell ref="CO40:CP40"/>
    <mergeCell ref="CO41:CP41"/>
    <mergeCell ref="BC34:BC35"/>
    <mergeCell ref="BT34:BT35"/>
    <mergeCell ref="BU34:BU35"/>
    <mergeCell ref="CR34:CR35"/>
    <mergeCell ref="CQ40:CR40"/>
    <mergeCell ref="CD37:CH37"/>
    <mergeCell ref="CK40:CL40"/>
    <mergeCell ref="FW55:FW56"/>
    <mergeCell ref="FV55:FV56"/>
    <mergeCell ref="GA41:GA43"/>
    <mergeCell ref="GB41:GB43"/>
    <mergeCell ref="FR49:FR51"/>
    <mergeCell ref="FU41:FU43"/>
    <mergeCell ref="GA57:GA59"/>
    <mergeCell ref="GB49:GB51"/>
    <mergeCell ref="FY57:FY59"/>
    <mergeCell ref="FT47:FT48"/>
    <mergeCell ref="FS47:FS48"/>
    <mergeCell ref="FT57:FT59"/>
    <mergeCell ref="FX49:FX51"/>
    <mergeCell ref="FJ50:FJ51"/>
    <mergeCell ref="FL56:FP56"/>
    <mergeCell ref="FS55:FS56"/>
    <mergeCell ref="FN58:FN59"/>
    <mergeCell ref="FO57:FP57"/>
    <mergeCell ref="FO42:FO43"/>
    <mergeCell ref="FX57:FX59"/>
    <mergeCell ref="FZ57:FZ59"/>
    <mergeCell ref="FJ54:FP54"/>
    <mergeCell ref="FJ53:FP53"/>
    <mergeCell ref="FJ49:FN49"/>
    <mergeCell ref="FJ47:FP47"/>
    <mergeCell ref="FJ46:FP46"/>
    <mergeCell ref="FJ45:FP45"/>
    <mergeCell ref="FL50:FL51"/>
    <mergeCell ref="FQ49:FQ51"/>
    <mergeCell ref="FN50:FN51"/>
    <mergeCell ref="FM50:FM51"/>
    <mergeCell ref="GC57:GC59"/>
    <mergeCell ref="GD57:GD59"/>
    <mergeCell ref="EV56:EW56"/>
    <mergeCell ref="GE57:GE59"/>
    <mergeCell ref="GC49:GC51"/>
    <mergeCell ref="FS49:FS51"/>
    <mergeCell ref="GD49:GD51"/>
    <mergeCell ref="FW57:FW59"/>
    <mergeCell ref="FD58:FD59"/>
    <mergeCell ref="FC55:FI55"/>
    <mergeCell ref="FU57:FU59"/>
    <mergeCell ref="FV57:FV59"/>
    <mergeCell ref="FU49:FU51"/>
    <mergeCell ref="EN47:EQ47"/>
    <mergeCell ref="FA50:FA51"/>
    <mergeCell ref="EO50:EO51"/>
    <mergeCell ref="EP49:EQ49"/>
    <mergeCell ref="ES50:ES51"/>
    <mergeCell ref="EP48:EQ48"/>
    <mergeCell ref="FU47:FU48"/>
    <mergeCell ref="FV47:FV48"/>
    <mergeCell ref="FW47:FW48"/>
    <mergeCell ref="FH49:FI49"/>
    <mergeCell ref="FC48:FD48"/>
    <mergeCell ref="FV49:FV51"/>
    <mergeCell ref="FI50:FI51"/>
    <mergeCell ref="ER54:EU54"/>
    <mergeCell ref="EO58:EO59"/>
    <mergeCell ref="EP58:EP59"/>
    <mergeCell ref="FX47:FX48"/>
    <mergeCell ref="FY47:FY48"/>
    <mergeCell ref="EP50:EP51"/>
    <mergeCell ref="ER48:ES48"/>
    <mergeCell ref="EU50:EU51"/>
    <mergeCell ref="ER52:EU52"/>
    <mergeCell ref="FC54:FI54"/>
    <mergeCell ref="FC52:FI52"/>
    <mergeCell ref="FK58:FK59"/>
    <mergeCell ref="FQ55:FQ56"/>
    <mergeCell ref="EC58:EC59"/>
    <mergeCell ref="ED58:ED59"/>
    <mergeCell ref="FL58:FL59"/>
    <mergeCell ref="FU55:FU56"/>
    <mergeCell ref="FT55:FT56"/>
    <mergeCell ref="DX53:EA53"/>
    <mergeCell ref="EN56:EO56"/>
    <mergeCell ref="EE58:EE59"/>
    <mergeCell ref="FR55:FR56"/>
    <mergeCell ref="FB58:FB59"/>
    <mergeCell ref="EV54:FB54"/>
    <mergeCell ref="EB57:EC57"/>
    <mergeCell ref="ED57:EE57"/>
    <mergeCell ref="FC58:FC59"/>
    <mergeCell ref="DX54:EA54"/>
    <mergeCell ref="DX55:EA55"/>
    <mergeCell ref="EV58:EV59"/>
    <mergeCell ref="EU58:EU59"/>
    <mergeCell ref="EB55:EE55"/>
    <mergeCell ref="ER55:EU55"/>
    <mergeCell ref="ER56:ES56"/>
    <mergeCell ref="EB56:EC56"/>
    <mergeCell ref="FM58:FM59"/>
    <mergeCell ref="FJ56:FK56"/>
    <mergeCell ref="ET56:EU56"/>
    <mergeCell ref="ER57:ES57"/>
    <mergeCell ref="ET57:EU57"/>
    <mergeCell ref="DX56:DY56"/>
    <mergeCell ref="FJ58:FJ59"/>
    <mergeCell ref="FQ57:FQ59"/>
    <mergeCell ref="FJ57:FN57"/>
    <mergeCell ref="FJ55:FP55"/>
    <mergeCell ref="EB54:EE54"/>
    <mergeCell ref="FS57:FS59"/>
    <mergeCell ref="FP58:FP59"/>
    <mergeCell ref="FO58:FO59"/>
    <mergeCell ref="FK50:FK51"/>
    <mergeCell ref="CQ53:CT53"/>
    <mergeCell ref="FQ47:FQ48"/>
    <mergeCell ref="FC50:FC51"/>
    <mergeCell ref="FD50:FD51"/>
    <mergeCell ref="FC47:FI47"/>
    <mergeCell ref="FA49:FB49"/>
    <mergeCell ref="EN54:EQ54"/>
    <mergeCell ref="EN55:EQ55"/>
    <mergeCell ref="EC50:EC51"/>
    <mergeCell ref="EN52:EQ52"/>
    <mergeCell ref="EV50:EV51"/>
    <mergeCell ref="EV47:FB47"/>
    <mergeCell ref="EV48:EW48"/>
    <mergeCell ref="EW50:EW51"/>
    <mergeCell ref="DX49:DY49"/>
    <mergeCell ref="EN48:EO48"/>
    <mergeCell ref="DT47:DW47"/>
    <mergeCell ref="DU50:DU51"/>
    <mergeCell ref="EQ58:EQ59"/>
    <mergeCell ref="ER58:ER59"/>
    <mergeCell ref="ES58:ES59"/>
    <mergeCell ref="FC53:FI53"/>
    <mergeCell ref="FB50:FB51"/>
    <mergeCell ref="ET50:ET51"/>
    <mergeCell ref="DX58:DX59"/>
    <mergeCell ref="EB58:EB59"/>
    <mergeCell ref="EB52:EE52"/>
    <mergeCell ref="EB53:EE53"/>
    <mergeCell ref="ER49:ES49"/>
    <mergeCell ref="ET49:EU49"/>
    <mergeCell ref="ER50:ER51"/>
    <mergeCell ref="EQ50:EQ51"/>
    <mergeCell ref="EN49:EO49"/>
    <mergeCell ref="ED48:EE48"/>
    <mergeCell ref="EV46:FB46"/>
    <mergeCell ref="EB48:EC48"/>
    <mergeCell ref="EN50:EN51"/>
    <mergeCell ref="ET48:EU48"/>
    <mergeCell ref="EF50:EF51"/>
    <mergeCell ref="EK50:EK51"/>
    <mergeCell ref="EJ50:EJ51"/>
    <mergeCell ref="EJ47:EM47"/>
    <mergeCell ref="EL50:EL51"/>
    <mergeCell ref="EJ52:EM52"/>
    <mergeCell ref="EM50:EM51"/>
    <mergeCell ref="EF52:EI52"/>
    <mergeCell ref="EN46:EQ46"/>
    <mergeCell ref="EB47:EE47"/>
    <mergeCell ref="ED49:EE49"/>
    <mergeCell ref="ER53:EU53"/>
    <mergeCell ref="EB46:EE46"/>
    <mergeCell ref="EJ48:EK48"/>
    <mergeCell ref="EL49:EM49"/>
    <mergeCell ref="DT53:DW53"/>
    <mergeCell ref="CU53:CY53"/>
    <mergeCell ref="BA45:BD45"/>
    <mergeCell ref="AE45:AI45"/>
    <mergeCell ref="BK49:BL49"/>
    <mergeCell ref="BE34:BE35"/>
    <mergeCell ref="BF34:BF35"/>
    <mergeCell ref="BG34:BG35"/>
    <mergeCell ref="BM39:BQ39"/>
    <mergeCell ref="BC41:BD41"/>
    <mergeCell ref="CS41:CT41"/>
    <mergeCell ref="CQ39:CT39"/>
    <mergeCell ref="CU40:CV40"/>
    <mergeCell ref="CF40:CH40"/>
    <mergeCell ref="CM45:CP45"/>
    <mergeCell ref="CI45:CL45"/>
    <mergeCell ref="CQ47:CT47"/>
    <mergeCell ref="CQ46:CT46"/>
    <mergeCell ref="DT46:DW46"/>
    <mergeCell ref="CM46:CP46"/>
    <mergeCell ref="BR45:BU45"/>
    <mergeCell ref="BT41:BU41"/>
    <mergeCell ref="BI45:BL45"/>
    <mergeCell ref="BS34:BS35"/>
    <mergeCell ref="BO34:BO35"/>
    <mergeCell ref="CI40:CJ40"/>
    <mergeCell ref="CX42:CX43"/>
    <mergeCell ref="CU42:CU43"/>
    <mergeCell ref="CW42:CW43"/>
    <mergeCell ref="DT40:DU40"/>
    <mergeCell ref="EB38:EE38"/>
    <mergeCell ref="BM28:BQ28"/>
    <mergeCell ref="BJ26:BJ27"/>
    <mergeCell ref="BI20:BL20"/>
    <mergeCell ref="BI32:BJ32"/>
    <mergeCell ref="EK10:EK11"/>
    <mergeCell ref="BK18:BK19"/>
    <mergeCell ref="AE12:AI12"/>
    <mergeCell ref="AG26:AG27"/>
    <mergeCell ref="BA12:BD12"/>
    <mergeCell ref="EJ21:EM21"/>
    <mergeCell ref="EJ23:EM23"/>
    <mergeCell ref="BI26:BI27"/>
    <mergeCell ref="BI22:BL22"/>
    <mergeCell ref="BG26:BG27"/>
    <mergeCell ref="EJ33:EK33"/>
    <mergeCell ref="BC32:BD32"/>
    <mergeCell ref="BM26:BM27"/>
    <mergeCell ref="AE29:AI29"/>
    <mergeCell ref="BP33:BQ33"/>
    <mergeCell ref="BM30:BQ30"/>
    <mergeCell ref="BK24:BL24"/>
    <mergeCell ref="BA32:BB32"/>
    <mergeCell ref="BO32:BQ32"/>
    <mergeCell ref="BK33:BL33"/>
    <mergeCell ref="BK32:BL32"/>
    <mergeCell ref="BT32:BU32"/>
    <mergeCell ref="BM32:BN32"/>
    <mergeCell ref="BR33:BS33"/>
    <mergeCell ref="CM30:CP30"/>
    <mergeCell ref="DT28:DW28"/>
    <mergeCell ref="DX28:EA28"/>
    <mergeCell ref="CO26:CO27"/>
    <mergeCell ref="A2:A3"/>
    <mergeCell ref="J50:J51"/>
    <mergeCell ref="AA31:AD31"/>
    <mergeCell ref="AA28:AD28"/>
    <mergeCell ref="BA29:BD29"/>
    <mergeCell ref="EL10:EL11"/>
    <mergeCell ref="BM44:BQ44"/>
    <mergeCell ref="BM45:BQ45"/>
    <mergeCell ref="BM46:BQ46"/>
    <mergeCell ref="BA44:BD44"/>
    <mergeCell ref="BD42:BD43"/>
    <mergeCell ref="BA42:BA43"/>
    <mergeCell ref="BO42:BO43"/>
    <mergeCell ref="BN42:BN43"/>
    <mergeCell ref="BI33:BJ33"/>
    <mergeCell ref="BI46:BL46"/>
    <mergeCell ref="J28:M28"/>
    <mergeCell ref="BK26:BK27"/>
    <mergeCell ref="AG42:AG43"/>
    <mergeCell ref="AH42:AH43"/>
    <mergeCell ref="AC8:AD8"/>
    <mergeCell ref="F5:I5"/>
    <mergeCell ref="BM29:BQ29"/>
    <mergeCell ref="BM31:BQ31"/>
    <mergeCell ref="AE4:AI4"/>
    <mergeCell ref="AE24:AF24"/>
    <mergeCell ref="Y25:Z25"/>
    <mergeCell ref="EF25:EG25"/>
    <mergeCell ref="EH9:EI9"/>
    <mergeCell ref="AA4:AD4"/>
    <mergeCell ref="EF4:EI4"/>
    <mergeCell ref="EJ39:EM39"/>
    <mergeCell ref="ER40:ES40"/>
    <mergeCell ref="ET40:EU40"/>
    <mergeCell ref="ER42:ER43"/>
    <mergeCell ref="ED26:ED27"/>
    <mergeCell ref="CQ26:CQ27"/>
    <mergeCell ref="EA26:EA27"/>
    <mergeCell ref="EC34:EC35"/>
    <mergeCell ref="CX25:CY25"/>
    <mergeCell ref="EP34:EP35"/>
    <mergeCell ref="EQ34:EQ35"/>
    <mergeCell ref="EV42:EV43"/>
    <mergeCell ref="FZ41:FZ43"/>
    <mergeCell ref="EN38:EQ38"/>
    <mergeCell ref="FR25:FR27"/>
    <mergeCell ref="FC39:FI39"/>
    <mergeCell ref="EV36:FB36"/>
    <mergeCell ref="FT25:FT27"/>
    <mergeCell ref="FW41:FW43"/>
    <mergeCell ref="FX41:FX43"/>
    <mergeCell ref="EW42:EW43"/>
    <mergeCell ref="EV39:FB39"/>
    <mergeCell ref="FJ40:FK40"/>
    <mergeCell ref="FQ33:FQ35"/>
    <mergeCell ref="FX33:FX35"/>
    <mergeCell ref="EO34:EO35"/>
    <mergeCell ref="CQ41:CR41"/>
    <mergeCell ref="EU26:EU27"/>
    <mergeCell ref="FL42:FL43"/>
    <mergeCell ref="FM42:FM43"/>
    <mergeCell ref="FJ28:FP28"/>
    <mergeCell ref="FQ25:FQ27"/>
    <mergeCell ref="FH41:FI41"/>
    <mergeCell ref="GJ47:GJ48"/>
    <mergeCell ref="GK47:GK48"/>
    <mergeCell ref="GI47:GI48"/>
    <mergeCell ref="ET42:ET43"/>
    <mergeCell ref="EU42:EU43"/>
    <mergeCell ref="ER44:EU44"/>
    <mergeCell ref="ER45:EU45"/>
    <mergeCell ref="ER46:EU46"/>
    <mergeCell ref="ER47:EU47"/>
    <mergeCell ref="ER37:EU37"/>
    <mergeCell ref="EV32:EW32"/>
    <mergeCell ref="FC36:FI36"/>
    <mergeCell ref="GB47:GB48"/>
    <mergeCell ref="GC47:GC48"/>
    <mergeCell ref="FO41:FP41"/>
    <mergeCell ref="ER38:EU38"/>
    <mergeCell ref="FZ47:FZ48"/>
    <mergeCell ref="GA47:GA48"/>
    <mergeCell ref="FY41:FY43"/>
    <mergeCell ref="FQ41:FQ43"/>
    <mergeCell ref="FR47:FR48"/>
    <mergeCell ref="FL48:FP48"/>
    <mergeCell ref="FS33:FS35"/>
    <mergeCell ref="FL34:FL35"/>
    <mergeCell ref="GC33:GC35"/>
    <mergeCell ref="GB33:GB35"/>
    <mergeCell ref="GD31:GD32"/>
    <mergeCell ref="GC31:GC32"/>
    <mergeCell ref="EW34:EW35"/>
    <mergeCell ref="GJ41:GJ43"/>
    <mergeCell ref="FJ48:FK48"/>
    <mergeCell ref="FP34:FP35"/>
    <mergeCell ref="FC40:FD40"/>
    <mergeCell ref="FY25:FY27"/>
    <mergeCell ref="FN26:FN27"/>
    <mergeCell ref="FH34:FH35"/>
    <mergeCell ref="FV33:FV35"/>
    <mergeCell ref="FA42:FA43"/>
    <mergeCell ref="FO26:FO27"/>
    <mergeCell ref="FJ41:FN41"/>
    <mergeCell ref="FJ39:FP39"/>
    <mergeCell ref="FJ38:FP38"/>
    <mergeCell ref="EV31:FB31"/>
    <mergeCell ref="GC39:GC40"/>
    <mergeCell ref="FC38:FI38"/>
    <mergeCell ref="FV41:FV43"/>
    <mergeCell ref="FX31:FX32"/>
    <mergeCell ref="EV29:FB29"/>
    <mergeCell ref="GA25:GA27"/>
    <mergeCell ref="GB39:GB40"/>
    <mergeCell ref="FZ39:FZ40"/>
    <mergeCell ref="FB26:FB27"/>
    <mergeCell ref="FC28:FI28"/>
    <mergeCell ref="FR33:FR35"/>
    <mergeCell ref="FN34:FN35"/>
    <mergeCell ref="FC34:FC35"/>
    <mergeCell ref="FO34:FO35"/>
    <mergeCell ref="FC30:FI30"/>
    <mergeCell ref="EV26:EV27"/>
    <mergeCell ref="FA26:FA27"/>
    <mergeCell ref="FB34:FB35"/>
    <mergeCell ref="GB25:GB27"/>
    <mergeCell ref="FF34:FF35"/>
    <mergeCell ref="FG34:FG35"/>
    <mergeCell ref="GI41:GI43"/>
    <mergeCell ref="FM34:FM35"/>
    <mergeCell ref="FA33:FB33"/>
    <mergeCell ref="FO33:FP33"/>
    <mergeCell ref="FR39:FR40"/>
    <mergeCell ref="ET33:EU33"/>
    <mergeCell ref="ER34:ER35"/>
    <mergeCell ref="ES34:ES35"/>
    <mergeCell ref="FL32:FP32"/>
    <mergeCell ref="FD34:FD35"/>
    <mergeCell ref="FC31:FI31"/>
    <mergeCell ref="FJ36:FP36"/>
    <mergeCell ref="ER36:EU36"/>
    <mergeCell ref="FI34:FI35"/>
    <mergeCell ref="FV25:FV27"/>
    <mergeCell ref="FO25:FP25"/>
    <mergeCell ref="FZ25:FZ27"/>
    <mergeCell ref="FX25:FX27"/>
    <mergeCell ref="FU33:FU35"/>
    <mergeCell ref="FT33:FT35"/>
    <mergeCell ref="FC29:FI29"/>
    <mergeCell ref="FU25:FU27"/>
    <mergeCell ref="FW31:FW32"/>
    <mergeCell ref="FV31:FV32"/>
    <mergeCell ref="FU31:FU32"/>
    <mergeCell ref="GE33:GE35"/>
    <mergeCell ref="GF33:GF35"/>
    <mergeCell ref="GE25:GE27"/>
    <mergeCell ref="GF25:GF27"/>
    <mergeCell ref="FW33:FW35"/>
    <mergeCell ref="GH39:GH40"/>
    <mergeCell ref="ET34:ET35"/>
    <mergeCell ref="ED34:ED35"/>
    <mergeCell ref="EB31:EE31"/>
    <mergeCell ref="EB33:EC33"/>
    <mergeCell ref="ET26:ET27"/>
    <mergeCell ref="ES26:ES27"/>
    <mergeCell ref="EP26:EP27"/>
    <mergeCell ref="EO26:EO27"/>
    <mergeCell ref="EB25:EC25"/>
    <mergeCell ref="ED25:EE25"/>
    <mergeCell ref="EC26:EC27"/>
    <mergeCell ref="ER23:EU23"/>
    <mergeCell ref="EP25:EQ25"/>
    <mergeCell ref="CW24:CY24"/>
    <mergeCell ref="DX24:DY24"/>
    <mergeCell ref="DT25:DU25"/>
    <mergeCell ref="CK26:CK27"/>
    <mergeCell ref="CI26:CI27"/>
    <mergeCell ref="CM24:CN24"/>
    <mergeCell ref="CO25:CP25"/>
    <mergeCell ref="CU30:CY30"/>
    <mergeCell ref="CU33:CW33"/>
    <mergeCell ref="DT30:DW30"/>
    <mergeCell ref="CM32:CN32"/>
    <mergeCell ref="DT29:DW29"/>
    <mergeCell ref="CM28:CP28"/>
    <mergeCell ref="DX30:EA30"/>
    <mergeCell ref="DX29:EA29"/>
    <mergeCell ref="CU28:CY28"/>
    <mergeCell ref="CM31:CP31"/>
    <mergeCell ref="CM26:CM27"/>
    <mergeCell ref="CI25:CJ25"/>
    <mergeCell ref="EI26:EI27"/>
    <mergeCell ref="EL26:EL27"/>
    <mergeCell ref="DT23:DW23"/>
    <mergeCell ref="CS24:CT24"/>
    <mergeCell ref="EN28:EQ28"/>
    <mergeCell ref="EN25:EO25"/>
    <mergeCell ref="EB24:EC24"/>
    <mergeCell ref="CW32:CY32"/>
    <mergeCell ref="DT32:DU32"/>
    <mergeCell ref="DV33:DW33"/>
    <mergeCell ref="DX32:DY32"/>
    <mergeCell ref="DZ32:EA32"/>
    <mergeCell ref="DX33:DY33"/>
    <mergeCell ref="DZ33:EA33"/>
    <mergeCell ref="DX34:DX35"/>
    <mergeCell ref="DV32:DW32"/>
    <mergeCell ref="EB34:EB35"/>
    <mergeCell ref="CQ29:CT29"/>
    <mergeCell ref="CQ28:CT28"/>
    <mergeCell ref="CY34:CY35"/>
    <mergeCell ref="CU29:CY29"/>
    <mergeCell ref="CX34:CX35"/>
    <mergeCell ref="DZ34:DZ35"/>
    <mergeCell ref="EA34:EA35"/>
    <mergeCell ref="CS33:CT33"/>
    <mergeCell ref="DT34:DT35"/>
    <mergeCell ref="CZ28:DC28"/>
    <mergeCell ref="DD28:DG28"/>
    <mergeCell ref="DH28:DK28"/>
    <mergeCell ref="CZ29:DC29"/>
    <mergeCell ref="DD29:DG29"/>
    <mergeCell ref="DH29:DK29"/>
    <mergeCell ref="CZ30:DC30"/>
    <mergeCell ref="DD30:DG30"/>
    <mergeCell ref="DH30:DK30"/>
    <mergeCell ref="CZ31:DC31"/>
    <mergeCell ref="DD31:DG31"/>
    <mergeCell ref="CQ34:CQ35"/>
    <mergeCell ref="DB32:DC32"/>
    <mergeCell ref="DP28:DS28"/>
    <mergeCell ref="DH31:DK31"/>
    <mergeCell ref="DD32:DE32"/>
    <mergeCell ref="GL23:GL24"/>
    <mergeCell ref="GB15:GB16"/>
    <mergeCell ref="GE15:GE16"/>
    <mergeCell ref="GF15:GF16"/>
    <mergeCell ref="GJ15:GJ16"/>
    <mergeCell ref="BT33:BU33"/>
    <mergeCell ref="BZ34:BZ35"/>
    <mergeCell ref="CQ32:CR32"/>
    <mergeCell ref="CF34:CF35"/>
    <mergeCell ref="CU31:CY31"/>
    <mergeCell ref="CU32:CV32"/>
    <mergeCell ref="CQ24:CR24"/>
    <mergeCell ref="CM22:CP22"/>
    <mergeCell ref="CM23:CP23"/>
    <mergeCell ref="CS26:CS27"/>
    <mergeCell ref="CX18:CX19"/>
    <mergeCell ref="CU23:CY23"/>
    <mergeCell ref="CY18:CY19"/>
    <mergeCell ref="CI31:CL31"/>
    <mergeCell ref="CT34:CT35"/>
    <mergeCell ref="CM33:CN33"/>
    <mergeCell ref="CQ30:CT30"/>
    <mergeCell ref="CS32:CT32"/>
    <mergeCell ref="CJ26:CJ27"/>
    <mergeCell ref="CQ22:CT22"/>
    <mergeCell ref="CQ21:CT21"/>
    <mergeCell ref="CD22:CH22"/>
    <mergeCell ref="CF26:CF27"/>
    <mergeCell ref="CK33:CL33"/>
    <mergeCell ref="CQ31:CT31"/>
    <mergeCell ref="CE34:CE35"/>
    <mergeCell ref="CM29:CP29"/>
    <mergeCell ref="AE14:AI14"/>
    <mergeCell ref="EK18:EK19"/>
    <mergeCell ref="Y17:Z17"/>
    <mergeCell ref="L17:M17"/>
    <mergeCell ref="BM24:BN24"/>
    <mergeCell ref="BG24:BH24"/>
    <mergeCell ref="EM10:EM11"/>
    <mergeCell ref="BO18:BO19"/>
    <mergeCell ref="BM18:BM19"/>
    <mergeCell ref="EF15:EI15"/>
    <mergeCell ref="BC17:BD17"/>
    <mergeCell ref="AE16:AF16"/>
    <mergeCell ref="J14:M14"/>
    <mergeCell ref="J15:M15"/>
    <mergeCell ref="AA15:AD15"/>
    <mergeCell ref="BF18:BF19"/>
    <mergeCell ref="EH17:EI17"/>
    <mergeCell ref="BO10:BO11"/>
    <mergeCell ref="EJ15:EM15"/>
    <mergeCell ref="BA21:BD21"/>
    <mergeCell ref="AE22:AI22"/>
    <mergeCell ref="AE21:AI21"/>
    <mergeCell ref="BI24:BJ24"/>
    <mergeCell ref="BR17:BS17"/>
    <mergeCell ref="BA22:BD22"/>
    <mergeCell ref="DW18:DW19"/>
    <mergeCell ref="DX20:EA20"/>
    <mergeCell ref="Q24:R24"/>
    <mergeCell ref="S24:T24"/>
    <mergeCell ref="U24:V24"/>
    <mergeCell ref="AJ17:AK17"/>
    <mergeCell ref="CU26:CU27"/>
    <mergeCell ref="FA25:FB25"/>
    <mergeCell ref="FP26:FP27"/>
    <mergeCell ref="GL33:GL35"/>
    <mergeCell ref="GJ33:GJ35"/>
    <mergeCell ref="GK15:GK16"/>
    <mergeCell ref="GL15:GL16"/>
    <mergeCell ref="FQ23:FQ24"/>
    <mergeCell ref="GJ25:GJ27"/>
    <mergeCell ref="GD33:GD35"/>
    <mergeCell ref="FR17:FR19"/>
    <mergeCell ref="FS17:FS19"/>
    <mergeCell ref="GK33:GK35"/>
    <mergeCell ref="GL25:GL27"/>
    <mergeCell ref="GK25:GK27"/>
    <mergeCell ref="DX26:DX27"/>
    <mergeCell ref="DY26:DY27"/>
    <mergeCell ref="DZ26:DZ27"/>
    <mergeCell ref="ER30:EU30"/>
    <mergeCell ref="ER31:EU31"/>
    <mergeCell ref="ER32:ES32"/>
    <mergeCell ref="ET32:EU32"/>
    <mergeCell ref="EQ26:EQ27"/>
    <mergeCell ref="ED32:EE32"/>
    <mergeCell ref="EB29:EE29"/>
    <mergeCell ref="EB30:EE30"/>
    <mergeCell ref="EB26:EB27"/>
    <mergeCell ref="DX31:EA31"/>
    <mergeCell ref="FQ15:FQ16"/>
    <mergeCell ref="GH33:GH35"/>
    <mergeCell ref="GF31:GF32"/>
    <mergeCell ref="GI31:GI32"/>
    <mergeCell ref="GD25:GD27"/>
    <mergeCell ref="GA15:GA16"/>
    <mergeCell ref="FU15:FU16"/>
    <mergeCell ref="GI25:GI27"/>
    <mergeCell ref="FU23:FU24"/>
    <mergeCell ref="FV23:FV24"/>
    <mergeCell ref="GG15:GG16"/>
    <mergeCell ref="GH15:GH16"/>
    <mergeCell ref="GI23:GI24"/>
    <mergeCell ref="GH25:GH27"/>
    <mergeCell ref="GH31:GH32"/>
    <mergeCell ref="GG25:GG27"/>
    <mergeCell ref="GG31:GG32"/>
    <mergeCell ref="FX15:FX16"/>
    <mergeCell ref="FY15:FY16"/>
    <mergeCell ref="FZ15:FZ16"/>
    <mergeCell ref="GC25:GC27"/>
    <mergeCell ref="FA34:FA35"/>
    <mergeCell ref="EV34:EV35"/>
    <mergeCell ref="EV28:FB28"/>
    <mergeCell ref="EX26:EX27"/>
    <mergeCell ref="EY26:EY27"/>
    <mergeCell ref="EZ26:EZ27"/>
    <mergeCell ref="FE26:FE27"/>
    <mergeCell ref="GK23:GK24"/>
    <mergeCell ref="EE26:EE27"/>
    <mergeCell ref="DX25:DY25"/>
    <mergeCell ref="FW25:FW27"/>
    <mergeCell ref="GI17:GI19"/>
    <mergeCell ref="GI15:GI16"/>
    <mergeCell ref="EW26:EW27"/>
    <mergeCell ref="DX37:EA37"/>
    <mergeCell ref="DU34:DU35"/>
    <mergeCell ref="DW34:DW35"/>
    <mergeCell ref="DT37:DW37"/>
    <mergeCell ref="CU36:CY36"/>
    <mergeCell ref="DT31:DW31"/>
    <mergeCell ref="GI9:GI11"/>
    <mergeCell ref="GJ39:GJ40"/>
    <mergeCell ref="GI39:GI40"/>
    <mergeCell ref="EB28:EE28"/>
    <mergeCell ref="EN34:EN35"/>
    <mergeCell ref="GB23:GB24"/>
    <mergeCell ref="GC23:GC24"/>
    <mergeCell ref="GD23:GD24"/>
    <mergeCell ref="GE23:GE24"/>
    <mergeCell ref="GF23:GF24"/>
    <mergeCell ref="GG23:GG24"/>
    <mergeCell ref="EN29:EQ29"/>
    <mergeCell ref="EN30:EQ30"/>
    <mergeCell ref="EN32:EO32"/>
    <mergeCell ref="GJ23:GJ24"/>
    <mergeCell ref="GG33:GG35"/>
    <mergeCell ref="GI33:GI35"/>
    <mergeCell ref="FZ33:FZ35"/>
    <mergeCell ref="FY33:FY35"/>
    <mergeCell ref="GJ31:GJ32"/>
    <mergeCell ref="DV40:DW40"/>
    <mergeCell ref="CU38:CY38"/>
    <mergeCell ref="CU34:CU35"/>
    <mergeCell ref="CQ38:CT38"/>
    <mergeCell ref="CS40:CT40"/>
    <mergeCell ref="DT33:DU33"/>
    <mergeCell ref="CQ33:CR33"/>
    <mergeCell ref="CU39:CY39"/>
    <mergeCell ref="DT42:DT43"/>
    <mergeCell ref="CX41:CY41"/>
    <mergeCell ref="CQ42:CQ43"/>
    <mergeCell ref="CX33:CY33"/>
    <mergeCell ref="CQ37:CT37"/>
    <mergeCell ref="DT39:DW39"/>
    <mergeCell ref="CW40:CY40"/>
    <mergeCell ref="CZ36:DC36"/>
    <mergeCell ref="DD36:DG36"/>
    <mergeCell ref="DH36:DK36"/>
    <mergeCell ref="CZ37:DC37"/>
    <mergeCell ref="DD37:DG37"/>
    <mergeCell ref="DH37:DK37"/>
    <mergeCell ref="CZ38:DC38"/>
    <mergeCell ref="DD38:DG38"/>
    <mergeCell ref="DH38:DK38"/>
    <mergeCell ref="CZ39:DC39"/>
    <mergeCell ref="FZ31:FZ32"/>
    <mergeCell ref="EB41:EC41"/>
    <mergeCell ref="FX39:FX40"/>
    <mergeCell ref="DX40:DY40"/>
    <mergeCell ref="CW34:CW35"/>
    <mergeCell ref="DZ40:EA40"/>
    <mergeCell ref="CQ36:CT36"/>
    <mergeCell ref="CV34:CV35"/>
    <mergeCell ref="DX38:EA38"/>
    <mergeCell ref="DX39:EA39"/>
    <mergeCell ref="DX36:EA36"/>
    <mergeCell ref="DV34:DV35"/>
    <mergeCell ref="CS34:CS35"/>
    <mergeCell ref="EP41:EQ41"/>
    <mergeCell ref="EB39:EE39"/>
    <mergeCell ref="EC42:EC43"/>
    <mergeCell ref="EJ37:EM37"/>
    <mergeCell ref="EV37:FB37"/>
    <mergeCell ref="ER41:ES41"/>
    <mergeCell ref="ET41:EU41"/>
    <mergeCell ref="EN41:EO41"/>
    <mergeCell ref="DU42:DU43"/>
    <mergeCell ref="CU41:CW41"/>
    <mergeCell ref="DA42:DA43"/>
    <mergeCell ref="DB42:DB43"/>
    <mergeCell ref="DC42:DC43"/>
    <mergeCell ref="DD42:DD43"/>
    <mergeCell ref="DE42:DE43"/>
    <mergeCell ref="DF42:DF43"/>
    <mergeCell ref="DG42:DG43"/>
    <mergeCell ref="DH42:DH43"/>
    <mergeCell ref="DI42:DI43"/>
    <mergeCell ref="DY34:DY35"/>
    <mergeCell ref="EV38:FB38"/>
    <mergeCell ref="DJ42:DJ43"/>
    <mergeCell ref="DK42:DK43"/>
    <mergeCell ref="EV40:EW40"/>
    <mergeCell ref="ER39:EU39"/>
    <mergeCell ref="EB45:EE45"/>
    <mergeCell ref="ES42:ES43"/>
    <mergeCell ref="EN42:EN43"/>
    <mergeCell ref="EO42:EO43"/>
    <mergeCell ref="EP42:EP43"/>
    <mergeCell ref="EQ42:EQ43"/>
    <mergeCell ref="EN44:EQ44"/>
    <mergeCell ref="FH42:FH43"/>
    <mergeCell ref="FC42:FC43"/>
    <mergeCell ref="GD39:GD40"/>
    <mergeCell ref="EJ42:EJ43"/>
    <mergeCell ref="EK42:EK43"/>
    <mergeCell ref="FC46:FI46"/>
    <mergeCell ref="FN42:FN43"/>
    <mergeCell ref="FD42:FD43"/>
    <mergeCell ref="FI42:FI43"/>
    <mergeCell ref="FP42:FP43"/>
    <mergeCell ref="FJ42:FJ43"/>
    <mergeCell ref="FC44:FI44"/>
    <mergeCell ref="ED42:ED43"/>
    <mergeCell ref="EP40:EQ40"/>
    <mergeCell ref="FQ39:FQ40"/>
    <mergeCell ref="EN39:EQ39"/>
    <mergeCell ref="EN40:EO40"/>
    <mergeCell ref="FA41:FB41"/>
    <mergeCell ref="GC41:GC43"/>
    <mergeCell ref="FY39:FY40"/>
    <mergeCell ref="EH41:EI41"/>
    <mergeCell ref="EV45:FB45"/>
    <mergeCell ref="GD41:GD43"/>
    <mergeCell ref="EN45:EQ45"/>
    <mergeCell ref="EB44:EE44"/>
    <mergeCell ref="GD55:GD56"/>
    <mergeCell ref="GC55:GC56"/>
    <mergeCell ref="GB55:GB56"/>
    <mergeCell ref="GA55:GA56"/>
    <mergeCell ref="FZ55:FZ56"/>
    <mergeCell ref="FY55:FY56"/>
    <mergeCell ref="FX55:FX56"/>
    <mergeCell ref="FJ4:FP4"/>
    <mergeCell ref="FJ34:FJ35"/>
    <mergeCell ref="GC15:GC16"/>
    <mergeCell ref="GD15:GD16"/>
    <mergeCell ref="GH7:GH8"/>
    <mergeCell ref="FX23:FX24"/>
    <mergeCell ref="FY23:FY24"/>
    <mergeCell ref="FZ23:FZ24"/>
    <mergeCell ref="GA23:GA24"/>
    <mergeCell ref="GH47:GH48"/>
    <mergeCell ref="GD47:GD48"/>
    <mergeCell ref="GG41:GG43"/>
    <mergeCell ref="GH23:GH24"/>
    <mergeCell ref="FK34:FK35"/>
    <mergeCell ref="GF47:GF48"/>
    <mergeCell ref="GE47:GE48"/>
    <mergeCell ref="GE39:GE40"/>
    <mergeCell ref="GA7:GA8"/>
    <mergeCell ref="GB7:GB8"/>
    <mergeCell ref="GF9:GF11"/>
    <mergeCell ref="FJ24:FK24"/>
    <mergeCell ref="GH41:GH43"/>
    <mergeCell ref="FZ49:FZ51"/>
    <mergeCell ref="GF41:GF43"/>
    <mergeCell ref="FY31:FY32"/>
    <mergeCell ref="CU47:CY47"/>
    <mergeCell ref="DX42:DX43"/>
    <mergeCell ref="GG39:GG40"/>
    <mergeCell ref="CM47:CP47"/>
    <mergeCell ref="GF39:GF40"/>
    <mergeCell ref="GA39:GA40"/>
    <mergeCell ref="FW39:FW40"/>
    <mergeCell ref="FV39:FV40"/>
    <mergeCell ref="EB40:EC40"/>
    <mergeCell ref="ED40:EE40"/>
    <mergeCell ref="EE42:EE43"/>
    <mergeCell ref="FU39:FU40"/>
    <mergeCell ref="FT39:FT40"/>
    <mergeCell ref="FS39:FS40"/>
    <mergeCell ref="FC45:FI45"/>
    <mergeCell ref="EV44:FB44"/>
    <mergeCell ref="FK42:FK43"/>
    <mergeCell ref="DV41:DW41"/>
    <mergeCell ref="ED41:EE41"/>
    <mergeCell ref="CZ40:DA40"/>
    <mergeCell ref="DB40:DC40"/>
    <mergeCell ref="DD40:DE40"/>
    <mergeCell ref="DF40:DG40"/>
    <mergeCell ref="DH40:DI40"/>
    <mergeCell ref="DJ40:DK40"/>
    <mergeCell ref="CZ41:DA41"/>
    <mergeCell ref="DB41:DC41"/>
    <mergeCell ref="DD41:DE41"/>
    <mergeCell ref="DF41:DG41"/>
    <mergeCell ref="DH41:DI41"/>
    <mergeCell ref="DJ41:DK41"/>
    <mergeCell ref="CZ42:CZ43"/>
    <mergeCell ref="B56:C56"/>
    <mergeCell ref="D56:E56"/>
    <mergeCell ref="F56:G56"/>
    <mergeCell ref="CI56:CJ56"/>
    <mergeCell ref="BT56:BU56"/>
    <mergeCell ref="BG56:BH56"/>
    <mergeCell ref="AE55:AI55"/>
    <mergeCell ref="CQ56:CR56"/>
    <mergeCell ref="BE56:BF56"/>
    <mergeCell ref="CQ55:CT55"/>
    <mergeCell ref="DT55:DW55"/>
    <mergeCell ref="CU56:CV56"/>
    <mergeCell ref="CW56:CY56"/>
    <mergeCell ref="DT56:DU56"/>
    <mergeCell ref="BA50:BA51"/>
    <mergeCell ref="BC49:BD49"/>
    <mergeCell ref="Y49:Z49"/>
    <mergeCell ref="AA49:AB49"/>
    <mergeCell ref="AA52:AD52"/>
    <mergeCell ref="BR50:BR51"/>
    <mergeCell ref="BS50:BS51"/>
    <mergeCell ref="CK49:CL49"/>
    <mergeCell ref="BT49:BU49"/>
    <mergeCell ref="DW50:DW51"/>
    <mergeCell ref="CU50:CU51"/>
    <mergeCell ref="BR52:BU52"/>
    <mergeCell ref="M50:M51"/>
    <mergeCell ref="W52:Z52"/>
    <mergeCell ref="DV49:DW49"/>
    <mergeCell ref="J52:M52"/>
    <mergeCell ref="DT52:DW52"/>
    <mergeCell ref="Z50:Z51"/>
    <mergeCell ref="GL55:GL56"/>
    <mergeCell ref="FA18:FA19"/>
    <mergeCell ref="FO18:FO19"/>
    <mergeCell ref="FL10:FL11"/>
    <mergeCell ref="FL8:FP8"/>
    <mergeCell ref="EQ18:EQ19"/>
    <mergeCell ref="EW18:EW19"/>
    <mergeCell ref="EV15:FB15"/>
    <mergeCell ref="GI55:GI56"/>
    <mergeCell ref="GK55:GK56"/>
    <mergeCell ref="GJ55:GJ56"/>
    <mergeCell ref="DX47:EA47"/>
    <mergeCell ref="DX48:DY48"/>
    <mergeCell ref="DZ48:EA48"/>
    <mergeCell ref="EE50:EE51"/>
    <mergeCell ref="ED50:ED51"/>
    <mergeCell ref="DX44:EA44"/>
    <mergeCell ref="ER33:ES33"/>
    <mergeCell ref="GK7:GK8"/>
    <mergeCell ref="GA17:GA19"/>
    <mergeCell ref="FC37:FI37"/>
    <mergeCell ref="GE31:GE32"/>
    <mergeCell ref="GA31:GA32"/>
    <mergeCell ref="GB31:GB32"/>
    <mergeCell ref="GA33:GA35"/>
    <mergeCell ref="FO17:FP17"/>
    <mergeCell ref="FT31:FT32"/>
    <mergeCell ref="FS31:FS32"/>
    <mergeCell ref="FR31:FR32"/>
    <mergeCell ref="GL31:GL32"/>
    <mergeCell ref="GF55:GF56"/>
    <mergeCell ref="GE55:GE56"/>
    <mergeCell ref="GM23:GM24"/>
    <mergeCell ref="GM31:GM32"/>
    <mergeCell ref="GN57:GN59"/>
    <mergeCell ref="GO57:GO59"/>
    <mergeCell ref="GP57:GP59"/>
    <mergeCell ref="GN31:GN32"/>
    <mergeCell ref="GO31:GO32"/>
    <mergeCell ref="GP31:GP32"/>
    <mergeCell ref="GN33:GN35"/>
    <mergeCell ref="GO33:GO35"/>
    <mergeCell ref="GP33:GP35"/>
    <mergeCell ref="GN39:GN40"/>
    <mergeCell ref="GO39:GO40"/>
    <mergeCell ref="GP39:GP40"/>
    <mergeCell ref="GN41:GN43"/>
    <mergeCell ref="GO41:GO43"/>
    <mergeCell ref="GP41:GP43"/>
    <mergeCell ref="GN47:GN48"/>
    <mergeCell ref="GO47:GO48"/>
    <mergeCell ref="GP47:GP48"/>
    <mergeCell ref="GN49:GN51"/>
    <mergeCell ref="GO49:GO51"/>
    <mergeCell ref="GP49:GP51"/>
    <mergeCell ref="GP23:GP24"/>
    <mergeCell ref="GM57:GM59"/>
    <mergeCell ref="GK31:GK32"/>
    <mergeCell ref="FL26:FL27"/>
    <mergeCell ref="GG47:GG48"/>
    <mergeCell ref="GH55:GH56"/>
    <mergeCell ref="GG55:GG56"/>
    <mergeCell ref="HB3:HC3"/>
    <mergeCell ref="GD9:GD11"/>
    <mergeCell ref="GM55:GM56"/>
    <mergeCell ref="GE41:GE43"/>
    <mergeCell ref="GK9:GK11"/>
    <mergeCell ref="GN25:GN27"/>
    <mergeCell ref="GO25:GO27"/>
    <mergeCell ref="GP25:GP27"/>
    <mergeCell ref="GN55:GN56"/>
    <mergeCell ref="GO55:GO56"/>
    <mergeCell ref="GP55:GP56"/>
    <mergeCell ref="GK41:GK43"/>
    <mergeCell ref="GM25:GM27"/>
    <mergeCell ref="GM39:GM40"/>
    <mergeCell ref="GL39:GL40"/>
    <mergeCell ref="GK39:GK40"/>
    <mergeCell ref="GM47:GM48"/>
    <mergeCell ref="GL41:GL43"/>
    <mergeCell ref="GM41:GM43"/>
    <mergeCell ref="GL47:GL48"/>
    <mergeCell ref="GM15:GM16"/>
    <mergeCell ref="GM33:GM35"/>
    <mergeCell ref="GM49:GM51"/>
    <mergeCell ref="GK17:GK19"/>
    <mergeCell ref="GO15:GO16"/>
    <mergeCell ref="GN17:GN19"/>
    <mergeCell ref="GO17:GO19"/>
    <mergeCell ref="GP17:GP19"/>
    <mergeCell ref="GN23:GN24"/>
    <mergeCell ref="GO23:GO24"/>
    <mergeCell ref="GQ7:GQ8"/>
    <mergeCell ref="GQ9:GQ11"/>
    <mergeCell ref="N4:R4"/>
    <mergeCell ref="N5:R5"/>
    <mergeCell ref="N6:R6"/>
    <mergeCell ref="N7:R7"/>
    <mergeCell ref="N8:P8"/>
    <mergeCell ref="Q8:R8"/>
    <mergeCell ref="N9:P9"/>
    <mergeCell ref="Q9:R9"/>
    <mergeCell ref="N10:N11"/>
    <mergeCell ref="P10:P11"/>
    <mergeCell ref="Q10:Q11"/>
    <mergeCell ref="R10:R11"/>
    <mergeCell ref="N12:R12"/>
    <mergeCell ref="N13:R13"/>
    <mergeCell ref="N14:R14"/>
    <mergeCell ref="N15:R15"/>
    <mergeCell ref="N16:P16"/>
    <mergeCell ref="Q16:R16"/>
    <mergeCell ref="N18:N19"/>
    <mergeCell ref="P18:P19"/>
    <mergeCell ref="Q18:Q19"/>
    <mergeCell ref="R18:R19"/>
    <mergeCell ref="N20:R20"/>
    <mergeCell ref="N21:R21"/>
    <mergeCell ref="N22:R22"/>
    <mergeCell ref="N23:R23"/>
    <mergeCell ref="N24:P24"/>
    <mergeCell ref="N25:P25"/>
    <mergeCell ref="Q25:R25"/>
    <mergeCell ref="N26:N27"/>
    <mergeCell ref="P26:P27"/>
    <mergeCell ref="Q26:Q27"/>
    <mergeCell ref="R26:R27"/>
    <mergeCell ref="N29:R29"/>
    <mergeCell ref="N30:R30"/>
    <mergeCell ref="N31:R31"/>
    <mergeCell ref="N32:P32"/>
    <mergeCell ref="Q32:R32"/>
    <mergeCell ref="N33:P33"/>
    <mergeCell ref="Q33:R33"/>
    <mergeCell ref="N34:N35"/>
    <mergeCell ref="P34:P35"/>
    <mergeCell ref="Q34:Q35"/>
    <mergeCell ref="R34:R35"/>
    <mergeCell ref="N44:R44"/>
    <mergeCell ref="N45:R45"/>
    <mergeCell ref="N46:R46"/>
    <mergeCell ref="N47:R47"/>
    <mergeCell ref="N48:P48"/>
    <mergeCell ref="Q48:R48"/>
    <mergeCell ref="N49:P49"/>
    <mergeCell ref="Q49:R49"/>
    <mergeCell ref="N50:N51"/>
    <mergeCell ref="P50:P51"/>
    <mergeCell ref="Q50:Q51"/>
    <mergeCell ref="R50:R51"/>
    <mergeCell ref="N52:R52"/>
    <mergeCell ref="N53:R53"/>
    <mergeCell ref="N54:R54"/>
    <mergeCell ref="N55:R55"/>
    <mergeCell ref="N56:P56"/>
    <mergeCell ref="Q56:R56"/>
    <mergeCell ref="N57:P57"/>
    <mergeCell ref="Q57:R57"/>
    <mergeCell ref="N58:N59"/>
    <mergeCell ref="P58:P59"/>
    <mergeCell ref="Q58:Q59"/>
    <mergeCell ref="R58:R59"/>
    <mergeCell ref="S4:V4"/>
    <mergeCell ref="S5:V5"/>
    <mergeCell ref="S6:V6"/>
    <mergeCell ref="S7:V7"/>
    <mergeCell ref="S8:T8"/>
    <mergeCell ref="U8:V8"/>
    <mergeCell ref="S9:T9"/>
    <mergeCell ref="U9:V9"/>
    <mergeCell ref="S10:S11"/>
    <mergeCell ref="T10:T11"/>
    <mergeCell ref="U10:U11"/>
    <mergeCell ref="V10:V11"/>
    <mergeCell ref="S12:V12"/>
    <mergeCell ref="S13:V13"/>
    <mergeCell ref="S14:V14"/>
    <mergeCell ref="S15:V15"/>
    <mergeCell ref="S16:T16"/>
    <mergeCell ref="U16:V16"/>
    <mergeCell ref="S17:T17"/>
    <mergeCell ref="U17:V17"/>
    <mergeCell ref="S18:S19"/>
    <mergeCell ref="T18:T19"/>
    <mergeCell ref="U18:U19"/>
    <mergeCell ref="V18:V19"/>
    <mergeCell ref="S20:V20"/>
    <mergeCell ref="S21:V21"/>
    <mergeCell ref="S25:T25"/>
    <mergeCell ref="U25:V25"/>
    <mergeCell ref="S26:S27"/>
    <mergeCell ref="T26:T27"/>
    <mergeCell ref="U26:U27"/>
    <mergeCell ref="V26:V27"/>
    <mergeCell ref="S28:V28"/>
    <mergeCell ref="S48:T48"/>
    <mergeCell ref="U48:V48"/>
    <mergeCell ref="S49:T49"/>
    <mergeCell ref="U49:V49"/>
    <mergeCell ref="S50:S51"/>
    <mergeCell ref="T50:T51"/>
    <mergeCell ref="U50:U51"/>
    <mergeCell ref="V50:V51"/>
    <mergeCell ref="S29:V29"/>
    <mergeCell ref="S30:V30"/>
    <mergeCell ref="S31:V31"/>
    <mergeCell ref="S32:T32"/>
    <mergeCell ref="U32:V32"/>
    <mergeCell ref="S33:T33"/>
    <mergeCell ref="U33:V33"/>
    <mergeCell ref="S34:S35"/>
    <mergeCell ref="T34:T35"/>
    <mergeCell ref="U34:U35"/>
    <mergeCell ref="V34:V35"/>
    <mergeCell ref="S36:V36"/>
    <mergeCell ref="S37:V37"/>
    <mergeCell ref="S39:V39"/>
    <mergeCell ref="S40:T40"/>
    <mergeCell ref="U40:V40"/>
    <mergeCell ref="S52:V52"/>
    <mergeCell ref="S53:V53"/>
    <mergeCell ref="S54:V54"/>
    <mergeCell ref="S55:V55"/>
    <mergeCell ref="S56:T56"/>
    <mergeCell ref="U56:V56"/>
    <mergeCell ref="S57:T57"/>
    <mergeCell ref="U57:V57"/>
    <mergeCell ref="S58:S59"/>
    <mergeCell ref="T58:T59"/>
    <mergeCell ref="U58:U59"/>
    <mergeCell ref="V58:V59"/>
    <mergeCell ref="B2:AI2"/>
    <mergeCell ref="B3:R3"/>
    <mergeCell ref="S3:AI3"/>
    <mergeCell ref="O10:O11"/>
    <mergeCell ref="O18:O19"/>
    <mergeCell ref="O26:O27"/>
    <mergeCell ref="O34:O35"/>
    <mergeCell ref="O42:O43"/>
    <mergeCell ref="O50:O51"/>
    <mergeCell ref="O58:O59"/>
    <mergeCell ref="S41:T41"/>
    <mergeCell ref="U41:V41"/>
    <mergeCell ref="S42:S43"/>
    <mergeCell ref="T42:T43"/>
    <mergeCell ref="U42:U43"/>
    <mergeCell ref="V42:V43"/>
    <mergeCell ref="S44:V44"/>
    <mergeCell ref="S45:V45"/>
    <mergeCell ref="S46:V46"/>
    <mergeCell ref="S47:V47"/>
    <mergeCell ref="AJ4:AM4"/>
    <mergeCell ref="AN4:AQ4"/>
    <mergeCell ref="AR4:AU4"/>
    <mergeCell ref="AV4:AZ4"/>
    <mergeCell ref="AJ5:AM5"/>
    <mergeCell ref="AN5:AQ5"/>
    <mergeCell ref="AR5:AU5"/>
    <mergeCell ref="AV5:AZ5"/>
    <mergeCell ref="AJ6:AM6"/>
    <mergeCell ref="AN6:AQ6"/>
    <mergeCell ref="AR6:AU6"/>
    <mergeCell ref="AV6:AZ6"/>
    <mergeCell ref="AJ7:AM7"/>
    <mergeCell ref="AN7:AQ7"/>
    <mergeCell ref="AR7:AU7"/>
    <mergeCell ref="AV7:AZ7"/>
    <mergeCell ref="AJ16:AK16"/>
    <mergeCell ref="AL16:AM16"/>
    <mergeCell ref="AN16:AO16"/>
    <mergeCell ref="AP16:AQ16"/>
    <mergeCell ref="AR16:AS16"/>
    <mergeCell ref="AT16:AU16"/>
    <mergeCell ref="AV16:AW16"/>
    <mergeCell ref="AX16:AZ16"/>
    <mergeCell ref="AP8:AQ8"/>
    <mergeCell ref="AR8:AS8"/>
    <mergeCell ref="AT8:AU8"/>
    <mergeCell ref="AV8:AW8"/>
    <mergeCell ref="AX8:AZ8"/>
    <mergeCell ref="AJ9:AK9"/>
    <mergeCell ref="AJ12:AM12"/>
    <mergeCell ref="AN12:AQ12"/>
    <mergeCell ref="AL17:AM17"/>
    <mergeCell ref="AN17:AO17"/>
    <mergeCell ref="AP17:AQ17"/>
    <mergeCell ref="AV17:AX17"/>
    <mergeCell ref="AY17:AZ17"/>
    <mergeCell ref="AJ18:AJ19"/>
    <mergeCell ref="AJ2:BQ2"/>
    <mergeCell ref="AJ3:AZ3"/>
    <mergeCell ref="BA3:BQ3"/>
    <mergeCell ref="BA5:BD5"/>
    <mergeCell ref="BM6:BQ6"/>
    <mergeCell ref="BM7:BQ7"/>
    <mergeCell ref="AJ13:AM13"/>
    <mergeCell ref="AN13:AQ13"/>
    <mergeCell ref="AR13:AU13"/>
    <mergeCell ref="AV13:AZ13"/>
    <mergeCell ref="AJ14:AM14"/>
    <mergeCell ref="AN14:AQ14"/>
    <mergeCell ref="AR14:AU14"/>
    <mergeCell ref="AV14:AZ14"/>
    <mergeCell ref="AJ15:AM15"/>
    <mergeCell ref="AN15:AQ15"/>
    <mergeCell ref="AR15:AU15"/>
    <mergeCell ref="AV15:AZ15"/>
    <mergeCell ref="BE14:BH14"/>
    <mergeCell ref="BE15:BH15"/>
    <mergeCell ref="BA14:BD14"/>
    <mergeCell ref="BI8:BJ8"/>
    <mergeCell ref="BK8:BL8"/>
    <mergeCell ref="AJ8:AK8"/>
    <mergeCell ref="AL8:AM8"/>
    <mergeCell ref="AN8:AO8"/>
    <mergeCell ref="AK18:AK19"/>
    <mergeCell ref="AL18:AL19"/>
    <mergeCell ref="AM18:AM19"/>
    <mergeCell ref="AN18:AN19"/>
    <mergeCell ref="AO18:AO19"/>
    <mergeCell ref="AP18:AP19"/>
    <mergeCell ref="AQ18:AQ19"/>
    <mergeCell ref="AR18:AR19"/>
    <mergeCell ref="AS18:AS19"/>
    <mergeCell ref="AT18:AT19"/>
    <mergeCell ref="AU18:AU19"/>
    <mergeCell ref="AV18:AV19"/>
    <mergeCell ref="AW18:AW19"/>
    <mergeCell ref="AX18:AX19"/>
    <mergeCell ref="AY18:AY19"/>
    <mergeCell ref="AZ18:AZ19"/>
    <mergeCell ref="AJ20:AM20"/>
    <mergeCell ref="AN20:AQ20"/>
    <mergeCell ref="AR20:AU20"/>
    <mergeCell ref="AV20:AZ20"/>
    <mergeCell ref="AJ21:AM21"/>
    <mergeCell ref="AN21:AQ21"/>
    <mergeCell ref="AR21:AU21"/>
    <mergeCell ref="AV21:AZ21"/>
    <mergeCell ref="AJ22:AM22"/>
    <mergeCell ref="AN22:AQ22"/>
    <mergeCell ref="AR22:AU22"/>
    <mergeCell ref="AV22:AZ22"/>
    <mergeCell ref="AJ23:AM23"/>
    <mergeCell ref="AN23:AQ23"/>
    <mergeCell ref="AR23:AU23"/>
    <mergeCell ref="AV23:AZ23"/>
    <mergeCell ref="AJ24:AK24"/>
    <mergeCell ref="AL24:AM24"/>
    <mergeCell ref="AN24:AO24"/>
    <mergeCell ref="AP24:AQ24"/>
    <mergeCell ref="AR24:AS24"/>
    <mergeCell ref="AT24:AU24"/>
    <mergeCell ref="AV24:AW24"/>
    <mergeCell ref="AX24:AZ24"/>
    <mergeCell ref="AJ25:AK25"/>
    <mergeCell ref="AL25:AM25"/>
    <mergeCell ref="AN25:AO25"/>
    <mergeCell ref="AP25:AQ25"/>
    <mergeCell ref="AR25:AS25"/>
    <mergeCell ref="AT25:AU25"/>
    <mergeCell ref="AV25:AX25"/>
    <mergeCell ref="AY25:AZ25"/>
    <mergeCell ref="AJ26:AJ27"/>
    <mergeCell ref="AK26:AK27"/>
    <mergeCell ref="AL26:AL27"/>
    <mergeCell ref="AM26:AM27"/>
    <mergeCell ref="AN26:AN27"/>
    <mergeCell ref="AO26:AO27"/>
    <mergeCell ref="AP26:AP27"/>
    <mergeCell ref="AQ26:AQ27"/>
    <mergeCell ref="AR26:AR27"/>
    <mergeCell ref="AS26:AS27"/>
    <mergeCell ref="AT26:AT27"/>
    <mergeCell ref="AU26:AU27"/>
    <mergeCell ref="AV26:AV27"/>
    <mergeCell ref="AW26:AW27"/>
    <mergeCell ref="AX26:AX27"/>
    <mergeCell ref="AY26:AY27"/>
    <mergeCell ref="AZ26:AZ27"/>
    <mergeCell ref="AJ28:AM28"/>
    <mergeCell ref="AN28:AQ28"/>
    <mergeCell ref="AR28:AU28"/>
    <mergeCell ref="AV28:AZ28"/>
    <mergeCell ref="AJ29:AM29"/>
    <mergeCell ref="AN29:AQ29"/>
    <mergeCell ref="AR29:AU29"/>
    <mergeCell ref="AV29:AZ29"/>
    <mergeCell ref="AJ30:AM30"/>
    <mergeCell ref="AN30:AQ30"/>
    <mergeCell ref="AR30:AU30"/>
    <mergeCell ref="AV30:AZ30"/>
    <mergeCell ref="AJ31:AM31"/>
    <mergeCell ref="AN31:AQ31"/>
    <mergeCell ref="AR31:AU31"/>
    <mergeCell ref="AV31:AZ31"/>
    <mergeCell ref="AJ32:AK32"/>
    <mergeCell ref="AL32:AM32"/>
    <mergeCell ref="AN32:AO32"/>
    <mergeCell ref="AP32:AQ32"/>
    <mergeCell ref="AR32:AS32"/>
    <mergeCell ref="AT32:AU32"/>
    <mergeCell ref="AV32:AW32"/>
    <mergeCell ref="AX32:AZ32"/>
    <mergeCell ref="AJ33:AK33"/>
    <mergeCell ref="AL33:AM33"/>
    <mergeCell ref="AN33:AO33"/>
    <mergeCell ref="AP33:AQ33"/>
    <mergeCell ref="AR33:AS33"/>
    <mergeCell ref="AT33:AU33"/>
    <mergeCell ref="AV33:AX33"/>
    <mergeCell ref="AY33:AZ33"/>
    <mergeCell ref="AJ34:AJ35"/>
    <mergeCell ref="AK34:AK35"/>
    <mergeCell ref="AL34:AL35"/>
    <mergeCell ref="AM34:AM35"/>
    <mergeCell ref="AN34:AN35"/>
    <mergeCell ref="AO34:AO35"/>
    <mergeCell ref="AP34:AP35"/>
    <mergeCell ref="AQ34:AQ35"/>
    <mergeCell ref="AR34:AR35"/>
    <mergeCell ref="AS34:AS35"/>
    <mergeCell ref="AT34:AT35"/>
    <mergeCell ref="AU34:AU35"/>
    <mergeCell ref="AV34:AV35"/>
    <mergeCell ref="AW34:AW35"/>
    <mergeCell ref="AX34:AX35"/>
    <mergeCell ref="AY34:AY35"/>
    <mergeCell ref="AR39:AU39"/>
    <mergeCell ref="AV39:AZ39"/>
    <mergeCell ref="AJ40:AK40"/>
    <mergeCell ref="AL40:AM40"/>
    <mergeCell ref="AN40:AO40"/>
    <mergeCell ref="AP40:AQ40"/>
    <mergeCell ref="AR40:AS40"/>
    <mergeCell ref="AT40:AU40"/>
    <mergeCell ref="AV40:AW40"/>
    <mergeCell ref="AX40:AZ40"/>
    <mergeCell ref="AJ37:AM37"/>
    <mergeCell ref="AN37:AQ37"/>
    <mergeCell ref="AJ41:AK41"/>
    <mergeCell ref="AL41:AM41"/>
    <mergeCell ref="AN41:AO41"/>
    <mergeCell ref="AP41:AQ41"/>
    <mergeCell ref="AR41:AS41"/>
    <mergeCell ref="AT41:AU41"/>
    <mergeCell ref="AV41:AX41"/>
    <mergeCell ref="AY41:AZ41"/>
    <mergeCell ref="AJ42:AJ43"/>
    <mergeCell ref="AK42:AK43"/>
    <mergeCell ref="AL42:AL43"/>
    <mergeCell ref="AM42:AM43"/>
    <mergeCell ref="AN42:AN43"/>
    <mergeCell ref="AO42:AO43"/>
    <mergeCell ref="AP42:AP43"/>
    <mergeCell ref="AQ42:AQ43"/>
    <mergeCell ref="AR42:AR43"/>
    <mergeCell ref="AS42:AS43"/>
    <mergeCell ref="AT42:AT43"/>
    <mergeCell ref="AU42:AU43"/>
    <mergeCell ref="AV42:AV43"/>
    <mergeCell ref="AW42:AW43"/>
    <mergeCell ref="AX42:AX43"/>
    <mergeCell ref="AY42:AY43"/>
    <mergeCell ref="AZ42:AZ43"/>
    <mergeCell ref="AJ44:AM44"/>
    <mergeCell ref="AN44:AQ44"/>
    <mergeCell ref="AR44:AU44"/>
    <mergeCell ref="AV44:AZ44"/>
    <mergeCell ref="AJ45:AM45"/>
    <mergeCell ref="AN45:AQ45"/>
    <mergeCell ref="AR45:AU45"/>
    <mergeCell ref="AV45:AZ45"/>
    <mergeCell ref="AJ46:AM46"/>
    <mergeCell ref="AN46:AQ46"/>
    <mergeCell ref="AR46:AU46"/>
    <mergeCell ref="AV46:AZ46"/>
    <mergeCell ref="AJ47:AM47"/>
    <mergeCell ref="AN47:AQ47"/>
    <mergeCell ref="AR47:AU47"/>
    <mergeCell ref="AV47:AZ47"/>
    <mergeCell ref="AJ48:AK48"/>
    <mergeCell ref="AL48:AM48"/>
    <mergeCell ref="AN48:AO48"/>
    <mergeCell ref="AP48:AQ48"/>
    <mergeCell ref="AR48:AS48"/>
    <mergeCell ref="AT48:AU48"/>
    <mergeCell ref="AV48:AW48"/>
    <mergeCell ref="AX48:AZ48"/>
    <mergeCell ref="AJ49:AK49"/>
    <mergeCell ref="AL49:AM49"/>
    <mergeCell ref="AN49:AO49"/>
    <mergeCell ref="AP49:AQ49"/>
    <mergeCell ref="AR49:AS49"/>
    <mergeCell ref="AT49:AU49"/>
    <mergeCell ref="AV49:AX49"/>
    <mergeCell ref="AY49:AZ49"/>
    <mergeCell ref="AJ50:AJ51"/>
    <mergeCell ref="AK50:AK51"/>
    <mergeCell ref="AL50:AL51"/>
    <mergeCell ref="AM50:AM51"/>
    <mergeCell ref="AN50:AN51"/>
    <mergeCell ref="AO50:AO51"/>
    <mergeCell ref="AP50:AP51"/>
    <mergeCell ref="AQ50:AQ51"/>
    <mergeCell ref="AR50:AR51"/>
    <mergeCell ref="AS50:AS51"/>
    <mergeCell ref="AT50:AT51"/>
    <mergeCell ref="AU50:AU51"/>
    <mergeCell ref="AV50:AV51"/>
    <mergeCell ref="AW50:AW51"/>
    <mergeCell ref="AX50:AX51"/>
    <mergeCell ref="AY50:AY51"/>
    <mergeCell ref="AZ50:AZ51"/>
    <mergeCell ref="AJ58:AJ59"/>
    <mergeCell ref="AK58:AK59"/>
    <mergeCell ref="AL58:AL59"/>
    <mergeCell ref="AM58:AM59"/>
    <mergeCell ref="AN58:AN59"/>
    <mergeCell ref="AO58:AO59"/>
    <mergeCell ref="AP58:AP59"/>
    <mergeCell ref="AQ58:AQ59"/>
    <mergeCell ref="AR58:AR59"/>
    <mergeCell ref="AS58:AS59"/>
    <mergeCell ref="AT58:AT59"/>
    <mergeCell ref="AU58:AU59"/>
    <mergeCell ref="AV58:AV59"/>
    <mergeCell ref="AW58:AW59"/>
    <mergeCell ref="AX58:AX59"/>
    <mergeCell ref="AY58:AY59"/>
    <mergeCell ref="AZ58:AZ59"/>
    <mergeCell ref="AJ57:AK57"/>
    <mergeCell ref="AL57:AM57"/>
    <mergeCell ref="AN57:AO57"/>
    <mergeCell ref="AP57:AQ57"/>
    <mergeCell ref="AR57:AS57"/>
    <mergeCell ref="AT57:AU57"/>
    <mergeCell ref="AV57:AX57"/>
    <mergeCell ref="AY57:AZ57"/>
    <mergeCell ref="AJ52:AM52"/>
    <mergeCell ref="AN52:AQ52"/>
    <mergeCell ref="AR52:AU52"/>
    <mergeCell ref="AV52:AZ52"/>
    <mergeCell ref="AJ53:AM53"/>
    <mergeCell ref="AN53:AQ53"/>
    <mergeCell ref="AR53:AU53"/>
    <mergeCell ref="AV53:AZ53"/>
    <mergeCell ref="AJ54:AM54"/>
    <mergeCell ref="AN54:AQ54"/>
    <mergeCell ref="AR54:AU54"/>
    <mergeCell ref="AV54:AZ54"/>
    <mergeCell ref="AJ55:AM55"/>
    <mergeCell ref="AN55:AQ55"/>
    <mergeCell ref="AR55:AU55"/>
    <mergeCell ref="AV55:AZ55"/>
    <mergeCell ref="AJ56:AK56"/>
    <mergeCell ref="AL56:AM56"/>
    <mergeCell ref="AN56:AO56"/>
    <mergeCell ref="AP56:AQ56"/>
    <mergeCell ref="AR56:AS56"/>
    <mergeCell ref="AT56:AU56"/>
    <mergeCell ref="AV56:AW56"/>
    <mergeCell ref="AX56:AZ56"/>
    <mergeCell ref="CZ2:DK2"/>
    <mergeCell ref="CZ3:DK3"/>
    <mergeCell ref="CD6:CH6"/>
    <mergeCell ref="CQ5:CT5"/>
    <mergeCell ref="CQ6:CT6"/>
    <mergeCell ref="CQ7:CT7"/>
    <mergeCell ref="CZ9:DA9"/>
    <mergeCell ref="DB9:DC9"/>
    <mergeCell ref="DD9:DE9"/>
    <mergeCell ref="DF9:DG9"/>
    <mergeCell ref="DH9:DI9"/>
    <mergeCell ref="DJ9:DK9"/>
    <mergeCell ref="CZ10:CZ11"/>
    <mergeCell ref="DA10:DA11"/>
    <mergeCell ref="DB10:DB11"/>
    <mergeCell ref="DC10:DC11"/>
    <mergeCell ref="DD10:DD11"/>
    <mergeCell ref="DE10:DE11"/>
    <mergeCell ref="DF10:DF11"/>
    <mergeCell ref="DG10:DG11"/>
    <mergeCell ref="DH10:DH11"/>
    <mergeCell ref="DI10:DI11"/>
    <mergeCell ref="DJ10:DJ11"/>
    <mergeCell ref="DK10:DK11"/>
    <mergeCell ref="CZ4:DC4"/>
    <mergeCell ref="DD4:DG4"/>
    <mergeCell ref="DH4:DK4"/>
    <mergeCell ref="CZ5:DC5"/>
    <mergeCell ref="DD5:DG5"/>
    <mergeCell ref="DH5:DK5"/>
    <mergeCell ref="CZ6:DC6"/>
    <mergeCell ref="DD6:DG6"/>
    <mergeCell ref="CZ17:DA17"/>
    <mergeCell ref="DB17:DC17"/>
    <mergeCell ref="DD17:DE17"/>
    <mergeCell ref="DF17:DG17"/>
    <mergeCell ref="DH17:DI17"/>
    <mergeCell ref="DJ17:DK17"/>
    <mergeCell ref="DD14:DG14"/>
    <mergeCell ref="DH14:DK14"/>
    <mergeCell ref="CZ15:DC15"/>
    <mergeCell ref="DD15:DG15"/>
    <mergeCell ref="DH15:DK15"/>
    <mergeCell ref="CZ16:DA16"/>
    <mergeCell ref="DB16:DC16"/>
    <mergeCell ref="CZ18:CZ19"/>
    <mergeCell ref="DA18:DA19"/>
    <mergeCell ref="DB18:DB19"/>
    <mergeCell ref="DC18:DC19"/>
    <mergeCell ref="DD18:DD19"/>
    <mergeCell ref="DE18:DE19"/>
    <mergeCell ref="DF18:DF19"/>
    <mergeCell ref="DG18:DG19"/>
    <mergeCell ref="DH18:DH19"/>
    <mergeCell ref="DI18:DI19"/>
    <mergeCell ref="DJ18:DJ19"/>
    <mergeCell ref="DK18:DK19"/>
    <mergeCell ref="CZ24:DA24"/>
    <mergeCell ref="DB24:DC24"/>
    <mergeCell ref="DD24:DE24"/>
    <mergeCell ref="DF24:DG24"/>
    <mergeCell ref="DH24:DI24"/>
    <mergeCell ref="DJ24:DK24"/>
    <mergeCell ref="CZ25:DA25"/>
    <mergeCell ref="DB25:DC25"/>
    <mergeCell ref="DD25:DE25"/>
    <mergeCell ref="DF25:DG25"/>
    <mergeCell ref="DH25:DI25"/>
    <mergeCell ref="DJ25:DK25"/>
    <mergeCell ref="CZ26:CZ27"/>
    <mergeCell ref="DA26:DA27"/>
    <mergeCell ref="DB26:DB27"/>
    <mergeCell ref="DC26:DC27"/>
    <mergeCell ref="DD26:DD27"/>
    <mergeCell ref="DE26:DE27"/>
    <mergeCell ref="DF26:DF27"/>
    <mergeCell ref="DG26:DG27"/>
    <mergeCell ref="DH26:DH27"/>
    <mergeCell ref="DI26:DI27"/>
    <mergeCell ref="DJ26:DJ27"/>
    <mergeCell ref="DK26:DK27"/>
    <mergeCell ref="DF32:DG32"/>
    <mergeCell ref="DH32:DI32"/>
    <mergeCell ref="DJ32:DK32"/>
    <mergeCell ref="CZ33:DA33"/>
    <mergeCell ref="DB33:DC33"/>
    <mergeCell ref="DD33:DE33"/>
    <mergeCell ref="DF33:DG33"/>
    <mergeCell ref="DH33:DI33"/>
    <mergeCell ref="DJ33:DK33"/>
    <mergeCell ref="CZ34:CZ35"/>
    <mergeCell ref="DA34:DA35"/>
    <mergeCell ref="DB34:DB35"/>
    <mergeCell ref="DC34:DC35"/>
    <mergeCell ref="DD34:DD35"/>
    <mergeCell ref="DE34:DE35"/>
    <mergeCell ref="DF34:DF35"/>
    <mergeCell ref="DG34:DG35"/>
    <mergeCell ref="DH34:DH35"/>
    <mergeCell ref="DI34:DI35"/>
    <mergeCell ref="DJ34:DJ35"/>
    <mergeCell ref="DK34:DK35"/>
    <mergeCell ref="CZ32:DA32"/>
    <mergeCell ref="CZ44:DC44"/>
    <mergeCell ref="DD44:DG44"/>
    <mergeCell ref="DH44:DK44"/>
    <mergeCell ref="CZ45:DC45"/>
    <mergeCell ref="DD45:DG45"/>
    <mergeCell ref="DH45:DK45"/>
    <mergeCell ref="CZ46:DC46"/>
    <mergeCell ref="DD46:DG46"/>
    <mergeCell ref="DH46:DK46"/>
    <mergeCell ref="CZ47:DC47"/>
    <mergeCell ref="DD47:DG47"/>
    <mergeCell ref="DH47:DK47"/>
    <mergeCell ref="CZ48:DA48"/>
    <mergeCell ref="DB48:DC48"/>
    <mergeCell ref="DD48:DE48"/>
    <mergeCell ref="DF48:DG48"/>
    <mergeCell ref="DH48:DI48"/>
    <mergeCell ref="DJ48:DK48"/>
    <mergeCell ref="CZ56:DA56"/>
    <mergeCell ref="DB56:DC56"/>
    <mergeCell ref="DD56:DE56"/>
    <mergeCell ref="DF56:DG56"/>
    <mergeCell ref="DH56:DI56"/>
    <mergeCell ref="DJ56:DK56"/>
    <mergeCell ref="CZ49:DA49"/>
    <mergeCell ref="DB49:DC49"/>
    <mergeCell ref="DD49:DE49"/>
    <mergeCell ref="DF49:DG49"/>
    <mergeCell ref="DH49:DI49"/>
    <mergeCell ref="DJ49:DK49"/>
    <mergeCell ref="CZ50:CZ51"/>
    <mergeCell ref="DA50:DA51"/>
    <mergeCell ref="DB50:DB51"/>
    <mergeCell ref="DC50:DC51"/>
    <mergeCell ref="DD50:DD51"/>
    <mergeCell ref="DE50:DE51"/>
    <mergeCell ref="DF50:DF51"/>
    <mergeCell ref="DG50:DG51"/>
    <mergeCell ref="DH50:DH51"/>
    <mergeCell ref="DI50:DI51"/>
    <mergeCell ref="DJ50:DJ51"/>
    <mergeCell ref="DK50:DK51"/>
    <mergeCell ref="DM26:DM27"/>
    <mergeCell ref="DN26:DN27"/>
    <mergeCell ref="DO26:DO27"/>
    <mergeCell ref="CZ57:DA57"/>
    <mergeCell ref="DB57:DC57"/>
    <mergeCell ref="DD57:DE57"/>
    <mergeCell ref="DF57:DG57"/>
    <mergeCell ref="DH57:DI57"/>
    <mergeCell ref="DJ57:DK57"/>
    <mergeCell ref="CZ58:CZ59"/>
    <mergeCell ref="DA58:DA59"/>
    <mergeCell ref="DB58:DB59"/>
    <mergeCell ref="DC58:DC59"/>
    <mergeCell ref="DD58:DD59"/>
    <mergeCell ref="DE58:DE59"/>
    <mergeCell ref="DF58:DF59"/>
    <mergeCell ref="DG58:DG59"/>
    <mergeCell ref="DH58:DH59"/>
    <mergeCell ref="DI58:DI59"/>
    <mergeCell ref="DJ58:DJ59"/>
    <mergeCell ref="DK58:DK59"/>
    <mergeCell ref="DD52:DG52"/>
    <mergeCell ref="DH52:DK52"/>
    <mergeCell ref="CZ53:DC53"/>
    <mergeCell ref="DD53:DG53"/>
    <mergeCell ref="DH53:DK53"/>
    <mergeCell ref="CZ54:DC54"/>
    <mergeCell ref="DD54:DG54"/>
    <mergeCell ref="DH54:DK54"/>
    <mergeCell ref="CZ55:DC55"/>
    <mergeCell ref="DD55:DG55"/>
    <mergeCell ref="DH55:DK55"/>
    <mergeCell ref="DM50:DM51"/>
    <mergeCell ref="DN50:DN51"/>
    <mergeCell ref="DM34:DM35"/>
    <mergeCell ref="DN34:DN35"/>
    <mergeCell ref="DO34:DO35"/>
    <mergeCell ref="DL12:DO12"/>
    <mergeCell ref="DL13:DO13"/>
    <mergeCell ref="DL14:DO14"/>
    <mergeCell ref="DL15:DO15"/>
    <mergeCell ref="DL16:DM16"/>
    <mergeCell ref="DN16:DO16"/>
    <mergeCell ref="DL36:DO36"/>
    <mergeCell ref="DL37:DO37"/>
    <mergeCell ref="DL38:DO38"/>
    <mergeCell ref="DL39:DO39"/>
    <mergeCell ref="DL40:DM40"/>
    <mergeCell ref="DN40:DO40"/>
    <mergeCell ref="DL17:DM17"/>
    <mergeCell ref="DN17:DO17"/>
    <mergeCell ref="DL18:DL19"/>
    <mergeCell ref="DM18:DM19"/>
    <mergeCell ref="DN18:DN19"/>
    <mergeCell ref="DO18:DO19"/>
    <mergeCell ref="DL20:DO20"/>
    <mergeCell ref="DL21:DO21"/>
    <mergeCell ref="DL22:DO22"/>
    <mergeCell ref="DL23:DO23"/>
    <mergeCell ref="DL24:DM24"/>
    <mergeCell ref="DN24:DO24"/>
    <mergeCell ref="DL25:DM25"/>
    <mergeCell ref="DN25:DO25"/>
    <mergeCell ref="DL26:DL27"/>
    <mergeCell ref="DL32:DM32"/>
    <mergeCell ref="DN32:DO32"/>
    <mergeCell ref="DL33:DM33"/>
    <mergeCell ref="DN33:DO33"/>
    <mergeCell ref="DL34:DL35"/>
    <mergeCell ref="GQ15:GQ16"/>
    <mergeCell ref="GQ17:GQ19"/>
    <mergeCell ref="GQ23:GQ24"/>
    <mergeCell ref="GQ25:GQ27"/>
    <mergeCell ref="GQ31:GQ32"/>
    <mergeCell ref="GQ33:GQ35"/>
    <mergeCell ref="GQ39:GQ40"/>
    <mergeCell ref="GQ41:GQ43"/>
    <mergeCell ref="GQ47:GQ48"/>
    <mergeCell ref="GQ49:GQ51"/>
    <mergeCell ref="GQ55:GQ56"/>
    <mergeCell ref="GQ57:GQ59"/>
    <mergeCell ref="DL41:DM41"/>
    <mergeCell ref="DN41:DO41"/>
    <mergeCell ref="DL42:DL43"/>
    <mergeCell ref="DM42:DM43"/>
    <mergeCell ref="DN42:DN43"/>
    <mergeCell ref="DO42:DO43"/>
    <mergeCell ref="DL44:DO44"/>
    <mergeCell ref="DL45:DO45"/>
    <mergeCell ref="DL46:DO46"/>
    <mergeCell ref="DL47:DO47"/>
    <mergeCell ref="DL48:DM48"/>
    <mergeCell ref="DN48:DO48"/>
    <mergeCell ref="DL49:DM49"/>
    <mergeCell ref="DN49:DO49"/>
    <mergeCell ref="DL50:DL51"/>
    <mergeCell ref="GR57:GR59"/>
    <mergeCell ref="GW7:GW8"/>
    <mergeCell ref="GW9:GW11"/>
    <mergeCell ref="GW15:GW16"/>
    <mergeCell ref="GW17:GW19"/>
    <mergeCell ref="GW23:GW24"/>
    <mergeCell ref="GW25:GW27"/>
    <mergeCell ref="GW31:GW32"/>
    <mergeCell ref="GW33:GW35"/>
    <mergeCell ref="GW39:GW40"/>
    <mergeCell ref="GW41:GW43"/>
    <mergeCell ref="GW47:GW48"/>
    <mergeCell ref="GW49:GW51"/>
    <mergeCell ref="GW55:GW56"/>
    <mergeCell ref="GW57:GW59"/>
    <mergeCell ref="DL52:DO52"/>
    <mergeCell ref="DL53:DO53"/>
    <mergeCell ref="DL54:DO54"/>
    <mergeCell ref="DL55:DO55"/>
    <mergeCell ref="DL56:DM56"/>
    <mergeCell ref="DN56:DO56"/>
    <mergeCell ref="DL57:DM57"/>
    <mergeCell ref="DN57:DO57"/>
    <mergeCell ref="DL58:DL59"/>
    <mergeCell ref="DM58:DM59"/>
    <mergeCell ref="DN58:DN59"/>
    <mergeCell ref="DO58:DO59"/>
    <mergeCell ref="DO50:DO51"/>
    <mergeCell ref="DL28:DO28"/>
    <mergeCell ref="DL29:DO29"/>
    <mergeCell ref="DL30:DO30"/>
    <mergeCell ref="DL31:DO31"/>
    <mergeCell ref="EV57:EZ57"/>
    <mergeCell ref="EX34:EX35"/>
    <mergeCell ref="EY34:EY35"/>
    <mergeCell ref="EZ34:EZ35"/>
    <mergeCell ref="FE34:FE35"/>
    <mergeCell ref="GX7:GX8"/>
    <mergeCell ref="GX9:GX11"/>
    <mergeCell ref="GX15:GX16"/>
    <mergeCell ref="GX17:GX19"/>
    <mergeCell ref="GX23:GX24"/>
    <mergeCell ref="GX25:GX27"/>
    <mergeCell ref="GX31:GX32"/>
    <mergeCell ref="GX33:GX35"/>
    <mergeCell ref="GX39:GX40"/>
    <mergeCell ref="GX41:GX43"/>
    <mergeCell ref="GX47:GX48"/>
    <mergeCell ref="GX49:GX51"/>
    <mergeCell ref="GX55:GX56"/>
    <mergeCell ref="GX57:GX59"/>
    <mergeCell ref="GR7:GR8"/>
    <mergeCell ref="GR9:GR11"/>
    <mergeCell ref="GR15:GR16"/>
    <mergeCell ref="GR17:GR19"/>
    <mergeCell ref="GR23:GR24"/>
    <mergeCell ref="GR25:GR27"/>
    <mergeCell ref="GR31:GR32"/>
    <mergeCell ref="GR33:GR35"/>
    <mergeCell ref="GR39:GR40"/>
    <mergeCell ref="GR41:GR43"/>
    <mergeCell ref="GR47:GR48"/>
    <mergeCell ref="GR49:GR51"/>
    <mergeCell ref="GR55:GR56"/>
    <mergeCell ref="FF42:FF43"/>
    <mergeCell ref="FG42:FG43"/>
    <mergeCell ref="FA57:FB57"/>
    <mergeCell ref="EV55:FB55"/>
    <mergeCell ref="FB42:FB43"/>
    <mergeCell ref="FE8:FI8"/>
    <mergeCell ref="FC9:FG9"/>
    <mergeCell ref="FC17:FG17"/>
    <mergeCell ref="FE16:FI16"/>
    <mergeCell ref="FE24:FI24"/>
    <mergeCell ref="FC25:FG25"/>
    <mergeCell ref="FC33:FG33"/>
    <mergeCell ref="FE32:FI32"/>
    <mergeCell ref="FE40:FI40"/>
    <mergeCell ref="FC41:FG41"/>
    <mergeCell ref="FE48:FI48"/>
    <mergeCell ref="FC49:FG49"/>
    <mergeCell ref="FE56:FI56"/>
    <mergeCell ref="FC57:FG57"/>
    <mergeCell ref="EX8:FB8"/>
    <mergeCell ref="EV9:EZ9"/>
    <mergeCell ref="EX16:FB16"/>
    <mergeCell ref="EV17:EZ17"/>
    <mergeCell ref="EX24:FB24"/>
    <mergeCell ref="EV25:EZ25"/>
    <mergeCell ref="EX32:FB32"/>
    <mergeCell ref="EV33:EZ33"/>
    <mergeCell ref="EX40:FB40"/>
    <mergeCell ref="EV41:EZ41"/>
    <mergeCell ref="EX48:FB48"/>
    <mergeCell ref="EV49:EZ49"/>
    <mergeCell ref="EX56:FB56"/>
    <mergeCell ref="FF26:FF27"/>
    <mergeCell ref="FG26:FG27"/>
    <mergeCell ref="EX18:EX19"/>
    <mergeCell ref="EY18:EY19"/>
    <mergeCell ref="EZ18:EZ19"/>
    <mergeCell ref="FE18:FE19"/>
    <mergeCell ref="FF18:FF19"/>
    <mergeCell ref="FG18:FG19"/>
    <mergeCell ref="EX10:EX11"/>
    <mergeCell ref="EY10:EY11"/>
    <mergeCell ref="EZ10:EZ11"/>
    <mergeCell ref="FE10:FE11"/>
    <mergeCell ref="FF10:FF11"/>
    <mergeCell ref="FG10:FG11"/>
    <mergeCell ref="EV22:FB22"/>
    <mergeCell ref="EV23:FB23"/>
    <mergeCell ref="EX58:EX59"/>
    <mergeCell ref="EY58:EY59"/>
    <mergeCell ref="EZ58:EZ59"/>
    <mergeCell ref="FE58:FE59"/>
    <mergeCell ref="FF58:FF59"/>
    <mergeCell ref="FG58:FG59"/>
    <mergeCell ref="EX50:EX51"/>
    <mergeCell ref="EY50:EY51"/>
    <mergeCell ref="EZ50:EZ51"/>
    <mergeCell ref="FE50:FE51"/>
    <mergeCell ref="FF50:FF51"/>
    <mergeCell ref="FG50:FG51"/>
    <mergeCell ref="EX42:EX43"/>
    <mergeCell ref="EY42:EY43"/>
    <mergeCell ref="EZ42:EZ43"/>
    <mergeCell ref="FE42:FE43"/>
  </mergeCells>
  <phoneticPr fontId="2"/>
  <dataValidations xWindow="797" yWindow="492" count="9">
    <dataValidation allowBlank="1" showInputMessage="1" showErrorMessage="1" prompt="入力はしないでください！" sqref="HH4:HH139 HC4:HC17 HA18:HA86 HA1:HB17 HG1:HG139 HC1:HC2 HI1:HI139 HH1:HH2 HJ4:HJ139 HJ1:HJ2 HD1:HF17 HB18:HF139 HK5:HO139" xr:uid="{00000000-0002-0000-0100-000000000000}"/>
    <dataValidation allowBlank="1" showInputMessage="1" sqref="FR2 EV5 FC29 FC5 FJ5 FC45 EV13 FC37 EV53 FJ29 EV45 FJ37 EV29 FJ45 FJ53 FC13 EV21 FC21 FJ21 EV37 FC53 FJ13" xr:uid="{00000000-0002-0000-0100-000001000000}"/>
    <dataValidation type="list" allowBlank="1" showInputMessage="1" sqref="GB2:GD3" xr:uid="{00000000-0002-0000-0100-000002000000}">
      <formula1>"1,2,3,4,5,6,7,8,9,10,11,12"</formula1>
    </dataValidation>
    <dataValidation type="list" allowBlank="1" showInputMessage="1" sqref="AJ21:AY21 AJ29:AY29 CI45:CX45 BR53:CG53 AJ45:AY45 AJ37:AY37 CI29:CX29 CI5:CX5 AJ13:AY13 CZ53:EU53 AJ5:AY5 B37:AH37 B53:AH53 CI13:CX13 CI21:CX21 N21:AH21 CI37:CX37 DL37:EU37 B13:AH13 BR21:CG21 BR29:CG29 BA37:BP37 BA13:BP13 BA29:BP29 BA5:BP5 BA45:BP45 AJ53:AY53 BA21:BP21 BR45:CG45 BR5:CG5 BA53:BP53 BR13:CG13 BR37:CG37 B45:AH45 CI53:CX53 DL21:EU21 CZ45:EU45 DL13:EU13 N29:AH29 CZ5:EU5 CZ29:EU29 B21:I21 B29:I29 CZ13:DG13 CZ21:DG21 CZ37:DG37 B5:AH5" xr:uid="{00000000-0002-0000-0100-000003000000}">
      <formula1>$HG$5:$HG$200</formula1>
    </dataValidation>
    <dataValidation allowBlank="1" showInputMessage="1" showErrorMessage="1" prompt="入力しない_x000a_" sqref="B66:GX72" xr:uid="{00000000-0002-0000-0100-000004000000}"/>
    <dataValidation showDropDown="1" showInputMessage="1" sqref="GE2" xr:uid="{00000000-0002-0000-0100-000005000000}"/>
    <dataValidation type="list" allowBlank="1" showInputMessage="1" showErrorMessage="1" sqref="FQ53:GX53 FQ5:GX5 FQ13:GX13 FQ21:GX21 FQ29:GX29 FQ37:GX37 FQ45:GX45" xr:uid="{00000000-0002-0000-0100-000006000000}">
      <formula1>$HF$25:$HF$37</formula1>
    </dataValidation>
    <dataValidation type="list" sqref="B58:FP59 B18:FP19 B26:FP27 B34:FP35 B42:FP43 B50:FP51 B10:FP11" xr:uid="{00000000-0002-0000-0100-000008000000}">
      <formula1>$HC$5:$HC$45</formula1>
    </dataValidation>
    <dataValidation type="list" allowBlank="1" showInputMessage="1" sqref="J21:M21 J29:M29 DH13:DK13 DH21:DK21 DH37:DK37" xr:uid="{35AC67F9-36E2-45A9-A024-4DBB561FA81D}">
      <formula1>$HA$5:$HA$191</formula1>
    </dataValidation>
  </dataValidations>
  <printOptions horizontalCentered="1" verticalCentered="1"/>
  <pageMargins left="0" right="0" top="0.39370078740157483" bottom="0" header="0" footer="0"/>
  <pageSetup paperSize="8" scale="46" fitToWidth="2" orientation="landscape" r:id="rId1"/>
  <headerFooter alignWithMargins="0"/>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rgb="FFFF0000"/>
  </sheetPr>
  <dimension ref="A1:TL206"/>
  <sheetViews>
    <sheetView showGridLines="0" showZeros="0" zoomScale="75" zoomScaleNormal="75" workbookViewId="0">
      <pane xSplit="1" ySplit="3" topLeftCell="B4" activePane="bottomRight" state="frozen"/>
      <selection activeCell="B5" sqref="B5:E7"/>
      <selection pane="topRight" activeCell="B5" sqref="B5:E7"/>
      <selection pane="bottomLeft" activeCell="B5" sqref="B5:E7"/>
      <selection pane="bottomRight" activeCell="W6" sqref="W6:Z6"/>
    </sheetView>
  </sheetViews>
  <sheetFormatPr defaultColWidth="9" defaultRowHeight="13.5" x14ac:dyDescent="0.15"/>
  <cols>
    <col min="1" max="1" width="8" style="57" customWidth="1"/>
    <col min="2" max="173" width="3.5" style="57" customWidth="1"/>
    <col min="174" max="207" width="3.75" style="57" customWidth="1"/>
    <col min="208" max="208" width="8.125" style="57" customWidth="1"/>
    <col min="209" max="211" width="9" style="57"/>
    <col min="212" max="212" width="11.75" style="57" customWidth="1"/>
    <col min="213" max="214" width="15.375" style="57" customWidth="1"/>
    <col min="215" max="215" width="11.25" style="57" customWidth="1"/>
    <col min="216" max="224" width="18.625" style="57" customWidth="1"/>
    <col min="225" max="225" width="9" style="57"/>
    <col min="226" max="257" width="4" style="57" customWidth="1"/>
    <col min="258" max="322" width="5" style="57" customWidth="1"/>
    <col min="323" max="16384" width="9" style="57"/>
  </cols>
  <sheetData>
    <row r="1" spans="1:532" ht="30" customHeight="1" thickBot="1" x14ac:dyDescent="0.55000000000000004">
      <c r="A1" s="48"/>
      <c r="B1" s="890" t="s">
        <v>33</v>
      </c>
      <c r="C1" s="891"/>
      <c r="D1" s="891"/>
      <c r="E1" s="891"/>
      <c r="F1" s="891"/>
      <c r="G1" s="891"/>
      <c r="H1" s="891"/>
      <c r="I1" s="891"/>
      <c r="J1" s="891"/>
      <c r="K1" s="891"/>
      <c r="L1" s="891"/>
      <c r="M1" s="891"/>
      <c r="N1" s="891"/>
      <c r="O1" s="891"/>
      <c r="P1" s="891"/>
      <c r="Q1" s="891"/>
      <c r="R1" s="891"/>
      <c r="S1" s="891"/>
      <c r="T1" s="891"/>
      <c r="U1" s="891"/>
      <c r="V1" s="891"/>
      <c r="W1" s="891"/>
      <c r="X1" s="891"/>
      <c r="Y1" s="891"/>
      <c r="Z1" s="891"/>
      <c r="AA1" s="891"/>
      <c r="AB1" s="891"/>
      <c r="AC1" s="891"/>
      <c r="AD1" s="891"/>
      <c r="AE1" s="891"/>
      <c r="AF1" s="891"/>
      <c r="AG1" s="891"/>
      <c r="AH1" s="891"/>
      <c r="AI1" s="891"/>
      <c r="AJ1" s="891"/>
      <c r="AK1" s="891"/>
      <c r="AL1" s="891"/>
      <c r="AM1" s="891"/>
      <c r="AN1" s="891"/>
      <c r="AO1" s="891"/>
      <c r="AP1" s="891"/>
      <c r="AQ1" s="891"/>
      <c r="AR1" s="891"/>
      <c r="AS1" s="891"/>
      <c r="AT1" s="891"/>
      <c r="AU1" s="891"/>
      <c r="AV1" s="891"/>
      <c r="AW1" s="891"/>
      <c r="AX1" s="891"/>
      <c r="AY1" s="891"/>
      <c r="AZ1" s="891"/>
      <c r="BA1" s="891"/>
      <c r="BB1" s="891"/>
      <c r="BC1" s="891"/>
      <c r="BD1" s="891"/>
      <c r="BE1" s="891"/>
      <c r="BF1" s="891"/>
      <c r="BG1" s="891"/>
      <c r="BH1" s="891"/>
      <c r="BI1" s="891"/>
      <c r="BJ1" s="891"/>
      <c r="BK1" s="891"/>
      <c r="BL1" s="891"/>
      <c r="BM1" s="891"/>
      <c r="BN1" s="891"/>
      <c r="BO1" s="891"/>
      <c r="BP1" s="891"/>
      <c r="BQ1" s="891"/>
      <c r="BR1" s="891"/>
      <c r="BS1" s="891"/>
      <c r="BT1" s="891"/>
      <c r="BU1" s="891"/>
      <c r="BV1" s="891"/>
      <c r="BW1" s="891"/>
      <c r="BX1" s="891"/>
      <c r="BY1" s="891"/>
      <c r="BZ1" s="891"/>
      <c r="CA1" s="891"/>
      <c r="CB1" s="891"/>
      <c r="CC1" s="891"/>
      <c r="CD1" s="891"/>
      <c r="CE1" s="891"/>
      <c r="CF1" s="891"/>
      <c r="CG1" s="891"/>
      <c r="CH1" s="891"/>
      <c r="CI1" s="891"/>
      <c r="CJ1" s="891"/>
      <c r="CK1" s="891"/>
      <c r="CL1" s="891"/>
      <c r="CM1" s="891"/>
      <c r="CN1" s="891"/>
      <c r="CO1" s="891"/>
      <c r="CP1" s="891"/>
      <c r="CQ1" s="891"/>
      <c r="CR1" s="891"/>
      <c r="CS1" s="891"/>
      <c r="CT1" s="891"/>
      <c r="CU1" s="891"/>
      <c r="CV1" s="891"/>
      <c r="CW1" s="891"/>
      <c r="CX1" s="891"/>
      <c r="CY1" s="891"/>
      <c r="CZ1" s="891"/>
      <c r="DA1" s="891"/>
      <c r="DB1" s="891"/>
      <c r="DC1" s="891"/>
      <c r="DD1" s="891"/>
      <c r="DE1" s="891"/>
      <c r="DF1" s="891"/>
      <c r="DG1" s="891"/>
      <c r="DH1" s="891"/>
      <c r="DI1" s="891"/>
      <c r="DJ1" s="891"/>
      <c r="DK1" s="891"/>
      <c r="DL1" s="891"/>
      <c r="DM1" s="891"/>
      <c r="DN1" s="891"/>
      <c r="DO1" s="891"/>
      <c r="DP1" s="891"/>
      <c r="DQ1" s="891"/>
      <c r="DR1" s="891"/>
      <c r="DS1" s="891"/>
      <c r="DT1" s="891"/>
      <c r="DU1" s="891"/>
      <c r="DV1" s="891"/>
      <c r="DW1" s="891"/>
      <c r="DX1" s="891"/>
      <c r="DY1" s="891"/>
      <c r="DZ1" s="891"/>
      <c r="EA1" s="891"/>
      <c r="EB1" s="891"/>
      <c r="EC1" s="891"/>
      <c r="ED1" s="891"/>
      <c r="EE1" s="891"/>
      <c r="EF1" s="891"/>
      <c r="EG1" s="891"/>
      <c r="EH1" s="891"/>
      <c r="EI1" s="891"/>
      <c r="EJ1" s="891"/>
      <c r="EK1" s="891"/>
      <c r="EL1" s="891"/>
      <c r="EM1" s="891"/>
      <c r="EN1" s="891"/>
      <c r="EO1" s="891"/>
      <c r="EP1" s="891"/>
      <c r="EQ1" s="891"/>
      <c r="ER1" s="891"/>
      <c r="ES1" s="891"/>
      <c r="ET1" s="891"/>
      <c r="EU1" s="891"/>
      <c r="EV1" s="891"/>
      <c r="EW1" s="891"/>
      <c r="EX1" s="891"/>
      <c r="EY1" s="891"/>
      <c r="EZ1" s="891"/>
      <c r="FA1" s="891"/>
      <c r="FB1" s="891"/>
      <c r="FC1" s="891"/>
      <c r="FD1" s="891"/>
      <c r="FE1" s="891"/>
      <c r="FF1" s="891"/>
      <c r="FG1" s="891"/>
      <c r="FH1" s="891"/>
      <c r="FI1" s="891"/>
      <c r="FJ1" s="891"/>
      <c r="FK1" s="891"/>
      <c r="FL1" s="891"/>
      <c r="FM1" s="891"/>
      <c r="FN1" s="891"/>
      <c r="FO1" s="548"/>
      <c r="FP1" s="783"/>
      <c r="FQ1" s="518"/>
      <c r="FR1" s="53"/>
      <c r="FS1" s="54"/>
      <c r="FT1" s="54"/>
      <c r="FU1" s="54"/>
      <c r="FV1" s="54"/>
      <c r="FW1" s="54"/>
      <c r="FX1" s="54"/>
      <c r="FY1" s="54"/>
      <c r="FZ1" s="54"/>
      <c r="GA1" s="54"/>
      <c r="GB1" s="54"/>
      <c r="GC1" s="54"/>
      <c r="GD1" s="55"/>
      <c r="GE1" s="55"/>
      <c r="GF1" s="55"/>
      <c r="GG1" s="54"/>
      <c r="GH1" s="54"/>
      <c r="GI1" s="54"/>
      <c r="GJ1" s="54"/>
      <c r="GK1" s="54"/>
      <c r="GL1" s="54"/>
      <c r="GM1" s="54"/>
      <c r="GN1" s="54"/>
      <c r="GO1" s="54"/>
      <c r="GP1" s="54"/>
      <c r="GQ1" s="54"/>
      <c r="GR1" s="54"/>
      <c r="GS1" s="54"/>
      <c r="GT1" s="54"/>
      <c r="GU1" s="54"/>
      <c r="GV1" s="54"/>
      <c r="GW1" s="54"/>
      <c r="GX1" s="54"/>
      <c r="GY1" s="56"/>
      <c r="GZ1" s="133"/>
      <c r="HB1" s="906"/>
      <c r="HC1" s="907"/>
      <c r="HD1" s="907"/>
      <c r="HE1" s="907"/>
      <c r="HF1" s="907"/>
      <c r="HG1" s="907"/>
      <c r="HH1" s="907"/>
      <c r="HI1" s="907"/>
      <c r="HJ1" s="907"/>
      <c r="HK1" s="907"/>
      <c r="HL1" s="907"/>
      <c r="HM1" s="548"/>
      <c r="HN1" s="548"/>
      <c r="HO1" s="548"/>
      <c r="HP1" s="783"/>
    </row>
    <row r="2" spans="1:532" ht="24.75" customHeight="1" thickBot="1" x14ac:dyDescent="0.2">
      <c r="A2" s="833"/>
      <c r="B2" s="937" t="str">
        <f>第1週!B2</f>
        <v>大阪北管内</v>
      </c>
      <c r="C2" s="784"/>
      <c r="D2" s="784"/>
      <c r="E2" s="784"/>
      <c r="F2" s="784"/>
      <c r="G2" s="784"/>
      <c r="H2" s="784"/>
      <c r="I2" s="784"/>
      <c r="J2" s="784"/>
      <c r="K2" s="784"/>
      <c r="L2" s="784"/>
      <c r="M2" s="784"/>
      <c r="N2" s="784"/>
      <c r="O2" s="784"/>
      <c r="P2" s="784"/>
      <c r="Q2" s="784"/>
      <c r="R2" s="784"/>
      <c r="S2" s="784"/>
      <c r="T2" s="784"/>
      <c r="U2" s="784"/>
      <c r="V2" s="784"/>
      <c r="W2" s="784"/>
      <c r="X2" s="784"/>
      <c r="Y2" s="784"/>
      <c r="Z2" s="784"/>
      <c r="AA2" s="784"/>
      <c r="AB2" s="784"/>
      <c r="AC2" s="784"/>
      <c r="AD2" s="784"/>
      <c r="AE2" s="784"/>
      <c r="AF2" s="784"/>
      <c r="AG2" s="784"/>
      <c r="AH2" s="784"/>
      <c r="AI2" s="785"/>
      <c r="AJ2" s="956" t="str">
        <f>第1週!AJ2</f>
        <v>南大阪管内</v>
      </c>
      <c r="AK2" s="548"/>
      <c r="AL2" s="548"/>
      <c r="AM2" s="548"/>
      <c r="AN2" s="548"/>
      <c r="AO2" s="548"/>
      <c r="AP2" s="548"/>
      <c r="AQ2" s="548"/>
      <c r="AR2" s="548"/>
      <c r="AS2" s="548"/>
      <c r="AT2" s="548"/>
      <c r="AU2" s="548"/>
      <c r="AV2" s="548"/>
      <c r="AW2" s="548"/>
      <c r="AX2" s="548"/>
      <c r="AY2" s="548"/>
      <c r="AZ2" s="548"/>
      <c r="BA2" s="548"/>
      <c r="BB2" s="548"/>
      <c r="BC2" s="548"/>
      <c r="BD2" s="548"/>
      <c r="BE2" s="548"/>
      <c r="BF2" s="548"/>
      <c r="BG2" s="548"/>
      <c r="BH2" s="548"/>
      <c r="BI2" s="548"/>
      <c r="BJ2" s="548"/>
      <c r="BK2" s="548"/>
      <c r="BL2" s="548"/>
      <c r="BM2" s="548"/>
      <c r="BN2" s="548"/>
      <c r="BO2" s="548"/>
      <c r="BP2" s="548"/>
      <c r="BQ2" s="783"/>
      <c r="BR2" s="956" t="str">
        <f>第1週!BR2</f>
        <v>神戸管内</v>
      </c>
      <c r="BS2" s="548"/>
      <c r="BT2" s="548"/>
      <c r="BU2" s="548"/>
      <c r="BV2" s="548"/>
      <c r="BW2" s="548"/>
      <c r="BX2" s="548"/>
      <c r="BY2" s="548"/>
      <c r="BZ2" s="548"/>
      <c r="CA2" s="548"/>
      <c r="CB2" s="548"/>
      <c r="CC2" s="548"/>
      <c r="CD2" s="548"/>
      <c r="CE2" s="548"/>
      <c r="CF2" s="548"/>
      <c r="CG2" s="548"/>
      <c r="CH2" s="548"/>
      <c r="CI2" s="548"/>
      <c r="CJ2" s="548"/>
      <c r="CK2" s="548"/>
      <c r="CL2" s="548"/>
      <c r="CM2" s="548"/>
      <c r="CN2" s="548"/>
      <c r="CO2" s="548"/>
      <c r="CP2" s="548"/>
      <c r="CQ2" s="548"/>
      <c r="CR2" s="548"/>
      <c r="CS2" s="548"/>
      <c r="CT2" s="548"/>
      <c r="CU2" s="548"/>
      <c r="CV2" s="548"/>
      <c r="CW2" s="548"/>
      <c r="CX2" s="548"/>
      <c r="CY2" s="783"/>
      <c r="CZ2" s="937" t="str">
        <f>第1週!CZ2</f>
        <v>奈良管内</v>
      </c>
      <c r="DA2" s="734"/>
      <c r="DB2" s="734"/>
      <c r="DC2" s="734"/>
      <c r="DD2" s="734"/>
      <c r="DE2" s="734"/>
      <c r="DF2" s="734"/>
      <c r="DG2" s="734"/>
      <c r="DH2" s="734"/>
      <c r="DI2" s="734"/>
      <c r="DJ2" s="734"/>
      <c r="DK2" s="735"/>
      <c r="DL2" s="933" t="str">
        <f>第1週!DL2</f>
        <v>吉野
水力ｾﾝﾀｰ</v>
      </c>
      <c r="DM2" s="934"/>
      <c r="DN2" s="934"/>
      <c r="DO2" s="934"/>
      <c r="DP2" s="896"/>
      <c r="DQ2" s="896"/>
      <c r="DR2" s="896"/>
      <c r="DS2" s="897"/>
      <c r="DT2" s="937" t="str">
        <f>第1週!DT2</f>
        <v>応援他</v>
      </c>
      <c r="DU2" s="784"/>
      <c r="DV2" s="784"/>
      <c r="DW2" s="784"/>
      <c r="DX2" s="784"/>
      <c r="DY2" s="784"/>
      <c r="DZ2" s="784"/>
      <c r="EA2" s="784"/>
      <c r="EB2" s="784"/>
      <c r="EC2" s="784"/>
      <c r="ED2" s="784"/>
      <c r="EE2" s="785"/>
      <c r="EF2" s="937" t="str">
        <f>第1週!EF2</f>
        <v>応援･教育･その他</v>
      </c>
      <c r="EG2" s="784"/>
      <c r="EH2" s="784"/>
      <c r="EI2" s="784"/>
      <c r="EJ2" s="784"/>
      <c r="EK2" s="784"/>
      <c r="EL2" s="784"/>
      <c r="EM2" s="784"/>
      <c r="EN2" s="784"/>
      <c r="EO2" s="784"/>
      <c r="EP2" s="784"/>
      <c r="EQ2" s="784"/>
      <c r="ER2" s="784"/>
      <c r="ES2" s="784"/>
      <c r="ET2" s="784"/>
      <c r="EU2" s="784"/>
      <c r="EV2" s="784"/>
      <c r="EW2" s="784"/>
      <c r="EX2" s="784"/>
      <c r="EY2" s="784"/>
      <c r="EZ2" s="784"/>
      <c r="FA2" s="784"/>
      <c r="FB2" s="784"/>
      <c r="FC2" s="784"/>
      <c r="FD2" s="784"/>
      <c r="FE2" s="784"/>
      <c r="FF2" s="784"/>
      <c r="FG2" s="784"/>
      <c r="FH2" s="784"/>
      <c r="FI2" s="784"/>
      <c r="FJ2" s="784"/>
      <c r="FK2" s="784"/>
      <c r="FL2" s="784"/>
      <c r="FM2" s="784"/>
      <c r="FN2" s="784"/>
      <c r="FO2" s="784"/>
      <c r="FP2" s="784"/>
      <c r="FQ2" s="531"/>
      <c r="FR2" s="39"/>
      <c r="FS2" s="951">
        <f>第1週!FR2</f>
        <v>2025</v>
      </c>
      <c r="FT2" s="952"/>
      <c r="FU2" s="952"/>
      <c r="FV2" s="952"/>
      <c r="FW2" s="952"/>
      <c r="FX2" s="952"/>
      <c r="FY2" s="952"/>
      <c r="FZ2" s="879" t="s">
        <v>112</v>
      </c>
      <c r="GA2" s="880"/>
      <c r="GB2" s="880"/>
      <c r="GC2" s="954">
        <f>第1週!GB2</f>
        <v>4</v>
      </c>
      <c r="GD2" s="954"/>
      <c r="GE2" s="954"/>
      <c r="GF2" s="872" t="s">
        <v>0</v>
      </c>
      <c r="GG2" s="872"/>
      <c r="GH2" s="872"/>
      <c r="GI2" s="58"/>
      <c r="GJ2" s="58"/>
      <c r="GK2" s="58"/>
      <c r="GL2" s="58"/>
      <c r="GM2" s="58"/>
      <c r="GN2" s="58"/>
      <c r="GO2" s="58"/>
      <c r="GP2" s="58"/>
      <c r="GQ2" s="58"/>
      <c r="GR2" s="58"/>
      <c r="GS2" s="58"/>
      <c r="GT2" s="58"/>
      <c r="GU2" s="58"/>
      <c r="GV2" s="58"/>
      <c r="GW2" s="58"/>
      <c r="GX2" s="58"/>
      <c r="GY2" s="222"/>
      <c r="GZ2" s="37"/>
      <c r="HB2" s="906" t="str">
        <f>リスト!B2</f>
        <v>リスト一覧</v>
      </c>
      <c r="HC2" s="907"/>
      <c r="HD2" s="907"/>
      <c r="HE2" s="907"/>
      <c r="HF2" s="907"/>
      <c r="HG2" s="907"/>
      <c r="HH2" s="907"/>
      <c r="HI2" s="907"/>
      <c r="HJ2" s="907"/>
      <c r="HK2" s="907"/>
      <c r="HL2" s="907"/>
      <c r="HM2" s="548"/>
      <c r="HN2" s="548"/>
      <c r="HO2" s="548"/>
      <c r="HP2" s="783"/>
    </row>
    <row r="3" spans="1:532" ht="24.95" customHeight="1" thickBot="1" x14ac:dyDescent="0.25">
      <c r="A3" s="834"/>
      <c r="B3" s="956" t="str">
        <f>第1週!B3</f>
        <v>野江</v>
      </c>
      <c r="C3" s="737"/>
      <c r="D3" s="737"/>
      <c r="E3" s="737"/>
      <c r="F3" s="737"/>
      <c r="G3" s="737"/>
      <c r="H3" s="737"/>
      <c r="I3" s="737"/>
      <c r="J3" s="737"/>
      <c r="K3" s="737"/>
      <c r="L3" s="737"/>
      <c r="M3" s="737"/>
      <c r="N3" s="737"/>
      <c r="O3" s="737"/>
      <c r="P3" s="737"/>
      <c r="Q3" s="737"/>
      <c r="R3" s="738"/>
      <c r="S3" s="956" t="str">
        <f>第1週!S3</f>
        <v>小曽根</v>
      </c>
      <c r="T3" s="737"/>
      <c r="U3" s="737"/>
      <c r="V3" s="737"/>
      <c r="W3" s="737"/>
      <c r="X3" s="737"/>
      <c r="Y3" s="737"/>
      <c r="Z3" s="737"/>
      <c r="AA3" s="737"/>
      <c r="AB3" s="737"/>
      <c r="AC3" s="737"/>
      <c r="AD3" s="737"/>
      <c r="AE3" s="737"/>
      <c r="AF3" s="737"/>
      <c r="AG3" s="737"/>
      <c r="AH3" s="737"/>
      <c r="AI3" s="738"/>
      <c r="AJ3" s="956" t="str">
        <f>第1週!AJ3</f>
        <v>我孫子</v>
      </c>
      <c r="AK3" s="548"/>
      <c r="AL3" s="548"/>
      <c r="AM3" s="548"/>
      <c r="AN3" s="548"/>
      <c r="AO3" s="548"/>
      <c r="AP3" s="548"/>
      <c r="AQ3" s="548"/>
      <c r="AR3" s="548"/>
      <c r="AS3" s="548"/>
      <c r="AT3" s="548"/>
      <c r="AU3" s="548"/>
      <c r="AV3" s="548"/>
      <c r="AW3" s="548"/>
      <c r="AX3" s="548"/>
      <c r="AY3" s="548"/>
      <c r="AZ3" s="783"/>
      <c r="BA3" s="956" t="str">
        <f>第1週!BA3</f>
        <v>南大阪</v>
      </c>
      <c r="BB3" s="548"/>
      <c r="BC3" s="548"/>
      <c r="BD3" s="548"/>
      <c r="BE3" s="548"/>
      <c r="BF3" s="548"/>
      <c r="BG3" s="548"/>
      <c r="BH3" s="548"/>
      <c r="BI3" s="548"/>
      <c r="BJ3" s="548"/>
      <c r="BK3" s="548"/>
      <c r="BL3" s="548"/>
      <c r="BM3" s="548"/>
      <c r="BN3" s="548"/>
      <c r="BO3" s="548"/>
      <c r="BP3" s="548"/>
      <c r="BQ3" s="783"/>
      <c r="BR3" s="956" t="str">
        <f>第1週!BR3</f>
        <v>神戸</v>
      </c>
      <c r="BS3" s="548"/>
      <c r="BT3" s="548"/>
      <c r="BU3" s="548"/>
      <c r="BV3" s="548"/>
      <c r="BW3" s="548"/>
      <c r="BX3" s="548"/>
      <c r="BY3" s="548"/>
      <c r="BZ3" s="548"/>
      <c r="CA3" s="548"/>
      <c r="CB3" s="548"/>
      <c r="CC3" s="548"/>
      <c r="CD3" s="548"/>
      <c r="CE3" s="548"/>
      <c r="CF3" s="548"/>
      <c r="CG3" s="548"/>
      <c r="CH3" s="783"/>
      <c r="CI3" s="956" t="str">
        <f>第1週!CI3</f>
        <v>尼崎</v>
      </c>
      <c r="CJ3" s="548"/>
      <c r="CK3" s="548"/>
      <c r="CL3" s="548"/>
      <c r="CM3" s="548"/>
      <c r="CN3" s="548"/>
      <c r="CO3" s="548"/>
      <c r="CP3" s="548"/>
      <c r="CQ3" s="548"/>
      <c r="CR3" s="548"/>
      <c r="CS3" s="548"/>
      <c r="CT3" s="548"/>
      <c r="CU3" s="548"/>
      <c r="CV3" s="548"/>
      <c r="CW3" s="548"/>
      <c r="CX3" s="548"/>
      <c r="CY3" s="783"/>
      <c r="CZ3" s="938" t="str">
        <f>第1週!CZ3</f>
        <v>奈良・吉野</v>
      </c>
      <c r="DA3" s="737"/>
      <c r="DB3" s="737"/>
      <c r="DC3" s="737"/>
      <c r="DD3" s="737"/>
      <c r="DE3" s="737"/>
      <c r="DF3" s="737"/>
      <c r="DG3" s="737"/>
      <c r="DH3" s="737"/>
      <c r="DI3" s="737"/>
      <c r="DJ3" s="737"/>
      <c r="DK3" s="738"/>
      <c r="DL3" s="935"/>
      <c r="DM3" s="936"/>
      <c r="DN3" s="936"/>
      <c r="DO3" s="936"/>
      <c r="DP3" s="900"/>
      <c r="DQ3" s="900"/>
      <c r="DR3" s="900"/>
      <c r="DS3" s="901"/>
      <c r="DT3" s="892"/>
      <c r="DU3" s="881"/>
      <c r="DV3" s="881"/>
      <c r="DW3" s="881"/>
      <c r="DX3" s="881"/>
      <c r="DY3" s="881"/>
      <c r="DZ3" s="881"/>
      <c r="EA3" s="881"/>
      <c r="EB3" s="881"/>
      <c r="EC3" s="881"/>
      <c r="ED3" s="881"/>
      <c r="EE3" s="893"/>
      <c r="EF3" s="892"/>
      <c r="EG3" s="881"/>
      <c r="EH3" s="881"/>
      <c r="EI3" s="881"/>
      <c r="EJ3" s="881"/>
      <c r="EK3" s="881"/>
      <c r="EL3" s="881"/>
      <c r="EM3" s="881"/>
      <c r="EN3" s="881"/>
      <c r="EO3" s="881"/>
      <c r="EP3" s="881"/>
      <c r="EQ3" s="881"/>
      <c r="ER3" s="881"/>
      <c r="ES3" s="881"/>
      <c r="ET3" s="881"/>
      <c r="EU3" s="881"/>
      <c r="EV3" s="881"/>
      <c r="EW3" s="881"/>
      <c r="EX3" s="881"/>
      <c r="EY3" s="881"/>
      <c r="EZ3" s="881"/>
      <c r="FA3" s="881"/>
      <c r="FB3" s="881"/>
      <c r="FC3" s="881"/>
      <c r="FD3" s="881"/>
      <c r="FE3" s="881"/>
      <c r="FF3" s="881"/>
      <c r="FG3" s="881"/>
      <c r="FH3" s="881"/>
      <c r="FI3" s="881"/>
      <c r="FJ3" s="881"/>
      <c r="FK3" s="881"/>
      <c r="FL3" s="881"/>
      <c r="FM3" s="881"/>
      <c r="FN3" s="881"/>
      <c r="FO3" s="881"/>
      <c r="FP3" s="881"/>
      <c r="FQ3" s="526"/>
      <c r="FR3" s="51"/>
      <c r="FS3" s="953"/>
      <c r="FT3" s="953"/>
      <c r="FU3" s="953"/>
      <c r="FV3" s="953"/>
      <c r="FW3" s="953"/>
      <c r="FX3" s="953"/>
      <c r="FY3" s="953"/>
      <c r="FZ3" s="881"/>
      <c r="GA3" s="881"/>
      <c r="GB3" s="881"/>
      <c r="GC3" s="955"/>
      <c r="GD3" s="955"/>
      <c r="GE3" s="955"/>
      <c r="GF3" s="873"/>
      <c r="GG3" s="873"/>
      <c r="GH3" s="873"/>
      <c r="GI3" s="52"/>
      <c r="GJ3" s="52"/>
      <c r="GK3" s="52"/>
      <c r="GL3" s="52"/>
      <c r="GM3" s="52"/>
      <c r="GN3" s="52"/>
      <c r="GO3" s="52"/>
      <c r="GP3" s="52"/>
      <c r="GQ3" s="52"/>
      <c r="GR3" s="52"/>
      <c r="GS3" s="52"/>
      <c r="GT3" s="52"/>
      <c r="GU3" s="52"/>
      <c r="GV3" s="52"/>
      <c r="GW3" s="52"/>
      <c r="GX3" s="52"/>
      <c r="GY3" s="223"/>
      <c r="GZ3" s="59"/>
      <c r="HB3" s="66"/>
      <c r="HC3" s="463" t="s">
        <v>2</v>
      </c>
      <c r="HD3" s="464" t="s">
        <v>2</v>
      </c>
      <c r="HE3" s="67" t="s">
        <v>7</v>
      </c>
      <c r="HF3" s="68" t="s">
        <v>5</v>
      </c>
      <c r="HG3" s="68" t="s">
        <v>18</v>
      </c>
      <c r="HH3" s="789" t="s">
        <v>825</v>
      </c>
      <c r="HI3" s="790"/>
      <c r="HJ3" s="789" t="s">
        <v>826</v>
      </c>
      <c r="HK3" s="790"/>
      <c r="HL3" s="902" t="s">
        <v>144</v>
      </c>
      <c r="HM3" s="903"/>
      <c r="HN3" s="904" t="s">
        <v>186</v>
      </c>
      <c r="HO3" s="905"/>
      <c r="HP3" s="462" t="s">
        <v>834</v>
      </c>
    </row>
    <row r="4" spans="1:532" ht="25.5" customHeight="1" x14ac:dyDescent="0.15">
      <c r="A4" s="153"/>
      <c r="B4" s="706"/>
      <c r="C4" s="707"/>
      <c r="D4" s="707"/>
      <c r="E4" s="708"/>
      <c r="F4" s="706"/>
      <c r="G4" s="707"/>
      <c r="H4" s="707"/>
      <c r="I4" s="708"/>
      <c r="J4" s="763" t="s">
        <v>1072</v>
      </c>
      <c r="K4" s="764"/>
      <c r="L4" s="764"/>
      <c r="M4" s="765"/>
      <c r="N4" s="706"/>
      <c r="O4" s="707"/>
      <c r="P4" s="707"/>
      <c r="Q4" s="707"/>
      <c r="R4" s="708"/>
      <c r="S4" s="706"/>
      <c r="T4" s="707"/>
      <c r="U4" s="707"/>
      <c r="V4" s="708"/>
      <c r="W4" s="706"/>
      <c r="X4" s="707"/>
      <c r="Y4" s="707"/>
      <c r="Z4" s="708"/>
      <c r="AA4" s="706"/>
      <c r="AB4" s="707"/>
      <c r="AC4" s="707"/>
      <c r="AD4" s="708"/>
      <c r="AE4" s="706"/>
      <c r="AF4" s="707"/>
      <c r="AG4" s="707"/>
      <c r="AH4" s="707"/>
      <c r="AI4" s="708"/>
      <c r="AJ4" s="706"/>
      <c r="AK4" s="707"/>
      <c r="AL4" s="707"/>
      <c r="AM4" s="708"/>
      <c r="AN4" s="706"/>
      <c r="AO4" s="707"/>
      <c r="AP4" s="707"/>
      <c r="AQ4" s="708"/>
      <c r="AR4" s="706"/>
      <c r="AS4" s="707"/>
      <c r="AT4" s="707"/>
      <c r="AU4" s="708"/>
      <c r="AV4" s="706"/>
      <c r="AW4" s="707"/>
      <c r="AX4" s="707"/>
      <c r="AY4" s="707"/>
      <c r="AZ4" s="766"/>
      <c r="BA4" s="706"/>
      <c r="BB4" s="707"/>
      <c r="BC4" s="707"/>
      <c r="BD4" s="708"/>
      <c r="BE4" s="706"/>
      <c r="BF4" s="707"/>
      <c r="BG4" s="707"/>
      <c r="BH4" s="708"/>
      <c r="BI4" s="763" t="s">
        <v>1025</v>
      </c>
      <c r="BJ4" s="764"/>
      <c r="BK4" s="764"/>
      <c r="BL4" s="765"/>
      <c r="BM4" s="706"/>
      <c r="BN4" s="707"/>
      <c r="BO4" s="707"/>
      <c r="BP4" s="707"/>
      <c r="BQ4" s="766"/>
      <c r="BR4" s="706"/>
      <c r="BS4" s="707"/>
      <c r="BT4" s="707"/>
      <c r="BU4" s="708"/>
      <c r="BV4" s="706"/>
      <c r="BW4" s="707"/>
      <c r="BX4" s="707"/>
      <c r="BY4" s="708"/>
      <c r="BZ4" s="706"/>
      <c r="CA4" s="707"/>
      <c r="CB4" s="707"/>
      <c r="CC4" s="708"/>
      <c r="CD4" s="706"/>
      <c r="CE4" s="707"/>
      <c r="CF4" s="707"/>
      <c r="CG4" s="707"/>
      <c r="CH4" s="945"/>
      <c r="CI4" s="706"/>
      <c r="CJ4" s="707"/>
      <c r="CK4" s="707"/>
      <c r="CL4" s="708"/>
      <c r="CM4" s="706"/>
      <c r="CN4" s="707"/>
      <c r="CO4" s="707"/>
      <c r="CP4" s="708"/>
      <c r="CQ4" s="763" t="s">
        <v>1110</v>
      </c>
      <c r="CR4" s="764"/>
      <c r="CS4" s="764"/>
      <c r="CT4" s="765"/>
      <c r="CU4" s="706"/>
      <c r="CV4" s="707"/>
      <c r="CW4" s="707"/>
      <c r="CX4" s="707"/>
      <c r="CY4" s="708"/>
      <c r="CZ4" s="706"/>
      <c r="DA4" s="707"/>
      <c r="DB4" s="707"/>
      <c r="DC4" s="708"/>
      <c r="DD4" s="706"/>
      <c r="DE4" s="707"/>
      <c r="DF4" s="707"/>
      <c r="DG4" s="708"/>
      <c r="DH4" s="816"/>
      <c r="DI4" s="817"/>
      <c r="DJ4" s="817"/>
      <c r="DK4" s="818"/>
      <c r="DL4" s="706"/>
      <c r="DM4" s="707"/>
      <c r="DN4" s="707"/>
      <c r="DO4" s="708"/>
      <c r="DP4" s="706"/>
      <c r="DQ4" s="707"/>
      <c r="DR4" s="707"/>
      <c r="DS4" s="708"/>
      <c r="DT4" s="706"/>
      <c r="DU4" s="707"/>
      <c r="DV4" s="707"/>
      <c r="DW4" s="708"/>
      <c r="DX4" s="706"/>
      <c r="DY4" s="707"/>
      <c r="DZ4" s="707"/>
      <c r="EA4" s="708"/>
      <c r="EB4" s="706"/>
      <c r="EC4" s="707"/>
      <c r="ED4" s="707"/>
      <c r="EE4" s="708"/>
      <c r="EF4" s="706"/>
      <c r="EG4" s="707"/>
      <c r="EH4" s="707"/>
      <c r="EI4" s="708"/>
      <c r="EJ4" s="706"/>
      <c r="EK4" s="707"/>
      <c r="EL4" s="707"/>
      <c r="EM4" s="708"/>
      <c r="EN4" s="706"/>
      <c r="EO4" s="707"/>
      <c r="EP4" s="707"/>
      <c r="EQ4" s="708"/>
      <c r="ER4" s="706"/>
      <c r="ES4" s="707"/>
      <c r="ET4" s="707"/>
      <c r="EU4" s="708"/>
      <c r="EV4" s="816"/>
      <c r="EW4" s="817"/>
      <c r="EX4" s="817"/>
      <c r="EY4" s="817"/>
      <c r="EZ4" s="817"/>
      <c r="FA4" s="817"/>
      <c r="FB4" s="818"/>
      <c r="FC4" s="706"/>
      <c r="FD4" s="707"/>
      <c r="FE4" s="707"/>
      <c r="FF4" s="707"/>
      <c r="FG4" s="707"/>
      <c r="FH4" s="707"/>
      <c r="FI4" s="708"/>
      <c r="FJ4" s="763" t="s">
        <v>1121</v>
      </c>
      <c r="FK4" s="764"/>
      <c r="FL4" s="764"/>
      <c r="FM4" s="764"/>
      <c r="FN4" s="764"/>
      <c r="FO4" s="930"/>
      <c r="FP4" s="930"/>
      <c r="FQ4" s="534"/>
      <c r="FR4" s="209"/>
      <c r="FS4" s="210"/>
      <c r="FT4" s="210"/>
      <c r="FU4" s="481"/>
      <c r="FV4" s="210"/>
      <c r="FW4" s="210"/>
      <c r="FX4" s="210"/>
      <c r="FY4" s="481"/>
      <c r="FZ4" s="481"/>
      <c r="GA4" s="210"/>
      <c r="GB4" s="481"/>
      <c r="GC4" s="481"/>
      <c r="GD4" s="210"/>
      <c r="GE4" s="210"/>
      <c r="GF4" s="210"/>
      <c r="GG4" s="210"/>
      <c r="GH4" s="210"/>
      <c r="GI4" s="210"/>
      <c r="GJ4" s="210"/>
      <c r="GK4" s="210"/>
      <c r="GL4" s="210"/>
      <c r="GM4" s="210"/>
      <c r="GN4" s="221"/>
      <c r="GO4" s="210"/>
      <c r="GP4" s="210"/>
      <c r="GQ4" s="221"/>
      <c r="GR4" s="210"/>
      <c r="GS4" s="210"/>
      <c r="GT4" s="210"/>
      <c r="GU4" s="210"/>
      <c r="GV4" s="210"/>
      <c r="GW4" s="210"/>
      <c r="GX4" s="210"/>
      <c r="GY4" s="370"/>
      <c r="GZ4" s="153"/>
      <c r="HB4" s="69"/>
      <c r="HC4" s="70"/>
      <c r="HD4" s="71"/>
      <c r="HE4" s="72"/>
      <c r="HF4" s="73"/>
      <c r="HG4" s="73"/>
      <c r="HH4" s="169"/>
      <c r="HI4" s="170"/>
      <c r="HJ4" s="169"/>
      <c r="HK4" s="169"/>
      <c r="HL4" s="171"/>
      <c r="HM4" s="449"/>
      <c r="HN4" s="451"/>
      <c r="HO4" s="450"/>
      <c r="HP4" s="451"/>
      <c r="HR4" s="57" t="str">
        <f>IF(FR5="内勤","",IF(FR5="在宅","",IF(FR5="","",1)))</f>
        <v/>
      </c>
      <c r="HS4" s="57" t="str">
        <f t="shared" ref="HS4:IK4" si="0">IF(FS5="内勤","",IF(FS5="在宅","",IF(FS5="","",1)))</f>
        <v/>
      </c>
      <c r="HT4" s="57" t="str">
        <f t="shared" si="0"/>
        <v/>
      </c>
      <c r="HU4" s="57" t="str">
        <f t="shared" si="0"/>
        <v/>
      </c>
      <c r="HV4" s="57" t="str">
        <f t="shared" si="0"/>
        <v/>
      </c>
      <c r="HW4" s="57" t="str">
        <f t="shared" si="0"/>
        <v/>
      </c>
      <c r="HX4" s="57" t="str">
        <f t="shared" si="0"/>
        <v/>
      </c>
      <c r="HY4" s="57" t="str">
        <f t="shared" si="0"/>
        <v/>
      </c>
      <c r="HZ4" s="57" t="str">
        <f t="shared" si="0"/>
        <v/>
      </c>
      <c r="IA4" s="57" t="str">
        <f t="shared" si="0"/>
        <v/>
      </c>
      <c r="IB4" s="57" t="str">
        <f t="shared" si="0"/>
        <v/>
      </c>
      <c r="IC4" s="57" t="str">
        <f t="shared" si="0"/>
        <v/>
      </c>
      <c r="ID4" s="57" t="str">
        <f t="shared" si="0"/>
        <v/>
      </c>
      <c r="IE4" s="57" t="str">
        <f t="shared" si="0"/>
        <v/>
      </c>
      <c r="IF4" s="57" t="str">
        <f t="shared" si="0"/>
        <v/>
      </c>
      <c r="IG4" s="57" t="str">
        <f t="shared" si="0"/>
        <v/>
      </c>
      <c r="IH4" s="57" t="str">
        <f t="shared" si="0"/>
        <v/>
      </c>
      <c r="II4" s="57" t="str">
        <f t="shared" si="0"/>
        <v/>
      </c>
      <c r="IJ4" s="57" t="str">
        <f t="shared" si="0"/>
        <v/>
      </c>
      <c r="IK4" s="57" t="str">
        <f t="shared" si="0"/>
        <v/>
      </c>
      <c r="IW4" s="393"/>
      <c r="IX4" s="393"/>
      <c r="IY4" s="393"/>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3"/>
      <c r="KM4" s="393"/>
      <c r="KN4" s="393"/>
      <c r="KO4" s="393"/>
      <c r="KP4" s="393"/>
      <c r="KQ4" s="393"/>
      <c r="KR4" s="393"/>
      <c r="KS4" s="393"/>
      <c r="KT4" s="393"/>
      <c r="KU4" s="393"/>
      <c r="KV4" s="393"/>
      <c r="KW4" s="393"/>
      <c r="KX4" s="393"/>
      <c r="KY4" s="393"/>
      <c r="KZ4" s="393"/>
      <c r="LA4" s="393"/>
      <c r="LB4" s="393"/>
      <c r="LC4" s="393"/>
      <c r="LD4" s="393"/>
      <c r="LE4" s="393"/>
      <c r="LF4" s="393"/>
      <c r="LG4" s="393"/>
      <c r="LH4" s="393"/>
      <c r="LI4" s="393"/>
      <c r="LJ4" s="393"/>
      <c r="LK4" s="393"/>
      <c r="LL4" s="393"/>
      <c r="LM4" s="393"/>
      <c r="LN4" s="393"/>
      <c r="LO4" s="393"/>
      <c r="LP4" s="393"/>
      <c r="LQ4" s="393"/>
      <c r="LR4" s="393"/>
      <c r="LS4" s="393"/>
      <c r="LT4" s="393"/>
      <c r="LU4" s="393"/>
      <c r="LV4" s="393"/>
      <c r="LW4" s="393"/>
      <c r="LX4" s="393"/>
      <c r="LY4" s="393"/>
      <c r="LZ4" s="393"/>
      <c r="MA4" s="393"/>
      <c r="MB4" s="393"/>
      <c r="MC4" s="393"/>
      <c r="MD4" s="393"/>
      <c r="ME4" s="393"/>
      <c r="MF4" s="393"/>
      <c r="MG4" s="393"/>
      <c r="MH4" s="393"/>
      <c r="MI4" s="393"/>
      <c r="MJ4" s="393"/>
      <c r="MK4" s="393"/>
      <c r="ML4" s="393"/>
      <c r="MM4" s="393"/>
      <c r="MN4" s="393"/>
      <c r="MO4" s="393"/>
      <c r="MP4" s="393"/>
      <c r="MQ4" s="393"/>
      <c r="MR4" s="393"/>
      <c r="MS4" s="393"/>
      <c r="MT4" s="393"/>
      <c r="MU4" s="393"/>
      <c r="MV4" s="393"/>
      <c r="MW4" s="393"/>
      <c r="MX4" s="393"/>
      <c r="MY4" s="393"/>
      <c r="MZ4" s="393"/>
      <c r="NA4" s="393"/>
      <c r="NB4" s="393"/>
      <c r="NC4" s="393"/>
      <c r="ND4" s="393"/>
      <c r="NE4" s="393"/>
      <c r="NF4" s="393"/>
      <c r="NG4" s="393"/>
      <c r="NH4" s="393"/>
      <c r="NI4" s="393"/>
      <c r="NJ4" s="393"/>
      <c r="NK4" s="393"/>
      <c r="NL4" s="393"/>
      <c r="NM4" s="393"/>
      <c r="NN4" s="393"/>
      <c r="NO4" s="393"/>
      <c r="NP4" s="393"/>
      <c r="NQ4" s="393"/>
      <c r="NR4" s="393"/>
      <c r="NS4" s="393"/>
      <c r="NT4" s="393"/>
      <c r="NU4" s="393"/>
      <c r="NV4" s="393"/>
      <c r="NW4" s="393"/>
      <c r="NX4" s="393"/>
      <c r="NY4" s="393"/>
      <c r="NZ4" s="393"/>
      <c r="OA4" s="393"/>
      <c r="OB4" s="393"/>
      <c r="OC4" s="393"/>
      <c r="OD4" s="393"/>
      <c r="OE4" s="393"/>
      <c r="OF4" s="393"/>
      <c r="OG4" s="393"/>
      <c r="OH4" s="393"/>
      <c r="OI4" s="393"/>
      <c r="OJ4" s="393"/>
      <c r="OK4" s="393"/>
      <c r="OL4" s="393"/>
      <c r="OM4" s="393"/>
      <c r="ON4" s="393"/>
      <c r="OO4" s="393"/>
      <c r="OP4" s="393"/>
      <c r="OQ4" s="393"/>
      <c r="OR4" s="393"/>
      <c r="OS4" s="393"/>
      <c r="OT4" s="393"/>
      <c r="OU4" s="393"/>
      <c r="OV4" s="393"/>
      <c r="OW4" s="393"/>
      <c r="OX4" s="393"/>
      <c r="OY4" s="393"/>
      <c r="OZ4" s="393"/>
      <c r="PA4" s="393"/>
      <c r="PB4" s="393"/>
      <c r="PC4" s="393"/>
      <c r="PD4" s="393"/>
      <c r="PE4" s="393"/>
      <c r="PF4" s="393"/>
      <c r="PG4" s="393"/>
      <c r="PH4" s="393"/>
      <c r="PI4" s="393"/>
      <c r="PJ4" s="393"/>
      <c r="PK4" s="393"/>
      <c r="PL4" s="393"/>
      <c r="PM4" s="393"/>
      <c r="PN4" s="393"/>
      <c r="PO4" s="393"/>
      <c r="PP4" s="393"/>
      <c r="PQ4" s="393"/>
      <c r="PR4" s="393"/>
      <c r="PS4" s="393"/>
      <c r="PT4" s="393"/>
      <c r="PU4" s="393"/>
      <c r="PV4" s="393"/>
      <c r="PW4" s="393"/>
      <c r="PX4" s="393"/>
      <c r="PY4" s="393"/>
      <c r="PZ4" s="393"/>
      <c r="QA4" s="393"/>
      <c r="QB4" s="393"/>
      <c r="QC4" s="393"/>
      <c r="QD4" s="393"/>
      <c r="QE4" s="393"/>
      <c r="QF4" s="393"/>
      <c r="QG4" s="393"/>
      <c r="QH4" s="393"/>
      <c r="QI4" s="393"/>
      <c r="QJ4" s="393"/>
      <c r="QK4" s="393"/>
      <c r="QL4" s="393"/>
      <c r="QM4" s="393"/>
      <c r="QN4" s="393"/>
      <c r="QO4" s="393"/>
      <c r="QP4" s="393"/>
      <c r="QQ4" s="393"/>
      <c r="QR4" s="393"/>
      <c r="QS4" s="393"/>
      <c r="QT4" s="393"/>
      <c r="QU4" s="393"/>
      <c r="QV4" s="393"/>
      <c r="QW4" s="393"/>
      <c r="QX4" s="393"/>
      <c r="QY4" s="393"/>
      <c r="QZ4" s="393"/>
      <c r="RA4" s="393"/>
      <c r="RB4" s="393"/>
      <c r="RC4" s="393"/>
      <c r="RD4" s="393"/>
      <c r="RE4" s="393"/>
      <c r="RF4" s="393"/>
      <c r="RG4" s="393"/>
      <c r="RH4" s="393"/>
      <c r="RI4" s="393"/>
      <c r="RJ4" s="393"/>
      <c r="RK4" s="393"/>
      <c r="RL4" s="393"/>
      <c r="RM4" s="393"/>
      <c r="RN4" s="393"/>
      <c r="RO4" s="393"/>
      <c r="RP4" s="393"/>
      <c r="RQ4" s="393"/>
      <c r="RR4" s="393"/>
      <c r="RS4" s="393"/>
      <c r="RT4" s="393"/>
      <c r="RU4" s="393"/>
      <c r="RV4" s="393"/>
      <c r="RW4" s="393"/>
      <c r="RX4" s="393"/>
      <c r="RY4" s="393"/>
      <c r="RZ4" s="393"/>
      <c r="SA4" s="393"/>
      <c r="SB4" s="393"/>
      <c r="SC4" s="393"/>
      <c r="SD4" s="393"/>
      <c r="SE4" s="393"/>
      <c r="SF4" s="393"/>
      <c r="SG4" s="393"/>
      <c r="SH4" s="393"/>
      <c r="SI4" s="393"/>
      <c r="SJ4" s="393"/>
      <c r="SK4" s="393"/>
      <c r="SL4" s="393"/>
      <c r="SM4" s="393"/>
      <c r="SN4" s="393"/>
      <c r="SO4" s="393"/>
      <c r="SP4" s="393"/>
      <c r="SQ4" s="393"/>
      <c r="SR4" s="393"/>
      <c r="SS4" s="393"/>
      <c r="ST4" s="393"/>
      <c r="SU4" s="393"/>
      <c r="SV4" s="393"/>
      <c r="SW4" s="393"/>
      <c r="SX4" s="393"/>
      <c r="SY4" s="393"/>
      <c r="SZ4" s="393"/>
      <c r="TA4" s="393"/>
      <c r="TB4" s="393"/>
      <c r="TC4" s="393"/>
      <c r="TD4" s="393"/>
      <c r="TE4" s="393"/>
      <c r="TF4" s="393"/>
      <c r="TG4" s="393"/>
      <c r="TH4" s="393"/>
      <c r="TI4" s="393"/>
      <c r="TJ4" s="393"/>
      <c r="TK4" s="393"/>
      <c r="TL4" s="393"/>
    </row>
    <row r="5" spans="1:532" ht="33" customHeight="1" x14ac:dyDescent="0.2">
      <c r="A5" s="174">
        <f>(23-(COUNTBLANK(HR4:IN4)))</f>
        <v>0</v>
      </c>
      <c r="B5" s="709"/>
      <c r="C5" s="710"/>
      <c r="D5" s="710"/>
      <c r="E5" s="711"/>
      <c r="F5" s="709"/>
      <c r="G5" s="710"/>
      <c r="H5" s="710"/>
      <c r="I5" s="711"/>
      <c r="J5" s="767" t="s">
        <v>883</v>
      </c>
      <c r="K5" s="768"/>
      <c r="L5" s="768"/>
      <c r="M5" s="769"/>
      <c r="N5" s="709"/>
      <c r="O5" s="710"/>
      <c r="P5" s="710"/>
      <c r="Q5" s="710"/>
      <c r="R5" s="711"/>
      <c r="S5" s="709"/>
      <c r="T5" s="710"/>
      <c r="U5" s="710"/>
      <c r="V5" s="711"/>
      <c r="W5" s="709"/>
      <c r="X5" s="710"/>
      <c r="Y5" s="710"/>
      <c r="Z5" s="711"/>
      <c r="AA5" s="709"/>
      <c r="AB5" s="710"/>
      <c r="AC5" s="710"/>
      <c r="AD5" s="711"/>
      <c r="AE5" s="709"/>
      <c r="AF5" s="710"/>
      <c r="AG5" s="710"/>
      <c r="AH5" s="710"/>
      <c r="AI5" s="711"/>
      <c r="AJ5" s="709"/>
      <c r="AK5" s="710"/>
      <c r="AL5" s="710"/>
      <c r="AM5" s="711"/>
      <c r="AN5" s="709"/>
      <c r="AO5" s="710"/>
      <c r="AP5" s="710"/>
      <c r="AQ5" s="711"/>
      <c r="AR5" s="709"/>
      <c r="AS5" s="710"/>
      <c r="AT5" s="710"/>
      <c r="AU5" s="711"/>
      <c r="AV5" s="770"/>
      <c r="AW5" s="771"/>
      <c r="AX5" s="771"/>
      <c r="AY5" s="771"/>
      <c r="AZ5" s="772"/>
      <c r="BA5" s="709"/>
      <c r="BB5" s="710"/>
      <c r="BC5" s="710"/>
      <c r="BD5" s="711"/>
      <c r="BE5" s="709"/>
      <c r="BF5" s="710"/>
      <c r="BG5" s="710"/>
      <c r="BH5" s="711"/>
      <c r="BI5" s="767" t="s">
        <v>906</v>
      </c>
      <c r="BJ5" s="768"/>
      <c r="BK5" s="768"/>
      <c r="BL5" s="769"/>
      <c r="BM5" s="770"/>
      <c r="BN5" s="771"/>
      <c r="BO5" s="771"/>
      <c r="BP5" s="771"/>
      <c r="BQ5" s="772"/>
      <c r="BR5" s="709"/>
      <c r="BS5" s="710"/>
      <c r="BT5" s="710"/>
      <c r="BU5" s="711"/>
      <c r="BV5" s="709"/>
      <c r="BW5" s="710"/>
      <c r="BX5" s="710"/>
      <c r="BY5" s="711"/>
      <c r="BZ5" s="709"/>
      <c r="CA5" s="710"/>
      <c r="CB5" s="710"/>
      <c r="CC5" s="711"/>
      <c r="CD5" s="770"/>
      <c r="CE5" s="771"/>
      <c r="CF5" s="771"/>
      <c r="CG5" s="771"/>
      <c r="CH5" s="772"/>
      <c r="CI5" s="709"/>
      <c r="CJ5" s="710"/>
      <c r="CK5" s="710"/>
      <c r="CL5" s="711"/>
      <c r="CM5" s="709"/>
      <c r="CN5" s="710"/>
      <c r="CO5" s="710"/>
      <c r="CP5" s="711"/>
      <c r="CQ5" s="767" t="s">
        <v>936</v>
      </c>
      <c r="CR5" s="768"/>
      <c r="CS5" s="768"/>
      <c r="CT5" s="769"/>
      <c r="CU5" s="709"/>
      <c r="CV5" s="710"/>
      <c r="CW5" s="710"/>
      <c r="CX5" s="710"/>
      <c r="CY5" s="711"/>
      <c r="CZ5" s="709"/>
      <c r="DA5" s="710"/>
      <c r="DB5" s="710"/>
      <c r="DC5" s="711"/>
      <c r="DD5" s="709"/>
      <c r="DE5" s="710"/>
      <c r="DF5" s="710"/>
      <c r="DG5" s="711"/>
      <c r="DH5" s="724"/>
      <c r="DI5" s="665"/>
      <c r="DJ5" s="665"/>
      <c r="DK5" s="819"/>
      <c r="DL5" s="709"/>
      <c r="DM5" s="710"/>
      <c r="DN5" s="710"/>
      <c r="DO5" s="711"/>
      <c r="DP5" s="709"/>
      <c r="DQ5" s="710"/>
      <c r="DR5" s="710"/>
      <c r="DS5" s="711"/>
      <c r="DT5" s="709"/>
      <c r="DU5" s="710"/>
      <c r="DV5" s="710"/>
      <c r="DW5" s="711"/>
      <c r="DX5" s="709"/>
      <c r="DY5" s="710"/>
      <c r="DZ5" s="710"/>
      <c r="EA5" s="711"/>
      <c r="EB5" s="709"/>
      <c r="EC5" s="710"/>
      <c r="ED5" s="710"/>
      <c r="EE5" s="711"/>
      <c r="EF5" s="709"/>
      <c r="EG5" s="710"/>
      <c r="EH5" s="710"/>
      <c r="EI5" s="711"/>
      <c r="EJ5" s="709" t="s">
        <v>800</v>
      </c>
      <c r="EK5" s="710"/>
      <c r="EL5" s="710"/>
      <c r="EM5" s="711"/>
      <c r="EN5" s="709"/>
      <c r="EO5" s="710"/>
      <c r="EP5" s="710"/>
      <c r="EQ5" s="711"/>
      <c r="ER5" s="709"/>
      <c r="ES5" s="710"/>
      <c r="ET5" s="710"/>
      <c r="EU5" s="711"/>
      <c r="EV5" s="869"/>
      <c r="EW5" s="870"/>
      <c r="EX5" s="870"/>
      <c r="EY5" s="870"/>
      <c r="EZ5" s="871"/>
      <c r="FA5" s="871"/>
      <c r="FB5" s="772"/>
      <c r="FC5" s="770"/>
      <c r="FD5" s="771"/>
      <c r="FE5" s="771"/>
      <c r="FF5" s="771"/>
      <c r="FG5" s="771"/>
      <c r="FH5" s="871"/>
      <c r="FI5" s="772"/>
      <c r="FJ5" s="967" t="s">
        <v>1122</v>
      </c>
      <c r="FK5" s="968"/>
      <c r="FL5" s="968"/>
      <c r="FM5" s="968"/>
      <c r="FN5" s="968"/>
      <c r="FO5" s="921"/>
      <c r="FP5" s="921"/>
      <c r="FQ5" s="535"/>
      <c r="FR5" s="434" t="s">
        <v>1039</v>
      </c>
      <c r="FS5" s="435"/>
      <c r="FT5" s="435"/>
      <c r="FU5" s="523" t="s">
        <v>1039</v>
      </c>
      <c r="FV5" s="435"/>
      <c r="FW5" s="435"/>
      <c r="FX5" s="435"/>
      <c r="FY5" s="523" t="s">
        <v>1039</v>
      </c>
      <c r="FZ5" s="523"/>
      <c r="GA5" s="435"/>
      <c r="GB5" s="539" t="s">
        <v>1039</v>
      </c>
      <c r="GC5" s="523" t="s">
        <v>1039</v>
      </c>
      <c r="GD5" s="435"/>
      <c r="GE5" s="435"/>
      <c r="GF5" s="435"/>
      <c r="GG5" s="435"/>
      <c r="GH5" s="435"/>
      <c r="GI5" s="435"/>
      <c r="GJ5" s="435"/>
      <c r="GK5" s="435"/>
      <c r="GL5" s="435"/>
      <c r="GM5" s="435"/>
      <c r="GN5" s="436"/>
      <c r="GO5" s="435"/>
      <c r="GP5" s="435"/>
      <c r="GQ5" s="436"/>
      <c r="GR5" s="435"/>
      <c r="GS5" s="435"/>
      <c r="GT5" s="435"/>
      <c r="GU5" s="435"/>
      <c r="GV5" s="435"/>
      <c r="GW5" s="435"/>
      <c r="GX5" s="435"/>
      <c r="GY5" s="437"/>
      <c r="GZ5" s="141"/>
      <c r="HB5" s="74">
        <v>1</v>
      </c>
      <c r="HC5" s="75" t="str">
        <f>リスト!C4</f>
        <v>山</v>
      </c>
      <c r="HD5" s="76" t="str">
        <f>IF(リスト!D4="","",リスト!D4)</f>
        <v>山　内</v>
      </c>
      <c r="HE5" s="77" t="str">
        <f>IF(リスト!F4="","",リスト!F4)</f>
        <v>(自主)</v>
      </c>
      <c r="HF5" s="77" t="str">
        <f>IF(リスト!E4="","",リスト!E4)</f>
        <v>Ｆ５１Ｓ</v>
      </c>
      <c r="HG5" s="78">
        <f>IF(リスト!G4="","",リスト!G4)</f>
        <v>6</v>
      </c>
      <c r="HH5" s="459" t="str">
        <f>IF(リスト!H4="","",リスト!H4)</f>
        <v>大阪北本部</v>
      </c>
      <c r="HI5" s="459" t="str">
        <f>IF(リスト!I4="","",リスト!I4)</f>
        <v>大阪北本部</v>
      </c>
      <c r="HJ5" s="459" t="str">
        <f>IF(リスト!J4="","",リスト!J4)</f>
        <v>大阪南本部</v>
      </c>
      <c r="HK5" s="459" t="str">
        <f>IF(リスト!K4="","",リスト!K4)</f>
        <v>大阪南本部</v>
      </c>
      <c r="HL5" s="459" t="str">
        <f>IF(リスト!L4="","",リスト!L4)</f>
        <v>神戸本部</v>
      </c>
      <c r="HM5" s="459" t="str">
        <f>IF(リスト!M4="","",リスト!M4)</f>
        <v>神戸本部</v>
      </c>
      <c r="HN5" s="459" t="str">
        <f>IF(リスト!N4="","",リスト!N4)</f>
        <v>奈良本部</v>
      </c>
      <c r="HO5" s="459" t="str">
        <f>IF(リスト!O4="","",リスト!O4)</f>
        <v>奈良本部</v>
      </c>
      <c r="HP5" s="459" t="str">
        <f>IF(リスト!P4="","",リスト!P4)</f>
        <v>吉野水力センター</v>
      </c>
      <c r="HR5" s="284" t="str">
        <f t="shared" ref="HR5:IJ5" si="1">IF(FR4="","",FR4)</f>
        <v/>
      </c>
      <c r="HS5" s="284" t="str">
        <f t="shared" si="1"/>
        <v/>
      </c>
      <c r="HT5" s="284" t="str">
        <f t="shared" si="1"/>
        <v/>
      </c>
      <c r="HU5" s="284" t="str">
        <f t="shared" si="1"/>
        <v/>
      </c>
      <c r="HV5" s="284" t="str">
        <f t="shared" si="1"/>
        <v/>
      </c>
      <c r="HW5" s="284" t="str">
        <f t="shared" si="1"/>
        <v/>
      </c>
      <c r="HX5" s="284" t="str">
        <f t="shared" si="1"/>
        <v/>
      </c>
      <c r="HY5" s="284" t="str">
        <f t="shared" si="1"/>
        <v/>
      </c>
      <c r="HZ5" s="284" t="str">
        <f t="shared" si="1"/>
        <v/>
      </c>
      <c r="IA5" s="284" t="str">
        <f t="shared" si="1"/>
        <v/>
      </c>
      <c r="IB5" s="284" t="str">
        <f t="shared" si="1"/>
        <v/>
      </c>
      <c r="IC5" s="284" t="str">
        <f t="shared" si="1"/>
        <v/>
      </c>
      <c r="ID5" s="284" t="str">
        <f t="shared" si="1"/>
        <v/>
      </c>
      <c r="IE5" s="284" t="str">
        <f t="shared" si="1"/>
        <v/>
      </c>
      <c r="IF5" s="284" t="str">
        <f t="shared" si="1"/>
        <v/>
      </c>
      <c r="IG5" s="284" t="str">
        <f t="shared" si="1"/>
        <v/>
      </c>
      <c r="IH5" s="284" t="str">
        <f t="shared" si="1"/>
        <v/>
      </c>
      <c r="II5" s="284" t="str">
        <f t="shared" si="1"/>
        <v/>
      </c>
      <c r="IJ5" s="284" t="str">
        <f t="shared" si="1"/>
        <v/>
      </c>
      <c r="IK5" s="284" t="str">
        <f t="shared" ref="IK5" si="2">IF(GK4="","",GK4)</f>
        <v/>
      </c>
      <c r="IL5" s="284" t="str">
        <f t="shared" ref="IL5" si="3">IF(GL4="","",GL4)</f>
        <v/>
      </c>
      <c r="IM5" s="284" t="str">
        <f t="shared" ref="IM5" si="4">IF(GM4="","",GM4)</f>
        <v/>
      </c>
      <c r="IN5" s="284" t="str">
        <f t="shared" ref="IN5" si="5">IF(GN4="","",GN4)</f>
        <v/>
      </c>
      <c r="IO5" s="284" t="str">
        <f t="shared" ref="IO5" si="6">IF(GO4="","",GO4)</f>
        <v/>
      </c>
      <c r="IP5" s="284" t="str">
        <f t="shared" ref="IP5" si="7">IF(GP4="","",GP4)</f>
        <v/>
      </c>
      <c r="IQ5" s="284" t="str">
        <f t="shared" ref="IQ5" si="8">IF(GQ4="","",GQ4)</f>
        <v/>
      </c>
      <c r="IR5" s="284" t="str">
        <f t="shared" ref="IR5" si="9">IF(GR4="","",GR4)</f>
        <v/>
      </c>
      <c r="IS5" s="284" t="str">
        <f t="shared" ref="IS5" si="10">IF(GS4="","",GS4)</f>
        <v/>
      </c>
      <c r="IT5" s="284" t="str">
        <f t="shared" ref="IT5" si="11">IF(GX4="","",GX4)</f>
        <v/>
      </c>
      <c r="IU5" s="284" t="str">
        <f t="shared" ref="IU5" si="12">IF(GY4="","",GY4)</f>
        <v/>
      </c>
      <c r="IW5" s="393"/>
      <c r="IX5" s="393"/>
      <c r="IY5" s="393"/>
      <c r="IZ5" s="397"/>
      <c r="JA5" s="397"/>
      <c r="JB5" s="397"/>
      <c r="JC5" s="397"/>
      <c r="JD5" s="397"/>
      <c r="JE5" s="397"/>
      <c r="JF5" s="397"/>
      <c r="JG5" s="397"/>
      <c r="JH5" s="397"/>
      <c r="JI5" s="397"/>
      <c r="JJ5" s="397"/>
      <c r="JK5" s="397"/>
      <c r="JL5" s="397"/>
      <c r="JM5" s="397"/>
      <c r="JN5" s="397"/>
      <c r="JO5" s="397"/>
      <c r="JP5" s="397"/>
      <c r="JQ5" s="397"/>
      <c r="JR5" s="397"/>
      <c r="JS5" s="397"/>
      <c r="JT5" s="397"/>
      <c r="JU5" s="397"/>
      <c r="JV5" s="397"/>
      <c r="JW5" s="397"/>
      <c r="JX5" s="397"/>
      <c r="JY5" s="397"/>
      <c r="JZ5" s="397"/>
      <c r="KA5" s="397"/>
      <c r="KB5" s="397"/>
      <c r="KC5" s="397"/>
      <c r="KD5" s="397"/>
      <c r="KE5" s="397"/>
      <c r="KF5" s="397"/>
      <c r="KG5" s="397"/>
      <c r="KH5" s="397"/>
      <c r="KI5" s="397"/>
      <c r="KJ5" s="397"/>
      <c r="KK5" s="397"/>
      <c r="KL5" s="393"/>
      <c r="KM5" s="393"/>
      <c r="KN5" s="393"/>
      <c r="KO5" s="393"/>
      <c r="KP5" s="393"/>
      <c r="KQ5" s="393"/>
      <c r="KR5" s="393"/>
      <c r="KS5" s="393"/>
      <c r="KT5" s="393"/>
      <c r="KU5" s="393"/>
      <c r="KV5" s="393"/>
      <c r="KW5" s="393"/>
      <c r="KX5" s="393"/>
      <c r="KY5" s="393"/>
      <c r="KZ5" s="393"/>
      <c r="LA5" s="393"/>
      <c r="LB5" s="393"/>
      <c r="LC5" s="393"/>
      <c r="LD5" s="393"/>
      <c r="LE5" s="393"/>
      <c r="LF5" s="393"/>
      <c r="LG5" s="393"/>
      <c r="LH5" s="393"/>
      <c r="LI5" s="393"/>
      <c r="LJ5" s="393"/>
      <c r="LK5" s="393"/>
      <c r="LL5" s="393"/>
      <c r="LM5" s="393"/>
      <c r="LN5" s="393"/>
      <c r="LO5" s="393"/>
      <c r="LP5" s="393"/>
      <c r="LQ5" s="393"/>
      <c r="LR5" s="393"/>
      <c r="LS5" s="393"/>
      <c r="LT5" s="393"/>
      <c r="LU5" s="393"/>
      <c r="LV5" s="393"/>
      <c r="LW5" s="393"/>
      <c r="LX5" s="393"/>
      <c r="LY5" s="393"/>
      <c r="LZ5" s="393"/>
      <c r="MA5" s="393"/>
      <c r="MB5" s="393"/>
      <c r="MC5" s="393"/>
      <c r="MD5" s="393"/>
      <c r="ME5" s="393"/>
      <c r="MF5" s="393"/>
      <c r="MG5" s="393"/>
      <c r="MH5" s="393"/>
      <c r="MI5" s="393"/>
      <c r="MJ5" s="393"/>
      <c r="MK5" s="393"/>
      <c r="ML5" s="393"/>
      <c r="MM5" s="393"/>
      <c r="MN5" s="393"/>
      <c r="MO5" s="393"/>
      <c r="MP5" s="393"/>
      <c r="MQ5" s="393"/>
      <c r="MR5" s="393"/>
      <c r="MS5" s="393"/>
      <c r="MT5" s="393"/>
      <c r="MU5" s="393"/>
      <c r="MV5" s="393"/>
      <c r="MW5" s="393"/>
      <c r="MX5" s="393"/>
      <c r="MY5" s="393"/>
      <c r="MZ5" s="393"/>
      <c r="NA5" s="393"/>
      <c r="NB5" s="393"/>
      <c r="NC5" s="393"/>
      <c r="ND5" s="393"/>
      <c r="NE5" s="393"/>
      <c r="NF5" s="393"/>
      <c r="NG5" s="393"/>
      <c r="NH5" s="393"/>
      <c r="NI5" s="393"/>
      <c r="NJ5" s="393"/>
      <c r="NK5" s="393"/>
      <c r="NL5" s="393"/>
      <c r="NM5" s="393"/>
      <c r="NN5" s="393"/>
      <c r="NO5" s="393"/>
      <c r="NP5" s="393"/>
      <c r="NQ5" s="393"/>
      <c r="NR5" s="393"/>
      <c r="NS5" s="393"/>
      <c r="NT5" s="393"/>
      <c r="NU5" s="393"/>
      <c r="NV5" s="393"/>
      <c r="NW5" s="393"/>
      <c r="NX5" s="393"/>
      <c r="NY5" s="393"/>
      <c r="NZ5" s="393"/>
      <c r="OA5" s="393"/>
      <c r="OB5" s="393"/>
      <c r="OC5" s="393"/>
      <c r="OD5" s="393"/>
      <c r="OE5" s="393"/>
      <c r="OF5" s="393"/>
      <c r="OG5" s="393"/>
      <c r="OH5" s="393"/>
      <c r="OI5" s="393"/>
      <c r="OJ5" s="393"/>
      <c r="OK5" s="393"/>
      <c r="OL5" s="393"/>
      <c r="OM5" s="393"/>
      <c r="ON5" s="393"/>
      <c r="OO5" s="393"/>
      <c r="OP5" s="393"/>
      <c r="OQ5" s="393"/>
      <c r="OR5" s="393"/>
      <c r="OS5" s="393"/>
      <c r="OT5" s="393"/>
      <c r="OU5" s="393"/>
      <c r="OV5" s="393"/>
      <c r="OW5" s="393"/>
      <c r="OX5" s="393"/>
      <c r="OY5" s="393"/>
      <c r="OZ5" s="393"/>
      <c r="PA5" s="393"/>
      <c r="PB5" s="393"/>
      <c r="PC5" s="393"/>
      <c r="PD5" s="393"/>
      <c r="PE5" s="393"/>
      <c r="PF5" s="393"/>
      <c r="PG5" s="393"/>
      <c r="PH5" s="393"/>
      <c r="PI5" s="393"/>
      <c r="PJ5" s="393"/>
      <c r="PK5" s="393"/>
      <c r="PL5" s="393"/>
      <c r="PM5" s="393"/>
      <c r="PN5" s="393"/>
      <c r="PO5" s="393"/>
      <c r="PP5" s="393"/>
      <c r="PQ5" s="393"/>
      <c r="PR5" s="393"/>
      <c r="PS5" s="393"/>
      <c r="PT5" s="393"/>
      <c r="PU5" s="393"/>
      <c r="PV5" s="393"/>
      <c r="PW5" s="393"/>
      <c r="PX5" s="393"/>
      <c r="PY5" s="393"/>
      <c r="PZ5" s="393"/>
      <c r="QA5" s="393"/>
      <c r="QB5" s="393"/>
      <c r="QC5" s="393"/>
      <c r="QD5" s="393"/>
      <c r="QE5" s="393"/>
      <c r="QF5" s="393"/>
      <c r="QG5" s="393"/>
      <c r="QH5" s="393"/>
      <c r="QI5" s="393"/>
      <c r="QJ5" s="393"/>
      <c r="QK5" s="393"/>
      <c r="QL5" s="393"/>
      <c r="QM5" s="393"/>
      <c r="QN5" s="393"/>
      <c r="QO5" s="393"/>
      <c r="QP5" s="393"/>
      <c r="QQ5" s="393"/>
      <c r="QR5" s="393"/>
      <c r="QS5" s="393"/>
      <c r="QT5" s="393"/>
      <c r="QU5" s="393"/>
      <c r="QV5" s="393"/>
      <c r="QW5" s="393"/>
      <c r="QX5" s="393"/>
      <c r="QY5" s="393"/>
      <c r="QZ5" s="393"/>
      <c r="RA5" s="393"/>
      <c r="RB5" s="393"/>
      <c r="RC5" s="393"/>
      <c r="RD5" s="393"/>
      <c r="RE5" s="393"/>
      <c r="RF5" s="393"/>
      <c r="RG5" s="393"/>
      <c r="RH5" s="393"/>
      <c r="RI5" s="393"/>
      <c r="RJ5" s="393"/>
      <c r="RK5" s="393"/>
      <c r="RL5" s="393"/>
      <c r="RM5" s="393"/>
      <c r="RN5" s="393"/>
      <c r="RO5" s="393"/>
      <c r="RP5" s="393"/>
      <c r="RQ5" s="393"/>
      <c r="RR5" s="393"/>
      <c r="RS5" s="393"/>
      <c r="RT5" s="393"/>
      <c r="RU5" s="393"/>
      <c r="RV5" s="393"/>
      <c r="RW5" s="393"/>
      <c r="RX5" s="393"/>
      <c r="RY5" s="393"/>
      <c r="RZ5" s="393"/>
      <c r="SA5" s="393"/>
      <c r="SB5" s="393"/>
      <c r="SC5" s="393"/>
      <c r="SD5" s="393"/>
      <c r="SE5" s="393"/>
      <c r="SF5" s="393"/>
      <c r="SG5" s="393"/>
      <c r="SH5" s="393"/>
      <c r="SI5" s="393"/>
      <c r="SJ5" s="393"/>
      <c r="SK5" s="393"/>
      <c r="SL5" s="393"/>
      <c r="SM5" s="393"/>
      <c r="SN5" s="393"/>
      <c r="SO5" s="393"/>
      <c r="SP5" s="393"/>
      <c r="SQ5" s="393"/>
      <c r="SR5" s="393"/>
      <c r="SS5" s="393"/>
      <c r="ST5" s="393"/>
      <c r="SU5" s="393"/>
      <c r="SV5" s="393"/>
      <c r="SW5" s="393"/>
      <c r="SX5" s="393"/>
      <c r="SY5" s="393"/>
      <c r="SZ5" s="393"/>
      <c r="TA5" s="393"/>
      <c r="TB5" s="393"/>
      <c r="TC5" s="393"/>
      <c r="TD5" s="393"/>
      <c r="TE5" s="393"/>
      <c r="TF5" s="393"/>
      <c r="TG5" s="393"/>
      <c r="TH5" s="393"/>
      <c r="TI5" s="393"/>
      <c r="TJ5" s="393"/>
      <c r="TK5" s="393"/>
      <c r="TL5" s="393"/>
    </row>
    <row r="6" spans="1:532" ht="33" customHeight="1" x14ac:dyDescent="0.2">
      <c r="A6" s="152">
        <f>第1週!A54+1</f>
        <v>7</v>
      </c>
      <c r="B6" s="712"/>
      <c r="C6" s="713"/>
      <c r="D6" s="713"/>
      <c r="E6" s="714"/>
      <c r="F6" s="712"/>
      <c r="G6" s="713"/>
      <c r="H6" s="713"/>
      <c r="I6" s="714"/>
      <c r="J6" s="773" t="s">
        <v>884</v>
      </c>
      <c r="K6" s="774"/>
      <c r="L6" s="774"/>
      <c r="M6" s="775"/>
      <c r="N6" s="712"/>
      <c r="O6" s="713"/>
      <c r="P6" s="713"/>
      <c r="Q6" s="713"/>
      <c r="R6" s="714"/>
      <c r="S6" s="712"/>
      <c r="T6" s="713"/>
      <c r="U6" s="713"/>
      <c r="V6" s="714"/>
      <c r="W6" s="712"/>
      <c r="X6" s="713"/>
      <c r="Y6" s="713"/>
      <c r="Z6" s="714"/>
      <c r="AA6" s="712"/>
      <c r="AB6" s="713"/>
      <c r="AC6" s="713"/>
      <c r="AD6" s="714"/>
      <c r="AE6" s="712"/>
      <c r="AF6" s="713"/>
      <c r="AG6" s="713"/>
      <c r="AH6" s="713"/>
      <c r="AI6" s="714"/>
      <c r="AJ6" s="712"/>
      <c r="AK6" s="713"/>
      <c r="AL6" s="713"/>
      <c r="AM6" s="714"/>
      <c r="AN6" s="712"/>
      <c r="AO6" s="713"/>
      <c r="AP6" s="713"/>
      <c r="AQ6" s="714"/>
      <c r="AR6" s="712"/>
      <c r="AS6" s="713"/>
      <c r="AT6" s="713"/>
      <c r="AU6" s="714"/>
      <c r="AV6" s="712"/>
      <c r="AW6" s="713"/>
      <c r="AX6" s="713"/>
      <c r="AY6" s="713"/>
      <c r="AZ6" s="739"/>
      <c r="BA6" s="712"/>
      <c r="BB6" s="713"/>
      <c r="BC6" s="713"/>
      <c r="BD6" s="714"/>
      <c r="BE6" s="712"/>
      <c r="BF6" s="713"/>
      <c r="BG6" s="713"/>
      <c r="BH6" s="714"/>
      <c r="BI6" s="773" t="s">
        <v>884</v>
      </c>
      <c r="BJ6" s="774"/>
      <c r="BK6" s="774"/>
      <c r="BL6" s="775"/>
      <c r="BM6" s="712"/>
      <c r="BN6" s="713"/>
      <c r="BO6" s="713"/>
      <c r="BP6" s="713"/>
      <c r="BQ6" s="739"/>
      <c r="BR6" s="712"/>
      <c r="BS6" s="713"/>
      <c r="BT6" s="713"/>
      <c r="BU6" s="714"/>
      <c r="BV6" s="712"/>
      <c r="BW6" s="713"/>
      <c r="BX6" s="713"/>
      <c r="BY6" s="714"/>
      <c r="BZ6" s="712"/>
      <c r="CA6" s="713"/>
      <c r="CB6" s="713"/>
      <c r="CC6" s="714"/>
      <c r="CD6" s="712"/>
      <c r="CE6" s="713"/>
      <c r="CF6" s="713"/>
      <c r="CG6" s="713"/>
      <c r="CH6" s="739"/>
      <c r="CI6" s="712"/>
      <c r="CJ6" s="713"/>
      <c r="CK6" s="713"/>
      <c r="CL6" s="714"/>
      <c r="CM6" s="712"/>
      <c r="CN6" s="713"/>
      <c r="CO6" s="713"/>
      <c r="CP6" s="714"/>
      <c r="CQ6" s="773" t="s">
        <v>895</v>
      </c>
      <c r="CR6" s="774"/>
      <c r="CS6" s="774"/>
      <c r="CT6" s="775"/>
      <c r="CU6" s="712"/>
      <c r="CV6" s="713"/>
      <c r="CW6" s="713"/>
      <c r="CX6" s="713"/>
      <c r="CY6" s="714"/>
      <c r="CZ6" s="712"/>
      <c r="DA6" s="713"/>
      <c r="DB6" s="713"/>
      <c r="DC6" s="714"/>
      <c r="DD6" s="712"/>
      <c r="DE6" s="713"/>
      <c r="DF6" s="713"/>
      <c r="DG6" s="714"/>
      <c r="DH6" s="727"/>
      <c r="DI6" s="728"/>
      <c r="DJ6" s="728"/>
      <c r="DK6" s="729"/>
      <c r="DL6" s="712"/>
      <c r="DM6" s="713"/>
      <c r="DN6" s="713"/>
      <c r="DO6" s="714"/>
      <c r="DP6" s="712"/>
      <c r="DQ6" s="713"/>
      <c r="DR6" s="713"/>
      <c r="DS6" s="714"/>
      <c r="DT6" s="712"/>
      <c r="DU6" s="713"/>
      <c r="DV6" s="713"/>
      <c r="DW6" s="714"/>
      <c r="DX6" s="712"/>
      <c r="DY6" s="713"/>
      <c r="DZ6" s="713"/>
      <c r="EA6" s="714"/>
      <c r="EB6" s="712"/>
      <c r="EC6" s="713"/>
      <c r="ED6" s="713"/>
      <c r="EE6" s="714"/>
      <c r="EF6" s="712"/>
      <c r="EG6" s="713"/>
      <c r="EH6" s="713"/>
      <c r="EI6" s="714"/>
      <c r="EJ6" s="712" t="s">
        <v>1125</v>
      </c>
      <c r="EK6" s="713"/>
      <c r="EL6" s="713"/>
      <c r="EM6" s="714"/>
      <c r="EN6" s="712"/>
      <c r="EO6" s="713"/>
      <c r="EP6" s="713"/>
      <c r="EQ6" s="714"/>
      <c r="ER6" s="647"/>
      <c r="ES6" s="648"/>
      <c r="ET6" s="648"/>
      <c r="EU6" s="649"/>
      <c r="EV6" s="730"/>
      <c r="EW6" s="731"/>
      <c r="EX6" s="731"/>
      <c r="EY6" s="731"/>
      <c r="EZ6" s="826"/>
      <c r="FA6" s="826"/>
      <c r="FB6" s="739"/>
      <c r="FC6" s="647"/>
      <c r="FD6" s="648"/>
      <c r="FE6" s="648"/>
      <c r="FF6" s="648"/>
      <c r="FG6" s="648"/>
      <c r="FH6" s="826"/>
      <c r="FI6" s="739"/>
      <c r="FJ6" s="776" t="s">
        <v>1037</v>
      </c>
      <c r="FK6" s="777"/>
      <c r="FL6" s="777"/>
      <c r="FM6" s="777"/>
      <c r="FN6" s="777"/>
      <c r="FO6" s="917"/>
      <c r="FP6" s="947"/>
      <c r="FQ6" s="527"/>
      <c r="FR6" s="142" t="str">
        <f t="shared" ref="FR6:GY6" si="13">IF((COUNTIF($DT$66:$FP$66,FR9)&gt;=2),"×",IF((COUNTIF($DT$66:$FP$66,FR9)=1),"○"," "))</f>
        <v xml:space="preserve"> </v>
      </c>
      <c r="FS6" s="143" t="str">
        <f t="shared" si="13"/>
        <v>○</v>
      </c>
      <c r="FT6" s="143" t="str">
        <f t="shared" si="13"/>
        <v>○</v>
      </c>
      <c r="FU6" s="483" t="str">
        <f t="shared" si="13"/>
        <v xml:space="preserve"> </v>
      </c>
      <c r="FV6" s="143" t="str">
        <f t="shared" si="13"/>
        <v xml:space="preserve"> </v>
      </c>
      <c r="FW6" s="143" t="str">
        <f t="shared" si="13"/>
        <v>○</v>
      </c>
      <c r="FX6" s="143" t="str">
        <f t="shared" si="13"/>
        <v xml:space="preserve"> </v>
      </c>
      <c r="FY6" s="483" t="str">
        <f t="shared" si="13"/>
        <v xml:space="preserve"> </v>
      </c>
      <c r="FZ6" s="483" t="str">
        <f t="shared" si="13"/>
        <v xml:space="preserve"> </v>
      </c>
      <c r="GA6" s="143" t="str">
        <f t="shared" si="13"/>
        <v xml:space="preserve"> </v>
      </c>
      <c r="GB6" s="483" t="str">
        <f t="shared" si="13"/>
        <v xml:space="preserve"> </v>
      </c>
      <c r="GC6" s="483" t="str">
        <f t="shared" si="13"/>
        <v xml:space="preserve"> </v>
      </c>
      <c r="GD6" s="143" t="str">
        <f t="shared" si="13"/>
        <v>○</v>
      </c>
      <c r="GE6" s="143" t="str">
        <f t="shared" si="13"/>
        <v>○</v>
      </c>
      <c r="GF6" s="151" t="str">
        <f t="shared" si="13"/>
        <v>○</v>
      </c>
      <c r="GG6" s="143" t="str">
        <f t="shared" si="13"/>
        <v>○</v>
      </c>
      <c r="GH6" s="143" t="str">
        <f>IF((COUNTIF($DT$66:$FQ$66,GH9)&gt;=2),"×",IF((COUNTIF($DT$66:$FQ$66,GH9)=1),"○"," "))</f>
        <v>○</v>
      </c>
      <c r="GI6" s="143" t="str">
        <f t="shared" si="13"/>
        <v xml:space="preserve"> </v>
      </c>
      <c r="GJ6" s="143" t="str">
        <f t="shared" si="13"/>
        <v xml:space="preserve"> </v>
      </c>
      <c r="GK6" s="143" t="str">
        <f t="shared" si="13"/>
        <v xml:space="preserve"> </v>
      </c>
      <c r="GL6" s="143" t="str">
        <f t="shared" si="13"/>
        <v xml:space="preserve"> </v>
      </c>
      <c r="GM6" s="143" t="str">
        <f t="shared" si="13"/>
        <v xml:space="preserve"> </v>
      </c>
      <c r="GN6" s="151" t="str">
        <f t="shared" si="13"/>
        <v xml:space="preserve"> </v>
      </c>
      <c r="GO6" s="143" t="str">
        <f t="shared" si="13"/>
        <v xml:space="preserve"> </v>
      </c>
      <c r="GP6" s="143" t="str">
        <f t="shared" si="13"/>
        <v xml:space="preserve"> </v>
      </c>
      <c r="GQ6" s="151" t="str">
        <f t="shared" si="13"/>
        <v xml:space="preserve"> </v>
      </c>
      <c r="GR6" s="143" t="str">
        <f t="shared" si="13"/>
        <v xml:space="preserve"> </v>
      </c>
      <c r="GS6" s="143" t="str">
        <f t="shared" si="13"/>
        <v xml:space="preserve"> </v>
      </c>
      <c r="GT6" s="143" t="str">
        <f t="shared" si="13"/>
        <v xml:space="preserve"> </v>
      </c>
      <c r="GU6" s="143" t="str">
        <f t="shared" si="13"/>
        <v xml:space="preserve"> </v>
      </c>
      <c r="GV6" s="143" t="str">
        <f t="shared" si="13"/>
        <v xml:space="preserve"> </v>
      </c>
      <c r="GW6" s="143" t="str">
        <f t="shared" si="13"/>
        <v xml:space="preserve"> </v>
      </c>
      <c r="GX6" s="143" t="str">
        <f t="shared" si="13"/>
        <v xml:space="preserve"> </v>
      </c>
      <c r="GY6" s="143" t="str">
        <f t="shared" si="13"/>
        <v xml:space="preserve"> </v>
      </c>
      <c r="GZ6" s="154">
        <f>A6</f>
        <v>7</v>
      </c>
      <c r="HB6" s="74">
        <v>2</v>
      </c>
      <c r="HC6" s="75" t="str">
        <f>リスト!C5</f>
        <v>内</v>
      </c>
      <c r="HD6" s="76" t="str">
        <f>IF(リスト!D5="","",リスト!D5)</f>
        <v>内　方</v>
      </c>
      <c r="HE6" s="77" t="str">
        <f>IF(リスト!F5="","",リスト!F5)</f>
        <v>(総合)</v>
      </c>
      <c r="HF6" s="77" t="str">
        <f>IF(リスト!E5="","",リスト!E5)</f>
        <v>Ｆ５１Ｓ（仮Ｒｙ）</v>
      </c>
      <c r="HG6" s="78">
        <f>IF(リスト!G5="","",リスト!G5)</f>
        <v>7</v>
      </c>
      <c r="HH6" s="459" t="str">
        <f>IF(リスト!H5="","",リスト!H5)</f>
        <v>野江PO</v>
      </c>
      <c r="HI6" s="459" t="str">
        <f>IF(リスト!I5="","",リスト!I5)</f>
        <v>小曽根PO</v>
      </c>
      <c r="HJ6" s="459" t="str">
        <f>IF(リスト!J5="","",リスト!J5)</f>
        <v>我孫子PO</v>
      </c>
      <c r="HK6" s="459" t="str">
        <f>IF(リスト!K5="","",リスト!K5)</f>
        <v>南大阪PO</v>
      </c>
      <c r="HL6" s="459" t="str">
        <f>IF(リスト!L5="","",リスト!L5)</f>
        <v>神戸PO</v>
      </c>
      <c r="HM6" s="459" t="str">
        <f>IF(リスト!M5="","",リスト!M5)</f>
        <v>尼崎PO</v>
      </c>
      <c r="HN6" s="459" t="str">
        <f>IF(リスト!N5="","",リスト!N5)</f>
        <v>奈良PO</v>
      </c>
      <c r="HO6" s="459" t="str">
        <f>IF(リスト!O5="","",リスト!O5)</f>
        <v>吉野ＰＯ</v>
      </c>
      <c r="HP6" s="459" t="str">
        <f>IF(リスト!P5="","",リスト!P5)</f>
        <v>吉野水力ＰＯ</v>
      </c>
      <c r="HR6" s="258" t="str">
        <f t="shared" ref="HR6:IJ6" si="14">IF(FR6="○","○",IF(FR6="×","○",IF(FR7="○","○",IF(FR7="×","○",IF(FR5="","",FR5)))))</f>
        <v>内勤</v>
      </c>
      <c r="HS6" s="258" t="str">
        <f t="shared" si="14"/>
        <v>○</v>
      </c>
      <c r="HT6" s="258" t="str">
        <f t="shared" si="14"/>
        <v>○</v>
      </c>
      <c r="HU6" s="258" t="str">
        <f t="shared" si="14"/>
        <v>内勤</v>
      </c>
      <c r="HV6" s="258" t="str">
        <f t="shared" si="14"/>
        <v>○</v>
      </c>
      <c r="HW6" s="258" t="str">
        <f t="shared" si="14"/>
        <v>○</v>
      </c>
      <c r="HX6" s="258" t="str">
        <f t="shared" si="14"/>
        <v>○</v>
      </c>
      <c r="HY6" s="258" t="str">
        <f t="shared" si="14"/>
        <v>内勤</v>
      </c>
      <c r="HZ6" s="258" t="str">
        <f t="shared" si="14"/>
        <v>○</v>
      </c>
      <c r="IA6" s="258" t="str">
        <f t="shared" si="14"/>
        <v>○</v>
      </c>
      <c r="IB6" s="258" t="str">
        <f t="shared" si="14"/>
        <v>内勤</v>
      </c>
      <c r="IC6" s="258" t="str">
        <f t="shared" si="14"/>
        <v>内勤</v>
      </c>
      <c r="ID6" s="258" t="str">
        <f t="shared" si="14"/>
        <v>○</v>
      </c>
      <c r="IE6" s="258" t="str">
        <f t="shared" si="14"/>
        <v>○</v>
      </c>
      <c r="IF6" s="258" t="str">
        <f t="shared" si="14"/>
        <v>○</v>
      </c>
      <c r="IG6" s="258" t="str">
        <f t="shared" si="14"/>
        <v>○</v>
      </c>
      <c r="IH6" s="258" t="str">
        <f t="shared" si="14"/>
        <v>○</v>
      </c>
      <c r="II6" s="258" t="str">
        <f t="shared" si="14"/>
        <v/>
      </c>
      <c r="IJ6" s="258" t="str">
        <f t="shared" si="14"/>
        <v/>
      </c>
      <c r="IK6" s="258" t="str">
        <f t="shared" ref="IK6" si="15">IF(GK6="○","○",IF(GK6="×","○",IF(GK7="○","○",IF(GK7="×","○",IF(GK5="","",GK5)))))</f>
        <v>○</v>
      </c>
      <c r="IL6" s="258" t="str">
        <f t="shared" ref="IL6" si="16">IF(GL6="○","○",IF(GL6="×","○",IF(GL7="○","○",IF(GL7="×","○",IF(GL5="","",GL5)))))</f>
        <v/>
      </c>
      <c r="IM6" s="258" t="str">
        <f t="shared" ref="IM6" si="17">IF(GM6="○","○",IF(GM6="×","○",IF(GM7="○","○",IF(GM7="×","○",IF(GM5="","",GM5)))))</f>
        <v>○</v>
      </c>
      <c r="IN6" s="258" t="str">
        <f t="shared" ref="IN6" si="18">IF(GN6="○","○",IF(GN6="×","○",IF(GN7="○","○",IF(GN7="×","○",IF(GN5="","",GN5)))))</f>
        <v/>
      </c>
      <c r="IO6" s="258" t="str">
        <f t="shared" ref="IO6" si="19">IF(GO6="○","○",IF(GO6="×","○",IF(GO7="○","○",IF(GO7="×","○",IF(GO5="","",GO5)))))</f>
        <v/>
      </c>
      <c r="IP6" s="258" t="str">
        <f t="shared" ref="IP6" si="20">IF(GP6="○","○",IF(GP6="×","○",IF(GP7="○","○",IF(GP7="×","○",IF(GP5="","",GP5)))))</f>
        <v>○</v>
      </c>
      <c r="IQ6" s="258" t="str">
        <f t="shared" ref="IQ6" si="21">IF(GQ6="○","○",IF(GQ6="×","○",IF(GQ7="○","○",IF(GQ7="×","○",IF(GQ5="","",GQ5)))))</f>
        <v>○</v>
      </c>
      <c r="IR6" s="258" t="str">
        <f t="shared" ref="IR6" si="22">IF(GR6="○","○",IF(GR6="×","○",IF(GR7="○","○",IF(GR7="×","○",IF(GR5="","",GR5)))))</f>
        <v>○</v>
      </c>
      <c r="IS6" s="258" t="str">
        <f t="shared" ref="IS6" si="23">IF(GS6="○","○",IF(GS6="×","○",IF(GS7="○","○",IF(GS7="×","○",IF(GS5="","",GS5)))))</f>
        <v/>
      </c>
      <c r="IT6" s="258" t="str">
        <f t="shared" ref="IT6" si="24">IF(GX6="○","○",IF(GX6="×","○",IF(GX7="○","○",IF(GX7="×","○",IF(GX5="","",GX5)))))</f>
        <v/>
      </c>
      <c r="IU6" s="258" t="str">
        <f t="shared" ref="IU6" si="25">IF(GY6="○","○",IF(GY6="×","○",IF(GY7="○","○",IF(GY7="×","○",IF(GY5="","",GY5)))))</f>
        <v/>
      </c>
      <c r="IW6" s="393"/>
      <c r="IX6" s="393"/>
      <c r="IY6" s="393"/>
      <c r="IZ6" s="397"/>
      <c r="JA6" s="397"/>
      <c r="JB6" s="397"/>
      <c r="JC6" s="397"/>
      <c r="JD6" s="397"/>
      <c r="JE6" s="397"/>
      <c r="JF6" s="397"/>
      <c r="JG6" s="397"/>
      <c r="JH6" s="397"/>
      <c r="JI6" s="397"/>
      <c r="JJ6" s="397"/>
      <c r="JK6" s="397"/>
      <c r="JL6" s="397"/>
      <c r="JM6" s="397"/>
      <c r="JN6" s="397"/>
      <c r="JO6" s="397"/>
      <c r="JP6" s="397"/>
      <c r="JQ6" s="397"/>
      <c r="JR6" s="397"/>
      <c r="JS6" s="397"/>
      <c r="JT6" s="397"/>
      <c r="JU6" s="397"/>
      <c r="JV6" s="397"/>
      <c r="JW6" s="397"/>
      <c r="JX6" s="397"/>
      <c r="JY6" s="397"/>
      <c r="JZ6" s="397"/>
      <c r="KA6" s="397"/>
      <c r="KB6" s="397"/>
      <c r="KC6" s="397"/>
      <c r="KD6" s="397"/>
      <c r="KE6" s="397"/>
      <c r="KF6" s="397"/>
      <c r="KG6" s="397"/>
      <c r="KH6" s="397"/>
      <c r="KI6" s="397"/>
      <c r="KJ6" s="397"/>
      <c r="KK6" s="397"/>
      <c r="KL6" s="393"/>
      <c r="KM6" s="393"/>
      <c r="KN6" s="393"/>
      <c r="KO6" s="393"/>
      <c r="KP6" s="393"/>
      <c r="KQ6" s="393"/>
      <c r="KR6" s="393"/>
      <c r="KS6" s="393"/>
      <c r="KT6" s="393"/>
      <c r="KU6" s="393"/>
      <c r="KV6" s="393"/>
      <c r="KW6" s="393"/>
      <c r="KX6" s="393"/>
      <c r="KY6" s="393"/>
      <c r="KZ6" s="393"/>
      <c r="LA6" s="393"/>
      <c r="LB6" s="393"/>
      <c r="LC6" s="393"/>
      <c r="LD6" s="393"/>
      <c r="LE6" s="393"/>
      <c r="LF6" s="393"/>
      <c r="LG6" s="393"/>
      <c r="LH6" s="393"/>
      <c r="LI6" s="393"/>
      <c r="LJ6" s="393"/>
      <c r="LK6" s="393"/>
      <c r="LL6" s="393"/>
      <c r="LM6" s="393"/>
      <c r="LN6" s="393"/>
      <c r="LO6" s="393"/>
      <c r="LP6" s="393"/>
      <c r="LQ6" s="393"/>
      <c r="LR6" s="393"/>
      <c r="LS6" s="393"/>
      <c r="LT6" s="393"/>
      <c r="LU6" s="393"/>
      <c r="LV6" s="393"/>
      <c r="LW6" s="393"/>
      <c r="LX6" s="393"/>
      <c r="LY6" s="393"/>
      <c r="LZ6" s="393"/>
      <c r="MA6" s="393"/>
      <c r="MB6" s="393"/>
      <c r="MC6" s="393"/>
      <c r="MD6" s="393"/>
      <c r="ME6" s="393"/>
      <c r="MF6" s="393"/>
      <c r="MG6" s="393"/>
      <c r="MH6" s="393"/>
      <c r="MI6" s="393"/>
      <c r="MJ6" s="393"/>
      <c r="MK6" s="393"/>
      <c r="ML6" s="393"/>
      <c r="MM6" s="393"/>
      <c r="MN6" s="393"/>
      <c r="MO6" s="393"/>
      <c r="MP6" s="393"/>
      <c r="MQ6" s="393"/>
      <c r="MR6" s="393"/>
      <c r="MS6" s="393"/>
      <c r="MT6" s="393"/>
      <c r="MU6" s="393"/>
      <c r="MV6" s="393"/>
      <c r="MW6" s="393"/>
      <c r="MX6" s="393"/>
      <c r="MY6" s="393"/>
      <c r="MZ6" s="393"/>
      <c r="NA6" s="393"/>
      <c r="NB6" s="393"/>
      <c r="NC6" s="393"/>
      <c r="ND6" s="393"/>
      <c r="NE6" s="393"/>
      <c r="NF6" s="393"/>
      <c r="NG6" s="393"/>
      <c r="NH6" s="393"/>
      <c r="NI6" s="393"/>
      <c r="NJ6" s="393"/>
      <c r="NK6" s="393"/>
      <c r="NL6" s="393"/>
      <c r="NM6" s="393"/>
      <c r="NN6" s="393"/>
      <c r="NO6" s="393"/>
      <c r="NP6" s="393"/>
      <c r="NQ6" s="393"/>
      <c r="NR6" s="393"/>
      <c r="NS6" s="393"/>
      <c r="NT6" s="393"/>
      <c r="NU6" s="393"/>
      <c r="NV6" s="393"/>
      <c r="NW6" s="393"/>
      <c r="NX6" s="393"/>
      <c r="NY6" s="393"/>
      <c r="NZ6" s="393"/>
      <c r="OA6" s="393"/>
      <c r="OB6" s="393"/>
      <c r="OC6" s="393"/>
      <c r="OD6" s="393"/>
      <c r="OE6" s="393"/>
      <c r="OF6" s="393"/>
      <c r="OG6" s="393"/>
      <c r="OH6" s="393"/>
      <c r="OI6" s="393"/>
      <c r="OJ6" s="393"/>
      <c r="OK6" s="393"/>
      <c r="OL6" s="393"/>
      <c r="OM6" s="393"/>
      <c r="ON6" s="393"/>
      <c r="OO6" s="393"/>
      <c r="OP6" s="393"/>
      <c r="OQ6" s="393"/>
      <c r="OR6" s="393"/>
      <c r="OS6" s="393"/>
      <c r="OT6" s="393"/>
      <c r="OU6" s="393"/>
      <c r="OV6" s="393"/>
      <c r="OW6" s="393"/>
      <c r="OX6" s="393"/>
      <c r="OY6" s="393"/>
      <c r="OZ6" s="393"/>
      <c r="PA6" s="393"/>
      <c r="PB6" s="393"/>
      <c r="PC6" s="393"/>
      <c r="PD6" s="393"/>
      <c r="PE6" s="393"/>
      <c r="PF6" s="393"/>
      <c r="PG6" s="393"/>
      <c r="PH6" s="393"/>
      <c r="PI6" s="393"/>
      <c r="PJ6" s="393"/>
      <c r="PK6" s="393"/>
      <c r="PL6" s="393"/>
      <c r="PM6" s="393"/>
      <c r="PN6" s="393"/>
      <c r="PO6" s="393"/>
      <c r="PP6" s="393"/>
      <c r="PQ6" s="393"/>
      <c r="PR6" s="393"/>
      <c r="PS6" s="393"/>
      <c r="PT6" s="393"/>
      <c r="PU6" s="393"/>
      <c r="PV6" s="393"/>
      <c r="PW6" s="393"/>
      <c r="PX6" s="393"/>
      <c r="PY6" s="393"/>
      <c r="PZ6" s="393"/>
      <c r="QA6" s="393"/>
      <c r="QB6" s="393"/>
      <c r="QC6" s="393"/>
      <c r="QD6" s="393"/>
      <c r="QE6" s="393"/>
      <c r="QF6" s="393"/>
      <c r="QG6" s="393"/>
      <c r="QH6" s="393"/>
      <c r="QI6" s="393"/>
      <c r="QJ6" s="393"/>
      <c r="QK6" s="393"/>
      <c r="QL6" s="393"/>
      <c r="QM6" s="393"/>
      <c r="QN6" s="393"/>
      <c r="QO6" s="393"/>
      <c r="QP6" s="393"/>
      <c r="QQ6" s="393"/>
      <c r="QR6" s="393"/>
      <c r="QS6" s="393"/>
      <c r="QT6" s="393"/>
      <c r="QU6" s="393"/>
      <c r="QV6" s="393"/>
      <c r="QW6" s="393"/>
      <c r="QX6" s="393"/>
      <c r="QY6" s="393"/>
      <c r="QZ6" s="393"/>
      <c r="RA6" s="393"/>
      <c r="RB6" s="393"/>
      <c r="RC6" s="393"/>
      <c r="RD6" s="393"/>
      <c r="RE6" s="393"/>
      <c r="RF6" s="393"/>
      <c r="RG6" s="393"/>
      <c r="RH6" s="393"/>
      <c r="RI6" s="393"/>
      <c r="RJ6" s="393"/>
      <c r="RK6" s="393"/>
      <c r="RL6" s="393"/>
      <c r="RM6" s="393"/>
      <c r="RN6" s="393"/>
      <c r="RO6" s="393"/>
      <c r="RP6" s="393"/>
      <c r="RQ6" s="393"/>
      <c r="RR6" s="393"/>
      <c r="RS6" s="393"/>
      <c r="RT6" s="393"/>
      <c r="RU6" s="393"/>
      <c r="RV6" s="393"/>
      <c r="RW6" s="393"/>
      <c r="RX6" s="393"/>
      <c r="RY6" s="393"/>
      <c r="RZ6" s="393"/>
      <c r="SA6" s="393"/>
      <c r="SB6" s="393"/>
      <c r="SC6" s="393"/>
      <c r="SD6" s="393"/>
      <c r="SE6" s="393"/>
      <c r="SF6" s="393"/>
      <c r="SG6" s="393"/>
      <c r="SH6" s="393"/>
      <c r="SI6" s="393"/>
      <c r="SJ6" s="393"/>
      <c r="SK6" s="393"/>
      <c r="SL6" s="393"/>
      <c r="SM6" s="393"/>
      <c r="SN6" s="393"/>
      <c r="SO6" s="393"/>
      <c r="SP6" s="393"/>
      <c r="SQ6" s="393"/>
      <c r="SR6" s="393"/>
      <c r="SS6" s="393"/>
      <c r="ST6" s="393"/>
      <c r="SU6" s="393"/>
      <c r="SV6" s="393"/>
      <c r="SW6" s="393"/>
      <c r="SX6" s="393"/>
      <c r="SY6" s="393"/>
      <c r="SZ6" s="393"/>
      <c r="TA6" s="393"/>
      <c r="TB6" s="393"/>
      <c r="TC6" s="393"/>
      <c r="TD6" s="393"/>
      <c r="TE6" s="393"/>
      <c r="TF6" s="393"/>
      <c r="TG6" s="393"/>
      <c r="TH6" s="393"/>
      <c r="TI6" s="393"/>
      <c r="TJ6" s="393"/>
      <c r="TK6" s="393"/>
      <c r="TL6" s="393"/>
    </row>
    <row r="7" spans="1:532" ht="33" customHeight="1" x14ac:dyDescent="0.2">
      <c r="A7" s="228"/>
      <c r="B7" s="647"/>
      <c r="C7" s="648"/>
      <c r="D7" s="648"/>
      <c r="E7" s="649"/>
      <c r="F7" s="647"/>
      <c r="G7" s="648"/>
      <c r="H7" s="648"/>
      <c r="I7" s="649"/>
      <c r="J7" s="776"/>
      <c r="K7" s="777"/>
      <c r="L7" s="777"/>
      <c r="M7" s="778"/>
      <c r="N7" s="647"/>
      <c r="O7" s="648"/>
      <c r="P7" s="648"/>
      <c r="Q7" s="648"/>
      <c r="R7" s="649"/>
      <c r="S7" s="647"/>
      <c r="T7" s="648"/>
      <c r="U7" s="648"/>
      <c r="V7" s="649"/>
      <c r="W7" s="647"/>
      <c r="X7" s="648"/>
      <c r="Y7" s="648"/>
      <c r="Z7" s="649"/>
      <c r="AA7" s="647"/>
      <c r="AB7" s="648"/>
      <c r="AC7" s="648"/>
      <c r="AD7" s="649"/>
      <c r="AE7" s="647"/>
      <c r="AF7" s="648"/>
      <c r="AG7" s="648"/>
      <c r="AH7" s="648"/>
      <c r="AI7" s="649"/>
      <c r="AJ7" s="647"/>
      <c r="AK7" s="648"/>
      <c r="AL7" s="648"/>
      <c r="AM7" s="649"/>
      <c r="AN7" s="647"/>
      <c r="AO7" s="648"/>
      <c r="AP7" s="648"/>
      <c r="AQ7" s="649"/>
      <c r="AR7" s="647"/>
      <c r="AS7" s="648"/>
      <c r="AT7" s="648"/>
      <c r="AU7" s="649"/>
      <c r="AV7" s="647"/>
      <c r="AW7" s="648"/>
      <c r="AX7" s="648"/>
      <c r="AY7" s="648"/>
      <c r="AZ7" s="739"/>
      <c r="BA7" s="647"/>
      <c r="BB7" s="648"/>
      <c r="BC7" s="648"/>
      <c r="BD7" s="649"/>
      <c r="BE7" s="647"/>
      <c r="BF7" s="648"/>
      <c r="BG7" s="648"/>
      <c r="BH7" s="649"/>
      <c r="BI7" s="776"/>
      <c r="BJ7" s="777"/>
      <c r="BK7" s="777"/>
      <c r="BL7" s="778"/>
      <c r="BM7" s="647"/>
      <c r="BN7" s="648"/>
      <c r="BO7" s="648"/>
      <c r="BP7" s="648"/>
      <c r="BQ7" s="739"/>
      <c r="BR7" s="647"/>
      <c r="BS7" s="648"/>
      <c r="BT7" s="648"/>
      <c r="BU7" s="649"/>
      <c r="BV7" s="647"/>
      <c r="BW7" s="648"/>
      <c r="BX7" s="648"/>
      <c r="BY7" s="649"/>
      <c r="BZ7" s="647"/>
      <c r="CA7" s="648"/>
      <c r="CB7" s="648"/>
      <c r="CC7" s="649"/>
      <c r="CD7" s="647"/>
      <c r="CE7" s="648"/>
      <c r="CF7" s="648"/>
      <c r="CG7" s="648"/>
      <c r="CH7" s="739"/>
      <c r="CI7" s="647"/>
      <c r="CJ7" s="648"/>
      <c r="CK7" s="648"/>
      <c r="CL7" s="649"/>
      <c r="CM7" s="647"/>
      <c r="CN7" s="648"/>
      <c r="CO7" s="648"/>
      <c r="CP7" s="649"/>
      <c r="CQ7" s="776" t="s">
        <v>940</v>
      </c>
      <c r="CR7" s="777"/>
      <c r="CS7" s="777"/>
      <c r="CT7" s="778"/>
      <c r="CU7" s="647"/>
      <c r="CV7" s="648"/>
      <c r="CW7" s="648"/>
      <c r="CX7" s="648"/>
      <c r="CY7" s="649"/>
      <c r="CZ7" s="647"/>
      <c r="DA7" s="648"/>
      <c r="DB7" s="648"/>
      <c r="DC7" s="649"/>
      <c r="DD7" s="647"/>
      <c r="DE7" s="648"/>
      <c r="DF7" s="648"/>
      <c r="DG7" s="649"/>
      <c r="DH7" s="730"/>
      <c r="DI7" s="731"/>
      <c r="DJ7" s="731"/>
      <c r="DK7" s="732"/>
      <c r="DL7" s="647"/>
      <c r="DM7" s="648"/>
      <c r="DN7" s="648"/>
      <c r="DO7" s="649"/>
      <c r="DP7" s="647"/>
      <c r="DQ7" s="648"/>
      <c r="DR7" s="648"/>
      <c r="DS7" s="649"/>
      <c r="DT7" s="647"/>
      <c r="DU7" s="648"/>
      <c r="DV7" s="648"/>
      <c r="DW7" s="649"/>
      <c r="DX7" s="647"/>
      <c r="DY7" s="648"/>
      <c r="DZ7" s="648"/>
      <c r="EA7" s="649"/>
      <c r="EB7" s="647"/>
      <c r="EC7" s="648"/>
      <c r="ED7" s="648"/>
      <c r="EE7" s="649"/>
      <c r="EF7" s="647"/>
      <c r="EG7" s="648"/>
      <c r="EH7" s="648"/>
      <c r="EI7" s="649"/>
      <c r="EJ7" s="647"/>
      <c r="EK7" s="648"/>
      <c r="EL7" s="648"/>
      <c r="EM7" s="649"/>
      <c r="EN7" s="647"/>
      <c r="EO7" s="648"/>
      <c r="EP7" s="648"/>
      <c r="EQ7" s="649"/>
      <c r="ER7" s="647"/>
      <c r="ES7" s="648"/>
      <c r="ET7" s="648"/>
      <c r="EU7" s="649"/>
      <c r="EV7" s="730"/>
      <c r="EW7" s="731"/>
      <c r="EX7" s="731"/>
      <c r="EY7" s="731"/>
      <c r="EZ7" s="826"/>
      <c r="FA7" s="826"/>
      <c r="FB7" s="739"/>
      <c r="FC7" s="647"/>
      <c r="FD7" s="648"/>
      <c r="FE7" s="648"/>
      <c r="FF7" s="648"/>
      <c r="FG7" s="648"/>
      <c r="FH7" s="648"/>
      <c r="FI7" s="649"/>
      <c r="FJ7" s="776"/>
      <c r="FK7" s="777"/>
      <c r="FL7" s="777"/>
      <c r="FM7" s="777"/>
      <c r="FN7" s="777"/>
      <c r="FO7" s="917"/>
      <c r="FP7" s="947"/>
      <c r="FQ7" s="527"/>
      <c r="FR7" s="814" t="str">
        <f t="shared" ref="FR7:GY7" si="26">IF((COUNTIF($B$66:$DS$66,FR9)&gt;=2),"×",IF((COUNTIF($B$66:$DS$66,FR9)=1),"○"," "))</f>
        <v xml:space="preserve"> </v>
      </c>
      <c r="FS7" s="674" t="str">
        <f t="shared" si="26"/>
        <v xml:space="preserve"> </v>
      </c>
      <c r="FT7" s="674" t="str">
        <f t="shared" si="26"/>
        <v xml:space="preserve"> </v>
      </c>
      <c r="FU7" s="801" t="str">
        <f t="shared" si="26"/>
        <v xml:space="preserve"> </v>
      </c>
      <c r="FV7" s="674" t="str">
        <f t="shared" si="26"/>
        <v>○</v>
      </c>
      <c r="FW7" s="674" t="str">
        <f t="shared" si="26"/>
        <v xml:space="preserve"> </v>
      </c>
      <c r="FX7" s="674" t="str">
        <f t="shared" si="26"/>
        <v>○</v>
      </c>
      <c r="FY7" s="801" t="str">
        <f t="shared" si="26"/>
        <v xml:space="preserve"> </v>
      </c>
      <c r="FZ7" s="801" t="str">
        <f t="shared" si="26"/>
        <v>○</v>
      </c>
      <c r="GA7" s="674" t="str">
        <f t="shared" si="26"/>
        <v>○</v>
      </c>
      <c r="GB7" s="801" t="str">
        <f t="shared" si="26"/>
        <v xml:space="preserve"> </v>
      </c>
      <c r="GC7" s="801" t="str">
        <f t="shared" si="26"/>
        <v xml:space="preserve"> </v>
      </c>
      <c r="GD7" s="674" t="str">
        <f t="shared" si="26"/>
        <v xml:space="preserve"> </v>
      </c>
      <c r="GE7" s="674" t="str">
        <f t="shared" si="26"/>
        <v xml:space="preserve"> </v>
      </c>
      <c r="GF7" s="674" t="str">
        <f t="shared" si="26"/>
        <v xml:space="preserve"> </v>
      </c>
      <c r="GG7" s="674" t="str">
        <f t="shared" si="26"/>
        <v xml:space="preserve"> </v>
      </c>
      <c r="GH7" s="674" t="str">
        <f t="shared" si="26"/>
        <v xml:space="preserve"> </v>
      </c>
      <c r="GI7" s="674" t="str">
        <f t="shared" si="26"/>
        <v xml:space="preserve"> </v>
      </c>
      <c r="GJ7" s="674" t="str">
        <f t="shared" si="26"/>
        <v xml:space="preserve"> </v>
      </c>
      <c r="GK7" s="674" t="str">
        <f t="shared" si="26"/>
        <v>○</v>
      </c>
      <c r="GL7" s="674" t="str">
        <f t="shared" si="26"/>
        <v xml:space="preserve"> </v>
      </c>
      <c r="GM7" s="674" t="str">
        <f t="shared" si="26"/>
        <v>○</v>
      </c>
      <c r="GN7" s="795" t="str">
        <f t="shared" si="26"/>
        <v xml:space="preserve"> </v>
      </c>
      <c r="GO7" s="674" t="str">
        <f t="shared" si="26"/>
        <v xml:space="preserve"> </v>
      </c>
      <c r="GP7" s="674" t="str">
        <f t="shared" si="26"/>
        <v>○</v>
      </c>
      <c r="GQ7" s="795" t="str">
        <f t="shared" si="26"/>
        <v>○</v>
      </c>
      <c r="GR7" s="674" t="str">
        <f t="shared" si="26"/>
        <v>○</v>
      </c>
      <c r="GS7" s="674" t="str">
        <f t="shared" si="26"/>
        <v xml:space="preserve"> </v>
      </c>
      <c r="GT7" s="674" t="str">
        <f t="shared" si="26"/>
        <v>○</v>
      </c>
      <c r="GU7" s="674" t="str">
        <f t="shared" si="26"/>
        <v xml:space="preserve"> </v>
      </c>
      <c r="GV7" s="674" t="str">
        <f t="shared" si="26"/>
        <v xml:space="preserve"> </v>
      </c>
      <c r="GW7" s="674" t="str">
        <f t="shared" si="26"/>
        <v xml:space="preserve"> </v>
      </c>
      <c r="GX7" s="674" t="str">
        <f t="shared" si="26"/>
        <v xml:space="preserve"> </v>
      </c>
      <c r="GY7" s="674" t="str">
        <f t="shared" si="26"/>
        <v xml:space="preserve"> </v>
      </c>
      <c r="GZ7" s="228">
        <f>A7</f>
        <v>0</v>
      </c>
      <c r="HB7" s="198">
        <v>3</v>
      </c>
      <c r="HC7" s="199" t="str">
        <f>リスト!C6</f>
        <v>平</v>
      </c>
      <c r="HD7" s="76" t="str">
        <f>IF(リスト!D6="","",リスト!D6)</f>
        <v>平　澤</v>
      </c>
      <c r="HE7" s="76" t="str">
        <f>IF(リスト!F6="","",リスト!F6)</f>
        <v>(測定)</v>
      </c>
      <c r="HF7" s="76" t="str">
        <f>IF(リスト!E6="","",リスト!E6)</f>
        <v>Ｆｅ受入</v>
      </c>
      <c r="HG7" s="200">
        <f>IF(リスト!G6="","",リスト!G6)</f>
        <v>8</v>
      </c>
      <c r="HH7" s="77" t="str">
        <f>IF(リスト!H6="","",リスト!H6)</f>
        <v>新曽根崎</v>
      </c>
      <c r="HI7" s="77" t="str">
        <f>IF(リスト!I6="","",リスト!I6)</f>
        <v>北豊中</v>
      </c>
      <c r="HJ7" s="77" t="str">
        <f>IF(リスト!J6="","",リスト!J6)</f>
        <v>敷　津</v>
      </c>
      <c r="HK7" s="77" t="str">
        <f>IF(リスト!K6="","",リスト!K6)</f>
        <v>堺　港</v>
      </c>
      <c r="HL7" s="77" t="str">
        <f>IF(リスト!L6="","",リスト!L6)</f>
        <v>兵　庫</v>
      </c>
      <c r="HM7" s="77" t="str">
        <f>IF(リスト!M6="","",リスト!M6)</f>
        <v>西　宮</v>
      </c>
      <c r="HN7" s="77" t="str">
        <f>IF(リスト!N6="","",リスト!N6)</f>
        <v>新奈良</v>
      </c>
      <c r="HO7" s="77" t="str">
        <f>IF(リスト!O6="","",リスト!O6)</f>
        <v>北葛城</v>
      </c>
      <c r="HP7" s="460" t="str">
        <f>IF(リスト!P6="","",リスト!P6)</f>
        <v>吉野P/S</v>
      </c>
      <c r="IW7" s="393"/>
      <c r="IX7" s="393"/>
      <c r="IY7" s="393"/>
      <c r="IZ7" s="397"/>
      <c r="JA7" s="397"/>
      <c r="JB7" s="397"/>
      <c r="JC7" s="397"/>
      <c r="JD7" s="397"/>
      <c r="JE7" s="397"/>
      <c r="JF7" s="397"/>
      <c r="JG7" s="397"/>
      <c r="JH7" s="397"/>
      <c r="JI7" s="397"/>
      <c r="JJ7" s="397"/>
      <c r="JK7" s="397"/>
      <c r="JL7" s="397"/>
      <c r="JM7" s="397"/>
      <c r="JN7" s="397"/>
      <c r="JO7" s="397"/>
      <c r="JP7" s="397"/>
      <c r="JQ7" s="397"/>
      <c r="JR7" s="397"/>
      <c r="JS7" s="397"/>
      <c r="JT7" s="397"/>
      <c r="JU7" s="397"/>
      <c r="JV7" s="397"/>
      <c r="JW7" s="397"/>
      <c r="JX7" s="397"/>
      <c r="JY7" s="397"/>
      <c r="JZ7" s="397"/>
      <c r="KA7" s="397"/>
      <c r="KB7" s="397"/>
      <c r="KC7" s="397"/>
      <c r="KD7" s="397"/>
      <c r="KE7" s="397"/>
      <c r="KF7" s="397"/>
      <c r="KG7" s="397"/>
      <c r="KH7" s="397"/>
      <c r="KI7" s="397"/>
      <c r="KJ7" s="397"/>
      <c r="KK7" s="397"/>
      <c r="KL7" s="393"/>
      <c r="KM7" s="393"/>
      <c r="KN7" s="393"/>
      <c r="KO7" s="393"/>
      <c r="KP7" s="393"/>
      <c r="KQ7" s="393"/>
      <c r="KR7" s="393"/>
      <c r="KS7" s="393"/>
      <c r="KT7" s="393"/>
      <c r="KU7" s="393"/>
      <c r="KV7" s="393"/>
      <c r="KW7" s="393"/>
      <c r="KX7" s="393"/>
      <c r="KY7" s="393"/>
      <c r="KZ7" s="393"/>
      <c r="LA7" s="393"/>
      <c r="LB7" s="393"/>
      <c r="LC7" s="393"/>
      <c r="LD7" s="393"/>
      <c r="LE7" s="393"/>
      <c r="LF7" s="393"/>
      <c r="LG7" s="393"/>
      <c r="LH7" s="393"/>
      <c r="LI7" s="393"/>
      <c r="LJ7" s="393"/>
      <c r="LK7" s="393"/>
      <c r="LL7" s="393"/>
      <c r="LM7" s="393"/>
      <c r="LN7" s="393"/>
      <c r="LO7" s="393"/>
      <c r="LP7" s="393"/>
      <c r="LQ7" s="393"/>
      <c r="LR7" s="393"/>
      <c r="LS7" s="393"/>
      <c r="LT7" s="393"/>
      <c r="LU7" s="393"/>
      <c r="LV7" s="393"/>
      <c r="LW7" s="393"/>
      <c r="LX7" s="393"/>
      <c r="LY7" s="393"/>
      <c r="LZ7" s="393"/>
      <c r="MA7" s="393"/>
      <c r="MB7" s="393"/>
      <c r="MC7" s="393"/>
      <c r="MD7" s="393"/>
      <c r="ME7" s="393"/>
      <c r="MF7" s="393"/>
      <c r="MG7" s="393"/>
      <c r="MH7" s="393"/>
      <c r="MI7" s="393"/>
      <c r="MJ7" s="393"/>
      <c r="MK7" s="393"/>
      <c r="ML7" s="393"/>
      <c r="MM7" s="393"/>
      <c r="MN7" s="393"/>
      <c r="MO7" s="393"/>
      <c r="MP7" s="393"/>
      <c r="MQ7" s="393"/>
      <c r="MR7" s="393"/>
      <c r="MS7" s="393"/>
      <c r="MT7" s="393"/>
      <c r="MU7" s="393"/>
      <c r="MV7" s="393"/>
      <c r="MW7" s="393"/>
      <c r="MX7" s="393"/>
      <c r="MY7" s="393"/>
      <c r="MZ7" s="393"/>
      <c r="NA7" s="393"/>
      <c r="NB7" s="393"/>
      <c r="NC7" s="393"/>
      <c r="ND7" s="393"/>
      <c r="NE7" s="393"/>
      <c r="NF7" s="393"/>
      <c r="NG7" s="393"/>
      <c r="NH7" s="393"/>
      <c r="NI7" s="393"/>
      <c r="NJ7" s="393"/>
      <c r="NK7" s="393"/>
      <c r="NL7" s="393"/>
      <c r="NM7" s="393"/>
      <c r="NN7" s="393"/>
      <c r="NO7" s="393"/>
      <c r="NP7" s="393"/>
      <c r="NQ7" s="393"/>
      <c r="NR7" s="393"/>
      <c r="NS7" s="393"/>
      <c r="NT7" s="393"/>
      <c r="NU7" s="393"/>
      <c r="NV7" s="393"/>
      <c r="NW7" s="393"/>
      <c r="NX7" s="393"/>
      <c r="NY7" s="393"/>
      <c r="NZ7" s="393"/>
      <c r="OA7" s="393"/>
      <c r="OB7" s="393"/>
      <c r="OC7" s="393"/>
      <c r="OD7" s="393"/>
      <c r="OE7" s="393"/>
      <c r="OF7" s="393"/>
      <c r="OG7" s="393"/>
      <c r="OH7" s="393"/>
      <c r="OI7" s="393"/>
      <c r="OJ7" s="393"/>
      <c r="OK7" s="393"/>
      <c r="OL7" s="393"/>
      <c r="OM7" s="393"/>
      <c r="ON7" s="393"/>
      <c r="OO7" s="393"/>
      <c r="OP7" s="393"/>
      <c r="OQ7" s="393"/>
      <c r="OR7" s="393"/>
      <c r="OS7" s="393"/>
      <c r="OT7" s="393"/>
      <c r="OU7" s="393"/>
      <c r="OV7" s="393"/>
      <c r="OW7" s="393"/>
      <c r="OX7" s="393"/>
      <c r="OY7" s="393"/>
      <c r="OZ7" s="393"/>
      <c r="PA7" s="393"/>
      <c r="PB7" s="393"/>
      <c r="PC7" s="393"/>
      <c r="PD7" s="393"/>
      <c r="PE7" s="393"/>
      <c r="PF7" s="393"/>
      <c r="PG7" s="393"/>
      <c r="PH7" s="393"/>
      <c r="PI7" s="393"/>
      <c r="PJ7" s="393"/>
      <c r="PK7" s="393"/>
      <c r="PL7" s="393"/>
      <c r="PM7" s="393"/>
      <c r="PN7" s="393"/>
      <c r="PO7" s="393"/>
      <c r="PP7" s="393"/>
      <c r="PQ7" s="393"/>
      <c r="PR7" s="393"/>
      <c r="PS7" s="393"/>
      <c r="PT7" s="393"/>
      <c r="PU7" s="393"/>
      <c r="PV7" s="393"/>
      <c r="PW7" s="393"/>
      <c r="PX7" s="393"/>
      <c r="PY7" s="393"/>
      <c r="PZ7" s="393"/>
      <c r="QA7" s="393"/>
      <c r="QB7" s="393"/>
      <c r="QC7" s="393"/>
      <c r="QD7" s="393"/>
      <c r="QE7" s="393"/>
      <c r="QF7" s="393"/>
      <c r="QG7" s="393"/>
      <c r="QH7" s="393"/>
      <c r="QI7" s="393"/>
      <c r="QJ7" s="393"/>
      <c r="QK7" s="393"/>
      <c r="QL7" s="393"/>
      <c r="QM7" s="393"/>
      <c r="QN7" s="393"/>
      <c r="QO7" s="393"/>
      <c r="QP7" s="393"/>
      <c r="QQ7" s="393"/>
      <c r="QR7" s="393"/>
      <c r="QS7" s="393"/>
      <c r="QT7" s="393"/>
      <c r="QU7" s="393"/>
      <c r="QV7" s="393"/>
      <c r="QW7" s="393"/>
      <c r="QX7" s="393"/>
      <c r="QY7" s="393"/>
      <c r="QZ7" s="393"/>
      <c r="RA7" s="393"/>
      <c r="RB7" s="393"/>
      <c r="RC7" s="393"/>
      <c r="RD7" s="393"/>
      <c r="RE7" s="393"/>
      <c r="RF7" s="393"/>
      <c r="RG7" s="393"/>
      <c r="RH7" s="393"/>
      <c r="RI7" s="393"/>
      <c r="RJ7" s="393"/>
      <c r="RK7" s="393"/>
      <c r="RL7" s="393"/>
      <c r="RM7" s="393"/>
      <c r="RN7" s="393"/>
      <c r="RO7" s="393"/>
      <c r="RP7" s="393"/>
      <c r="RQ7" s="393"/>
      <c r="RR7" s="393"/>
      <c r="RS7" s="393"/>
      <c r="RT7" s="393"/>
      <c r="RU7" s="393"/>
      <c r="RV7" s="393"/>
      <c r="RW7" s="393"/>
      <c r="RX7" s="393"/>
      <c r="RY7" s="393"/>
      <c r="RZ7" s="393"/>
      <c r="SA7" s="393"/>
      <c r="SB7" s="393"/>
      <c r="SC7" s="393"/>
      <c r="SD7" s="393"/>
      <c r="SE7" s="393"/>
      <c r="SF7" s="393"/>
      <c r="SG7" s="393"/>
      <c r="SH7" s="393"/>
      <c r="SI7" s="393"/>
      <c r="SJ7" s="393"/>
      <c r="SK7" s="393"/>
      <c r="SL7" s="393"/>
      <c r="SM7" s="393"/>
      <c r="SN7" s="393"/>
      <c r="SO7" s="393"/>
      <c r="SP7" s="393"/>
      <c r="SQ7" s="393"/>
      <c r="SR7" s="393"/>
      <c r="SS7" s="393"/>
      <c r="ST7" s="393"/>
      <c r="SU7" s="393"/>
      <c r="SV7" s="393"/>
      <c r="SW7" s="393"/>
      <c r="SX7" s="393"/>
      <c r="SY7" s="393"/>
      <c r="SZ7" s="393"/>
      <c r="TA7" s="393"/>
      <c r="TB7" s="393"/>
      <c r="TC7" s="393"/>
      <c r="TD7" s="393"/>
      <c r="TE7" s="393"/>
      <c r="TF7" s="393"/>
      <c r="TG7" s="393"/>
      <c r="TH7" s="393"/>
      <c r="TI7" s="393"/>
      <c r="TJ7" s="393"/>
      <c r="TK7" s="393"/>
      <c r="TL7" s="393"/>
    </row>
    <row r="8" spans="1:532" ht="21" customHeight="1" x14ac:dyDescent="0.2">
      <c r="A8" s="232"/>
      <c r="B8" s="709" t="s">
        <v>117</v>
      </c>
      <c r="C8" s="715"/>
      <c r="D8" s="716"/>
      <c r="E8" s="717"/>
      <c r="F8" s="709" t="s">
        <v>117</v>
      </c>
      <c r="G8" s="715"/>
      <c r="H8" s="716"/>
      <c r="I8" s="717"/>
      <c r="J8" s="767" t="s">
        <v>117</v>
      </c>
      <c r="K8" s="779"/>
      <c r="L8" s="780"/>
      <c r="M8" s="781"/>
      <c r="N8" s="709" t="s">
        <v>132</v>
      </c>
      <c r="O8" s="710"/>
      <c r="P8" s="715"/>
      <c r="Q8" s="716"/>
      <c r="R8" s="717"/>
      <c r="S8" s="709" t="s">
        <v>132</v>
      </c>
      <c r="T8" s="715"/>
      <c r="U8" s="716"/>
      <c r="V8" s="717"/>
      <c r="W8" s="709" t="s">
        <v>117</v>
      </c>
      <c r="X8" s="715"/>
      <c r="Y8" s="716"/>
      <c r="Z8" s="717"/>
      <c r="AA8" s="709" t="s">
        <v>117</v>
      </c>
      <c r="AB8" s="715"/>
      <c r="AC8" s="716"/>
      <c r="AD8" s="717"/>
      <c r="AE8" s="709" t="s">
        <v>117</v>
      </c>
      <c r="AF8" s="715"/>
      <c r="AG8" s="710"/>
      <c r="AH8" s="749"/>
      <c r="AI8" s="717"/>
      <c r="AJ8" s="709" t="s">
        <v>132</v>
      </c>
      <c r="AK8" s="715"/>
      <c r="AL8" s="716"/>
      <c r="AM8" s="717"/>
      <c r="AN8" s="709" t="s">
        <v>132</v>
      </c>
      <c r="AO8" s="715"/>
      <c r="AP8" s="716"/>
      <c r="AQ8" s="717"/>
      <c r="AR8" s="709" t="s">
        <v>132</v>
      </c>
      <c r="AS8" s="715"/>
      <c r="AT8" s="716"/>
      <c r="AU8" s="717"/>
      <c r="AV8" s="709" t="s">
        <v>132</v>
      </c>
      <c r="AW8" s="715"/>
      <c r="AX8" s="710"/>
      <c r="AY8" s="749"/>
      <c r="AZ8" s="717"/>
      <c r="BA8" s="709" t="s">
        <v>117</v>
      </c>
      <c r="BB8" s="715"/>
      <c r="BC8" s="716"/>
      <c r="BD8" s="717"/>
      <c r="BE8" s="709" t="s">
        <v>117</v>
      </c>
      <c r="BF8" s="715"/>
      <c r="BG8" s="716"/>
      <c r="BH8" s="717"/>
      <c r="BI8" s="767" t="s">
        <v>117</v>
      </c>
      <c r="BJ8" s="779"/>
      <c r="BK8" s="780"/>
      <c r="BL8" s="781"/>
      <c r="BM8" s="709" t="s">
        <v>117</v>
      </c>
      <c r="BN8" s="715"/>
      <c r="BO8" s="710"/>
      <c r="BP8" s="749"/>
      <c r="BQ8" s="717"/>
      <c r="BR8" s="709" t="s">
        <v>117</v>
      </c>
      <c r="BS8" s="715"/>
      <c r="BT8" s="716"/>
      <c r="BU8" s="717"/>
      <c r="BV8" s="709" t="s">
        <v>117</v>
      </c>
      <c r="BW8" s="715"/>
      <c r="BX8" s="716"/>
      <c r="BY8" s="717"/>
      <c r="BZ8" s="709" t="s">
        <v>117</v>
      </c>
      <c r="CA8" s="715"/>
      <c r="CB8" s="716"/>
      <c r="CC8" s="717"/>
      <c r="CD8" s="709" t="s">
        <v>117</v>
      </c>
      <c r="CE8" s="715"/>
      <c r="CF8" s="710"/>
      <c r="CG8" s="749"/>
      <c r="CH8" s="717"/>
      <c r="CI8" s="709" t="s">
        <v>117</v>
      </c>
      <c r="CJ8" s="715"/>
      <c r="CK8" s="716"/>
      <c r="CL8" s="717"/>
      <c r="CM8" s="709" t="s">
        <v>117</v>
      </c>
      <c r="CN8" s="715"/>
      <c r="CO8" s="716"/>
      <c r="CP8" s="717"/>
      <c r="CQ8" s="767" t="s">
        <v>117</v>
      </c>
      <c r="CR8" s="779"/>
      <c r="CS8" s="780"/>
      <c r="CT8" s="781"/>
      <c r="CU8" s="709" t="s">
        <v>117</v>
      </c>
      <c r="CV8" s="715"/>
      <c r="CW8" s="710"/>
      <c r="CX8" s="749"/>
      <c r="CY8" s="717"/>
      <c r="CZ8" s="709" t="s">
        <v>132</v>
      </c>
      <c r="DA8" s="715"/>
      <c r="DB8" s="716"/>
      <c r="DC8" s="717"/>
      <c r="DD8" s="709" t="s">
        <v>132</v>
      </c>
      <c r="DE8" s="715"/>
      <c r="DF8" s="716"/>
      <c r="DG8" s="717"/>
      <c r="DH8" s="724" t="s">
        <v>117</v>
      </c>
      <c r="DI8" s="666"/>
      <c r="DJ8" s="725"/>
      <c r="DK8" s="726"/>
      <c r="DL8" s="709" t="s">
        <v>132</v>
      </c>
      <c r="DM8" s="715"/>
      <c r="DN8" s="716"/>
      <c r="DO8" s="717"/>
      <c r="DP8" s="709" t="s">
        <v>132</v>
      </c>
      <c r="DQ8" s="715"/>
      <c r="DR8" s="716"/>
      <c r="DS8" s="717"/>
      <c r="DT8" s="709" t="s">
        <v>117</v>
      </c>
      <c r="DU8" s="715"/>
      <c r="DV8" s="716"/>
      <c r="DW8" s="717"/>
      <c r="DX8" s="709" t="s">
        <v>117</v>
      </c>
      <c r="DY8" s="715"/>
      <c r="DZ8" s="716"/>
      <c r="EA8" s="717"/>
      <c r="EB8" s="709" t="s">
        <v>117</v>
      </c>
      <c r="EC8" s="715"/>
      <c r="ED8" s="716"/>
      <c r="EE8" s="717"/>
      <c r="EF8" s="709" t="s">
        <v>117</v>
      </c>
      <c r="EG8" s="715"/>
      <c r="EH8" s="716"/>
      <c r="EI8" s="717"/>
      <c r="EJ8" s="709" t="s">
        <v>117</v>
      </c>
      <c r="EK8" s="715"/>
      <c r="EL8" s="716"/>
      <c r="EM8" s="717"/>
      <c r="EN8" s="709" t="s">
        <v>117</v>
      </c>
      <c r="EO8" s="715"/>
      <c r="EP8" s="716"/>
      <c r="EQ8" s="717"/>
      <c r="ER8" s="709" t="s">
        <v>117</v>
      </c>
      <c r="ES8" s="715"/>
      <c r="ET8" s="716"/>
      <c r="EU8" s="717"/>
      <c r="EV8" s="724" t="s">
        <v>117</v>
      </c>
      <c r="EW8" s="665"/>
      <c r="EX8" s="665"/>
      <c r="EY8" s="666"/>
      <c r="EZ8" s="666"/>
      <c r="FA8" s="666"/>
      <c r="FB8" s="667"/>
      <c r="FC8" s="709" t="s">
        <v>117</v>
      </c>
      <c r="FD8" s="665"/>
      <c r="FE8" s="658"/>
      <c r="FF8" s="658"/>
      <c r="FG8" s="658"/>
      <c r="FH8" s="658"/>
      <c r="FI8" s="659"/>
      <c r="FJ8" s="767" t="s">
        <v>117</v>
      </c>
      <c r="FK8" s="779"/>
      <c r="FL8" s="768"/>
      <c r="FM8" s="779"/>
      <c r="FN8" s="779"/>
      <c r="FO8" s="779"/>
      <c r="FP8" s="950"/>
      <c r="FQ8" s="517"/>
      <c r="FR8" s="820"/>
      <c r="FS8" s="675"/>
      <c r="FT8" s="675"/>
      <c r="FU8" s="802"/>
      <c r="FV8" s="675"/>
      <c r="FW8" s="675"/>
      <c r="FX8" s="675"/>
      <c r="FY8" s="802"/>
      <c r="FZ8" s="802"/>
      <c r="GA8" s="675"/>
      <c r="GB8" s="802"/>
      <c r="GC8" s="802"/>
      <c r="GD8" s="675"/>
      <c r="GE8" s="675"/>
      <c r="GF8" s="675"/>
      <c r="GG8" s="675"/>
      <c r="GH8" s="675"/>
      <c r="GI8" s="675"/>
      <c r="GJ8" s="675"/>
      <c r="GK8" s="675"/>
      <c r="GL8" s="675"/>
      <c r="GM8" s="675"/>
      <c r="GN8" s="796"/>
      <c r="GO8" s="675"/>
      <c r="GP8" s="675"/>
      <c r="GQ8" s="796"/>
      <c r="GR8" s="675"/>
      <c r="GS8" s="675"/>
      <c r="GT8" s="675"/>
      <c r="GU8" s="675"/>
      <c r="GV8" s="675"/>
      <c r="GW8" s="675"/>
      <c r="GX8" s="675"/>
      <c r="GY8" s="675"/>
      <c r="GZ8" s="232"/>
      <c r="HB8" s="74">
        <v>4</v>
      </c>
      <c r="HC8" s="199" t="str">
        <f>リスト!C7</f>
        <v>船</v>
      </c>
      <c r="HD8" s="76" t="str">
        <f>IF(リスト!D7="","",リスト!D7)</f>
        <v>船　水</v>
      </c>
      <c r="HE8" s="76" t="str">
        <f>IF(リスト!F7="","",リスト!F7)</f>
        <v>(受入)</v>
      </c>
      <c r="HF8" s="76" t="str">
        <f>IF(リスト!E7="","",リスト!E7)</f>
        <v>Ｆｅ修繕</v>
      </c>
      <c r="HG8" s="200">
        <f>IF(リスト!G7="","",リスト!G7)</f>
        <v>9</v>
      </c>
      <c r="HH8" s="77" t="str">
        <f>IF(リスト!H7="","",リスト!H7)</f>
        <v>曽根崎</v>
      </c>
      <c r="HI8" s="77" t="str">
        <f>IF(リスト!I7="","",リスト!I7)</f>
        <v>豊　中</v>
      </c>
      <c r="HJ8" s="77" t="str">
        <f>IF(リスト!J7="","",リスト!J7)</f>
        <v>加賀屋</v>
      </c>
      <c r="HK8" s="77" t="str">
        <f>IF(リスト!K7="","",リスト!K7)</f>
        <v>東　堺</v>
      </c>
      <c r="HL8" s="77" t="str">
        <f>IF(リスト!L7="","",リスト!L7)</f>
        <v>柳　原</v>
      </c>
      <c r="HM8" s="77" t="str">
        <f>IF(リスト!M7="","",リスト!M7)</f>
        <v>広　田</v>
      </c>
      <c r="HN8" s="77" t="str">
        <f>IF(リスト!N7="","",リスト!N7)</f>
        <v>昭  和</v>
      </c>
      <c r="HO8" s="77" t="str">
        <f>IF(リスト!O7="","",リスト!O7)</f>
        <v>高  田</v>
      </c>
      <c r="HP8" s="460" t="str">
        <f>IF(リスト!P7="","",リスト!P7)</f>
        <v>樫尾P/S</v>
      </c>
      <c r="HR8" s="96"/>
      <c r="HS8" s="96"/>
      <c r="HT8" s="96"/>
      <c r="HU8" s="96"/>
      <c r="HV8" s="96"/>
      <c r="HW8" s="96"/>
      <c r="HX8" s="96"/>
      <c r="HY8" s="96"/>
      <c r="HZ8" s="96"/>
      <c r="IA8" s="96"/>
      <c r="IB8" s="96"/>
      <c r="IC8" s="96"/>
      <c r="ID8" s="96"/>
      <c r="IE8" s="96"/>
      <c r="IF8" s="96"/>
      <c r="IG8" s="96"/>
      <c r="IH8" s="96"/>
      <c r="II8" s="96"/>
      <c r="IJ8" s="96"/>
      <c r="IK8" s="96"/>
      <c r="IL8" s="96"/>
      <c r="IM8" s="96"/>
      <c r="IN8" s="96"/>
      <c r="IO8" s="96"/>
      <c r="IP8" s="96"/>
      <c r="IQ8" s="96"/>
      <c r="IR8" s="96"/>
      <c r="IS8" s="96"/>
      <c r="IT8" s="96"/>
      <c r="IU8" s="96"/>
      <c r="IW8" s="393"/>
      <c r="IX8" s="393"/>
      <c r="IY8" s="393"/>
      <c r="IZ8" s="397"/>
      <c r="JA8" s="397"/>
      <c r="JB8" s="397"/>
      <c r="JC8" s="397"/>
      <c r="JD8" s="397"/>
      <c r="JE8" s="397"/>
      <c r="JF8" s="397"/>
      <c r="JG8" s="397"/>
      <c r="JH8" s="397"/>
      <c r="JI8" s="397"/>
      <c r="JJ8" s="397"/>
      <c r="JK8" s="397"/>
      <c r="JL8" s="397"/>
      <c r="JM8" s="397"/>
      <c r="JN8" s="397"/>
      <c r="JO8" s="397"/>
      <c r="JP8" s="397"/>
      <c r="JQ8" s="397"/>
      <c r="JR8" s="397"/>
      <c r="JS8" s="397"/>
      <c r="JT8" s="397"/>
      <c r="JU8" s="397"/>
      <c r="JV8" s="397"/>
      <c r="JW8" s="397"/>
      <c r="JX8" s="397"/>
      <c r="JY8" s="397"/>
      <c r="JZ8" s="397"/>
      <c r="KA8" s="397"/>
      <c r="KB8" s="397"/>
      <c r="KC8" s="397"/>
      <c r="KD8" s="397"/>
      <c r="KE8" s="397"/>
      <c r="KF8" s="397"/>
      <c r="KG8" s="397"/>
      <c r="KH8" s="397"/>
      <c r="KI8" s="397"/>
      <c r="KJ8" s="397"/>
      <c r="KK8" s="397"/>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3"/>
      <c r="SL8" s="393"/>
      <c r="SM8" s="393"/>
      <c r="SN8" s="393"/>
      <c r="SO8" s="393"/>
      <c r="SP8" s="393"/>
      <c r="SQ8" s="393"/>
      <c r="SR8" s="393"/>
      <c r="SS8" s="393"/>
      <c r="ST8" s="393"/>
      <c r="SU8" s="393"/>
      <c r="SV8" s="393"/>
      <c r="SW8" s="393"/>
      <c r="SX8" s="393"/>
      <c r="SY8" s="393"/>
      <c r="SZ8" s="393"/>
      <c r="TA8" s="393"/>
      <c r="TB8" s="393"/>
      <c r="TC8" s="393"/>
      <c r="TD8" s="393"/>
      <c r="TE8" s="393"/>
      <c r="TF8" s="393"/>
      <c r="TG8" s="393"/>
      <c r="TH8" s="393"/>
      <c r="TI8" s="393"/>
      <c r="TJ8" s="393"/>
      <c r="TK8" s="393"/>
      <c r="TL8" s="393"/>
    </row>
    <row r="9" spans="1:532" ht="21" customHeight="1" x14ac:dyDescent="0.2">
      <c r="A9" s="145">
        <f>D9+H9+L9+Q9+U9+Y9+AC9+EH9+EL9+AH9+AL9+AP9+AT9+AY9+BC9+BK9+BP9+BT9+CB9+CG9+CK9+CS9+CX9+DB9+DF9+DJ9+DN9+DR9++DV9+DZ9+ED9+EP9+ET9+FA9+FH9+FO9+BG9+BX9+CO9</f>
        <v>18</v>
      </c>
      <c r="B9" s="660"/>
      <c r="C9" s="718"/>
      <c r="D9" s="719"/>
      <c r="E9" s="720"/>
      <c r="F9" s="660"/>
      <c r="G9" s="718"/>
      <c r="H9" s="719"/>
      <c r="I9" s="720"/>
      <c r="J9" s="753" t="s">
        <v>876</v>
      </c>
      <c r="K9" s="754"/>
      <c r="L9" s="755">
        <v>3</v>
      </c>
      <c r="M9" s="756"/>
      <c r="N9" s="660"/>
      <c r="O9" s="661"/>
      <c r="P9" s="718"/>
      <c r="Q9" s="719"/>
      <c r="R9" s="720"/>
      <c r="S9" s="660"/>
      <c r="T9" s="718"/>
      <c r="U9" s="719"/>
      <c r="V9" s="720"/>
      <c r="W9" s="660"/>
      <c r="X9" s="718"/>
      <c r="Y9" s="719"/>
      <c r="Z9" s="720"/>
      <c r="AA9" s="660"/>
      <c r="AB9" s="718"/>
      <c r="AC9" s="719"/>
      <c r="AD9" s="720"/>
      <c r="AE9" s="660"/>
      <c r="AF9" s="661"/>
      <c r="AG9" s="718"/>
      <c r="AH9" s="751"/>
      <c r="AI9" s="943"/>
      <c r="AJ9" s="660"/>
      <c r="AK9" s="718"/>
      <c r="AL9" s="719"/>
      <c r="AM9" s="720"/>
      <c r="AN9" s="660"/>
      <c r="AO9" s="718"/>
      <c r="AP9" s="719"/>
      <c r="AQ9" s="720"/>
      <c r="AR9" s="660"/>
      <c r="AS9" s="718"/>
      <c r="AT9" s="719"/>
      <c r="AU9" s="720"/>
      <c r="AV9" s="660"/>
      <c r="AW9" s="661"/>
      <c r="AX9" s="750"/>
      <c r="AY9" s="719"/>
      <c r="AZ9" s="940"/>
      <c r="BA9" s="660"/>
      <c r="BB9" s="718"/>
      <c r="BC9" s="719"/>
      <c r="BD9" s="720"/>
      <c r="BE9" s="660"/>
      <c r="BF9" s="718"/>
      <c r="BG9" s="719"/>
      <c r="BH9" s="720"/>
      <c r="BI9" s="753" t="s">
        <v>876</v>
      </c>
      <c r="BJ9" s="754"/>
      <c r="BK9" s="755">
        <v>3</v>
      </c>
      <c r="BL9" s="756"/>
      <c r="BM9" s="660"/>
      <c r="BN9" s="661"/>
      <c r="BO9" s="750"/>
      <c r="BP9" s="719"/>
      <c r="BQ9" s="940"/>
      <c r="BR9" s="660"/>
      <c r="BS9" s="718"/>
      <c r="BT9" s="719"/>
      <c r="BU9" s="720"/>
      <c r="BV9" s="660"/>
      <c r="BW9" s="718"/>
      <c r="BX9" s="719"/>
      <c r="BY9" s="720"/>
      <c r="BZ9" s="660"/>
      <c r="CA9" s="718"/>
      <c r="CB9" s="719"/>
      <c r="CC9" s="720"/>
      <c r="CD9" s="660"/>
      <c r="CE9" s="661"/>
      <c r="CF9" s="944"/>
      <c r="CG9" s="719"/>
      <c r="CH9" s="940"/>
      <c r="CI9" s="660"/>
      <c r="CJ9" s="718"/>
      <c r="CK9" s="719"/>
      <c r="CL9" s="720"/>
      <c r="CM9" s="660"/>
      <c r="CN9" s="718"/>
      <c r="CO9" s="719"/>
      <c r="CP9" s="720"/>
      <c r="CQ9" s="753" t="s">
        <v>876</v>
      </c>
      <c r="CR9" s="754"/>
      <c r="CS9" s="755">
        <v>4</v>
      </c>
      <c r="CT9" s="756"/>
      <c r="CU9" s="660"/>
      <c r="CV9" s="661"/>
      <c r="CW9" s="718"/>
      <c r="CX9" s="719"/>
      <c r="CY9" s="720"/>
      <c r="CZ9" s="660"/>
      <c r="DA9" s="718"/>
      <c r="DB9" s="719"/>
      <c r="DC9" s="720"/>
      <c r="DD9" s="660"/>
      <c r="DE9" s="718"/>
      <c r="DF9" s="719"/>
      <c r="DG9" s="720"/>
      <c r="DH9" s="660"/>
      <c r="DI9" s="718"/>
      <c r="DJ9" s="719"/>
      <c r="DK9" s="720"/>
      <c r="DL9" s="660"/>
      <c r="DM9" s="718"/>
      <c r="DN9" s="719"/>
      <c r="DO9" s="720"/>
      <c r="DP9" s="660"/>
      <c r="DQ9" s="718"/>
      <c r="DR9" s="719"/>
      <c r="DS9" s="720"/>
      <c r="DT9" s="660"/>
      <c r="DU9" s="718"/>
      <c r="DV9" s="719"/>
      <c r="DW9" s="720"/>
      <c r="DX9" s="660"/>
      <c r="DY9" s="718"/>
      <c r="DZ9" s="719"/>
      <c r="EA9" s="720"/>
      <c r="EB9" s="660"/>
      <c r="EC9" s="718"/>
      <c r="ED9" s="719"/>
      <c r="EE9" s="720"/>
      <c r="EF9" s="660"/>
      <c r="EG9" s="718"/>
      <c r="EH9" s="719"/>
      <c r="EI9" s="720"/>
      <c r="EJ9" s="660"/>
      <c r="EK9" s="718"/>
      <c r="EL9" s="719"/>
      <c r="EM9" s="720"/>
      <c r="EN9" s="660"/>
      <c r="EO9" s="718"/>
      <c r="EP9" s="719"/>
      <c r="EQ9" s="720"/>
      <c r="ER9" s="660"/>
      <c r="ES9" s="718"/>
      <c r="ET9" s="719"/>
      <c r="EU9" s="803"/>
      <c r="EV9" s="664"/>
      <c r="EW9" s="662"/>
      <c r="EX9" s="662"/>
      <c r="EY9" s="662"/>
      <c r="EZ9" s="663"/>
      <c r="FA9" s="882"/>
      <c r="FB9" s="883"/>
      <c r="FC9" s="660"/>
      <c r="FD9" s="661"/>
      <c r="FE9" s="662"/>
      <c r="FF9" s="662"/>
      <c r="FG9" s="663"/>
      <c r="FH9" s="803"/>
      <c r="FI9" s="720"/>
      <c r="FJ9" s="753"/>
      <c r="FK9" s="786"/>
      <c r="FL9" s="958"/>
      <c r="FM9" s="958"/>
      <c r="FN9" s="959"/>
      <c r="FO9" s="755">
        <v>8</v>
      </c>
      <c r="FP9" s="949"/>
      <c r="FQ9" s="536"/>
      <c r="FR9" s="924" t="str">
        <f>$HD$5</f>
        <v>山　内</v>
      </c>
      <c r="FS9" s="915" t="str">
        <f>$HD$6</f>
        <v>内　方</v>
      </c>
      <c r="FT9" s="915" t="str">
        <f>$HD$7</f>
        <v>平　澤</v>
      </c>
      <c r="FU9" s="793" t="str">
        <f>$HD$8</f>
        <v>船　水</v>
      </c>
      <c r="FV9" s="915" t="str">
        <f>$HD$9</f>
        <v>菅　野</v>
      </c>
      <c r="FW9" s="915" t="str">
        <f>$HD$10</f>
        <v>金　山</v>
      </c>
      <c r="FX9" s="915" t="str">
        <f>$HD$11</f>
        <v>荒　木</v>
      </c>
      <c r="FY9" s="793" t="str">
        <f>$HD$12</f>
        <v>今　井</v>
      </c>
      <c r="FZ9" s="793" t="str">
        <f>$HD$13</f>
        <v>平　岡</v>
      </c>
      <c r="GA9" s="915" t="str">
        <f>$HD$14</f>
        <v>古　澤</v>
      </c>
      <c r="GB9" s="793" t="str">
        <f>$HD$15</f>
        <v>髙比良</v>
      </c>
      <c r="GC9" s="793" t="str">
        <f>$HD$16</f>
        <v>平　松</v>
      </c>
      <c r="GD9" s="915" t="str">
        <f>$HD$17</f>
        <v>中　嶋</v>
      </c>
      <c r="GE9" s="915" t="str">
        <f>$HD$18</f>
        <v>藤　本</v>
      </c>
      <c r="GF9" s="915" t="str">
        <f>$HD$19</f>
        <v>幸　岡</v>
      </c>
      <c r="GG9" s="915" t="str">
        <f>$HD20</f>
        <v>宮　地</v>
      </c>
      <c r="GH9" s="915" t="str">
        <f>$HD$21</f>
        <v>西　山</v>
      </c>
      <c r="GI9" s="915" t="str">
        <f>$HD$22</f>
        <v>川越･姫</v>
      </c>
      <c r="GJ9" s="915" t="str">
        <f>$HD$23</f>
        <v>荒木･姫</v>
      </c>
      <c r="GK9" s="915" t="str">
        <f>$HD$24</f>
        <v>青木･姫</v>
      </c>
      <c r="GL9" s="915" t="str">
        <f>$HD$25</f>
        <v>糟谷･姫</v>
      </c>
      <c r="GM9" s="915" t="str">
        <f>$HD$26</f>
        <v>藤岡･姫</v>
      </c>
      <c r="GN9" s="913" t="str">
        <f>$HD$27</f>
        <v>日本高圧</v>
      </c>
      <c r="GO9" s="915" t="str">
        <f>$HD$28</f>
        <v>河　口</v>
      </c>
      <c r="GP9" s="915" t="str">
        <f>$HD$29</f>
        <v>三　谷</v>
      </c>
      <c r="GQ9" s="913" t="str">
        <f>$HD$30</f>
        <v>和　本</v>
      </c>
      <c r="GR9" s="915" t="str">
        <f>$HD$31</f>
        <v>野　木</v>
      </c>
      <c r="GS9" s="915" t="str">
        <f>$HD$32</f>
        <v>東　條</v>
      </c>
      <c r="GT9" s="915" t="str">
        <f>$HD$33</f>
        <v>木　下</v>
      </c>
      <c r="GU9" s="915" t="str">
        <f>$HD$34</f>
        <v>前　島</v>
      </c>
      <c r="GV9" s="915" t="str">
        <f>$HD$35</f>
        <v>小　川</v>
      </c>
      <c r="GW9" s="915" t="str">
        <f>$HD$36</f>
        <v>河口消防</v>
      </c>
      <c r="GX9" s="915" t="str">
        <f>$HD$37</f>
        <v>ダイシン</v>
      </c>
      <c r="GY9" s="911" t="str">
        <f>$HD$38</f>
        <v>ヤマト・新生</v>
      </c>
      <c r="GZ9" s="146">
        <f>A9</f>
        <v>18</v>
      </c>
      <c r="HB9" s="74">
        <v>5</v>
      </c>
      <c r="HC9" s="199" t="str">
        <f>リスト!C8</f>
        <v>菅</v>
      </c>
      <c r="HD9" s="76" t="str">
        <f>IF(リスト!D8="","",リスト!D8)</f>
        <v>菅　野</v>
      </c>
      <c r="HE9" s="76" t="str">
        <f>IF(リスト!F8="","",リスト!F8)</f>
        <v>(自：測)</v>
      </c>
      <c r="HF9" s="76" t="str">
        <f>IF(リスト!E8="","",リスト!E8)</f>
        <v>人工接地</v>
      </c>
      <c r="HG9" s="200">
        <f>IF(リスト!G8="","",リスト!G8)</f>
        <v>10</v>
      </c>
      <c r="HH9" s="77" t="str">
        <f>IF(リスト!H8="","",リスト!H8)</f>
        <v>中之島</v>
      </c>
      <c r="HI9" s="77" t="str">
        <f>IF(リスト!I8="","",リスト!I8)</f>
        <v>千里丘</v>
      </c>
      <c r="HJ9" s="77" t="str">
        <f>IF(リスト!J8="","",リスト!J8)</f>
        <v>粉　浜</v>
      </c>
      <c r="HK9" s="77" t="str">
        <f>IF(リスト!K8="","",リスト!K8)</f>
        <v>百舌鳥</v>
      </c>
      <c r="HL9" s="77" t="str">
        <f>IF(リスト!L8="","",リスト!L8)</f>
        <v>和　田</v>
      </c>
      <c r="HM9" s="77" t="str">
        <f>IF(リスト!M8="","",リスト!M8)</f>
        <v>前　浜</v>
      </c>
      <c r="HN9" s="77" t="str">
        <f>IF(リスト!N8="","",リスト!N8)</f>
        <v>丹波市</v>
      </c>
      <c r="HO9" s="77" t="str">
        <f>IF(リスト!O8="","",リスト!O8)</f>
        <v>御  所</v>
      </c>
      <c r="HP9" s="460" t="str">
        <f>IF(リスト!P8="","",リスト!P8)</f>
        <v>室生P/S</v>
      </c>
      <c r="IW9" s="393"/>
      <c r="IX9" s="393"/>
      <c r="IY9" s="393"/>
      <c r="IZ9" s="397"/>
      <c r="JA9" s="397"/>
      <c r="JB9" s="397"/>
      <c r="JC9" s="397"/>
      <c r="JD9" s="397"/>
      <c r="JE9" s="397"/>
      <c r="JF9" s="397"/>
      <c r="JG9" s="397"/>
      <c r="JH9" s="397"/>
      <c r="JI9" s="397"/>
      <c r="JJ9" s="397"/>
      <c r="JK9" s="397"/>
      <c r="JL9" s="397"/>
      <c r="JM9" s="397"/>
      <c r="JN9" s="397"/>
      <c r="JO9" s="397"/>
      <c r="JP9" s="397"/>
      <c r="JQ9" s="397"/>
      <c r="JR9" s="397"/>
      <c r="JS9" s="397"/>
      <c r="JT9" s="397"/>
      <c r="JU9" s="397"/>
      <c r="JV9" s="397"/>
      <c r="JW9" s="397"/>
      <c r="JX9" s="397"/>
      <c r="JY9" s="397"/>
      <c r="JZ9" s="397"/>
      <c r="KA9" s="397"/>
      <c r="KB9" s="397"/>
      <c r="KC9" s="397"/>
      <c r="KD9" s="397"/>
      <c r="KE9" s="397"/>
      <c r="KF9" s="397"/>
      <c r="KG9" s="397"/>
      <c r="KH9" s="397"/>
      <c r="KI9" s="397"/>
      <c r="KJ9" s="397"/>
      <c r="KK9" s="397"/>
      <c r="KL9" s="393"/>
      <c r="KM9" s="393"/>
      <c r="KN9" s="393"/>
      <c r="KO9" s="393"/>
      <c r="KP9" s="393"/>
      <c r="KQ9" s="393"/>
      <c r="KR9" s="393"/>
      <c r="KS9" s="393"/>
      <c r="KT9" s="393"/>
      <c r="KU9" s="393"/>
      <c r="KV9" s="393"/>
      <c r="KW9" s="393"/>
      <c r="KX9" s="393"/>
      <c r="KY9" s="393"/>
      <c r="KZ9" s="393"/>
      <c r="LA9" s="393"/>
      <c r="LB9" s="393"/>
      <c r="LC9" s="393"/>
      <c r="LD9" s="393"/>
      <c r="LE9" s="393"/>
      <c r="LF9" s="393"/>
      <c r="LG9" s="393"/>
      <c r="LH9" s="393"/>
      <c r="LI9" s="393"/>
      <c r="LJ9" s="393"/>
      <c r="LK9" s="393"/>
      <c r="LL9" s="393"/>
      <c r="LM9" s="393"/>
      <c r="LN9" s="393"/>
      <c r="LO9" s="393"/>
      <c r="LP9" s="393"/>
      <c r="LQ9" s="393"/>
      <c r="LR9" s="393"/>
      <c r="LS9" s="393"/>
      <c r="LT9" s="393"/>
      <c r="LU9" s="393"/>
      <c r="LV9" s="393"/>
      <c r="LW9" s="393"/>
      <c r="LX9" s="393"/>
      <c r="LY9" s="393"/>
      <c r="LZ9" s="393"/>
      <c r="MA9" s="393"/>
      <c r="MB9" s="393"/>
      <c r="MC9" s="393"/>
      <c r="MD9" s="393"/>
      <c r="ME9" s="393"/>
      <c r="MF9" s="393"/>
      <c r="MG9" s="393"/>
      <c r="MH9" s="393"/>
      <c r="MI9" s="393"/>
      <c r="MJ9" s="393"/>
      <c r="MK9" s="393"/>
      <c r="ML9" s="393"/>
      <c r="MM9" s="393"/>
      <c r="MN9" s="393"/>
      <c r="MO9" s="393"/>
      <c r="MP9" s="393"/>
      <c r="MQ9" s="393"/>
      <c r="MR9" s="393"/>
      <c r="MS9" s="393"/>
      <c r="MT9" s="393"/>
      <c r="MU9" s="393"/>
      <c r="MV9" s="393"/>
      <c r="MW9" s="393"/>
      <c r="MX9" s="393"/>
      <c r="MY9" s="393"/>
      <c r="MZ9" s="393"/>
      <c r="NA9" s="393"/>
      <c r="NB9" s="393"/>
      <c r="NC9" s="393"/>
      <c r="ND9" s="393"/>
      <c r="NE9" s="393"/>
      <c r="NF9" s="393"/>
      <c r="NG9" s="393"/>
      <c r="NH9" s="393"/>
      <c r="NI9" s="393"/>
      <c r="NJ9" s="393"/>
      <c r="NK9" s="393"/>
      <c r="NL9" s="393"/>
      <c r="NM9" s="393"/>
      <c r="NN9" s="393"/>
      <c r="NO9" s="393"/>
      <c r="NP9" s="393"/>
      <c r="NQ9" s="393"/>
      <c r="NR9" s="393"/>
      <c r="NS9" s="393"/>
      <c r="NT9" s="393"/>
      <c r="NU9" s="393"/>
      <c r="NV9" s="393"/>
      <c r="NW9" s="393"/>
      <c r="NX9" s="393"/>
      <c r="NY9" s="393"/>
      <c r="NZ9" s="393"/>
      <c r="OA9" s="393"/>
      <c r="OB9" s="393"/>
      <c r="OC9" s="393"/>
      <c r="OD9" s="393"/>
      <c r="OE9" s="393"/>
      <c r="OF9" s="393"/>
      <c r="OG9" s="393"/>
      <c r="OH9" s="393"/>
      <c r="OI9" s="393"/>
      <c r="OJ9" s="393"/>
      <c r="OK9" s="393"/>
      <c r="OL9" s="393"/>
      <c r="OM9" s="393"/>
      <c r="ON9" s="393"/>
      <c r="OO9" s="393"/>
      <c r="OP9" s="393"/>
      <c r="OQ9" s="393"/>
      <c r="OR9" s="393"/>
      <c r="OS9" s="393"/>
      <c r="OT9" s="393"/>
      <c r="OU9" s="393"/>
      <c r="OV9" s="393"/>
      <c r="OW9" s="393"/>
      <c r="OX9" s="393"/>
      <c r="OY9" s="393"/>
      <c r="OZ9" s="393"/>
      <c r="PA9" s="393"/>
      <c r="PB9" s="393"/>
      <c r="PC9" s="393"/>
      <c r="PD9" s="393"/>
      <c r="PE9" s="393"/>
      <c r="PF9" s="393"/>
      <c r="PG9" s="393"/>
      <c r="PH9" s="393"/>
      <c r="PI9" s="393"/>
      <c r="PJ9" s="393"/>
      <c r="PK9" s="393"/>
      <c r="PL9" s="393"/>
      <c r="PM9" s="393"/>
      <c r="PN9" s="393"/>
      <c r="PO9" s="393"/>
      <c r="PP9" s="393"/>
      <c r="PQ9" s="393"/>
      <c r="PR9" s="393"/>
      <c r="PS9" s="393"/>
      <c r="PT9" s="393"/>
      <c r="PU9" s="393"/>
      <c r="PV9" s="393"/>
      <c r="PW9" s="393"/>
      <c r="PX9" s="393"/>
      <c r="PY9" s="393"/>
      <c r="PZ9" s="393"/>
      <c r="QA9" s="393"/>
      <c r="QB9" s="393"/>
      <c r="QC9" s="393"/>
      <c r="QD9" s="393"/>
      <c r="QE9" s="393"/>
      <c r="QF9" s="393"/>
      <c r="QG9" s="393"/>
      <c r="QH9" s="393"/>
      <c r="QI9" s="393"/>
      <c r="QJ9" s="393"/>
      <c r="QK9" s="393"/>
      <c r="QL9" s="393"/>
      <c r="QM9" s="393"/>
      <c r="QN9" s="393"/>
      <c r="QO9" s="393"/>
      <c r="QP9" s="393"/>
      <c r="QQ9" s="393"/>
      <c r="QR9" s="393"/>
      <c r="QS9" s="393"/>
      <c r="QT9" s="393"/>
      <c r="QU9" s="393"/>
      <c r="QV9" s="393"/>
      <c r="QW9" s="393"/>
      <c r="QX9" s="393"/>
      <c r="QY9" s="393"/>
      <c r="QZ9" s="393"/>
      <c r="RA9" s="393"/>
      <c r="RB9" s="393"/>
      <c r="RC9" s="393"/>
      <c r="RD9" s="393"/>
      <c r="RE9" s="393"/>
      <c r="RF9" s="393"/>
      <c r="RG9" s="393"/>
      <c r="RH9" s="393"/>
      <c r="RI9" s="393"/>
      <c r="RJ9" s="393"/>
      <c r="RK9" s="393"/>
      <c r="RL9" s="393"/>
      <c r="RM9" s="393"/>
      <c r="RN9" s="393"/>
      <c r="RO9" s="393"/>
      <c r="RP9" s="393"/>
      <c r="RQ9" s="393"/>
      <c r="RR9" s="393"/>
      <c r="RS9" s="393"/>
      <c r="RT9" s="393"/>
      <c r="RU9" s="393"/>
      <c r="RV9" s="393"/>
      <c r="RW9" s="393"/>
      <c r="RX9" s="393"/>
      <c r="RY9" s="393"/>
      <c r="RZ9" s="393"/>
      <c r="SA9" s="393"/>
      <c r="SB9" s="393"/>
      <c r="SC9" s="393"/>
      <c r="SD9" s="393"/>
      <c r="SE9" s="393"/>
      <c r="SF9" s="393"/>
      <c r="SG9" s="393"/>
      <c r="SH9" s="393"/>
      <c r="SI9" s="393"/>
      <c r="SJ9" s="393"/>
      <c r="SK9" s="393"/>
      <c r="SL9" s="393"/>
      <c r="SM9" s="393"/>
      <c r="SN9" s="393"/>
      <c r="SO9" s="393"/>
      <c r="SP9" s="393"/>
      <c r="SQ9" s="393"/>
      <c r="SR9" s="393"/>
      <c r="SS9" s="393"/>
      <c r="ST9" s="393"/>
      <c r="SU9" s="393"/>
      <c r="SV9" s="393"/>
      <c r="SW9" s="393"/>
      <c r="SX9" s="393"/>
      <c r="SY9" s="393"/>
      <c r="SZ9" s="393"/>
      <c r="TA9" s="393"/>
      <c r="TB9" s="393"/>
      <c r="TC9" s="393"/>
      <c r="TD9" s="393"/>
      <c r="TE9" s="393"/>
      <c r="TF9" s="393"/>
      <c r="TG9" s="393"/>
      <c r="TH9" s="393"/>
      <c r="TI9" s="393"/>
      <c r="TJ9" s="393"/>
      <c r="TK9" s="393"/>
      <c r="TL9" s="393"/>
    </row>
    <row r="10" spans="1:532" ht="37.5" customHeight="1" x14ac:dyDescent="0.2">
      <c r="A10" s="147" t="s">
        <v>0</v>
      </c>
      <c r="B10" s="721"/>
      <c r="C10" s="723"/>
      <c r="D10" s="723"/>
      <c r="E10" s="656"/>
      <c r="F10" s="721"/>
      <c r="G10" s="723"/>
      <c r="H10" s="723"/>
      <c r="I10" s="656"/>
      <c r="J10" s="757" t="s">
        <v>817</v>
      </c>
      <c r="K10" s="759" t="s">
        <v>1086</v>
      </c>
      <c r="L10" s="759" t="s">
        <v>1084</v>
      </c>
      <c r="M10" s="761"/>
      <c r="N10" s="721"/>
      <c r="O10" s="723"/>
      <c r="P10" s="723"/>
      <c r="Q10" s="723"/>
      <c r="R10" s="656"/>
      <c r="S10" s="721"/>
      <c r="T10" s="723"/>
      <c r="U10" s="723"/>
      <c r="V10" s="656"/>
      <c r="W10" s="721"/>
      <c r="X10" s="723"/>
      <c r="Y10" s="723"/>
      <c r="Z10" s="656"/>
      <c r="AA10" s="721"/>
      <c r="AB10" s="723"/>
      <c r="AC10" s="723"/>
      <c r="AD10" s="656"/>
      <c r="AE10" s="808"/>
      <c r="AF10" s="723"/>
      <c r="AG10" s="723"/>
      <c r="AH10" s="723"/>
      <c r="AI10" s="821"/>
      <c r="AJ10" s="721"/>
      <c r="AK10" s="723"/>
      <c r="AL10" s="723"/>
      <c r="AM10" s="656"/>
      <c r="AN10" s="721"/>
      <c r="AO10" s="723"/>
      <c r="AP10" s="723"/>
      <c r="AQ10" s="656"/>
      <c r="AR10" s="721"/>
      <c r="AS10" s="723"/>
      <c r="AT10" s="723"/>
      <c r="AU10" s="656"/>
      <c r="AV10" s="721"/>
      <c r="AW10" s="723"/>
      <c r="AX10" s="723"/>
      <c r="AY10" s="656"/>
      <c r="AZ10" s="723"/>
      <c r="BA10" s="721"/>
      <c r="BB10" s="723"/>
      <c r="BC10" s="723"/>
      <c r="BD10" s="656"/>
      <c r="BE10" s="721"/>
      <c r="BF10" s="723"/>
      <c r="BG10" s="723"/>
      <c r="BH10" s="656"/>
      <c r="BI10" s="757" t="s">
        <v>1001</v>
      </c>
      <c r="BJ10" s="759" t="s">
        <v>820</v>
      </c>
      <c r="BK10" s="759" t="s">
        <v>819</v>
      </c>
      <c r="BL10" s="761"/>
      <c r="BM10" s="721"/>
      <c r="BN10" s="723"/>
      <c r="BO10" s="723"/>
      <c r="BP10" s="656"/>
      <c r="BQ10" s="723"/>
      <c r="BR10" s="721"/>
      <c r="BS10" s="723"/>
      <c r="BT10" s="723"/>
      <c r="BU10" s="656"/>
      <c r="BV10" s="721"/>
      <c r="BW10" s="723"/>
      <c r="BX10" s="723"/>
      <c r="BY10" s="656"/>
      <c r="BZ10" s="721"/>
      <c r="CA10" s="723"/>
      <c r="CB10" s="723"/>
      <c r="CC10" s="656"/>
      <c r="CD10" s="721"/>
      <c r="CE10" s="723"/>
      <c r="CF10" s="723"/>
      <c r="CG10" s="656"/>
      <c r="CH10" s="723"/>
      <c r="CI10" s="721"/>
      <c r="CJ10" s="723"/>
      <c r="CK10" s="723"/>
      <c r="CL10" s="656"/>
      <c r="CM10" s="721"/>
      <c r="CN10" s="723"/>
      <c r="CO10" s="723"/>
      <c r="CP10" s="656"/>
      <c r="CQ10" s="757" t="s">
        <v>1044</v>
      </c>
      <c r="CR10" s="759" t="s">
        <v>1040</v>
      </c>
      <c r="CS10" s="759" t="s">
        <v>1045</v>
      </c>
      <c r="CT10" s="761" t="s">
        <v>1042</v>
      </c>
      <c r="CU10" s="721"/>
      <c r="CV10" s="723"/>
      <c r="CW10" s="723"/>
      <c r="CX10" s="723"/>
      <c r="CY10" s="656"/>
      <c r="CZ10" s="721"/>
      <c r="DA10" s="723"/>
      <c r="DB10" s="723"/>
      <c r="DC10" s="656"/>
      <c r="DD10" s="721"/>
      <c r="DE10" s="723"/>
      <c r="DF10" s="723"/>
      <c r="DG10" s="656"/>
      <c r="DH10" s="721"/>
      <c r="DI10" s="723"/>
      <c r="DJ10" s="723"/>
      <c r="DK10" s="656"/>
      <c r="DL10" s="721"/>
      <c r="DM10" s="723"/>
      <c r="DN10" s="723"/>
      <c r="DO10" s="656"/>
      <c r="DP10" s="721"/>
      <c r="DQ10" s="723"/>
      <c r="DR10" s="723"/>
      <c r="DS10" s="656"/>
      <c r="DT10" s="721"/>
      <c r="DU10" s="723"/>
      <c r="DV10" s="723"/>
      <c r="DW10" s="656"/>
      <c r="DX10" s="721"/>
      <c r="DY10" s="723"/>
      <c r="DZ10" s="723"/>
      <c r="EA10" s="656"/>
      <c r="EB10" s="721"/>
      <c r="EC10" s="723"/>
      <c r="ED10" s="723"/>
      <c r="EE10" s="656"/>
      <c r="EF10" s="721"/>
      <c r="EG10" s="723"/>
      <c r="EH10" s="723"/>
      <c r="EI10" s="656"/>
      <c r="EJ10" s="721"/>
      <c r="EK10" s="723"/>
      <c r="EL10" s="723"/>
      <c r="EM10" s="656"/>
      <c r="EN10" s="808"/>
      <c r="EO10" s="723"/>
      <c r="EP10" s="723"/>
      <c r="EQ10" s="821"/>
      <c r="ER10" s="721"/>
      <c r="ES10" s="723"/>
      <c r="ET10" s="723"/>
      <c r="EU10" s="656"/>
      <c r="EV10" s="807"/>
      <c r="EW10" s="645"/>
      <c r="EX10" s="645"/>
      <c r="EY10" s="645"/>
      <c r="EZ10" s="645"/>
      <c r="FA10" s="723"/>
      <c r="FB10" s="656"/>
      <c r="FC10" s="807"/>
      <c r="FD10" s="645"/>
      <c r="FE10" s="645"/>
      <c r="FF10" s="645"/>
      <c r="FG10" s="645"/>
      <c r="FH10" s="723"/>
      <c r="FI10" s="656"/>
      <c r="FJ10" s="813" t="s">
        <v>815</v>
      </c>
      <c r="FK10" s="831" t="s">
        <v>953</v>
      </c>
      <c r="FL10" s="759" t="s">
        <v>816</v>
      </c>
      <c r="FM10" s="759" t="s">
        <v>822</v>
      </c>
      <c r="FN10" s="759" t="s">
        <v>823</v>
      </c>
      <c r="FO10" s="759" t="s">
        <v>824</v>
      </c>
      <c r="FP10" s="761" t="s">
        <v>934</v>
      </c>
      <c r="FQ10" s="965" t="s">
        <v>973</v>
      </c>
      <c r="FR10" s="924"/>
      <c r="FS10" s="915"/>
      <c r="FT10" s="915"/>
      <c r="FU10" s="793"/>
      <c r="FV10" s="915"/>
      <c r="FW10" s="915"/>
      <c r="FX10" s="915"/>
      <c r="FY10" s="793"/>
      <c r="FZ10" s="793"/>
      <c r="GA10" s="915"/>
      <c r="GB10" s="793"/>
      <c r="GC10" s="793"/>
      <c r="GD10" s="915"/>
      <c r="GE10" s="915"/>
      <c r="GF10" s="915"/>
      <c r="GG10" s="915"/>
      <c r="GH10" s="915"/>
      <c r="GI10" s="915"/>
      <c r="GJ10" s="915"/>
      <c r="GK10" s="915"/>
      <c r="GL10" s="915"/>
      <c r="GM10" s="915"/>
      <c r="GN10" s="913"/>
      <c r="GO10" s="915"/>
      <c r="GP10" s="915"/>
      <c r="GQ10" s="913"/>
      <c r="GR10" s="915"/>
      <c r="GS10" s="915"/>
      <c r="GT10" s="915"/>
      <c r="GU10" s="915"/>
      <c r="GV10" s="915"/>
      <c r="GW10" s="915"/>
      <c r="GX10" s="915"/>
      <c r="GY10" s="911"/>
      <c r="GZ10" s="217" t="s">
        <v>0</v>
      </c>
      <c r="HB10" s="74">
        <v>6</v>
      </c>
      <c r="HC10" s="199" t="str">
        <f>リスト!C9</f>
        <v>金</v>
      </c>
      <c r="HD10" s="76" t="str">
        <f>IF(リスト!D9="","",リスト!D9)</f>
        <v>金　山</v>
      </c>
      <c r="HE10" s="76" t="str">
        <f>IF(リスト!F9="","",リスト!F9)</f>
        <v>(自：総)</v>
      </c>
      <c r="HF10" s="76" t="str">
        <f>IF(リスト!E9="","",リスト!E9)</f>
        <v>虚負荷</v>
      </c>
      <c r="HG10" s="200">
        <f>IF(リスト!G9="","",リスト!G9)</f>
        <v>12</v>
      </c>
      <c r="HH10" s="77" t="str">
        <f>IF(リスト!H9="","",リスト!H9)</f>
        <v>扇　町</v>
      </c>
      <c r="HI10" s="77" t="str">
        <f>IF(リスト!I9="","",リスト!I9)</f>
        <v>下穂積</v>
      </c>
      <c r="HJ10" s="77" t="str">
        <f>IF(リスト!J9="","",リスト!J9)</f>
        <v>南　港</v>
      </c>
      <c r="HK10" s="77" t="str">
        <f>IF(リスト!K9="","",リスト!K9)</f>
        <v>　鳳　</v>
      </c>
      <c r="HL10" s="77" t="str">
        <f>IF(リスト!L9="","",リスト!L9)</f>
        <v>菅　原</v>
      </c>
      <c r="HM10" s="77" t="str">
        <f>IF(リスト!M9="","",リスト!M9)</f>
        <v>北鳴尾</v>
      </c>
      <c r="HN10" s="77" t="str">
        <f>IF(リスト!N9="","",リスト!N9)</f>
        <v>柳  本</v>
      </c>
      <c r="HO10" s="77" t="str">
        <f>IF(リスト!O9="","",リスト!O9)</f>
        <v>畝  傍</v>
      </c>
      <c r="HP10" s="460" t="str">
        <f>IF(リスト!P9="","",リスト!P9)</f>
        <v>川合P/S</v>
      </c>
      <c r="IW10" s="393"/>
      <c r="IX10" s="393"/>
      <c r="IY10" s="393"/>
      <c r="IZ10" s="397"/>
      <c r="JA10" s="397"/>
      <c r="JB10" s="397"/>
      <c r="JC10" s="397"/>
      <c r="JD10" s="397"/>
      <c r="JE10" s="397"/>
      <c r="JF10" s="397"/>
      <c r="JG10" s="397"/>
      <c r="JH10" s="397"/>
      <c r="JI10" s="397"/>
      <c r="JJ10" s="397"/>
      <c r="JK10" s="397"/>
      <c r="JL10" s="397"/>
      <c r="JM10" s="397"/>
      <c r="JN10" s="397"/>
      <c r="JO10" s="397"/>
      <c r="JP10" s="397"/>
      <c r="JQ10" s="397"/>
      <c r="JR10" s="397"/>
      <c r="JS10" s="397"/>
      <c r="JT10" s="397"/>
      <c r="JU10" s="397"/>
      <c r="JV10" s="397"/>
      <c r="JW10" s="397"/>
      <c r="JX10" s="397"/>
      <c r="JY10" s="397"/>
      <c r="JZ10" s="397"/>
      <c r="KA10" s="397"/>
      <c r="KB10" s="397"/>
      <c r="KC10" s="397"/>
      <c r="KD10" s="397"/>
      <c r="KE10" s="397"/>
      <c r="KF10" s="397"/>
      <c r="KG10" s="397"/>
      <c r="KH10" s="397"/>
      <c r="KI10" s="397"/>
      <c r="KJ10" s="397"/>
      <c r="KK10" s="397"/>
      <c r="KL10" s="393"/>
      <c r="KM10" s="393"/>
      <c r="KN10" s="393"/>
      <c r="KO10" s="393"/>
      <c r="KP10" s="393"/>
      <c r="KQ10" s="393"/>
      <c r="KR10" s="393"/>
      <c r="KS10" s="393"/>
      <c r="KT10" s="393"/>
      <c r="KU10" s="393"/>
      <c r="KV10" s="393"/>
      <c r="KW10" s="393"/>
      <c r="KX10" s="393"/>
      <c r="KY10" s="393"/>
      <c r="KZ10" s="393"/>
      <c r="LA10" s="393"/>
      <c r="LB10" s="393"/>
      <c r="LC10" s="393"/>
      <c r="LD10" s="393"/>
      <c r="LE10" s="393"/>
      <c r="LF10" s="393"/>
      <c r="LG10" s="393"/>
      <c r="LH10" s="393"/>
      <c r="LI10" s="393"/>
      <c r="LJ10" s="393"/>
      <c r="LK10" s="393"/>
      <c r="LL10" s="393"/>
      <c r="LM10" s="393"/>
      <c r="LN10" s="393"/>
      <c r="LO10" s="393"/>
      <c r="LP10" s="393"/>
      <c r="LQ10" s="393"/>
      <c r="LR10" s="393"/>
      <c r="LS10" s="393"/>
      <c r="LT10" s="393"/>
      <c r="LU10" s="393"/>
      <c r="LV10" s="393"/>
      <c r="LW10" s="393"/>
      <c r="LX10" s="393"/>
      <c r="LY10" s="393"/>
      <c r="LZ10" s="393"/>
      <c r="MA10" s="393"/>
      <c r="MB10" s="393"/>
      <c r="MC10" s="393"/>
      <c r="MD10" s="393"/>
      <c r="ME10" s="393"/>
      <c r="MF10" s="393"/>
      <c r="MG10" s="393"/>
      <c r="MH10" s="393"/>
      <c r="MI10" s="393"/>
      <c r="MJ10" s="393"/>
      <c r="MK10" s="393"/>
      <c r="ML10" s="393"/>
      <c r="MM10" s="393"/>
      <c r="MN10" s="393"/>
      <c r="MO10" s="393"/>
      <c r="MP10" s="393"/>
      <c r="MQ10" s="393"/>
      <c r="MR10" s="393"/>
      <c r="MS10" s="393"/>
      <c r="MT10" s="393"/>
      <c r="MU10" s="393"/>
      <c r="MV10" s="393"/>
      <c r="MW10" s="393"/>
      <c r="MX10" s="393"/>
      <c r="MY10" s="393"/>
      <c r="MZ10" s="393"/>
      <c r="NA10" s="393"/>
      <c r="NB10" s="393"/>
      <c r="NC10" s="393"/>
      <c r="ND10" s="393"/>
      <c r="NE10" s="393"/>
      <c r="NF10" s="393"/>
      <c r="NG10" s="393"/>
      <c r="NH10" s="393"/>
      <c r="NI10" s="393"/>
      <c r="NJ10" s="393"/>
      <c r="NK10" s="393"/>
      <c r="NL10" s="393"/>
      <c r="NM10" s="393"/>
      <c r="NN10" s="393"/>
      <c r="NO10" s="393"/>
      <c r="NP10" s="393"/>
      <c r="NQ10" s="393"/>
      <c r="NR10" s="393"/>
      <c r="NS10" s="393"/>
      <c r="NT10" s="393"/>
      <c r="NU10" s="393"/>
      <c r="NV10" s="393"/>
      <c r="NW10" s="393"/>
      <c r="NX10" s="393"/>
      <c r="NY10" s="393"/>
      <c r="NZ10" s="393"/>
      <c r="OA10" s="393"/>
      <c r="OB10" s="393"/>
      <c r="OC10" s="393"/>
      <c r="OD10" s="393"/>
      <c r="OE10" s="393"/>
      <c r="OF10" s="393"/>
      <c r="OG10" s="393"/>
      <c r="OH10" s="393"/>
      <c r="OI10" s="393"/>
      <c r="OJ10" s="393"/>
      <c r="OK10" s="393"/>
      <c r="OL10" s="393"/>
      <c r="OM10" s="393"/>
      <c r="ON10" s="393"/>
      <c r="OO10" s="393"/>
      <c r="OP10" s="393"/>
      <c r="OQ10" s="393"/>
      <c r="OR10" s="393"/>
      <c r="OS10" s="393"/>
      <c r="OT10" s="393"/>
      <c r="OU10" s="393"/>
      <c r="OV10" s="393"/>
      <c r="OW10" s="393"/>
      <c r="OX10" s="393"/>
      <c r="OY10" s="393"/>
      <c r="OZ10" s="393"/>
      <c r="PA10" s="393"/>
      <c r="PB10" s="393"/>
      <c r="PC10" s="393"/>
      <c r="PD10" s="393"/>
      <c r="PE10" s="393"/>
      <c r="PF10" s="393"/>
      <c r="PG10" s="393"/>
      <c r="PH10" s="393"/>
      <c r="PI10" s="393"/>
      <c r="PJ10" s="393"/>
      <c r="PK10" s="393"/>
      <c r="PL10" s="393"/>
      <c r="PM10" s="393"/>
      <c r="PN10" s="393"/>
      <c r="PO10" s="393"/>
      <c r="PP10" s="393"/>
      <c r="PQ10" s="393"/>
      <c r="PR10" s="393"/>
      <c r="PS10" s="393"/>
      <c r="PT10" s="393"/>
      <c r="PU10" s="393"/>
      <c r="PV10" s="393"/>
      <c r="PW10" s="393"/>
      <c r="PX10" s="393"/>
      <c r="PY10" s="393"/>
      <c r="PZ10" s="393"/>
      <c r="QA10" s="393"/>
      <c r="QB10" s="393"/>
      <c r="QC10" s="393"/>
      <c r="QD10" s="393"/>
      <c r="QE10" s="393"/>
      <c r="QF10" s="393"/>
      <c r="QG10" s="393"/>
      <c r="QH10" s="393"/>
      <c r="QI10" s="393"/>
      <c r="QJ10" s="393"/>
      <c r="QK10" s="393"/>
      <c r="QL10" s="393"/>
      <c r="QM10" s="393"/>
      <c r="QN10" s="393"/>
      <c r="QO10" s="393"/>
      <c r="QP10" s="393"/>
      <c r="QQ10" s="393"/>
      <c r="QR10" s="393"/>
      <c r="QS10" s="393"/>
      <c r="QT10" s="393"/>
      <c r="QU10" s="393"/>
      <c r="QV10" s="393"/>
      <c r="QW10" s="393"/>
      <c r="QX10" s="393"/>
      <c r="QY10" s="393"/>
      <c r="QZ10" s="393"/>
      <c r="RA10" s="393"/>
      <c r="RB10" s="393"/>
      <c r="RC10" s="393"/>
      <c r="RD10" s="393"/>
      <c r="RE10" s="393"/>
      <c r="RF10" s="393"/>
      <c r="RG10" s="393"/>
      <c r="RH10" s="393"/>
      <c r="RI10" s="393"/>
      <c r="RJ10" s="393"/>
      <c r="RK10" s="393"/>
      <c r="RL10" s="393"/>
      <c r="RM10" s="393"/>
      <c r="RN10" s="393"/>
      <c r="RO10" s="393"/>
      <c r="RP10" s="393"/>
      <c r="RQ10" s="393"/>
      <c r="RR10" s="393"/>
      <c r="RS10" s="393"/>
      <c r="RT10" s="393"/>
      <c r="RU10" s="393"/>
      <c r="RV10" s="393"/>
      <c r="RW10" s="393"/>
      <c r="RX10" s="393"/>
      <c r="RY10" s="393"/>
      <c r="RZ10" s="393"/>
      <c r="SA10" s="393"/>
      <c r="SB10" s="393"/>
      <c r="SC10" s="393"/>
      <c r="SD10" s="393"/>
      <c r="SE10" s="393"/>
      <c r="SF10" s="393"/>
      <c r="SG10" s="393"/>
      <c r="SH10" s="393"/>
      <c r="SI10" s="393"/>
      <c r="SJ10" s="393"/>
      <c r="SK10" s="393"/>
      <c r="SL10" s="393"/>
      <c r="SM10" s="393"/>
      <c r="SN10" s="393"/>
      <c r="SO10" s="393"/>
      <c r="SP10" s="393"/>
      <c r="SQ10" s="393"/>
      <c r="SR10" s="393"/>
      <c r="SS10" s="393"/>
      <c r="ST10" s="393"/>
      <c r="SU10" s="393"/>
      <c r="SV10" s="393"/>
      <c r="SW10" s="393"/>
      <c r="SX10" s="393"/>
      <c r="SY10" s="393"/>
      <c r="SZ10" s="393"/>
      <c r="TA10" s="393"/>
      <c r="TB10" s="393"/>
      <c r="TC10" s="393"/>
      <c r="TD10" s="393"/>
      <c r="TE10" s="393"/>
      <c r="TF10" s="393"/>
      <c r="TG10" s="393"/>
      <c r="TH10" s="393"/>
      <c r="TI10" s="393"/>
      <c r="TJ10" s="393"/>
      <c r="TK10" s="393"/>
      <c r="TL10" s="393"/>
    </row>
    <row r="11" spans="1:532" ht="37.5" customHeight="1" thickBot="1" x14ac:dyDescent="0.25">
      <c r="A11" s="149"/>
      <c r="B11" s="722"/>
      <c r="C11" s="646"/>
      <c r="D11" s="646"/>
      <c r="E11" s="657"/>
      <c r="F11" s="722"/>
      <c r="G11" s="646"/>
      <c r="H11" s="646"/>
      <c r="I11" s="657"/>
      <c r="J11" s="758"/>
      <c r="K11" s="760"/>
      <c r="L11" s="760"/>
      <c r="M11" s="762"/>
      <c r="N11" s="722"/>
      <c r="O11" s="646"/>
      <c r="P11" s="646"/>
      <c r="Q11" s="646"/>
      <c r="R11" s="657"/>
      <c r="S11" s="722"/>
      <c r="T11" s="646"/>
      <c r="U11" s="646"/>
      <c r="V11" s="657"/>
      <c r="W11" s="722"/>
      <c r="X11" s="646"/>
      <c r="Y11" s="646"/>
      <c r="Z11" s="657"/>
      <c r="AA11" s="722"/>
      <c r="AB11" s="646"/>
      <c r="AC11" s="646"/>
      <c r="AD11" s="657"/>
      <c r="AE11" s="809"/>
      <c r="AF11" s="646"/>
      <c r="AG11" s="646"/>
      <c r="AH11" s="646"/>
      <c r="AI11" s="822"/>
      <c r="AJ11" s="722"/>
      <c r="AK11" s="646"/>
      <c r="AL11" s="646"/>
      <c r="AM11" s="657"/>
      <c r="AN11" s="722"/>
      <c r="AO11" s="646"/>
      <c r="AP11" s="646"/>
      <c r="AQ11" s="657"/>
      <c r="AR11" s="722"/>
      <c r="AS11" s="646"/>
      <c r="AT11" s="646"/>
      <c r="AU11" s="657"/>
      <c r="AV11" s="722"/>
      <c r="AW11" s="646"/>
      <c r="AX11" s="646"/>
      <c r="AY11" s="657"/>
      <c r="AZ11" s="646"/>
      <c r="BA11" s="722"/>
      <c r="BB11" s="646"/>
      <c r="BC11" s="646"/>
      <c r="BD11" s="657"/>
      <c r="BE11" s="722"/>
      <c r="BF11" s="646"/>
      <c r="BG11" s="646"/>
      <c r="BH11" s="657"/>
      <c r="BI11" s="758"/>
      <c r="BJ11" s="760"/>
      <c r="BK11" s="760"/>
      <c r="BL11" s="762"/>
      <c r="BM11" s="722"/>
      <c r="BN11" s="646"/>
      <c r="BO11" s="646"/>
      <c r="BP11" s="657"/>
      <c r="BQ11" s="646"/>
      <c r="BR11" s="722"/>
      <c r="BS11" s="646"/>
      <c r="BT11" s="646"/>
      <c r="BU11" s="657"/>
      <c r="BV11" s="722"/>
      <c r="BW11" s="646"/>
      <c r="BX11" s="646"/>
      <c r="BY11" s="657"/>
      <c r="BZ11" s="722"/>
      <c r="CA11" s="646"/>
      <c r="CB11" s="646"/>
      <c r="CC11" s="657"/>
      <c r="CD11" s="722"/>
      <c r="CE11" s="646"/>
      <c r="CF11" s="646"/>
      <c r="CG11" s="657"/>
      <c r="CH11" s="646"/>
      <c r="CI11" s="722"/>
      <c r="CJ11" s="646"/>
      <c r="CK11" s="646"/>
      <c r="CL11" s="657"/>
      <c r="CM11" s="722"/>
      <c r="CN11" s="646"/>
      <c r="CO11" s="646"/>
      <c r="CP11" s="657"/>
      <c r="CQ11" s="758"/>
      <c r="CR11" s="760"/>
      <c r="CS11" s="760"/>
      <c r="CT11" s="762"/>
      <c r="CU11" s="722"/>
      <c r="CV11" s="646"/>
      <c r="CW11" s="646"/>
      <c r="CX11" s="646"/>
      <c r="CY11" s="657"/>
      <c r="CZ11" s="722"/>
      <c r="DA11" s="646"/>
      <c r="DB11" s="646"/>
      <c r="DC11" s="657"/>
      <c r="DD11" s="722"/>
      <c r="DE11" s="646"/>
      <c r="DF11" s="646"/>
      <c r="DG11" s="657"/>
      <c r="DH11" s="722"/>
      <c r="DI11" s="646"/>
      <c r="DJ11" s="646"/>
      <c r="DK11" s="657"/>
      <c r="DL11" s="722"/>
      <c r="DM11" s="646"/>
      <c r="DN11" s="646"/>
      <c r="DO11" s="657"/>
      <c r="DP11" s="722"/>
      <c r="DQ11" s="646"/>
      <c r="DR11" s="646"/>
      <c r="DS11" s="657"/>
      <c r="DT11" s="722"/>
      <c r="DU11" s="646"/>
      <c r="DV11" s="646"/>
      <c r="DW11" s="657"/>
      <c r="DX11" s="722"/>
      <c r="DY11" s="646"/>
      <c r="DZ11" s="646"/>
      <c r="EA11" s="657"/>
      <c r="EB11" s="722"/>
      <c r="EC11" s="646"/>
      <c r="ED11" s="646"/>
      <c r="EE11" s="657"/>
      <c r="EF11" s="722"/>
      <c r="EG11" s="646"/>
      <c r="EH11" s="646"/>
      <c r="EI11" s="657"/>
      <c r="EJ11" s="722"/>
      <c r="EK11" s="646"/>
      <c r="EL11" s="646"/>
      <c r="EM11" s="657"/>
      <c r="EN11" s="809"/>
      <c r="EO11" s="646"/>
      <c r="EP11" s="646"/>
      <c r="EQ11" s="822"/>
      <c r="ER11" s="722"/>
      <c r="ES11" s="646"/>
      <c r="ET11" s="646"/>
      <c r="EU11" s="657"/>
      <c r="EV11" s="722"/>
      <c r="EW11" s="646"/>
      <c r="EX11" s="646"/>
      <c r="EY11" s="646"/>
      <c r="EZ11" s="646"/>
      <c r="FA11" s="646"/>
      <c r="FB11" s="657"/>
      <c r="FC11" s="722"/>
      <c r="FD11" s="646"/>
      <c r="FE11" s="646"/>
      <c r="FF11" s="646"/>
      <c r="FG11" s="646"/>
      <c r="FH11" s="646"/>
      <c r="FI11" s="657"/>
      <c r="FJ11" s="758"/>
      <c r="FK11" s="760"/>
      <c r="FL11" s="760"/>
      <c r="FM11" s="931"/>
      <c r="FN11" s="760"/>
      <c r="FO11" s="760"/>
      <c r="FP11" s="762"/>
      <c r="FQ11" s="966"/>
      <c r="FR11" s="925"/>
      <c r="FS11" s="916"/>
      <c r="FT11" s="916"/>
      <c r="FU11" s="794"/>
      <c r="FV11" s="916"/>
      <c r="FW11" s="916"/>
      <c r="FX11" s="916"/>
      <c r="FY11" s="794"/>
      <c r="FZ11" s="794"/>
      <c r="GA11" s="916"/>
      <c r="GB11" s="794"/>
      <c r="GC11" s="794"/>
      <c r="GD11" s="916"/>
      <c r="GE11" s="916"/>
      <c r="GF11" s="916"/>
      <c r="GG11" s="916"/>
      <c r="GH11" s="916"/>
      <c r="GI11" s="916"/>
      <c r="GJ11" s="916"/>
      <c r="GK11" s="916"/>
      <c r="GL11" s="916"/>
      <c r="GM11" s="916"/>
      <c r="GN11" s="914"/>
      <c r="GO11" s="916"/>
      <c r="GP11" s="916"/>
      <c r="GQ11" s="914"/>
      <c r="GR11" s="916"/>
      <c r="GS11" s="916"/>
      <c r="GT11" s="916"/>
      <c r="GU11" s="916"/>
      <c r="GV11" s="916"/>
      <c r="GW11" s="916"/>
      <c r="GX11" s="916"/>
      <c r="GY11" s="912"/>
      <c r="GZ11" s="150">
        <f>((COUNTIF(FR6:GL6,"○"))+(COUNTIF(FR7:GL7,"○")))</f>
        <v>13</v>
      </c>
      <c r="HB11" s="74">
        <v>7</v>
      </c>
      <c r="HC11" s="199" t="str">
        <f>リスト!C10</f>
        <v>荒</v>
      </c>
      <c r="HD11" s="76" t="str">
        <f>IF(リスト!D10="","",リスト!D10)</f>
        <v>荒　木</v>
      </c>
      <c r="HE11" s="76" t="str">
        <f>IF(リスト!F10="","",リスト!F10)</f>
        <v>(自：受)</v>
      </c>
      <c r="HF11" s="76" t="str">
        <f>IF(リスト!E10="","",リスト!E10)</f>
        <v>所内ＷＨＭ</v>
      </c>
      <c r="HG11" s="200">
        <f>IF(リスト!G10="","",リスト!G10)</f>
        <v>15</v>
      </c>
      <c r="HH11" s="77" t="str">
        <f>IF(リスト!H10="","",リスト!H10)</f>
        <v>西扇町</v>
      </c>
      <c r="HI11" s="77" t="str">
        <f>IF(リスト!I10="","",リスト!I10)</f>
        <v>山　田</v>
      </c>
      <c r="HJ11" s="77" t="str">
        <f>IF(リスト!J10="","",リスト!J10)</f>
        <v>我孫子</v>
      </c>
      <c r="HK11" s="77" t="str">
        <f>IF(リスト!K10="","",リスト!K10)</f>
        <v>梅　町</v>
      </c>
      <c r="HL11" s="77" t="str">
        <f>IF(リスト!L10="","",リスト!L10)</f>
        <v>湊　川</v>
      </c>
      <c r="HM11" s="77" t="str">
        <f>IF(リスト!M10="","",リスト!M10)</f>
        <v>津　門</v>
      </c>
      <c r="HN11" s="77" t="str">
        <f>IF(リスト!N10="","",リスト!N10)</f>
        <v>郡  山</v>
      </c>
      <c r="HO11" s="77" t="str">
        <f>IF(リスト!O10="","",リスト!O10)</f>
        <v>池ノ内</v>
      </c>
      <c r="HP11" s="460" t="str">
        <f>IF(リスト!P10="","",リスト!P10)</f>
        <v>弥山P/S</v>
      </c>
      <c r="IW11" s="393"/>
      <c r="IX11" s="393"/>
      <c r="IY11" s="393"/>
      <c r="IZ11" s="397"/>
      <c r="JA11" s="397"/>
      <c r="JB11" s="397"/>
      <c r="JC11" s="397"/>
      <c r="JD11" s="397"/>
      <c r="JE11" s="397"/>
      <c r="JF11" s="397"/>
      <c r="JG11" s="397"/>
      <c r="JH11" s="397"/>
      <c r="JI11" s="397"/>
      <c r="JJ11" s="397"/>
      <c r="JK11" s="397"/>
      <c r="JL11" s="397"/>
      <c r="JM11" s="397"/>
      <c r="JN11" s="397"/>
      <c r="JO11" s="397"/>
      <c r="JP11" s="397"/>
      <c r="JQ11" s="397"/>
      <c r="JR11" s="397"/>
      <c r="JS11" s="397"/>
      <c r="JT11" s="397"/>
      <c r="JU11" s="397"/>
      <c r="JV11" s="397"/>
      <c r="JW11" s="397"/>
      <c r="JX11" s="397"/>
      <c r="JY11" s="397"/>
      <c r="JZ11" s="397"/>
      <c r="KA11" s="397"/>
      <c r="KB11" s="397"/>
      <c r="KC11" s="397"/>
      <c r="KD11" s="397"/>
      <c r="KE11" s="397"/>
      <c r="KF11" s="397"/>
      <c r="KG11" s="397"/>
      <c r="KH11" s="397"/>
      <c r="KI11" s="397"/>
      <c r="KJ11" s="397"/>
      <c r="KK11" s="397"/>
      <c r="KL11" s="393"/>
      <c r="KM11" s="393"/>
      <c r="KN11" s="393"/>
      <c r="KO11" s="393"/>
      <c r="KP11" s="393"/>
      <c r="KQ11" s="393"/>
      <c r="KR11" s="393"/>
      <c r="KS11" s="393"/>
      <c r="KT11" s="393"/>
      <c r="KU11" s="393"/>
      <c r="KV11" s="393"/>
      <c r="KW11" s="393"/>
      <c r="KX11" s="393"/>
      <c r="KY11" s="393"/>
      <c r="KZ11" s="393"/>
      <c r="LA11" s="393"/>
      <c r="LB11" s="393"/>
      <c r="LC11" s="393"/>
      <c r="LD11" s="393"/>
      <c r="LE11" s="393"/>
      <c r="LF11" s="393"/>
      <c r="LG11" s="393"/>
      <c r="LH11" s="393"/>
      <c r="LI11" s="393"/>
      <c r="LJ11" s="393"/>
      <c r="LK11" s="393"/>
      <c r="LL11" s="393"/>
      <c r="LM11" s="393"/>
      <c r="LN11" s="393"/>
      <c r="LO11" s="393"/>
      <c r="LP11" s="393"/>
      <c r="LQ11" s="393"/>
      <c r="LR11" s="393"/>
      <c r="LS11" s="393"/>
      <c r="LT11" s="393"/>
      <c r="LU11" s="393"/>
      <c r="LV11" s="393"/>
      <c r="LW11" s="393"/>
      <c r="LX11" s="393"/>
      <c r="LY11" s="393"/>
      <c r="LZ11" s="393"/>
      <c r="MA11" s="393"/>
      <c r="MB11" s="393"/>
      <c r="MC11" s="393"/>
      <c r="MD11" s="393"/>
      <c r="ME11" s="393"/>
      <c r="MF11" s="393"/>
      <c r="MG11" s="393"/>
      <c r="MH11" s="393"/>
      <c r="MI11" s="393"/>
      <c r="MJ11" s="393"/>
      <c r="MK11" s="393"/>
      <c r="ML11" s="393"/>
      <c r="MM11" s="393"/>
      <c r="MN11" s="393"/>
      <c r="MO11" s="393"/>
      <c r="MP11" s="393"/>
      <c r="MQ11" s="393"/>
      <c r="MR11" s="393"/>
      <c r="MS11" s="393"/>
      <c r="MT11" s="393"/>
      <c r="MU11" s="393"/>
      <c r="MV11" s="393"/>
      <c r="MW11" s="393"/>
      <c r="MX11" s="393"/>
      <c r="MY11" s="393"/>
      <c r="MZ11" s="393"/>
      <c r="NA11" s="393"/>
      <c r="NB11" s="393"/>
      <c r="NC11" s="393"/>
      <c r="ND11" s="393"/>
      <c r="NE11" s="393"/>
      <c r="NF11" s="393"/>
      <c r="NG11" s="393"/>
      <c r="NH11" s="393"/>
      <c r="NI11" s="393"/>
      <c r="NJ11" s="393"/>
      <c r="NK11" s="393"/>
      <c r="NL11" s="393"/>
      <c r="NM11" s="393"/>
      <c r="NN11" s="393"/>
      <c r="NO11" s="393"/>
      <c r="NP11" s="393"/>
      <c r="NQ11" s="393"/>
      <c r="NR11" s="393"/>
      <c r="NS11" s="393"/>
      <c r="NT11" s="393"/>
      <c r="NU11" s="393"/>
      <c r="NV11" s="393"/>
      <c r="NW11" s="393"/>
      <c r="NX11" s="393"/>
      <c r="NY11" s="393"/>
      <c r="NZ11" s="393"/>
      <c r="OA11" s="393"/>
      <c r="OB11" s="393"/>
      <c r="OC11" s="393"/>
      <c r="OD11" s="393"/>
      <c r="OE11" s="393"/>
      <c r="OF11" s="393"/>
      <c r="OG11" s="393"/>
      <c r="OH11" s="393"/>
      <c r="OI11" s="393"/>
      <c r="OJ11" s="393"/>
      <c r="OK11" s="393"/>
      <c r="OL11" s="393"/>
      <c r="OM11" s="393"/>
      <c r="ON11" s="393"/>
      <c r="OO11" s="393"/>
      <c r="OP11" s="393"/>
      <c r="OQ11" s="393"/>
      <c r="OR11" s="393"/>
      <c r="OS11" s="393"/>
      <c r="OT11" s="393"/>
      <c r="OU11" s="393"/>
      <c r="OV11" s="393"/>
      <c r="OW11" s="393"/>
      <c r="OX11" s="393"/>
      <c r="OY11" s="393"/>
      <c r="OZ11" s="393"/>
      <c r="PA11" s="393"/>
      <c r="PB11" s="393"/>
      <c r="PC11" s="393"/>
      <c r="PD11" s="393"/>
      <c r="PE11" s="393"/>
      <c r="PF11" s="393"/>
      <c r="PG11" s="393"/>
      <c r="PH11" s="393"/>
      <c r="PI11" s="393"/>
      <c r="PJ11" s="393"/>
      <c r="PK11" s="393"/>
      <c r="PL11" s="393"/>
      <c r="PM11" s="393"/>
      <c r="PN11" s="393"/>
      <c r="PO11" s="393"/>
      <c r="PP11" s="393"/>
      <c r="PQ11" s="393"/>
      <c r="PR11" s="393"/>
      <c r="PS11" s="393"/>
      <c r="PT11" s="393"/>
      <c r="PU11" s="393"/>
      <c r="PV11" s="393"/>
      <c r="PW11" s="393"/>
      <c r="PX11" s="393"/>
      <c r="PY11" s="393"/>
      <c r="PZ11" s="393"/>
      <c r="QA11" s="393"/>
      <c r="QB11" s="393"/>
      <c r="QC11" s="393"/>
      <c r="QD11" s="393"/>
      <c r="QE11" s="393"/>
      <c r="QF11" s="393"/>
      <c r="QG11" s="393"/>
      <c r="QH11" s="393"/>
      <c r="QI11" s="393"/>
      <c r="QJ11" s="393"/>
      <c r="QK11" s="393"/>
      <c r="QL11" s="393"/>
      <c r="QM11" s="393"/>
      <c r="QN11" s="393"/>
      <c r="QO11" s="393"/>
      <c r="QP11" s="393"/>
      <c r="QQ11" s="393"/>
      <c r="QR11" s="393"/>
      <c r="QS11" s="393"/>
      <c r="QT11" s="393"/>
      <c r="QU11" s="393"/>
      <c r="QV11" s="393"/>
      <c r="QW11" s="393"/>
      <c r="QX11" s="393"/>
      <c r="QY11" s="393"/>
      <c r="QZ11" s="393"/>
      <c r="RA11" s="393"/>
      <c r="RB11" s="393"/>
      <c r="RC11" s="393"/>
      <c r="RD11" s="393"/>
      <c r="RE11" s="393"/>
      <c r="RF11" s="393"/>
      <c r="RG11" s="393"/>
      <c r="RH11" s="393"/>
      <c r="RI11" s="393"/>
      <c r="RJ11" s="393"/>
      <c r="RK11" s="393"/>
      <c r="RL11" s="393"/>
      <c r="RM11" s="393"/>
      <c r="RN11" s="393"/>
      <c r="RO11" s="393"/>
      <c r="RP11" s="393"/>
      <c r="RQ11" s="393"/>
      <c r="RR11" s="393"/>
      <c r="RS11" s="393"/>
      <c r="RT11" s="393"/>
      <c r="RU11" s="393"/>
      <c r="RV11" s="393"/>
      <c r="RW11" s="393"/>
      <c r="RX11" s="393"/>
      <c r="RY11" s="393"/>
      <c r="RZ11" s="393"/>
      <c r="SA11" s="393"/>
      <c r="SB11" s="393"/>
      <c r="SC11" s="393"/>
      <c r="SD11" s="393"/>
      <c r="SE11" s="393"/>
      <c r="SF11" s="393"/>
      <c r="SG11" s="393"/>
      <c r="SH11" s="393"/>
      <c r="SI11" s="393"/>
      <c r="SJ11" s="393"/>
      <c r="SK11" s="393"/>
      <c r="SL11" s="393"/>
      <c r="SM11" s="393"/>
      <c r="SN11" s="393"/>
      <c r="SO11" s="393"/>
      <c r="SP11" s="393"/>
      <c r="SQ11" s="393"/>
      <c r="SR11" s="393"/>
      <c r="SS11" s="393"/>
      <c r="ST11" s="393"/>
      <c r="SU11" s="393"/>
      <c r="SV11" s="393"/>
      <c r="SW11" s="393"/>
      <c r="SX11" s="393"/>
      <c r="SY11" s="393"/>
      <c r="SZ11" s="393"/>
      <c r="TA11" s="393"/>
      <c r="TB11" s="393"/>
      <c r="TC11" s="393"/>
      <c r="TD11" s="393"/>
      <c r="TE11" s="393"/>
      <c r="TF11" s="393"/>
      <c r="TG11" s="393"/>
      <c r="TH11" s="393"/>
      <c r="TI11" s="393"/>
      <c r="TJ11" s="393"/>
      <c r="TK11" s="393"/>
      <c r="TL11" s="393"/>
    </row>
    <row r="12" spans="1:532" ht="25.5" customHeight="1" x14ac:dyDescent="0.2">
      <c r="A12" s="139"/>
      <c r="B12" s="706"/>
      <c r="C12" s="707"/>
      <c r="D12" s="707"/>
      <c r="E12" s="708"/>
      <c r="F12" s="706"/>
      <c r="G12" s="707"/>
      <c r="H12" s="707"/>
      <c r="I12" s="708"/>
      <c r="J12" s="763" t="s">
        <v>1073</v>
      </c>
      <c r="K12" s="764"/>
      <c r="L12" s="764"/>
      <c r="M12" s="765"/>
      <c r="N12" s="706"/>
      <c r="O12" s="707"/>
      <c r="P12" s="707"/>
      <c r="Q12" s="707"/>
      <c r="R12" s="708"/>
      <c r="S12" s="706"/>
      <c r="T12" s="707"/>
      <c r="U12" s="707"/>
      <c r="V12" s="708"/>
      <c r="W12" s="706"/>
      <c r="X12" s="707"/>
      <c r="Y12" s="707"/>
      <c r="Z12" s="708"/>
      <c r="AA12" s="706"/>
      <c r="AB12" s="707"/>
      <c r="AC12" s="707"/>
      <c r="AD12" s="708"/>
      <c r="AE12" s="706"/>
      <c r="AF12" s="707"/>
      <c r="AG12" s="707"/>
      <c r="AH12" s="707"/>
      <c r="AI12" s="708"/>
      <c r="AJ12" s="816"/>
      <c r="AK12" s="817"/>
      <c r="AL12" s="817"/>
      <c r="AM12" s="818"/>
      <c r="AN12" s="706"/>
      <c r="AO12" s="707"/>
      <c r="AP12" s="707"/>
      <c r="AQ12" s="708"/>
      <c r="AR12" s="763" t="s">
        <v>1019</v>
      </c>
      <c r="AS12" s="764"/>
      <c r="AT12" s="764"/>
      <c r="AU12" s="765"/>
      <c r="AV12" s="706"/>
      <c r="AW12" s="707"/>
      <c r="AX12" s="707"/>
      <c r="AY12" s="707"/>
      <c r="AZ12" s="766"/>
      <c r="BA12" s="926" t="s">
        <v>848</v>
      </c>
      <c r="BB12" s="927"/>
      <c r="BC12" s="927"/>
      <c r="BD12" s="928"/>
      <c r="BE12" s="706"/>
      <c r="BF12" s="707"/>
      <c r="BG12" s="707"/>
      <c r="BH12" s="708"/>
      <c r="BI12" s="706"/>
      <c r="BJ12" s="707"/>
      <c r="BK12" s="707"/>
      <c r="BL12" s="708"/>
      <c r="BM12" s="706"/>
      <c r="BN12" s="707"/>
      <c r="BO12" s="707"/>
      <c r="BP12" s="707"/>
      <c r="BQ12" s="766"/>
      <c r="BR12" s="706"/>
      <c r="BS12" s="707"/>
      <c r="BT12" s="707"/>
      <c r="BU12" s="708"/>
      <c r="BV12" s="706"/>
      <c r="BW12" s="707"/>
      <c r="BX12" s="707"/>
      <c r="BY12" s="708"/>
      <c r="BZ12" s="763" t="s">
        <v>1098</v>
      </c>
      <c r="CA12" s="764"/>
      <c r="CB12" s="764"/>
      <c r="CC12" s="765"/>
      <c r="CD12" s="706"/>
      <c r="CE12" s="707"/>
      <c r="CF12" s="707"/>
      <c r="CG12" s="707"/>
      <c r="CH12" s="945"/>
      <c r="CI12" s="706"/>
      <c r="CJ12" s="707"/>
      <c r="CK12" s="707"/>
      <c r="CL12" s="708"/>
      <c r="CM12" s="706"/>
      <c r="CN12" s="707"/>
      <c r="CO12" s="707"/>
      <c r="CP12" s="708"/>
      <c r="CQ12" s="763" t="s">
        <v>1104</v>
      </c>
      <c r="CR12" s="764"/>
      <c r="CS12" s="764"/>
      <c r="CT12" s="765"/>
      <c r="CU12" s="706"/>
      <c r="CV12" s="707"/>
      <c r="CW12" s="707"/>
      <c r="CX12" s="707"/>
      <c r="CY12" s="708"/>
      <c r="CZ12" s="706"/>
      <c r="DA12" s="707"/>
      <c r="DB12" s="707"/>
      <c r="DC12" s="708"/>
      <c r="DD12" s="706"/>
      <c r="DE12" s="707"/>
      <c r="DF12" s="707"/>
      <c r="DG12" s="708"/>
      <c r="DH12" s="706"/>
      <c r="DI12" s="707"/>
      <c r="DJ12" s="707"/>
      <c r="DK12" s="708"/>
      <c r="DL12" s="706"/>
      <c r="DM12" s="707"/>
      <c r="DN12" s="707"/>
      <c r="DO12" s="708"/>
      <c r="DP12" s="706"/>
      <c r="DQ12" s="707"/>
      <c r="DR12" s="707"/>
      <c r="DS12" s="708"/>
      <c r="DT12" s="706"/>
      <c r="DU12" s="707"/>
      <c r="DV12" s="707"/>
      <c r="DW12" s="708"/>
      <c r="DX12" s="763" t="s">
        <v>991</v>
      </c>
      <c r="DY12" s="764"/>
      <c r="DZ12" s="764"/>
      <c r="EA12" s="765"/>
      <c r="EB12" s="763" t="s">
        <v>984</v>
      </c>
      <c r="EC12" s="764"/>
      <c r="ED12" s="764"/>
      <c r="EE12" s="765"/>
      <c r="EF12" s="706"/>
      <c r="EG12" s="707"/>
      <c r="EH12" s="707"/>
      <c r="EI12" s="708"/>
      <c r="EJ12" s="706"/>
      <c r="EK12" s="707"/>
      <c r="EL12" s="707"/>
      <c r="EM12" s="708"/>
      <c r="EN12" s="706"/>
      <c r="EO12" s="707"/>
      <c r="EP12" s="707"/>
      <c r="EQ12" s="708"/>
      <c r="ER12" s="706"/>
      <c r="ES12" s="707"/>
      <c r="ET12" s="707"/>
      <c r="EU12" s="708"/>
      <c r="EV12" s="706"/>
      <c r="EW12" s="707"/>
      <c r="EX12" s="707"/>
      <c r="EY12" s="707"/>
      <c r="EZ12" s="707"/>
      <c r="FA12" s="707"/>
      <c r="FB12" s="708"/>
      <c r="FC12" s="706" t="s">
        <v>1068</v>
      </c>
      <c r="FD12" s="707"/>
      <c r="FE12" s="707"/>
      <c r="FF12" s="707"/>
      <c r="FG12" s="707"/>
      <c r="FH12" s="707"/>
      <c r="FI12" s="708"/>
      <c r="FJ12" s="706"/>
      <c r="FK12" s="707"/>
      <c r="FL12" s="707"/>
      <c r="FM12" s="707"/>
      <c r="FN12" s="707"/>
      <c r="FO12" s="806"/>
      <c r="FP12" s="806"/>
      <c r="FQ12" s="516"/>
      <c r="FR12" s="209"/>
      <c r="FS12" s="210"/>
      <c r="FT12" s="210"/>
      <c r="FU12" s="481"/>
      <c r="FV12" s="481"/>
      <c r="FW12" s="210"/>
      <c r="FX12" s="210"/>
      <c r="FY12" s="210"/>
      <c r="FZ12" s="210"/>
      <c r="GA12" s="481"/>
      <c r="GB12" s="481"/>
      <c r="GC12" s="481"/>
      <c r="GD12" s="481"/>
      <c r="GE12" s="210"/>
      <c r="GF12" s="210"/>
      <c r="GG12" s="210"/>
      <c r="GH12" s="210"/>
      <c r="GI12" s="210"/>
      <c r="GJ12" s="210"/>
      <c r="GK12" s="210"/>
      <c r="GL12" s="210"/>
      <c r="GM12" s="210"/>
      <c r="GN12" s="221"/>
      <c r="GO12" s="210"/>
      <c r="GP12" s="210"/>
      <c r="GQ12" s="221"/>
      <c r="GR12" s="210"/>
      <c r="GS12" s="210"/>
      <c r="GT12" s="210"/>
      <c r="GU12" s="210"/>
      <c r="GV12" s="210"/>
      <c r="GW12" s="210"/>
      <c r="GX12" s="210"/>
      <c r="GY12" s="370"/>
      <c r="GZ12" s="153"/>
      <c r="HB12" s="74">
        <v>8</v>
      </c>
      <c r="HC12" s="199" t="str">
        <f>リスト!C11</f>
        <v>今</v>
      </c>
      <c r="HD12" s="76" t="str">
        <f>IF(リスト!D11="","",リスト!D11)</f>
        <v>今　井</v>
      </c>
      <c r="HE12" s="76" t="str">
        <f>IF(リスト!F11="","",リスト!F11)</f>
        <v>(責：測)</v>
      </c>
      <c r="HF12" s="76" t="str">
        <f>IF(リスト!E11="","",リスト!E11)</f>
        <v>ＷＨＭ</v>
      </c>
      <c r="HG12" s="200">
        <f>IF(リスト!G11="","",リスト!G11)</f>
        <v>16</v>
      </c>
      <c r="HH12" s="77" t="str">
        <f>IF(リスト!H11="","",リスト!H11)</f>
        <v>久宝寺</v>
      </c>
      <c r="HI12" s="77" t="str">
        <f>IF(リスト!I11="","",リスト!I11)</f>
        <v>佐井寺</v>
      </c>
      <c r="HJ12" s="77" t="str">
        <f>IF(リスト!J11="","",リスト!J11)</f>
        <v>住之江</v>
      </c>
      <c r="HK12" s="77" t="str">
        <f>IF(リスト!K11="","",リスト!K11)</f>
        <v>泉　北</v>
      </c>
      <c r="HL12" s="77" t="str">
        <f>IF(リスト!L11="","",リスト!L11)</f>
        <v>会　陽</v>
      </c>
      <c r="HM12" s="77" t="str">
        <f>IF(リスト!M11="","",リスト!M11)</f>
        <v>夙　川</v>
      </c>
      <c r="HN12" s="77" t="str">
        <f>IF(リスト!N11="","",リスト!N11)</f>
        <v>安  堵</v>
      </c>
      <c r="HO12" s="77" t="str">
        <f>IF(リスト!O11="","",リスト!O11)</f>
        <v>市  場</v>
      </c>
      <c r="HP12" s="460" t="str">
        <f>IF(リスト!P11="","",リスト!P11)</f>
        <v>和田P/S</v>
      </c>
      <c r="HR12" s="57" t="str">
        <f>IF(FR13="内勤","",IF(FR13="在宅","",IF(FR13="","",1)))</f>
        <v/>
      </c>
      <c r="HS12" s="57" t="str">
        <f t="shared" ref="HS12:IK12" si="27">IF(FS13="内勤","",IF(FS13="在宅","",IF(FS13="","",1)))</f>
        <v/>
      </c>
      <c r="HT12" s="57" t="str">
        <f t="shared" si="27"/>
        <v/>
      </c>
      <c r="HU12" s="57" t="str">
        <f t="shared" si="27"/>
        <v/>
      </c>
      <c r="HV12" s="57" t="str">
        <f t="shared" si="27"/>
        <v/>
      </c>
      <c r="HW12" s="57" t="str">
        <f t="shared" si="27"/>
        <v/>
      </c>
      <c r="HX12" s="57" t="str">
        <f t="shared" si="27"/>
        <v/>
      </c>
      <c r="HY12" s="57" t="str">
        <f t="shared" si="27"/>
        <v/>
      </c>
      <c r="HZ12" s="57" t="str">
        <f t="shared" si="27"/>
        <v/>
      </c>
      <c r="IA12" s="57" t="str">
        <f t="shared" si="27"/>
        <v/>
      </c>
      <c r="IB12" s="57" t="str">
        <f t="shared" si="27"/>
        <v/>
      </c>
      <c r="IC12" s="57" t="str">
        <f t="shared" si="27"/>
        <v/>
      </c>
      <c r="ID12" s="57" t="str">
        <f t="shared" si="27"/>
        <v/>
      </c>
      <c r="IE12" s="57" t="str">
        <f t="shared" si="27"/>
        <v/>
      </c>
      <c r="IF12" s="57" t="str">
        <f t="shared" si="27"/>
        <v/>
      </c>
      <c r="IG12" s="57" t="str">
        <f t="shared" si="27"/>
        <v/>
      </c>
      <c r="IH12" s="57" t="str">
        <f t="shared" si="27"/>
        <v/>
      </c>
      <c r="II12" s="57" t="str">
        <f t="shared" si="27"/>
        <v/>
      </c>
      <c r="IJ12" s="57" t="str">
        <f t="shared" si="27"/>
        <v/>
      </c>
      <c r="IK12" s="57" t="str">
        <f t="shared" si="27"/>
        <v/>
      </c>
      <c r="IW12" s="393"/>
      <c r="IX12" s="393"/>
      <c r="IY12" s="393"/>
      <c r="IZ12" s="397"/>
      <c r="JA12" s="397"/>
      <c r="JB12" s="397"/>
      <c r="JC12" s="397"/>
      <c r="JD12" s="397"/>
      <c r="JE12" s="397"/>
      <c r="JF12" s="397"/>
      <c r="JG12" s="397"/>
      <c r="JH12" s="397"/>
      <c r="JI12" s="397"/>
      <c r="JJ12" s="397"/>
      <c r="JK12" s="397"/>
      <c r="JL12" s="397"/>
      <c r="JM12" s="397"/>
      <c r="JN12" s="397"/>
      <c r="JO12" s="397"/>
      <c r="JP12" s="397"/>
      <c r="JQ12" s="397"/>
      <c r="JR12" s="397"/>
      <c r="JS12" s="397"/>
      <c r="JT12" s="397"/>
      <c r="JU12" s="397"/>
      <c r="JV12" s="397"/>
      <c r="JW12" s="397"/>
      <c r="JX12" s="397"/>
      <c r="JY12" s="397"/>
      <c r="JZ12" s="397"/>
      <c r="KA12" s="397"/>
      <c r="KB12" s="397"/>
      <c r="KC12" s="397"/>
      <c r="KD12" s="397"/>
      <c r="KE12" s="397"/>
      <c r="KF12" s="397"/>
      <c r="KG12" s="397"/>
      <c r="KH12" s="397"/>
      <c r="KI12" s="397"/>
      <c r="KJ12" s="397"/>
      <c r="KK12" s="397"/>
      <c r="KL12" s="393"/>
      <c r="KM12" s="393"/>
      <c r="KN12" s="393"/>
      <c r="KO12" s="393"/>
      <c r="KP12" s="393"/>
      <c r="KQ12" s="393"/>
      <c r="KR12" s="393"/>
      <c r="KS12" s="393"/>
      <c r="KT12" s="393"/>
      <c r="KU12" s="393"/>
      <c r="KV12" s="393"/>
      <c r="KW12" s="393"/>
      <c r="KX12" s="393"/>
      <c r="KY12" s="393"/>
      <c r="KZ12" s="393"/>
      <c r="LA12" s="393"/>
      <c r="LB12" s="393"/>
      <c r="LC12" s="393"/>
      <c r="LD12" s="393"/>
      <c r="LE12" s="393"/>
      <c r="LF12" s="393"/>
      <c r="LG12" s="393"/>
      <c r="LH12" s="393"/>
      <c r="LI12" s="393"/>
      <c r="LJ12" s="393"/>
      <c r="LK12" s="393"/>
      <c r="LL12" s="393"/>
      <c r="LM12" s="393"/>
      <c r="LN12" s="393"/>
      <c r="LO12" s="393"/>
      <c r="LP12" s="393"/>
      <c r="LQ12" s="393"/>
      <c r="LR12" s="393"/>
      <c r="LS12" s="393"/>
      <c r="LT12" s="393"/>
      <c r="LU12" s="393"/>
      <c r="LV12" s="393"/>
      <c r="LW12" s="393"/>
      <c r="LX12" s="393"/>
      <c r="LY12" s="393"/>
      <c r="LZ12" s="393"/>
      <c r="MA12" s="393"/>
      <c r="MB12" s="393"/>
      <c r="MC12" s="393"/>
      <c r="MD12" s="393"/>
      <c r="ME12" s="393"/>
      <c r="MF12" s="393"/>
      <c r="MG12" s="393"/>
      <c r="MH12" s="393"/>
      <c r="MI12" s="393"/>
      <c r="MJ12" s="393"/>
      <c r="MK12" s="393"/>
      <c r="ML12" s="393"/>
      <c r="MM12" s="393"/>
      <c r="MN12" s="393"/>
      <c r="MO12" s="393"/>
      <c r="MP12" s="393"/>
      <c r="MQ12" s="393"/>
      <c r="MR12" s="393"/>
      <c r="MS12" s="393"/>
      <c r="MT12" s="393"/>
      <c r="MU12" s="393"/>
      <c r="MV12" s="393"/>
      <c r="MW12" s="393"/>
      <c r="MX12" s="393"/>
      <c r="MY12" s="393"/>
      <c r="MZ12" s="393"/>
      <c r="NA12" s="393"/>
      <c r="NB12" s="393"/>
      <c r="NC12" s="393"/>
      <c r="ND12" s="393"/>
      <c r="NE12" s="393"/>
      <c r="NF12" s="393"/>
      <c r="NG12" s="393"/>
      <c r="NH12" s="393"/>
      <c r="NI12" s="393"/>
      <c r="NJ12" s="393"/>
      <c r="NK12" s="393"/>
      <c r="NL12" s="393"/>
      <c r="NM12" s="393"/>
      <c r="NN12" s="393"/>
      <c r="NO12" s="393"/>
      <c r="NP12" s="393"/>
      <c r="NQ12" s="393"/>
      <c r="NR12" s="393"/>
      <c r="NS12" s="393"/>
      <c r="NT12" s="393"/>
      <c r="NU12" s="393"/>
      <c r="NV12" s="393"/>
      <c r="NW12" s="393"/>
      <c r="NX12" s="393"/>
      <c r="NY12" s="393"/>
      <c r="NZ12" s="393"/>
      <c r="OA12" s="393"/>
      <c r="OB12" s="393"/>
      <c r="OC12" s="393"/>
      <c r="OD12" s="393"/>
      <c r="OE12" s="393"/>
      <c r="OF12" s="393"/>
      <c r="OG12" s="393"/>
      <c r="OH12" s="393"/>
      <c r="OI12" s="393"/>
      <c r="OJ12" s="393"/>
      <c r="OK12" s="393"/>
      <c r="OL12" s="393"/>
      <c r="OM12" s="393"/>
      <c r="ON12" s="393"/>
      <c r="OO12" s="393"/>
      <c r="OP12" s="393"/>
      <c r="OQ12" s="393"/>
      <c r="OR12" s="393"/>
      <c r="OS12" s="393"/>
      <c r="OT12" s="393"/>
      <c r="OU12" s="393"/>
      <c r="OV12" s="393"/>
      <c r="OW12" s="393"/>
      <c r="OX12" s="393"/>
      <c r="OY12" s="393"/>
      <c r="OZ12" s="393"/>
      <c r="PA12" s="393"/>
      <c r="PB12" s="393"/>
      <c r="PC12" s="393"/>
      <c r="PD12" s="393"/>
      <c r="PE12" s="393"/>
      <c r="PF12" s="393"/>
      <c r="PG12" s="393"/>
      <c r="PH12" s="393"/>
      <c r="PI12" s="393"/>
      <c r="PJ12" s="393"/>
      <c r="PK12" s="393"/>
      <c r="PL12" s="393"/>
      <c r="PM12" s="393"/>
      <c r="PN12" s="393"/>
      <c r="PO12" s="393"/>
      <c r="PP12" s="393"/>
      <c r="PQ12" s="393"/>
      <c r="PR12" s="393"/>
      <c r="PS12" s="393"/>
      <c r="PT12" s="393"/>
      <c r="PU12" s="393"/>
      <c r="PV12" s="393"/>
      <c r="PW12" s="393"/>
      <c r="PX12" s="393"/>
      <c r="PY12" s="393"/>
      <c r="PZ12" s="393"/>
      <c r="QA12" s="393"/>
      <c r="QB12" s="393"/>
      <c r="QC12" s="393"/>
      <c r="QD12" s="393"/>
      <c r="QE12" s="393"/>
      <c r="QF12" s="393"/>
      <c r="QG12" s="393"/>
      <c r="QH12" s="393"/>
      <c r="QI12" s="393"/>
      <c r="QJ12" s="393"/>
      <c r="QK12" s="393"/>
      <c r="QL12" s="393"/>
      <c r="QM12" s="393"/>
      <c r="QN12" s="393"/>
      <c r="QO12" s="393"/>
      <c r="QP12" s="393"/>
      <c r="QQ12" s="393"/>
      <c r="QR12" s="393"/>
      <c r="QS12" s="393"/>
      <c r="QT12" s="393"/>
      <c r="QU12" s="393"/>
      <c r="QV12" s="393"/>
      <c r="QW12" s="393"/>
      <c r="QX12" s="393"/>
      <c r="QY12" s="393"/>
      <c r="QZ12" s="393"/>
      <c r="RA12" s="393"/>
      <c r="RB12" s="393"/>
      <c r="RC12" s="393"/>
      <c r="RD12" s="393"/>
      <c r="RE12" s="393"/>
      <c r="RF12" s="393"/>
      <c r="RG12" s="393"/>
      <c r="RH12" s="393"/>
      <c r="RI12" s="393"/>
      <c r="RJ12" s="393"/>
      <c r="RK12" s="393"/>
      <c r="RL12" s="393"/>
      <c r="RM12" s="393"/>
      <c r="RN12" s="393"/>
      <c r="RO12" s="393"/>
      <c r="RP12" s="393"/>
      <c r="RQ12" s="393"/>
      <c r="RR12" s="393"/>
      <c r="RS12" s="393"/>
      <c r="RT12" s="393"/>
      <c r="RU12" s="393"/>
      <c r="RV12" s="393"/>
      <c r="RW12" s="393"/>
      <c r="RX12" s="393"/>
      <c r="RY12" s="393"/>
      <c r="RZ12" s="393"/>
      <c r="SA12" s="393"/>
      <c r="SB12" s="393"/>
      <c r="SC12" s="393"/>
      <c r="SD12" s="393"/>
      <c r="SE12" s="393"/>
      <c r="SF12" s="393"/>
      <c r="SG12" s="393"/>
      <c r="SH12" s="393"/>
      <c r="SI12" s="393"/>
      <c r="SJ12" s="393"/>
      <c r="SK12" s="393"/>
      <c r="SL12" s="393"/>
      <c r="SM12" s="393"/>
      <c r="SN12" s="393"/>
      <c r="SO12" s="393"/>
      <c r="SP12" s="393"/>
      <c r="SQ12" s="393"/>
      <c r="SR12" s="393"/>
      <c r="SS12" s="393"/>
      <c r="ST12" s="393"/>
      <c r="SU12" s="393"/>
      <c r="SV12" s="393"/>
      <c r="SW12" s="393"/>
      <c r="SX12" s="393"/>
      <c r="SY12" s="393"/>
      <c r="SZ12" s="393"/>
      <c r="TA12" s="393"/>
      <c r="TB12" s="393"/>
      <c r="TC12" s="393"/>
      <c r="TD12" s="393"/>
      <c r="TE12" s="393"/>
      <c r="TF12" s="393"/>
      <c r="TG12" s="393"/>
      <c r="TH12" s="393"/>
      <c r="TI12" s="393"/>
      <c r="TJ12" s="393"/>
      <c r="TK12" s="393"/>
      <c r="TL12" s="393"/>
    </row>
    <row r="13" spans="1:532" ht="33" customHeight="1" x14ac:dyDescent="0.2">
      <c r="A13" s="174">
        <f>(23-(COUNTBLANK(HR12:IN12)))</f>
        <v>0</v>
      </c>
      <c r="B13" s="709"/>
      <c r="C13" s="710"/>
      <c r="D13" s="710"/>
      <c r="E13" s="711"/>
      <c r="F13" s="709"/>
      <c r="G13" s="710"/>
      <c r="H13" s="710"/>
      <c r="I13" s="711"/>
      <c r="J13" s="767" t="s">
        <v>883</v>
      </c>
      <c r="K13" s="768"/>
      <c r="L13" s="768"/>
      <c r="M13" s="769"/>
      <c r="N13" s="709"/>
      <c r="O13" s="710"/>
      <c r="P13" s="710"/>
      <c r="Q13" s="710"/>
      <c r="R13" s="711"/>
      <c r="S13" s="709"/>
      <c r="T13" s="710"/>
      <c r="U13" s="710"/>
      <c r="V13" s="711"/>
      <c r="W13" s="709"/>
      <c r="X13" s="710"/>
      <c r="Y13" s="710"/>
      <c r="Z13" s="711"/>
      <c r="AA13" s="709"/>
      <c r="AB13" s="710"/>
      <c r="AC13" s="710"/>
      <c r="AD13" s="711"/>
      <c r="AE13" s="709"/>
      <c r="AF13" s="710"/>
      <c r="AG13" s="710"/>
      <c r="AH13" s="710"/>
      <c r="AI13" s="711"/>
      <c r="AJ13" s="724"/>
      <c r="AK13" s="665"/>
      <c r="AL13" s="665"/>
      <c r="AM13" s="819"/>
      <c r="AN13" s="709"/>
      <c r="AO13" s="710"/>
      <c r="AP13" s="710"/>
      <c r="AQ13" s="711"/>
      <c r="AR13" s="767" t="s">
        <v>894</v>
      </c>
      <c r="AS13" s="768"/>
      <c r="AT13" s="768"/>
      <c r="AU13" s="769"/>
      <c r="AV13" s="770"/>
      <c r="AW13" s="771"/>
      <c r="AX13" s="771"/>
      <c r="AY13" s="771"/>
      <c r="AZ13" s="772"/>
      <c r="BA13" s="858" t="s">
        <v>849</v>
      </c>
      <c r="BB13" s="859"/>
      <c r="BC13" s="859"/>
      <c r="BD13" s="860"/>
      <c r="BE13" s="709"/>
      <c r="BF13" s="710"/>
      <c r="BG13" s="710"/>
      <c r="BH13" s="711"/>
      <c r="BI13" s="709"/>
      <c r="BJ13" s="710"/>
      <c r="BK13" s="710"/>
      <c r="BL13" s="711"/>
      <c r="BM13" s="770"/>
      <c r="BN13" s="771"/>
      <c r="BO13" s="771"/>
      <c r="BP13" s="771"/>
      <c r="BQ13" s="772"/>
      <c r="BR13" s="709"/>
      <c r="BS13" s="710"/>
      <c r="BT13" s="710"/>
      <c r="BU13" s="711"/>
      <c r="BV13" s="709"/>
      <c r="BW13" s="710"/>
      <c r="BX13" s="710"/>
      <c r="BY13" s="711"/>
      <c r="BZ13" s="767" t="s">
        <v>911</v>
      </c>
      <c r="CA13" s="768"/>
      <c r="CB13" s="768"/>
      <c r="CC13" s="769"/>
      <c r="CD13" s="770"/>
      <c r="CE13" s="771"/>
      <c r="CF13" s="771"/>
      <c r="CG13" s="771"/>
      <c r="CH13" s="772"/>
      <c r="CI13" s="709"/>
      <c r="CJ13" s="710"/>
      <c r="CK13" s="710"/>
      <c r="CL13" s="711"/>
      <c r="CM13" s="709"/>
      <c r="CN13" s="710"/>
      <c r="CO13" s="710"/>
      <c r="CP13" s="711"/>
      <c r="CQ13" s="767" t="s">
        <v>941</v>
      </c>
      <c r="CR13" s="768"/>
      <c r="CS13" s="768"/>
      <c r="CT13" s="769"/>
      <c r="CU13" s="709"/>
      <c r="CV13" s="710"/>
      <c r="CW13" s="710"/>
      <c r="CX13" s="710"/>
      <c r="CY13" s="711"/>
      <c r="CZ13" s="709"/>
      <c r="DA13" s="710"/>
      <c r="DB13" s="710"/>
      <c r="DC13" s="711"/>
      <c r="DD13" s="709"/>
      <c r="DE13" s="710"/>
      <c r="DF13" s="710"/>
      <c r="DG13" s="711"/>
      <c r="DH13" s="709"/>
      <c r="DI13" s="710"/>
      <c r="DJ13" s="710"/>
      <c r="DK13" s="711"/>
      <c r="DL13" s="709"/>
      <c r="DM13" s="710"/>
      <c r="DN13" s="710"/>
      <c r="DO13" s="711"/>
      <c r="DP13" s="709"/>
      <c r="DQ13" s="710"/>
      <c r="DR13" s="710"/>
      <c r="DS13" s="711"/>
      <c r="DT13" s="709"/>
      <c r="DU13" s="710"/>
      <c r="DV13" s="710"/>
      <c r="DW13" s="711"/>
      <c r="DX13" s="767" t="s">
        <v>992</v>
      </c>
      <c r="DY13" s="768"/>
      <c r="DZ13" s="768"/>
      <c r="EA13" s="769"/>
      <c r="EB13" s="767" t="s">
        <v>980</v>
      </c>
      <c r="EC13" s="768"/>
      <c r="ED13" s="768"/>
      <c r="EE13" s="769"/>
      <c r="EF13" s="709"/>
      <c r="EG13" s="710"/>
      <c r="EH13" s="710"/>
      <c r="EI13" s="711"/>
      <c r="EJ13" s="709" t="s">
        <v>800</v>
      </c>
      <c r="EK13" s="710"/>
      <c r="EL13" s="710"/>
      <c r="EM13" s="711"/>
      <c r="EN13" s="709"/>
      <c r="EO13" s="710"/>
      <c r="EP13" s="710"/>
      <c r="EQ13" s="711"/>
      <c r="ER13" s="709"/>
      <c r="ES13" s="710"/>
      <c r="ET13" s="710"/>
      <c r="EU13" s="711"/>
      <c r="EV13" s="709"/>
      <c r="EW13" s="710"/>
      <c r="EX13" s="710"/>
      <c r="EY13" s="710"/>
      <c r="EZ13" s="710"/>
      <c r="FA13" s="710"/>
      <c r="FB13" s="711"/>
      <c r="FC13" s="709" t="s">
        <v>919</v>
      </c>
      <c r="FD13" s="710"/>
      <c r="FE13" s="710"/>
      <c r="FF13" s="710"/>
      <c r="FG13" s="710"/>
      <c r="FH13" s="710"/>
      <c r="FI13" s="711"/>
      <c r="FJ13" s="770"/>
      <c r="FK13" s="771"/>
      <c r="FL13" s="771"/>
      <c r="FM13" s="771"/>
      <c r="FN13" s="771"/>
      <c r="FO13" s="871"/>
      <c r="FP13" s="871"/>
      <c r="FQ13" s="532"/>
      <c r="FR13" s="434" t="s">
        <v>1039</v>
      </c>
      <c r="FS13" s="435" t="s">
        <v>1039</v>
      </c>
      <c r="FT13" s="435" t="s">
        <v>1039</v>
      </c>
      <c r="FU13" s="523" t="s">
        <v>1039</v>
      </c>
      <c r="FV13" s="523" t="s">
        <v>1039</v>
      </c>
      <c r="FW13" s="435"/>
      <c r="FX13" s="435"/>
      <c r="FY13" s="435"/>
      <c r="FZ13" s="435" t="s">
        <v>1039</v>
      </c>
      <c r="GA13" s="523" t="s">
        <v>1039</v>
      </c>
      <c r="GB13" s="523" t="s">
        <v>1039</v>
      </c>
      <c r="GC13" s="523" t="s">
        <v>1039</v>
      </c>
      <c r="GD13" s="523" t="s">
        <v>1039</v>
      </c>
      <c r="GE13" s="435"/>
      <c r="GF13" s="435"/>
      <c r="GG13" s="435"/>
      <c r="GH13" s="435"/>
      <c r="GI13" s="435"/>
      <c r="GJ13" s="435"/>
      <c r="GK13" s="435"/>
      <c r="GL13" s="435"/>
      <c r="GM13" s="435"/>
      <c r="GN13" s="436"/>
      <c r="GO13" s="435"/>
      <c r="GP13" s="435"/>
      <c r="GQ13" s="436"/>
      <c r="GR13" s="435"/>
      <c r="GS13" s="435"/>
      <c r="GT13" s="435"/>
      <c r="GU13" s="435"/>
      <c r="GV13" s="435"/>
      <c r="GW13" s="435"/>
      <c r="GX13" s="435"/>
      <c r="GY13" s="437"/>
      <c r="GZ13" s="141"/>
      <c r="HB13" s="74">
        <v>9</v>
      </c>
      <c r="HC13" s="199" t="str">
        <f>リスト!C12</f>
        <v>平</v>
      </c>
      <c r="HD13" s="76" t="str">
        <f>IF(リスト!D12="","",リスト!D12)</f>
        <v>平　岡</v>
      </c>
      <c r="HE13" s="76" t="str">
        <f>IF(リスト!F12="","",リスト!F12)</f>
        <v>(責：総)</v>
      </c>
      <c r="HF13" s="76" t="str">
        <f>IF(リスト!E12="","",リスト!E12)</f>
        <v xml:space="preserve">ＢＰ </v>
      </c>
      <c r="HG13" s="200" t="str">
        <f>IF(リスト!G12="","",リスト!G12)</f>
        <v>R</v>
      </c>
      <c r="HH13" s="77" t="str">
        <f>IF(リスト!H12="","",リスト!H12)</f>
        <v>農人橋</v>
      </c>
      <c r="HI13" s="77" t="str">
        <f>IF(リスト!I12="","",リスト!I12)</f>
        <v>西千里</v>
      </c>
      <c r="HJ13" s="77" t="str">
        <f>IF(リスト!J12="","",リスト!J12)</f>
        <v>上住吉</v>
      </c>
      <c r="HK13" s="77" t="str">
        <f>IF(リスト!K12="","",リスト!K12)</f>
        <v>松　屋</v>
      </c>
      <c r="HL13" s="77" t="str">
        <f>IF(リスト!L12="","",リスト!L12)</f>
        <v>長　田</v>
      </c>
      <c r="HM13" s="77" t="str">
        <f>IF(リスト!M12="","",リスト!M12)</f>
        <v>香枦園</v>
      </c>
      <c r="HN13" s="77" t="str">
        <f>IF(リスト!N12="","",リスト!N12)</f>
        <v>櫟  本</v>
      </c>
      <c r="HO13" s="77" t="str">
        <f>IF(リスト!O12="","",リスト!O12)</f>
        <v>新  庄</v>
      </c>
      <c r="HP13" s="460" t="str">
        <f>IF(リスト!P12="","",リスト!P12)</f>
        <v>白川P/S</v>
      </c>
      <c r="HR13" s="284" t="str">
        <f t="shared" ref="HR13:IJ13" si="28">IF(FR12="","",FR12)</f>
        <v/>
      </c>
      <c r="HS13" s="284" t="str">
        <f t="shared" si="28"/>
        <v/>
      </c>
      <c r="HT13" s="284" t="str">
        <f t="shared" si="28"/>
        <v/>
      </c>
      <c r="HU13" s="284" t="str">
        <f t="shared" si="28"/>
        <v/>
      </c>
      <c r="HV13" s="284" t="str">
        <f t="shared" si="28"/>
        <v/>
      </c>
      <c r="HW13" s="284" t="str">
        <f t="shared" si="28"/>
        <v/>
      </c>
      <c r="HX13" s="284" t="str">
        <f t="shared" si="28"/>
        <v/>
      </c>
      <c r="HY13" s="284" t="str">
        <f t="shared" si="28"/>
        <v/>
      </c>
      <c r="HZ13" s="284" t="str">
        <f t="shared" si="28"/>
        <v/>
      </c>
      <c r="IA13" s="284" t="str">
        <f t="shared" si="28"/>
        <v/>
      </c>
      <c r="IB13" s="284" t="str">
        <f t="shared" si="28"/>
        <v/>
      </c>
      <c r="IC13" s="284" t="str">
        <f t="shared" si="28"/>
        <v/>
      </c>
      <c r="ID13" s="284" t="str">
        <f t="shared" si="28"/>
        <v/>
      </c>
      <c r="IE13" s="284" t="str">
        <f t="shared" si="28"/>
        <v/>
      </c>
      <c r="IF13" s="284" t="str">
        <f t="shared" si="28"/>
        <v/>
      </c>
      <c r="IG13" s="284" t="str">
        <f t="shared" si="28"/>
        <v/>
      </c>
      <c r="IH13" s="284" t="str">
        <f t="shared" si="28"/>
        <v/>
      </c>
      <c r="II13" s="284" t="str">
        <f t="shared" si="28"/>
        <v/>
      </c>
      <c r="IJ13" s="284" t="str">
        <f t="shared" si="28"/>
        <v/>
      </c>
      <c r="IK13" s="284" t="str">
        <f t="shared" ref="IK13" si="29">IF(GK12="","",GK12)</f>
        <v/>
      </c>
      <c r="IL13" s="284" t="str">
        <f t="shared" ref="IL13" si="30">IF(GL12="","",GL12)</f>
        <v/>
      </c>
      <c r="IM13" s="284" t="str">
        <f t="shared" ref="IM13" si="31">IF(GM12="","",GM12)</f>
        <v/>
      </c>
      <c r="IN13" s="284" t="str">
        <f t="shared" ref="IN13" si="32">IF(GN12="","",GN12)</f>
        <v/>
      </c>
      <c r="IO13" s="284" t="str">
        <f t="shared" ref="IO13" si="33">IF(GO12="","",GO12)</f>
        <v/>
      </c>
      <c r="IP13" s="284" t="str">
        <f t="shared" ref="IP13" si="34">IF(GP12="","",GP12)</f>
        <v/>
      </c>
      <c r="IQ13" s="284" t="str">
        <f t="shared" ref="IQ13" si="35">IF(GQ12="","",GQ12)</f>
        <v/>
      </c>
      <c r="IR13" s="284" t="str">
        <f t="shared" ref="IR13" si="36">IF(GR12="","",GR12)</f>
        <v/>
      </c>
      <c r="IS13" s="284" t="str">
        <f t="shared" ref="IS13" si="37">IF(GS12="","",GS12)</f>
        <v/>
      </c>
      <c r="IT13" s="284" t="str">
        <f t="shared" ref="IT13" si="38">IF(GX12="","",GX12)</f>
        <v/>
      </c>
      <c r="IU13" s="284" t="str">
        <f t="shared" ref="IU13" si="39">IF(GY12="","",GY12)</f>
        <v/>
      </c>
      <c r="IW13" s="393"/>
      <c r="IX13" s="393"/>
      <c r="IY13" s="393"/>
      <c r="IZ13" s="397"/>
      <c r="JA13" s="397"/>
      <c r="JB13" s="397"/>
      <c r="JC13" s="397"/>
      <c r="JD13" s="397"/>
      <c r="JE13" s="397"/>
      <c r="JF13" s="397"/>
      <c r="JG13" s="397"/>
      <c r="JH13" s="397"/>
      <c r="JI13" s="397"/>
      <c r="JJ13" s="397"/>
      <c r="JK13" s="397"/>
      <c r="JL13" s="397"/>
      <c r="JM13" s="397"/>
      <c r="JN13" s="397"/>
      <c r="JO13" s="397"/>
      <c r="JP13" s="397"/>
      <c r="JQ13" s="397"/>
      <c r="JR13" s="397"/>
      <c r="JS13" s="397"/>
      <c r="JT13" s="397"/>
      <c r="JU13" s="397"/>
      <c r="JV13" s="397"/>
      <c r="JW13" s="397"/>
      <c r="JX13" s="397"/>
      <c r="JY13" s="397"/>
      <c r="JZ13" s="397"/>
      <c r="KA13" s="397"/>
      <c r="KB13" s="397"/>
      <c r="KC13" s="397"/>
      <c r="KD13" s="397"/>
      <c r="KE13" s="397"/>
      <c r="KF13" s="397"/>
      <c r="KG13" s="397"/>
      <c r="KH13" s="397"/>
      <c r="KI13" s="397"/>
      <c r="KJ13" s="397"/>
      <c r="KK13" s="397"/>
      <c r="KL13" s="393"/>
      <c r="KM13" s="393"/>
      <c r="KN13" s="393"/>
      <c r="KO13" s="393"/>
      <c r="KP13" s="393"/>
      <c r="KQ13" s="393"/>
      <c r="KR13" s="393"/>
      <c r="KS13" s="393"/>
      <c r="KT13" s="393"/>
      <c r="KU13" s="393"/>
      <c r="KV13" s="393"/>
      <c r="KW13" s="393"/>
      <c r="KX13" s="393"/>
      <c r="KY13" s="393"/>
      <c r="KZ13" s="393"/>
      <c r="LA13" s="393"/>
      <c r="LB13" s="393"/>
      <c r="LC13" s="393"/>
      <c r="LD13" s="393"/>
      <c r="LE13" s="393"/>
      <c r="LF13" s="393"/>
      <c r="LG13" s="393"/>
      <c r="LH13" s="393"/>
      <c r="LI13" s="393"/>
      <c r="LJ13" s="393"/>
      <c r="LK13" s="393"/>
      <c r="LL13" s="393"/>
      <c r="LM13" s="393"/>
      <c r="LN13" s="393"/>
      <c r="LO13" s="393"/>
      <c r="LP13" s="393"/>
      <c r="LQ13" s="393"/>
      <c r="LR13" s="393"/>
      <c r="LS13" s="393"/>
      <c r="LT13" s="393"/>
      <c r="LU13" s="393"/>
      <c r="LV13" s="393"/>
      <c r="LW13" s="393"/>
      <c r="LX13" s="393"/>
      <c r="LY13" s="393"/>
      <c r="LZ13" s="393"/>
      <c r="MA13" s="393"/>
      <c r="MB13" s="393"/>
      <c r="MC13" s="393"/>
      <c r="MD13" s="393"/>
      <c r="ME13" s="393"/>
      <c r="MF13" s="393"/>
      <c r="MG13" s="393"/>
      <c r="MH13" s="393"/>
      <c r="MI13" s="393"/>
      <c r="MJ13" s="393"/>
      <c r="MK13" s="393"/>
      <c r="ML13" s="393"/>
      <c r="MM13" s="393"/>
      <c r="MN13" s="393"/>
      <c r="MO13" s="393"/>
      <c r="MP13" s="393"/>
      <c r="MQ13" s="393"/>
      <c r="MR13" s="393"/>
      <c r="MS13" s="393"/>
      <c r="MT13" s="393"/>
      <c r="MU13" s="393"/>
      <c r="MV13" s="393"/>
      <c r="MW13" s="393"/>
      <c r="MX13" s="393"/>
      <c r="MY13" s="393"/>
      <c r="MZ13" s="393"/>
      <c r="NA13" s="393"/>
      <c r="NB13" s="393"/>
      <c r="NC13" s="393"/>
      <c r="ND13" s="393"/>
      <c r="NE13" s="393"/>
      <c r="NF13" s="393"/>
      <c r="NG13" s="393"/>
      <c r="NH13" s="393"/>
      <c r="NI13" s="393"/>
      <c r="NJ13" s="393"/>
      <c r="NK13" s="393"/>
      <c r="NL13" s="393"/>
      <c r="NM13" s="393"/>
      <c r="NN13" s="393"/>
      <c r="NO13" s="393"/>
      <c r="NP13" s="393"/>
      <c r="NQ13" s="393"/>
      <c r="NR13" s="393"/>
      <c r="NS13" s="393"/>
      <c r="NT13" s="393"/>
      <c r="NU13" s="393"/>
      <c r="NV13" s="393"/>
      <c r="NW13" s="393"/>
      <c r="NX13" s="393"/>
      <c r="NY13" s="393"/>
      <c r="NZ13" s="393"/>
      <c r="OA13" s="393"/>
      <c r="OB13" s="393"/>
      <c r="OC13" s="393"/>
      <c r="OD13" s="393"/>
      <c r="OE13" s="393"/>
      <c r="OF13" s="393"/>
      <c r="OG13" s="393"/>
      <c r="OH13" s="393"/>
      <c r="OI13" s="393"/>
      <c r="OJ13" s="393"/>
      <c r="OK13" s="393"/>
      <c r="OL13" s="393"/>
      <c r="OM13" s="393"/>
      <c r="ON13" s="393"/>
      <c r="OO13" s="393"/>
      <c r="OP13" s="393"/>
      <c r="OQ13" s="393"/>
      <c r="OR13" s="393"/>
      <c r="OS13" s="393"/>
      <c r="OT13" s="393"/>
      <c r="OU13" s="393"/>
      <c r="OV13" s="393"/>
      <c r="OW13" s="393"/>
      <c r="OX13" s="393"/>
      <c r="OY13" s="393"/>
      <c r="OZ13" s="393"/>
      <c r="PA13" s="393"/>
      <c r="PB13" s="393"/>
      <c r="PC13" s="393"/>
      <c r="PD13" s="393"/>
      <c r="PE13" s="393"/>
      <c r="PF13" s="393"/>
      <c r="PG13" s="393"/>
      <c r="PH13" s="393"/>
      <c r="PI13" s="393"/>
      <c r="PJ13" s="393"/>
      <c r="PK13" s="393"/>
      <c r="PL13" s="393"/>
      <c r="PM13" s="393"/>
      <c r="PN13" s="393"/>
      <c r="PO13" s="393"/>
      <c r="PP13" s="393"/>
      <c r="PQ13" s="393"/>
      <c r="PR13" s="393"/>
      <c r="PS13" s="393"/>
      <c r="PT13" s="393"/>
      <c r="PU13" s="393"/>
      <c r="PV13" s="393"/>
      <c r="PW13" s="393"/>
      <c r="PX13" s="393"/>
      <c r="PY13" s="393"/>
      <c r="PZ13" s="393"/>
      <c r="QA13" s="393"/>
      <c r="QB13" s="393"/>
      <c r="QC13" s="393"/>
      <c r="QD13" s="393"/>
      <c r="QE13" s="393"/>
      <c r="QF13" s="393"/>
      <c r="QG13" s="393"/>
      <c r="QH13" s="393"/>
      <c r="QI13" s="393"/>
      <c r="QJ13" s="393"/>
      <c r="QK13" s="393"/>
      <c r="QL13" s="393"/>
      <c r="QM13" s="393"/>
      <c r="QN13" s="393"/>
      <c r="QO13" s="393"/>
      <c r="QP13" s="393"/>
      <c r="QQ13" s="393"/>
      <c r="QR13" s="393"/>
      <c r="QS13" s="393"/>
      <c r="QT13" s="393"/>
      <c r="QU13" s="393"/>
      <c r="QV13" s="393"/>
      <c r="QW13" s="393"/>
      <c r="QX13" s="393"/>
      <c r="QY13" s="393"/>
      <c r="QZ13" s="393"/>
      <c r="RA13" s="393"/>
      <c r="RB13" s="393"/>
      <c r="RC13" s="393"/>
      <c r="RD13" s="393"/>
      <c r="RE13" s="393"/>
      <c r="RF13" s="393"/>
      <c r="RG13" s="393"/>
      <c r="RH13" s="393"/>
      <c r="RI13" s="393"/>
      <c r="RJ13" s="393"/>
      <c r="RK13" s="393"/>
      <c r="RL13" s="393"/>
      <c r="RM13" s="393"/>
      <c r="RN13" s="393"/>
      <c r="RO13" s="393"/>
      <c r="RP13" s="393"/>
      <c r="RQ13" s="393"/>
      <c r="RR13" s="393"/>
      <c r="RS13" s="393"/>
      <c r="RT13" s="393"/>
      <c r="RU13" s="393"/>
      <c r="RV13" s="393"/>
      <c r="RW13" s="393"/>
      <c r="RX13" s="393"/>
      <c r="RY13" s="393"/>
      <c r="RZ13" s="393"/>
      <c r="SA13" s="393"/>
      <c r="SB13" s="393"/>
      <c r="SC13" s="393"/>
      <c r="SD13" s="393"/>
      <c r="SE13" s="393"/>
      <c r="SF13" s="393"/>
      <c r="SG13" s="393"/>
      <c r="SH13" s="393"/>
      <c r="SI13" s="393"/>
      <c r="SJ13" s="393"/>
      <c r="SK13" s="393"/>
      <c r="SL13" s="393"/>
      <c r="SM13" s="393"/>
      <c r="SN13" s="393"/>
      <c r="SO13" s="393"/>
      <c r="SP13" s="393"/>
      <c r="SQ13" s="393"/>
      <c r="SR13" s="393"/>
      <c r="SS13" s="393"/>
      <c r="ST13" s="393"/>
      <c r="SU13" s="393"/>
      <c r="SV13" s="393"/>
      <c r="SW13" s="393"/>
      <c r="SX13" s="393"/>
      <c r="SY13" s="393"/>
      <c r="SZ13" s="393"/>
      <c r="TA13" s="393"/>
      <c r="TB13" s="393"/>
      <c r="TC13" s="393"/>
      <c r="TD13" s="393"/>
      <c r="TE13" s="393"/>
      <c r="TF13" s="393"/>
      <c r="TG13" s="393"/>
      <c r="TH13" s="393"/>
      <c r="TI13" s="393"/>
      <c r="TJ13" s="393"/>
      <c r="TK13" s="393"/>
      <c r="TL13" s="393"/>
    </row>
    <row r="14" spans="1:532" ht="33" customHeight="1" x14ac:dyDescent="0.2">
      <c r="A14" s="189">
        <f>A6+1</f>
        <v>8</v>
      </c>
      <c r="B14" s="712"/>
      <c r="C14" s="713"/>
      <c r="D14" s="713"/>
      <c r="E14" s="714"/>
      <c r="F14" s="712"/>
      <c r="G14" s="713"/>
      <c r="H14" s="713"/>
      <c r="I14" s="714"/>
      <c r="J14" s="773" t="s">
        <v>875</v>
      </c>
      <c r="K14" s="774"/>
      <c r="L14" s="774"/>
      <c r="M14" s="775"/>
      <c r="N14" s="712"/>
      <c r="O14" s="713"/>
      <c r="P14" s="713"/>
      <c r="Q14" s="713"/>
      <c r="R14" s="714"/>
      <c r="S14" s="712"/>
      <c r="T14" s="713"/>
      <c r="U14" s="713"/>
      <c r="V14" s="714"/>
      <c r="W14" s="712"/>
      <c r="X14" s="713"/>
      <c r="Y14" s="713"/>
      <c r="Z14" s="714"/>
      <c r="AA14" s="712"/>
      <c r="AB14" s="713"/>
      <c r="AC14" s="713"/>
      <c r="AD14" s="714"/>
      <c r="AE14" s="712"/>
      <c r="AF14" s="713"/>
      <c r="AG14" s="713"/>
      <c r="AH14" s="713"/>
      <c r="AI14" s="714"/>
      <c r="AJ14" s="727"/>
      <c r="AK14" s="728"/>
      <c r="AL14" s="728"/>
      <c r="AM14" s="729"/>
      <c r="AN14" s="712"/>
      <c r="AO14" s="713"/>
      <c r="AP14" s="713"/>
      <c r="AQ14" s="714"/>
      <c r="AR14" s="773" t="s">
        <v>895</v>
      </c>
      <c r="AS14" s="774"/>
      <c r="AT14" s="774"/>
      <c r="AU14" s="775"/>
      <c r="AV14" s="712"/>
      <c r="AW14" s="713"/>
      <c r="AX14" s="713"/>
      <c r="AY14" s="713"/>
      <c r="AZ14" s="739"/>
      <c r="BA14" s="861" t="s">
        <v>850</v>
      </c>
      <c r="BB14" s="862"/>
      <c r="BC14" s="862"/>
      <c r="BD14" s="863"/>
      <c r="BE14" s="712"/>
      <c r="BF14" s="713"/>
      <c r="BG14" s="713"/>
      <c r="BH14" s="714"/>
      <c r="BI14" s="712"/>
      <c r="BJ14" s="713"/>
      <c r="BK14" s="713"/>
      <c r="BL14" s="714"/>
      <c r="BM14" s="712"/>
      <c r="BN14" s="713"/>
      <c r="BO14" s="713"/>
      <c r="BP14" s="713"/>
      <c r="BQ14" s="739"/>
      <c r="BR14" s="712"/>
      <c r="BS14" s="713"/>
      <c r="BT14" s="713"/>
      <c r="BU14" s="714"/>
      <c r="BV14" s="712"/>
      <c r="BW14" s="713"/>
      <c r="BX14" s="713"/>
      <c r="BY14" s="714"/>
      <c r="BZ14" s="773" t="s">
        <v>875</v>
      </c>
      <c r="CA14" s="774"/>
      <c r="CB14" s="774"/>
      <c r="CC14" s="775"/>
      <c r="CD14" s="712"/>
      <c r="CE14" s="713"/>
      <c r="CF14" s="713"/>
      <c r="CG14" s="713"/>
      <c r="CH14" s="739"/>
      <c r="CI14" s="712"/>
      <c r="CJ14" s="713"/>
      <c r="CK14" s="713"/>
      <c r="CL14" s="714"/>
      <c r="CM14" s="712"/>
      <c r="CN14" s="713"/>
      <c r="CO14" s="713"/>
      <c r="CP14" s="714"/>
      <c r="CQ14" s="773" t="s">
        <v>875</v>
      </c>
      <c r="CR14" s="774"/>
      <c r="CS14" s="774"/>
      <c r="CT14" s="775"/>
      <c r="CU14" s="712"/>
      <c r="CV14" s="713"/>
      <c r="CW14" s="713"/>
      <c r="CX14" s="713"/>
      <c r="CY14" s="714"/>
      <c r="CZ14" s="712"/>
      <c r="DA14" s="713"/>
      <c r="DB14" s="713"/>
      <c r="DC14" s="714"/>
      <c r="DD14" s="712"/>
      <c r="DE14" s="713"/>
      <c r="DF14" s="713"/>
      <c r="DG14" s="714"/>
      <c r="DH14" s="712"/>
      <c r="DI14" s="713"/>
      <c r="DJ14" s="713"/>
      <c r="DK14" s="714"/>
      <c r="DL14" s="712"/>
      <c r="DM14" s="713"/>
      <c r="DN14" s="713"/>
      <c r="DO14" s="714"/>
      <c r="DP14" s="712"/>
      <c r="DQ14" s="713"/>
      <c r="DR14" s="713"/>
      <c r="DS14" s="714"/>
      <c r="DT14" s="712"/>
      <c r="DU14" s="713"/>
      <c r="DV14" s="713"/>
      <c r="DW14" s="714"/>
      <c r="DX14" s="773" t="s">
        <v>981</v>
      </c>
      <c r="DY14" s="774"/>
      <c r="DZ14" s="774"/>
      <c r="EA14" s="775"/>
      <c r="EB14" s="773" t="s">
        <v>981</v>
      </c>
      <c r="EC14" s="774"/>
      <c r="ED14" s="774"/>
      <c r="EE14" s="775"/>
      <c r="EF14" s="712"/>
      <c r="EG14" s="713"/>
      <c r="EH14" s="713"/>
      <c r="EI14" s="714"/>
      <c r="EJ14" s="712" t="s">
        <v>1125</v>
      </c>
      <c r="EK14" s="713"/>
      <c r="EL14" s="713"/>
      <c r="EM14" s="714"/>
      <c r="EN14" s="712"/>
      <c r="EO14" s="713"/>
      <c r="EP14" s="713"/>
      <c r="EQ14" s="714"/>
      <c r="ER14" s="647"/>
      <c r="ES14" s="648"/>
      <c r="ET14" s="648"/>
      <c r="EU14" s="649"/>
      <c r="EV14" s="647"/>
      <c r="EW14" s="648"/>
      <c r="EX14" s="648"/>
      <c r="EY14" s="648"/>
      <c r="EZ14" s="648"/>
      <c r="FA14" s="648"/>
      <c r="FB14" s="649"/>
      <c r="FC14" s="647" t="s">
        <v>918</v>
      </c>
      <c r="FD14" s="648"/>
      <c r="FE14" s="648"/>
      <c r="FF14" s="648"/>
      <c r="FG14" s="648"/>
      <c r="FH14" s="648"/>
      <c r="FI14" s="649"/>
      <c r="FJ14" s="647"/>
      <c r="FK14" s="648"/>
      <c r="FL14" s="648"/>
      <c r="FM14" s="648"/>
      <c r="FN14" s="648"/>
      <c r="FO14" s="826"/>
      <c r="FP14" s="964"/>
      <c r="FQ14" s="512"/>
      <c r="FR14" s="142" t="str">
        <f t="shared" ref="FR14:GY14" si="40">IF((COUNTIF($DT$67:$FP$67,FR17)&gt;=2),"×",IF((COUNTIF($DT$67:$FP$67,FR17)=1),"○"," "))</f>
        <v>○</v>
      </c>
      <c r="FS14" s="143" t="str">
        <f t="shared" si="40"/>
        <v>○</v>
      </c>
      <c r="FT14" s="143" t="str">
        <f t="shared" si="40"/>
        <v>○</v>
      </c>
      <c r="FU14" s="483" t="str">
        <f t="shared" si="40"/>
        <v xml:space="preserve"> </v>
      </c>
      <c r="FV14" s="483" t="str">
        <f t="shared" si="40"/>
        <v xml:space="preserve"> </v>
      </c>
      <c r="FW14" s="143" t="str">
        <f t="shared" si="40"/>
        <v xml:space="preserve"> </v>
      </c>
      <c r="FX14" s="143" t="str">
        <f t="shared" si="40"/>
        <v xml:space="preserve"> </v>
      </c>
      <c r="FY14" s="143" t="str">
        <f t="shared" si="40"/>
        <v xml:space="preserve"> </v>
      </c>
      <c r="FZ14" s="143" t="str">
        <f t="shared" si="40"/>
        <v xml:space="preserve"> </v>
      </c>
      <c r="GA14" s="483" t="str">
        <f t="shared" si="40"/>
        <v>○</v>
      </c>
      <c r="GB14" s="483" t="str">
        <f t="shared" si="40"/>
        <v xml:space="preserve"> </v>
      </c>
      <c r="GC14" s="483" t="str">
        <f t="shared" si="40"/>
        <v xml:space="preserve"> </v>
      </c>
      <c r="GD14" s="483" t="str">
        <f t="shared" si="40"/>
        <v xml:space="preserve"> </v>
      </c>
      <c r="GE14" s="143" t="str">
        <f t="shared" si="40"/>
        <v xml:space="preserve"> </v>
      </c>
      <c r="GF14" s="143" t="str">
        <f t="shared" si="40"/>
        <v>○</v>
      </c>
      <c r="GG14" s="143" t="str">
        <f t="shared" si="40"/>
        <v>○</v>
      </c>
      <c r="GH14" s="143" t="str">
        <f t="shared" si="40"/>
        <v xml:space="preserve"> </v>
      </c>
      <c r="GI14" s="143" t="str">
        <f t="shared" si="40"/>
        <v xml:space="preserve"> </v>
      </c>
      <c r="GJ14" s="143" t="str">
        <f t="shared" si="40"/>
        <v xml:space="preserve"> </v>
      </c>
      <c r="GK14" s="143" t="str">
        <f t="shared" si="40"/>
        <v xml:space="preserve"> </v>
      </c>
      <c r="GL14" s="143" t="str">
        <f t="shared" si="40"/>
        <v xml:space="preserve"> </v>
      </c>
      <c r="GM14" s="143" t="str">
        <f t="shared" si="40"/>
        <v xml:space="preserve"> </v>
      </c>
      <c r="GN14" s="151" t="str">
        <f t="shared" si="40"/>
        <v xml:space="preserve"> </v>
      </c>
      <c r="GO14" s="143" t="str">
        <f t="shared" si="40"/>
        <v xml:space="preserve"> </v>
      </c>
      <c r="GP14" s="143" t="str">
        <f t="shared" si="40"/>
        <v xml:space="preserve"> </v>
      </c>
      <c r="GQ14" s="151" t="str">
        <f t="shared" si="40"/>
        <v xml:space="preserve"> </v>
      </c>
      <c r="GR14" s="143" t="str">
        <f t="shared" si="40"/>
        <v xml:space="preserve"> </v>
      </c>
      <c r="GS14" s="143" t="str">
        <f t="shared" si="40"/>
        <v xml:space="preserve"> </v>
      </c>
      <c r="GT14" s="143" t="str">
        <f t="shared" si="40"/>
        <v xml:space="preserve"> </v>
      </c>
      <c r="GU14" s="143" t="str">
        <f t="shared" si="40"/>
        <v xml:space="preserve"> </v>
      </c>
      <c r="GV14" s="143" t="str">
        <f t="shared" si="40"/>
        <v xml:space="preserve"> </v>
      </c>
      <c r="GW14" s="143" t="str">
        <f t="shared" si="40"/>
        <v xml:space="preserve"> </v>
      </c>
      <c r="GX14" s="143" t="str">
        <f t="shared" si="40"/>
        <v xml:space="preserve"> </v>
      </c>
      <c r="GY14" s="143" t="str">
        <f t="shared" si="40"/>
        <v xml:space="preserve"> </v>
      </c>
      <c r="GZ14" s="154">
        <f>A14</f>
        <v>8</v>
      </c>
      <c r="HB14" s="74">
        <v>10</v>
      </c>
      <c r="HC14" s="199" t="str">
        <f>リスト!C13</f>
        <v>古</v>
      </c>
      <c r="HD14" s="76" t="str">
        <f>IF(リスト!D13="","",リスト!D13)</f>
        <v>古　澤</v>
      </c>
      <c r="HE14" s="76" t="str">
        <f>IF(リスト!F13="","",リスト!F13)</f>
        <v>(立会)</v>
      </c>
      <c r="HF14" s="76" t="str">
        <f>IF(リスト!E13="","",リスト!E13)</f>
        <v>KBP+Ｊ27</v>
      </c>
      <c r="HG14" s="200" t="str">
        <f>IF(リスト!G13="","",リスト!G13)</f>
        <v>直行</v>
      </c>
      <c r="HH14" s="77" t="str">
        <f>IF(リスト!H13="","",リスト!H13)</f>
        <v>船　場</v>
      </c>
      <c r="HI14" s="77" t="str">
        <f>IF(リスト!I13="","",リスト!I13)</f>
        <v>箕　面</v>
      </c>
      <c r="HJ14" s="77" t="str">
        <f>IF(リスト!J13="","",リスト!J13)</f>
        <v>萩ノ茶屋</v>
      </c>
      <c r="HK14" s="77" t="str">
        <f>IF(リスト!K13="","",リスト!K13)</f>
        <v>三　宝</v>
      </c>
      <c r="HL14" s="77" t="str">
        <f>IF(リスト!L13="","",リスト!L13)</f>
        <v>丸　山</v>
      </c>
      <c r="HM14" s="77" t="str">
        <f>IF(リスト!M13="","",リスト!M13)</f>
        <v>芦　屋</v>
      </c>
      <c r="HN14" s="77" t="str">
        <f>IF(リスト!N13="","",リスト!N13)</f>
        <v>外  川</v>
      </c>
      <c r="HO14" s="77" t="str">
        <f>IF(リスト!O13="","",リスト!O13)</f>
        <v>越智岡</v>
      </c>
      <c r="HP14" s="460" t="str">
        <f>IF(リスト!P13="","",リスト!P13)</f>
        <v>大迫P/S</v>
      </c>
      <c r="HR14" s="258" t="str">
        <f t="shared" ref="HR14:IJ14" si="41">IF(FR14="○","○",IF(FR14="×","○",IF(FR15="○","○",IF(FR15="×","○",IF(FR13="","",FR13)))))</f>
        <v>○</v>
      </c>
      <c r="HS14" s="258" t="str">
        <f t="shared" si="41"/>
        <v>○</v>
      </c>
      <c r="HT14" s="258" t="str">
        <f t="shared" si="41"/>
        <v>○</v>
      </c>
      <c r="HU14" s="258" t="str">
        <f t="shared" si="41"/>
        <v>内勤</v>
      </c>
      <c r="HV14" s="258" t="str">
        <f t="shared" si="41"/>
        <v>内勤</v>
      </c>
      <c r="HW14" s="258" t="str">
        <f t="shared" si="41"/>
        <v>○</v>
      </c>
      <c r="HX14" s="258" t="str">
        <f t="shared" si="41"/>
        <v>○</v>
      </c>
      <c r="HY14" s="258" t="str">
        <f t="shared" si="41"/>
        <v>○</v>
      </c>
      <c r="HZ14" s="258" t="str">
        <f t="shared" si="41"/>
        <v>内勤</v>
      </c>
      <c r="IA14" s="258" t="str">
        <f t="shared" si="41"/>
        <v>○</v>
      </c>
      <c r="IB14" s="258" t="str">
        <f t="shared" si="41"/>
        <v>内勤</v>
      </c>
      <c r="IC14" s="258" t="str">
        <f t="shared" si="41"/>
        <v>内勤</v>
      </c>
      <c r="ID14" s="258" t="str">
        <f t="shared" si="41"/>
        <v>○</v>
      </c>
      <c r="IE14" s="258" t="str">
        <f t="shared" si="41"/>
        <v>○</v>
      </c>
      <c r="IF14" s="258" t="str">
        <f t="shared" si="41"/>
        <v>○</v>
      </c>
      <c r="IG14" s="258" t="str">
        <f t="shared" si="41"/>
        <v>○</v>
      </c>
      <c r="IH14" s="258" t="str">
        <f t="shared" si="41"/>
        <v>○</v>
      </c>
      <c r="II14" s="258" t="str">
        <f t="shared" si="41"/>
        <v>○</v>
      </c>
      <c r="IJ14" s="258" t="str">
        <f t="shared" si="41"/>
        <v/>
      </c>
      <c r="IK14" s="258" t="str">
        <f t="shared" ref="IK14" si="42">IF(GK14="○","○",IF(GK14="×","○",IF(GK15="○","○",IF(GK15="×","○",IF(GK13="","",GK13)))))</f>
        <v/>
      </c>
      <c r="IL14" s="258" t="str">
        <f t="shared" ref="IL14" si="43">IF(GL14="○","○",IF(GL14="×","○",IF(GL15="○","○",IF(GL15="×","○",IF(GL13="","",GL13)))))</f>
        <v/>
      </c>
      <c r="IM14" s="258" t="str">
        <f t="shared" ref="IM14" si="44">IF(GM14="○","○",IF(GM14="×","○",IF(GM15="○","○",IF(GM15="×","○",IF(GM13="","",GM13)))))</f>
        <v>○</v>
      </c>
      <c r="IN14" s="258" t="str">
        <f t="shared" ref="IN14" si="45">IF(GN14="○","○",IF(GN14="×","○",IF(GN15="○","○",IF(GN15="×","○",IF(GN13="","",GN13)))))</f>
        <v/>
      </c>
      <c r="IO14" s="258" t="str">
        <f t="shared" ref="IO14" si="46">IF(GO14="○","○",IF(GO14="×","○",IF(GO15="○","○",IF(GO15="×","○",IF(GO13="","",GO13)))))</f>
        <v/>
      </c>
      <c r="IP14" s="258" t="str">
        <f t="shared" ref="IP14" si="47">IF(GP14="○","○",IF(GP14="×","○",IF(GP15="○","○",IF(GP15="×","○",IF(GP13="","",GP13)))))</f>
        <v>○</v>
      </c>
      <c r="IQ14" s="258" t="str">
        <f t="shared" ref="IQ14" si="48">IF(GQ14="○","○",IF(GQ14="×","○",IF(GQ15="○","○",IF(GQ15="×","○",IF(GQ13="","",GQ13)))))</f>
        <v>○</v>
      </c>
      <c r="IR14" s="258" t="str">
        <f t="shared" ref="IR14" si="49">IF(GR14="○","○",IF(GR14="×","○",IF(GR15="○","○",IF(GR15="×","○",IF(GR13="","",GR13)))))</f>
        <v>○</v>
      </c>
      <c r="IS14" s="258" t="str">
        <f t="shared" ref="IS14" si="50">IF(GS14="○","○",IF(GS14="×","○",IF(GS15="○","○",IF(GS15="×","○",IF(GS13="","",GS13)))))</f>
        <v>○</v>
      </c>
      <c r="IT14" s="258" t="str">
        <f t="shared" ref="IT14" si="51">IF(GX14="○","○",IF(GX14="×","○",IF(GX15="○","○",IF(GX15="×","○",IF(GX13="","",GX13)))))</f>
        <v/>
      </c>
      <c r="IU14" s="258" t="str">
        <f t="shared" ref="IU14" si="52">IF(GY14="○","○",IF(GY14="×","○",IF(GY15="○","○",IF(GY15="×","○",IF(GY13="","",GY13)))))</f>
        <v/>
      </c>
      <c r="IW14" s="393"/>
      <c r="IX14" s="393"/>
      <c r="IY14" s="393"/>
      <c r="IZ14" s="397"/>
      <c r="JA14" s="397"/>
      <c r="JB14" s="397"/>
      <c r="JC14" s="397"/>
      <c r="JD14" s="397"/>
      <c r="JE14" s="397"/>
      <c r="JF14" s="397"/>
      <c r="JG14" s="397"/>
      <c r="JH14" s="397"/>
      <c r="JI14" s="397"/>
      <c r="JJ14" s="397"/>
      <c r="JK14" s="397"/>
      <c r="JL14" s="397"/>
      <c r="JM14" s="397"/>
      <c r="JN14" s="397"/>
      <c r="JO14" s="397"/>
      <c r="JP14" s="397"/>
      <c r="JQ14" s="397"/>
      <c r="JR14" s="397"/>
      <c r="JS14" s="397"/>
      <c r="JT14" s="397"/>
      <c r="JU14" s="397"/>
      <c r="JV14" s="397"/>
      <c r="JW14" s="397"/>
      <c r="JX14" s="397"/>
      <c r="JY14" s="397"/>
      <c r="JZ14" s="397"/>
      <c r="KA14" s="397"/>
      <c r="KB14" s="397"/>
      <c r="KC14" s="397"/>
      <c r="KD14" s="397"/>
      <c r="KE14" s="397"/>
      <c r="KF14" s="397"/>
      <c r="KG14" s="397"/>
      <c r="KH14" s="397"/>
      <c r="KI14" s="397"/>
      <c r="KJ14" s="397"/>
      <c r="KK14" s="397"/>
      <c r="KL14" s="393"/>
      <c r="KM14" s="393"/>
      <c r="KN14" s="393"/>
      <c r="KO14" s="393"/>
      <c r="KP14" s="393"/>
      <c r="KQ14" s="393"/>
      <c r="KR14" s="393"/>
      <c r="KS14" s="393"/>
      <c r="KT14" s="393"/>
      <c r="KU14" s="393"/>
      <c r="KV14" s="393"/>
      <c r="KW14" s="393"/>
      <c r="KX14" s="393"/>
      <c r="KY14" s="393"/>
      <c r="KZ14" s="393"/>
      <c r="LA14" s="393"/>
      <c r="LB14" s="393"/>
      <c r="LC14" s="393"/>
      <c r="LD14" s="393"/>
      <c r="LE14" s="393"/>
      <c r="LF14" s="393"/>
      <c r="LG14" s="393"/>
      <c r="LH14" s="393"/>
      <c r="LI14" s="393"/>
      <c r="LJ14" s="393"/>
      <c r="LK14" s="393"/>
      <c r="LL14" s="393"/>
      <c r="LM14" s="393"/>
      <c r="LN14" s="393"/>
      <c r="LO14" s="393"/>
      <c r="LP14" s="393"/>
      <c r="LQ14" s="393"/>
      <c r="LR14" s="393"/>
      <c r="LS14" s="393"/>
      <c r="LT14" s="393"/>
      <c r="LU14" s="393"/>
      <c r="LV14" s="393"/>
      <c r="LW14" s="393"/>
      <c r="LX14" s="393"/>
      <c r="LY14" s="393"/>
      <c r="LZ14" s="393"/>
      <c r="MA14" s="393"/>
      <c r="MB14" s="393"/>
      <c r="MC14" s="393"/>
      <c r="MD14" s="393"/>
      <c r="ME14" s="393"/>
      <c r="MF14" s="393"/>
      <c r="MG14" s="393"/>
      <c r="MH14" s="393"/>
      <c r="MI14" s="393"/>
      <c r="MJ14" s="393"/>
      <c r="MK14" s="393"/>
      <c r="ML14" s="393"/>
      <c r="MM14" s="393"/>
      <c r="MN14" s="393"/>
      <c r="MO14" s="393"/>
      <c r="MP14" s="393"/>
      <c r="MQ14" s="393"/>
      <c r="MR14" s="393"/>
      <c r="MS14" s="393"/>
      <c r="MT14" s="393"/>
      <c r="MU14" s="393"/>
      <c r="MV14" s="393"/>
      <c r="MW14" s="393"/>
      <c r="MX14" s="393"/>
      <c r="MY14" s="393"/>
      <c r="MZ14" s="393"/>
      <c r="NA14" s="393"/>
      <c r="NB14" s="393"/>
      <c r="NC14" s="393"/>
      <c r="ND14" s="393"/>
      <c r="NE14" s="393"/>
      <c r="NF14" s="393"/>
      <c r="NG14" s="393"/>
      <c r="NH14" s="393"/>
      <c r="NI14" s="393"/>
      <c r="NJ14" s="393"/>
      <c r="NK14" s="393"/>
      <c r="NL14" s="393"/>
      <c r="NM14" s="393"/>
      <c r="NN14" s="393"/>
      <c r="NO14" s="393"/>
      <c r="NP14" s="393"/>
      <c r="NQ14" s="393"/>
      <c r="NR14" s="393"/>
      <c r="NS14" s="393"/>
      <c r="NT14" s="393"/>
      <c r="NU14" s="393"/>
      <c r="NV14" s="393"/>
      <c r="NW14" s="393"/>
      <c r="NX14" s="393"/>
      <c r="NY14" s="393"/>
      <c r="NZ14" s="393"/>
      <c r="OA14" s="393"/>
      <c r="OB14" s="393"/>
      <c r="OC14" s="393"/>
      <c r="OD14" s="393"/>
      <c r="OE14" s="393"/>
      <c r="OF14" s="393"/>
      <c r="OG14" s="393"/>
      <c r="OH14" s="393"/>
      <c r="OI14" s="393"/>
      <c r="OJ14" s="393"/>
      <c r="OK14" s="393"/>
      <c r="OL14" s="393"/>
      <c r="OM14" s="393"/>
      <c r="ON14" s="393"/>
      <c r="OO14" s="393"/>
      <c r="OP14" s="393"/>
      <c r="OQ14" s="393"/>
      <c r="OR14" s="393"/>
      <c r="OS14" s="393"/>
      <c r="OT14" s="393"/>
      <c r="OU14" s="393"/>
      <c r="OV14" s="393"/>
      <c r="OW14" s="393"/>
      <c r="OX14" s="393"/>
      <c r="OY14" s="393"/>
      <c r="OZ14" s="393"/>
      <c r="PA14" s="393"/>
      <c r="PB14" s="393"/>
      <c r="PC14" s="393"/>
      <c r="PD14" s="393"/>
      <c r="PE14" s="393"/>
      <c r="PF14" s="393"/>
      <c r="PG14" s="393"/>
      <c r="PH14" s="393"/>
      <c r="PI14" s="393"/>
      <c r="PJ14" s="393"/>
      <c r="PK14" s="393"/>
      <c r="PL14" s="393"/>
      <c r="PM14" s="393"/>
      <c r="PN14" s="393"/>
      <c r="PO14" s="393"/>
      <c r="PP14" s="393"/>
      <c r="PQ14" s="393"/>
      <c r="PR14" s="393"/>
      <c r="PS14" s="393"/>
      <c r="PT14" s="393"/>
      <c r="PU14" s="393"/>
      <c r="PV14" s="393"/>
      <c r="PW14" s="393"/>
      <c r="PX14" s="393"/>
      <c r="PY14" s="393"/>
      <c r="PZ14" s="393"/>
      <c r="QA14" s="393"/>
      <c r="QB14" s="393"/>
      <c r="QC14" s="393"/>
      <c r="QD14" s="393"/>
      <c r="QE14" s="393"/>
      <c r="QF14" s="393"/>
      <c r="QG14" s="393"/>
      <c r="QH14" s="393"/>
      <c r="QI14" s="393"/>
      <c r="QJ14" s="393"/>
      <c r="QK14" s="393"/>
      <c r="QL14" s="393"/>
      <c r="QM14" s="393"/>
      <c r="QN14" s="393"/>
      <c r="QO14" s="393"/>
      <c r="QP14" s="393"/>
      <c r="QQ14" s="393"/>
      <c r="QR14" s="393"/>
      <c r="QS14" s="393"/>
      <c r="QT14" s="393"/>
      <c r="QU14" s="393"/>
      <c r="QV14" s="393"/>
      <c r="QW14" s="393"/>
      <c r="QX14" s="393"/>
      <c r="QY14" s="393"/>
      <c r="QZ14" s="393"/>
      <c r="RA14" s="393"/>
      <c r="RB14" s="393"/>
      <c r="RC14" s="393"/>
      <c r="RD14" s="393"/>
      <c r="RE14" s="393"/>
      <c r="RF14" s="393"/>
      <c r="RG14" s="393"/>
      <c r="RH14" s="393"/>
      <c r="RI14" s="393"/>
      <c r="RJ14" s="393"/>
      <c r="RK14" s="393"/>
      <c r="RL14" s="393"/>
      <c r="RM14" s="393"/>
      <c r="RN14" s="393"/>
      <c r="RO14" s="393"/>
      <c r="RP14" s="393"/>
      <c r="RQ14" s="393"/>
      <c r="RR14" s="393"/>
      <c r="RS14" s="393"/>
      <c r="RT14" s="393"/>
      <c r="RU14" s="393"/>
      <c r="RV14" s="393"/>
      <c r="RW14" s="393"/>
      <c r="RX14" s="393"/>
      <c r="RY14" s="393"/>
      <c r="RZ14" s="393"/>
      <c r="SA14" s="393"/>
      <c r="SB14" s="393"/>
      <c r="SC14" s="393"/>
      <c r="SD14" s="393"/>
      <c r="SE14" s="393"/>
      <c r="SF14" s="393"/>
      <c r="SG14" s="393"/>
      <c r="SH14" s="393"/>
      <c r="SI14" s="393"/>
      <c r="SJ14" s="393"/>
      <c r="SK14" s="393"/>
      <c r="SL14" s="393"/>
      <c r="SM14" s="393"/>
      <c r="SN14" s="393"/>
      <c r="SO14" s="393"/>
      <c r="SP14" s="393"/>
      <c r="SQ14" s="393"/>
      <c r="SR14" s="393"/>
      <c r="SS14" s="393"/>
      <c r="ST14" s="393"/>
      <c r="SU14" s="393"/>
      <c r="SV14" s="393"/>
      <c r="SW14" s="393"/>
      <c r="SX14" s="393"/>
      <c r="SY14" s="393"/>
      <c r="SZ14" s="393"/>
      <c r="TA14" s="393"/>
      <c r="TB14" s="393"/>
      <c r="TC14" s="393"/>
      <c r="TD14" s="393"/>
      <c r="TE14" s="393"/>
      <c r="TF14" s="393"/>
      <c r="TG14" s="393"/>
      <c r="TH14" s="393"/>
      <c r="TI14" s="393"/>
      <c r="TJ14" s="393"/>
      <c r="TK14" s="393"/>
      <c r="TL14" s="393"/>
    </row>
    <row r="15" spans="1:532" ht="33" customHeight="1" x14ac:dyDescent="0.2">
      <c r="A15" s="228"/>
      <c r="B15" s="647"/>
      <c r="C15" s="648"/>
      <c r="D15" s="648"/>
      <c r="E15" s="649"/>
      <c r="F15" s="647"/>
      <c r="G15" s="648"/>
      <c r="H15" s="648"/>
      <c r="I15" s="649"/>
      <c r="J15" s="776"/>
      <c r="K15" s="777"/>
      <c r="L15" s="777"/>
      <c r="M15" s="778"/>
      <c r="N15" s="647"/>
      <c r="O15" s="648"/>
      <c r="P15" s="648"/>
      <c r="Q15" s="648"/>
      <c r="R15" s="649"/>
      <c r="S15" s="647"/>
      <c r="T15" s="648"/>
      <c r="U15" s="648"/>
      <c r="V15" s="649"/>
      <c r="W15" s="647"/>
      <c r="X15" s="648"/>
      <c r="Y15" s="648"/>
      <c r="Z15" s="649"/>
      <c r="AA15" s="647"/>
      <c r="AB15" s="648"/>
      <c r="AC15" s="648"/>
      <c r="AD15" s="649"/>
      <c r="AE15" s="647"/>
      <c r="AF15" s="648"/>
      <c r="AG15" s="648"/>
      <c r="AH15" s="648"/>
      <c r="AI15" s="649"/>
      <c r="AJ15" s="730"/>
      <c r="AK15" s="731"/>
      <c r="AL15" s="731"/>
      <c r="AM15" s="732"/>
      <c r="AN15" s="647"/>
      <c r="AO15" s="648"/>
      <c r="AP15" s="648"/>
      <c r="AQ15" s="649"/>
      <c r="AR15" s="776"/>
      <c r="AS15" s="777"/>
      <c r="AT15" s="777"/>
      <c r="AU15" s="778"/>
      <c r="AV15" s="647"/>
      <c r="AW15" s="648"/>
      <c r="AX15" s="648"/>
      <c r="AY15" s="648"/>
      <c r="AZ15" s="739"/>
      <c r="BA15" s="855" t="s">
        <v>851</v>
      </c>
      <c r="BB15" s="856"/>
      <c r="BC15" s="856"/>
      <c r="BD15" s="857"/>
      <c r="BE15" s="647"/>
      <c r="BF15" s="648"/>
      <c r="BG15" s="648"/>
      <c r="BH15" s="649"/>
      <c r="BI15" s="647"/>
      <c r="BJ15" s="648"/>
      <c r="BK15" s="648"/>
      <c r="BL15" s="649"/>
      <c r="BM15" s="647"/>
      <c r="BN15" s="648"/>
      <c r="BO15" s="648"/>
      <c r="BP15" s="648"/>
      <c r="BQ15" s="739"/>
      <c r="BR15" s="647"/>
      <c r="BS15" s="648"/>
      <c r="BT15" s="648"/>
      <c r="BU15" s="649"/>
      <c r="BV15" s="647"/>
      <c r="BW15" s="648"/>
      <c r="BX15" s="648"/>
      <c r="BY15" s="649"/>
      <c r="BZ15" s="776"/>
      <c r="CA15" s="777"/>
      <c r="CB15" s="777"/>
      <c r="CC15" s="778"/>
      <c r="CD15" s="647"/>
      <c r="CE15" s="648"/>
      <c r="CF15" s="648"/>
      <c r="CG15" s="648"/>
      <c r="CH15" s="739"/>
      <c r="CI15" s="647"/>
      <c r="CJ15" s="648"/>
      <c r="CK15" s="648"/>
      <c r="CL15" s="649"/>
      <c r="CM15" s="647"/>
      <c r="CN15" s="648"/>
      <c r="CO15" s="648"/>
      <c r="CP15" s="649"/>
      <c r="CQ15" s="776"/>
      <c r="CR15" s="777"/>
      <c r="CS15" s="777"/>
      <c r="CT15" s="778"/>
      <c r="CU15" s="647"/>
      <c r="CV15" s="648"/>
      <c r="CW15" s="648"/>
      <c r="CX15" s="648"/>
      <c r="CY15" s="649"/>
      <c r="CZ15" s="647"/>
      <c r="DA15" s="648"/>
      <c r="DB15" s="648"/>
      <c r="DC15" s="649"/>
      <c r="DD15" s="647"/>
      <c r="DE15" s="648"/>
      <c r="DF15" s="648"/>
      <c r="DG15" s="649"/>
      <c r="DH15" s="647"/>
      <c r="DI15" s="648"/>
      <c r="DJ15" s="648"/>
      <c r="DK15" s="649"/>
      <c r="DL15" s="647"/>
      <c r="DM15" s="648"/>
      <c r="DN15" s="648"/>
      <c r="DO15" s="649"/>
      <c r="DP15" s="647"/>
      <c r="DQ15" s="648"/>
      <c r="DR15" s="648"/>
      <c r="DS15" s="649"/>
      <c r="DT15" s="647"/>
      <c r="DU15" s="648"/>
      <c r="DV15" s="648"/>
      <c r="DW15" s="649"/>
      <c r="DX15" s="776" t="s">
        <v>986</v>
      </c>
      <c r="DY15" s="777"/>
      <c r="DZ15" s="777"/>
      <c r="EA15" s="778"/>
      <c r="EB15" s="776" t="s">
        <v>986</v>
      </c>
      <c r="EC15" s="777"/>
      <c r="ED15" s="777"/>
      <c r="EE15" s="778"/>
      <c r="EF15" s="647"/>
      <c r="EG15" s="648"/>
      <c r="EH15" s="648"/>
      <c r="EI15" s="649"/>
      <c r="EJ15" s="647"/>
      <c r="EK15" s="648"/>
      <c r="EL15" s="648"/>
      <c r="EM15" s="649"/>
      <c r="EN15" s="647"/>
      <c r="EO15" s="648"/>
      <c r="EP15" s="648"/>
      <c r="EQ15" s="649"/>
      <c r="ER15" s="647"/>
      <c r="ES15" s="648"/>
      <c r="ET15" s="648"/>
      <c r="EU15" s="649"/>
      <c r="EV15" s="647"/>
      <c r="EW15" s="648"/>
      <c r="EX15" s="648"/>
      <c r="EY15" s="648"/>
      <c r="EZ15" s="648"/>
      <c r="FA15" s="648"/>
      <c r="FB15" s="649"/>
      <c r="FC15" s="647" t="s">
        <v>917</v>
      </c>
      <c r="FD15" s="648"/>
      <c r="FE15" s="648"/>
      <c r="FF15" s="648"/>
      <c r="FG15" s="648"/>
      <c r="FH15" s="648"/>
      <c r="FI15" s="649"/>
      <c r="FJ15" s="647"/>
      <c r="FK15" s="648"/>
      <c r="FL15" s="648"/>
      <c r="FM15" s="648"/>
      <c r="FN15" s="648"/>
      <c r="FO15" s="826"/>
      <c r="FP15" s="964"/>
      <c r="FQ15" s="512"/>
      <c r="FR15" s="814" t="str">
        <f t="shared" ref="FR15:GY15" si="53">IF((COUNTIF($B$67:$DS$67,FR17)&gt;=2),"×",IF((COUNTIF($B$67:$DS$67,FR17)=1),"○"," "))</f>
        <v xml:space="preserve"> </v>
      </c>
      <c r="FS15" s="674" t="str">
        <f t="shared" si="53"/>
        <v xml:space="preserve"> </v>
      </c>
      <c r="FT15" s="674" t="str">
        <f t="shared" si="53"/>
        <v xml:space="preserve"> </v>
      </c>
      <c r="FU15" s="801" t="str">
        <f t="shared" si="53"/>
        <v xml:space="preserve"> </v>
      </c>
      <c r="FV15" s="801" t="str">
        <f t="shared" si="53"/>
        <v xml:space="preserve"> </v>
      </c>
      <c r="FW15" s="674" t="str">
        <f t="shared" si="53"/>
        <v>○</v>
      </c>
      <c r="FX15" s="674" t="str">
        <f t="shared" si="53"/>
        <v>○</v>
      </c>
      <c r="FY15" s="674" t="str">
        <f t="shared" si="53"/>
        <v>○</v>
      </c>
      <c r="FZ15" s="674" t="str">
        <f t="shared" si="53"/>
        <v xml:space="preserve"> </v>
      </c>
      <c r="GA15" s="801" t="str">
        <f t="shared" si="53"/>
        <v xml:space="preserve"> </v>
      </c>
      <c r="GB15" s="801" t="str">
        <f t="shared" si="53"/>
        <v xml:space="preserve"> </v>
      </c>
      <c r="GC15" s="801" t="str">
        <f t="shared" si="53"/>
        <v xml:space="preserve"> </v>
      </c>
      <c r="GD15" s="801" t="str">
        <f t="shared" si="53"/>
        <v>○</v>
      </c>
      <c r="GE15" s="674" t="str">
        <f t="shared" si="53"/>
        <v>○</v>
      </c>
      <c r="GF15" s="674" t="str">
        <f t="shared" si="53"/>
        <v xml:space="preserve"> </v>
      </c>
      <c r="GG15" s="674" t="str">
        <f t="shared" si="53"/>
        <v xml:space="preserve"> </v>
      </c>
      <c r="GH15" s="674" t="str">
        <f t="shared" si="53"/>
        <v>○</v>
      </c>
      <c r="GI15" s="674" t="str">
        <f t="shared" si="53"/>
        <v>○</v>
      </c>
      <c r="GJ15" s="674" t="str">
        <f t="shared" si="53"/>
        <v xml:space="preserve"> </v>
      </c>
      <c r="GK15" s="674" t="str">
        <f t="shared" si="53"/>
        <v xml:space="preserve"> </v>
      </c>
      <c r="GL15" s="674" t="str">
        <f t="shared" si="53"/>
        <v xml:space="preserve"> </v>
      </c>
      <c r="GM15" s="674" t="str">
        <f t="shared" si="53"/>
        <v>○</v>
      </c>
      <c r="GN15" s="795" t="str">
        <f t="shared" si="53"/>
        <v xml:space="preserve"> </v>
      </c>
      <c r="GO15" s="674" t="str">
        <f t="shared" si="53"/>
        <v xml:space="preserve"> </v>
      </c>
      <c r="GP15" s="674" t="str">
        <f t="shared" si="53"/>
        <v>○</v>
      </c>
      <c r="GQ15" s="795" t="str">
        <f t="shared" si="53"/>
        <v>○</v>
      </c>
      <c r="GR15" s="674" t="str">
        <f t="shared" si="53"/>
        <v>○</v>
      </c>
      <c r="GS15" s="674" t="str">
        <f t="shared" si="53"/>
        <v>○</v>
      </c>
      <c r="GT15" s="674" t="str">
        <f t="shared" si="53"/>
        <v>○</v>
      </c>
      <c r="GU15" s="674" t="str">
        <f t="shared" si="53"/>
        <v xml:space="preserve"> </v>
      </c>
      <c r="GV15" s="674" t="str">
        <f t="shared" si="53"/>
        <v>○</v>
      </c>
      <c r="GW15" s="674" t="str">
        <f t="shared" si="53"/>
        <v xml:space="preserve"> </v>
      </c>
      <c r="GX15" s="674" t="str">
        <f t="shared" si="53"/>
        <v xml:space="preserve"> </v>
      </c>
      <c r="GY15" s="674" t="str">
        <f t="shared" si="53"/>
        <v xml:space="preserve"> </v>
      </c>
      <c r="GZ15" s="228">
        <f>A15</f>
        <v>0</v>
      </c>
      <c r="HB15" s="198">
        <v>11</v>
      </c>
      <c r="HC15" s="199" t="str">
        <f>リスト!C14</f>
        <v>高</v>
      </c>
      <c r="HD15" s="76" t="str">
        <f>IF(リスト!D14="","",リスト!D14)</f>
        <v>髙比良</v>
      </c>
      <c r="HE15" s="76" t="str">
        <f>IF(リスト!F14="","",リスト!F14)</f>
        <v>(総．測)</v>
      </c>
      <c r="HF15" s="76" t="str">
        <f>IF(リスト!E14="","",リスト!E14)</f>
        <v>KBP</v>
      </c>
      <c r="HG15" s="200" t="str">
        <f>IF(リスト!G14="","",リスト!G14)</f>
        <v>電車</v>
      </c>
      <c r="HH15" s="77" t="str">
        <f>IF(リスト!H14="","",リスト!H14)</f>
        <v>北　浜</v>
      </c>
      <c r="HI15" s="77" t="str">
        <f>IF(リスト!I14="","",リスト!I14)</f>
        <v>小野原</v>
      </c>
      <c r="HJ15" s="77" t="str">
        <f>IF(リスト!J14="","",リスト!J14)</f>
        <v>津　守</v>
      </c>
      <c r="HK15" s="77" t="str">
        <f>IF(リスト!K14="","",リスト!K14)</f>
        <v>大小路</v>
      </c>
      <c r="HL15" s="77" t="str">
        <f>IF(リスト!L14="","",リスト!L14)</f>
        <v>須　磨</v>
      </c>
      <c r="HM15" s="77" t="str">
        <f>IF(リスト!M14="","",リスト!M14)</f>
        <v>岩　園</v>
      </c>
      <c r="HN15" s="77" t="str">
        <f>IF(リスト!N14="","",リスト!N14)</f>
        <v>都  祁</v>
      </c>
      <c r="HO15" s="77" t="str">
        <f>IF(リスト!O14="","",リスト!O14)</f>
        <v>栄和町</v>
      </c>
      <c r="HP15" s="460" t="str">
        <f>IF(リスト!P14="","",リスト!P14)</f>
        <v>大滝P/S</v>
      </c>
      <c r="IW15" s="393"/>
      <c r="IX15" s="393"/>
      <c r="IY15" s="393"/>
      <c r="IZ15" s="397"/>
      <c r="JA15" s="397"/>
      <c r="JB15" s="397"/>
      <c r="JC15" s="397"/>
      <c r="JD15" s="397"/>
      <c r="JE15" s="397"/>
      <c r="JF15" s="397"/>
      <c r="JG15" s="397"/>
      <c r="JH15" s="397"/>
      <c r="JI15" s="397"/>
      <c r="JJ15" s="397"/>
      <c r="JK15" s="397"/>
      <c r="JL15" s="397"/>
      <c r="JM15" s="397"/>
      <c r="JN15" s="397"/>
      <c r="JO15" s="397"/>
      <c r="JP15" s="397"/>
      <c r="JQ15" s="397"/>
      <c r="JR15" s="397"/>
      <c r="JS15" s="397"/>
      <c r="JT15" s="397"/>
      <c r="JU15" s="397"/>
      <c r="JV15" s="397"/>
      <c r="JW15" s="397"/>
      <c r="JX15" s="397"/>
      <c r="JY15" s="397"/>
      <c r="JZ15" s="397"/>
      <c r="KA15" s="397"/>
      <c r="KB15" s="397"/>
      <c r="KC15" s="397"/>
      <c r="KD15" s="397"/>
      <c r="KE15" s="397"/>
      <c r="KF15" s="397"/>
      <c r="KG15" s="397"/>
      <c r="KH15" s="397"/>
      <c r="KI15" s="397"/>
      <c r="KJ15" s="397"/>
      <c r="KK15" s="397"/>
      <c r="KL15" s="393"/>
      <c r="KM15" s="393"/>
      <c r="KN15" s="393"/>
      <c r="KO15" s="393"/>
      <c r="KP15" s="393"/>
      <c r="KQ15" s="393"/>
      <c r="KR15" s="393"/>
      <c r="KS15" s="393"/>
      <c r="KT15" s="393"/>
      <c r="KU15" s="393"/>
      <c r="KV15" s="393"/>
      <c r="KW15" s="393"/>
      <c r="KX15" s="393"/>
      <c r="KY15" s="393"/>
      <c r="KZ15" s="393"/>
      <c r="LA15" s="393"/>
      <c r="LB15" s="393"/>
      <c r="LC15" s="393"/>
      <c r="LD15" s="393"/>
      <c r="LE15" s="393"/>
      <c r="LF15" s="393"/>
      <c r="LG15" s="393"/>
      <c r="LH15" s="393"/>
      <c r="LI15" s="393"/>
      <c r="LJ15" s="393"/>
      <c r="LK15" s="393"/>
      <c r="LL15" s="393"/>
      <c r="LM15" s="393"/>
      <c r="LN15" s="393"/>
      <c r="LO15" s="393"/>
      <c r="LP15" s="393"/>
      <c r="LQ15" s="393"/>
      <c r="LR15" s="393"/>
      <c r="LS15" s="393"/>
      <c r="LT15" s="393"/>
      <c r="LU15" s="393"/>
      <c r="LV15" s="393"/>
      <c r="LW15" s="393"/>
      <c r="LX15" s="393"/>
      <c r="LY15" s="393"/>
      <c r="LZ15" s="393"/>
      <c r="MA15" s="393"/>
      <c r="MB15" s="393"/>
      <c r="MC15" s="393"/>
      <c r="MD15" s="393"/>
      <c r="ME15" s="393"/>
      <c r="MF15" s="393"/>
      <c r="MG15" s="393"/>
      <c r="MH15" s="393"/>
      <c r="MI15" s="393"/>
      <c r="MJ15" s="393"/>
      <c r="MK15" s="393"/>
      <c r="ML15" s="393"/>
      <c r="MM15" s="393"/>
      <c r="MN15" s="393"/>
      <c r="MO15" s="393"/>
      <c r="MP15" s="393"/>
      <c r="MQ15" s="393"/>
      <c r="MR15" s="393"/>
      <c r="MS15" s="393"/>
      <c r="MT15" s="393"/>
      <c r="MU15" s="393"/>
      <c r="MV15" s="393"/>
      <c r="MW15" s="393"/>
      <c r="MX15" s="393"/>
      <c r="MY15" s="393"/>
      <c r="MZ15" s="393"/>
      <c r="NA15" s="393"/>
      <c r="NB15" s="393"/>
      <c r="NC15" s="393"/>
      <c r="ND15" s="393"/>
      <c r="NE15" s="393"/>
      <c r="NF15" s="393"/>
      <c r="NG15" s="393"/>
      <c r="NH15" s="393"/>
      <c r="NI15" s="393"/>
      <c r="NJ15" s="393"/>
      <c r="NK15" s="393"/>
      <c r="NL15" s="393"/>
      <c r="NM15" s="393"/>
      <c r="NN15" s="393"/>
      <c r="NO15" s="393"/>
      <c r="NP15" s="393"/>
      <c r="NQ15" s="393"/>
      <c r="NR15" s="393"/>
      <c r="NS15" s="393"/>
      <c r="NT15" s="393"/>
      <c r="NU15" s="393"/>
      <c r="NV15" s="393"/>
      <c r="NW15" s="393"/>
      <c r="NX15" s="393"/>
      <c r="NY15" s="393"/>
      <c r="NZ15" s="393"/>
      <c r="OA15" s="393"/>
      <c r="OB15" s="393"/>
      <c r="OC15" s="393"/>
      <c r="OD15" s="393"/>
      <c r="OE15" s="393"/>
      <c r="OF15" s="393"/>
      <c r="OG15" s="393"/>
      <c r="OH15" s="393"/>
      <c r="OI15" s="393"/>
      <c r="OJ15" s="393"/>
      <c r="OK15" s="393"/>
      <c r="OL15" s="393"/>
      <c r="OM15" s="393"/>
      <c r="ON15" s="393"/>
      <c r="OO15" s="393"/>
      <c r="OP15" s="393"/>
      <c r="OQ15" s="393"/>
      <c r="OR15" s="393"/>
      <c r="OS15" s="393"/>
      <c r="OT15" s="393"/>
      <c r="OU15" s="393"/>
      <c r="OV15" s="393"/>
      <c r="OW15" s="393"/>
      <c r="OX15" s="393"/>
      <c r="OY15" s="393"/>
      <c r="OZ15" s="393"/>
      <c r="PA15" s="393"/>
      <c r="PB15" s="393"/>
      <c r="PC15" s="393"/>
      <c r="PD15" s="393"/>
      <c r="PE15" s="393"/>
      <c r="PF15" s="393"/>
      <c r="PG15" s="393"/>
      <c r="PH15" s="393"/>
      <c r="PI15" s="393"/>
      <c r="PJ15" s="393"/>
      <c r="PK15" s="393"/>
      <c r="PL15" s="393"/>
      <c r="PM15" s="393"/>
      <c r="PN15" s="393"/>
      <c r="PO15" s="393"/>
      <c r="PP15" s="393"/>
      <c r="PQ15" s="393"/>
      <c r="PR15" s="393"/>
      <c r="PS15" s="393"/>
      <c r="PT15" s="393"/>
      <c r="PU15" s="393"/>
      <c r="PV15" s="393"/>
      <c r="PW15" s="393"/>
      <c r="PX15" s="393"/>
      <c r="PY15" s="393"/>
      <c r="PZ15" s="393"/>
      <c r="QA15" s="393"/>
      <c r="QB15" s="393"/>
      <c r="QC15" s="393"/>
      <c r="QD15" s="393"/>
      <c r="QE15" s="393"/>
      <c r="QF15" s="393"/>
      <c r="QG15" s="393"/>
      <c r="QH15" s="393"/>
      <c r="QI15" s="393"/>
      <c r="QJ15" s="393"/>
      <c r="QK15" s="393"/>
      <c r="QL15" s="393"/>
      <c r="QM15" s="393"/>
      <c r="QN15" s="393"/>
      <c r="QO15" s="393"/>
      <c r="QP15" s="393"/>
      <c r="QQ15" s="393"/>
      <c r="QR15" s="393"/>
      <c r="QS15" s="393"/>
      <c r="QT15" s="393"/>
      <c r="QU15" s="393"/>
      <c r="QV15" s="393"/>
      <c r="QW15" s="393"/>
      <c r="QX15" s="393"/>
      <c r="QY15" s="393"/>
      <c r="QZ15" s="393"/>
      <c r="RA15" s="393"/>
      <c r="RB15" s="393"/>
      <c r="RC15" s="393"/>
      <c r="RD15" s="393"/>
      <c r="RE15" s="393"/>
      <c r="RF15" s="393"/>
      <c r="RG15" s="393"/>
      <c r="RH15" s="393"/>
      <c r="RI15" s="393"/>
      <c r="RJ15" s="393"/>
      <c r="RK15" s="393"/>
      <c r="RL15" s="393"/>
      <c r="RM15" s="393"/>
      <c r="RN15" s="393"/>
      <c r="RO15" s="393"/>
      <c r="RP15" s="393"/>
      <c r="RQ15" s="393"/>
      <c r="RR15" s="393"/>
      <c r="RS15" s="393"/>
      <c r="RT15" s="393"/>
      <c r="RU15" s="393"/>
      <c r="RV15" s="393"/>
      <c r="RW15" s="393"/>
      <c r="RX15" s="393"/>
      <c r="RY15" s="393"/>
      <c r="RZ15" s="393"/>
      <c r="SA15" s="393"/>
      <c r="SB15" s="393"/>
      <c r="SC15" s="393"/>
      <c r="SD15" s="393"/>
      <c r="SE15" s="393"/>
      <c r="SF15" s="393"/>
      <c r="SG15" s="393"/>
      <c r="SH15" s="393"/>
      <c r="SI15" s="393"/>
      <c r="SJ15" s="393"/>
      <c r="SK15" s="393"/>
      <c r="SL15" s="393"/>
      <c r="SM15" s="393"/>
      <c r="SN15" s="393"/>
      <c r="SO15" s="393"/>
      <c r="SP15" s="393"/>
      <c r="SQ15" s="393"/>
      <c r="SR15" s="393"/>
      <c r="SS15" s="393"/>
      <c r="ST15" s="393"/>
      <c r="SU15" s="393"/>
      <c r="SV15" s="393"/>
      <c r="SW15" s="393"/>
      <c r="SX15" s="393"/>
      <c r="SY15" s="393"/>
      <c r="SZ15" s="393"/>
      <c r="TA15" s="393"/>
      <c r="TB15" s="393"/>
      <c r="TC15" s="393"/>
      <c r="TD15" s="393"/>
      <c r="TE15" s="393"/>
      <c r="TF15" s="393"/>
      <c r="TG15" s="393"/>
      <c r="TH15" s="393"/>
      <c r="TI15" s="393"/>
      <c r="TJ15" s="393"/>
      <c r="TK15" s="393"/>
      <c r="TL15" s="393"/>
    </row>
    <row r="16" spans="1:532" ht="21" customHeight="1" x14ac:dyDescent="0.2">
      <c r="A16" s="229"/>
      <c r="B16" s="709" t="s">
        <v>117</v>
      </c>
      <c r="C16" s="715"/>
      <c r="D16" s="716"/>
      <c r="E16" s="717"/>
      <c r="F16" s="709" t="s">
        <v>117</v>
      </c>
      <c r="G16" s="715"/>
      <c r="H16" s="716"/>
      <c r="I16" s="717"/>
      <c r="J16" s="767" t="s">
        <v>117</v>
      </c>
      <c r="K16" s="779"/>
      <c r="L16" s="780"/>
      <c r="M16" s="781"/>
      <c r="N16" s="709" t="s">
        <v>132</v>
      </c>
      <c r="O16" s="710"/>
      <c r="P16" s="715"/>
      <c r="Q16" s="716"/>
      <c r="R16" s="717"/>
      <c r="S16" s="709" t="s">
        <v>132</v>
      </c>
      <c r="T16" s="715"/>
      <c r="U16" s="716"/>
      <c r="V16" s="717"/>
      <c r="W16" s="709" t="s">
        <v>117</v>
      </c>
      <c r="X16" s="715"/>
      <c r="Y16" s="716"/>
      <c r="Z16" s="717"/>
      <c r="AA16" s="709" t="s">
        <v>117</v>
      </c>
      <c r="AB16" s="715"/>
      <c r="AC16" s="716"/>
      <c r="AD16" s="717"/>
      <c r="AE16" s="709" t="s">
        <v>117</v>
      </c>
      <c r="AF16" s="715"/>
      <c r="AG16" s="710"/>
      <c r="AH16" s="749"/>
      <c r="AI16" s="717"/>
      <c r="AJ16" s="724" t="s">
        <v>117</v>
      </c>
      <c r="AK16" s="666"/>
      <c r="AL16" s="725"/>
      <c r="AM16" s="726"/>
      <c r="AN16" s="709" t="s">
        <v>132</v>
      </c>
      <c r="AO16" s="715"/>
      <c r="AP16" s="716"/>
      <c r="AQ16" s="717"/>
      <c r="AR16" s="767" t="s">
        <v>132</v>
      </c>
      <c r="AS16" s="779"/>
      <c r="AT16" s="780"/>
      <c r="AU16" s="781"/>
      <c r="AV16" s="709" t="s">
        <v>132</v>
      </c>
      <c r="AW16" s="715"/>
      <c r="AX16" s="710"/>
      <c r="AY16" s="749"/>
      <c r="AZ16" s="717"/>
      <c r="BA16" s="858" t="s">
        <v>117</v>
      </c>
      <c r="BB16" s="942"/>
      <c r="BC16" s="886"/>
      <c r="BD16" s="887"/>
      <c r="BE16" s="709" t="s">
        <v>117</v>
      </c>
      <c r="BF16" s="715"/>
      <c r="BG16" s="716"/>
      <c r="BH16" s="717"/>
      <c r="BI16" s="709" t="s">
        <v>117</v>
      </c>
      <c r="BJ16" s="715"/>
      <c r="BK16" s="716"/>
      <c r="BL16" s="717"/>
      <c r="BM16" s="709" t="s">
        <v>117</v>
      </c>
      <c r="BN16" s="715"/>
      <c r="BO16" s="710"/>
      <c r="BP16" s="749"/>
      <c r="BQ16" s="717"/>
      <c r="BR16" s="709" t="s">
        <v>117</v>
      </c>
      <c r="BS16" s="715"/>
      <c r="BT16" s="716"/>
      <c r="BU16" s="717"/>
      <c r="BV16" s="709" t="s">
        <v>117</v>
      </c>
      <c r="BW16" s="715"/>
      <c r="BX16" s="716"/>
      <c r="BY16" s="717"/>
      <c r="BZ16" s="767" t="s">
        <v>117</v>
      </c>
      <c r="CA16" s="779"/>
      <c r="CB16" s="780"/>
      <c r="CC16" s="781"/>
      <c r="CD16" s="709" t="s">
        <v>117</v>
      </c>
      <c r="CE16" s="715"/>
      <c r="CF16" s="710"/>
      <c r="CG16" s="749"/>
      <c r="CH16" s="717"/>
      <c r="CI16" s="709" t="s">
        <v>117</v>
      </c>
      <c r="CJ16" s="715"/>
      <c r="CK16" s="716"/>
      <c r="CL16" s="717"/>
      <c r="CM16" s="709" t="s">
        <v>117</v>
      </c>
      <c r="CN16" s="715"/>
      <c r="CO16" s="716"/>
      <c r="CP16" s="717"/>
      <c r="CQ16" s="767" t="s">
        <v>117</v>
      </c>
      <c r="CR16" s="779"/>
      <c r="CS16" s="780"/>
      <c r="CT16" s="781"/>
      <c r="CU16" s="709" t="s">
        <v>117</v>
      </c>
      <c r="CV16" s="715"/>
      <c r="CW16" s="710"/>
      <c r="CX16" s="749"/>
      <c r="CY16" s="717"/>
      <c r="CZ16" s="709" t="s">
        <v>132</v>
      </c>
      <c r="DA16" s="715"/>
      <c r="DB16" s="716"/>
      <c r="DC16" s="717"/>
      <c r="DD16" s="709" t="s">
        <v>132</v>
      </c>
      <c r="DE16" s="715"/>
      <c r="DF16" s="716"/>
      <c r="DG16" s="717"/>
      <c r="DH16" s="709" t="s">
        <v>132</v>
      </c>
      <c r="DI16" s="715"/>
      <c r="DJ16" s="716"/>
      <c r="DK16" s="717"/>
      <c r="DL16" s="709" t="s">
        <v>132</v>
      </c>
      <c r="DM16" s="715"/>
      <c r="DN16" s="716"/>
      <c r="DO16" s="717"/>
      <c r="DP16" s="709" t="s">
        <v>132</v>
      </c>
      <c r="DQ16" s="715"/>
      <c r="DR16" s="716"/>
      <c r="DS16" s="717"/>
      <c r="DT16" s="709" t="s">
        <v>117</v>
      </c>
      <c r="DU16" s="715"/>
      <c r="DV16" s="716"/>
      <c r="DW16" s="717"/>
      <c r="DX16" s="767" t="s">
        <v>117</v>
      </c>
      <c r="DY16" s="779"/>
      <c r="DZ16" s="780" t="s">
        <v>993</v>
      </c>
      <c r="EA16" s="781"/>
      <c r="EB16" s="767" t="s">
        <v>117</v>
      </c>
      <c r="EC16" s="779"/>
      <c r="ED16" s="780" t="s">
        <v>983</v>
      </c>
      <c r="EE16" s="781"/>
      <c r="EF16" s="709" t="s">
        <v>117</v>
      </c>
      <c r="EG16" s="715"/>
      <c r="EH16" s="716"/>
      <c r="EI16" s="717"/>
      <c r="EJ16" s="709" t="s">
        <v>117</v>
      </c>
      <c r="EK16" s="715"/>
      <c r="EL16" s="716"/>
      <c r="EM16" s="717"/>
      <c r="EN16" s="709" t="s">
        <v>117</v>
      </c>
      <c r="EO16" s="715"/>
      <c r="EP16" s="716"/>
      <c r="EQ16" s="717"/>
      <c r="ER16" s="709" t="s">
        <v>117</v>
      </c>
      <c r="ES16" s="715"/>
      <c r="ET16" s="716"/>
      <c r="EU16" s="717"/>
      <c r="EV16" s="709" t="s">
        <v>117</v>
      </c>
      <c r="EW16" s="665"/>
      <c r="EX16" s="658"/>
      <c r="EY16" s="658"/>
      <c r="EZ16" s="658"/>
      <c r="FA16" s="658"/>
      <c r="FB16" s="659"/>
      <c r="FC16" s="709" t="s">
        <v>117</v>
      </c>
      <c r="FD16" s="665"/>
      <c r="FE16" s="658" t="s">
        <v>916</v>
      </c>
      <c r="FF16" s="658"/>
      <c r="FG16" s="658"/>
      <c r="FH16" s="658"/>
      <c r="FI16" s="659"/>
      <c r="FJ16" s="709" t="s">
        <v>117</v>
      </c>
      <c r="FK16" s="715"/>
      <c r="FL16" s="710"/>
      <c r="FM16" s="715"/>
      <c r="FN16" s="715"/>
      <c r="FO16" s="715"/>
      <c r="FP16" s="932"/>
      <c r="FQ16" s="519"/>
      <c r="FR16" s="820"/>
      <c r="FS16" s="675"/>
      <c r="FT16" s="675"/>
      <c r="FU16" s="802"/>
      <c r="FV16" s="802"/>
      <c r="FW16" s="675"/>
      <c r="FX16" s="675"/>
      <c r="FY16" s="675"/>
      <c r="FZ16" s="675"/>
      <c r="GA16" s="802"/>
      <c r="GB16" s="802"/>
      <c r="GC16" s="802"/>
      <c r="GD16" s="802"/>
      <c r="GE16" s="675"/>
      <c r="GF16" s="675"/>
      <c r="GG16" s="675"/>
      <c r="GH16" s="675"/>
      <c r="GI16" s="675"/>
      <c r="GJ16" s="675"/>
      <c r="GK16" s="675"/>
      <c r="GL16" s="675"/>
      <c r="GM16" s="675"/>
      <c r="GN16" s="796"/>
      <c r="GO16" s="675"/>
      <c r="GP16" s="675"/>
      <c r="GQ16" s="796"/>
      <c r="GR16" s="675"/>
      <c r="GS16" s="675"/>
      <c r="GT16" s="675"/>
      <c r="GU16" s="675"/>
      <c r="GV16" s="675"/>
      <c r="GW16" s="675"/>
      <c r="GX16" s="675"/>
      <c r="GY16" s="675"/>
      <c r="GZ16" s="229"/>
      <c r="HB16" s="74">
        <v>12</v>
      </c>
      <c r="HC16" s="199" t="str">
        <f>リスト!C15</f>
        <v>平</v>
      </c>
      <c r="HD16" s="76" t="str">
        <f>IF(リスト!D15="","",リスト!D15)</f>
        <v>平　松</v>
      </c>
      <c r="HE16" s="76" t="str">
        <f>IF(リスト!F15="","",リスト!F15)</f>
        <v>(責任)</v>
      </c>
      <c r="HF16" s="76" t="str">
        <f>IF(リスト!E15="","",リスト!E15)</f>
        <v>ＤＺ</v>
      </c>
      <c r="HG16" s="200" t="str">
        <f>IF(リスト!G15="","",リスト!G15)</f>
        <v/>
      </c>
      <c r="HH16" s="77" t="str">
        <f>IF(リスト!H15="","",リスト!H15)</f>
        <v>天満橋</v>
      </c>
      <c r="HI16" s="77" t="str">
        <f>IF(リスト!I15="","",リスト!I15)</f>
        <v>西　宿</v>
      </c>
      <c r="HJ16" s="77" t="str">
        <f>IF(リスト!J15="","",リスト!J15)</f>
        <v>今　宮</v>
      </c>
      <c r="HK16" s="77" t="str">
        <f>IF(リスト!K15="","",リスト!K15)</f>
        <v>竜　神</v>
      </c>
      <c r="HL16" s="77" t="str">
        <f>IF(リスト!L15="","",リスト!L15)</f>
        <v>千歳町</v>
      </c>
      <c r="HM16" s="77" t="str">
        <f>IF(リスト!M15="","",リスト!M15)</f>
        <v>仁　川</v>
      </c>
      <c r="HN16" s="77" t="str">
        <f>IF(リスト!N15="","",リスト!N15)</f>
        <v>結  崎</v>
      </c>
      <c r="HO16" s="77" t="str">
        <f>IF(リスト!O15="","",リスト!O15)</f>
        <v/>
      </c>
      <c r="HP16" s="460" t="str">
        <f>IF(リスト!P15="","",リスト!P15)</f>
        <v>長殿P/S</v>
      </c>
      <c r="IW16" s="393"/>
      <c r="IX16" s="393"/>
      <c r="IY16" s="393"/>
      <c r="IZ16" s="397"/>
      <c r="JA16" s="397"/>
      <c r="JB16" s="397"/>
      <c r="JC16" s="397"/>
      <c r="JD16" s="397"/>
      <c r="JE16" s="397"/>
      <c r="JF16" s="397"/>
      <c r="JG16" s="397"/>
      <c r="JH16" s="397"/>
      <c r="JI16" s="397"/>
      <c r="JJ16" s="397"/>
      <c r="JK16" s="397"/>
      <c r="JL16" s="397"/>
      <c r="JM16" s="397"/>
      <c r="JN16" s="397"/>
      <c r="JO16" s="397"/>
      <c r="JP16" s="397"/>
      <c r="JQ16" s="397"/>
      <c r="JR16" s="397"/>
      <c r="JS16" s="397"/>
      <c r="JT16" s="397"/>
      <c r="JU16" s="397"/>
      <c r="JV16" s="397"/>
      <c r="JW16" s="397"/>
      <c r="JX16" s="397"/>
      <c r="JY16" s="397"/>
      <c r="JZ16" s="397"/>
      <c r="KA16" s="397"/>
      <c r="KB16" s="397"/>
      <c r="KC16" s="397"/>
      <c r="KD16" s="397"/>
      <c r="KE16" s="397"/>
      <c r="KF16" s="397"/>
      <c r="KG16" s="397"/>
      <c r="KH16" s="397"/>
      <c r="KI16" s="397"/>
      <c r="KJ16" s="397"/>
      <c r="KK16" s="397"/>
      <c r="KL16" s="393"/>
      <c r="KM16" s="393"/>
      <c r="KN16" s="393"/>
      <c r="KO16" s="393"/>
      <c r="KP16" s="393"/>
      <c r="KQ16" s="393"/>
      <c r="KR16" s="393"/>
      <c r="KS16" s="393"/>
      <c r="KT16" s="393"/>
      <c r="KU16" s="393"/>
      <c r="KV16" s="393"/>
      <c r="KW16" s="393"/>
      <c r="KX16" s="393"/>
      <c r="KY16" s="393"/>
      <c r="KZ16" s="393"/>
      <c r="LA16" s="393"/>
      <c r="LB16" s="393"/>
      <c r="LC16" s="393"/>
      <c r="LD16" s="393"/>
      <c r="LE16" s="393"/>
      <c r="LF16" s="393"/>
      <c r="LG16" s="393"/>
      <c r="LH16" s="393"/>
      <c r="LI16" s="393"/>
      <c r="LJ16" s="393"/>
      <c r="LK16" s="393"/>
      <c r="LL16" s="393"/>
      <c r="LM16" s="393"/>
      <c r="LN16" s="393"/>
      <c r="LO16" s="393"/>
      <c r="LP16" s="393"/>
      <c r="LQ16" s="393"/>
      <c r="LR16" s="393"/>
      <c r="LS16" s="393"/>
      <c r="LT16" s="393"/>
      <c r="LU16" s="393"/>
      <c r="LV16" s="393"/>
      <c r="LW16" s="393"/>
      <c r="LX16" s="393"/>
      <c r="LY16" s="393"/>
      <c r="LZ16" s="393"/>
      <c r="MA16" s="393"/>
      <c r="MB16" s="393"/>
      <c r="MC16" s="393"/>
      <c r="MD16" s="393"/>
      <c r="ME16" s="393"/>
      <c r="MF16" s="393"/>
      <c r="MG16" s="393"/>
      <c r="MH16" s="393"/>
      <c r="MI16" s="393"/>
      <c r="MJ16" s="393"/>
      <c r="MK16" s="393"/>
      <c r="ML16" s="393"/>
      <c r="MM16" s="393"/>
      <c r="MN16" s="393"/>
      <c r="MO16" s="393"/>
      <c r="MP16" s="393"/>
      <c r="MQ16" s="393"/>
      <c r="MR16" s="393"/>
      <c r="MS16" s="393"/>
      <c r="MT16" s="393"/>
      <c r="MU16" s="393"/>
      <c r="MV16" s="393"/>
      <c r="MW16" s="393"/>
      <c r="MX16" s="393"/>
      <c r="MY16" s="393"/>
      <c r="MZ16" s="393"/>
      <c r="NA16" s="393"/>
      <c r="NB16" s="393"/>
      <c r="NC16" s="393"/>
      <c r="ND16" s="393"/>
      <c r="NE16" s="393"/>
      <c r="NF16" s="393"/>
      <c r="NG16" s="393"/>
      <c r="NH16" s="393"/>
      <c r="NI16" s="393"/>
      <c r="NJ16" s="393"/>
      <c r="NK16" s="393"/>
      <c r="NL16" s="393"/>
      <c r="NM16" s="393"/>
      <c r="NN16" s="393"/>
      <c r="NO16" s="393"/>
      <c r="NP16" s="393"/>
      <c r="NQ16" s="393"/>
      <c r="NR16" s="393"/>
      <c r="NS16" s="393"/>
      <c r="NT16" s="393"/>
      <c r="NU16" s="393"/>
      <c r="NV16" s="393"/>
      <c r="NW16" s="393"/>
      <c r="NX16" s="393"/>
      <c r="NY16" s="393"/>
      <c r="NZ16" s="393"/>
      <c r="OA16" s="393"/>
      <c r="OB16" s="393"/>
      <c r="OC16" s="393"/>
      <c r="OD16" s="393"/>
      <c r="OE16" s="393"/>
      <c r="OF16" s="393"/>
      <c r="OG16" s="393"/>
      <c r="OH16" s="393"/>
      <c r="OI16" s="393"/>
      <c r="OJ16" s="393"/>
      <c r="OK16" s="393"/>
      <c r="OL16" s="393"/>
      <c r="OM16" s="393"/>
      <c r="ON16" s="393"/>
      <c r="OO16" s="393"/>
      <c r="OP16" s="393"/>
      <c r="OQ16" s="393"/>
      <c r="OR16" s="393"/>
      <c r="OS16" s="393"/>
      <c r="OT16" s="393"/>
      <c r="OU16" s="393"/>
      <c r="OV16" s="393"/>
      <c r="OW16" s="393"/>
      <c r="OX16" s="393"/>
      <c r="OY16" s="393"/>
      <c r="OZ16" s="393"/>
      <c r="PA16" s="393"/>
      <c r="PB16" s="393"/>
      <c r="PC16" s="393"/>
      <c r="PD16" s="393"/>
      <c r="PE16" s="393"/>
      <c r="PF16" s="393"/>
      <c r="PG16" s="393"/>
      <c r="PH16" s="393"/>
      <c r="PI16" s="393"/>
      <c r="PJ16" s="393"/>
      <c r="PK16" s="393"/>
      <c r="PL16" s="393"/>
      <c r="PM16" s="393"/>
      <c r="PN16" s="393"/>
      <c r="PO16" s="393"/>
      <c r="PP16" s="393"/>
      <c r="PQ16" s="393"/>
      <c r="PR16" s="393"/>
      <c r="PS16" s="393"/>
      <c r="PT16" s="393"/>
      <c r="PU16" s="393"/>
      <c r="PV16" s="393"/>
      <c r="PW16" s="393"/>
      <c r="PX16" s="393"/>
      <c r="PY16" s="393"/>
      <c r="PZ16" s="393"/>
      <c r="QA16" s="393"/>
      <c r="QB16" s="393"/>
      <c r="QC16" s="393"/>
      <c r="QD16" s="393"/>
      <c r="QE16" s="393"/>
      <c r="QF16" s="393"/>
      <c r="QG16" s="393"/>
      <c r="QH16" s="393"/>
      <c r="QI16" s="393"/>
      <c r="QJ16" s="393"/>
      <c r="QK16" s="393"/>
      <c r="QL16" s="393"/>
      <c r="QM16" s="393"/>
      <c r="QN16" s="393"/>
      <c r="QO16" s="393"/>
      <c r="QP16" s="393"/>
      <c r="QQ16" s="393"/>
      <c r="QR16" s="393"/>
      <c r="QS16" s="393"/>
      <c r="QT16" s="393"/>
      <c r="QU16" s="393"/>
      <c r="QV16" s="393"/>
      <c r="QW16" s="393"/>
      <c r="QX16" s="393"/>
      <c r="QY16" s="393"/>
      <c r="QZ16" s="393"/>
      <c r="RA16" s="393"/>
      <c r="RB16" s="393"/>
      <c r="RC16" s="393"/>
      <c r="RD16" s="393"/>
      <c r="RE16" s="393"/>
      <c r="RF16" s="393"/>
      <c r="RG16" s="393"/>
      <c r="RH16" s="393"/>
      <c r="RI16" s="393"/>
      <c r="RJ16" s="393"/>
      <c r="RK16" s="393"/>
      <c r="RL16" s="393"/>
      <c r="RM16" s="393"/>
      <c r="RN16" s="393"/>
      <c r="RO16" s="393"/>
      <c r="RP16" s="393"/>
      <c r="RQ16" s="393"/>
      <c r="RR16" s="393"/>
      <c r="RS16" s="393"/>
      <c r="RT16" s="393"/>
      <c r="RU16" s="393"/>
      <c r="RV16" s="393"/>
      <c r="RW16" s="393"/>
      <c r="RX16" s="393"/>
      <c r="RY16" s="393"/>
      <c r="RZ16" s="393"/>
      <c r="SA16" s="393"/>
      <c r="SB16" s="393"/>
      <c r="SC16" s="393"/>
      <c r="SD16" s="393"/>
      <c r="SE16" s="393"/>
      <c r="SF16" s="393"/>
      <c r="SG16" s="393"/>
      <c r="SH16" s="393"/>
      <c r="SI16" s="393"/>
      <c r="SJ16" s="393"/>
      <c r="SK16" s="393"/>
      <c r="SL16" s="393"/>
      <c r="SM16" s="393"/>
      <c r="SN16" s="393"/>
      <c r="SO16" s="393"/>
      <c r="SP16" s="393"/>
      <c r="SQ16" s="393"/>
      <c r="SR16" s="393"/>
      <c r="SS16" s="393"/>
      <c r="ST16" s="393"/>
      <c r="SU16" s="393"/>
      <c r="SV16" s="393"/>
      <c r="SW16" s="393"/>
      <c r="SX16" s="393"/>
      <c r="SY16" s="393"/>
      <c r="SZ16" s="393"/>
      <c r="TA16" s="393"/>
      <c r="TB16" s="393"/>
      <c r="TC16" s="393"/>
      <c r="TD16" s="393"/>
      <c r="TE16" s="393"/>
      <c r="TF16" s="393"/>
      <c r="TG16" s="393"/>
      <c r="TH16" s="393"/>
      <c r="TI16" s="393"/>
      <c r="TJ16" s="393"/>
      <c r="TK16" s="393"/>
      <c r="TL16" s="393"/>
    </row>
    <row r="17" spans="1:532" ht="21" customHeight="1" x14ac:dyDescent="0.2">
      <c r="A17" s="145">
        <f>D17+H17+L17+Q17+U17+Y17+AC17+EH17+EL17+AH17+AL17+AP17+AT17+AY17+BC17+BK17+BP17+BT17+CB17+CG17+CK17+CS17+CX17+DB17+DF17+DJ17+DN17+DR17++DV17+DZ17+ED17+EP17+ET17+FA17+FH17+FO17+BG17+BX17+CO17</f>
        <v>16</v>
      </c>
      <c r="B17" s="660"/>
      <c r="C17" s="718"/>
      <c r="D17" s="719"/>
      <c r="E17" s="720"/>
      <c r="F17" s="660"/>
      <c r="G17" s="718"/>
      <c r="H17" s="719"/>
      <c r="I17" s="720"/>
      <c r="J17" s="753" t="s">
        <v>876</v>
      </c>
      <c r="K17" s="754"/>
      <c r="L17" s="755">
        <v>3</v>
      </c>
      <c r="M17" s="756"/>
      <c r="N17" s="660"/>
      <c r="O17" s="661"/>
      <c r="P17" s="718"/>
      <c r="Q17" s="719"/>
      <c r="R17" s="720"/>
      <c r="S17" s="660"/>
      <c r="T17" s="718"/>
      <c r="U17" s="719"/>
      <c r="V17" s="720"/>
      <c r="W17" s="660"/>
      <c r="X17" s="718"/>
      <c r="Y17" s="719"/>
      <c r="Z17" s="720"/>
      <c r="AA17" s="660"/>
      <c r="AB17" s="718"/>
      <c r="AC17" s="719"/>
      <c r="AD17" s="720"/>
      <c r="AE17" s="660"/>
      <c r="AF17" s="661"/>
      <c r="AG17" s="718"/>
      <c r="AH17" s="751"/>
      <c r="AI17" s="943"/>
      <c r="AJ17" s="664"/>
      <c r="AK17" s="663"/>
      <c r="AL17" s="885"/>
      <c r="AM17" s="883"/>
      <c r="AN17" s="660"/>
      <c r="AO17" s="718"/>
      <c r="AP17" s="719"/>
      <c r="AQ17" s="720"/>
      <c r="AR17" s="753" t="s">
        <v>876</v>
      </c>
      <c r="AS17" s="754"/>
      <c r="AT17" s="755">
        <v>4</v>
      </c>
      <c r="AU17" s="756"/>
      <c r="AV17" s="660"/>
      <c r="AW17" s="661"/>
      <c r="AX17" s="750"/>
      <c r="AY17" s="719"/>
      <c r="AZ17" s="940"/>
      <c r="BA17" s="888"/>
      <c r="BB17" s="889"/>
      <c r="BC17" s="853">
        <v>1</v>
      </c>
      <c r="BD17" s="854"/>
      <c r="BE17" s="660"/>
      <c r="BF17" s="718"/>
      <c r="BG17" s="719"/>
      <c r="BH17" s="720"/>
      <c r="BI17" s="660"/>
      <c r="BJ17" s="718"/>
      <c r="BK17" s="719"/>
      <c r="BL17" s="720"/>
      <c r="BM17" s="660"/>
      <c r="BN17" s="661"/>
      <c r="BO17" s="750"/>
      <c r="BP17" s="719"/>
      <c r="BQ17" s="940"/>
      <c r="BR17" s="660"/>
      <c r="BS17" s="718"/>
      <c r="BT17" s="719"/>
      <c r="BU17" s="720"/>
      <c r="BV17" s="660"/>
      <c r="BW17" s="718"/>
      <c r="BX17" s="719"/>
      <c r="BY17" s="720"/>
      <c r="BZ17" s="753" t="s">
        <v>876</v>
      </c>
      <c r="CA17" s="754"/>
      <c r="CB17" s="755">
        <v>3</v>
      </c>
      <c r="CC17" s="756"/>
      <c r="CD17" s="660"/>
      <c r="CE17" s="661"/>
      <c r="CF17" s="944"/>
      <c r="CG17" s="719"/>
      <c r="CH17" s="940"/>
      <c r="CI17" s="660"/>
      <c r="CJ17" s="718"/>
      <c r="CK17" s="719"/>
      <c r="CL17" s="720"/>
      <c r="CM17" s="660"/>
      <c r="CN17" s="718"/>
      <c r="CO17" s="719"/>
      <c r="CP17" s="720"/>
      <c r="CQ17" s="753" t="s">
        <v>876</v>
      </c>
      <c r="CR17" s="754"/>
      <c r="CS17" s="755">
        <v>3</v>
      </c>
      <c r="CT17" s="756"/>
      <c r="CU17" s="660"/>
      <c r="CV17" s="661"/>
      <c r="CW17" s="718"/>
      <c r="CX17" s="719"/>
      <c r="CY17" s="720"/>
      <c r="CZ17" s="660"/>
      <c r="DA17" s="718"/>
      <c r="DB17" s="719"/>
      <c r="DC17" s="720"/>
      <c r="DD17" s="660"/>
      <c r="DE17" s="718"/>
      <c r="DF17" s="719"/>
      <c r="DG17" s="720"/>
      <c r="DH17" s="660"/>
      <c r="DI17" s="718"/>
      <c r="DJ17" s="719"/>
      <c r="DK17" s="720"/>
      <c r="DL17" s="660"/>
      <c r="DM17" s="718"/>
      <c r="DN17" s="719"/>
      <c r="DO17" s="720"/>
      <c r="DP17" s="660"/>
      <c r="DQ17" s="718"/>
      <c r="DR17" s="719"/>
      <c r="DS17" s="720"/>
      <c r="DT17" s="660"/>
      <c r="DU17" s="718"/>
      <c r="DV17" s="719"/>
      <c r="DW17" s="720"/>
      <c r="DX17" s="753"/>
      <c r="DY17" s="754"/>
      <c r="DZ17" s="755">
        <v>1</v>
      </c>
      <c r="EA17" s="756"/>
      <c r="EB17" s="753"/>
      <c r="EC17" s="754"/>
      <c r="ED17" s="755">
        <v>1</v>
      </c>
      <c r="EE17" s="756"/>
      <c r="EF17" s="660"/>
      <c r="EG17" s="718"/>
      <c r="EH17" s="719"/>
      <c r="EI17" s="720"/>
      <c r="EJ17" s="660"/>
      <c r="EK17" s="718"/>
      <c r="EL17" s="719"/>
      <c r="EM17" s="720"/>
      <c r="EN17" s="660"/>
      <c r="EO17" s="718"/>
      <c r="EP17" s="719"/>
      <c r="EQ17" s="720"/>
      <c r="ER17" s="660"/>
      <c r="ES17" s="718"/>
      <c r="ET17" s="719"/>
      <c r="EU17" s="803"/>
      <c r="EV17" s="660"/>
      <c r="EW17" s="661"/>
      <c r="EX17" s="662"/>
      <c r="EY17" s="662"/>
      <c r="EZ17" s="663"/>
      <c r="FA17" s="803"/>
      <c r="FB17" s="803"/>
      <c r="FC17" s="660"/>
      <c r="FD17" s="661"/>
      <c r="FE17" s="662"/>
      <c r="FF17" s="662"/>
      <c r="FG17" s="663"/>
      <c r="FH17" s="803"/>
      <c r="FI17" s="720"/>
      <c r="FJ17" s="660"/>
      <c r="FK17" s="661"/>
      <c r="FL17" s="946"/>
      <c r="FM17" s="946"/>
      <c r="FN17" s="750"/>
      <c r="FO17" s="719"/>
      <c r="FP17" s="803"/>
      <c r="FQ17" s="511"/>
      <c r="FR17" s="924" t="str">
        <f>$HD$5</f>
        <v>山　内</v>
      </c>
      <c r="FS17" s="915" t="str">
        <f>$HD$6</f>
        <v>内　方</v>
      </c>
      <c r="FT17" s="915" t="str">
        <f>$HD$7</f>
        <v>平　澤</v>
      </c>
      <c r="FU17" s="793" t="str">
        <f>$HD$8</f>
        <v>船　水</v>
      </c>
      <c r="FV17" s="793" t="str">
        <f>$HD$9</f>
        <v>菅　野</v>
      </c>
      <c r="FW17" s="915" t="str">
        <f>$HD$10</f>
        <v>金　山</v>
      </c>
      <c r="FX17" s="915" t="str">
        <f>$HD$11</f>
        <v>荒　木</v>
      </c>
      <c r="FY17" s="915" t="str">
        <f>$HD$12</f>
        <v>今　井</v>
      </c>
      <c r="FZ17" s="915" t="str">
        <f>$HD$13</f>
        <v>平　岡</v>
      </c>
      <c r="GA17" s="793" t="str">
        <f>$HD$14</f>
        <v>古　澤</v>
      </c>
      <c r="GB17" s="793" t="str">
        <f>$HD$15</f>
        <v>髙比良</v>
      </c>
      <c r="GC17" s="793" t="str">
        <f>$HD$16</f>
        <v>平　松</v>
      </c>
      <c r="GD17" s="793" t="str">
        <f>$HD$17</f>
        <v>中　嶋</v>
      </c>
      <c r="GE17" s="915" t="str">
        <f>$HD$18</f>
        <v>藤　本</v>
      </c>
      <c r="GF17" s="915" t="str">
        <f>$HD$19</f>
        <v>幸　岡</v>
      </c>
      <c r="GG17" s="915" t="str">
        <f>$HD$20</f>
        <v>宮　地</v>
      </c>
      <c r="GH17" s="915" t="str">
        <f>$HD$21</f>
        <v>西　山</v>
      </c>
      <c r="GI17" s="915" t="str">
        <f>$HD$22</f>
        <v>川越･姫</v>
      </c>
      <c r="GJ17" s="915" t="str">
        <f>$HD$23</f>
        <v>荒木･姫</v>
      </c>
      <c r="GK17" s="915" t="str">
        <f>$HD$24</f>
        <v>青木･姫</v>
      </c>
      <c r="GL17" s="915" t="str">
        <f>$HD$25</f>
        <v>糟谷･姫</v>
      </c>
      <c r="GM17" s="915" t="str">
        <f>$HD$26</f>
        <v>藤岡･姫</v>
      </c>
      <c r="GN17" s="913" t="str">
        <f>$HD$27</f>
        <v>日本高圧</v>
      </c>
      <c r="GO17" s="915" t="str">
        <f>$HD$28</f>
        <v>河　口</v>
      </c>
      <c r="GP17" s="915" t="str">
        <f>$HD$29</f>
        <v>三　谷</v>
      </c>
      <c r="GQ17" s="913" t="str">
        <f>$HD$30</f>
        <v>和　本</v>
      </c>
      <c r="GR17" s="915" t="str">
        <f>$HD$31</f>
        <v>野　木</v>
      </c>
      <c r="GS17" s="915" t="str">
        <f>$HD$32</f>
        <v>東　條</v>
      </c>
      <c r="GT17" s="915" t="str">
        <f>$HD$33</f>
        <v>木　下</v>
      </c>
      <c r="GU17" s="915" t="str">
        <f>$HD$34</f>
        <v>前　島</v>
      </c>
      <c r="GV17" s="915" t="str">
        <f>$HD$35</f>
        <v>小　川</v>
      </c>
      <c r="GW17" s="915" t="str">
        <f>$HD$36</f>
        <v>河口消防</v>
      </c>
      <c r="GX17" s="915" t="str">
        <f>$HD$37</f>
        <v>ダイシン</v>
      </c>
      <c r="GY17" s="911" t="str">
        <f>$HD$38</f>
        <v>ヤマト・新生</v>
      </c>
      <c r="GZ17" s="146">
        <f>A17</f>
        <v>16</v>
      </c>
      <c r="HB17" s="74">
        <v>13</v>
      </c>
      <c r="HC17" s="199" t="str">
        <f>リスト!C16</f>
        <v>中</v>
      </c>
      <c r="HD17" s="76" t="str">
        <f>IF(リスト!D16="","",リスト!D16)</f>
        <v>中　嶋</v>
      </c>
      <c r="HE17" s="76" t="str">
        <f>IF(リスト!F16="","",リスト!F16)</f>
        <v>(重点)</v>
      </c>
      <c r="HF17" s="76" t="str">
        <f>IF(リスト!E16="","",リスト!E16)</f>
        <v>ＤｉＢa</v>
      </c>
      <c r="HG17" s="200" t="str">
        <f>IF(リスト!G16="","",リスト!G16)</f>
        <v/>
      </c>
      <c r="HH17" s="77" t="str">
        <f>IF(リスト!H16="","",リスト!H16)</f>
        <v>福　島</v>
      </c>
      <c r="HI17" s="77" t="str">
        <f>IF(リスト!I16="","",リスト!I16)</f>
        <v>池　田</v>
      </c>
      <c r="HJ17" s="77" t="str">
        <f>IF(リスト!J16="","",リスト!J16)</f>
        <v>玉　出</v>
      </c>
      <c r="HK17" s="77" t="str">
        <f>IF(リスト!K16="","",リスト!K16)</f>
        <v>錦　綾</v>
      </c>
      <c r="HL17" s="77" t="str">
        <f>IF(リスト!L16="","",リスト!L16)</f>
        <v>鷹　取</v>
      </c>
      <c r="HM17" s="77" t="str">
        <f>IF(リスト!M16="","",リスト!M16)</f>
        <v>甲東園</v>
      </c>
      <c r="HN17" s="77" t="str">
        <f>IF(リスト!N16="","",リスト!N16)</f>
        <v>榛  原</v>
      </c>
      <c r="HO17" s="77" t="str">
        <f>IF(リスト!O16="","",リスト!O16)</f>
        <v>東吉野</v>
      </c>
      <c r="HP17" s="460" t="str">
        <f>IF(リスト!P16="","",リスト!P16)</f>
        <v>川原樋川P/S</v>
      </c>
      <c r="IW17" s="393"/>
      <c r="IX17" s="393"/>
      <c r="IY17" s="393"/>
      <c r="IZ17" s="397"/>
      <c r="JA17" s="397"/>
      <c r="JB17" s="397"/>
      <c r="JC17" s="397"/>
      <c r="JD17" s="397"/>
      <c r="JE17" s="397"/>
      <c r="JF17" s="397"/>
      <c r="JG17" s="397"/>
      <c r="JH17" s="397"/>
      <c r="JI17" s="397"/>
      <c r="JJ17" s="397"/>
      <c r="JK17" s="397"/>
      <c r="JL17" s="397"/>
      <c r="JM17" s="397"/>
      <c r="JN17" s="397"/>
      <c r="JO17" s="397"/>
      <c r="JP17" s="397"/>
      <c r="JQ17" s="397"/>
      <c r="JR17" s="397"/>
      <c r="JS17" s="397"/>
      <c r="JT17" s="397"/>
      <c r="JU17" s="397"/>
      <c r="JV17" s="397"/>
      <c r="JW17" s="397"/>
      <c r="JX17" s="397"/>
      <c r="JY17" s="397"/>
      <c r="JZ17" s="397"/>
      <c r="KA17" s="397"/>
      <c r="KB17" s="397"/>
      <c r="KC17" s="397"/>
      <c r="KD17" s="397"/>
      <c r="KE17" s="397"/>
      <c r="KF17" s="397"/>
      <c r="KG17" s="397"/>
      <c r="KH17" s="397"/>
      <c r="KI17" s="397"/>
      <c r="KJ17" s="397"/>
      <c r="KK17" s="397"/>
      <c r="KL17" s="393"/>
      <c r="KM17" s="393"/>
      <c r="KN17" s="393"/>
      <c r="KO17" s="393"/>
      <c r="KP17" s="393"/>
      <c r="KQ17" s="393"/>
      <c r="KR17" s="393"/>
      <c r="KS17" s="393"/>
      <c r="KT17" s="393"/>
      <c r="KU17" s="393"/>
      <c r="KV17" s="393"/>
      <c r="KW17" s="393"/>
      <c r="KX17" s="393"/>
      <c r="KY17" s="393"/>
      <c r="KZ17" s="393"/>
      <c r="LA17" s="393"/>
      <c r="LB17" s="393"/>
      <c r="LC17" s="393"/>
      <c r="LD17" s="393"/>
      <c r="LE17" s="393"/>
      <c r="LF17" s="393"/>
      <c r="LG17" s="393"/>
      <c r="LH17" s="393"/>
      <c r="LI17" s="393"/>
      <c r="LJ17" s="393"/>
      <c r="LK17" s="393"/>
      <c r="LL17" s="393"/>
      <c r="LM17" s="393"/>
      <c r="LN17" s="393"/>
      <c r="LO17" s="393"/>
      <c r="LP17" s="393"/>
      <c r="LQ17" s="393"/>
      <c r="LR17" s="393"/>
      <c r="LS17" s="393"/>
      <c r="LT17" s="393"/>
      <c r="LU17" s="393"/>
      <c r="LV17" s="393"/>
      <c r="LW17" s="393"/>
      <c r="LX17" s="393"/>
      <c r="LY17" s="393"/>
      <c r="LZ17" s="393"/>
      <c r="MA17" s="393"/>
      <c r="MB17" s="393"/>
      <c r="MC17" s="393"/>
      <c r="MD17" s="393"/>
      <c r="ME17" s="393"/>
      <c r="MF17" s="393"/>
      <c r="MG17" s="393"/>
      <c r="MH17" s="393"/>
      <c r="MI17" s="393"/>
      <c r="MJ17" s="393"/>
      <c r="MK17" s="393"/>
      <c r="ML17" s="393"/>
      <c r="MM17" s="393"/>
      <c r="MN17" s="393"/>
      <c r="MO17" s="393"/>
      <c r="MP17" s="393"/>
      <c r="MQ17" s="393"/>
      <c r="MR17" s="393"/>
      <c r="MS17" s="393"/>
      <c r="MT17" s="393"/>
      <c r="MU17" s="393"/>
      <c r="MV17" s="393"/>
      <c r="MW17" s="393"/>
      <c r="MX17" s="393"/>
      <c r="MY17" s="393"/>
      <c r="MZ17" s="393"/>
      <c r="NA17" s="393"/>
      <c r="NB17" s="393"/>
      <c r="NC17" s="393"/>
      <c r="ND17" s="393"/>
      <c r="NE17" s="393"/>
      <c r="NF17" s="393"/>
      <c r="NG17" s="393"/>
      <c r="NH17" s="393"/>
      <c r="NI17" s="393"/>
      <c r="NJ17" s="393"/>
      <c r="NK17" s="393"/>
      <c r="NL17" s="393"/>
      <c r="NM17" s="393"/>
      <c r="NN17" s="393"/>
      <c r="NO17" s="393"/>
      <c r="NP17" s="393"/>
      <c r="NQ17" s="393"/>
      <c r="NR17" s="393"/>
      <c r="NS17" s="393"/>
      <c r="NT17" s="393"/>
      <c r="NU17" s="393"/>
      <c r="NV17" s="393"/>
      <c r="NW17" s="393"/>
      <c r="NX17" s="393"/>
      <c r="NY17" s="393"/>
      <c r="NZ17" s="393"/>
      <c r="OA17" s="393"/>
      <c r="OB17" s="393"/>
      <c r="OC17" s="393"/>
      <c r="OD17" s="393"/>
      <c r="OE17" s="393"/>
      <c r="OF17" s="393"/>
      <c r="OG17" s="393"/>
      <c r="OH17" s="393"/>
      <c r="OI17" s="393"/>
      <c r="OJ17" s="393"/>
      <c r="OK17" s="393"/>
      <c r="OL17" s="393"/>
      <c r="OM17" s="393"/>
      <c r="ON17" s="393"/>
      <c r="OO17" s="393"/>
      <c r="OP17" s="393"/>
      <c r="OQ17" s="393"/>
      <c r="OR17" s="393"/>
      <c r="OS17" s="393"/>
      <c r="OT17" s="393"/>
      <c r="OU17" s="393"/>
      <c r="OV17" s="393"/>
      <c r="OW17" s="393"/>
      <c r="OX17" s="393"/>
      <c r="OY17" s="393"/>
      <c r="OZ17" s="393"/>
      <c r="PA17" s="393"/>
      <c r="PB17" s="393"/>
      <c r="PC17" s="393"/>
      <c r="PD17" s="393"/>
      <c r="PE17" s="393"/>
      <c r="PF17" s="393"/>
      <c r="PG17" s="393"/>
      <c r="PH17" s="393"/>
      <c r="PI17" s="393"/>
      <c r="PJ17" s="393"/>
      <c r="PK17" s="393"/>
      <c r="PL17" s="393"/>
      <c r="PM17" s="393"/>
      <c r="PN17" s="393"/>
      <c r="PO17" s="393"/>
      <c r="PP17" s="393"/>
      <c r="PQ17" s="393"/>
      <c r="PR17" s="393"/>
      <c r="PS17" s="393"/>
      <c r="PT17" s="393"/>
      <c r="PU17" s="393"/>
      <c r="PV17" s="393"/>
      <c r="PW17" s="393"/>
      <c r="PX17" s="393"/>
      <c r="PY17" s="393"/>
      <c r="PZ17" s="393"/>
      <c r="QA17" s="393"/>
      <c r="QB17" s="393"/>
      <c r="QC17" s="393"/>
      <c r="QD17" s="393"/>
      <c r="QE17" s="393"/>
      <c r="QF17" s="393"/>
      <c r="QG17" s="393"/>
      <c r="QH17" s="393"/>
      <c r="QI17" s="393"/>
      <c r="QJ17" s="393"/>
      <c r="QK17" s="393"/>
      <c r="QL17" s="393"/>
      <c r="QM17" s="393"/>
      <c r="QN17" s="393"/>
      <c r="QO17" s="393"/>
      <c r="QP17" s="393"/>
      <c r="QQ17" s="393"/>
      <c r="QR17" s="393"/>
      <c r="QS17" s="393"/>
      <c r="QT17" s="393"/>
      <c r="QU17" s="393"/>
      <c r="QV17" s="393"/>
      <c r="QW17" s="393"/>
      <c r="QX17" s="393"/>
      <c r="QY17" s="393"/>
      <c r="QZ17" s="393"/>
      <c r="RA17" s="393"/>
      <c r="RB17" s="393"/>
      <c r="RC17" s="393"/>
      <c r="RD17" s="393"/>
      <c r="RE17" s="393"/>
      <c r="RF17" s="393"/>
      <c r="RG17" s="393"/>
      <c r="RH17" s="393"/>
      <c r="RI17" s="393"/>
      <c r="RJ17" s="393"/>
      <c r="RK17" s="393"/>
      <c r="RL17" s="393"/>
      <c r="RM17" s="393"/>
      <c r="RN17" s="393"/>
      <c r="RO17" s="393"/>
      <c r="RP17" s="393"/>
      <c r="RQ17" s="393"/>
      <c r="RR17" s="393"/>
      <c r="RS17" s="393"/>
      <c r="RT17" s="393"/>
      <c r="RU17" s="393"/>
      <c r="RV17" s="393"/>
      <c r="RW17" s="393"/>
      <c r="RX17" s="393"/>
      <c r="RY17" s="393"/>
      <c r="RZ17" s="393"/>
      <c r="SA17" s="393"/>
      <c r="SB17" s="393"/>
      <c r="SC17" s="393"/>
      <c r="SD17" s="393"/>
      <c r="SE17" s="393"/>
      <c r="SF17" s="393"/>
      <c r="SG17" s="393"/>
      <c r="SH17" s="393"/>
      <c r="SI17" s="393"/>
      <c r="SJ17" s="393"/>
      <c r="SK17" s="393"/>
      <c r="SL17" s="393"/>
      <c r="SM17" s="393"/>
      <c r="SN17" s="393"/>
      <c r="SO17" s="393"/>
      <c r="SP17" s="393"/>
      <c r="SQ17" s="393"/>
      <c r="SR17" s="393"/>
      <c r="SS17" s="393"/>
      <c r="ST17" s="393"/>
      <c r="SU17" s="393"/>
      <c r="SV17" s="393"/>
      <c r="SW17" s="393"/>
      <c r="SX17" s="393"/>
      <c r="SY17" s="393"/>
      <c r="SZ17" s="393"/>
      <c r="TA17" s="393"/>
      <c r="TB17" s="393"/>
      <c r="TC17" s="393"/>
      <c r="TD17" s="393"/>
      <c r="TE17" s="393"/>
      <c r="TF17" s="393"/>
      <c r="TG17" s="393"/>
      <c r="TH17" s="393"/>
      <c r="TI17" s="393"/>
      <c r="TJ17" s="393"/>
      <c r="TK17" s="393"/>
      <c r="TL17" s="393"/>
    </row>
    <row r="18" spans="1:532" ht="37.5" customHeight="1" x14ac:dyDescent="0.2">
      <c r="A18" s="147" t="s">
        <v>99</v>
      </c>
      <c r="B18" s="721"/>
      <c r="C18" s="723"/>
      <c r="D18" s="723"/>
      <c r="E18" s="656"/>
      <c r="F18" s="721"/>
      <c r="G18" s="723"/>
      <c r="H18" s="723"/>
      <c r="I18" s="656"/>
      <c r="J18" s="757" t="s">
        <v>817</v>
      </c>
      <c r="K18" s="759" t="s">
        <v>822</v>
      </c>
      <c r="L18" s="759" t="s">
        <v>1083</v>
      </c>
      <c r="M18" s="761"/>
      <c r="N18" s="721"/>
      <c r="O18" s="723"/>
      <c r="P18" s="723"/>
      <c r="Q18" s="723"/>
      <c r="R18" s="656"/>
      <c r="S18" s="721"/>
      <c r="T18" s="723"/>
      <c r="U18" s="723"/>
      <c r="V18" s="656"/>
      <c r="W18" s="721"/>
      <c r="X18" s="723"/>
      <c r="Y18" s="723"/>
      <c r="Z18" s="656"/>
      <c r="AA18" s="721"/>
      <c r="AB18" s="723"/>
      <c r="AC18" s="723"/>
      <c r="AD18" s="656"/>
      <c r="AE18" s="808"/>
      <c r="AF18" s="723"/>
      <c r="AG18" s="723"/>
      <c r="AH18" s="723"/>
      <c r="AI18" s="821"/>
      <c r="AJ18" s="721"/>
      <c r="AK18" s="723"/>
      <c r="AL18" s="723"/>
      <c r="AM18" s="656"/>
      <c r="AN18" s="721"/>
      <c r="AO18" s="723"/>
      <c r="AP18" s="723"/>
      <c r="AQ18" s="656"/>
      <c r="AR18" s="757" t="s">
        <v>816</v>
      </c>
      <c r="AS18" s="759" t="s">
        <v>1086</v>
      </c>
      <c r="AT18" s="759" t="s">
        <v>823</v>
      </c>
      <c r="AU18" s="761" t="s">
        <v>973</v>
      </c>
      <c r="AV18" s="721"/>
      <c r="AW18" s="723"/>
      <c r="AX18" s="723"/>
      <c r="AY18" s="656"/>
      <c r="AZ18" s="723"/>
      <c r="BA18" s="757" t="s">
        <v>818</v>
      </c>
      <c r="BB18" s="759"/>
      <c r="BC18" s="759"/>
      <c r="BD18" s="761"/>
      <c r="BE18" s="721"/>
      <c r="BF18" s="723"/>
      <c r="BG18" s="723"/>
      <c r="BH18" s="656"/>
      <c r="BI18" s="721"/>
      <c r="BJ18" s="723"/>
      <c r="BK18" s="723"/>
      <c r="BL18" s="656"/>
      <c r="BM18" s="721"/>
      <c r="BN18" s="723"/>
      <c r="BO18" s="723"/>
      <c r="BP18" s="656"/>
      <c r="BQ18" s="723"/>
      <c r="BR18" s="721"/>
      <c r="BS18" s="723"/>
      <c r="BT18" s="723"/>
      <c r="BU18" s="656"/>
      <c r="BV18" s="721"/>
      <c r="BW18" s="723"/>
      <c r="BX18" s="723"/>
      <c r="BY18" s="656"/>
      <c r="BZ18" s="757" t="s">
        <v>1040</v>
      </c>
      <c r="CA18" s="759" t="s">
        <v>1041</v>
      </c>
      <c r="CB18" s="759" t="s">
        <v>1042</v>
      </c>
      <c r="CC18" s="761"/>
      <c r="CD18" s="721"/>
      <c r="CE18" s="723"/>
      <c r="CF18" s="723"/>
      <c r="CG18" s="656"/>
      <c r="CH18" s="723"/>
      <c r="CI18" s="721"/>
      <c r="CJ18" s="723"/>
      <c r="CK18" s="723"/>
      <c r="CL18" s="656"/>
      <c r="CM18" s="721"/>
      <c r="CN18" s="723"/>
      <c r="CO18" s="723"/>
      <c r="CP18" s="656"/>
      <c r="CQ18" s="757" t="s">
        <v>1044</v>
      </c>
      <c r="CR18" s="759" t="s">
        <v>1045</v>
      </c>
      <c r="CS18" s="759" t="s">
        <v>1046</v>
      </c>
      <c r="CT18" s="761"/>
      <c r="CU18" s="721"/>
      <c r="CV18" s="723"/>
      <c r="CW18" s="723"/>
      <c r="CX18" s="723"/>
      <c r="CY18" s="656"/>
      <c r="CZ18" s="721"/>
      <c r="DA18" s="723"/>
      <c r="DB18" s="723"/>
      <c r="DC18" s="656"/>
      <c r="DD18" s="721"/>
      <c r="DE18" s="723"/>
      <c r="DF18" s="723"/>
      <c r="DG18" s="656"/>
      <c r="DH18" s="721"/>
      <c r="DI18" s="723"/>
      <c r="DJ18" s="723"/>
      <c r="DK18" s="656"/>
      <c r="DL18" s="721"/>
      <c r="DM18" s="723"/>
      <c r="DN18" s="723"/>
      <c r="DO18" s="656"/>
      <c r="DP18" s="721"/>
      <c r="DQ18" s="723"/>
      <c r="DR18" s="723"/>
      <c r="DS18" s="656"/>
      <c r="DT18" s="721"/>
      <c r="DU18" s="723"/>
      <c r="DV18" s="723"/>
      <c r="DW18" s="656"/>
      <c r="DX18" s="757" t="s">
        <v>824</v>
      </c>
      <c r="DY18" s="759"/>
      <c r="DZ18" s="759"/>
      <c r="EA18" s="761"/>
      <c r="EB18" s="757" t="s">
        <v>934</v>
      </c>
      <c r="EC18" s="759"/>
      <c r="ED18" s="759"/>
      <c r="EE18" s="761"/>
      <c r="EF18" s="721"/>
      <c r="EG18" s="723"/>
      <c r="EH18" s="723"/>
      <c r="EI18" s="656"/>
      <c r="EJ18" s="721"/>
      <c r="EK18" s="723"/>
      <c r="EL18" s="723"/>
      <c r="EM18" s="656"/>
      <c r="EN18" s="808"/>
      <c r="EO18" s="723"/>
      <c r="EP18" s="723"/>
      <c r="EQ18" s="821"/>
      <c r="ER18" s="721"/>
      <c r="ES18" s="723"/>
      <c r="ET18" s="723"/>
      <c r="EU18" s="656"/>
      <c r="EV18" s="807"/>
      <c r="EW18" s="645"/>
      <c r="EX18" s="645"/>
      <c r="EY18" s="645"/>
      <c r="EZ18" s="645"/>
      <c r="FA18" s="723"/>
      <c r="FB18" s="656"/>
      <c r="FC18" s="807" t="s">
        <v>814</v>
      </c>
      <c r="FD18" s="645" t="s">
        <v>815</v>
      </c>
      <c r="FE18" s="645" t="s">
        <v>953</v>
      </c>
      <c r="FF18" s="831" t="s">
        <v>820</v>
      </c>
      <c r="FG18" s="831"/>
      <c r="FH18" s="759"/>
      <c r="FI18" s="761"/>
      <c r="FJ18" s="807"/>
      <c r="FK18" s="645"/>
      <c r="FL18" s="723"/>
      <c r="FM18" s="723"/>
      <c r="FN18" s="723"/>
      <c r="FO18" s="723"/>
      <c r="FP18" s="656"/>
      <c r="FQ18" s="520"/>
      <c r="FR18" s="924"/>
      <c r="FS18" s="915"/>
      <c r="FT18" s="915"/>
      <c r="FU18" s="793"/>
      <c r="FV18" s="793"/>
      <c r="FW18" s="915"/>
      <c r="FX18" s="915"/>
      <c r="FY18" s="915"/>
      <c r="FZ18" s="915"/>
      <c r="GA18" s="793"/>
      <c r="GB18" s="793"/>
      <c r="GC18" s="793"/>
      <c r="GD18" s="793"/>
      <c r="GE18" s="915"/>
      <c r="GF18" s="915"/>
      <c r="GG18" s="915"/>
      <c r="GH18" s="915"/>
      <c r="GI18" s="915"/>
      <c r="GJ18" s="915"/>
      <c r="GK18" s="915"/>
      <c r="GL18" s="915"/>
      <c r="GM18" s="915"/>
      <c r="GN18" s="913"/>
      <c r="GO18" s="915"/>
      <c r="GP18" s="915"/>
      <c r="GQ18" s="913"/>
      <c r="GR18" s="915"/>
      <c r="GS18" s="915"/>
      <c r="GT18" s="915"/>
      <c r="GU18" s="915"/>
      <c r="GV18" s="915"/>
      <c r="GW18" s="915"/>
      <c r="GX18" s="915"/>
      <c r="GY18" s="911"/>
      <c r="GZ18" s="148" t="s">
        <v>99</v>
      </c>
      <c r="HB18" s="74">
        <v>14</v>
      </c>
      <c r="HC18" s="199" t="str">
        <f>リスト!C17</f>
        <v>藤</v>
      </c>
      <c r="HD18" s="76" t="str">
        <f>IF(リスト!D17="","",リスト!D17)</f>
        <v>藤　本</v>
      </c>
      <c r="HE18" s="76" t="str">
        <f>IF(リスト!F17="","",リスト!F17)</f>
        <v>(工事)</v>
      </c>
      <c r="HF18" s="76" t="str">
        <f>IF(リスト!E17="","",リスト!E17)</f>
        <v>Ｂa</v>
      </c>
      <c r="HG18" s="200" t="str">
        <f>IF(リスト!G17="","",リスト!G17)</f>
        <v/>
      </c>
      <c r="HH18" s="77" t="str">
        <f>IF(リスト!H17="","",リスト!H17)</f>
        <v>真田山</v>
      </c>
      <c r="HI18" s="77" t="str">
        <f>IF(リスト!I17="","",リスト!I17)</f>
        <v>石　橋</v>
      </c>
      <c r="HJ18" s="77" t="str">
        <f>IF(リスト!J17="","",リスト!J17)</f>
        <v>帝塚山</v>
      </c>
      <c r="HK18" s="77" t="str">
        <f>IF(リスト!K17="","",リスト!K17)</f>
        <v>浅香山</v>
      </c>
      <c r="HL18" s="77" t="str">
        <f>IF(リスト!L17="","",リスト!L17)</f>
        <v>落　合</v>
      </c>
      <c r="HM18" s="77" t="str">
        <f>IF(リスト!M17="","",リスト!M17)</f>
        <v>中須佐</v>
      </c>
      <c r="HN18" s="77" t="str">
        <f>IF(リスト!N17="","",リスト!N17)</f>
        <v>二階堂</v>
      </c>
      <c r="HO18" s="77" t="str">
        <f>IF(リスト!O17="","",リスト!O17)</f>
        <v>下  渕</v>
      </c>
      <c r="HP18" s="459" t="str">
        <f>IF(リスト!P17="","",リスト!P17)</f>
        <v/>
      </c>
      <c r="IW18" s="393"/>
      <c r="IX18" s="393"/>
      <c r="IY18" s="393"/>
      <c r="IZ18" s="397"/>
      <c r="JA18" s="397"/>
      <c r="JB18" s="397"/>
      <c r="JC18" s="397"/>
      <c r="JD18" s="397"/>
      <c r="JE18" s="397"/>
      <c r="JF18" s="397"/>
      <c r="JG18" s="397"/>
      <c r="JH18" s="397"/>
      <c r="JI18" s="397"/>
      <c r="JJ18" s="397"/>
      <c r="JK18" s="397"/>
      <c r="JL18" s="397"/>
      <c r="JM18" s="397"/>
      <c r="JN18" s="397"/>
      <c r="JO18" s="397"/>
      <c r="JP18" s="397"/>
      <c r="JQ18" s="397"/>
      <c r="JR18" s="397"/>
      <c r="JS18" s="397"/>
      <c r="JT18" s="397"/>
      <c r="JU18" s="397"/>
      <c r="JV18" s="397"/>
      <c r="JW18" s="397"/>
      <c r="JX18" s="397"/>
      <c r="JY18" s="397"/>
      <c r="JZ18" s="397"/>
      <c r="KA18" s="397"/>
      <c r="KB18" s="397"/>
      <c r="KC18" s="397"/>
      <c r="KD18" s="397"/>
      <c r="KE18" s="397"/>
      <c r="KF18" s="397"/>
      <c r="KG18" s="397"/>
      <c r="KH18" s="397"/>
      <c r="KI18" s="397"/>
      <c r="KJ18" s="397"/>
      <c r="KK18" s="397"/>
      <c r="KL18" s="393"/>
      <c r="KM18" s="393"/>
      <c r="KN18" s="393"/>
      <c r="KO18" s="393"/>
      <c r="KP18" s="393"/>
      <c r="KQ18" s="393"/>
      <c r="KR18" s="393"/>
      <c r="KS18" s="393"/>
      <c r="KT18" s="393"/>
      <c r="KU18" s="393"/>
      <c r="KV18" s="393"/>
      <c r="KW18" s="393"/>
      <c r="KX18" s="393"/>
      <c r="KY18" s="393"/>
      <c r="KZ18" s="393"/>
      <c r="LA18" s="393"/>
      <c r="LB18" s="393"/>
      <c r="LC18" s="393"/>
      <c r="LD18" s="393"/>
      <c r="LE18" s="393"/>
      <c r="LF18" s="393"/>
      <c r="LG18" s="393"/>
      <c r="LH18" s="393"/>
      <c r="LI18" s="393"/>
      <c r="LJ18" s="393"/>
      <c r="LK18" s="393"/>
      <c r="LL18" s="393"/>
      <c r="LM18" s="393"/>
      <c r="LN18" s="393"/>
      <c r="LO18" s="393"/>
      <c r="LP18" s="393"/>
      <c r="LQ18" s="393"/>
      <c r="LR18" s="393"/>
      <c r="LS18" s="393"/>
      <c r="LT18" s="393"/>
      <c r="LU18" s="393"/>
      <c r="LV18" s="393"/>
      <c r="LW18" s="393"/>
      <c r="LX18" s="393"/>
      <c r="LY18" s="393"/>
      <c r="LZ18" s="393"/>
      <c r="MA18" s="393"/>
      <c r="MB18" s="393"/>
      <c r="MC18" s="393"/>
      <c r="MD18" s="393"/>
      <c r="ME18" s="393"/>
      <c r="MF18" s="393"/>
      <c r="MG18" s="393"/>
      <c r="MH18" s="393"/>
      <c r="MI18" s="393"/>
      <c r="MJ18" s="393"/>
      <c r="MK18" s="393"/>
      <c r="ML18" s="393"/>
      <c r="MM18" s="393"/>
      <c r="MN18" s="393"/>
      <c r="MO18" s="393"/>
      <c r="MP18" s="393"/>
      <c r="MQ18" s="393"/>
      <c r="MR18" s="393"/>
      <c r="MS18" s="393"/>
      <c r="MT18" s="393"/>
      <c r="MU18" s="393"/>
      <c r="MV18" s="393"/>
      <c r="MW18" s="393"/>
      <c r="MX18" s="393"/>
      <c r="MY18" s="393"/>
      <c r="MZ18" s="393"/>
      <c r="NA18" s="393"/>
      <c r="NB18" s="393"/>
      <c r="NC18" s="393"/>
      <c r="ND18" s="393"/>
      <c r="NE18" s="393"/>
      <c r="NF18" s="393"/>
      <c r="NG18" s="393"/>
      <c r="NH18" s="393"/>
      <c r="NI18" s="393"/>
      <c r="NJ18" s="393"/>
      <c r="NK18" s="393"/>
      <c r="NL18" s="393"/>
      <c r="NM18" s="393"/>
      <c r="NN18" s="393"/>
      <c r="NO18" s="393"/>
      <c r="NP18" s="393"/>
      <c r="NQ18" s="393"/>
      <c r="NR18" s="393"/>
      <c r="NS18" s="393"/>
      <c r="NT18" s="393"/>
      <c r="NU18" s="393"/>
      <c r="NV18" s="393"/>
      <c r="NW18" s="393"/>
      <c r="NX18" s="393"/>
      <c r="NY18" s="393"/>
      <c r="NZ18" s="393"/>
      <c r="OA18" s="393"/>
      <c r="OB18" s="393"/>
      <c r="OC18" s="393"/>
      <c r="OD18" s="393"/>
      <c r="OE18" s="393"/>
      <c r="OF18" s="393"/>
      <c r="OG18" s="393"/>
      <c r="OH18" s="393"/>
      <c r="OI18" s="393"/>
      <c r="OJ18" s="393"/>
      <c r="OK18" s="393"/>
      <c r="OL18" s="393"/>
      <c r="OM18" s="393"/>
      <c r="ON18" s="393"/>
      <c r="OO18" s="393"/>
      <c r="OP18" s="393"/>
      <c r="OQ18" s="393"/>
      <c r="OR18" s="393"/>
      <c r="OS18" s="393"/>
      <c r="OT18" s="393"/>
      <c r="OU18" s="393"/>
      <c r="OV18" s="393"/>
      <c r="OW18" s="393"/>
      <c r="OX18" s="393"/>
      <c r="OY18" s="393"/>
      <c r="OZ18" s="393"/>
      <c r="PA18" s="393"/>
      <c r="PB18" s="393"/>
      <c r="PC18" s="393"/>
      <c r="PD18" s="393"/>
      <c r="PE18" s="393"/>
      <c r="PF18" s="393"/>
      <c r="PG18" s="393"/>
      <c r="PH18" s="393"/>
      <c r="PI18" s="393"/>
      <c r="PJ18" s="393"/>
      <c r="PK18" s="393"/>
      <c r="PL18" s="393"/>
      <c r="PM18" s="393"/>
      <c r="PN18" s="393"/>
      <c r="PO18" s="393"/>
      <c r="PP18" s="393"/>
      <c r="PQ18" s="393"/>
      <c r="PR18" s="393"/>
      <c r="PS18" s="393"/>
      <c r="PT18" s="393"/>
      <c r="PU18" s="393"/>
      <c r="PV18" s="393"/>
      <c r="PW18" s="393"/>
      <c r="PX18" s="393"/>
      <c r="PY18" s="393"/>
      <c r="PZ18" s="393"/>
      <c r="QA18" s="393"/>
      <c r="QB18" s="393"/>
      <c r="QC18" s="393"/>
      <c r="QD18" s="393"/>
      <c r="QE18" s="393"/>
      <c r="QF18" s="393"/>
      <c r="QG18" s="393"/>
      <c r="QH18" s="393"/>
      <c r="QI18" s="393"/>
      <c r="QJ18" s="393"/>
      <c r="QK18" s="393"/>
      <c r="QL18" s="393"/>
      <c r="QM18" s="393"/>
      <c r="QN18" s="393"/>
      <c r="QO18" s="393"/>
      <c r="QP18" s="393"/>
      <c r="QQ18" s="393"/>
      <c r="QR18" s="393"/>
      <c r="QS18" s="393"/>
      <c r="QT18" s="393"/>
      <c r="QU18" s="393"/>
      <c r="QV18" s="393"/>
      <c r="QW18" s="393"/>
      <c r="QX18" s="393"/>
      <c r="QY18" s="393"/>
      <c r="QZ18" s="393"/>
      <c r="RA18" s="393"/>
      <c r="RB18" s="393"/>
      <c r="RC18" s="393"/>
      <c r="RD18" s="393"/>
      <c r="RE18" s="393"/>
      <c r="RF18" s="393"/>
      <c r="RG18" s="393"/>
      <c r="RH18" s="393"/>
      <c r="RI18" s="393"/>
      <c r="RJ18" s="393"/>
      <c r="RK18" s="393"/>
      <c r="RL18" s="393"/>
      <c r="RM18" s="393"/>
      <c r="RN18" s="393"/>
      <c r="RO18" s="393"/>
      <c r="RP18" s="393"/>
      <c r="RQ18" s="393"/>
      <c r="RR18" s="393"/>
      <c r="RS18" s="393"/>
      <c r="RT18" s="393"/>
      <c r="RU18" s="393"/>
      <c r="RV18" s="393"/>
      <c r="RW18" s="393"/>
      <c r="RX18" s="393"/>
      <c r="RY18" s="393"/>
      <c r="RZ18" s="393"/>
      <c r="SA18" s="393"/>
      <c r="SB18" s="393"/>
      <c r="SC18" s="393"/>
      <c r="SD18" s="393"/>
      <c r="SE18" s="393"/>
      <c r="SF18" s="393"/>
      <c r="SG18" s="393"/>
      <c r="SH18" s="393"/>
      <c r="SI18" s="393"/>
      <c r="SJ18" s="393"/>
      <c r="SK18" s="393"/>
      <c r="SL18" s="393"/>
      <c r="SM18" s="393"/>
      <c r="SN18" s="393"/>
      <c r="SO18" s="393"/>
      <c r="SP18" s="393"/>
      <c r="SQ18" s="393"/>
      <c r="SR18" s="393"/>
      <c r="SS18" s="393"/>
      <c r="ST18" s="393"/>
      <c r="SU18" s="393"/>
      <c r="SV18" s="393"/>
      <c r="SW18" s="393"/>
      <c r="SX18" s="393"/>
      <c r="SY18" s="393"/>
      <c r="SZ18" s="393"/>
      <c r="TA18" s="393"/>
      <c r="TB18" s="393"/>
      <c r="TC18" s="393"/>
      <c r="TD18" s="393"/>
      <c r="TE18" s="393"/>
      <c r="TF18" s="393"/>
      <c r="TG18" s="393"/>
      <c r="TH18" s="393"/>
      <c r="TI18" s="393"/>
      <c r="TJ18" s="393"/>
      <c r="TK18" s="393"/>
      <c r="TL18" s="393"/>
    </row>
    <row r="19" spans="1:532" ht="37.5" customHeight="1" thickBot="1" x14ac:dyDescent="0.25">
      <c r="A19" s="149"/>
      <c r="B19" s="722"/>
      <c r="C19" s="646"/>
      <c r="D19" s="646"/>
      <c r="E19" s="657"/>
      <c r="F19" s="722"/>
      <c r="G19" s="646"/>
      <c r="H19" s="646"/>
      <c r="I19" s="657"/>
      <c r="J19" s="758"/>
      <c r="K19" s="760"/>
      <c r="L19" s="760"/>
      <c r="M19" s="762"/>
      <c r="N19" s="722"/>
      <c r="O19" s="646"/>
      <c r="P19" s="646"/>
      <c r="Q19" s="646"/>
      <c r="R19" s="657"/>
      <c r="S19" s="722"/>
      <c r="T19" s="646"/>
      <c r="U19" s="646"/>
      <c r="V19" s="657"/>
      <c r="W19" s="722"/>
      <c r="X19" s="646"/>
      <c r="Y19" s="646"/>
      <c r="Z19" s="657"/>
      <c r="AA19" s="722"/>
      <c r="AB19" s="646"/>
      <c r="AC19" s="646"/>
      <c r="AD19" s="657"/>
      <c r="AE19" s="809"/>
      <c r="AF19" s="646"/>
      <c r="AG19" s="646"/>
      <c r="AH19" s="646"/>
      <c r="AI19" s="822"/>
      <c r="AJ19" s="722"/>
      <c r="AK19" s="646"/>
      <c r="AL19" s="646"/>
      <c r="AM19" s="657"/>
      <c r="AN19" s="722"/>
      <c r="AO19" s="646"/>
      <c r="AP19" s="646"/>
      <c r="AQ19" s="657"/>
      <c r="AR19" s="758"/>
      <c r="AS19" s="760"/>
      <c r="AT19" s="760"/>
      <c r="AU19" s="762"/>
      <c r="AV19" s="722"/>
      <c r="AW19" s="646"/>
      <c r="AX19" s="646"/>
      <c r="AY19" s="657"/>
      <c r="AZ19" s="646"/>
      <c r="BA19" s="758"/>
      <c r="BB19" s="760"/>
      <c r="BC19" s="760"/>
      <c r="BD19" s="762"/>
      <c r="BE19" s="722"/>
      <c r="BF19" s="646"/>
      <c r="BG19" s="646"/>
      <c r="BH19" s="657"/>
      <c r="BI19" s="722"/>
      <c r="BJ19" s="646"/>
      <c r="BK19" s="646"/>
      <c r="BL19" s="657"/>
      <c r="BM19" s="722"/>
      <c r="BN19" s="646"/>
      <c r="BO19" s="646"/>
      <c r="BP19" s="657"/>
      <c r="BQ19" s="646"/>
      <c r="BR19" s="722"/>
      <c r="BS19" s="646"/>
      <c r="BT19" s="646"/>
      <c r="BU19" s="657"/>
      <c r="BV19" s="722"/>
      <c r="BW19" s="646"/>
      <c r="BX19" s="646"/>
      <c r="BY19" s="657"/>
      <c r="BZ19" s="758"/>
      <c r="CA19" s="760"/>
      <c r="CB19" s="760"/>
      <c r="CC19" s="762"/>
      <c r="CD19" s="722"/>
      <c r="CE19" s="646"/>
      <c r="CF19" s="646"/>
      <c r="CG19" s="657"/>
      <c r="CH19" s="646"/>
      <c r="CI19" s="722"/>
      <c r="CJ19" s="646"/>
      <c r="CK19" s="646"/>
      <c r="CL19" s="657"/>
      <c r="CM19" s="722"/>
      <c r="CN19" s="646"/>
      <c r="CO19" s="646"/>
      <c r="CP19" s="657"/>
      <c r="CQ19" s="758"/>
      <c r="CR19" s="760"/>
      <c r="CS19" s="760"/>
      <c r="CT19" s="762"/>
      <c r="CU19" s="722"/>
      <c r="CV19" s="646"/>
      <c r="CW19" s="646"/>
      <c r="CX19" s="646"/>
      <c r="CY19" s="657"/>
      <c r="CZ19" s="722"/>
      <c r="DA19" s="646"/>
      <c r="DB19" s="646"/>
      <c r="DC19" s="657"/>
      <c r="DD19" s="722"/>
      <c r="DE19" s="646"/>
      <c r="DF19" s="646"/>
      <c r="DG19" s="657"/>
      <c r="DH19" s="722"/>
      <c r="DI19" s="646"/>
      <c r="DJ19" s="646"/>
      <c r="DK19" s="657"/>
      <c r="DL19" s="722"/>
      <c r="DM19" s="646"/>
      <c r="DN19" s="646"/>
      <c r="DO19" s="657"/>
      <c r="DP19" s="722"/>
      <c r="DQ19" s="646"/>
      <c r="DR19" s="646"/>
      <c r="DS19" s="657"/>
      <c r="DT19" s="722"/>
      <c r="DU19" s="646"/>
      <c r="DV19" s="646"/>
      <c r="DW19" s="657"/>
      <c r="DX19" s="758"/>
      <c r="DY19" s="760"/>
      <c r="DZ19" s="760"/>
      <c r="EA19" s="762"/>
      <c r="EB19" s="758"/>
      <c r="EC19" s="760"/>
      <c r="ED19" s="760"/>
      <c r="EE19" s="762"/>
      <c r="EF19" s="722"/>
      <c r="EG19" s="646"/>
      <c r="EH19" s="646"/>
      <c r="EI19" s="657"/>
      <c r="EJ19" s="722"/>
      <c r="EK19" s="646"/>
      <c r="EL19" s="646"/>
      <c r="EM19" s="657"/>
      <c r="EN19" s="809"/>
      <c r="EO19" s="646"/>
      <c r="EP19" s="646"/>
      <c r="EQ19" s="822"/>
      <c r="ER19" s="722"/>
      <c r="ES19" s="646"/>
      <c r="ET19" s="646"/>
      <c r="EU19" s="657"/>
      <c r="EV19" s="722"/>
      <c r="EW19" s="646"/>
      <c r="EX19" s="646"/>
      <c r="EY19" s="646"/>
      <c r="EZ19" s="646"/>
      <c r="FA19" s="646"/>
      <c r="FB19" s="657"/>
      <c r="FC19" s="722"/>
      <c r="FD19" s="646"/>
      <c r="FE19" s="646"/>
      <c r="FF19" s="760"/>
      <c r="FG19" s="760"/>
      <c r="FH19" s="760"/>
      <c r="FI19" s="762"/>
      <c r="FJ19" s="722"/>
      <c r="FK19" s="646"/>
      <c r="FL19" s="646"/>
      <c r="FM19" s="963"/>
      <c r="FN19" s="646"/>
      <c r="FO19" s="646"/>
      <c r="FP19" s="657"/>
      <c r="FQ19" s="521"/>
      <c r="FR19" s="925"/>
      <c r="FS19" s="916"/>
      <c r="FT19" s="916"/>
      <c r="FU19" s="794"/>
      <c r="FV19" s="794"/>
      <c r="FW19" s="916"/>
      <c r="FX19" s="916"/>
      <c r="FY19" s="916"/>
      <c r="FZ19" s="916"/>
      <c r="GA19" s="794"/>
      <c r="GB19" s="794"/>
      <c r="GC19" s="794"/>
      <c r="GD19" s="794"/>
      <c r="GE19" s="916"/>
      <c r="GF19" s="916"/>
      <c r="GG19" s="916"/>
      <c r="GH19" s="916"/>
      <c r="GI19" s="916"/>
      <c r="GJ19" s="916"/>
      <c r="GK19" s="916"/>
      <c r="GL19" s="916"/>
      <c r="GM19" s="916"/>
      <c r="GN19" s="914"/>
      <c r="GO19" s="916"/>
      <c r="GP19" s="916"/>
      <c r="GQ19" s="914"/>
      <c r="GR19" s="916"/>
      <c r="GS19" s="916"/>
      <c r="GT19" s="916"/>
      <c r="GU19" s="916"/>
      <c r="GV19" s="916"/>
      <c r="GW19" s="916"/>
      <c r="GX19" s="916"/>
      <c r="GY19" s="912"/>
      <c r="GZ19" s="150">
        <f>((COUNTIF(FR14:GL14,"○"))+(COUNTIF(FR15:GL15,"○")))</f>
        <v>13</v>
      </c>
      <c r="HB19" s="74">
        <v>15</v>
      </c>
      <c r="HC19" s="199" t="str">
        <f>リスト!C18</f>
        <v>幸</v>
      </c>
      <c r="HD19" s="76" t="str">
        <f>IF(リスト!D18="","",リスト!D18)</f>
        <v>幸　岡</v>
      </c>
      <c r="HE19" s="76" t="str">
        <f>IF(リスト!F18="","",リスト!F18)</f>
        <v>業者名</v>
      </c>
      <c r="HF19" s="76" t="str">
        <f>IF(リスト!E18="","",リスト!E18)</f>
        <v>ＯＣ</v>
      </c>
      <c r="HG19" s="200" t="str">
        <f>IF(リスト!G18="","",リスト!G18)</f>
        <v/>
      </c>
      <c r="HH19" s="77" t="str">
        <f>IF(リスト!H18="","",リスト!H18)</f>
        <v>本　町</v>
      </c>
      <c r="HI19" s="77" t="str">
        <f>IF(リスト!I18="","",リスト!I18)</f>
        <v>渋　谷</v>
      </c>
      <c r="HJ19" s="77" t="str">
        <f>IF(リスト!J18="","",リスト!J18)</f>
        <v>天下茶屋</v>
      </c>
      <c r="HK19" s="77" t="str">
        <f>IF(リスト!K18="","",リスト!K18)</f>
        <v>旭ヶ丘</v>
      </c>
      <c r="HL19" s="77" t="str">
        <f>IF(リスト!L18="","",リスト!L18)</f>
        <v>小　部</v>
      </c>
      <c r="HM19" s="459" t="str">
        <f>IF(リスト!M18="","",リスト!M18)</f>
        <v/>
      </c>
      <c r="HN19" s="77" t="str">
        <f>IF(リスト!N18="","",リスト!N18)</f>
        <v>平  群</v>
      </c>
      <c r="HO19" s="77" t="str">
        <f>IF(リスト!O18="","",リスト!O18)</f>
        <v>大宇陀</v>
      </c>
      <c r="HP19" s="460" t="str">
        <f>IF(リスト!P18="","",リスト!P18)</f>
        <v>奥吉野P/S</v>
      </c>
      <c r="IW19" s="393"/>
      <c r="IX19" s="393"/>
      <c r="IY19" s="393"/>
      <c r="IZ19" s="397"/>
      <c r="JA19" s="397"/>
      <c r="JB19" s="397"/>
      <c r="JC19" s="397"/>
      <c r="JD19" s="397"/>
      <c r="JE19" s="397"/>
      <c r="JF19" s="397"/>
      <c r="JG19" s="397"/>
      <c r="JH19" s="397"/>
      <c r="JI19" s="397"/>
      <c r="JJ19" s="397"/>
      <c r="JK19" s="397"/>
      <c r="JL19" s="397"/>
      <c r="JM19" s="397"/>
      <c r="JN19" s="397"/>
      <c r="JO19" s="397"/>
      <c r="JP19" s="397"/>
      <c r="JQ19" s="397"/>
      <c r="JR19" s="397"/>
      <c r="JS19" s="397"/>
      <c r="JT19" s="397"/>
      <c r="JU19" s="397"/>
      <c r="JV19" s="397"/>
      <c r="JW19" s="397"/>
      <c r="JX19" s="397"/>
      <c r="JY19" s="397"/>
      <c r="JZ19" s="397"/>
      <c r="KA19" s="397"/>
      <c r="KB19" s="397"/>
      <c r="KC19" s="397"/>
      <c r="KD19" s="397"/>
      <c r="KE19" s="397"/>
      <c r="KF19" s="397"/>
      <c r="KG19" s="397"/>
      <c r="KH19" s="397"/>
      <c r="KI19" s="397"/>
      <c r="KJ19" s="397"/>
      <c r="KK19" s="397"/>
      <c r="KL19" s="393"/>
      <c r="KM19" s="393"/>
      <c r="KN19" s="393"/>
      <c r="KO19" s="393"/>
      <c r="KP19" s="393"/>
      <c r="KQ19" s="393"/>
      <c r="KR19" s="393"/>
      <c r="KS19" s="393"/>
      <c r="KT19" s="393"/>
      <c r="KU19" s="393"/>
      <c r="KV19" s="393"/>
      <c r="KW19" s="393"/>
      <c r="KX19" s="393"/>
      <c r="KY19" s="393"/>
      <c r="KZ19" s="393"/>
      <c r="LA19" s="393"/>
      <c r="LB19" s="393"/>
      <c r="LC19" s="393"/>
      <c r="LD19" s="393"/>
      <c r="LE19" s="393"/>
      <c r="LF19" s="393"/>
      <c r="LG19" s="393"/>
      <c r="LH19" s="393"/>
      <c r="LI19" s="393"/>
      <c r="LJ19" s="393"/>
      <c r="LK19" s="393"/>
      <c r="LL19" s="393"/>
      <c r="LM19" s="393"/>
      <c r="LN19" s="393"/>
      <c r="LO19" s="393"/>
      <c r="LP19" s="393"/>
      <c r="LQ19" s="393"/>
      <c r="LR19" s="393"/>
      <c r="LS19" s="393"/>
      <c r="LT19" s="393"/>
      <c r="LU19" s="393"/>
      <c r="LV19" s="393"/>
      <c r="LW19" s="393"/>
      <c r="LX19" s="393"/>
      <c r="LY19" s="393"/>
      <c r="LZ19" s="393"/>
      <c r="MA19" s="393"/>
      <c r="MB19" s="393"/>
      <c r="MC19" s="393"/>
      <c r="MD19" s="393"/>
      <c r="ME19" s="393"/>
      <c r="MF19" s="393"/>
      <c r="MG19" s="393"/>
      <c r="MH19" s="393"/>
      <c r="MI19" s="393"/>
      <c r="MJ19" s="393"/>
      <c r="MK19" s="393"/>
      <c r="ML19" s="393"/>
      <c r="MM19" s="393"/>
      <c r="MN19" s="393"/>
      <c r="MO19" s="393"/>
      <c r="MP19" s="393"/>
      <c r="MQ19" s="393"/>
      <c r="MR19" s="393"/>
      <c r="MS19" s="393"/>
      <c r="MT19" s="393"/>
      <c r="MU19" s="393"/>
      <c r="MV19" s="393"/>
      <c r="MW19" s="393"/>
      <c r="MX19" s="393"/>
      <c r="MY19" s="393"/>
      <c r="MZ19" s="393"/>
      <c r="NA19" s="393"/>
      <c r="NB19" s="393"/>
      <c r="NC19" s="393"/>
      <c r="ND19" s="393"/>
      <c r="NE19" s="393"/>
      <c r="NF19" s="393"/>
      <c r="NG19" s="393"/>
      <c r="NH19" s="393"/>
      <c r="NI19" s="393"/>
      <c r="NJ19" s="393"/>
      <c r="NK19" s="393"/>
      <c r="NL19" s="393"/>
      <c r="NM19" s="393"/>
      <c r="NN19" s="393"/>
      <c r="NO19" s="393"/>
      <c r="NP19" s="393"/>
      <c r="NQ19" s="393"/>
      <c r="NR19" s="393"/>
      <c r="NS19" s="393"/>
      <c r="NT19" s="393"/>
      <c r="NU19" s="393"/>
      <c r="NV19" s="393"/>
      <c r="NW19" s="393"/>
      <c r="NX19" s="393"/>
      <c r="NY19" s="393"/>
      <c r="NZ19" s="393"/>
      <c r="OA19" s="393"/>
      <c r="OB19" s="393"/>
      <c r="OC19" s="393"/>
      <c r="OD19" s="393"/>
      <c r="OE19" s="393"/>
      <c r="OF19" s="393"/>
      <c r="OG19" s="393"/>
      <c r="OH19" s="393"/>
      <c r="OI19" s="393"/>
      <c r="OJ19" s="393"/>
      <c r="OK19" s="393"/>
      <c r="OL19" s="393"/>
      <c r="OM19" s="393"/>
      <c r="ON19" s="393"/>
      <c r="OO19" s="393"/>
      <c r="OP19" s="393"/>
      <c r="OQ19" s="393"/>
      <c r="OR19" s="393"/>
      <c r="OS19" s="393"/>
      <c r="OT19" s="393"/>
      <c r="OU19" s="393"/>
      <c r="OV19" s="393"/>
      <c r="OW19" s="393"/>
      <c r="OX19" s="393"/>
      <c r="OY19" s="393"/>
      <c r="OZ19" s="393"/>
      <c r="PA19" s="393"/>
      <c r="PB19" s="393"/>
      <c r="PC19" s="393"/>
      <c r="PD19" s="393"/>
      <c r="PE19" s="393"/>
      <c r="PF19" s="393"/>
      <c r="PG19" s="393"/>
      <c r="PH19" s="393"/>
      <c r="PI19" s="393"/>
      <c r="PJ19" s="393"/>
      <c r="PK19" s="393"/>
      <c r="PL19" s="393"/>
      <c r="PM19" s="393"/>
      <c r="PN19" s="393"/>
      <c r="PO19" s="393"/>
      <c r="PP19" s="393"/>
      <c r="PQ19" s="393"/>
      <c r="PR19" s="393"/>
      <c r="PS19" s="393"/>
      <c r="PT19" s="393"/>
      <c r="PU19" s="393"/>
      <c r="PV19" s="393"/>
      <c r="PW19" s="393"/>
      <c r="PX19" s="393"/>
      <c r="PY19" s="393"/>
      <c r="PZ19" s="393"/>
      <c r="QA19" s="393"/>
      <c r="QB19" s="393"/>
      <c r="QC19" s="393"/>
      <c r="QD19" s="393"/>
      <c r="QE19" s="393"/>
      <c r="QF19" s="393"/>
      <c r="QG19" s="393"/>
      <c r="QH19" s="393"/>
      <c r="QI19" s="393"/>
      <c r="QJ19" s="393"/>
      <c r="QK19" s="393"/>
      <c r="QL19" s="393"/>
      <c r="QM19" s="393"/>
      <c r="QN19" s="393"/>
      <c r="QO19" s="393"/>
      <c r="QP19" s="393"/>
      <c r="QQ19" s="393"/>
      <c r="QR19" s="393"/>
      <c r="QS19" s="393"/>
      <c r="QT19" s="393"/>
      <c r="QU19" s="393"/>
      <c r="QV19" s="393"/>
      <c r="QW19" s="393"/>
      <c r="QX19" s="393"/>
      <c r="QY19" s="393"/>
      <c r="QZ19" s="393"/>
      <c r="RA19" s="393"/>
      <c r="RB19" s="393"/>
      <c r="RC19" s="393"/>
      <c r="RD19" s="393"/>
      <c r="RE19" s="393"/>
      <c r="RF19" s="393"/>
      <c r="RG19" s="393"/>
      <c r="RH19" s="393"/>
      <c r="RI19" s="393"/>
      <c r="RJ19" s="393"/>
      <c r="RK19" s="393"/>
      <c r="RL19" s="393"/>
      <c r="RM19" s="393"/>
      <c r="RN19" s="393"/>
      <c r="RO19" s="393"/>
      <c r="RP19" s="393"/>
      <c r="RQ19" s="393"/>
      <c r="RR19" s="393"/>
      <c r="RS19" s="393"/>
      <c r="RT19" s="393"/>
      <c r="RU19" s="393"/>
      <c r="RV19" s="393"/>
      <c r="RW19" s="393"/>
      <c r="RX19" s="393"/>
      <c r="RY19" s="393"/>
      <c r="RZ19" s="393"/>
      <c r="SA19" s="393"/>
      <c r="SB19" s="393"/>
      <c r="SC19" s="393"/>
      <c r="SD19" s="393"/>
      <c r="SE19" s="393"/>
      <c r="SF19" s="393"/>
      <c r="SG19" s="393"/>
      <c r="SH19" s="393"/>
      <c r="SI19" s="393"/>
      <c r="SJ19" s="393"/>
      <c r="SK19" s="393"/>
      <c r="SL19" s="393"/>
      <c r="SM19" s="393"/>
      <c r="SN19" s="393"/>
      <c r="SO19" s="393"/>
      <c r="SP19" s="393"/>
      <c r="SQ19" s="393"/>
      <c r="SR19" s="393"/>
      <c r="SS19" s="393"/>
      <c r="ST19" s="393"/>
      <c r="SU19" s="393"/>
      <c r="SV19" s="393"/>
      <c r="SW19" s="393"/>
      <c r="SX19" s="393"/>
      <c r="SY19" s="393"/>
      <c r="SZ19" s="393"/>
      <c r="TA19" s="393"/>
      <c r="TB19" s="393"/>
      <c r="TC19" s="393"/>
      <c r="TD19" s="393"/>
      <c r="TE19" s="393"/>
      <c r="TF19" s="393"/>
      <c r="TG19" s="393"/>
      <c r="TH19" s="393"/>
      <c r="TI19" s="393"/>
      <c r="TJ19" s="393"/>
      <c r="TK19" s="393"/>
      <c r="TL19" s="393"/>
    </row>
    <row r="20" spans="1:532" ht="25.5" customHeight="1" x14ac:dyDescent="0.2">
      <c r="A20" s="139"/>
      <c r="B20" s="706"/>
      <c r="C20" s="707"/>
      <c r="D20" s="707"/>
      <c r="E20" s="708"/>
      <c r="F20" s="706"/>
      <c r="G20" s="707"/>
      <c r="H20" s="707"/>
      <c r="I20" s="708"/>
      <c r="J20" s="706"/>
      <c r="K20" s="707"/>
      <c r="L20" s="707"/>
      <c r="M20" s="708"/>
      <c r="N20" s="706"/>
      <c r="O20" s="707"/>
      <c r="P20" s="707"/>
      <c r="Q20" s="707"/>
      <c r="R20" s="708"/>
      <c r="S20" s="706"/>
      <c r="T20" s="707"/>
      <c r="U20" s="707"/>
      <c r="V20" s="708"/>
      <c r="W20" s="706"/>
      <c r="X20" s="707"/>
      <c r="Y20" s="707"/>
      <c r="Z20" s="708"/>
      <c r="AA20" s="706"/>
      <c r="AB20" s="707"/>
      <c r="AC20" s="707"/>
      <c r="AD20" s="708"/>
      <c r="AE20" s="706"/>
      <c r="AF20" s="707"/>
      <c r="AG20" s="707"/>
      <c r="AH20" s="707"/>
      <c r="AI20" s="708"/>
      <c r="AJ20" s="706"/>
      <c r="AK20" s="707"/>
      <c r="AL20" s="707"/>
      <c r="AM20" s="708"/>
      <c r="AN20" s="706"/>
      <c r="AO20" s="707"/>
      <c r="AP20" s="707"/>
      <c r="AQ20" s="708"/>
      <c r="AR20" s="706"/>
      <c r="AS20" s="707"/>
      <c r="AT20" s="707"/>
      <c r="AU20" s="708"/>
      <c r="AV20" s="706"/>
      <c r="AW20" s="707"/>
      <c r="AX20" s="707"/>
      <c r="AY20" s="707"/>
      <c r="AZ20" s="766"/>
      <c r="BA20" s="706"/>
      <c r="BB20" s="707"/>
      <c r="BC20" s="707"/>
      <c r="BD20" s="708"/>
      <c r="BE20" s="706"/>
      <c r="BF20" s="707"/>
      <c r="BG20" s="707"/>
      <c r="BH20" s="708"/>
      <c r="BI20" s="763" t="s">
        <v>1028</v>
      </c>
      <c r="BJ20" s="764"/>
      <c r="BK20" s="764"/>
      <c r="BL20" s="765"/>
      <c r="BM20" s="706"/>
      <c r="BN20" s="707"/>
      <c r="BO20" s="707"/>
      <c r="BP20" s="707"/>
      <c r="BQ20" s="766"/>
      <c r="BR20" s="706"/>
      <c r="BS20" s="707"/>
      <c r="BT20" s="707"/>
      <c r="BU20" s="708"/>
      <c r="BV20" s="706"/>
      <c r="BW20" s="707"/>
      <c r="BX20" s="707"/>
      <c r="BY20" s="708"/>
      <c r="BZ20" s="706"/>
      <c r="CA20" s="707"/>
      <c r="CB20" s="707"/>
      <c r="CC20" s="708"/>
      <c r="CD20" s="706"/>
      <c r="CE20" s="707"/>
      <c r="CF20" s="707"/>
      <c r="CG20" s="707"/>
      <c r="CH20" s="945"/>
      <c r="CI20" s="706"/>
      <c r="CJ20" s="707"/>
      <c r="CK20" s="707"/>
      <c r="CL20" s="708"/>
      <c r="CM20" s="706"/>
      <c r="CN20" s="707"/>
      <c r="CO20" s="707"/>
      <c r="CP20" s="708"/>
      <c r="CQ20" s="763"/>
      <c r="CR20" s="764"/>
      <c r="CS20" s="764"/>
      <c r="CT20" s="765"/>
      <c r="CU20" s="706"/>
      <c r="CV20" s="707"/>
      <c r="CW20" s="707"/>
      <c r="CX20" s="707"/>
      <c r="CY20" s="708"/>
      <c r="CZ20" s="706"/>
      <c r="DA20" s="707"/>
      <c r="DB20" s="707"/>
      <c r="DC20" s="708"/>
      <c r="DD20" s="706"/>
      <c r="DE20" s="707"/>
      <c r="DF20" s="707"/>
      <c r="DG20" s="708"/>
      <c r="DH20" s="816"/>
      <c r="DI20" s="817"/>
      <c r="DJ20" s="817"/>
      <c r="DK20" s="818"/>
      <c r="DL20" s="706"/>
      <c r="DM20" s="707"/>
      <c r="DN20" s="707"/>
      <c r="DO20" s="708"/>
      <c r="DP20" s="706"/>
      <c r="DQ20" s="707"/>
      <c r="DR20" s="707"/>
      <c r="DS20" s="708"/>
      <c r="DT20" s="706"/>
      <c r="DU20" s="707"/>
      <c r="DV20" s="707"/>
      <c r="DW20" s="708"/>
      <c r="DX20" s="706"/>
      <c r="DY20" s="707"/>
      <c r="DZ20" s="707"/>
      <c r="EA20" s="708"/>
      <c r="EB20" s="706"/>
      <c r="EC20" s="707"/>
      <c r="ED20" s="707"/>
      <c r="EE20" s="708"/>
      <c r="EF20" s="706"/>
      <c r="EG20" s="707"/>
      <c r="EH20" s="707"/>
      <c r="EI20" s="708"/>
      <c r="EJ20" s="706"/>
      <c r="EK20" s="707"/>
      <c r="EL20" s="707"/>
      <c r="EM20" s="708"/>
      <c r="EN20" s="706"/>
      <c r="EO20" s="707"/>
      <c r="EP20" s="707"/>
      <c r="EQ20" s="708"/>
      <c r="ER20" s="706"/>
      <c r="ES20" s="707"/>
      <c r="ET20" s="707"/>
      <c r="EU20" s="708"/>
      <c r="EV20" s="926"/>
      <c r="EW20" s="927"/>
      <c r="EX20" s="927"/>
      <c r="EY20" s="927"/>
      <c r="EZ20" s="927"/>
      <c r="FA20" s="927"/>
      <c r="FB20" s="928"/>
      <c r="FC20" s="706"/>
      <c r="FD20" s="707"/>
      <c r="FE20" s="707"/>
      <c r="FF20" s="707"/>
      <c r="FG20" s="707"/>
      <c r="FH20" s="707"/>
      <c r="FI20" s="708"/>
      <c r="FJ20" s="706"/>
      <c r="FK20" s="707"/>
      <c r="FL20" s="707"/>
      <c r="FM20" s="707"/>
      <c r="FN20" s="707"/>
      <c r="FO20" s="806"/>
      <c r="FP20" s="806"/>
      <c r="FQ20" s="516"/>
      <c r="FR20" s="209"/>
      <c r="FS20" s="210"/>
      <c r="FT20" s="210"/>
      <c r="FU20" s="481"/>
      <c r="FV20" s="481"/>
      <c r="FW20" s="481"/>
      <c r="FX20" s="481"/>
      <c r="FY20" s="481"/>
      <c r="FZ20" s="210"/>
      <c r="GA20" s="481"/>
      <c r="GB20" s="481"/>
      <c r="GC20" s="481"/>
      <c r="GD20" s="210"/>
      <c r="GE20" s="210"/>
      <c r="GF20" s="210"/>
      <c r="GG20" s="481"/>
      <c r="GH20" s="481"/>
      <c r="GI20" s="210"/>
      <c r="GJ20" s="210"/>
      <c r="GK20" s="210"/>
      <c r="GL20" s="210"/>
      <c r="GM20" s="210"/>
      <c r="GN20" s="221"/>
      <c r="GO20" s="210"/>
      <c r="GP20" s="210"/>
      <c r="GQ20" s="221"/>
      <c r="GR20" s="210"/>
      <c r="GS20" s="210"/>
      <c r="GT20" s="210"/>
      <c r="GU20" s="210"/>
      <c r="GV20" s="210"/>
      <c r="GW20" s="210"/>
      <c r="GX20" s="210"/>
      <c r="GY20" s="370"/>
      <c r="GZ20" s="153"/>
      <c r="HB20" s="74">
        <v>16</v>
      </c>
      <c r="HC20" s="199" t="str">
        <f>リスト!C19</f>
        <v>宮</v>
      </c>
      <c r="HD20" s="76" t="str">
        <f>IF(リスト!D19="","",リスト!D19)</f>
        <v>宮　地</v>
      </c>
      <c r="HE20" s="76" t="str">
        <f>IF(リスト!F19="","",リスト!F19)</f>
        <v>河口電気</v>
      </c>
      <c r="HF20" s="76" t="str">
        <f>IF(リスト!E19="","",リスト!E19)</f>
        <v>Ｃ８７・７９ＬＫ</v>
      </c>
      <c r="HG20" s="200" t="str">
        <f>IF(リスト!G19="","",リスト!G19)</f>
        <v/>
      </c>
      <c r="HH20" s="77" t="str">
        <f>IF(リスト!H19="","",リスト!H19)</f>
        <v>大　仁</v>
      </c>
      <c r="HI20" s="77" t="str">
        <f>IF(リスト!I19="","",リスト!I19)</f>
        <v>大　岩</v>
      </c>
      <c r="HJ20" s="77" t="str">
        <f>IF(リスト!J19="","",リスト!J19)</f>
        <v>テクノポート</v>
      </c>
      <c r="HK20" s="77" t="str">
        <f>IF(リスト!K19="","",リスト!K19)</f>
        <v>浜　寺</v>
      </c>
      <c r="HL20" s="77" t="str">
        <f>IF(リスト!L19="","",リスト!L19)</f>
        <v>鈴蘭台</v>
      </c>
      <c r="HM20" s="77" t="str">
        <f>IF(リスト!M19="","",リスト!M19)</f>
        <v>立　花</v>
      </c>
      <c r="HN20" s="77" t="str">
        <f>IF(リスト!N19="","",リスト!N19)</f>
        <v>王  寺</v>
      </c>
      <c r="HO20" s="77" t="str">
        <f>IF(リスト!O19="","",リスト!O19)</f>
        <v>五  条</v>
      </c>
      <c r="HP20" s="460" t="str">
        <f>IF(リスト!P19="","",リスト!P19)</f>
        <v>上矢治堰堤</v>
      </c>
      <c r="HR20" s="57" t="str">
        <f>IF(FR21="内勤","",IF(FR21="在宅","",IF(FR21="","",1)))</f>
        <v/>
      </c>
      <c r="HS20" s="57" t="str">
        <f t="shared" ref="HS20:IK20" si="54">IF(FS21="内勤","",IF(FS21="在宅","",IF(FS21="","",1)))</f>
        <v/>
      </c>
      <c r="HT20" s="57" t="str">
        <f t="shared" si="54"/>
        <v/>
      </c>
      <c r="HU20" s="57" t="str">
        <f t="shared" si="54"/>
        <v/>
      </c>
      <c r="HV20" s="57" t="str">
        <f t="shared" si="54"/>
        <v/>
      </c>
      <c r="HW20" s="57" t="str">
        <f t="shared" si="54"/>
        <v/>
      </c>
      <c r="HX20" s="57" t="str">
        <f t="shared" si="54"/>
        <v/>
      </c>
      <c r="HY20" s="57" t="str">
        <f t="shared" si="54"/>
        <v/>
      </c>
      <c r="HZ20" s="57" t="str">
        <f t="shared" si="54"/>
        <v/>
      </c>
      <c r="IA20" s="57" t="str">
        <f t="shared" si="54"/>
        <v/>
      </c>
      <c r="IB20" s="57" t="str">
        <f t="shared" si="54"/>
        <v/>
      </c>
      <c r="IC20" s="57" t="str">
        <f t="shared" si="54"/>
        <v/>
      </c>
      <c r="ID20" s="57" t="str">
        <f t="shared" si="54"/>
        <v/>
      </c>
      <c r="IE20" s="57">
        <f t="shared" si="54"/>
        <v>1</v>
      </c>
      <c r="IF20" s="57" t="str">
        <f t="shared" si="54"/>
        <v/>
      </c>
      <c r="IG20" s="57" t="str">
        <f t="shared" si="54"/>
        <v/>
      </c>
      <c r="IH20" s="57" t="str">
        <f t="shared" si="54"/>
        <v/>
      </c>
      <c r="II20" s="57" t="str">
        <f t="shared" si="54"/>
        <v/>
      </c>
      <c r="IJ20" s="57" t="str">
        <f t="shared" si="54"/>
        <v/>
      </c>
      <c r="IK20" s="57" t="str">
        <f t="shared" si="54"/>
        <v/>
      </c>
      <c r="IW20" s="393"/>
      <c r="IX20" s="393"/>
      <c r="IY20" s="393"/>
      <c r="IZ20" s="397"/>
      <c r="JA20" s="397"/>
      <c r="JB20" s="397"/>
      <c r="JC20" s="397"/>
      <c r="JD20" s="397"/>
      <c r="JE20" s="397"/>
      <c r="JF20" s="397"/>
      <c r="JG20" s="397"/>
      <c r="JH20" s="397"/>
      <c r="JI20" s="397"/>
      <c r="JJ20" s="397"/>
      <c r="JK20" s="397"/>
      <c r="JL20" s="397"/>
      <c r="JM20" s="397"/>
      <c r="JN20" s="397"/>
      <c r="JO20" s="397"/>
      <c r="JP20" s="397"/>
      <c r="JQ20" s="397"/>
      <c r="JR20" s="397"/>
      <c r="JS20" s="397"/>
      <c r="JT20" s="397"/>
      <c r="JU20" s="397"/>
      <c r="JV20" s="397"/>
      <c r="JW20" s="397"/>
      <c r="JX20" s="397"/>
      <c r="JY20" s="397"/>
      <c r="JZ20" s="397"/>
      <c r="KA20" s="397"/>
      <c r="KB20" s="397"/>
      <c r="KC20" s="397"/>
      <c r="KD20" s="397"/>
      <c r="KE20" s="397"/>
      <c r="KF20" s="397"/>
      <c r="KG20" s="397"/>
      <c r="KH20" s="397"/>
      <c r="KI20" s="397"/>
      <c r="KJ20" s="397"/>
      <c r="KK20" s="397"/>
      <c r="KL20" s="393"/>
      <c r="KM20" s="393"/>
      <c r="KN20" s="393"/>
      <c r="KO20" s="393"/>
      <c r="KP20" s="393"/>
      <c r="KQ20" s="393"/>
      <c r="KR20" s="393"/>
      <c r="KS20" s="393"/>
      <c r="KT20" s="393"/>
      <c r="KU20" s="393"/>
      <c r="KV20" s="393"/>
      <c r="KW20" s="393"/>
      <c r="KX20" s="393"/>
      <c r="KY20" s="393"/>
      <c r="KZ20" s="393"/>
      <c r="LA20" s="393"/>
      <c r="LB20" s="393"/>
      <c r="LC20" s="393"/>
      <c r="LD20" s="393"/>
      <c r="LE20" s="393"/>
      <c r="LF20" s="393"/>
      <c r="LG20" s="393"/>
      <c r="LH20" s="393"/>
      <c r="LI20" s="393"/>
      <c r="LJ20" s="393"/>
      <c r="LK20" s="393"/>
      <c r="LL20" s="393"/>
      <c r="LM20" s="393"/>
      <c r="LN20" s="393"/>
      <c r="LO20" s="393"/>
      <c r="LP20" s="393"/>
      <c r="LQ20" s="393"/>
      <c r="LR20" s="393"/>
      <c r="LS20" s="393"/>
      <c r="LT20" s="393"/>
      <c r="LU20" s="393"/>
      <c r="LV20" s="393"/>
      <c r="LW20" s="393"/>
      <c r="LX20" s="393"/>
      <c r="LY20" s="393"/>
      <c r="LZ20" s="393"/>
      <c r="MA20" s="393"/>
      <c r="MB20" s="393"/>
      <c r="MC20" s="393"/>
      <c r="MD20" s="393"/>
      <c r="ME20" s="393"/>
      <c r="MF20" s="393"/>
      <c r="MG20" s="393"/>
      <c r="MH20" s="393"/>
      <c r="MI20" s="393"/>
      <c r="MJ20" s="393"/>
      <c r="MK20" s="393"/>
      <c r="ML20" s="393"/>
      <c r="MM20" s="393"/>
      <c r="MN20" s="393"/>
      <c r="MO20" s="393"/>
      <c r="MP20" s="393"/>
      <c r="MQ20" s="393"/>
      <c r="MR20" s="393"/>
      <c r="MS20" s="393"/>
      <c r="MT20" s="393"/>
      <c r="MU20" s="393"/>
      <c r="MV20" s="393"/>
      <c r="MW20" s="393"/>
      <c r="MX20" s="393"/>
      <c r="MY20" s="393"/>
      <c r="MZ20" s="393"/>
      <c r="NA20" s="393"/>
      <c r="NB20" s="393"/>
      <c r="NC20" s="393"/>
      <c r="ND20" s="393"/>
      <c r="NE20" s="393"/>
      <c r="NF20" s="393"/>
      <c r="NG20" s="393"/>
      <c r="NH20" s="393"/>
      <c r="NI20" s="393"/>
      <c r="NJ20" s="393"/>
      <c r="NK20" s="393"/>
      <c r="NL20" s="393"/>
      <c r="NM20" s="393"/>
      <c r="NN20" s="393"/>
      <c r="NO20" s="393"/>
      <c r="NP20" s="393"/>
      <c r="NQ20" s="393"/>
      <c r="NR20" s="393"/>
      <c r="NS20" s="393"/>
      <c r="NT20" s="393"/>
      <c r="NU20" s="393"/>
      <c r="NV20" s="393"/>
      <c r="NW20" s="393"/>
      <c r="NX20" s="393"/>
      <c r="NY20" s="393"/>
      <c r="NZ20" s="393"/>
      <c r="OA20" s="393"/>
      <c r="OB20" s="393"/>
      <c r="OC20" s="393"/>
      <c r="OD20" s="393"/>
      <c r="OE20" s="393"/>
      <c r="OF20" s="393"/>
      <c r="OG20" s="393"/>
      <c r="OH20" s="393"/>
      <c r="OI20" s="393"/>
      <c r="OJ20" s="393"/>
      <c r="OK20" s="393"/>
      <c r="OL20" s="393"/>
      <c r="OM20" s="393"/>
      <c r="ON20" s="393"/>
      <c r="OO20" s="393"/>
      <c r="OP20" s="393"/>
      <c r="OQ20" s="393"/>
      <c r="OR20" s="393"/>
      <c r="OS20" s="393"/>
      <c r="OT20" s="393"/>
      <c r="OU20" s="393"/>
      <c r="OV20" s="393"/>
      <c r="OW20" s="393"/>
      <c r="OX20" s="393"/>
      <c r="OY20" s="393"/>
      <c r="OZ20" s="393"/>
      <c r="PA20" s="393"/>
      <c r="PB20" s="393"/>
      <c r="PC20" s="393"/>
      <c r="PD20" s="393"/>
      <c r="PE20" s="393"/>
      <c r="PF20" s="393"/>
      <c r="PG20" s="393"/>
      <c r="PH20" s="393"/>
      <c r="PI20" s="393"/>
      <c r="PJ20" s="393"/>
      <c r="PK20" s="393"/>
      <c r="PL20" s="393"/>
      <c r="PM20" s="393"/>
      <c r="PN20" s="393"/>
      <c r="PO20" s="393"/>
      <c r="PP20" s="393"/>
      <c r="PQ20" s="393"/>
      <c r="PR20" s="393"/>
      <c r="PS20" s="393"/>
      <c r="PT20" s="393"/>
      <c r="PU20" s="393"/>
      <c r="PV20" s="393"/>
      <c r="PW20" s="393"/>
      <c r="PX20" s="393"/>
      <c r="PY20" s="393"/>
      <c r="PZ20" s="393"/>
      <c r="QA20" s="393"/>
      <c r="QB20" s="393"/>
      <c r="QC20" s="393"/>
      <c r="QD20" s="393"/>
      <c r="QE20" s="393"/>
      <c r="QF20" s="393"/>
      <c r="QG20" s="393"/>
      <c r="QH20" s="393"/>
      <c r="QI20" s="393"/>
      <c r="QJ20" s="393"/>
      <c r="QK20" s="393"/>
      <c r="QL20" s="393"/>
      <c r="QM20" s="393"/>
      <c r="QN20" s="393"/>
      <c r="QO20" s="393"/>
      <c r="QP20" s="393"/>
      <c r="QQ20" s="393"/>
      <c r="QR20" s="393"/>
      <c r="QS20" s="393"/>
      <c r="QT20" s="393"/>
      <c r="QU20" s="393"/>
      <c r="QV20" s="393"/>
      <c r="QW20" s="393"/>
      <c r="QX20" s="393"/>
      <c r="QY20" s="393"/>
      <c r="QZ20" s="393"/>
      <c r="RA20" s="393"/>
      <c r="RB20" s="393"/>
      <c r="RC20" s="393"/>
      <c r="RD20" s="393"/>
      <c r="RE20" s="393"/>
      <c r="RF20" s="393"/>
      <c r="RG20" s="393"/>
      <c r="RH20" s="393"/>
      <c r="RI20" s="393"/>
      <c r="RJ20" s="393"/>
      <c r="RK20" s="393"/>
      <c r="RL20" s="393"/>
      <c r="RM20" s="393"/>
      <c r="RN20" s="393"/>
      <c r="RO20" s="393"/>
      <c r="RP20" s="393"/>
      <c r="RQ20" s="393"/>
      <c r="RR20" s="393"/>
      <c r="RS20" s="393"/>
      <c r="RT20" s="393"/>
      <c r="RU20" s="393"/>
      <c r="RV20" s="393"/>
      <c r="RW20" s="393"/>
      <c r="RX20" s="393"/>
      <c r="RY20" s="393"/>
      <c r="RZ20" s="393"/>
      <c r="SA20" s="393"/>
      <c r="SB20" s="393"/>
      <c r="SC20" s="393"/>
      <c r="SD20" s="393"/>
      <c r="SE20" s="393"/>
      <c r="SF20" s="393"/>
      <c r="SG20" s="393"/>
      <c r="SH20" s="393"/>
      <c r="SI20" s="393"/>
      <c r="SJ20" s="393"/>
      <c r="SK20" s="393"/>
      <c r="SL20" s="393"/>
      <c r="SM20" s="393"/>
      <c r="SN20" s="393"/>
      <c r="SO20" s="393"/>
      <c r="SP20" s="393"/>
      <c r="SQ20" s="393"/>
      <c r="SR20" s="393"/>
      <c r="SS20" s="393"/>
      <c r="ST20" s="393"/>
      <c r="SU20" s="393"/>
      <c r="SV20" s="393"/>
      <c r="SW20" s="393"/>
      <c r="SX20" s="393"/>
      <c r="SY20" s="393"/>
      <c r="SZ20" s="393"/>
      <c r="TA20" s="393"/>
      <c r="TB20" s="393"/>
      <c r="TC20" s="393"/>
      <c r="TD20" s="393"/>
      <c r="TE20" s="393"/>
      <c r="TF20" s="393"/>
      <c r="TG20" s="393"/>
      <c r="TH20" s="393"/>
      <c r="TI20" s="393"/>
      <c r="TJ20" s="393"/>
      <c r="TK20" s="393"/>
      <c r="TL20" s="393"/>
    </row>
    <row r="21" spans="1:532" ht="33" customHeight="1" x14ac:dyDescent="0.2">
      <c r="A21" s="174">
        <f>(23-(COUNTBLANK(HR20:IN20)))</f>
        <v>1</v>
      </c>
      <c r="B21" s="709"/>
      <c r="C21" s="710"/>
      <c r="D21" s="710"/>
      <c r="E21" s="711"/>
      <c r="F21" s="709"/>
      <c r="G21" s="710"/>
      <c r="H21" s="710"/>
      <c r="I21" s="711"/>
      <c r="J21" s="709"/>
      <c r="K21" s="710"/>
      <c r="L21" s="710"/>
      <c r="M21" s="711"/>
      <c r="N21" s="709"/>
      <c r="O21" s="710"/>
      <c r="P21" s="710"/>
      <c r="Q21" s="710"/>
      <c r="R21" s="711"/>
      <c r="S21" s="709"/>
      <c r="T21" s="710"/>
      <c r="U21" s="710"/>
      <c r="V21" s="711"/>
      <c r="W21" s="709"/>
      <c r="X21" s="710"/>
      <c r="Y21" s="710"/>
      <c r="Z21" s="711"/>
      <c r="AA21" s="709"/>
      <c r="AB21" s="710"/>
      <c r="AC21" s="710"/>
      <c r="AD21" s="711"/>
      <c r="AE21" s="709"/>
      <c r="AF21" s="710"/>
      <c r="AG21" s="710"/>
      <c r="AH21" s="710"/>
      <c r="AI21" s="711"/>
      <c r="AJ21" s="709"/>
      <c r="AK21" s="710"/>
      <c r="AL21" s="710"/>
      <c r="AM21" s="711"/>
      <c r="AN21" s="709"/>
      <c r="AO21" s="710"/>
      <c r="AP21" s="710"/>
      <c r="AQ21" s="711"/>
      <c r="AR21" s="709"/>
      <c r="AS21" s="710"/>
      <c r="AT21" s="710"/>
      <c r="AU21" s="711"/>
      <c r="AV21" s="770"/>
      <c r="AW21" s="771"/>
      <c r="AX21" s="771"/>
      <c r="AY21" s="771"/>
      <c r="AZ21" s="772"/>
      <c r="BA21" s="709"/>
      <c r="BB21" s="710"/>
      <c r="BC21" s="710"/>
      <c r="BD21" s="711"/>
      <c r="BE21" s="709"/>
      <c r="BF21" s="710"/>
      <c r="BG21" s="710"/>
      <c r="BH21" s="711"/>
      <c r="BI21" s="767" t="s">
        <v>901</v>
      </c>
      <c r="BJ21" s="768"/>
      <c r="BK21" s="768"/>
      <c r="BL21" s="769"/>
      <c r="BM21" s="770"/>
      <c r="BN21" s="771"/>
      <c r="BO21" s="771"/>
      <c r="BP21" s="771"/>
      <c r="BQ21" s="772"/>
      <c r="BR21" s="709"/>
      <c r="BS21" s="710"/>
      <c r="BT21" s="710"/>
      <c r="BU21" s="711"/>
      <c r="BV21" s="709"/>
      <c r="BW21" s="710"/>
      <c r="BX21" s="710"/>
      <c r="BY21" s="711"/>
      <c r="BZ21" s="709"/>
      <c r="CA21" s="710"/>
      <c r="CB21" s="710"/>
      <c r="CC21" s="711"/>
      <c r="CD21" s="770"/>
      <c r="CE21" s="771"/>
      <c r="CF21" s="771"/>
      <c r="CG21" s="771"/>
      <c r="CH21" s="772"/>
      <c r="CI21" s="709"/>
      <c r="CJ21" s="710"/>
      <c r="CK21" s="710"/>
      <c r="CL21" s="711"/>
      <c r="CM21" s="709"/>
      <c r="CN21" s="710"/>
      <c r="CO21" s="710"/>
      <c r="CP21" s="711"/>
      <c r="CQ21" s="767" t="s">
        <v>936</v>
      </c>
      <c r="CR21" s="768"/>
      <c r="CS21" s="768"/>
      <c r="CT21" s="769"/>
      <c r="CU21" s="709"/>
      <c r="CV21" s="710"/>
      <c r="CW21" s="710"/>
      <c r="CX21" s="710"/>
      <c r="CY21" s="711"/>
      <c r="CZ21" s="709"/>
      <c r="DA21" s="710"/>
      <c r="DB21" s="710"/>
      <c r="DC21" s="711"/>
      <c r="DD21" s="709"/>
      <c r="DE21" s="710"/>
      <c r="DF21" s="710"/>
      <c r="DG21" s="711"/>
      <c r="DH21" s="724"/>
      <c r="DI21" s="665"/>
      <c r="DJ21" s="665"/>
      <c r="DK21" s="819"/>
      <c r="DL21" s="709"/>
      <c r="DM21" s="710"/>
      <c r="DN21" s="710"/>
      <c r="DO21" s="711"/>
      <c r="DP21" s="709"/>
      <c r="DQ21" s="710"/>
      <c r="DR21" s="710"/>
      <c r="DS21" s="711"/>
      <c r="DT21" s="709"/>
      <c r="DU21" s="710"/>
      <c r="DV21" s="710"/>
      <c r="DW21" s="711"/>
      <c r="DX21" s="709"/>
      <c r="DY21" s="710"/>
      <c r="DZ21" s="710"/>
      <c r="EA21" s="711"/>
      <c r="EB21" s="709"/>
      <c r="EC21" s="710"/>
      <c r="ED21" s="710"/>
      <c r="EE21" s="711"/>
      <c r="EF21" s="709"/>
      <c r="EG21" s="710"/>
      <c r="EH21" s="710"/>
      <c r="EI21" s="711"/>
      <c r="EJ21" s="709" t="s">
        <v>800</v>
      </c>
      <c r="EK21" s="710"/>
      <c r="EL21" s="710"/>
      <c r="EM21" s="711"/>
      <c r="EN21" s="709"/>
      <c r="EO21" s="710"/>
      <c r="EP21" s="710"/>
      <c r="EQ21" s="711"/>
      <c r="ER21" s="709"/>
      <c r="ES21" s="710"/>
      <c r="ET21" s="710"/>
      <c r="EU21" s="711"/>
      <c r="EV21" s="919" t="s">
        <v>956</v>
      </c>
      <c r="EW21" s="920"/>
      <c r="EX21" s="920"/>
      <c r="EY21" s="920"/>
      <c r="EZ21" s="921"/>
      <c r="FA21" s="921"/>
      <c r="FB21" s="922"/>
      <c r="FC21" s="709"/>
      <c r="FD21" s="710"/>
      <c r="FE21" s="710"/>
      <c r="FF21" s="710"/>
      <c r="FG21" s="710"/>
      <c r="FH21" s="710"/>
      <c r="FI21" s="711"/>
      <c r="FJ21" s="770"/>
      <c r="FK21" s="771"/>
      <c r="FL21" s="771"/>
      <c r="FM21" s="771"/>
      <c r="FN21" s="771"/>
      <c r="FO21" s="871"/>
      <c r="FP21" s="871"/>
      <c r="FQ21" s="532"/>
      <c r="FR21" s="434" t="s">
        <v>1039</v>
      </c>
      <c r="FS21" s="435" t="s">
        <v>1039</v>
      </c>
      <c r="FT21" s="435" t="s">
        <v>1039</v>
      </c>
      <c r="FU21" s="523" t="s">
        <v>1039</v>
      </c>
      <c r="FV21" s="523" t="s">
        <v>1039</v>
      </c>
      <c r="FW21" s="523" t="s">
        <v>1039</v>
      </c>
      <c r="FX21" s="523" t="s">
        <v>1039</v>
      </c>
      <c r="FY21" s="539" t="s">
        <v>1039</v>
      </c>
      <c r="FZ21" s="435"/>
      <c r="GA21" s="523"/>
      <c r="GB21" s="539" t="s">
        <v>1039</v>
      </c>
      <c r="GC21" s="523" t="s">
        <v>1039</v>
      </c>
      <c r="GD21" s="435"/>
      <c r="GE21" s="435" t="s">
        <v>927</v>
      </c>
      <c r="GF21" s="435"/>
      <c r="GG21" s="523"/>
      <c r="GH21" s="523" t="s">
        <v>1039</v>
      </c>
      <c r="GI21" s="435"/>
      <c r="GJ21" s="435"/>
      <c r="GK21" s="435"/>
      <c r="GL21" s="435"/>
      <c r="GM21" s="435"/>
      <c r="GN21" s="436"/>
      <c r="GO21" s="435"/>
      <c r="GP21" s="435"/>
      <c r="GQ21" s="436"/>
      <c r="GR21" s="435"/>
      <c r="GS21" s="435"/>
      <c r="GT21" s="435"/>
      <c r="GU21" s="435"/>
      <c r="GV21" s="435"/>
      <c r="GW21" s="435"/>
      <c r="GX21" s="435"/>
      <c r="GY21" s="437"/>
      <c r="GZ21" s="141"/>
      <c r="HB21" s="74">
        <v>17</v>
      </c>
      <c r="HC21" s="199" t="str">
        <f>リスト!C20</f>
        <v>西</v>
      </c>
      <c r="HD21" s="76" t="str">
        <f>IF(リスト!D20="","",リスト!D20)</f>
        <v>西　山</v>
      </c>
      <c r="HE21" s="76" t="str">
        <f>IF(リスト!F20="","",リスト!F20)</f>
        <v>中野電気</v>
      </c>
      <c r="HF21" s="76" t="str">
        <f>IF(リスト!E20="","",リスト!E20)</f>
        <v>Ｃ８７</v>
      </c>
      <c r="HG21" s="200" t="str">
        <f>IF(リスト!G20="","",リスト!G20)</f>
        <v/>
      </c>
      <c r="HH21" s="77" t="str">
        <f>IF(リスト!H20="","",リスト!H20)</f>
        <v>長　柄</v>
      </c>
      <c r="HI21" s="77" t="str">
        <f>IF(リスト!I20="","",リスト!I20)</f>
        <v>春　日</v>
      </c>
      <c r="HJ21" s="77" t="str">
        <f>IF(リスト!J20="","",リスト!J20)</f>
        <v>苅　田</v>
      </c>
      <c r="HK21" s="77" t="str">
        <f>IF(リスト!K20="","",リスト!K20)</f>
        <v>福　泉</v>
      </c>
      <c r="HL21" s="77" t="str">
        <f>IF(リスト!L20="","",リスト!L20)</f>
        <v>板　宿</v>
      </c>
      <c r="HM21" s="77" t="str">
        <f>IF(リスト!M20="","",リスト!M20)</f>
        <v>北立花</v>
      </c>
      <c r="HN21" s="77" t="str">
        <f>IF(リスト!N20="","",リスト!N20)</f>
        <v>上牧町</v>
      </c>
      <c r="HO21" s="77" t="str">
        <f>IF(リスト!O20="","",リスト!O20)</f>
        <v>岡</v>
      </c>
      <c r="HP21" s="460" t="str">
        <f>IF(リスト!P20="","",リスト!P20)</f>
        <v>大滝堰堤</v>
      </c>
      <c r="HR21" s="284" t="str">
        <f t="shared" ref="HR21:IJ21" si="55">IF(FR20="","",FR20)</f>
        <v/>
      </c>
      <c r="HS21" s="284" t="str">
        <f t="shared" si="55"/>
        <v/>
      </c>
      <c r="HT21" s="284" t="str">
        <f t="shared" si="55"/>
        <v/>
      </c>
      <c r="HU21" s="284" t="str">
        <f t="shared" si="55"/>
        <v/>
      </c>
      <c r="HV21" s="284" t="str">
        <f t="shared" si="55"/>
        <v/>
      </c>
      <c r="HW21" s="284" t="str">
        <f t="shared" si="55"/>
        <v/>
      </c>
      <c r="HX21" s="284" t="str">
        <f t="shared" si="55"/>
        <v/>
      </c>
      <c r="HY21" s="284" t="str">
        <f t="shared" si="55"/>
        <v/>
      </c>
      <c r="HZ21" s="284" t="str">
        <f t="shared" si="55"/>
        <v/>
      </c>
      <c r="IA21" s="284" t="str">
        <f t="shared" si="55"/>
        <v/>
      </c>
      <c r="IB21" s="284" t="str">
        <f t="shared" si="55"/>
        <v/>
      </c>
      <c r="IC21" s="284" t="str">
        <f t="shared" si="55"/>
        <v/>
      </c>
      <c r="ID21" s="284" t="str">
        <f t="shared" si="55"/>
        <v/>
      </c>
      <c r="IE21" s="284" t="str">
        <f t="shared" si="55"/>
        <v/>
      </c>
      <c r="IF21" s="284" t="str">
        <f t="shared" si="55"/>
        <v/>
      </c>
      <c r="IG21" s="284" t="str">
        <f t="shared" si="55"/>
        <v/>
      </c>
      <c r="IH21" s="284" t="str">
        <f t="shared" si="55"/>
        <v/>
      </c>
      <c r="II21" s="284" t="str">
        <f t="shared" si="55"/>
        <v/>
      </c>
      <c r="IJ21" s="284" t="str">
        <f t="shared" si="55"/>
        <v/>
      </c>
      <c r="IK21" s="284" t="str">
        <f t="shared" ref="IK21" si="56">IF(GK20="","",GK20)</f>
        <v/>
      </c>
      <c r="IL21" s="284" t="str">
        <f t="shared" ref="IL21" si="57">IF(GL20="","",GL20)</f>
        <v/>
      </c>
      <c r="IM21" s="284" t="str">
        <f t="shared" ref="IM21" si="58">IF(GM20="","",GM20)</f>
        <v/>
      </c>
      <c r="IN21" s="284" t="str">
        <f t="shared" ref="IN21" si="59">IF(GN20="","",GN20)</f>
        <v/>
      </c>
      <c r="IO21" s="284" t="str">
        <f t="shared" ref="IO21" si="60">IF(GO20="","",GO20)</f>
        <v/>
      </c>
      <c r="IP21" s="284" t="str">
        <f t="shared" ref="IP21" si="61">IF(GP20="","",GP20)</f>
        <v/>
      </c>
      <c r="IQ21" s="284" t="str">
        <f t="shared" ref="IQ21" si="62">IF(GQ20="","",GQ20)</f>
        <v/>
      </c>
      <c r="IR21" s="284" t="str">
        <f t="shared" ref="IR21" si="63">IF(GR20="","",GR20)</f>
        <v/>
      </c>
      <c r="IS21" s="284" t="str">
        <f t="shared" ref="IS21" si="64">IF(GS20="","",GS20)</f>
        <v/>
      </c>
      <c r="IT21" s="284" t="str">
        <f t="shared" ref="IT21" si="65">IF(GX20="","",GX20)</f>
        <v/>
      </c>
      <c r="IU21" s="284" t="str">
        <f t="shared" ref="IU21" si="66">IF(GY20="","",GY20)</f>
        <v/>
      </c>
      <c r="IW21" s="393"/>
      <c r="IX21" s="393"/>
      <c r="IY21" s="393"/>
      <c r="IZ21" s="397"/>
      <c r="JA21" s="397"/>
      <c r="JB21" s="397"/>
      <c r="JC21" s="397"/>
      <c r="JD21" s="397"/>
      <c r="JE21" s="397"/>
      <c r="JF21" s="397"/>
      <c r="JG21" s="397"/>
      <c r="JH21" s="397"/>
      <c r="JI21" s="397"/>
      <c r="JJ21" s="397"/>
      <c r="JK21" s="397"/>
      <c r="JL21" s="397"/>
      <c r="JM21" s="397"/>
      <c r="JN21" s="397"/>
      <c r="JO21" s="397"/>
      <c r="JP21" s="397"/>
      <c r="JQ21" s="397"/>
      <c r="JR21" s="397"/>
      <c r="JS21" s="397"/>
      <c r="JT21" s="397"/>
      <c r="JU21" s="397"/>
      <c r="JV21" s="397"/>
      <c r="JW21" s="397"/>
      <c r="JX21" s="397"/>
      <c r="JY21" s="397"/>
      <c r="JZ21" s="397"/>
      <c r="KA21" s="397"/>
      <c r="KB21" s="397"/>
      <c r="KC21" s="397"/>
      <c r="KD21" s="397"/>
      <c r="KE21" s="397"/>
      <c r="KF21" s="397"/>
      <c r="KG21" s="397"/>
      <c r="KH21" s="397"/>
      <c r="KI21" s="397"/>
      <c r="KJ21" s="397"/>
      <c r="KK21" s="397"/>
      <c r="KL21" s="393"/>
      <c r="KM21" s="393"/>
      <c r="KN21" s="393"/>
      <c r="KO21" s="393"/>
      <c r="KP21" s="393"/>
      <c r="KQ21" s="393"/>
      <c r="KR21" s="393"/>
      <c r="KS21" s="393"/>
      <c r="KT21" s="393"/>
      <c r="KU21" s="393"/>
      <c r="KV21" s="393"/>
      <c r="KW21" s="393"/>
      <c r="KX21" s="393"/>
      <c r="KY21" s="393"/>
      <c r="KZ21" s="393"/>
      <c r="LA21" s="393"/>
      <c r="LB21" s="393"/>
      <c r="LC21" s="393"/>
      <c r="LD21" s="393"/>
      <c r="LE21" s="393"/>
      <c r="LF21" s="393"/>
      <c r="LG21" s="393"/>
      <c r="LH21" s="393"/>
      <c r="LI21" s="393"/>
      <c r="LJ21" s="393"/>
      <c r="LK21" s="393"/>
      <c r="LL21" s="393"/>
      <c r="LM21" s="393"/>
      <c r="LN21" s="393"/>
      <c r="LO21" s="393"/>
      <c r="LP21" s="393"/>
      <c r="LQ21" s="393"/>
      <c r="LR21" s="393"/>
      <c r="LS21" s="393"/>
      <c r="LT21" s="393"/>
      <c r="LU21" s="393"/>
      <c r="LV21" s="393"/>
      <c r="LW21" s="393"/>
      <c r="LX21" s="393"/>
      <c r="LY21" s="393"/>
      <c r="LZ21" s="393"/>
      <c r="MA21" s="393"/>
      <c r="MB21" s="393"/>
      <c r="MC21" s="393"/>
      <c r="MD21" s="393"/>
      <c r="ME21" s="393"/>
      <c r="MF21" s="393"/>
      <c r="MG21" s="393"/>
      <c r="MH21" s="393"/>
      <c r="MI21" s="393"/>
      <c r="MJ21" s="393"/>
      <c r="MK21" s="393"/>
      <c r="ML21" s="393"/>
      <c r="MM21" s="393"/>
      <c r="MN21" s="393"/>
      <c r="MO21" s="393"/>
      <c r="MP21" s="393"/>
      <c r="MQ21" s="393"/>
      <c r="MR21" s="393"/>
      <c r="MS21" s="393"/>
      <c r="MT21" s="393"/>
      <c r="MU21" s="393"/>
      <c r="MV21" s="393"/>
      <c r="MW21" s="393"/>
      <c r="MX21" s="393"/>
      <c r="MY21" s="393"/>
      <c r="MZ21" s="393"/>
      <c r="NA21" s="393"/>
      <c r="NB21" s="393"/>
      <c r="NC21" s="393"/>
      <c r="ND21" s="393"/>
      <c r="NE21" s="393"/>
      <c r="NF21" s="393"/>
      <c r="NG21" s="393"/>
      <c r="NH21" s="393"/>
      <c r="NI21" s="393"/>
      <c r="NJ21" s="393"/>
      <c r="NK21" s="393"/>
      <c r="NL21" s="393"/>
      <c r="NM21" s="393"/>
      <c r="NN21" s="393"/>
      <c r="NO21" s="393"/>
      <c r="NP21" s="393"/>
      <c r="NQ21" s="393"/>
      <c r="NR21" s="393"/>
      <c r="NS21" s="393"/>
      <c r="NT21" s="393"/>
      <c r="NU21" s="393"/>
      <c r="NV21" s="393"/>
      <c r="NW21" s="393"/>
      <c r="NX21" s="393"/>
      <c r="NY21" s="393"/>
      <c r="NZ21" s="393"/>
      <c r="OA21" s="393"/>
      <c r="OB21" s="393"/>
      <c r="OC21" s="393"/>
      <c r="OD21" s="393"/>
      <c r="OE21" s="393"/>
      <c r="OF21" s="393"/>
      <c r="OG21" s="393"/>
      <c r="OH21" s="393"/>
      <c r="OI21" s="393"/>
      <c r="OJ21" s="393"/>
      <c r="OK21" s="393"/>
      <c r="OL21" s="393"/>
      <c r="OM21" s="393"/>
      <c r="ON21" s="393"/>
      <c r="OO21" s="393"/>
      <c r="OP21" s="393"/>
      <c r="OQ21" s="393"/>
      <c r="OR21" s="393"/>
      <c r="OS21" s="393"/>
      <c r="OT21" s="393"/>
      <c r="OU21" s="393"/>
      <c r="OV21" s="393"/>
      <c r="OW21" s="393"/>
      <c r="OX21" s="393"/>
      <c r="OY21" s="393"/>
      <c r="OZ21" s="393"/>
      <c r="PA21" s="393"/>
      <c r="PB21" s="393"/>
      <c r="PC21" s="393"/>
      <c r="PD21" s="393"/>
      <c r="PE21" s="393"/>
      <c r="PF21" s="393"/>
      <c r="PG21" s="393"/>
      <c r="PH21" s="393"/>
      <c r="PI21" s="393"/>
      <c r="PJ21" s="393"/>
      <c r="PK21" s="393"/>
      <c r="PL21" s="393"/>
      <c r="PM21" s="393"/>
      <c r="PN21" s="393"/>
      <c r="PO21" s="393"/>
      <c r="PP21" s="393"/>
      <c r="PQ21" s="393"/>
      <c r="PR21" s="393"/>
      <c r="PS21" s="393"/>
      <c r="PT21" s="393"/>
      <c r="PU21" s="393"/>
      <c r="PV21" s="393"/>
      <c r="PW21" s="393"/>
      <c r="PX21" s="393"/>
      <c r="PY21" s="393"/>
      <c r="PZ21" s="393"/>
      <c r="QA21" s="393"/>
      <c r="QB21" s="393"/>
      <c r="QC21" s="393"/>
      <c r="QD21" s="393"/>
      <c r="QE21" s="393"/>
      <c r="QF21" s="393"/>
      <c r="QG21" s="393"/>
      <c r="QH21" s="393"/>
      <c r="QI21" s="393"/>
      <c r="QJ21" s="393"/>
      <c r="QK21" s="393"/>
      <c r="QL21" s="393"/>
      <c r="QM21" s="393"/>
      <c r="QN21" s="393"/>
      <c r="QO21" s="393"/>
      <c r="QP21" s="393"/>
      <c r="QQ21" s="393"/>
      <c r="QR21" s="393"/>
      <c r="QS21" s="393"/>
      <c r="QT21" s="393"/>
      <c r="QU21" s="393"/>
      <c r="QV21" s="393"/>
      <c r="QW21" s="393"/>
      <c r="QX21" s="393"/>
      <c r="QY21" s="393"/>
      <c r="QZ21" s="393"/>
      <c r="RA21" s="393"/>
      <c r="RB21" s="393"/>
      <c r="RC21" s="393"/>
      <c r="RD21" s="393"/>
      <c r="RE21" s="393"/>
      <c r="RF21" s="393"/>
      <c r="RG21" s="393"/>
      <c r="RH21" s="393"/>
      <c r="RI21" s="393"/>
      <c r="RJ21" s="393"/>
      <c r="RK21" s="393"/>
      <c r="RL21" s="393"/>
      <c r="RM21" s="393"/>
      <c r="RN21" s="393"/>
      <c r="RO21" s="393"/>
      <c r="RP21" s="393"/>
      <c r="RQ21" s="393"/>
      <c r="RR21" s="393"/>
      <c r="RS21" s="393"/>
      <c r="RT21" s="393"/>
      <c r="RU21" s="393"/>
      <c r="RV21" s="393"/>
      <c r="RW21" s="393"/>
      <c r="RX21" s="393"/>
      <c r="RY21" s="393"/>
      <c r="RZ21" s="393"/>
      <c r="SA21" s="393"/>
      <c r="SB21" s="393"/>
      <c r="SC21" s="393"/>
      <c r="SD21" s="393"/>
      <c r="SE21" s="393"/>
      <c r="SF21" s="393"/>
      <c r="SG21" s="393"/>
      <c r="SH21" s="393"/>
      <c r="SI21" s="393"/>
      <c r="SJ21" s="393"/>
      <c r="SK21" s="393"/>
      <c r="SL21" s="393"/>
      <c r="SM21" s="393"/>
      <c r="SN21" s="393"/>
      <c r="SO21" s="393"/>
      <c r="SP21" s="393"/>
      <c r="SQ21" s="393"/>
      <c r="SR21" s="393"/>
      <c r="SS21" s="393"/>
      <c r="ST21" s="393"/>
      <c r="SU21" s="393"/>
      <c r="SV21" s="393"/>
      <c r="SW21" s="393"/>
      <c r="SX21" s="393"/>
      <c r="SY21" s="393"/>
      <c r="SZ21" s="393"/>
      <c r="TA21" s="393"/>
      <c r="TB21" s="393"/>
      <c r="TC21" s="393"/>
      <c r="TD21" s="393"/>
      <c r="TE21" s="393"/>
      <c r="TF21" s="393"/>
      <c r="TG21" s="393"/>
      <c r="TH21" s="393"/>
      <c r="TI21" s="393"/>
      <c r="TJ21" s="393"/>
      <c r="TK21" s="393"/>
      <c r="TL21" s="393"/>
    </row>
    <row r="22" spans="1:532" ht="33" customHeight="1" x14ac:dyDescent="0.2">
      <c r="A22" s="189">
        <f>A14+1</f>
        <v>9</v>
      </c>
      <c r="B22" s="712"/>
      <c r="C22" s="713"/>
      <c r="D22" s="713"/>
      <c r="E22" s="714"/>
      <c r="F22" s="712"/>
      <c r="G22" s="713"/>
      <c r="H22" s="713"/>
      <c r="I22" s="714"/>
      <c r="J22" s="712"/>
      <c r="K22" s="713"/>
      <c r="L22" s="713"/>
      <c r="M22" s="714"/>
      <c r="N22" s="712"/>
      <c r="O22" s="713"/>
      <c r="P22" s="713"/>
      <c r="Q22" s="713"/>
      <c r="R22" s="714"/>
      <c r="S22" s="712"/>
      <c r="T22" s="713"/>
      <c r="U22" s="713"/>
      <c r="V22" s="714"/>
      <c r="W22" s="712"/>
      <c r="X22" s="713"/>
      <c r="Y22" s="713"/>
      <c r="Z22" s="714"/>
      <c r="AA22" s="712"/>
      <c r="AB22" s="713"/>
      <c r="AC22" s="713"/>
      <c r="AD22" s="714"/>
      <c r="AE22" s="712"/>
      <c r="AF22" s="713"/>
      <c r="AG22" s="713"/>
      <c r="AH22" s="713"/>
      <c r="AI22" s="714"/>
      <c r="AJ22" s="712"/>
      <c r="AK22" s="713"/>
      <c r="AL22" s="713"/>
      <c r="AM22" s="714"/>
      <c r="AN22" s="712"/>
      <c r="AO22" s="713"/>
      <c r="AP22" s="713"/>
      <c r="AQ22" s="714"/>
      <c r="AR22" s="712"/>
      <c r="AS22" s="713"/>
      <c r="AT22" s="713"/>
      <c r="AU22" s="714"/>
      <c r="AV22" s="712"/>
      <c r="AW22" s="713"/>
      <c r="AX22" s="713"/>
      <c r="AY22" s="713"/>
      <c r="AZ22" s="739"/>
      <c r="BA22" s="712"/>
      <c r="BB22" s="713"/>
      <c r="BC22" s="713"/>
      <c r="BD22" s="714"/>
      <c r="BE22" s="712"/>
      <c r="BF22" s="713"/>
      <c r="BG22" s="713"/>
      <c r="BH22" s="714"/>
      <c r="BI22" s="773" t="s">
        <v>900</v>
      </c>
      <c r="BJ22" s="774"/>
      <c r="BK22" s="774"/>
      <c r="BL22" s="775"/>
      <c r="BM22" s="712"/>
      <c r="BN22" s="713"/>
      <c r="BO22" s="713"/>
      <c r="BP22" s="713"/>
      <c r="BQ22" s="739"/>
      <c r="BR22" s="712"/>
      <c r="BS22" s="713"/>
      <c r="BT22" s="713"/>
      <c r="BU22" s="714"/>
      <c r="BV22" s="712"/>
      <c r="BW22" s="713"/>
      <c r="BX22" s="713"/>
      <c r="BY22" s="714"/>
      <c r="BZ22" s="712"/>
      <c r="CA22" s="713"/>
      <c r="CB22" s="713"/>
      <c r="CC22" s="714"/>
      <c r="CD22" s="712"/>
      <c r="CE22" s="713"/>
      <c r="CF22" s="713"/>
      <c r="CG22" s="713"/>
      <c r="CH22" s="739"/>
      <c r="CI22" s="712"/>
      <c r="CJ22" s="713"/>
      <c r="CK22" s="713"/>
      <c r="CL22" s="714"/>
      <c r="CM22" s="712"/>
      <c r="CN22" s="713"/>
      <c r="CO22" s="713"/>
      <c r="CP22" s="714"/>
      <c r="CQ22" s="773" t="s">
        <v>895</v>
      </c>
      <c r="CR22" s="774"/>
      <c r="CS22" s="774"/>
      <c r="CT22" s="775"/>
      <c r="CU22" s="712"/>
      <c r="CV22" s="713"/>
      <c r="CW22" s="713"/>
      <c r="CX22" s="713"/>
      <c r="CY22" s="714"/>
      <c r="CZ22" s="712"/>
      <c r="DA22" s="713"/>
      <c r="DB22" s="713"/>
      <c r="DC22" s="714"/>
      <c r="DD22" s="712"/>
      <c r="DE22" s="713"/>
      <c r="DF22" s="713"/>
      <c r="DG22" s="714"/>
      <c r="DH22" s="727"/>
      <c r="DI22" s="728"/>
      <c r="DJ22" s="728"/>
      <c r="DK22" s="729"/>
      <c r="DL22" s="712"/>
      <c r="DM22" s="713"/>
      <c r="DN22" s="713"/>
      <c r="DO22" s="714"/>
      <c r="DP22" s="712"/>
      <c r="DQ22" s="713"/>
      <c r="DR22" s="713"/>
      <c r="DS22" s="714"/>
      <c r="DT22" s="712"/>
      <c r="DU22" s="713"/>
      <c r="DV22" s="713"/>
      <c r="DW22" s="714"/>
      <c r="DX22" s="712"/>
      <c r="DY22" s="713"/>
      <c r="DZ22" s="713"/>
      <c r="EA22" s="714"/>
      <c r="EB22" s="712"/>
      <c r="EC22" s="713"/>
      <c r="ED22" s="713"/>
      <c r="EE22" s="714"/>
      <c r="EF22" s="712"/>
      <c r="EG22" s="713"/>
      <c r="EH22" s="713"/>
      <c r="EI22" s="714"/>
      <c r="EJ22" s="712" t="s">
        <v>1125</v>
      </c>
      <c r="EK22" s="713"/>
      <c r="EL22" s="713"/>
      <c r="EM22" s="714"/>
      <c r="EN22" s="712" t="s">
        <v>1119</v>
      </c>
      <c r="EO22" s="713"/>
      <c r="EP22" s="713"/>
      <c r="EQ22" s="714"/>
      <c r="ER22" s="647"/>
      <c r="ES22" s="648"/>
      <c r="ET22" s="648"/>
      <c r="EU22" s="649"/>
      <c r="EV22" s="855" t="s">
        <v>957</v>
      </c>
      <c r="EW22" s="856"/>
      <c r="EX22" s="856"/>
      <c r="EY22" s="856"/>
      <c r="EZ22" s="917"/>
      <c r="FA22" s="917"/>
      <c r="FB22" s="918"/>
      <c r="FC22" s="647"/>
      <c r="FD22" s="648"/>
      <c r="FE22" s="648"/>
      <c r="FF22" s="648"/>
      <c r="FG22" s="648"/>
      <c r="FH22" s="648"/>
      <c r="FI22" s="649"/>
      <c r="FJ22" s="647"/>
      <c r="FK22" s="648"/>
      <c r="FL22" s="648"/>
      <c r="FM22" s="648"/>
      <c r="FN22" s="648"/>
      <c r="FO22" s="826"/>
      <c r="FP22" s="964"/>
      <c r="FQ22" s="512"/>
      <c r="FR22" s="142" t="str">
        <f t="shared" ref="FR22:GY22" si="67">IF((COUNTIF($DT$68:$FP$68,FR25)&gt;=2),"×",IF((COUNTIF($DT$68:$FP$68,FR25)=1),"○"," "))</f>
        <v xml:space="preserve"> </v>
      </c>
      <c r="FS22" s="143" t="str">
        <f t="shared" si="67"/>
        <v xml:space="preserve"> </v>
      </c>
      <c r="FT22" s="143" t="str">
        <f t="shared" si="67"/>
        <v xml:space="preserve"> </v>
      </c>
      <c r="FU22" s="483" t="str">
        <f t="shared" si="67"/>
        <v xml:space="preserve"> </v>
      </c>
      <c r="FV22" s="483" t="str">
        <f t="shared" si="67"/>
        <v xml:space="preserve"> </v>
      </c>
      <c r="FW22" s="483" t="str">
        <f t="shared" si="67"/>
        <v xml:space="preserve"> </v>
      </c>
      <c r="FX22" s="483" t="str">
        <f t="shared" si="67"/>
        <v xml:space="preserve"> </v>
      </c>
      <c r="FY22" s="483" t="str">
        <f t="shared" si="67"/>
        <v>○</v>
      </c>
      <c r="FZ22" s="143" t="str">
        <f t="shared" si="67"/>
        <v>○</v>
      </c>
      <c r="GA22" s="483" t="str">
        <f t="shared" si="67"/>
        <v xml:space="preserve"> </v>
      </c>
      <c r="GB22" s="483" t="str">
        <f t="shared" si="67"/>
        <v xml:space="preserve"> </v>
      </c>
      <c r="GC22" s="483" t="str">
        <f t="shared" si="67"/>
        <v xml:space="preserve"> </v>
      </c>
      <c r="GD22" s="143" t="str">
        <f t="shared" si="67"/>
        <v xml:space="preserve"> </v>
      </c>
      <c r="GE22" s="143" t="str">
        <f t="shared" si="67"/>
        <v xml:space="preserve"> </v>
      </c>
      <c r="GF22" s="143" t="str">
        <f t="shared" si="67"/>
        <v xml:space="preserve"> </v>
      </c>
      <c r="GG22" s="483" t="str">
        <f t="shared" si="67"/>
        <v xml:space="preserve"> </v>
      </c>
      <c r="GH22" s="483" t="str">
        <f t="shared" si="67"/>
        <v xml:space="preserve"> </v>
      </c>
      <c r="GI22" s="143" t="str">
        <f t="shared" si="67"/>
        <v xml:space="preserve"> </v>
      </c>
      <c r="GJ22" s="143" t="str">
        <f t="shared" si="67"/>
        <v xml:space="preserve"> </v>
      </c>
      <c r="GK22" s="143" t="str">
        <f t="shared" si="67"/>
        <v xml:space="preserve"> </v>
      </c>
      <c r="GL22" s="151" t="str">
        <f t="shared" si="67"/>
        <v xml:space="preserve"> </v>
      </c>
      <c r="GM22" s="143" t="str">
        <f t="shared" si="67"/>
        <v xml:space="preserve"> </v>
      </c>
      <c r="GN22" s="151" t="str">
        <f t="shared" si="67"/>
        <v>×</v>
      </c>
      <c r="GO22" s="143" t="str">
        <f t="shared" si="67"/>
        <v xml:space="preserve"> </v>
      </c>
      <c r="GP22" s="143" t="str">
        <f t="shared" si="67"/>
        <v xml:space="preserve"> </v>
      </c>
      <c r="GQ22" s="151" t="str">
        <f t="shared" si="67"/>
        <v xml:space="preserve"> </v>
      </c>
      <c r="GR22" s="143" t="str">
        <f t="shared" si="67"/>
        <v xml:space="preserve"> </v>
      </c>
      <c r="GS22" s="143" t="str">
        <f t="shared" si="67"/>
        <v xml:space="preserve"> </v>
      </c>
      <c r="GT22" s="143" t="str">
        <f t="shared" si="67"/>
        <v xml:space="preserve"> </v>
      </c>
      <c r="GU22" s="143" t="str">
        <f t="shared" si="67"/>
        <v xml:space="preserve"> </v>
      </c>
      <c r="GV22" s="143" t="str">
        <f t="shared" si="67"/>
        <v xml:space="preserve"> </v>
      </c>
      <c r="GW22" s="143" t="str">
        <f t="shared" si="67"/>
        <v xml:space="preserve"> </v>
      </c>
      <c r="GX22" s="143" t="str">
        <f t="shared" si="67"/>
        <v>×</v>
      </c>
      <c r="GY22" s="143" t="str">
        <f t="shared" si="67"/>
        <v xml:space="preserve"> </v>
      </c>
      <c r="GZ22" s="154">
        <f>A22</f>
        <v>9</v>
      </c>
      <c r="HB22" s="74">
        <v>18</v>
      </c>
      <c r="HC22" s="199">
        <f>リスト!C21</f>
        <v>0</v>
      </c>
      <c r="HD22" s="76" t="s">
        <v>1083</v>
      </c>
      <c r="HE22" s="76" t="str">
        <f>IF(リスト!F21="","",リスト!F21)</f>
        <v/>
      </c>
      <c r="HF22" s="76" t="str">
        <f>IF(リスト!E21="","",リスト!E21)</f>
        <v>光ＰＷ</v>
      </c>
      <c r="HG22" s="200" t="str">
        <f>IF(リスト!G21="","",リスト!G21)</f>
        <v/>
      </c>
      <c r="HH22" s="77" t="str">
        <f>IF(リスト!H21="","",リスト!H21)</f>
        <v>北　野</v>
      </c>
      <c r="HI22" s="77" t="str">
        <f>IF(リスト!I21="","",リスト!I21)</f>
        <v>　稲　</v>
      </c>
      <c r="HJ22" s="77" t="str">
        <f>IF(リスト!J21="","",リスト!J21)</f>
        <v>鷹合町</v>
      </c>
      <c r="HK22" s="77" t="str">
        <f>IF(リスト!K21="","",リスト!K21)</f>
        <v>泉北港</v>
      </c>
      <c r="HL22" s="77" t="str">
        <f>IF(リスト!L21="","",リスト!L21)</f>
        <v>白　川</v>
      </c>
      <c r="HM22" s="77" t="str">
        <f>IF(リスト!M21="","",リスト!M21)</f>
        <v>尼　崎</v>
      </c>
      <c r="HN22" s="77" t="str">
        <f>IF(リスト!N21="","",リスト!N21)</f>
        <v>南生駒</v>
      </c>
      <c r="HO22" s="77" t="str">
        <f>IF(リスト!O21="","",リスト!O21)</f>
        <v>野  原</v>
      </c>
      <c r="HP22" s="460" t="str">
        <f>IF(リスト!P21="","",リスト!P21)</f>
        <v>白川堰堤</v>
      </c>
      <c r="HR22" s="258" t="str">
        <f t="shared" ref="HR22:IJ22" si="68">IF(FR22="○","○",IF(FR22="×","○",IF(FR23="○","○",IF(FR23="×","○",IF(FR21="","",FR21)))))</f>
        <v>内勤</v>
      </c>
      <c r="HS22" s="258" t="str">
        <f t="shared" si="68"/>
        <v>内勤</v>
      </c>
      <c r="HT22" s="258" t="str">
        <f t="shared" si="68"/>
        <v>内勤</v>
      </c>
      <c r="HU22" s="258" t="str">
        <f t="shared" si="68"/>
        <v>内勤</v>
      </c>
      <c r="HV22" s="258" t="str">
        <f t="shared" si="68"/>
        <v>内勤</v>
      </c>
      <c r="HW22" s="258" t="str">
        <f t="shared" si="68"/>
        <v>内勤</v>
      </c>
      <c r="HX22" s="258" t="str">
        <f t="shared" si="68"/>
        <v>内勤</v>
      </c>
      <c r="HY22" s="258" t="str">
        <f t="shared" si="68"/>
        <v>○</v>
      </c>
      <c r="HZ22" s="258" t="str">
        <f t="shared" si="68"/>
        <v>○</v>
      </c>
      <c r="IA22" s="258" t="str">
        <f t="shared" si="68"/>
        <v>○</v>
      </c>
      <c r="IB22" s="258" t="str">
        <f t="shared" si="68"/>
        <v>内勤</v>
      </c>
      <c r="IC22" s="258" t="str">
        <f t="shared" si="68"/>
        <v>内勤</v>
      </c>
      <c r="ID22" s="258" t="str">
        <f t="shared" si="68"/>
        <v>○</v>
      </c>
      <c r="IE22" s="258" t="str">
        <f t="shared" si="68"/>
        <v>休暇</v>
      </c>
      <c r="IF22" s="258" t="str">
        <f t="shared" si="68"/>
        <v>○</v>
      </c>
      <c r="IG22" s="258" t="str">
        <f t="shared" si="68"/>
        <v>○</v>
      </c>
      <c r="IH22" s="258" t="str">
        <f t="shared" si="68"/>
        <v>内勤</v>
      </c>
      <c r="II22" s="258" t="str">
        <f t="shared" si="68"/>
        <v/>
      </c>
      <c r="IJ22" s="258" t="str">
        <f t="shared" si="68"/>
        <v/>
      </c>
      <c r="IK22" s="258" t="str">
        <f t="shared" ref="IK22" si="69">IF(GK22="○","○",IF(GK22="×","○",IF(GK23="○","○",IF(GK23="×","○",IF(GK21="","",GK21)))))</f>
        <v/>
      </c>
      <c r="IL22" s="258" t="str">
        <f t="shared" ref="IL22" si="70">IF(GL22="○","○",IF(GL22="×","○",IF(GL23="○","○",IF(GL23="×","○",IF(GL21="","",GL21)))))</f>
        <v/>
      </c>
      <c r="IM22" s="258" t="str">
        <f t="shared" ref="IM22" si="71">IF(GM22="○","○",IF(GM22="×","○",IF(GM23="○","○",IF(GM23="×","○",IF(GM21="","",GM21)))))</f>
        <v/>
      </c>
      <c r="IN22" s="258" t="str">
        <f t="shared" ref="IN22" si="72">IF(GN22="○","○",IF(GN22="×","○",IF(GN23="○","○",IF(GN23="×","○",IF(GN21="","",GN21)))))</f>
        <v>○</v>
      </c>
      <c r="IO22" s="258" t="str">
        <f t="shared" ref="IO22" si="73">IF(GO22="○","○",IF(GO22="×","○",IF(GO23="○","○",IF(GO23="×","○",IF(GO21="","",GO21)))))</f>
        <v/>
      </c>
      <c r="IP22" s="258" t="str">
        <f t="shared" ref="IP22" si="74">IF(GP22="○","○",IF(GP22="×","○",IF(GP23="○","○",IF(GP23="×","○",IF(GP21="","",GP21)))))</f>
        <v>○</v>
      </c>
      <c r="IQ22" s="258" t="str">
        <f t="shared" ref="IQ22" si="75">IF(GQ22="○","○",IF(GQ22="×","○",IF(GQ23="○","○",IF(GQ23="×","○",IF(GQ21="","",GQ21)))))</f>
        <v>○</v>
      </c>
      <c r="IR22" s="258" t="str">
        <f t="shared" ref="IR22" si="76">IF(GR22="○","○",IF(GR22="×","○",IF(GR23="○","○",IF(GR23="×","○",IF(GR21="","",GR21)))))</f>
        <v>○</v>
      </c>
      <c r="IS22" s="258" t="str">
        <f t="shared" ref="IS22" si="77">IF(GS22="○","○",IF(GS22="×","○",IF(GS23="○","○",IF(GS23="×","○",IF(GS21="","",GS21)))))</f>
        <v/>
      </c>
      <c r="IT22" s="258" t="str">
        <f t="shared" ref="IT22" si="78">IF(GX22="○","○",IF(GX22="×","○",IF(GX23="○","○",IF(GX23="×","○",IF(GX21="","",GX21)))))</f>
        <v>○</v>
      </c>
      <c r="IU22" s="258" t="str">
        <f t="shared" ref="IU22" si="79">IF(GY22="○","○",IF(GY22="×","○",IF(GY23="○","○",IF(GY23="×","○",IF(GY21="","",GY21)))))</f>
        <v/>
      </c>
      <c r="IW22" s="393"/>
      <c r="IX22" s="393"/>
      <c r="IY22" s="393"/>
      <c r="IZ22" s="397"/>
      <c r="JA22" s="397"/>
      <c r="JB22" s="397"/>
      <c r="JC22" s="397"/>
      <c r="JD22" s="397"/>
      <c r="JE22" s="397"/>
      <c r="JF22" s="397"/>
      <c r="JG22" s="397"/>
      <c r="JH22" s="397"/>
      <c r="JI22" s="397"/>
      <c r="JJ22" s="397"/>
      <c r="JK22" s="397"/>
      <c r="JL22" s="397"/>
      <c r="JM22" s="397"/>
      <c r="JN22" s="397"/>
      <c r="JO22" s="397"/>
      <c r="JP22" s="397"/>
      <c r="JQ22" s="397"/>
      <c r="JR22" s="397"/>
      <c r="JS22" s="397"/>
      <c r="JT22" s="397"/>
      <c r="JU22" s="397"/>
      <c r="JV22" s="397"/>
      <c r="JW22" s="397"/>
      <c r="JX22" s="397"/>
      <c r="JY22" s="397"/>
      <c r="JZ22" s="397"/>
      <c r="KA22" s="397"/>
      <c r="KB22" s="397"/>
      <c r="KC22" s="397"/>
      <c r="KD22" s="397"/>
      <c r="KE22" s="397"/>
      <c r="KF22" s="397"/>
      <c r="KG22" s="397"/>
      <c r="KH22" s="397"/>
      <c r="KI22" s="397"/>
      <c r="KJ22" s="397"/>
      <c r="KK22" s="397"/>
      <c r="KL22" s="393"/>
      <c r="KM22" s="393"/>
      <c r="KN22" s="393"/>
      <c r="KO22" s="393"/>
      <c r="KP22" s="393"/>
      <c r="KQ22" s="393"/>
      <c r="KR22" s="393"/>
      <c r="KS22" s="393"/>
      <c r="KT22" s="393"/>
      <c r="KU22" s="393"/>
      <c r="KV22" s="393"/>
      <c r="KW22" s="393"/>
      <c r="KX22" s="393"/>
      <c r="KY22" s="393"/>
      <c r="KZ22" s="393"/>
      <c r="LA22" s="393"/>
      <c r="LB22" s="393"/>
      <c r="LC22" s="393"/>
      <c r="LD22" s="393"/>
      <c r="LE22" s="393"/>
      <c r="LF22" s="393"/>
      <c r="LG22" s="393"/>
      <c r="LH22" s="393"/>
      <c r="LI22" s="393"/>
      <c r="LJ22" s="393"/>
      <c r="LK22" s="393"/>
      <c r="LL22" s="393"/>
      <c r="LM22" s="393"/>
      <c r="LN22" s="393"/>
      <c r="LO22" s="393"/>
      <c r="LP22" s="393"/>
      <c r="LQ22" s="393"/>
      <c r="LR22" s="393"/>
      <c r="LS22" s="393"/>
      <c r="LT22" s="393"/>
      <c r="LU22" s="393"/>
      <c r="LV22" s="393"/>
      <c r="LW22" s="393"/>
      <c r="LX22" s="393"/>
      <c r="LY22" s="393"/>
      <c r="LZ22" s="393"/>
      <c r="MA22" s="393"/>
      <c r="MB22" s="393"/>
      <c r="MC22" s="393"/>
      <c r="MD22" s="393"/>
      <c r="ME22" s="393"/>
      <c r="MF22" s="393"/>
      <c r="MG22" s="393"/>
      <c r="MH22" s="393"/>
      <c r="MI22" s="393"/>
      <c r="MJ22" s="393"/>
      <c r="MK22" s="393"/>
      <c r="ML22" s="393"/>
      <c r="MM22" s="393"/>
      <c r="MN22" s="393"/>
      <c r="MO22" s="393"/>
      <c r="MP22" s="393"/>
      <c r="MQ22" s="393"/>
      <c r="MR22" s="393"/>
      <c r="MS22" s="393"/>
      <c r="MT22" s="393"/>
      <c r="MU22" s="393"/>
      <c r="MV22" s="393"/>
      <c r="MW22" s="393"/>
      <c r="MX22" s="393"/>
      <c r="MY22" s="393"/>
      <c r="MZ22" s="393"/>
      <c r="NA22" s="393"/>
      <c r="NB22" s="393"/>
      <c r="NC22" s="393"/>
      <c r="ND22" s="393"/>
      <c r="NE22" s="393"/>
      <c r="NF22" s="393"/>
      <c r="NG22" s="393"/>
      <c r="NH22" s="393"/>
      <c r="NI22" s="393"/>
      <c r="NJ22" s="393"/>
      <c r="NK22" s="393"/>
      <c r="NL22" s="393"/>
      <c r="NM22" s="393"/>
      <c r="NN22" s="393"/>
      <c r="NO22" s="393"/>
      <c r="NP22" s="393"/>
      <c r="NQ22" s="393"/>
      <c r="NR22" s="393"/>
      <c r="NS22" s="393"/>
      <c r="NT22" s="393"/>
      <c r="NU22" s="393"/>
      <c r="NV22" s="393"/>
      <c r="NW22" s="393"/>
      <c r="NX22" s="393"/>
      <c r="NY22" s="393"/>
      <c r="NZ22" s="393"/>
      <c r="OA22" s="393"/>
      <c r="OB22" s="393"/>
      <c r="OC22" s="393"/>
      <c r="OD22" s="393"/>
      <c r="OE22" s="393"/>
      <c r="OF22" s="393"/>
      <c r="OG22" s="393"/>
      <c r="OH22" s="393"/>
      <c r="OI22" s="393"/>
      <c r="OJ22" s="393"/>
      <c r="OK22" s="393"/>
      <c r="OL22" s="393"/>
      <c r="OM22" s="393"/>
      <c r="ON22" s="393"/>
      <c r="OO22" s="393"/>
      <c r="OP22" s="393"/>
      <c r="OQ22" s="393"/>
      <c r="OR22" s="393"/>
      <c r="OS22" s="393"/>
      <c r="OT22" s="393"/>
      <c r="OU22" s="393"/>
      <c r="OV22" s="393"/>
      <c r="OW22" s="393"/>
      <c r="OX22" s="393"/>
      <c r="OY22" s="393"/>
      <c r="OZ22" s="393"/>
      <c r="PA22" s="393"/>
      <c r="PB22" s="393"/>
      <c r="PC22" s="393"/>
      <c r="PD22" s="393"/>
      <c r="PE22" s="393"/>
      <c r="PF22" s="393"/>
      <c r="PG22" s="393"/>
      <c r="PH22" s="393"/>
      <c r="PI22" s="393"/>
      <c r="PJ22" s="393"/>
      <c r="PK22" s="393"/>
      <c r="PL22" s="393"/>
      <c r="PM22" s="393"/>
      <c r="PN22" s="393"/>
      <c r="PO22" s="393"/>
      <c r="PP22" s="393"/>
      <c r="PQ22" s="393"/>
      <c r="PR22" s="393"/>
      <c r="PS22" s="393"/>
      <c r="PT22" s="393"/>
      <c r="PU22" s="393"/>
      <c r="PV22" s="393"/>
      <c r="PW22" s="393"/>
      <c r="PX22" s="393"/>
      <c r="PY22" s="393"/>
      <c r="PZ22" s="393"/>
      <c r="QA22" s="393"/>
      <c r="QB22" s="393"/>
      <c r="QC22" s="393"/>
      <c r="QD22" s="393"/>
      <c r="QE22" s="393"/>
      <c r="QF22" s="393"/>
      <c r="QG22" s="393"/>
      <c r="QH22" s="393"/>
      <c r="QI22" s="393"/>
      <c r="QJ22" s="393"/>
      <c r="QK22" s="393"/>
      <c r="QL22" s="393"/>
      <c r="QM22" s="393"/>
      <c r="QN22" s="393"/>
      <c r="QO22" s="393"/>
      <c r="QP22" s="393"/>
      <c r="QQ22" s="393"/>
      <c r="QR22" s="393"/>
      <c r="QS22" s="393"/>
      <c r="QT22" s="393"/>
      <c r="QU22" s="393"/>
      <c r="QV22" s="393"/>
      <c r="QW22" s="393"/>
      <c r="QX22" s="393"/>
      <c r="QY22" s="393"/>
      <c r="QZ22" s="393"/>
      <c r="RA22" s="393"/>
      <c r="RB22" s="393"/>
      <c r="RC22" s="393"/>
      <c r="RD22" s="393"/>
      <c r="RE22" s="393"/>
      <c r="RF22" s="393"/>
      <c r="RG22" s="393"/>
      <c r="RH22" s="393"/>
      <c r="RI22" s="393"/>
      <c r="RJ22" s="393"/>
      <c r="RK22" s="393"/>
      <c r="RL22" s="393"/>
      <c r="RM22" s="393"/>
      <c r="RN22" s="393"/>
      <c r="RO22" s="393"/>
      <c r="RP22" s="393"/>
      <c r="RQ22" s="393"/>
      <c r="RR22" s="393"/>
      <c r="RS22" s="393"/>
      <c r="RT22" s="393"/>
      <c r="RU22" s="393"/>
      <c r="RV22" s="393"/>
      <c r="RW22" s="393"/>
      <c r="RX22" s="393"/>
      <c r="RY22" s="393"/>
      <c r="RZ22" s="393"/>
      <c r="SA22" s="393"/>
      <c r="SB22" s="393"/>
      <c r="SC22" s="393"/>
      <c r="SD22" s="393"/>
      <c r="SE22" s="393"/>
      <c r="SF22" s="393"/>
      <c r="SG22" s="393"/>
      <c r="SH22" s="393"/>
      <c r="SI22" s="393"/>
      <c r="SJ22" s="393"/>
      <c r="SK22" s="393"/>
      <c r="SL22" s="393"/>
      <c r="SM22" s="393"/>
      <c r="SN22" s="393"/>
      <c r="SO22" s="393"/>
      <c r="SP22" s="393"/>
      <c r="SQ22" s="393"/>
      <c r="SR22" s="393"/>
      <c r="SS22" s="393"/>
      <c r="ST22" s="393"/>
      <c r="SU22" s="393"/>
      <c r="SV22" s="393"/>
      <c r="SW22" s="393"/>
      <c r="SX22" s="393"/>
      <c r="SY22" s="393"/>
      <c r="SZ22" s="393"/>
      <c r="TA22" s="393"/>
      <c r="TB22" s="393"/>
      <c r="TC22" s="393"/>
      <c r="TD22" s="393"/>
      <c r="TE22" s="393"/>
      <c r="TF22" s="393"/>
      <c r="TG22" s="393"/>
      <c r="TH22" s="393"/>
      <c r="TI22" s="393"/>
      <c r="TJ22" s="393"/>
      <c r="TK22" s="393"/>
      <c r="TL22" s="393"/>
    </row>
    <row r="23" spans="1:532" ht="33" customHeight="1" x14ac:dyDescent="0.2">
      <c r="A23" s="228"/>
      <c r="B23" s="647"/>
      <c r="C23" s="648"/>
      <c r="D23" s="648"/>
      <c r="E23" s="649"/>
      <c r="F23" s="647"/>
      <c r="G23" s="648"/>
      <c r="H23" s="648"/>
      <c r="I23" s="649"/>
      <c r="J23" s="647"/>
      <c r="K23" s="648"/>
      <c r="L23" s="648"/>
      <c r="M23" s="649"/>
      <c r="N23" s="647"/>
      <c r="O23" s="648"/>
      <c r="P23" s="648"/>
      <c r="Q23" s="648"/>
      <c r="R23" s="649"/>
      <c r="S23" s="647"/>
      <c r="T23" s="648"/>
      <c r="U23" s="648"/>
      <c r="V23" s="649"/>
      <c r="W23" s="647"/>
      <c r="X23" s="648"/>
      <c r="Y23" s="648"/>
      <c r="Z23" s="649"/>
      <c r="AA23" s="647"/>
      <c r="AB23" s="648"/>
      <c r="AC23" s="648"/>
      <c r="AD23" s="649"/>
      <c r="AE23" s="647"/>
      <c r="AF23" s="648"/>
      <c r="AG23" s="648"/>
      <c r="AH23" s="648"/>
      <c r="AI23" s="649"/>
      <c r="AJ23" s="647"/>
      <c r="AK23" s="648"/>
      <c r="AL23" s="648"/>
      <c r="AM23" s="649"/>
      <c r="AN23" s="647"/>
      <c r="AO23" s="648"/>
      <c r="AP23" s="648"/>
      <c r="AQ23" s="649"/>
      <c r="AR23" s="647"/>
      <c r="AS23" s="648"/>
      <c r="AT23" s="648"/>
      <c r="AU23" s="649"/>
      <c r="AV23" s="647"/>
      <c r="AW23" s="648"/>
      <c r="AX23" s="648"/>
      <c r="AY23" s="648"/>
      <c r="AZ23" s="739"/>
      <c r="BA23" s="647"/>
      <c r="BB23" s="648"/>
      <c r="BC23" s="648"/>
      <c r="BD23" s="649"/>
      <c r="BE23" s="647"/>
      <c r="BF23" s="648"/>
      <c r="BG23" s="648"/>
      <c r="BH23" s="649"/>
      <c r="BI23" s="776"/>
      <c r="BJ23" s="777"/>
      <c r="BK23" s="777"/>
      <c r="BL23" s="778"/>
      <c r="BM23" s="647"/>
      <c r="BN23" s="648"/>
      <c r="BO23" s="648"/>
      <c r="BP23" s="648"/>
      <c r="BQ23" s="739"/>
      <c r="BR23" s="647"/>
      <c r="BS23" s="648"/>
      <c r="BT23" s="648"/>
      <c r="BU23" s="649"/>
      <c r="BV23" s="647"/>
      <c r="BW23" s="648"/>
      <c r="BX23" s="648"/>
      <c r="BY23" s="649"/>
      <c r="BZ23" s="647"/>
      <c r="CA23" s="648"/>
      <c r="CB23" s="648"/>
      <c r="CC23" s="649"/>
      <c r="CD23" s="647"/>
      <c r="CE23" s="648"/>
      <c r="CF23" s="648"/>
      <c r="CG23" s="648"/>
      <c r="CH23" s="739"/>
      <c r="CI23" s="647"/>
      <c r="CJ23" s="648"/>
      <c r="CK23" s="648"/>
      <c r="CL23" s="649"/>
      <c r="CM23" s="647"/>
      <c r="CN23" s="648"/>
      <c r="CO23" s="648"/>
      <c r="CP23" s="649"/>
      <c r="CQ23" s="776" t="s">
        <v>940</v>
      </c>
      <c r="CR23" s="777"/>
      <c r="CS23" s="777"/>
      <c r="CT23" s="778"/>
      <c r="CU23" s="647"/>
      <c r="CV23" s="648"/>
      <c r="CW23" s="648"/>
      <c r="CX23" s="648"/>
      <c r="CY23" s="649"/>
      <c r="CZ23" s="647"/>
      <c r="DA23" s="648"/>
      <c r="DB23" s="648"/>
      <c r="DC23" s="649"/>
      <c r="DD23" s="647"/>
      <c r="DE23" s="648"/>
      <c r="DF23" s="648"/>
      <c r="DG23" s="649"/>
      <c r="DH23" s="730"/>
      <c r="DI23" s="731"/>
      <c r="DJ23" s="731"/>
      <c r="DK23" s="732"/>
      <c r="DL23" s="647"/>
      <c r="DM23" s="648"/>
      <c r="DN23" s="648"/>
      <c r="DO23" s="649"/>
      <c r="DP23" s="647"/>
      <c r="DQ23" s="648"/>
      <c r="DR23" s="648"/>
      <c r="DS23" s="649"/>
      <c r="DT23" s="647"/>
      <c r="DU23" s="648"/>
      <c r="DV23" s="648"/>
      <c r="DW23" s="649"/>
      <c r="DX23" s="647"/>
      <c r="DY23" s="648"/>
      <c r="DZ23" s="648"/>
      <c r="EA23" s="649"/>
      <c r="EB23" s="647"/>
      <c r="EC23" s="648"/>
      <c r="ED23" s="648"/>
      <c r="EE23" s="649"/>
      <c r="EF23" s="647"/>
      <c r="EG23" s="648"/>
      <c r="EH23" s="648"/>
      <c r="EI23" s="649"/>
      <c r="EJ23" s="647"/>
      <c r="EK23" s="648"/>
      <c r="EL23" s="648"/>
      <c r="EM23" s="649"/>
      <c r="EN23" s="647"/>
      <c r="EO23" s="648"/>
      <c r="EP23" s="648"/>
      <c r="EQ23" s="649"/>
      <c r="ER23" s="647"/>
      <c r="ES23" s="648"/>
      <c r="ET23" s="648"/>
      <c r="EU23" s="649"/>
      <c r="EV23" s="855" t="s">
        <v>965</v>
      </c>
      <c r="EW23" s="856"/>
      <c r="EX23" s="856"/>
      <c r="EY23" s="856"/>
      <c r="EZ23" s="917"/>
      <c r="FA23" s="917"/>
      <c r="FB23" s="918"/>
      <c r="FC23" s="647"/>
      <c r="FD23" s="648"/>
      <c r="FE23" s="648"/>
      <c r="FF23" s="648"/>
      <c r="FG23" s="648"/>
      <c r="FH23" s="648"/>
      <c r="FI23" s="649"/>
      <c r="FJ23" s="647"/>
      <c r="FK23" s="648"/>
      <c r="FL23" s="648"/>
      <c r="FM23" s="648"/>
      <c r="FN23" s="648"/>
      <c r="FO23" s="826"/>
      <c r="FP23" s="964"/>
      <c r="FQ23" s="512"/>
      <c r="FR23" s="814" t="str">
        <f t="shared" ref="FR23:GY23" si="80">IF((COUNTIF($B$68:$DS$68,FR25)&gt;=2),"×",IF((COUNTIF($B$68:$DS$68,FR25)=1),"○"," "))</f>
        <v xml:space="preserve"> </v>
      </c>
      <c r="FS23" s="674" t="str">
        <f t="shared" si="80"/>
        <v xml:space="preserve"> </v>
      </c>
      <c r="FT23" s="674" t="str">
        <f t="shared" si="80"/>
        <v xml:space="preserve"> </v>
      </c>
      <c r="FU23" s="801" t="str">
        <f t="shared" si="80"/>
        <v xml:space="preserve"> </v>
      </c>
      <c r="FV23" s="801" t="str">
        <f t="shared" si="80"/>
        <v xml:space="preserve"> </v>
      </c>
      <c r="FW23" s="801" t="str">
        <f t="shared" si="80"/>
        <v xml:space="preserve"> </v>
      </c>
      <c r="FX23" s="801" t="str">
        <f t="shared" si="80"/>
        <v xml:space="preserve"> </v>
      </c>
      <c r="FY23" s="801" t="str">
        <f t="shared" si="80"/>
        <v xml:space="preserve"> </v>
      </c>
      <c r="FZ23" s="674" t="str">
        <f t="shared" si="80"/>
        <v xml:space="preserve"> </v>
      </c>
      <c r="GA23" s="801" t="str">
        <f t="shared" si="80"/>
        <v>○</v>
      </c>
      <c r="GB23" s="801" t="str">
        <f t="shared" si="80"/>
        <v xml:space="preserve"> </v>
      </c>
      <c r="GC23" s="801" t="str">
        <f t="shared" si="80"/>
        <v xml:space="preserve"> </v>
      </c>
      <c r="GD23" s="674" t="str">
        <f t="shared" si="80"/>
        <v>○</v>
      </c>
      <c r="GE23" s="674" t="str">
        <f t="shared" si="80"/>
        <v xml:space="preserve"> </v>
      </c>
      <c r="GF23" s="674" t="str">
        <f t="shared" si="80"/>
        <v>○</v>
      </c>
      <c r="GG23" s="801" t="str">
        <f t="shared" si="80"/>
        <v>○</v>
      </c>
      <c r="GH23" s="801" t="str">
        <f t="shared" si="80"/>
        <v xml:space="preserve"> </v>
      </c>
      <c r="GI23" s="674" t="str">
        <f t="shared" si="80"/>
        <v xml:space="preserve"> </v>
      </c>
      <c r="GJ23" s="674" t="str">
        <f t="shared" si="80"/>
        <v xml:space="preserve"> </v>
      </c>
      <c r="GK23" s="674" t="str">
        <f t="shared" si="80"/>
        <v xml:space="preserve"> </v>
      </c>
      <c r="GL23" s="674" t="str">
        <f t="shared" si="80"/>
        <v xml:space="preserve"> </v>
      </c>
      <c r="GM23" s="674" t="str">
        <f t="shared" si="80"/>
        <v xml:space="preserve"> </v>
      </c>
      <c r="GN23" s="795" t="str">
        <f t="shared" si="80"/>
        <v xml:space="preserve"> </v>
      </c>
      <c r="GO23" s="674" t="str">
        <f t="shared" si="80"/>
        <v xml:space="preserve"> </v>
      </c>
      <c r="GP23" s="674" t="str">
        <f t="shared" si="80"/>
        <v>○</v>
      </c>
      <c r="GQ23" s="795" t="str">
        <f t="shared" si="80"/>
        <v>○</v>
      </c>
      <c r="GR23" s="674" t="str">
        <f t="shared" si="80"/>
        <v>○</v>
      </c>
      <c r="GS23" s="674" t="str">
        <f t="shared" si="80"/>
        <v xml:space="preserve"> </v>
      </c>
      <c r="GT23" s="674" t="str">
        <f t="shared" si="80"/>
        <v>○</v>
      </c>
      <c r="GU23" s="674" t="str">
        <f t="shared" si="80"/>
        <v xml:space="preserve"> </v>
      </c>
      <c r="GV23" s="674" t="str">
        <f t="shared" si="80"/>
        <v xml:space="preserve"> </v>
      </c>
      <c r="GW23" s="674" t="str">
        <f t="shared" si="80"/>
        <v xml:space="preserve"> </v>
      </c>
      <c r="GX23" s="674" t="str">
        <f t="shared" si="80"/>
        <v xml:space="preserve"> </v>
      </c>
      <c r="GY23" s="674" t="str">
        <f t="shared" si="80"/>
        <v xml:space="preserve"> </v>
      </c>
      <c r="GZ23" s="228">
        <f>A23</f>
        <v>0</v>
      </c>
      <c r="HB23" s="198">
        <v>19</v>
      </c>
      <c r="HC23" s="199">
        <f>リスト!C22</f>
        <v>0</v>
      </c>
      <c r="HD23" s="76" t="s">
        <v>1082</v>
      </c>
      <c r="HE23" s="76" t="str">
        <f>IF(リスト!F22="","",リスト!F22)</f>
        <v/>
      </c>
      <c r="HF23" s="76" t="str">
        <f>IF(リスト!E22="","",リスト!E22)</f>
        <v>ＰＷ</v>
      </c>
      <c r="HG23" s="200" t="str">
        <f>IF(リスト!G22="","",リスト!G22)</f>
        <v/>
      </c>
      <c r="HH23" s="77" t="str">
        <f>IF(リスト!H22="","",リスト!H22)</f>
        <v>豊　崎</v>
      </c>
      <c r="HI23" s="77" t="str">
        <f>IF(リスト!I22="","",リスト!I22)</f>
        <v>刀根山</v>
      </c>
      <c r="HJ23" s="77" t="str">
        <f>IF(リスト!J22="","",リスト!J22)</f>
        <v>山　坂</v>
      </c>
      <c r="HK23" s="77" t="str">
        <f>IF(リスト!K22="","",リスト!K22)</f>
        <v>大野芝</v>
      </c>
      <c r="HL23" s="77" t="str">
        <f>IF(リスト!L22="","",リスト!L22)</f>
        <v>有馬道</v>
      </c>
      <c r="HM23" s="77" t="str">
        <f>IF(リスト!M22="","",リスト!M22)</f>
        <v>杭　瀬</v>
      </c>
      <c r="HN23" s="77" t="str">
        <f>IF(リスト!N22="","",リスト!N22)</f>
        <v>北之庄</v>
      </c>
      <c r="HO23" s="77" t="str">
        <f>IF(リスト!O22="","",リスト!O22)</f>
        <v>北野台</v>
      </c>
      <c r="HP23" s="460" t="str">
        <f>IF(リスト!P22="","",リスト!P22)</f>
        <v>大股堰堤</v>
      </c>
      <c r="IW23" s="393"/>
      <c r="IX23" s="393"/>
      <c r="IY23" s="393"/>
      <c r="IZ23" s="397"/>
      <c r="JA23" s="397"/>
      <c r="JB23" s="397"/>
      <c r="JC23" s="397"/>
      <c r="JD23" s="397"/>
      <c r="JE23" s="397"/>
      <c r="JF23" s="397"/>
      <c r="JG23" s="397"/>
      <c r="JH23" s="397"/>
      <c r="JI23" s="397"/>
      <c r="JJ23" s="397"/>
      <c r="JK23" s="397"/>
      <c r="JL23" s="397"/>
      <c r="JM23" s="397"/>
      <c r="JN23" s="397"/>
      <c r="JO23" s="397"/>
      <c r="JP23" s="397"/>
      <c r="JQ23" s="397"/>
      <c r="JR23" s="397"/>
      <c r="JS23" s="397"/>
      <c r="JT23" s="397"/>
      <c r="JU23" s="397"/>
      <c r="JV23" s="397"/>
      <c r="JW23" s="397"/>
      <c r="JX23" s="397"/>
      <c r="JY23" s="397"/>
      <c r="JZ23" s="397"/>
      <c r="KA23" s="397"/>
      <c r="KB23" s="397"/>
      <c r="KC23" s="397"/>
      <c r="KD23" s="397"/>
      <c r="KE23" s="397"/>
      <c r="KF23" s="397"/>
      <c r="KG23" s="397"/>
      <c r="KH23" s="397"/>
      <c r="KI23" s="397"/>
      <c r="KJ23" s="397"/>
      <c r="KK23" s="397"/>
      <c r="KL23" s="393"/>
      <c r="KM23" s="393"/>
      <c r="KN23" s="393"/>
      <c r="KO23" s="393"/>
      <c r="KP23" s="393"/>
      <c r="KQ23" s="393"/>
      <c r="KR23" s="393"/>
      <c r="KS23" s="393"/>
      <c r="KT23" s="393"/>
      <c r="KU23" s="393"/>
      <c r="KV23" s="393"/>
      <c r="KW23" s="393"/>
      <c r="KX23" s="393"/>
      <c r="KY23" s="393"/>
      <c r="KZ23" s="393"/>
      <c r="LA23" s="393"/>
      <c r="LB23" s="393"/>
      <c r="LC23" s="393"/>
      <c r="LD23" s="393"/>
      <c r="LE23" s="393"/>
      <c r="LF23" s="393"/>
      <c r="LG23" s="393"/>
      <c r="LH23" s="393"/>
      <c r="LI23" s="393"/>
      <c r="LJ23" s="393"/>
      <c r="LK23" s="393"/>
      <c r="LL23" s="393"/>
      <c r="LM23" s="393"/>
      <c r="LN23" s="393"/>
      <c r="LO23" s="393"/>
      <c r="LP23" s="393"/>
      <c r="LQ23" s="393"/>
      <c r="LR23" s="393"/>
      <c r="LS23" s="393"/>
      <c r="LT23" s="393"/>
      <c r="LU23" s="393"/>
      <c r="LV23" s="393"/>
      <c r="LW23" s="393"/>
      <c r="LX23" s="393"/>
      <c r="LY23" s="393"/>
      <c r="LZ23" s="393"/>
      <c r="MA23" s="393"/>
      <c r="MB23" s="393"/>
      <c r="MC23" s="393"/>
      <c r="MD23" s="393"/>
      <c r="ME23" s="393"/>
      <c r="MF23" s="393"/>
      <c r="MG23" s="393"/>
      <c r="MH23" s="393"/>
      <c r="MI23" s="393"/>
      <c r="MJ23" s="393"/>
      <c r="MK23" s="393"/>
      <c r="ML23" s="393"/>
      <c r="MM23" s="393"/>
      <c r="MN23" s="393"/>
      <c r="MO23" s="393"/>
      <c r="MP23" s="393"/>
      <c r="MQ23" s="393"/>
      <c r="MR23" s="393"/>
      <c r="MS23" s="393"/>
      <c r="MT23" s="393"/>
      <c r="MU23" s="393"/>
      <c r="MV23" s="393"/>
      <c r="MW23" s="393"/>
      <c r="MX23" s="393"/>
      <c r="MY23" s="393"/>
      <c r="MZ23" s="393"/>
      <c r="NA23" s="393"/>
      <c r="NB23" s="393"/>
      <c r="NC23" s="393"/>
      <c r="ND23" s="393"/>
      <c r="NE23" s="393"/>
      <c r="NF23" s="393"/>
      <c r="NG23" s="393"/>
      <c r="NH23" s="393"/>
      <c r="NI23" s="393"/>
      <c r="NJ23" s="393"/>
      <c r="NK23" s="393"/>
      <c r="NL23" s="393"/>
      <c r="NM23" s="393"/>
      <c r="NN23" s="393"/>
      <c r="NO23" s="393"/>
      <c r="NP23" s="393"/>
      <c r="NQ23" s="393"/>
      <c r="NR23" s="393"/>
      <c r="NS23" s="393"/>
      <c r="NT23" s="393"/>
      <c r="NU23" s="393"/>
      <c r="NV23" s="393"/>
      <c r="NW23" s="393"/>
      <c r="NX23" s="393"/>
      <c r="NY23" s="393"/>
      <c r="NZ23" s="393"/>
      <c r="OA23" s="393"/>
      <c r="OB23" s="393"/>
      <c r="OC23" s="393"/>
      <c r="OD23" s="393"/>
      <c r="OE23" s="393"/>
      <c r="OF23" s="393"/>
      <c r="OG23" s="393"/>
      <c r="OH23" s="393"/>
      <c r="OI23" s="393"/>
      <c r="OJ23" s="393"/>
      <c r="OK23" s="393"/>
      <c r="OL23" s="393"/>
      <c r="OM23" s="393"/>
      <c r="ON23" s="393"/>
      <c r="OO23" s="393"/>
      <c r="OP23" s="393"/>
      <c r="OQ23" s="393"/>
      <c r="OR23" s="393"/>
      <c r="OS23" s="393"/>
      <c r="OT23" s="393"/>
      <c r="OU23" s="393"/>
      <c r="OV23" s="393"/>
      <c r="OW23" s="393"/>
      <c r="OX23" s="393"/>
      <c r="OY23" s="393"/>
      <c r="OZ23" s="393"/>
      <c r="PA23" s="393"/>
      <c r="PB23" s="393"/>
      <c r="PC23" s="393"/>
      <c r="PD23" s="393"/>
      <c r="PE23" s="393"/>
      <c r="PF23" s="393"/>
      <c r="PG23" s="393"/>
      <c r="PH23" s="393"/>
      <c r="PI23" s="393"/>
      <c r="PJ23" s="393"/>
      <c r="PK23" s="393"/>
      <c r="PL23" s="393"/>
      <c r="PM23" s="393"/>
      <c r="PN23" s="393"/>
      <c r="PO23" s="393"/>
      <c r="PP23" s="393"/>
      <c r="PQ23" s="393"/>
      <c r="PR23" s="393"/>
      <c r="PS23" s="393"/>
      <c r="PT23" s="393"/>
      <c r="PU23" s="393"/>
      <c r="PV23" s="393"/>
      <c r="PW23" s="393"/>
      <c r="PX23" s="393"/>
      <c r="PY23" s="393"/>
      <c r="PZ23" s="393"/>
      <c r="QA23" s="393"/>
      <c r="QB23" s="393"/>
      <c r="QC23" s="393"/>
      <c r="QD23" s="393"/>
      <c r="QE23" s="393"/>
      <c r="QF23" s="393"/>
      <c r="QG23" s="393"/>
      <c r="QH23" s="393"/>
      <c r="QI23" s="393"/>
      <c r="QJ23" s="393"/>
      <c r="QK23" s="393"/>
      <c r="QL23" s="393"/>
      <c r="QM23" s="393"/>
      <c r="QN23" s="393"/>
      <c r="QO23" s="393"/>
      <c r="QP23" s="393"/>
      <c r="QQ23" s="393"/>
      <c r="QR23" s="393"/>
      <c r="QS23" s="393"/>
      <c r="QT23" s="393"/>
      <c r="QU23" s="393"/>
      <c r="QV23" s="393"/>
      <c r="QW23" s="393"/>
      <c r="QX23" s="393"/>
      <c r="QY23" s="393"/>
      <c r="QZ23" s="393"/>
      <c r="RA23" s="393"/>
      <c r="RB23" s="393"/>
      <c r="RC23" s="393"/>
      <c r="RD23" s="393"/>
      <c r="RE23" s="393"/>
      <c r="RF23" s="393"/>
      <c r="RG23" s="393"/>
      <c r="RH23" s="393"/>
      <c r="RI23" s="393"/>
      <c r="RJ23" s="393"/>
      <c r="RK23" s="393"/>
      <c r="RL23" s="393"/>
      <c r="RM23" s="393"/>
      <c r="RN23" s="393"/>
      <c r="RO23" s="393"/>
      <c r="RP23" s="393"/>
      <c r="RQ23" s="393"/>
      <c r="RR23" s="393"/>
      <c r="RS23" s="393"/>
      <c r="RT23" s="393"/>
      <c r="RU23" s="393"/>
      <c r="RV23" s="393"/>
      <c r="RW23" s="393"/>
      <c r="RX23" s="393"/>
      <c r="RY23" s="393"/>
      <c r="RZ23" s="393"/>
      <c r="SA23" s="393"/>
      <c r="SB23" s="393"/>
      <c r="SC23" s="393"/>
      <c r="SD23" s="393"/>
      <c r="SE23" s="393"/>
      <c r="SF23" s="393"/>
      <c r="SG23" s="393"/>
      <c r="SH23" s="393"/>
      <c r="SI23" s="393"/>
      <c r="SJ23" s="393"/>
      <c r="SK23" s="393"/>
      <c r="SL23" s="393"/>
      <c r="SM23" s="393"/>
      <c r="SN23" s="393"/>
      <c r="SO23" s="393"/>
      <c r="SP23" s="393"/>
      <c r="SQ23" s="393"/>
      <c r="SR23" s="393"/>
      <c r="SS23" s="393"/>
      <c r="ST23" s="393"/>
      <c r="SU23" s="393"/>
      <c r="SV23" s="393"/>
      <c r="SW23" s="393"/>
      <c r="SX23" s="393"/>
      <c r="SY23" s="393"/>
      <c r="SZ23" s="393"/>
      <c r="TA23" s="393"/>
      <c r="TB23" s="393"/>
      <c r="TC23" s="393"/>
      <c r="TD23" s="393"/>
      <c r="TE23" s="393"/>
      <c r="TF23" s="393"/>
      <c r="TG23" s="393"/>
      <c r="TH23" s="393"/>
      <c r="TI23" s="393"/>
      <c r="TJ23" s="393"/>
      <c r="TK23" s="393"/>
      <c r="TL23" s="393"/>
    </row>
    <row r="24" spans="1:532" ht="21" customHeight="1" x14ac:dyDescent="0.2">
      <c r="A24" s="229"/>
      <c r="B24" s="709" t="s">
        <v>117</v>
      </c>
      <c r="C24" s="715"/>
      <c r="D24" s="716"/>
      <c r="E24" s="717"/>
      <c r="F24" s="709" t="s">
        <v>117</v>
      </c>
      <c r="G24" s="715"/>
      <c r="H24" s="716"/>
      <c r="I24" s="717"/>
      <c r="J24" s="709" t="s">
        <v>117</v>
      </c>
      <c r="K24" s="715"/>
      <c r="L24" s="716"/>
      <c r="M24" s="717"/>
      <c r="N24" s="709" t="s">
        <v>132</v>
      </c>
      <c r="O24" s="710"/>
      <c r="P24" s="715"/>
      <c r="Q24" s="716"/>
      <c r="R24" s="717"/>
      <c r="S24" s="709" t="s">
        <v>132</v>
      </c>
      <c r="T24" s="715"/>
      <c r="U24" s="716"/>
      <c r="V24" s="717"/>
      <c r="W24" s="709" t="s">
        <v>117</v>
      </c>
      <c r="X24" s="715"/>
      <c r="Y24" s="716"/>
      <c r="Z24" s="717"/>
      <c r="AA24" s="709" t="s">
        <v>117</v>
      </c>
      <c r="AB24" s="715"/>
      <c r="AC24" s="716"/>
      <c r="AD24" s="717"/>
      <c r="AE24" s="709" t="s">
        <v>117</v>
      </c>
      <c r="AF24" s="715"/>
      <c r="AG24" s="710"/>
      <c r="AH24" s="749"/>
      <c r="AI24" s="717"/>
      <c r="AJ24" s="709" t="s">
        <v>132</v>
      </c>
      <c r="AK24" s="715"/>
      <c r="AL24" s="716"/>
      <c r="AM24" s="717"/>
      <c r="AN24" s="709" t="s">
        <v>132</v>
      </c>
      <c r="AO24" s="715"/>
      <c r="AP24" s="716"/>
      <c r="AQ24" s="717"/>
      <c r="AR24" s="709" t="s">
        <v>132</v>
      </c>
      <c r="AS24" s="715"/>
      <c r="AT24" s="716"/>
      <c r="AU24" s="717"/>
      <c r="AV24" s="709" t="s">
        <v>132</v>
      </c>
      <c r="AW24" s="715"/>
      <c r="AX24" s="710"/>
      <c r="AY24" s="749"/>
      <c r="AZ24" s="717"/>
      <c r="BA24" s="709" t="s">
        <v>117</v>
      </c>
      <c r="BB24" s="715"/>
      <c r="BC24" s="716"/>
      <c r="BD24" s="717"/>
      <c r="BE24" s="709" t="s">
        <v>117</v>
      </c>
      <c r="BF24" s="715"/>
      <c r="BG24" s="716"/>
      <c r="BH24" s="717"/>
      <c r="BI24" s="767" t="s">
        <v>117</v>
      </c>
      <c r="BJ24" s="779"/>
      <c r="BK24" s="780"/>
      <c r="BL24" s="781"/>
      <c r="BM24" s="709" t="s">
        <v>117</v>
      </c>
      <c r="BN24" s="715"/>
      <c r="BO24" s="710"/>
      <c r="BP24" s="749"/>
      <c r="BQ24" s="717"/>
      <c r="BR24" s="709" t="s">
        <v>117</v>
      </c>
      <c r="BS24" s="715"/>
      <c r="BT24" s="716"/>
      <c r="BU24" s="717"/>
      <c r="BV24" s="709" t="s">
        <v>117</v>
      </c>
      <c r="BW24" s="715"/>
      <c r="BX24" s="716"/>
      <c r="BY24" s="717"/>
      <c r="BZ24" s="709" t="s">
        <v>117</v>
      </c>
      <c r="CA24" s="715"/>
      <c r="CB24" s="716"/>
      <c r="CC24" s="717"/>
      <c r="CD24" s="709" t="s">
        <v>117</v>
      </c>
      <c r="CE24" s="715"/>
      <c r="CF24" s="710"/>
      <c r="CG24" s="749"/>
      <c r="CH24" s="717"/>
      <c r="CI24" s="709" t="s">
        <v>117</v>
      </c>
      <c r="CJ24" s="715"/>
      <c r="CK24" s="716"/>
      <c r="CL24" s="717"/>
      <c r="CM24" s="709" t="s">
        <v>117</v>
      </c>
      <c r="CN24" s="715"/>
      <c r="CO24" s="716"/>
      <c r="CP24" s="717"/>
      <c r="CQ24" s="767" t="s">
        <v>117</v>
      </c>
      <c r="CR24" s="779"/>
      <c r="CS24" s="780"/>
      <c r="CT24" s="781"/>
      <c r="CU24" s="709" t="s">
        <v>117</v>
      </c>
      <c r="CV24" s="715"/>
      <c r="CW24" s="710"/>
      <c r="CX24" s="749"/>
      <c r="CY24" s="717"/>
      <c r="CZ24" s="709" t="s">
        <v>132</v>
      </c>
      <c r="DA24" s="715"/>
      <c r="DB24" s="716"/>
      <c r="DC24" s="717"/>
      <c r="DD24" s="709" t="s">
        <v>132</v>
      </c>
      <c r="DE24" s="715"/>
      <c r="DF24" s="716"/>
      <c r="DG24" s="717"/>
      <c r="DH24" s="724" t="s">
        <v>117</v>
      </c>
      <c r="DI24" s="666"/>
      <c r="DJ24" s="725"/>
      <c r="DK24" s="726"/>
      <c r="DL24" s="709" t="s">
        <v>132</v>
      </c>
      <c r="DM24" s="715"/>
      <c r="DN24" s="716"/>
      <c r="DO24" s="717"/>
      <c r="DP24" s="709" t="s">
        <v>132</v>
      </c>
      <c r="DQ24" s="715"/>
      <c r="DR24" s="716"/>
      <c r="DS24" s="717"/>
      <c r="DT24" s="709" t="s">
        <v>117</v>
      </c>
      <c r="DU24" s="715"/>
      <c r="DV24" s="716"/>
      <c r="DW24" s="717"/>
      <c r="DX24" s="709" t="s">
        <v>117</v>
      </c>
      <c r="DY24" s="715"/>
      <c r="DZ24" s="716"/>
      <c r="EA24" s="717"/>
      <c r="EB24" s="709" t="s">
        <v>117</v>
      </c>
      <c r="EC24" s="715"/>
      <c r="ED24" s="716"/>
      <c r="EE24" s="717"/>
      <c r="EF24" s="709" t="s">
        <v>117</v>
      </c>
      <c r="EG24" s="715"/>
      <c r="EH24" s="716"/>
      <c r="EI24" s="717"/>
      <c r="EJ24" s="709" t="s">
        <v>117</v>
      </c>
      <c r="EK24" s="715"/>
      <c r="EL24" s="716"/>
      <c r="EM24" s="717"/>
      <c r="EN24" s="709" t="s">
        <v>117</v>
      </c>
      <c r="EO24" s="715"/>
      <c r="EP24" s="716"/>
      <c r="EQ24" s="717"/>
      <c r="ER24" s="709" t="s">
        <v>117</v>
      </c>
      <c r="ES24" s="715"/>
      <c r="ET24" s="716"/>
      <c r="EU24" s="717"/>
      <c r="EV24" s="858" t="s">
        <v>117</v>
      </c>
      <c r="EW24" s="859"/>
      <c r="EX24" s="859" t="s">
        <v>958</v>
      </c>
      <c r="EY24" s="942"/>
      <c r="EZ24" s="942"/>
      <c r="FA24" s="942"/>
      <c r="FB24" s="970"/>
      <c r="FC24" s="709" t="s">
        <v>117</v>
      </c>
      <c r="FD24" s="665"/>
      <c r="FE24" s="658"/>
      <c r="FF24" s="658"/>
      <c r="FG24" s="658"/>
      <c r="FH24" s="658"/>
      <c r="FI24" s="659"/>
      <c r="FJ24" s="709" t="s">
        <v>117</v>
      </c>
      <c r="FK24" s="715"/>
      <c r="FL24" s="710"/>
      <c r="FM24" s="715"/>
      <c r="FN24" s="715"/>
      <c r="FO24" s="715"/>
      <c r="FP24" s="932"/>
      <c r="FQ24" s="519"/>
      <c r="FR24" s="820"/>
      <c r="FS24" s="675"/>
      <c r="FT24" s="675"/>
      <c r="FU24" s="802"/>
      <c r="FV24" s="802"/>
      <c r="FW24" s="802"/>
      <c r="FX24" s="802"/>
      <c r="FY24" s="802"/>
      <c r="FZ24" s="675"/>
      <c r="GA24" s="802"/>
      <c r="GB24" s="802"/>
      <c r="GC24" s="802"/>
      <c r="GD24" s="675"/>
      <c r="GE24" s="675"/>
      <c r="GF24" s="675"/>
      <c r="GG24" s="802"/>
      <c r="GH24" s="802"/>
      <c r="GI24" s="675"/>
      <c r="GJ24" s="675"/>
      <c r="GK24" s="675"/>
      <c r="GL24" s="675"/>
      <c r="GM24" s="675"/>
      <c r="GN24" s="796"/>
      <c r="GO24" s="675"/>
      <c r="GP24" s="675"/>
      <c r="GQ24" s="796"/>
      <c r="GR24" s="675"/>
      <c r="GS24" s="675"/>
      <c r="GT24" s="675"/>
      <c r="GU24" s="675"/>
      <c r="GV24" s="675"/>
      <c r="GW24" s="675"/>
      <c r="GX24" s="675"/>
      <c r="GY24" s="675"/>
      <c r="GZ24" s="229"/>
      <c r="HB24" s="164">
        <v>20</v>
      </c>
      <c r="HC24" s="199">
        <f>リスト!C23</f>
        <v>0</v>
      </c>
      <c r="HD24" s="76" t="s">
        <v>1084</v>
      </c>
      <c r="HE24" s="76" t="str">
        <f>IF(リスト!F23="","",リスト!F23)</f>
        <v/>
      </c>
      <c r="HF24" s="76" t="str">
        <f>IF(リスト!E23="","",リスト!E23)</f>
        <v>ＤＺ</v>
      </c>
      <c r="HG24" s="200" t="str">
        <f>IF(リスト!G23="","",リスト!G23)</f>
        <v>休暇他</v>
      </c>
      <c r="HH24" s="77" t="str">
        <f>IF(リスト!H23="","",リスト!H23)</f>
        <v>備後町</v>
      </c>
      <c r="HI24" s="77" t="str">
        <f>IF(リスト!I23="","",リスト!I23)</f>
        <v>上新田</v>
      </c>
      <c r="HJ24" s="77" t="str">
        <f>IF(リスト!J23="","",リスト!J23)</f>
        <v>堺　浜</v>
      </c>
      <c r="HK24" s="77" t="str">
        <f>IF(リスト!K23="","",リスト!K23)</f>
        <v>深　井</v>
      </c>
      <c r="HL24" s="77" t="str">
        <f>IF(リスト!L23="","",リスト!L23)</f>
        <v>楠　橋</v>
      </c>
      <c r="HM24" s="77" t="str">
        <f>IF(リスト!M23="","",リスト!M23)</f>
        <v>塚　口</v>
      </c>
      <c r="HN24" s="77" t="str">
        <f>IF(リスト!N23="","",リスト!N23)</f>
        <v>勢　野</v>
      </c>
      <c r="HO24" s="77" t="str">
        <f>IF(リスト!O23="","",リスト!O23)</f>
        <v>阿田峯</v>
      </c>
      <c r="HP24" s="460" t="str">
        <f>IF(リスト!P23="","",リスト!P23)</f>
        <v>北股堰堤</v>
      </c>
      <c r="IW24" s="393"/>
      <c r="IX24" s="393"/>
      <c r="IY24" s="393"/>
      <c r="IZ24" s="397"/>
      <c r="JA24" s="397"/>
      <c r="JB24" s="397"/>
      <c r="JC24" s="397"/>
      <c r="JD24" s="397"/>
      <c r="JE24" s="397"/>
      <c r="JF24" s="397"/>
      <c r="JG24" s="397"/>
      <c r="JH24" s="397"/>
      <c r="JI24" s="397"/>
      <c r="JJ24" s="397"/>
      <c r="JK24" s="397"/>
      <c r="JL24" s="397"/>
      <c r="JM24" s="397"/>
      <c r="JN24" s="397"/>
      <c r="JO24" s="397"/>
      <c r="JP24" s="397"/>
      <c r="JQ24" s="397"/>
      <c r="JR24" s="397"/>
      <c r="JS24" s="397"/>
      <c r="JT24" s="397"/>
      <c r="JU24" s="397"/>
      <c r="JV24" s="397"/>
      <c r="JW24" s="397"/>
      <c r="JX24" s="397"/>
      <c r="JY24" s="397"/>
      <c r="JZ24" s="397"/>
      <c r="KA24" s="397"/>
      <c r="KB24" s="397"/>
      <c r="KC24" s="397"/>
      <c r="KD24" s="397"/>
      <c r="KE24" s="397"/>
      <c r="KF24" s="397"/>
      <c r="KG24" s="397"/>
      <c r="KH24" s="397"/>
      <c r="KI24" s="397"/>
      <c r="KJ24" s="397"/>
      <c r="KK24" s="397"/>
      <c r="KL24" s="393"/>
      <c r="KM24" s="393"/>
      <c r="KN24" s="393"/>
      <c r="KO24" s="393"/>
      <c r="KP24" s="393"/>
      <c r="KQ24" s="393"/>
      <c r="KR24" s="393"/>
      <c r="KS24" s="393"/>
      <c r="KT24" s="393"/>
      <c r="KU24" s="393"/>
      <c r="KV24" s="393"/>
      <c r="KW24" s="393"/>
      <c r="KX24" s="393"/>
      <c r="KY24" s="393"/>
      <c r="KZ24" s="393"/>
      <c r="LA24" s="393"/>
      <c r="LB24" s="393"/>
      <c r="LC24" s="393"/>
      <c r="LD24" s="393"/>
      <c r="LE24" s="393"/>
      <c r="LF24" s="393"/>
      <c r="LG24" s="393"/>
      <c r="LH24" s="393"/>
      <c r="LI24" s="393"/>
      <c r="LJ24" s="393"/>
      <c r="LK24" s="393"/>
      <c r="LL24" s="393"/>
      <c r="LM24" s="393"/>
      <c r="LN24" s="393"/>
      <c r="LO24" s="393"/>
      <c r="LP24" s="393"/>
      <c r="LQ24" s="393"/>
      <c r="LR24" s="393"/>
      <c r="LS24" s="393"/>
      <c r="LT24" s="393"/>
      <c r="LU24" s="393"/>
      <c r="LV24" s="393"/>
      <c r="LW24" s="393"/>
      <c r="LX24" s="393"/>
      <c r="LY24" s="393"/>
      <c r="LZ24" s="393"/>
      <c r="MA24" s="393"/>
      <c r="MB24" s="393"/>
      <c r="MC24" s="393"/>
      <c r="MD24" s="393"/>
      <c r="ME24" s="393"/>
      <c r="MF24" s="393"/>
      <c r="MG24" s="393"/>
      <c r="MH24" s="393"/>
      <c r="MI24" s="393"/>
      <c r="MJ24" s="393"/>
      <c r="MK24" s="393"/>
      <c r="ML24" s="393"/>
      <c r="MM24" s="393"/>
      <c r="MN24" s="393"/>
      <c r="MO24" s="393"/>
      <c r="MP24" s="393"/>
      <c r="MQ24" s="393"/>
      <c r="MR24" s="393"/>
      <c r="MS24" s="393"/>
      <c r="MT24" s="393"/>
      <c r="MU24" s="393"/>
      <c r="MV24" s="393"/>
      <c r="MW24" s="393"/>
      <c r="MX24" s="393"/>
      <c r="MY24" s="393"/>
      <c r="MZ24" s="393"/>
      <c r="NA24" s="393"/>
      <c r="NB24" s="393"/>
      <c r="NC24" s="393"/>
      <c r="ND24" s="393"/>
      <c r="NE24" s="393"/>
      <c r="NF24" s="393"/>
      <c r="NG24" s="393"/>
      <c r="NH24" s="393"/>
      <c r="NI24" s="393"/>
      <c r="NJ24" s="393"/>
      <c r="NK24" s="393"/>
      <c r="NL24" s="393"/>
      <c r="NM24" s="393"/>
      <c r="NN24" s="393"/>
      <c r="NO24" s="393"/>
      <c r="NP24" s="393"/>
      <c r="NQ24" s="393"/>
      <c r="NR24" s="393"/>
      <c r="NS24" s="393"/>
      <c r="NT24" s="393"/>
      <c r="NU24" s="393"/>
      <c r="NV24" s="393"/>
      <c r="NW24" s="393"/>
      <c r="NX24" s="393"/>
      <c r="NY24" s="393"/>
      <c r="NZ24" s="393"/>
      <c r="OA24" s="393"/>
      <c r="OB24" s="393"/>
      <c r="OC24" s="393"/>
      <c r="OD24" s="393"/>
      <c r="OE24" s="393"/>
      <c r="OF24" s="393"/>
      <c r="OG24" s="393"/>
      <c r="OH24" s="393"/>
      <c r="OI24" s="393"/>
      <c r="OJ24" s="393"/>
      <c r="OK24" s="393"/>
      <c r="OL24" s="393"/>
      <c r="OM24" s="393"/>
      <c r="ON24" s="393"/>
      <c r="OO24" s="393"/>
      <c r="OP24" s="393"/>
      <c r="OQ24" s="393"/>
      <c r="OR24" s="393"/>
      <c r="OS24" s="393"/>
      <c r="OT24" s="393"/>
      <c r="OU24" s="393"/>
      <c r="OV24" s="393"/>
      <c r="OW24" s="393"/>
      <c r="OX24" s="393"/>
      <c r="OY24" s="393"/>
      <c r="OZ24" s="393"/>
      <c r="PA24" s="393"/>
      <c r="PB24" s="393"/>
      <c r="PC24" s="393"/>
      <c r="PD24" s="393"/>
      <c r="PE24" s="393"/>
      <c r="PF24" s="393"/>
      <c r="PG24" s="393"/>
      <c r="PH24" s="393"/>
      <c r="PI24" s="393"/>
      <c r="PJ24" s="393"/>
      <c r="PK24" s="393"/>
      <c r="PL24" s="393"/>
      <c r="PM24" s="393"/>
      <c r="PN24" s="393"/>
      <c r="PO24" s="393"/>
      <c r="PP24" s="393"/>
      <c r="PQ24" s="393"/>
      <c r="PR24" s="393"/>
      <c r="PS24" s="393"/>
      <c r="PT24" s="393"/>
      <c r="PU24" s="393"/>
      <c r="PV24" s="393"/>
      <c r="PW24" s="393"/>
      <c r="PX24" s="393"/>
      <c r="PY24" s="393"/>
      <c r="PZ24" s="393"/>
      <c r="QA24" s="393"/>
      <c r="QB24" s="393"/>
      <c r="QC24" s="393"/>
      <c r="QD24" s="393"/>
      <c r="QE24" s="393"/>
      <c r="QF24" s="393"/>
      <c r="QG24" s="393"/>
      <c r="QH24" s="393"/>
      <c r="QI24" s="393"/>
      <c r="QJ24" s="393"/>
      <c r="QK24" s="393"/>
      <c r="QL24" s="393"/>
      <c r="QM24" s="393"/>
      <c r="QN24" s="393"/>
      <c r="QO24" s="393"/>
      <c r="QP24" s="393"/>
      <c r="QQ24" s="393"/>
      <c r="QR24" s="393"/>
      <c r="QS24" s="393"/>
      <c r="QT24" s="393"/>
      <c r="QU24" s="393"/>
      <c r="QV24" s="393"/>
      <c r="QW24" s="393"/>
      <c r="QX24" s="393"/>
      <c r="QY24" s="393"/>
      <c r="QZ24" s="393"/>
      <c r="RA24" s="393"/>
      <c r="RB24" s="393"/>
      <c r="RC24" s="393"/>
      <c r="RD24" s="393"/>
      <c r="RE24" s="393"/>
      <c r="RF24" s="393"/>
      <c r="RG24" s="393"/>
      <c r="RH24" s="393"/>
      <c r="RI24" s="393"/>
      <c r="RJ24" s="393"/>
      <c r="RK24" s="393"/>
      <c r="RL24" s="393"/>
      <c r="RM24" s="393"/>
      <c r="RN24" s="393"/>
      <c r="RO24" s="393"/>
      <c r="RP24" s="393"/>
      <c r="RQ24" s="393"/>
      <c r="RR24" s="393"/>
      <c r="RS24" s="393"/>
      <c r="RT24" s="393"/>
      <c r="RU24" s="393"/>
      <c r="RV24" s="393"/>
      <c r="RW24" s="393"/>
      <c r="RX24" s="393"/>
      <c r="RY24" s="393"/>
      <c r="RZ24" s="393"/>
      <c r="SA24" s="393"/>
      <c r="SB24" s="393"/>
      <c r="SC24" s="393"/>
      <c r="SD24" s="393"/>
      <c r="SE24" s="393"/>
      <c r="SF24" s="393"/>
      <c r="SG24" s="393"/>
      <c r="SH24" s="393"/>
      <c r="SI24" s="393"/>
      <c r="SJ24" s="393"/>
      <c r="SK24" s="393"/>
      <c r="SL24" s="393"/>
      <c r="SM24" s="393"/>
      <c r="SN24" s="393"/>
      <c r="SO24" s="393"/>
      <c r="SP24" s="393"/>
      <c r="SQ24" s="393"/>
      <c r="SR24" s="393"/>
      <c r="SS24" s="393"/>
      <c r="ST24" s="393"/>
      <c r="SU24" s="393"/>
      <c r="SV24" s="393"/>
      <c r="SW24" s="393"/>
      <c r="SX24" s="393"/>
      <c r="SY24" s="393"/>
      <c r="SZ24" s="393"/>
      <c r="TA24" s="393"/>
      <c r="TB24" s="393"/>
      <c r="TC24" s="393"/>
      <c r="TD24" s="393"/>
      <c r="TE24" s="393"/>
      <c r="TF24" s="393"/>
      <c r="TG24" s="393"/>
      <c r="TH24" s="393"/>
      <c r="TI24" s="393"/>
      <c r="TJ24" s="393"/>
      <c r="TK24" s="393"/>
      <c r="TL24" s="393"/>
    </row>
    <row r="25" spans="1:532" ht="21" customHeight="1" x14ac:dyDescent="0.2">
      <c r="A25" s="145">
        <f>D25+H25+L25+Q25+U25+Y25+AC25+EH25+EL25+AH25+AL25+AP25+AT25+AY25+BC25+BK25+BP25+BT25+CB25+CG25+CK25+CS25+CX25+DB25+DF25+DJ25+DN25+DR25++DV25+DZ25+ED25+EP25+ET25+FA25+FH25+FO25+BG25+BX25+CO25</f>
        <v>9</v>
      </c>
      <c r="B25" s="660"/>
      <c r="C25" s="718"/>
      <c r="D25" s="719"/>
      <c r="E25" s="720"/>
      <c r="F25" s="660"/>
      <c r="G25" s="718"/>
      <c r="H25" s="719"/>
      <c r="I25" s="720"/>
      <c r="J25" s="660"/>
      <c r="K25" s="718"/>
      <c r="L25" s="719"/>
      <c r="M25" s="720"/>
      <c r="N25" s="660"/>
      <c r="O25" s="661"/>
      <c r="P25" s="718"/>
      <c r="Q25" s="719"/>
      <c r="R25" s="720"/>
      <c r="S25" s="660"/>
      <c r="T25" s="718"/>
      <c r="U25" s="719"/>
      <c r="V25" s="720"/>
      <c r="W25" s="660"/>
      <c r="X25" s="718"/>
      <c r="Y25" s="719"/>
      <c r="Z25" s="720"/>
      <c r="AA25" s="660"/>
      <c r="AB25" s="718"/>
      <c r="AC25" s="719"/>
      <c r="AD25" s="720"/>
      <c r="AE25" s="660"/>
      <c r="AF25" s="661"/>
      <c r="AG25" s="718"/>
      <c r="AH25" s="751"/>
      <c r="AI25" s="943"/>
      <c r="AJ25" s="660"/>
      <c r="AK25" s="718"/>
      <c r="AL25" s="719"/>
      <c r="AM25" s="720"/>
      <c r="AN25" s="660"/>
      <c r="AO25" s="718"/>
      <c r="AP25" s="719"/>
      <c r="AQ25" s="720"/>
      <c r="AR25" s="660"/>
      <c r="AS25" s="718"/>
      <c r="AT25" s="719"/>
      <c r="AU25" s="720"/>
      <c r="AV25" s="660"/>
      <c r="AW25" s="661"/>
      <c r="AX25" s="750"/>
      <c r="AY25" s="719"/>
      <c r="AZ25" s="940"/>
      <c r="BA25" s="660"/>
      <c r="BB25" s="718"/>
      <c r="BC25" s="719"/>
      <c r="BD25" s="720"/>
      <c r="BE25" s="660"/>
      <c r="BF25" s="718"/>
      <c r="BG25" s="719"/>
      <c r="BH25" s="720"/>
      <c r="BI25" s="753" t="s">
        <v>876</v>
      </c>
      <c r="BJ25" s="754"/>
      <c r="BK25" s="755">
        <v>4</v>
      </c>
      <c r="BL25" s="756"/>
      <c r="BM25" s="660"/>
      <c r="BN25" s="661"/>
      <c r="BO25" s="750"/>
      <c r="BP25" s="719"/>
      <c r="BQ25" s="940"/>
      <c r="BR25" s="660"/>
      <c r="BS25" s="718"/>
      <c r="BT25" s="719"/>
      <c r="BU25" s="720"/>
      <c r="BV25" s="660"/>
      <c r="BW25" s="718"/>
      <c r="BX25" s="719"/>
      <c r="BY25" s="720"/>
      <c r="BZ25" s="660"/>
      <c r="CA25" s="718"/>
      <c r="CB25" s="719"/>
      <c r="CC25" s="720"/>
      <c r="CD25" s="660"/>
      <c r="CE25" s="661"/>
      <c r="CF25" s="944"/>
      <c r="CG25" s="719"/>
      <c r="CH25" s="940"/>
      <c r="CI25" s="660"/>
      <c r="CJ25" s="718"/>
      <c r="CK25" s="719"/>
      <c r="CL25" s="720"/>
      <c r="CM25" s="660"/>
      <c r="CN25" s="718"/>
      <c r="CO25" s="719"/>
      <c r="CP25" s="720"/>
      <c r="CQ25" s="753" t="s">
        <v>876</v>
      </c>
      <c r="CR25" s="754"/>
      <c r="CS25" s="755">
        <v>4</v>
      </c>
      <c r="CT25" s="756"/>
      <c r="CU25" s="660"/>
      <c r="CV25" s="661"/>
      <c r="CW25" s="718"/>
      <c r="CX25" s="719"/>
      <c r="CY25" s="720"/>
      <c r="CZ25" s="660"/>
      <c r="DA25" s="718"/>
      <c r="DB25" s="719"/>
      <c r="DC25" s="720"/>
      <c r="DD25" s="660"/>
      <c r="DE25" s="718"/>
      <c r="DF25" s="719"/>
      <c r="DG25" s="720"/>
      <c r="DH25" s="660"/>
      <c r="DI25" s="718"/>
      <c r="DJ25" s="719"/>
      <c r="DK25" s="720"/>
      <c r="DL25" s="660"/>
      <c r="DM25" s="718"/>
      <c r="DN25" s="719"/>
      <c r="DO25" s="720"/>
      <c r="DP25" s="660"/>
      <c r="DQ25" s="718"/>
      <c r="DR25" s="719"/>
      <c r="DS25" s="720"/>
      <c r="DT25" s="660"/>
      <c r="DU25" s="718"/>
      <c r="DV25" s="719"/>
      <c r="DW25" s="720"/>
      <c r="DX25" s="660"/>
      <c r="DY25" s="718"/>
      <c r="DZ25" s="719"/>
      <c r="EA25" s="720"/>
      <c r="EB25" s="660"/>
      <c r="EC25" s="718"/>
      <c r="ED25" s="719"/>
      <c r="EE25" s="720"/>
      <c r="EF25" s="660"/>
      <c r="EG25" s="718"/>
      <c r="EH25" s="719"/>
      <c r="EI25" s="720"/>
      <c r="EJ25" s="660"/>
      <c r="EK25" s="718"/>
      <c r="EL25" s="719"/>
      <c r="EM25" s="720"/>
      <c r="EN25" s="660"/>
      <c r="EO25" s="718"/>
      <c r="EP25" s="719"/>
      <c r="EQ25" s="720"/>
      <c r="ER25" s="660"/>
      <c r="ES25" s="718"/>
      <c r="ET25" s="719"/>
      <c r="EU25" s="803"/>
      <c r="EV25" s="888"/>
      <c r="EW25" s="923"/>
      <c r="EX25" s="923"/>
      <c r="EY25" s="923"/>
      <c r="EZ25" s="889"/>
      <c r="FA25" s="929">
        <v>1</v>
      </c>
      <c r="FB25" s="854"/>
      <c r="FC25" s="660"/>
      <c r="FD25" s="661"/>
      <c r="FE25" s="662"/>
      <c r="FF25" s="662"/>
      <c r="FG25" s="663"/>
      <c r="FH25" s="803"/>
      <c r="FI25" s="720"/>
      <c r="FJ25" s="660"/>
      <c r="FK25" s="661"/>
      <c r="FL25" s="946"/>
      <c r="FM25" s="946"/>
      <c r="FN25" s="750"/>
      <c r="FO25" s="719"/>
      <c r="FP25" s="803"/>
      <c r="FQ25" s="511"/>
      <c r="FR25" s="924" t="str">
        <f>$HD$5</f>
        <v>山　内</v>
      </c>
      <c r="FS25" s="915" t="str">
        <f>$HD$6</f>
        <v>内　方</v>
      </c>
      <c r="FT25" s="915" t="str">
        <f>$HD$7</f>
        <v>平　澤</v>
      </c>
      <c r="FU25" s="793" t="str">
        <f>$HD$8</f>
        <v>船　水</v>
      </c>
      <c r="FV25" s="793" t="str">
        <f>$HD$9</f>
        <v>菅　野</v>
      </c>
      <c r="FW25" s="793" t="str">
        <f>$HD$10</f>
        <v>金　山</v>
      </c>
      <c r="FX25" s="793" t="str">
        <f>$HD$11</f>
        <v>荒　木</v>
      </c>
      <c r="FY25" s="793" t="str">
        <f>$HD$12</f>
        <v>今　井</v>
      </c>
      <c r="FZ25" s="915" t="str">
        <f>$HD$13</f>
        <v>平　岡</v>
      </c>
      <c r="GA25" s="793" t="str">
        <f>$HD$14</f>
        <v>古　澤</v>
      </c>
      <c r="GB25" s="793" t="str">
        <f>$HD$15</f>
        <v>髙比良</v>
      </c>
      <c r="GC25" s="793" t="str">
        <f>$HD$16</f>
        <v>平　松</v>
      </c>
      <c r="GD25" s="915" t="str">
        <f>$HD$17</f>
        <v>中　嶋</v>
      </c>
      <c r="GE25" s="915" t="str">
        <f>$HD$18</f>
        <v>藤　本</v>
      </c>
      <c r="GF25" s="915" t="str">
        <f>$HD$19</f>
        <v>幸　岡</v>
      </c>
      <c r="GG25" s="793" t="str">
        <f>$HD$20</f>
        <v>宮　地</v>
      </c>
      <c r="GH25" s="793" t="str">
        <f>$HD$21</f>
        <v>西　山</v>
      </c>
      <c r="GI25" s="915" t="str">
        <f>$HD$22</f>
        <v>川越･姫</v>
      </c>
      <c r="GJ25" s="915" t="str">
        <f>$HD$23</f>
        <v>荒木･姫</v>
      </c>
      <c r="GK25" s="915" t="str">
        <f>$HD$24</f>
        <v>青木･姫</v>
      </c>
      <c r="GL25" s="913" t="str">
        <f>$HD$25</f>
        <v>糟谷･姫</v>
      </c>
      <c r="GM25" s="915" t="str">
        <f>$HD$26</f>
        <v>藤岡･姫</v>
      </c>
      <c r="GN25" s="913" t="str">
        <f>$HD$27</f>
        <v>日本高圧</v>
      </c>
      <c r="GO25" s="915" t="str">
        <f>$HD$28</f>
        <v>河　口</v>
      </c>
      <c r="GP25" s="915" t="str">
        <f>$HD$29</f>
        <v>三　谷</v>
      </c>
      <c r="GQ25" s="913" t="str">
        <f>$HD$30</f>
        <v>和　本</v>
      </c>
      <c r="GR25" s="915" t="str">
        <f>$HD$31</f>
        <v>野　木</v>
      </c>
      <c r="GS25" s="915" t="str">
        <f>$HD$32</f>
        <v>東　條</v>
      </c>
      <c r="GT25" s="915" t="str">
        <f>$HD$33</f>
        <v>木　下</v>
      </c>
      <c r="GU25" s="915" t="str">
        <f>$HD$34</f>
        <v>前　島</v>
      </c>
      <c r="GV25" s="915" t="str">
        <f>$HD$35</f>
        <v>小　川</v>
      </c>
      <c r="GW25" s="915" t="str">
        <f>$HD$36</f>
        <v>河口消防</v>
      </c>
      <c r="GX25" s="915" t="str">
        <f>$HD$37</f>
        <v>ダイシン</v>
      </c>
      <c r="GY25" s="911" t="str">
        <f>$HD$38</f>
        <v>ヤマト・新生</v>
      </c>
      <c r="GZ25" s="146">
        <f>A25</f>
        <v>9</v>
      </c>
      <c r="HB25" s="74">
        <v>21</v>
      </c>
      <c r="HC25" s="199">
        <f>リスト!C24</f>
        <v>0</v>
      </c>
      <c r="HD25" s="76" t="s">
        <v>1085</v>
      </c>
      <c r="HE25" s="76" t="str">
        <f>IF(リスト!F24="","",リスト!F24)</f>
        <v/>
      </c>
      <c r="HF25" s="76" t="str">
        <f>IF(リスト!E24="","",リスト!E24)</f>
        <v>ＰＣＭ</v>
      </c>
      <c r="HG25" s="200" t="str">
        <f>IF(リスト!G24="","",リスト!G24)</f>
        <v>休暇</v>
      </c>
      <c r="HH25" s="77" t="str">
        <f>IF(リスト!H24="","",リスト!H24)</f>
        <v>筑前橋</v>
      </c>
      <c r="HI25" s="77" t="str">
        <f>IF(リスト!I24="","",リスト!I24)</f>
        <v>桜ヶ丘</v>
      </c>
      <c r="HJ25" s="459" t="str">
        <f>IF(リスト!J24="","",リスト!J24)</f>
        <v/>
      </c>
      <c r="HK25" s="77" t="str">
        <f>IF(リスト!K24="","",リスト!K24)</f>
        <v>八　田</v>
      </c>
      <c r="HL25" s="77" t="str">
        <f>IF(リスト!L24="","",リスト!L24)</f>
        <v>新開地</v>
      </c>
      <c r="HM25" s="77" t="str">
        <f>IF(リスト!M24="","",リスト!M24)</f>
        <v>神　崎</v>
      </c>
      <c r="HN25" s="459" t="str">
        <f>IF(リスト!N24="","",リスト!N24)</f>
        <v/>
      </c>
      <c r="HO25" s="77" t="str">
        <f>IF(リスト!O24="","",リスト!O24)</f>
        <v>吉野P/S</v>
      </c>
      <c r="HP25" s="460" t="str">
        <f>IF(リスト!P24="","",リスト!P24)</f>
        <v>対谷堰堤</v>
      </c>
      <c r="IW25" s="393"/>
      <c r="IX25" s="393"/>
      <c r="IY25" s="393"/>
      <c r="IZ25" s="397"/>
      <c r="JA25" s="397"/>
      <c r="JB25" s="397"/>
      <c r="JC25" s="397"/>
      <c r="JD25" s="397"/>
      <c r="JE25" s="397"/>
      <c r="JF25" s="397"/>
      <c r="JG25" s="397"/>
      <c r="JH25" s="397"/>
      <c r="JI25" s="397"/>
      <c r="JJ25" s="397"/>
      <c r="JK25" s="397"/>
      <c r="JL25" s="397"/>
      <c r="JM25" s="397"/>
      <c r="JN25" s="397"/>
      <c r="JO25" s="397"/>
      <c r="JP25" s="397"/>
      <c r="JQ25" s="397"/>
      <c r="JR25" s="397"/>
      <c r="JS25" s="397"/>
      <c r="JT25" s="397"/>
      <c r="JU25" s="397"/>
      <c r="JV25" s="397"/>
      <c r="JW25" s="397"/>
      <c r="JX25" s="397"/>
      <c r="JY25" s="397"/>
      <c r="JZ25" s="397"/>
      <c r="KA25" s="397"/>
      <c r="KB25" s="397"/>
      <c r="KC25" s="397"/>
      <c r="KD25" s="397"/>
      <c r="KE25" s="397"/>
      <c r="KF25" s="397"/>
      <c r="KG25" s="397"/>
      <c r="KH25" s="397"/>
      <c r="KI25" s="397"/>
      <c r="KJ25" s="397"/>
      <c r="KK25" s="397"/>
      <c r="KL25" s="393"/>
      <c r="KM25" s="393"/>
      <c r="KN25" s="393"/>
      <c r="KO25" s="393"/>
      <c r="KP25" s="393"/>
      <c r="KQ25" s="393"/>
      <c r="KR25" s="393"/>
      <c r="KS25" s="393"/>
      <c r="KT25" s="393"/>
      <c r="KU25" s="393"/>
      <c r="KV25" s="393"/>
      <c r="KW25" s="393"/>
      <c r="KX25" s="393"/>
      <c r="KY25" s="393"/>
      <c r="KZ25" s="393"/>
      <c r="LA25" s="393"/>
      <c r="LB25" s="393"/>
      <c r="LC25" s="393"/>
      <c r="LD25" s="393"/>
      <c r="LE25" s="393"/>
      <c r="LF25" s="393"/>
      <c r="LG25" s="393"/>
      <c r="LH25" s="393"/>
      <c r="LI25" s="393"/>
      <c r="LJ25" s="393"/>
      <c r="LK25" s="393"/>
      <c r="LL25" s="393"/>
      <c r="LM25" s="393"/>
      <c r="LN25" s="393"/>
      <c r="LO25" s="393"/>
      <c r="LP25" s="393"/>
      <c r="LQ25" s="393"/>
      <c r="LR25" s="393"/>
      <c r="LS25" s="393"/>
      <c r="LT25" s="393"/>
      <c r="LU25" s="393"/>
      <c r="LV25" s="393"/>
      <c r="LW25" s="393"/>
      <c r="LX25" s="393"/>
      <c r="LY25" s="393"/>
      <c r="LZ25" s="393"/>
      <c r="MA25" s="393"/>
      <c r="MB25" s="393"/>
      <c r="MC25" s="393"/>
      <c r="MD25" s="393"/>
      <c r="ME25" s="393"/>
      <c r="MF25" s="393"/>
      <c r="MG25" s="393"/>
      <c r="MH25" s="393"/>
      <c r="MI25" s="393"/>
      <c r="MJ25" s="393"/>
      <c r="MK25" s="393"/>
      <c r="ML25" s="393"/>
      <c r="MM25" s="393"/>
      <c r="MN25" s="393"/>
      <c r="MO25" s="393"/>
      <c r="MP25" s="393"/>
      <c r="MQ25" s="393"/>
      <c r="MR25" s="393"/>
      <c r="MS25" s="393"/>
      <c r="MT25" s="393"/>
      <c r="MU25" s="393"/>
      <c r="MV25" s="393"/>
      <c r="MW25" s="393"/>
      <c r="MX25" s="393"/>
      <c r="MY25" s="393"/>
      <c r="MZ25" s="393"/>
      <c r="NA25" s="393"/>
      <c r="NB25" s="393"/>
      <c r="NC25" s="393"/>
      <c r="ND25" s="393"/>
      <c r="NE25" s="393"/>
      <c r="NF25" s="393"/>
      <c r="NG25" s="393"/>
      <c r="NH25" s="393"/>
      <c r="NI25" s="393"/>
      <c r="NJ25" s="393"/>
      <c r="NK25" s="393"/>
      <c r="NL25" s="393"/>
      <c r="NM25" s="393"/>
      <c r="NN25" s="393"/>
      <c r="NO25" s="393"/>
      <c r="NP25" s="393"/>
      <c r="NQ25" s="393"/>
      <c r="NR25" s="393"/>
      <c r="NS25" s="393"/>
      <c r="NT25" s="393"/>
      <c r="NU25" s="393"/>
      <c r="NV25" s="393"/>
      <c r="NW25" s="393"/>
      <c r="NX25" s="393"/>
      <c r="NY25" s="393"/>
      <c r="NZ25" s="393"/>
      <c r="OA25" s="393"/>
      <c r="OB25" s="393"/>
      <c r="OC25" s="393"/>
      <c r="OD25" s="393"/>
      <c r="OE25" s="393"/>
      <c r="OF25" s="393"/>
      <c r="OG25" s="393"/>
      <c r="OH25" s="393"/>
      <c r="OI25" s="393"/>
      <c r="OJ25" s="393"/>
      <c r="OK25" s="393"/>
      <c r="OL25" s="393"/>
      <c r="OM25" s="393"/>
      <c r="ON25" s="393"/>
      <c r="OO25" s="393"/>
      <c r="OP25" s="393"/>
      <c r="OQ25" s="393"/>
      <c r="OR25" s="393"/>
      <c r="OS25" s="393"/>
      <c r="OT25" s="393"/>
      <c r="OU25" s="393"/>
      <c r="OV25" s="393"/>
      <c r="OW25" s="393"/>
      <c r="OX25" s="393"/>
      <c r="OY25" s="393"/>
      <c r="OZ25" s="393"/>
      <c r="PA25" s="393"/>
      <c r="PB25" s="393"/>
      <c r="PC25" s="393"/>
      <c r="PD25" s="393"/>
      <c r="PE25" s="393"/>
      <c r="PF25" s="393"/>
      <c r="PG25" s="393"/>
      <c r="PH25" s="393"/>
      <c r="PI25" s="393"/>
      <c r="PJ25" s="393"/>
      <c r="PK25" s="393"/>
      <c r="PL25" s="393"/>
      <c r="PM25" s="393"/>
      <c r="PN25" s="393"/>
      <c r="PO25" s="393"/>
      <c r="PP25" s="393"/>
      <c r="PQ25" s="393"/>
      <c r="PR25" s="393"/>
      <c r="PS25" s="393"/>
      <c r="PT25" s="393"/>
      <c r="PU25" s="393"/>
      <c r="PV25" s="393"/>
      <c r="PW25" s="393"/>
      <c r="PX25" s="393"/>
      <c r="PY25" s="393"/>
      <c r="PZ25" s="393"/>
      <c r="QA25" s="393"/>
      <c r="QB25" s="393"/>
      <c r="QC25" s="393"/>
      <c r="QD25" s="393"/>
      <c r="QE25" s="393"/>
      <c r="QF25" s="393"/>
      <c r="QG25" s="393"/>
      <c r="QH25" s="393"/>
      <c r="QI25" s="393"/>
      <c r="QJ25" s="393"/>
      <c r="QK25" s="393"/>
      <c r="QL25" s="393"/>
      <c r="QM25" s="393"/>
      <c r="QN25" s="393"/>
      <c r="QO25" s="393"/>
      <c r="QP25" s="393"/>
      <c r="QQ25" s="393"/>
      <c r="QR25" s="393"/>
      <c r="QS25" s="393"/>
      <c r="QT25" s="393"/>
      <c r="QU25" s="393"/>
      <c r="QV25" s="393"/>
      <c r="QW25" s="393"/>
      <c r="QX25" s="393"/>
      <c r="QY25" s="393"/>
      <c r="QZ25" s="393"/>
      <c r="RA25" s="393"/>
      <c r="RB25" s="393"/>
      <c r="RC25" s="393"/>
      <c r="RD25" s="393"/>
      <c r="RE25" s="393"/>
      <c r="RF25" s="393"/>
      <c r="RG25" s="393"/>
      <c r="RH25" s="393"/>
      <c r="RI25" s="393"/>
      <c r="RJ25" s="393"/>
      <c r="RK25" s="393"/>
      <c r="RL25" s="393"/>
      <c r="RM25" s="393"/>
      <c r="RN25" s="393"/>
      <c r="RO25" s="393"/>
      <c r="RP25" s="393"/>
      <c r="RQ25" s="393"/>
      <c r="RR25" s="393"/>
      <c r="RS25" s="393"/>
      <c r="RT25" s="393"/>
      <c r="RU25" s="393"/>
      <c r="RV25" s="393"/>
      <c r="RW25" s="393"/>
      <c r="RX25" s="393"/>
      <c r="RY25" s="393"/>
      <c r="RZ25" s="393"/>
      <c r="SA25" s="393"/>
      <c r="SB25" s="393"/>
      <c r="SC25" s="393"/>
      <c r="SD25" s="393"/>
      <c r="SE25" s="393"/>
      <c r="SF25" s="393"/>
      <c r="SG25" s="393"/>
      <c r="SH25" s="393"/>
      <c r="SI25" s="393"/>
      <c r="SJ25" s="393"/>
      <c r="SK25" s="393"/>
      <c r="SL25" s="393"/>
      <c r="SM25" s="393"/>
      <c r="SN25" s="393"/>
      <c r="SO25" s="393"/>
      <c r="SP25" s="393"/>
      <c r="SQ25" s="393"/>
      <c r="SR25" s="393"/>
      <c r="SS25" s="393"/>
      <c r="ST25" s="393"/>
      <c r="SU25" s="393"/>
      <c r="SV25" s="393"/>
      <c r="SW25" s="393"/>
      <c r="SX25" s="393"/>
      <c r="SY25" s="393"/>
      <c r="SZ25" s="393"/>
      <c r="TA25" s="393"/>
      <c r="TB25" s="393"/>
      <c r="TC25" s="393"/>
      <c r="TD25" s="393"/>
      <c r="TE25" s="393"/>
      <c r="TF25" s="393"/>
      <c r="TG25" s="393"/>
      <c r="TH25" s="393"/>
      <c r="TI25" s="393"/>
      <c r="TJ25" s="393"/>
      <c r="TK25" s="393"/>
      <c r="TL25" s="393"/>
    </row>
    <row r="26" spans="1:532" ht="37.5" customHeight="1" x14ac:dyDescent="0.2">
      <c r="A26" s="147" t="s">
        <v>100</v>
      </c>
      <c r="B26" s="721"/>
      <c r="C26" s="723"/>
      <c r="D26" s="723"/>
      <c r="E26" s="656"/>
      <c r="F26" s="721"/>
      <c r="G26" s="723"/>
      <c r="H26" s="723"/>
      <c r="I26" s="656"/>
      <c r="J26" s="721"/>
      <c r="K26" s="723"/>
      <c r="L26" s="723"/>
      <c r="M26" s="656"/>
      <c r="N26" s="721"/>
      <c r="O26" s="723"/>
      <c r="P26" s="723"/>
      <c r="Q26" s="723"/>
      <c r="R26" s="656"/>
      <c r="S26" s="721"/>
      <c r="T26" s="723"/>
      <c r="U26" s="723"/>
      <c r="V26" s="656"/>
      <c r="W26" s="721"/>
      <c r="X26" s="723"/>
      <c r="Y26" s="723"/>
      <c r="Z26" s="656"/>
      <c r="AA26" s="721"/>
      <c r="AB26" s="723"/>
      <c r="AC26" s="723"/>
      <c r="AD26" s="656"/>
      <c r="AE26" s="808"/>
      <c r="AF26" s="723"/>
      <c r="AG26" s="723"/>
      <c r="AH26" s="723"/>
      <c r="AI26" s="821"/>
      <c r="AJ26" s="721"/>
      <c r="AK26" s="723"/>
      <c r="AL26" s="723"/>
      <c r="AM26" s="656"/>
      <c r="AN26" s="721"/>
      <c r="AO26" s="723"/>
      <c r="AP26" s="723"/>
      <c r="AQ26" s="656"/>
      <c r="AR26" s="721"/>
      <c r="AS26" s="723"/>
      <c r="AT26" s="723"/>
      <c r="AU26" s="656"/>
      <c r="AV26" s="721"/>
      <c r="AW26" s="723"/>
      <c r="AX26" s="723"/>
      <c r="AY26" s="656"/>
      <c r="AZ26" s="723"/>
      <c r="BA26" s="721"/>
      <c r="BB26" s="723"/>
      <c r="BC26" s="723"/>
      <c r="BD26" s="656"/>
      <c r="BE26" s="721"/>
      <c r="BF26" s="723"/>
      <c r="BG26" s="723"/>
      <c r="BH26" s="656"/>
      <c r="BI26" s="757" t="s">
        <v>820</v>
      </c>
      <c r="BJ26" s="759" t="s">
        <v>822</v>
      </c>
      <c r="BK26" s="759" t="s">
        <v>824</v>
      </c>
      <c r="BL26" s="761" t="s">
        <v>934</v>
      </c>
      <c r="BM26" s="721"/>
      <c r="BN26" s="723"/>
      <c r="BO26" s="723"/>
      <c r="BP26" s="656"/>
      <c r="BQ26" s="723"/>
      <c r="BR26" s="721"/>
      <c r="BS26" s="723"/>
      <c r="BT26" s="723"/>
      <c r="BU26" s="656"/>
      <c r="BV26" s="721"/>
      <c r="BW26" s="723"/>
      <c r="BX26" s="723"/>
      <c r="BY26" s="656"/>
      <c r="BZ26" s="721"/>
      <c r="CA26" s="723"/>
      <c r="CB26" s="723"/>
      <c r="CC26" s="656"/>
      <c r="CD26" s="721"/>
      <c r="CE26" s="723"/>
      <c r="CF26" s="723"/>
      <c r="CG26" s="656"/>
      <c r="CH26" s="723"/>
      <c r="CI26" s="721"/>
      <c r="CJ26" s="723"/>
      <c r="CK26" s="723"/>
      <c r="CL26" s="656"/>
      <c r="CM26" s="721"/>
      <c r="CN26" s="723"/>
      <c r="CO26" s="723"/>
      <c r="CP26" s="656"/>
      <c r="CQ26" s="757" t="s">
        <v>1044</v>
      </c>
      <c r="CR26" s="759" t="s">
        <v>1040</v>
      </c>
      <c r="CS26" s="759" t="s">
        <v>1045</v>
      </c>
      <c r="CT26" s="761" t="s">
        <v>1042</v>
      </c>
      <c r="CU26" s="721"/>
      <c r="CV26" s="723"/>
      <c r="CW26" s="723"/>
      <c r="CX26" s="723"/>
      <c r="CY26" s="656"/>
      <c r="CZ26" s="721"/>
      <c r="DA26" s="723"/>
      <c r="DB26" s="723"/>
      <c r="DC26" s="656"/>
      <c r="DD26" s="721"/>
      <c r="DE26" s="723"/>
      <c r="DF26" s="723"/>
      <c r="DG26" s="656"/>
      <c r="DH26" s="721"/>
      <c r="DI26" s="723"/>
      <c r="DJ26" s="723"/>
      <c r="DK26" s="656"/>
      <c r="DL26" s="721"/>
      <c r="DM26" s="723"/>
      <c r="DN26" s="723"/>
      <c r="DO26" s="656"/>
      <c r="DP26" s="721"/>
      <c r="DQ26" s="723"/>
      <c r="DR26" s="723"/>
      <c r="DS26" s="656"/>
      <c r="DT26" s="721"/>
      <c r="DU26" s="723"/>
      <c r="DV26" s="723"/>
      <c r="DW26" s="656"/>
      <c r="DX26" s="721"/>
      <c r="DY26" s="723"/>
      <c r="DZ26" s="723"/>
      <c r="EA26" s="656"/>
      <c r="EB26" s="721"/>
      <c r="EC26" s="723"/>
      <c r="ED26" s="723"/>
      <c r="EE26" s="656"/>
      <c r="EF26" s="721"/>
      <c r="EG26" s="723"/>
      <c r="EH26" s="723"/>
      <c r="EI26" s="656"/>
      <c r="EJ26" s="721"/>
      <c r="EK26" s="723"/>
      <c r="EL26" s="723"/>
      <c r="EM26" s="656"/>
      <c r="EN26" s="808"/>
      <c r="EO26" s="723"/>
      <c r="EP26" s="723"/>
      <c r="EQ26" s="821"/>
      <c r="ER26" s="721" t="s">
        <v>818</v>
      </c>
      <c r="ES26" s="723"/>
      <c r="ET26" s="723"/>
      <c r="EU26" s="656"/>
      <c r="EV26" s="813" t="s">
        <v>819</v>
      </c>
      <c r="EW26" s="831" t="s">
        <v>967</v>
      </c>
      <c r="EX26" s="831" t="s">
        <v>967</v>
      </c>
      <c r="EY26" s="831" t="s">
        <v>967</v>
      </c>
      <c r="EZ26" s="831" t="s">
        <v>966</v>
      </c>
      <c r="FA26" s="759" t="s">
        <v>966</v>
      </c>
      <c r="FB26" s="761" t="s">
        <v>966</v>
      </c>
      <c r="FC26" s="807"/>
      <c r="FD26" s="645"/>
      <c r="FE26" s="645"/>
      <c r="FF26" s="645"/>
      <c r="FG26" s="645"/>
      <c r="FH26" s="723"/>
      <c r="FI26" s="656"/>
      <c r="FJ26" s="807"/>
      <c r="FK26" s="645"/>
      <c r="FL26" s="723"/>
      <c r="FM26" s="723"/>
      <c r="FN26" s="723"/>
      <c r="FO26" s="723"/>
      <c r="FP26" s="656"/>
      <c r="FQ26" s="520"/>
      <c r="FR26" s="924"/>
      <c r="FS26" s="915"/>
      <c r="FT26" s="915"/>
      <c r="FU26" s="793"/>
      <c r="FV26" s="793"/>
      <c r="FW26" s="793"/>
      <c r="FX26" s="793"/>
      <c r="FY26" s="793"/>
      <c r="FZ26" s="915"/>
      <c r="GA26" s="793"/>
      <c r="GB26" s="793"/>
      <c r="GC26" s="793"/>
      <c r="GD26" s="915"/>
      <c r="GE26" s="915"/>
      <c r="GF26" s="915"/>
      <c r="GG26" s="793"/>
      <c r="GH26" s="793"/>
      <c r="GI26" s="915"/>
      <c r="GJ26" s="915"/>
      <c r="GK26" s="915"/>
      <c r="GL26" s="913"/>
      <c r="GM26" s="915"/>
      <c r="GN26" s="913"/>
      <c r="GO26" s="915"/>
      <c r="GP26" s="915"/>
      <c r="GQ26" s="913"/>
      <c r="GR26" s="915"/>
      <c r="GS26" s="915"/>
      <c r="GT26" s="915"/>
      <c r="GU26" s="915"/>
      <c r="GV26" s="915"/>
      <c r="GW26" s="915"/>
      <c r="GX26" s="915"/>
      <c r="GY26" s="911"/>
      <c r="GZ26" s="148" t="s">
        <v>100</v>
      </c>
      <c r="HB26" s="74">
        <v>22</v>
      </c>
      <c r="HC26" s="199">
        <f>リスト!C25</f>
        <v>0</v>
      </c>
      <c r="HD26" s="76" t="s">
        <v>1086</v>
      </c>
      <c r="HE26" s="76" t="str">
        <f>IF(リスト!F25="","",リスト!F25)</f>
        <v>新生電工</v>
      </c>
      <c r="HF26" s="76" t="str">
        <f>IF(リスト!E25="","",リスト!E25)</f>
        <v>８５Ｔ</v>
      </c>
      <c r="HG26" s="200" t="str">
        <f>IF(リスト!G25="","",リスト!G25)</f>
        <v>代休</v>
      </c>
      <c r="HH26" s="459" t="str">
        <f>IF(リスト!H25="","",リスト!H25)</f>
        <v/>
      </c>
      <c r="HI26" s="77" t="str">
        <f>IF(リスト!I25="","",リスト!I25)</f>
        <v>熊　野</v>
      </c>
      <c r="HJ26" s="77" t="str">
        <f>IF(リスト!J25="","",リスト!J25)</f>
        <v>高　津</v>
      </c>
      <c r="HK26" s="77" t="str">
        <f>IF(リスト!K25="","",リスト!K25)</f>
        <v>石津川</v>
      </c>
      <c r="HL26" s="77" t="str">
        <f>IF(リスト!L25="","",リスト!L25)</f>
        <v>箕　谷</v>
      </c>
      <c r="HM26" s="77" t="str">
        <f>IF(リスト!M25="","",リスト!M25)</f>
        <v>小　田</v>
      </c>
      <c r="HN26" s="77" t="str">
        <f>IF(リスト!N25="","",リスト!N25)</f>
        <v>奈  良</v>
      </c>
      <c r="HO26" s="77" t="str">
        <f>IF(リスト!O25="","",リスト!O25)</f>
        <v>樫尾P/S</v>
      </c>
      <c r="HP26" s="460" t="str">
        <f>IF(リスト!P25="","",リスト!P25)</f>
        <v>篠原堰堤</v>
      </c>
      <c r="IW26" s="393"/>
      <c r="IX26" s="393"/>
      <c r="IY26" s="393"/>
      <c r="IZ26" s="393"/>
      <c r="JA26" s="393"/>
      <c r="JB26" s="393"/>
      <c r="JC26" s="393"/>
      <c r="JD26" s="393"/>
      <c r="JE26" s="393"/>
      <c r="JF26" s="393"/>
      <c r="JG26" s="393"/>
      <c r="JH26" s="393"/>
      <c r="JI26" s="393"/>
      <c r="JJ26" s="393"/>
      <c r="JK26" s="393"/>
      <c r="JL26" s="393"/>
      <c r="JM26" s="393"/>
      <c r="JN26" s="393"/>
      <c r="JO26" s="393"/>
      <c r="JP26" s="393"/>
      <c r="JQ26" s="393"/>
      <c r="JR26" s="393"/>
      <c r="JS26" s="393"/>
      <c r="JT26" s="393"/>
      <c r="JU26" s="393"/>
      <c r="JV26" s="393"/>
      <c r="JW26" s="393"/>
      <c r="JX26" s="393"/>
      <c r="JY26" s="393"/>
      <c r="JZ26" s="393"/>
      <c r="KA26" s="393"/>
      <c r="KB26" s="393"/>
      <c r="KC26" s="393"/>
      <c r="KD26" s="393"/>
      <c r="KE26" s="393"/>
      <c r="KF26" s="393"/>
      <c r="KG26" s="393"/>
      <c r="KH26" s="393"/>
      <c r="KI26" s="393"/>
      <c r="KJ26" s="393"/>
      <c r="KK26" s="393"/>
      <c r="KL26" s="393"/>
      <c r="KM26" s="393"/>
      <c r="KN26" s="393"/>
      <c r="KO26" s="393"/>
      <c r="KP26" s="393"/>
      <c r="KQ26" s="393"/>
      <c r="KR26" s="393"/>
      <c r="KS26" s="393"/>
      <c r="KT26" s="393"/>
      <c r="KU26" s="393"/>
      <c r="KV26" s="393"/>
      <c r="KW26" s="393"/>
      <c r="KX26" s="393"/>
      <c r="KY26" s="393"/>
      <c r="KZ26" s="393"/>
      <c r="LA26" s="393"/>
      <c r="LB26" s="393"/>
      <c r="LC26" s="393"/>
      <c r="LD26" s="393"/>
      <c r="LE26" s="393"/>
      <c r="LF26" s="393"/>
      <c r="LG26" s="393"/>
      <c r="LH26" s="393"/>
      <c r="LI26" s="393"/>
      <c r="LJ26" s="393"/>
      <c r="LK26" s="393"/>
      <c r="LL26" s="393"/>
      <c r="LM26" s="393"/>
      <c r="LN26" s="393"/>
      <c r="LO26" s="393"/>
      <c r="LP26" s="393"/>
      <c r="LQ26" s="393"/>
      <c r="LR26" s="393"/>
      <c r="LS26" s="393"/>
      <c r="LT26" s="393"/>
      <c r="LU26" s="393"/>
      <c r="LV26" s="393"/>
      <c r="LW26" s="393"/>
      <c r="LX26" s="393"/>
      <c r="LY26" s="393"/>
      <c r="LZ26" s="393"/>
      <c r="MA26" s="393"/>
      <c r="MB26" s="393"/>
      <c r="MC26" s="393"/>
      <c r="MD26" s="393"/>
      <c r="ME26" s="393"/>
      <c r="MF26" s="393"/>
      <c r="MG26" s="393"/>
      <c r="MH26" s="393"/>
      <c r="MI26" s="393"/>
      <c r="MJ26" s="393"/>
      <c r="MK26" s="393"/>
      <c r="ML26" s="393"/>
      <c r="MM26" s="393"/>
      <c r="MN26" s="393"/>
      <c r="MO26" s="393"/>
      <c r="MP26" s="393"/>
      <c r="MQ26" s="393"/>
      <c r="MR26" s="393"/>
      <c r="MS26" s="393"/>
      <c r="MT26" s="393"/>
      <c r="MU26" s="393"/>
      <c r="MV26" s="393"/>
      <c r="MW26" s="393"/>
      <c r="MX26" s="393"/>
      <c r="MY26" s="393"/>
      <c r="MZ26" s="393"/>
      <c r="NA26" s="393"/>
      <c r="NB26" s="393"/>
      <c r="NC26" s="393"/>
      <c r="ND26" s="393"/>
      <c r="NE26" s="393"/>
      <c r="NF26" s="393"/>
      <c r="NG26" s="393"/>
      <c r="NH26" s="393"/>
      <c r="NI26" s="393"/>
      <c r="NJ26" s="393"/>
      <c r="NK26" s="393"/>
      <c r="NL26" s="393"/>
      <c r="NM26" s="393"/>
      <c r="NN26" s="393"/>
      <c r="NO26" s="393"/>
      <c r="NP26" s="393"/>
      <c r="NQ26" s="393"/>
      <c r="NR26" s="393"/>
      <c r="NS26" s="393"/>
      <c r="NT26" s="393"/>
      <c r="NU26" s="393"/>
      <c r="NV26" s="393"/>
      <c r="NW26" s="393"/>
      <c r="NX26" s="393"/>
      <c r="NY26" s="393"/>
      <c r="NZ26" s="393"/>
      <c r="OA26" s="393"/>
      <c r="OB26" s="393"/>
      <c r="OC26" s="393"/>
      <c r="OD26" s="393"/>
      <c r="OE26" s="393"/>
      <c r="OF26" s="393"/>
      <c r="OG26" s="393"/>
      <c r="OH26" s="393"/>
      <c r="OI26" s="393"/>
      <c r="OJ26" s="393"/>
      <c r="OK26" s="393"/>
      <c r="OL26" s="393"/>
      <c r="OM26" s="393"/>
      <c r="ON26" s="393"/>
      <c r="OO26" s="393"/>
      <c r="OP26" s="393"/>
      <c r="OQ26" s="393"/>
      <c r="OR26" s="393"/>
      <c r="OS26" s="393"/>
      <c r="OT26" s="393"/>
      <c r="OU26" s="393"/>
      <c r="OV26" s="393"/>
      <c r="OW26" s="393"/>
      <c r="OX26" s="393"/>
      <c r="OY26" s="393"/>
      <c r="OZ26" s="393"/>
      <c r="PA26" s="393"/>
      <c r="PB26" s="393"/>
      <c r="PC26" s="393"/>
      <c r="PD26" s="393"/>
      <c r="PE26" s="393"/>
      <c r="PF26" s="393"/>
      <c r="PG26" s="393"/>
      <c r="PH26" s="393"/>
      <c r="PI26" s="393"/>
      <c r="PJ26" s="393"/>
      <c r="PK26" s="393"/>
      <c r="PL26" s="393"/>
      <c r="PM26" s="393"/>
      <c r="PN26" s="393"/>
      <c r="PO26" s="393"/>
      <c r="PP26" s="393"/>
      <c r="PQ26" s="393"/>
      <c r="PR26" s="393"/>
      <c r="PS26" s="393"/>
      <c r="PT26" s="393"/>
      <c r="PU26" s="393"/>
      <c r="PV26" s="393"/>
      <c r="PW26" s="393"/>
      <c r="PX26" s="393"/>
      <c r="PY26" s="393"/>
      <c r="PZ26" s="393"/>
      <c r="QA26" s="393"/>
      <c r="QB26" s="393"/>
      <c r="QC26" s="393"/>
      <c r="QD26" s="393"/>
      <c r="QE26" s="393"/>
      <c r="QF26" s="393"/>
      <c r="QG26" s="393"/>
      <c r="QH26" s="393"/>
      <c r="QI26" s="393"/>
      <c r="QJ26" s="393"/>
      <c r="QK26" s="393"/>
      <c r="QL26" s="393"/>
      <c r="QM26" s="393"/>
      <c r="QN26" s="393"/>
      <c r="QO26" s="393"/>
      <c r="QP26" s="393"/>
      <c r="QQ26" s="393"/>
      <c r="QR26" s="393"/>
      <c r="QS26" s="393"/>
      <c r="QT26" s="393"/>
      <c r="QU26" s="393"/>
      <c r="QV26" s="393"/>
      <c r="QW26" s="393"/>
      <c r="QX26" s="393"/>
      <c r="QY26" s="393"/>
      <c r="QZ26" s="393"/>
      <c r="RA26" s="393"/>
      <c r="RB26" s="393"/>
      <c r="RC26" s="393"/>
      <c r="RD26" s="393"/>
      <c r="RE26" s="393"/>
      <c r="RF26" s="393"/>
      <c r="RG26" s="393"/>
      <c r="RH26" s="393"/>
      <c r="RI26" s="393"/>
      <c r="RJ26" s="393"/>
      <c r="RK26" s="393"/>
      <c r="RL26" s="393"/>
      <c r="RM26" s="393"/>
      <c r="RN26" s="393"/>
      <c r="RO26" s="393"/>
      <c r="RP26" s="393"/>
      <c r="RQ26" s="393"/>
      <c r="RR26" s="393"/>
      <c r="RS26" s="393"/>
      <c r="RT26" s="393"/>
      <c r="RU26" s="393"/>
      <c r="RV26" s="393"/>
      <c r="RW26" s="393"/>
      <c r="RX26" s="393"/>
      <c r="RY26" s="393"/>
      <c r="RZ26" s="393"/>
      <c r="SA26" s="393"/>
      <c r="SB26" s="393"/>
      <c r="SC26" s="393"/>
      <c r="SD26" s="393"/>
      <c r="SE26" s="393"/>
      <c r="SF26" s="393"/>
      <c r="SG26" s="393"/>
      <c r="SH26" s="393"/>
      <c r="SI26" s="393"/>
      <c r="SJ26" s="393"/>
      <c r="SK26" s="393"/>
      <c r="SL26" s="393"/>
      <c r="SM26" s="393"/>
      <c r="SN26" s="393"/>
      <c r="SO26" s="393"/>
      <c r="SP26" s="393"/>
      <c r="SQ26" s="393"/>
      <c r="SR26" s="393"/>
      <c r="SS26" s="393"/>
      <c r="ST26" s="393"/>
      <c r="SU26" s="393"/>
      <c r="SV26" s="393"/>
      <c r="SW26" s="393"/>
      <c r="SX26" s="393"/>
      <c r="SY26" s="393"/>
      <c r="SZ26" s="393"/>
      <c r="TA26" s="393"/>
      <c r="TB26" s="393"/>
      <c r="TC26" s="393"/>
      <c r="TD26" s="393"/>
      <c r="TE26" s="393"/>
      <c r="TF26" s="393"/>
      <c r="TG26" s="393"/>
      <c r="TH26" s="393"/>
      <c r="TI26" s="393"/>
      <c r="TJ26" s="393"/>
      <c r="TK26" s="393"/>
      <c r="TL26" s="393"/>
    </row>
    <row r="27" spans="1:532" ht="37.5" customHeight="1" thickBot="1" x14ac:dyDescent="0.25">
      <c r="A27" s="149"/>
      <c r="B27" s="722"/>
      <c r="C27" s="646"/>
      <c r="D27" s="646"/>
      <c r="E27" s="657"/>
      <c r="F27" s="722"/>
      <c r="G27" s="646"/>
      <c r="H27" s="646"/>
      <c r="I27" s="657"/>
      <c r="J27" s="722"/>
      <c r="K27" s="646"/>
      <c r="L27" s="646"/>
      <c r="M27" s="657"/>
      <c r="N27" s="722"/>
      <c r="O27" s="646"/>
      <c r="P27" s="646"/>
      <c r="Q27" s="646"/>
      <c r="R27" s="657"/>
      <c r="S27" s="722"/>
      <c r="T27" s="646"/>
      <c r="U27" s="646"/>
      <c r="V27" s="657"/>
      <c r="W27" s="722"/>
      <c r="X27" s="646"/>
      <c r="Y27" s="646"/>
      <c r="Z27" s="657"/>
      <c r="AA27" s="722"/>
      <c r="AB27" s="646"/>
      <c r="AC27" s="646"/>
      <c r="AD27" s="657"/>
      <c r="AE27" s="809"/>
      <c r="AF27" s="646"/>
      <c r="AG27" s="646"/>
      <c r="AH27" s="646"/>
      <c r="AI27" s="822"/>
      <c r="AJ27" s="722"/>
      <c r="AK27" s="646"/>
      <c r="AL27" s="646"/>
      <c r="AM27" s="657"/>
      <c r="AN27" s="722"/>
      <c r="AO27" s="646"/>
      <c r="AP27" s="646"/>
      <c r="AQ27" s="657"/>
      <c r="AR27" s="722"/>
      <c r="AS27" s="646"/>
      <c r="AT27" s="646"/>
      <c r="AU27" s="657"/>
      <c r="AV27" s="722"/>
      <c r="AW27" s="646"/>
      <c r="AX27" s="646"/>
      <c r="AY27" s="657"/>
      <c r="AZ27" s="646"/>
      <c r="BA27" s="722"/>
      <c r="BB27" s="646"/>
      <c r="BC27" s="646"/>
      <c r="BD27" s="657"/>
      <c r="BE27" s="722"/>
      <c r="BF27" s="646"/>
      <c r="BG27" s="646"/>
      <c r="BH27" s="657"/>
      <c r="BI27" s="758"/>
      <c r="BJ27" s="760"/>
      <c r="BK27" s="760"/>
      <c r="BL27" s="762"/>
      <c r="BM27" s="722"/>
      <c r="BN27" s="646"/>
      <c r="BO27" s="646"/>
      <c r="BP27" s="657"/>
      <c r="BQ27" s="646"/>
      <c r="BR27" s="722"/>
      <c r="BS27" s="646"/>
      <c r="BT27" s="646"/>
      <c r="BU27" s="657"/>
      <c r="BV27" s="722"/>
      <c r="BW27" s="646"/>
      <c r="BX27" s="646"/>
      <c r="BY27" s="657"/>
      <c r="BZ27" s="722"/>
      <c r="CA27" s="646"/>
      <c r="CB27" s="646"/>
      <c r="CC27" s="657"/>
      <c r="CD27" s="722"/>
      <c r="CE27" s="646"/>
      <c r="CF27" s="646"/>
      <c r="CG27" s="657"/>
      <c r="CH27" s="646"/>
      <c r="CI27" s="722"/>
      <c r="CJ27" s="646"/>
      <c r="CK27" s="646"/>
      <c r="CL27" s="657"/>
      <c r="CM27" s="722"/>
      <c r="CN27" s="646"/>
      <c r="CO27" s="646"/>
      <c r="CP27" s="657"/>
      <c r="CQ27" s="758"/>
      <c r="CR27" s="760"/>
      <c r="CS27" s="760"/>
      <c r="CT27" s="762"/>
      <c r="CU27" s="722"/>
      <c r="CV27" s="646"/>
      <c r="CW27" s="646"/>
      <c r="CX27" s="646"/>
      <c r="CY27" s="657"/>
      <c r="CZ27" s="722"/>
      <c r="DA27" s="646"/>
      <c r="DB27" s="646"/>
      <c r="DC27" s="657"/>
      <c r="DD27" s="722"/>
      <c r="DE27" s="646"/>
      <c r="DF27" s="646"/>
      <c r="DG27" s="657"/>
      <c r="DH27" s="722"/>
      <c r="DI27" s="646"/>
      <c r="DJ27" s="646"/>
      <c r="DK27" s="657"/>
      <c r="DL27" s="722"/>
      <c r="DM27" s="646"/>
      <c r="DN27" s="646"/>
      <c r="DO27" s="657"/>
      <c r="DP27" s="722"/>
      <c r="DQ27" s="646"/>
      <c r="DR27" s="646"/>
      <c r="DS27" s="657"/>
      <c r="DT27" s="722"/>
      <c r="DU27" s="646"/>
      <c r="DV27" s="646"/>
      <c r="DW27" s="657"/>
      <c r="DX27" s="722"/>
      <c r="DY27" s="646"/>
      <c r="DZ27" s="646"/>
      <c r="EA27" s="657"/>
      <c r="EB27" s="722"/>
      <c r="EC27" s="646"/>
      <c r="ED27" s="646"/>
      <c r="EE27" s="657"/>
      <c r="EF27" s="722"/>
      <c r="EG27" s="646"/>
      <c r="EH27" s="646"/>
      <c r="EI27" s="657"/>
      <c r="EJ27" s="722"/>
      <c r="EK27" s="646"/>
      <c r="EL27" s="646"/>
      <c r="EM27" s="657"/>
      <c r="EN27" s="809"/>
      <c r="EO27" s="646"/>
      <c r="EP27" s="646"/>
      <c r="EQ27" s="822"/>
      <c r="ER27" s="722"/>
      <c r="ES27" s="646"/>
      <c r="ET27" s="646"/>
      <c r="EU27" s="657"/>
      <c r="EV27" s="758"/>
      <c r="EW27" s="760"/>
      <c r="EX27" s="760"/>
      <c r="EY27" s="760"/>
      <c r="EZ27" s="760"/>
      <c r="FA27" s="760"/>
      <c r="FB27" s="762"/>
      <c r="FC27" s="722"/>
      <c r="FD27" s="646"/>
      <c r="FE27" s="646"/>
      <c r="FF27" s="646"/>
      <c r="FG27" s="646"/>
      <c r="FH27" s="646"/>
      <c r="FI27" s="657"/>
      <c r="FJ27" s="722"/>
      <c r="FK27" s="646"/>
      <c r="FL27" s="646"/>
      <c r="FM27" s="963"/>
      <c r="FN27" s="646"/>
      <c r="FO27" s="646"/>
      <c r="FP27" s="657"/>
      <c r="FQ27" s="521"/>
      <c r="FR27" s="925"/>
      <c r="FS27" s="916"/>
      <c r="FT27" s="916"/>
      <c r="FU27" s="794"/>
      <c r="FV27" s="794"/>
      <c r="FW27" s="794"/>
      <c r="FX27" s="794"/>
      <c r="FY27" s="794"/>
      <c r="FZ27" s="916"/>
      <c r="GA27" s="794"/>
      <c r="GB27" s="794"/>
      <c r="GC27" s="794"/>
      <c r="GD27" s="916"/>
      <c r="GE27" s="916"/>
      <c r="GF27" s="916"/>
      <c r="GG27" s="794"/>
      <c r="GH27" s="794"/>
      <c r="GI27" s="916"/>
      <c r="GJ27" s="916"/>
      <c r="GK27" s="916"/>
      <c r="GL27" s="914"/>
      <c r="GM27" s="916"/>
      <c r="GN27" s="914"/>
      <c r="GO27" s="916"/>
      <c r="GP27" s="916"/>
      <c r="GQ27" s="914"/>
      <c r="GR27" s="916"/>
      <c r="GS27" s="916"/>
      <c r="GT27" s="916"/>
      <c r="GU27" s="916"/>
      <c r="GV27" s="916"/>
      <c r="GW27" s="916"/>
      <c r="GX27" s="916"/>
      <c r="GY27" s="912"/>
      <c r="GZ27" s="150">
        <f>((COUNTIF(FR22:GL22,"○"))+(COUNTIF(FR23:GL23,"○")))</f>
        <v>6</v>
      </c>
      <c r="HB27" s="74">
        <v>23</v>
      </c>
      <c r="HC27" s="199">
        <f>リスト!C26</f>
        <v>0</v>
      </c>
      <c r="HD27" s="76" t="s">
        <v>966</v>
      </c>
      <c r="HE27" s="76" t="str">
        <f>IF(リスト!F26="","",リスト!F26)</f>
        <v>ダイシン</v>
      </c>
      <c r="HF27" s="76" t="str">
        <f>IF(リスト!E26="","",リスト!E26)</f>
        <v>Ｋ９５</v>
      </c>
      <c r="HG27" s="200" t="str">
        <f>IF(リスト!G26="","",リスト!G26)</f>
        <v>振休</v>
      </c>
      <c r="HH27" s="77" t="str">
        <f>IF(リスト!H26="","",リスト!H26)</f>
        <v>九　条</v>
      </c>
      <c r="HI27" s="77" t="str">
        <f>IF(リスト!I26="","",リスト!I26)</f>
        <v>南茨木</v>
      </c>
      <c r="HJ27" s="77" t="str">
        <f>IF(リスト!J26="","",リスト!J26)</f>
        <v>三休橋</v>
      </c>
      <c r="HK27" s="77" t="str">
        <f>IF(リスト!K26="","",リスト!K26)</f>
        <v>高　石</v>
      </c>
      <c r="HL27" s="459" t="str">
        <f>IF(リスト!L26="","",リスト!L26)</f>
        <v/>
      </c>
      <c r="HM27" s="77" t="str">
        <f>IF(リスト!M26="","",リスト!M26)</f>
        <v>潮　江</v>
      </c>
      <c r="HN27" s="77" t="str">
        <f>IF(リスト!N26="","",リスト!N26)</f>
        <v>高天町</v>
      </c>
      <c r="HO27" s="77" t="str">
        <f>IF(リスト!O26="","",リスト!O26)</f>
        <v>室生P/S</v>
      </c>
      <c r="HP27" s="460" t="str">
        <f>IF(リスト!P26="","",リスト!P26)</f>
        <v/>
      </c>
      <c r="IW27" s="393"/>
      <c r="IX27" s="393"/>
      <c r="IY27" s="393"/>
      <c r="IZ27" s="393"/>
      <c r="JA27" s="393"/>
      <c r="JB27" s="393"/>
      <c r="JC27" s="393"/>
      <c r="JD27" s="393"/>
      <c r="JE27" s="393"/>
      <c r="JF27" s="393"/>
      <c r="JG27" s="393"/>
      <c r="JH27" s="393"/>
      <c r="JI27" s="393"/>
      <c r="JJ27" s="393"/>
      <c r="JK27" s="393"/>
      <c r="JL27" s="393"/>
      <c r="JM27" s="393"/>
      <c r="JN27" s="393"/>
      <c r="JO27" s="393"/>
      <c r="JP27" s="393"/>
      <c r="JQ27" s="393"/>
      <c r="JR27" s="393"/>
      <c r="JS27" s="393"/>
      <c r="JT27" s="393"/>
      <c r="JU27" s="393"/>
      <c r="JV27" s="393"/>
      <c r="JW27" s="393"/>
      <c r="JX27" s="393"/>
      <c r="JY27" s="393"/>
      <c r="JZ27" s="393"/>
      <c r="KA27" s="393"/>
      <c r="KB27" s="393"/>
      <c r="KC27" s="393"/>
      <c r="KD27" s="393"/>
      <c r="KE27" s="393"/>
      <c r="KF27" s="393"/>
      <c r="KG27" s="393"/>
      <c r="KH27" s="393"/>
      <c r="KI27" s="393"/>
      <c r="KJ27" s="393"/>
      <c r="KK27" s="393"/>
      <c r="KL27" s="393"/>
      <c r="KM27" s="393"/>
      <c r="KN27" s="393"/>
      <c r="KO27" s="393"/>
      <c r="KP27" s="393"/>
      <c r="KQ27" s="393"/>
      <c r="KR27" s="393"/>
      <c r="KS27" s="393"/>
      <c r="KT27" s="393"/>
      <c r="KU27" s="393"/>
      <c r="KV27" s="393"/>
      <c r="KW27" s="393"/>
      <c r="KX27" s="393"/>
      <c r="KY27" s="393"/>
      <c r="KZ27" s="393"/>
      <c r="LA27" s="393"/>
      <c r="LB27" s="393"/>
      <c r="LC27" s="393"/>
      <c r="LD27" s="393"/>
      <c r="LE27" s="393"/>
      <c r="LF27" s="393"/>
      <c r="LG27" s="393"/>
      <c r="LH27" s="393"/>
      <c r="LI27" s="393"/>
      <c r="LJ27" s="393"/>
      <c r="LK27" s="393"/>
      <c r="LL27" s="393"/>
      <c r="LM27" s="393"/>
      <c r="LN27" s="393"/>
      <c r="LO27" s="393"/>
      <c r="LP27" s="393"/>
      <c r="LQ27" s="393"/>
      <c r="LR27" s="393"/>
      <c r="LS27" s="393"/>
      <c r="LT27" s="393"/>
      <c r="LU27" s="393"/>
      <c r="LV27" s="393"/>
      <c r="LW27" s="393"/>
      <c r="LX27" s="393"/>
      <c r="LY27" s="393"/>
      <c r="LZ27" s="393"/>
      <c r="MA27" s="393"/>
      <c r="MB27" s="393"/>
      <c r="MC27" s="393"/>
      <c r="MD27" s="393"/>
      <c r="ME27" s="393"/>
      <c r="MF27" s="393"/>
      <c r="MG27" s="393"/>
      <c r="MH27" s="393"/>
      <c r="MI27" s="393"/>
      <c r="MJ27" s="393"/>
      <c r="MK27" s="393"/>
      <c r="ML27" s="393"/>
      <c r="MM27" s="393"/>
      <c r="MN27" s="393"/>
      <c r="MO27" s="393"/>
      <c r="MP27" s="393"/>
      <c r="MQ27" s="393"/>
      <c r="MR27" s="393"/>
      <c r="MS27" s="393"/>
      <c r="MT27" s="393"/>
      <c r="MU27" s="393"/>
      <c r="MV27" s="393"/>
      <c r="MW27" s="393"/>
      <c r="MX27" s="393"/>
      <c r="MY27" s="393"/>
      <c r="MZ27" s="393"/>
      <c r="NA27" s="393"/>
      <c r="NB27" s="393"/>
      <c r="NC27" s="393"/>
      <c r="ND27" s="393"/>
      <c r="NE27" s="393"/>
      <c r="NF27" s="393"/>
      <c r="NG27" s="393"/>
      <c r="NH27" s="393"/>
      <c r="NI27" s="393"/>
      <c r="NJ27" s="393"/>
      <c r="NK27" s="393"/>
      <c r="NL27" s="393"/>
      <c r="NM27" s="393"/>
      <c r="NN27" s="393"/>
      <c r="NO27" s="393"/>
      <c r="NP27" s="393"/>
      <c r="NQ27" s="393"/>
      <c r="NR27" s="393"/>
      <c r="NS27" s="393"/>
      <c r="NT27" s="393"/>
      <c r="NU27" s="393"/>
      <c r="NV27" s="393"/>
      <c r="NW27" s="393"/>
      <c r="NX27" s="393"/>
      <c r="NY27" s="393"/>
      <c r="NZ27" s="393"/>
      <c r="OA27" s="393"/>
      <c r="OB27" s="393"/>
      <c r="OC27" s="393"/>
      <c r="OD27" s="393"/>
      <c r="OE27" s="393"/>
      <c r="OF27" s="393"/>
      <c r="OG27" s="393"/>
      <c r="OH27" s="393"/>
      <c r="OI27" s="393"/>
      <c r="OJ27" s="393"/>
      <c r="OK27" s="393"/>
      <c r="OL27" s="393"/>
      <c r="OM27" s="393"/>
      <c r="ON27" s="393"/>
      <c r="OO27" s="393"/>
      <c r="OP27" s="393"/>
      <c r="OQ27" s="393"/>
      <c r="OR27" s="393"/>
      <c r="OS27" s="393"/>
      <c r="OT27" s="393"/>
      <c r="OU27" s="393"/>
      <c r="OV27" s="393"/>
      <c r="OW27" s="393"/>
      <c r="OX27" s="393"/>
      <c r="OY27" s="393"/>
      <c r="OZ27" s="393"/>
      <c r="PA27" s="393"/>
      <c r="PB27" s="393"/>
      <c r="PC27" s="393"/>
      <c r="PD27" s="393"/>
      <c r="PE27" s="393"/>
      <c r="PF27" s="393"/>
      <c r="PG27" s="393"/>
      <c r="PH27" s="393"/>
      <c r="PI27" s="393"/>
      <c r="PJ27" s="393"/>
      <c r="PK27" s="393"/>
      <c r="PL27" s="393"/>
      <c r="PM27" s="393"/>
      <c r="PN27" s="393"/>
      <c r="PO27" s="393"/>
      <c r="PP27" s="393"/>
      <c r="PQ27" s="393"/>
      <c r="PR27" s="393"/>
      <c r="PS27" s="393"/>
      <c r="PT27" s="393"/>
      <c r="PU27" s="393"/>
      <c r="PV27" s="393"/>
      <c r="PW27" s="393"/>
      <c r="PX27" s="393"/>
      <c r="PY27" s="393"/>
      <c r="PZ27" s="393"/>
      <c r="QA27" s="393"/>
      <c r="QB27" s="393"/>
      <c r="QC27" s="393"/>
      <c r="QD27" s="393"/>
      <c r="QE27" s="393"/>
      <c r="QF27" s="393"/>
      <c r="QG27" s="393"/>
      <c r="QH27" s="393"/>
      <c r="QI27" s="393"/>
      <c r="QJ27" s="393"/>
      <c r="QK27" s="393"/>
      <c r="QL27" s="393"/>
      <c r="QM27" s="393"/>
      <c r="QN27" s="393"/>
      <c r="QO27" s="393"/>
      <c r="QP27" s="393"/>
      <c r="QQ27" s="393"/>
      <c r="QR27" s="393"/>
      <c r="QS27" s="393"/>
      <c r="QT27" s="393"/>
      <c r="QU27" s="393"/>
      <c r="QV27" s="393"/>
      <c r="QW27" s="393"/>
      <c r="QX27" s="393"/>
      <c r="QY27" s="393"/>
      <c r="QZ27" s="393"/>
      <c r="RA27" s="393"/>
      <c r="RB27" s="393"/>
      <c r="RC27" s="393"/>
      <c r="RD27" s="393"/>
      <c r="RE27" s="393"/>
      <c r="RF27" s="393"/>
      <c r="RG27" s="393"/>
      <c r="RH27" s="393"/>
      <c r="RI27" s="393"/>
      <c r="RJ27" s="393"/>
      <c r="RK27" s="393"/>
      <c r="RL27" s="393"/>
      <c r="RM27" s="393"/>
      <c r="RN27" s="393"/>
      <c r="RO27" s="393"/>
      <c r="RP27" s="393"/>
      <c r="RQ27" s="393"/>
      <c r="RR27" s="393"/>
      <c r="RS27" s="393"/>
      <c r="RT27" s="393"/>
      <c r="RU27" s="393"/>
      <c r="RV27" s="393"/>
      <c r="RW27" s="393"/>
      <c r="RX27" s="393"/>
      <c r="RY27" s="393"/>
      <c r="RZ27" s="393"/>
      <c r="SA27" s="393"/>
      <c r="SB27" s="393"/>
      <c r="SC27" s="393"/>
      <c r="SD27" s="393"/>
      <c r="SE27" s="393"/>
      <c r="SF27" s="393"/>
      <c r="SG27" s="393"/>
      <c r="SH27" s="393"/>
      <c r="SI27" s="393"/>
      <c r="SJ27" s="393"/>
      <c r="SK27" s="393"/>
      <c r="SL27" s="393"/>
      <c r="SM27" s="393"/>
      <c r="SN27" s="393"/>
      <c r="SO27" s="393"/>
      <c r="SP27" s="393"/>
      <c r="SQ27" s="393"/>
      <c r="SR27" s="393"/>
      <c r="SS27" s="393"/>
      <c r="ST27" s="393"/>
      <c r="SU27" s="393"/>
      <c r="SV27" s="393"/>
      <c r="SW27" s="393"/>
      <c r="SX27" s="393"/>
      <c r="SY27" s="393"/>
      <c r="SZ27" s="393"/>
      <c r="TA27" s="393"/>
      <c r="TB27" s="393"/>
      <c r="TC27" s="393"/>
      <c r="TD27" s="393"/>
      <c r="TE27" s="393"/>
      <c r="TF27" s="393"/>
      <c r="TG27" s="393"/>
      <c r="TH27" s="393"/>
      <c r="TI27" s="393"/>
      <c r="TJ27" s="393"/>
      <c r="TK27" s="393"/>
      <c r="TL27" s="393"/>
    </row>
    <row r="28" spans="1:532" ht="25.5" customHeight="1" x14ac:dyDescent="0.2">
      <c r="A28" s="42"/>
      <c r="B28" s="706"/>
      <c r="C28" s="707"/>
      <c r="D28" s="707"/>
      <c r="E28" s="708"/>
      <c r="F28" s="706"/>
      <c r="G28" s="707"/>
      <c r="H28" s="707"/>
      <c r="I28" s="708"/>
      <c r="J28" s="706"/>
      <c r="K28" s="707"/>
      <c r="L28" s="707"/>
      <c r="M28" s="708"/>
      <c r="N28" s="706"/>
      <c r="O28" s="707"/>
      <c r="P28" s="707"/>
      <c r="Q28" s="707"/>
      <c r="R28" s="708"/>
      <c r="S28" s="706"/>
      <c r="T28" s="707"/>
      <c r="U28" s="707"/>
      <c r="V28" s="708"/>
      <c r="W28" s="706"/>
      <c r="X28" s="707"/>
      <c r="Y28" s="707"/>
      <c r="Z28" s="708"/>
      <c r="AA28" s="706"/>
      <c r="AB28" s="707"/>
      <c r="AC28" s="707"/>
      <c r="AD28" s="708"/>
      <c r="AE28" s="706"/>
      <c r="AF28" s="707"/>
      <c r="AG28" s="707"/>
      <c r="AH28" s="707"/>
      <c r="AI28" s="708"/>
      <c r="AJ28" s="926" t="s">
        <v>844</v>
      </c>
      <c r="AK28" s="927"/>
      <c r="AL28" s="927"/>
      <c r="AM28" s="928"/>
      <c r="AN28" s="706"/>
      <c r="AO28" s="707"/>
      <c r="AP28" s="707"/>
      <c r="AQ28" s="708"/>
      <c r="AR28" s="763" t="s">
        <v>1150</v>
      </c>
      <c r="AS28" s="764"/>
      <c r="AT28" s="764"/>
      <c r="AU28" s="765"/>
      <c r="AV28" s="706"/>
      <c r="AW28" s="707"/>
      <c r="AX28" s="707"/>
      <c r="AY28" s="707"/>
      <c r="AZ28" s="766"/>
      <c r="BA28" s="706"/>
      <c r="BB28" s="707"/>
      <c r="BC28" s="707"/>
      <c r="BD28" s="708"/>
      <c r="BE28" s="706"/>
      <c r="BF28" s="707"/>
      <c r="BG28" s="707"/>
      <c r="BH28" s="708"/>
      <c r="BI28" s="706"/>
      <c r="BJ28" s="707"/>
      <c r="BK28" s="707"/>
      <c r="BL28" s="708"/>
      <c r="BM28" s="706"/>
      <c r="BN28" s="707"/>
      <c r="BO28" s="707"/>
      <c r="BP28" s="707"/>
      <c r="BQ28" s="766"/>
      <c r="BR28" s="706"/>
      <c r="BS28" s="707"/>
      <c r="BT28" s="707"/>
      <c r="BU28" s="708"/>
      <c r="BV28" s="763" t="s">
        <v>1141</v>
      </c>
      <c r="BW28" s="764"/>
      <c r="BX28" s="764"/>
      <c r="BY28" s="765"/>
      <c r="BZ28" s="763" t="s">
        <v>1101</v>
      </c>
      <c r="CA28" s="764"/>
      <c r="CB28" s="764"/>
      <c r="CC28" s="765"/>
      <c r="CD28" s="706"/>
      <c r="CE28" s="707"/>
      <c r="CF28" s="707"/>
      <c r="CG28" s="707"/>
      <c r="CH28" s="945"/>
      <c r="CI28" s="706"/>
      <c r="CJ28" s="707"/>
      <c r="CK28" s="707"/>
      <c r="CL28" s="708"/>
      <c r="CM28" s="706"/>
      <c r="CN28" s="707"/>
      <c r="CO28" s="707"/>
      <c r="CP28" s="708"/>
      <c r="CQ28" s="706"/>
      <c r="CR28" s="707"/>
      <c r="CS28" s="707"/>
      <c r="CT28" s="708"/>
      <c r="CU28" s="706"/>
      <c r="CV28" s="707"/>
      <c r="CW28" s="707"/>
      <c r="CX28" s="707"/>
      <c r="CY28" s="708"/>
      <c r="CZ28" s="706"/>
      <c r="DA28" s="707"/>
      <c r="DB28" s="707"/>
      <c r="DC28" s="708"/>
      <c r="DD28" s="706"/>
      <c r="DE28" s="707"/>
      <c r="DF28" s="707"/>
      <c r="DG28" s="708"/>
      <c r="DH28" s="816"/>
      <c r="DI28" s="817"/>
      <c r="DJ28" s="817"/>
      <c r="DK28" s="818"/>
      <c r="DL28" s="706"/>
      <c r="DM28" s="707"/>
      <c r="DN28" s="707"/>
      <c r="DO28" s="708"/>
      <c r="DP28" s="706"/>
      <c r="DQ28" s="707"/>
      <c r="DR28" s="707"/>
      <c r="DS28" s="708"/>
      <c r="DT28" s="706"/>
      <c r="DU28" s="707"/>
      <c r="DV28" s="707"/>
      <c r="DW28" s="708"/>
      <c r="DX28" s="706"/>
      <c r="DY28" s="707"/>
      <c r="DZ28" s="707"/>
      <c r="EA28" s="708"/>
      <c r="EB28" s="706"/>
      <c r="EC28" s="707"/>
      <c r="ED28" s="707"/>
      <c r="EE28" s="708"/>
      <c r="EF28" s="706"/>
      <c r="EG28" s="707"/>
      <c r="EH28" s="707"/>
      <c r="EI28" s="708"/>
      <c r="EJ28" s="706"/>
      <c r="EK28" s="707"/>
      <c r="EL28" s="707"/>
      <c r="EM28" s="708"/>
      <c r="EN28" s="706"/>
      <c r="EO28" s="707"/>
      <c r="EP28" s="707"/>
      <c r="EQ28" s="708"/>
      <c r="ER28" s="763" t="s">
        <v>1121</v>
      </c>
      <c r="ES28" s="764"/>
      <c r="ET28" s="764"/>
      <c r="EU28" s="765"/>
      <c r="EV28" s="816"/>
      <c r="EW28" s="817"/>
      <c r="EX28" s="817"/>
      <c r="EY28" s="817"/>
      <c r="EZ28" s="817"/>
      <c r="FA28" s="817"/>
      <c r="FB28" s="818"/>
      <c r="FC28" s="706"/>
      <c r="FD28" s="707"/>
      <c r="FE28" s="707"/>
      <c r="FF28" s="707"/>
      <c r="FG28" s="707"/>
      <c r="FH28" s="707"/>
      <c r="FI28" s="708"/>
      <c r="FJ28" s="706"/>
      <c r="FK28" s="707"/>
      <c r="FL28" s="707"/>
      <c r="FM28" s="707"/>
      <c r="FN28" s="707"/>
      <c r="FO28" s="806"/>
      <c r="FP28" s="806"/>
      <c r="FQ28" s="516"/>
      <c r="FR28" s="209"/>
      <c r="FS28" s="210"/>
      <c r="FT28" s="210"/>
      <c r="FU28" s="481"/>
      <c r="FV28" s="481"/>
      <c r="FW28" s="481"/>
      <c r="FX28" s="210"/>
      <c r="FY28" s="210"/>
      <c r="FZ28" s="481"/>
      <c r="GA28" s="481"/>
      <c r="GB28" s="210"/>
      <c r="GC28" s="481"/>
      <c r="GD28" s="210"/>
      <c r="GE28" s="210"/>
      <c r="GF28" s="481"/>
      <c r="GG28" s="210"/>
      <c r="GH28" s="210"/>
      <c r="GI28" s="210"/>
      <c r="GJ28" s="210"/>
      <c r="GK28" s="210"/>
      <c r="GL28" s="210"/>
      <c r="GM28" s="210"/>
      <c r="GN28" s="221"/>
      <c r="GO28" s="210"/>
      <c r="GP28" s="210"/>
      <c r="GQ28" s="221"/>
      <c r="GR28" s="210"/>
      <c r="GS28" s="210"/>
      <c r="GT28" s="210"/>
      <c r="GU28" s="210"/>
      <c r="GV28" s="210"/>
      <c r="GW28" s="210"/>
      <c r="GX28" s="210"/>
      <c r="GY28" s="370"/>
      <c r="GZ28" s="27"/>
      <c r="HB28" s="74">
        <v>24</v>
      </c>
      <c r="HC28" s="199" t="str">
        <f>リスト!C27</f>
        <v>三</v>
      </c>
      <c r="HD28" s="76" t="str">
        <f>IF(リスト!D27="","",リスト!D27)</f>
        <v>河　口</v>
      </c>
      <c r="HE28" s="76" t="str">
        <f>IF(リスト!F27="","",リスト!F27)</f>
        <v>近計ｻｰﾋﾞｽ</v>
      </c>
      <c r="HF28" s="76" t="str">
        <f>IF(リスト!E27="","",リスト!E27)</f>
        <v>Ｄ５１</v>
      </c>
      <c r="HG28" s="200" t="str">
        <f>IF(リスト!G27="","",リスト!G27)</f>
        <v>夏休</v>
      </c>
      <c r="HH28" s="77" t="str">
        <f>IF(リスト!H27="","",リスト!H27)</f>
        <v>立売堀</v>
      </c>
      <c r="HI28" s="77" t="str">
        <f>IF(リスト!I27="","",リスト!I27)</f>
        <v>岸　部</v>
      </c>
      <c r="HJ28" s="77" t="str">
        <f>IF(リスト!J27="","",リスト!J27)</f>
        <v>道頓堀</v>
      </c>
      <c r="HK28" s="77" t="str">
        <f>IF(リスト!K27="","",リスト!K27)</f>
        <v>津久野</v>
      </c>
      <c r="HL28" s="77" t="str">
        <f>IF(リスト!L27="","",リスト!L27)</f>
        <v>神　戸</v>
      </c>
      <c r="HM28" s="77" t="str">
        <f>IF(リスト!M27="","",リスト!M27)</f>
        <v>園　田</v>
      </c>
      <c r="HN28" s="77" t="str">
        <f>IF(リスト!N27="","",リスト!N27)</f>
        <v>富  雄</v>
      </c>
      <c r="HO28" s="77" t="str">
        <f>IF(リスト!O27="","",リスト!O27)</f>
        <v>川合P/S</v>
      </c>
      <c r="HP28" s="460" t="str">
        <f>IF(リスト!P27="","",リスト!P27)</f>
        <v/>
      </c>
      <c r="HR28" s="57" t="str">
        <f>IF(FR29="内勤","",IF(FR29="在宅","",IF(FR29="","",1)))</f>
        <v/>
      </c>
      <c r="HS28" s="57" t="str">
        <f t="shared" ref="HS28:IK28" si="81">IF(FS29="内勤","",IF(FS29="在宅","",IF(FS29="","",1)))</f>
        <v/>
      </c>
      <c r="HT28" s="57" t="str">
        <f t="shared" si="81"/>
        <v/>
      </c>
      <c r="HU28" s="57" t="str">
        <f t="shared" si="81"/>
        <v/>
      </c>
      <c r="HV28" s="57" t="str">
        <f t="shared" si="81"/>
        <v/>
      </c>
      <c r="HW28" s="57" t="str">
        <f t="shared" si="81"/>
        <v/>
      </c>
      <c r="HX28" s="57" t="str">
        <f t="shared" si="81"/>
        <v/>
      </c>
      <c r="HY28" s="57" t="str">
        <f t="shared" si="81"/>
        <v/>
      </c>
      <c r="HZ28" s="57" t="str">
        <f t="shared" si="81"/>
        <v/>
      </c>
      <c r="IA28" s="57" t="str">
        <f t="shared" si="81"/>
        <v/>
      </c>
      <c r="IB28" s="57" t="str">
        <f t="shared" si="81"/>
        <v/>
      </c>
      <c r="IC28" s="57" t="str">
        <f t="shared" si="81"/>
        <v/>
      </c>
      <c r="ID28" s="57" t="str">
        <f t="shared" si="81"/>
        <v/>
      </c>
      <c r="IE28" s="57">
        <f t="shared" si="81"/>
        <v>1</v>
      </c>
      <c r="IF28" s="57" t="str">
        <f t="shared" si="81"/>
        <v/>
      </c>
      <c r="IG28" s="57" t="str">
        <f t="shared" si="81"/>
        <v/>
      </c>
      <c r="IH28" s="57" t="str">
        <f t="shared" si="81"/>
        <v/>
      </c>
      <c r="II28" s="57" t="str">
        <f t="shared" si="81"/>
        <v/>
      </c>
      <c r="IJ28" s="57" t="str">
        <f t="shared" si="81"/>
        <v/>
      </c>
      <c r="IK28" s="57" t="str">
        <f t="shared" si="81"/>
        <v/>
      </c>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3"/>
      <c r="SK28" s="393"/>
      <c r="SL28" s="393"/>
      <c r="SM28" s="393"/>
      <c r="SN28" s="393"/>
      <c r="SO28" s="393"/>
      <c r="SP28" s="393"/>
      <c r="SQ28" s="393"/>
      <c r="SR28" s="393"/>
      <c r="SS28" s="393"/>
      <c r="ST28" s="393"/>
      <c r="SU28" s="393"/>
      <c r="SV28" s="393"/>
      <c r="SW28" s="393"/>
      <c r="SX28" s="393"/>
      <c r="SY28" s="393"/>
      <c r="SZ28" s="393"/>
      <c r="TA28" s="393"/>
      <c r="TB28" s="393"/>
      <c r="TC28" s="393"/>
      <c r="TD28" s="393"/>
      <c r="TE28" s="393"/>
      <c r="TF28" s="393"/>
      <c r="TG28" s="393"/>
      <c r="TH28" s="393"/>
      <c r="TI28" s="393"/>
      <c r="TJ28" s="393"/>
      <c r="TK28" s="393"/>
      <c r="TL28" s="393"/>
    </row>
    <row r="29" spans="1:532" ht="33" customHeight="1" x14ac:dyDescent="0.2">
      <c r="A29" s="174">
        <f>(23-(COUNTBLANK(HR28:IN28)))</f>
        <v>1</v>
      </c>
      <c r="B29" s="709"/>
      <c r="C29" s="710"/>
      <c r="D29" s="710"/>
      <c r="E29" s="711"/>
      <c r="F29" s="709"/>
      <c r="G29" s="710"/>
      <c r="H29" s="710"/>
      <c r="I29" s="711"/>
      <c r="J29" s="709"/>
      <c r="K29" s="710"/>
      <c r="L29" s="710"/>
      <c r="M29" s="711"/>
      <c r="N29" s="709"/>
      <c r="O29" s="710"/>
      <c r="P29" s="710"/>
      <c r="Q29" s="710"/>
      <c r="R29" s="711"/>
      <c r="S29" s="709"/>
      <c r="T29" s="710"/>
      <c r="U29" s="710"/>
      <c r="V29" s="711"/>
      <c r="W29" s="709"/>
      <c r="X29" s="710"/>
      <c r="Y29" s="710"/>
      <c r="Z29" s="711"/>
      <c r="AA29" s="709"/>
      <c r="AB29" s="710"/>
      <c r="AC29" s="710"/>
      <c r="AD29" s="711"/>
      <c r="AE29" s="709"/>
      <c r="AF29" s="710"/>
      <c r="AG29" s="710"/>
      <c r="AH29" s="710"/>
      <c r="AI29" s="711"/>
      <c r="AJ29" s="858" t="s">
        <v>845</v>
      </c>
      <c r="AK29" s="859"/>
      <c r="AL29" s="859"/>
      <c r="AM29" s="860"/>
      <c r="AN29" s="709" t="s">
        <v>893</v>
      </c>
      <c r="AO29" s="710"/>
      <c r="AP29" s="710"/>
      <c r="AQ29" s="711"/>
      <c r="AR29" s="858" t="s">
        <v>852</v>
      </c>
      <c r="AS29" s="859"/>
      <c r="AT29" s="859"/>
      <c r="AU29" s="860"/>
      <c r="AV29" s="770"/>
      <c r="AW29" s="771"/>
      <c r="AX29" s="771"/>
      <c r="AY29" s="771"/>
      <c r="AZ29" s="772"/>
      <c r="BA29" s="709"/>
      <c r="BB29" s="710"/>
      <c r="BC29" s="710"/>
      <c r="BD29" s="711"/>
      <c r="BE29" s="709"/>
      <c r="BF29" s="710"/>
      <c r="BG29" s="710"/>
      <c r="BH29" s="711"/>
      <c r="BI29" s="709"/>
      <c r="BJ29" s="710"/>
      <c r="BK29" s="710"/>
      <c r="BL29" s="711"/>
      <c r="BM29" s="770"/>
      <c r="BN29" s="771"/>
      <c r="BO29" s="771"/>
      <c r="BP29" s="771"/>
      <c r="BQ29" s="772"/>
      <c r="BR29" s="709"/>
      <c r="BS29" s="710"/>
      <c r="BT29" s="710"/>
      <c r="BU29" s="711"/>
      <c r="BV29" s="767" t="s">
        <v>1140</v>
      </c>
      <c r="BW29" s="768"/>
      <c r="BX29" s="768"/>
      <c r="BY29" s="769"/>
      <c r="BZ29" s="767" t="s">
        <v>912</v>
      </c>
      <c r="CA29" s="768"/>
      <c r="CB29" s="768"/>
      <c r="CC29" s="769"/>
      <c r="CD29" s="770"/>
      <c r="CE29" s="771"/>
      <c r="CF29" s="771"/>
      <c r="CG29" s="771"/>
      <c r="CH29" s="772"/>
      <c r="CI29" s="709"/>
      <c r="CJ29" s="710"/>
      <c r="CK29" s="710"/>
      <c r="CL29" s="711"/>
      <c r="CM29" s="709"/>
      <c r="CN29" s="710"/>
      <c r="CO29" s="710"/>
      <c r="CP29" s="711"/>
      <c r="CQ29" s="709"/>
      <c r="CR29" s="710"/>
      <c r="CS29" s="710"/>
      <c r="CT29" s="711"/>
      <c r="CU29" s="709"/>
      <c r="CV29" s="710"/>
      <c r="CW29" s="710"/>
      <c r="CX29" s="710"/>
      <c r="CY29" s="711"/>
      <c r="CZ29" s="709"/>
      <c r="DA29" s="710"/>
      <c r="DB29" s="710"/>
      <c r="DC29" s="711"/>
      <c r="DD29" s="709"/>
      <c r="DE29" s="710"/>
      <c r="DF29" s="710"/>
      <c r="DG29" s="711"/>
      <c r="DH29" s="724"/>
      <c r="DI29" s="665"/>
      <c r="DJ29" s="665"/>
      <c r="DK29" s="819"/>
      <c r="DL29" s="709"/>
      <c r="DM29" s="710"/>
      <c r="DN29" s="710"/>
      <c r="DO29" s="711"/>
      <c r="DP29" s="709"/>
      <c r="DQ29" s="710"/>
      <c r="DR29" s="710"/>
      <c r="DS29" s="711"/>
      <c r="DT29" s="709"/>
      <c r="DU29" s="710"/>
      <c r="DV29" s="710"/>
      <c r="DW29" s="711"/>
      <c r="DX29" s="709"/>
      <c r="DY29" s="710"/>
      <c r="DZ29" s="710"/>
      <c r="EA29" s="711"/>
      <c r="EB29" s="709"/>
      <c r="EC29" s="710"/>
      <c r="ED29" s="710"/>
      <c r="EE29" s="711"/>
      <c r="EF29" s="709"/>
      <c r="EG29" s="710"/>
      <c r="EH29" s="710"/>
      <c r="EI29" s="711"/>
      <c r="EJ29" s="709" t="s">
        <v>800</v>
      </c>
      <c r="EK29" s="710"/>
      <c r="EL29" s="710"/>
      <c r="EM29" s="711"/>
      <c r="EN29" s="709"/>
      <c r="EO29" s="710"/>
      <c r="EP29" s="710"/>
      <c r="EQ29" s="711"/>
      <c r="ER29" s="767" t="s">
        <v>136</v>
      </c>
      <c r="ES29" s="768"/>
      <c r="ET29" s="768"/>
      <c r="EU29" s="769"/>
      <c r="EV29" s="869"/>
      <c r="EW29" s="870"/>
      <c r="EX29" s="870"/>
      <c r="EY29" s="870"/>
      <c r="EZ29" s="871"/>
      <c r="FA29" s="871"/>
      <c r="FB29" s="772"/>
      <c r="FC29" s="709"/>
      <c r="FD29" s="710"/>
      <c r="FE29" s="710"/>
      <c r="FF29" s="710"/>
      <c r="FG29" s="710"/>
      <c r="FH29" s="710"/>
      <c r="FI29" s="711"/>
      <c r="FJ29" s="770"/>
      <c r="FK29" s="771"/>
      <c r="FL29" s="771"/>
      <c r="FM29" s="771"/>
      <c r="FN29" s="771"/>
      <c r="FO29" s="871"/>
      <c r="FP29" s="871"/>
      <c r="FQ29" s="532"/>
      <c r="FR29" s="434" t="s">
        <v>1039</v>
      </c>
      <c r="FS29" s="435" t="s">
        <v>1039</v>
      </c>
      <c r="FT29" s="435" t="s">
        <v>1039</v>
      </c>
      <c r="FU29" s="523" t="s">
        <v>1039</v>
      </c>
      <c r="FV29" s="543" t="s">
        <v>1039</v>
      </c>
      <c r="FW29" s="523"/>
      <c r="FX29" s="435"/>
      <c r="FY29" s="435"/>
      <c r="FZ29" s="523" t="s">
        <v>1039</v>
      </c>
      <c r="GA29" s="523" t="s">
        <v>1039</v>
      </c>
      <c r="GB29" s="435"/>
      <c r="GC29" s="523" t="s">
        <v>1039</v>
      </c>
      <c r="GD29" s="435"/>
      <c r="GE29" s="435" t="s">
        <v>927</v>
      </c>
      <c r="GF29" s="543" t="s">
        <v>1039</v>
      </c>
      <c r="GG29" s="435"/>
      <c r="GH29" s="435"/>
      <c r="GI29" s="435"/>
      <c r="GJ29" s="435"/>
      <c r="GK29" s="435"/>
      <c r="GL29" s="435"/>
      <c r="GM29" s="435"/>
      <c r="GN29" s="436"/>
      <c r="GO29" s="435"/>
      <c r="GP29" s="435"/>
      <c r="GQ29" s="436"/>
      <c r="GR29" s="435"/>
      <c r="GS29" s="435"/>
      <c r="GT29" s="435"/>
      <c r="GU29" s="435"/>
      <c r="GV29" s="435"/>
      <c r="GW29" s="435"/>
      <c r="GX29" s="435"/>
      <c r="GY29" s="437"/>
      <c r="GZ29" s="28"/>
      <c r="HB29" s="74">
        <v>25</v>
      </c>
      <c r="HC29" s="199" t="str">
        <f>リスト!C28</f>
        <v>和</v>
      </c>
      <c r="HD29" s="76" t="str">
        <f>IF(リスト!D28="","",リスト!D28)</f>
        <v>三　谷</v>
      </c>
      <c r="HE29" s="76" t="str">
        <f>IF(リスト!F28="","",リスト!F28)</f>
        <v>大春商事</v>
      </c>
      <c r="HF29" s="76" t="str">
        <f>IF(リスト!E28="","",リスト!E28)</f>
        <v>ＴＣ</v>
      </c>
      <c r="HG29" s="200" t="str">
        <f>IF(リスト!G28="","",リスト!G28)</f>
        <v>特休</v>
      </c>
      <c r="HH29" s="77" t="str">
        <f>IF(リスト!H28="","",リスト!H28)</f>
        <v>江戸堀</v>
      </c>
      <c r="HI29" s="77" t="str">
        <f>IF(リスト!I28="","",リスト!I28)</f>
        <v>木　代</v>
      </c>
      <c r="HJ29" s="77" t="str">
        <f>IF(リスト!J28="","",リスト!J28)</f>
        <v>下寺町</v>
      </c>
      <c r="HK29" s="459" t="str">
        <f>IF(リスト!K28="","",リスト!K28)</f>
        <v/>
      </c>
      <c r="HL29" s="459" t="str">
        <f>IF(リスト!L28="","",リスト!L28)</f>
        <v/>
      </c>
      <c r="HM29" s="77" t="str">
        <f>IF(リスト!M28="","",リスト!M28)</f>
        <v>南尼崎</v>
      </c>
      <c r="HN29" s="77" t="str">
        <f>IF(リスト!N28="","",リスト!N28)</f>
        <v>学園前</v>
      </c>
      <c r="HO29" s="77" t="str">
        <f>IF(リスト!O28="","",リスト!O28)</f>
        <v>弥山P/S</v>
      </c>
      <c r="HP29" s="460" t="str">
        <f>IF(リスト!P28="","",リスト!P28)</f>
        <v/>
      </c>
      <c r="HR29" s="284" t="str">
        <f t="shared" ref="HR29:IJ29" si="82">IF(FR28="","",FR28)</f>
        <v/>
      </c>
      <c r="HS29" s="284" t="str">
        <f t="shared" si="82"/>
        <v/>
      </c>
      <c r="HT29" s="284" t="str">
        <f t="shared" si="82"/>
        <v/>
      </c>
      <c r="HU29" s="284" t="str">
        <f t="shared" si="82"/>
        <v/>
      </c>
      <c r="HV29" s="284" t="str">
        <f t="shared" si="82"/>
        <v/>
      </c>
      <c r="HW29" s="284" t="str">
        <f t="shared" si="82"/>
        <v/>
      </c>
      <c r="HX29" s="284" t="str">
        <f t="shared" si="82"/>
        <v/>
      </c>
      <c r="HY29" s="284" t="str">
        <f t="shared" si="82"/>
        <v/>
      </c>
      <c r="HZ29" s="284" t="str">
        <f t="shared" si="82"/>
        <v/>
      </c>
      <c r="IA29" s="284" t="str">
        <f t="shared" si="82"/>
        <v/>
      </c>
      <c r="IB29" s="284" t="str">
        <f t="shared" si="82"/>
        <v/>
      </c>
      <c r="IC29" s="284" t="str">
        <f t="shared" si="82"/>
        <v/>
      </c>
      <c r="ID29" s="284" t="str">
        <f t="shared" si="82"/>
        <v/>
      </c>
      <c r="IE29" s="284" t="str">
        <f t="shared" si="82"/>
        <v/>
      </c>
      <c r="IF29" s="284" t="str">
        <f t="shared" si="82"/>
        <v/>
      </c>
      <c r="IG29" s="284" t="str">
        <f t="shared" si="82"/>
        <v/>
      </c>
      <c r="IH29" s="284" t="str">
        <f t="shared" si="82"/>
        <v/>
      </c>
      <c r="II29" s="284" t="str">
        <f t="shared" si="82"/>
        <v/>
      </c>
      <c r="IJ29" s="284" t="str">
        <f t="shared" si="82"/>
        <v/>
      </c>
      <c r="IK29" s="284" t="str">
        <f t="shared" ref="IK29" si="83">IF(GK28="","",GK28)</f>
        <v/>
      </c>
      <c r="IL29" s="284" t="str">
        <f t="shared" ref="IL29" si="84">IF(GL28="","",GL28)</f>
        <v/>
      </c>
      <c r="IM29" s="284" t="str">
        <f t="shared" ref="IM29" si="85">IF(GM28="","",GM28)</f>
        <v/>
      </c>
      <c r="IN29" s="284" t="str">
        <f t="shared" ref="IN29" si="86">IF(GN28="","",GN28)</f>
        <v/>
      </c>
      <c r="IO29" s="284" t="str">
        <f t="shared" ref="IO29" si="87">IF(GO28="","",GO28)</f>
        <v/>
      </c>
      <c r="IP29" s="284" t="str">
        <f t="shared" ref="IP29" si="88">IF(GP28="","",GP28)</f>
        <v/>
      </c>
      <c r="IQ29" s="284" t="str">
        <f t="shared" ref="IQ29" si="89">IF(GQ28="","",GQ28)</f>
        <v/>
      </c>
      <c r="IR29" s="284" t="str">
        <f t="shared" ref="IR29" si="90">IF(GR28="","",GR28)</f>
        <v/>
      </c>
      <c r="IS29" s="284" t="str">
        <f t="shared" ref="IS29" si="91">IF(GS28="","",GS28)</f>
        <v/>
      </c>
      <c r="IT29" s="284" t="str">
        <f t="shared" ref="IT29" si="92">IF(GX28="","",GX28)</f>
        <v/>
      </c>
      <c r="IU29" s="284" t="str">
        <f t="shared" ref="IU29" si="93">IF(GY28="","",GY28)</f>
        <v/>
      </c>
      <c r="IW29" s="393"/>
      <c r="IX29" s="393"/>
      <c r="IY29" s="393"/>
      <c r="IZ29" s="393"/>
      <c r="JA29" s="393"/>
      <c r="JB29" s="393"/>
      <c r="JC29" s="393"/>
      <c r="JD29" s="393"/>
      <c r="JE29" s="393"/>
      <c r="JF29" s="393"/>
      <c r="JG29" s="393"/>
      <c r="JH29" s="393"/>
      <c r="JI29" s="393"/>
      <c r="JJ29" s="393"/>
      <c r="JK29" s="393"/>
      <c r="JL29" s="393"/>
      <c r="JM29" s="393"/>
      <c r="JN29" s="393"/>
      <c r="JO29" s="393"/>
      <c r="JP29" s="393"/>
      <c r="JQ29" s="393"/>
      <c r="JR29" s="393"/>
      <c r="JS29" s="393"/>
      <c r="JT29" s="393"/>
      <c r="JU29" s="393"/>
      <c r="JV29" s="393"/>
      <c r="JW29" s="393"/>
      <c r="JX29" s="393"/>
      <c r="JY29" s="393"/>
      <c r="JZ29" s="393"/>
      <c r="KA29" s="393"/>
      <c r="KB29" s="393"/>
      <c r="KC29" s="393"/>
      <c r="KD29" s="393"/>
      <c r="KE29" s="393"/>
      <c r="KF29" s="393"/>
      <c r="KG29" s="393"/>
      <c r="KH29" s="393"/>
      <c r="KI29" s="393"/>
      <c r="KJ29" s="393"/>
      <c r="KK29" s="393"/>
      <c r="KL29" s="393"/>
      <c r="KM29" s="393"/>
      <c r="KN29" s="393"/>
      <c r="KO29" s="393"/>
      <c r="KP29" s="393"/>
      <c r="KQ29" s="393"/>
      <c r="KR29" s="393"/>
      <c r="KS29" s="393"/>
      <c r="KT29" s="393"/>
      <c r="KU29" s="393"/>
      <c r="KV29" s="393"/>
      <c r="KW29" s="393"/>
      <c r="KX29" s="393"/>
      <c r="KY29" s="393"/>
      <c r="KZ29" s="393"/>
      <c r="LA29" s="393"/>
      <c r="LB29" s="393"/>
      <c r="LC29" s="393"/>
      <c r="LD29" s="393"/>
      <c r="LE29" s="393"/>
      <c r="LF29" s="393"/>
      <c r="LG29" s="393"/>
      <c r="LH29" s="393"/>
      <c r="LI29" s="393"/>
      <c r="LJ29" s="393"/>
      <c r="LK29" s="393"/>
      <c r="LL29" s="393"/>
      <c r="LM29" s="393"/>
      <c r="LN29" s="393"/>
      <c r="LO29" s="393"/>
      <c r="LP29" s="393"/>
      <c r="LQ29" s="393"/>
      <c r="LR29" s="393"/>
      <c r="LS29" s="393"/>
      <c r="LT29" s="393"/>
      <c r="LU29" s="393"/>
      <c r="LV29" s="393"/>
      <c r="LW29" s="393"/>
      <c r="LX29" s="393"/>
      <c r="LY29" s="393"/>
      <c r="LZ29" s="393"/>
      <c r="MA29" s="393"/>
      <c r="MB29" s="393"/>
      <c r="MC29" s="393"/>
      <c r="MD29" s="393"/>
      <c r="ME29" s="393"/>
      <c r="MF29" s="393"/>
      <c r="MG29" s="393"/>
      <c r="MH29" s="393"/>
      <c r="MI29" s="393"/>
      <c r="MJ29" s="393"/>
      <c r="MK29" s="393"/>
      <c r="ML29" s="393"/>
      <c r="MM29" s="393"/>
      <c r="MN29" s="393"/>
      <c r="MO29" s="393"/>
      <c r="MP29" s="393"/>
      <c r="MQ29" s="393"/>
      <c r="MR29" s="393"/>
      <c r="MS29" s="393"/>
      <c r="MT29" s="393"/>
      <c r="MU29" s="393"/>
      <c r="MV29" s="393"/>
      <c r="MW29" s="393"/>
      <c r="MX29" s="393"/>
      <c r="MY29" s="393"/>
      <c r="MZ29" s="393"/>
      <c r="NA29" s="393"/>
      <c r="NB29" s="393"/>
      <c r="NC29" s="393"/>
      <c r="ND29" s="393"/>
      <c r="NE29" s="393"/>
      <c r="NF29" s="393"/>
      <c r="NG29" s="393"/>
      <c r="NH29" s="393"/>
      <c r="NI29" s="393"/>
      <c r="NJ29" s="393"/>
      <c r="NK29" s="393"/>
      <c r="NL29" s="393"/>
      <c r="NM29" s="393"/>
      <c r="NN29" s="393"/>
      <c r="NO29" s="393"/>
      <c r="NP29" s="393"/>
      <c r="NQ29" s="393"/>
      <c r="NR29" s="393"/>
      <c r="NS29" s="393"/>
      <c r="NT29" s="393"/>
      <c r="NU29" s="393"/>
      <c r="NV29" s="393"/>
      <c r="NW29" s="393"/>
      <c r="NX29" s="393"/>
      <c r="NY29" s="393"/>
      <c r="NZ29" s="393"/>
      <c r="OA29" s="393"/>
      <c r="OB29" s="393"/>
      <c r="OC29" s="393"/>
      <c r="OD29" s="393"/>
      <c r="OE29" s="393"/>
      <c r="OF29" s="393"/>
      <c r="OG29" s="393"/>
      <c r="OH29" s="393"/>
      <c r="OI29" s="393"/>
      <c r="OJ29" s="393"/>
      <c r="OK29" s="393"/>
      <c r="OL29" s="393"/>
      <c r="OM29" s="393"/>
      <c r="ON29" s="393"/>
      <c r="OO29" s="393"/>
      <c r="OP29" s="393"/>
      <c r="OQ29" s="393"/>
      <c r="OR29" s="393"/>
      <c r="OS29" s="393"/>
      <c r="OT29" s="393"/>
      <c r="OU29" s="393"/>
      <c r="OV29" s="393"/>
      <c r="OW29" s="393"/>
      <c r="OX29" s="393"/>
      <c r="OY29" s="393"/>
      <c r="OZ29" s="393"/>
      <c r="PA29" s="393"/>
      <c r="PB29" s="393"/>
      <c r="PC29" s="393"/>
      <c r="PD29" s="393"/>
      <c r="PE29" s="393"/>
      <c r="PF29" s="393"/>
      <c r="PG29" s="393"/>
      <c r="PH29" s="393"/>
      <c r="PI29" s="393"/>
      <c r="PJ29" s="393"/>
      <c r="PK29" s="393"/>
      <c r="PL29" s="393"/>
      <c r="PM29" s="393"/>
      <c r="PN29" s="393"/>
      <c r="PO29" s="393"/>
      <c r="PP29" s="393"/>
      <c r="PQ29" s="393"/>
      <c r="PR29" s="393"/>
      <c r="PS29" s="393"/>
      <c r="PT29" s="393"/>
      <c r="PU29" s="393"/>
      <c r="PV29" s="393"/>
      <c r="PW29" s="393"/>
      <c r="PX29" s="393"/>
      <c r="PY29" s="393"/>
      <c r="PZ29" s="393"/>
      <c r="QA29" s="393"/>
      <c r="QB29" s="393"/>
      <c r="QC29" s="393"/>
      <c r="QD29" s="393"/>
      <c r="QE29" s="393"/>
      <c r="QF29" s="393"/>
      <c r="QG29" s="393"/>
      <c r="QH29" s="393"/>
      <c r="QI29" s="393"/>
      <c r="QJ29" s="393"/>
      <c r="QK29" s="393"/>
      <c r="QL29" s="393"/>
      <c r="QM29" s="393"/>
      <c r="QN29" s="393"/>
      <c r="QO29" s="393"/>
      <c r="QP29" s="393"/>
      <c r="QQ29" s="393"/>
      <c r="QR29" s="393"/>
      <c r="QS29" s="393"/>
      <c r="QT29" s="393"/>
      <c r="QU29" s="393"/>
      <c r="QV29" s="393"/>
      <c r="QW29" s="393"/>
      <c r="QX29" s="393"/>
      <c r="QY29" s="393"/>
      <c r="QZ29" s="393"/>
      <c r="RA29" s="393"/>
      <c r="RB29" s="393"/>
      <c r="RC29" s="393"/>
      <c r="RD29" s="393"/>
      <c r="RE29" s="393"/>
      <c r="RF29" s="393"/>
      <c r="RG29" s="393"/>
      <c r="RH29" s="393"/>
      <c r="RI29" s="393"/>
      <c r="RJ29" s="393"/>
      <c r="RK29" s="393"/>
      <c r="RL29" s="393"/>
      <c r="RM29" s="393"/>
      <c r="RN29" s="393"/>
      <c r="RO29" s="393"/>
      <c r="RP29" s="393"/>
      <c r="RQ29" s="393"/>
      <c r="RR29" s="393"/>
      <c r="RS29" s="393"/>
      <c r="RT29" s="393"/>
      <c r="RU29" s="393"/>
      <c r="RV29" s="393"/>
      <c r="RW29" s="393"/>
      <c r="RX29" s="393"/>
      <c r="RY29" s="393"/>
      <c r="RZ29" s="393"/>
      <c r="SA29" s="393"/>
      <c r="SB29" s="393"/>
      <c r="SC29" s="393"/>
      <c r="SD29" s="393"/>
      <c r="SE29" s="393"/>
      <c r="SF29" s="393"/>
      <c r="SG29" s="393"/>
      <c r="SH29" s="393"/>
      <c r="SI29" s="393"/>
      <c r="SJ29" s="393"/>
      <c r="SK29" s="393"/>
      <c r="SL29" s="393"/>
      <c r="SM29" s="393"/>
      <c r="SN29" s="393"/>
      <c r="SO29" s="393"/>
      <c r="SP29" s="393"/>
      <c r="SQ29" s="393"/>
      <c r="SR29" s="393"/>
      <c r="SS29" s="393"/>
      <c r="ST29" s="393"/>
      <c r="SU29" s="393"/>
      <c r="SV29" s="393"/>
      <c r="SW29" s="393"/>
      <c r="SX29" s="393"/>
      <c r="SY29" s="393"/>
      <c r="SZ29" s="393"/>
      <c r="TA29" s="393"/>
      <c r="TB29" s="393"/>
      <c r="TC29" s="393"/>
      <c r="TD29" s="393"/>
      <c r="TE29" s="393"/>
      <c r="TF29" s="393"/>
      <c r="TG29" s="393"/>
      <c r="TH29" s="393"/>
      <c r="TI29" s="393"/>
      <c r="TJ29" s="393"/>
      <c r="TK29" s="393"/>
      <c r="TL29" s="393"/>
    </row>
    <row r="30" spans="1:532" ht="33" customHeight="1" x14ac:dyDescent="0.2">
      <c r="A30" s="190">
        <f>A22+1</f>
        <v>10</v>
      </c>
      <c r="B30" s="712"/>
      <c r="C30" s="713"/>
      <c r="D30" s="713"/>
      <c r="E30" s="714"/>
      <c r="F30" s="712"/>
      <c r="G30" s="713"/>
      <c r="H30" s="713"/>
      <c r="I30" s="714"/>
      <c r="J30" s="712"/>
      <c r="K30" s="713"/>
      <c r="L30" s="713"/>
      <c r="M30" s="714"/>
      <c r="N30" s="712"/>
      <c r="O30" s="713"/>
      <c r="P30" s="713"/>
      <c r="Q30" s="713"/>
      <c r="R30" s="714"/>
      <c r="S30" s="712"/>
      <c r="T30" s="713"/>
      <c r="U30" s="713"/>
      <c r="V30" s="714"/>
      <c r="W30" s="712"/>
      <c r="X30" s="713"/>
      <c r="Y30" s="713"/>
      <c r="Z30" s="714"/>
      <c r="AA30" s="712"/>
      <c r="AB30" s="713"/>
      <c r="AC30" s="713"/>
      <c r="AD30" s="714"/>
      <c r="AE30" s="712"/>
      <c r="AF30" s="713"/>
      <c r="AG30" s="713"/>
      <c r="AH30" s="713"/>
      <c r="AI30" s="714"/>
      <c r="AJ30" s="861" t="s">
        <v>846</v>
      </c>
      <c r="AK30" s="862"/>
      <c r="AL30" s="862"/>
      <c r="AM30" s="863"/>
      <c r="AN30" s="712" t="s">
        <v>877</v>
      </c>
      <c r="AO30" s="713"/>
      <c r="AP30" s="713"/>
      <c r="AQ30" s="714"/>
      <c r="AR30" s="861" t="s">
        <v>853</v>
      </c>
      <c r="AS30" s="862"/>
      <c r="AT30" s="862"/>
      <c r="AU30" s="863"/>
      <c r="AV30" s="712"/>
      <c r="AW30" s="713"/>
      <c r="AX30" s="713"/>
      <c r="AY30" s="713"/>
      <c r="AZ30" s="739"/>
      <c r="BA30" s="712"/>
      <c r="BB30" s="713"/>
      <c r="BC30" s="713"/>
      <c r="BD30" s="714"/>
      <c r="BE30" s="712"/>
      <c r="BF30" s="713"/>
      <c r="BG30" s="713"/>
      <c r="BH30" s="714"/>
      <c r="BI30" s="712"/>
      <c r="BJ30" s="713"/>
      <c r="BK30" s="713"/>
      <c r="BL30" s="714"/>
      <c r="BM30" s="712"/>
      <c r="BN30" s="713"/>
      <c r="BO30" s="713"/>
      <c r="BP30" s="713"/>
      <c r="BQ30" s="739"/>
      <c r="BR30" s="712"/>
      <c r="BS30" s="713"/>
      <c r="BT30" s="713"/>
      <c r="BU30" s="714"/>
      <c r="BV30" s="773" t="s">
        <v>1142</v>
      </c>
      <c r="BW30" s="774"/>
      <c r="BX30" s="774"/>
      <c r="BY30" s="775"/>
      <c r="BZ30" s="773" t="s">
        <v>875</v>
      </c>
      <c r="CA30" s="774"/>
      <c r="CB30" s="774"/>
      <c r="CC30" s="775"/>
      <c r="CD30" s="712"/>
      <c r="CE30" s="713"/>
      <c r="CF30" s="713"/>
      <c r="CG30" s="713"/>
      <c r="CH30" s="739"/>
      <c r="CI30" s="712"/>
      <c r="CJ30" s="713"/>
      <c r="CK30" s="713"/>
      <c r="CL30" s="714"/>
      <c r="CM30" s="712"/>
      <c r="CN30" s="713"/>
      <c r="CO30" s="713"/>
      <c r="CP30" s="714"/>
      <c r="CQ30" s="712"/>
      <c r="CR30" s="713"/>
      <c r="CS30" s="713"/>
      <c r="CT30" s="714"/>
      <c r="CU30" s="712"/>
      <c r="CV30" s="713"/>
      <c r="CW30" s="713"/>
      <c r="CX30" s="713"/>
      <c r="CY30" s="714"/>
      <c r="CZ30" s="712"/>
      <c r="DA30" s="713"/>
      <c r="DB30" s="713"/>
      <c r="DC30" s="714"/>
      <c r="DD30" s="712"/>
      <c r="DE30" s="713"/>
      <c r="DF30" s="713"/>
      <c r="DG30" s="714"/>
      <c r="DH30" s="727"/>
      <c r="DI30" s="728"/>
      <c r="DJ30" s="728"/>
      <c r="DK30" s="729"/>
      <c r="DL30" s="712"/>
      <c r="DM30" s="713"/>
      <c r="DN30" s="713"/>
      <c r="DO30" s="714"/>
      <c r="DP30" s="712"/>
      <c r="DQ30" s="713"/>
      <c r="DR30" s="713"/>
      <c r="DS30" s="714"/>
      <c r="DT30" s="712"/>
      <c r="DU30" s="713"/>
      <c r="DV30" s="713"/>
      <c r="DW30" s="714"/>
      <c r="DX30" s="712"/>
      <c r="DY30" s="713"/>
      <c r="DZ30" s="713"/>
      <c r="EA30" s="714"/>
      <c r="EB30" s="712"/>
      <c r="EC30" s="713"/>
      <c r="ED30" s="713"/>
      <c r="EE30" s="714"/>
      <c r="EF30" s="712"/>
      <c r="EG30" s="713"/>
      <c r="EH30" s="713"/>
      <c r="EI30" s="714"/>
      <c r="EJ30" s="712" t="s">
        <v>1125</v>
      </c>
      <c r="EK30" s="713"/>
      <c r="EL30" s="713"/>
      <c r="EM30" s="714"/>
      <c r="EN30" s="712"/>
      <c r="EO30" s="713"/>
      <c r="EP30" s="713"/>
      <c r="EQ30" s="714"/>
      <c r="ER30" s="776" t="s">
        <v>969</v>
      </c>
      <c r="ES30" s="777"/>
      <c r="ET30" s="777"/>
      <c r="EU30" s="778"/>
      <c r="EV30" s="730"/>
      <c r="EW30" s="731"/>
      <c r="EX30" s="731"/>
      <c r="EY30" s="731"/>
      <c r="EZ30" s="826"/>
      <c r="FA30" s="826"/>
      <c r="FB30" s="739"/>
      <c r="FC30" s="647"/>
      <c r="FD30" s="648"/>
      <c r="FE30" s="648"/>
      <c r="FF30" s="648"/>
      <c r="FG30" s="648"/>
      <c r="FH30" s="648"/>
      <c r="FI30" s="649"/>
      <c r="FJ30" s="647"/>
      <c r="FK30" s="648"/>
      <c r="FL30" s="648"/>
      <c r="FM30" s="648"/>
      <c r="FN30" s="648"/>
      <c r="FO30" s="826"/>
      <c r="FP30" s="964"/>
      <c r="FQ30" s="512"/>
      <c r="FR30" s="142" t="str">
        <f t="shared" ref="FR30:GY30" si="94">IF((COUNTIF($DT$69:$FP$69,FR33)&gt;=2),"×",IF((COUNTIF($DT$69:$FP$69,FR33)=1),"○"," "))</f>
        <v xml:space="preserve"> </v>
      </c>
      <c r="FS30" s="143" t="str">
        <f t="shared" si="94"/>
        <v xml:space="preserve"> </v>
      </c>
      <c r="FT30" s="143" t="str">
        <f t="shared" si="94"/>
        <v xml:space="preserve"> </v>
      </c>
      <c r="FU30" s="483" t="str">
        <f t="shared" si="94"/>
        <v xml:space="preserve"> </v>
      </c>
      <c r="FV30" s="143" t="str">
        <f t="shared" si="94"/>
        <v xml:space="preserve"> </v>
      </c>
      <c r="FW30" s="483" t="str">
        <f t="shared" si="94"/>
        <v xml:space="preserve"> </v>
      </c>
      <c r="FX30" s="143" t="str">
        <f t="shared" si="94"/>
        <v xml:space="preserve"> </v>
      </c>
      <c r="FY30" s="143" t="str">
        <f t="shared" si="94"/>
        <v xml:space="preserve"> </v>
      </c>
      <c r="FZ30" s="483" t="str">
        <f t="shared" si="94"/>
        <v xml:space="preserve"> </v>
      </c>
      <c r="GA30" s="483" t="str">
        <f t="shared" si="94"/>
        <v xml:space="preserve"> </v>
      </c>
      <c r="GB30" s="143" t="str">
        <f t="shared" si="94"/>
        <v xml:space="preserve"> </v>
      </c>
      <c r="GC30" s="483" t="str">
        <f t="shared" si="94"/>
        <v xml:space="preserve"> </v>
      </c>
      <c r="GD30" s="143" t="str">
        <f t="shared" si="94"/>
        <v>○</v>
      </c>
      <c r="GE30" s="143" t="str">
        <f t="shared" si="94"/>
        <v xml:space="preserve"> </v>
      </c>
      <c r="GF30" s="143" t="str">
        <f t="shared" si="94"/>
        <v xml:space="preserve"> </v>
      </c>
      <c r="GG30" s="143" t="str">
        <f t="shared" si="94"/>
        <v xml:space="preserve"> </v>
      </c>
      <c r="GH30" s="143" t="str">
        <f t="shared" si="94"/>
        <v xml:space="preserve"> </v>
      </c>
      <c r="GI30" s="143" t="str">
        <f t="shared" si="94"/>
        <v xml:space="preserve"> </v>
      </c>
      <c r="GJ30" s="143" t="str">
        <f t="shared" si="94"/>
        <v xml:space="preserve"> </v>
      </c>
      <c r="GK30" s="143" t="str">
        <f t="shared" si="94"/>
        <v xml:space="preserve"> </v>
      </c>
      <c r="GL30" s="151" t="str">
        <f t="shared" si="94"/>
        <v xml:space="preserve"> </v>
      </c>
      <c r="GM30" s="143" t="str">
        <f t="shared" si="94"/>
        <v xml:space="preserve"> </v>
      </c>
      <c r="GN30" s="151" t="str">
        <f t="shared" si="94"/>
        <v xml:space="preserve"> </v>
      </c>
      <c r="GO30" s="143" t="str">
        <f t="shared" si="94"/>
        <v xml:space="preserve"> </v>
      </c>
      <c r="GP30" s="143" t="str">
        <f t="shared" si="94"/>
        <v xml:space="preserve"> </v>
      </c>
      <c r="GQ30" s="151" t="str">
        <f t="shared" si="94"/>
        <v xml:space="preserve"> </v>
      </c>
      <c r="GR30" s="143" t="str">
        <f t="shared" si="94"/>
        <v xml:space="preserve"> </v>
      </c>
      <c r="GS30" s="143" t="str">
        <f t="shared" si="94"/>
        <v xml:space="preserve"> </v>
      </c>
      <c r="GT30" s="143" t="str">
        <f t="shared" si="94"/>
        <v xml:space="preserve"> </v>
      </c>
      <c r="GU30" s="143" t="str">
        <f t="shared" si="94"/>
        <v xml:space="preserve"> </v>
      </c>
      <c r="GV30" s="143" t="str">
        <f t="shared" si="94"/>
        <v xml:space="preserve"> </v>
      </c>
      <c r="GW30" s="143" t="str">
        <f t="shared" si="94"/>
        <v xml:space="preserve"> </v>
      </c>
      <c r="GX30" s="143" t="str">
        <f t="shared" si="94"/>
        <v xml:space="preserve"> </v>
      </c>
      <c r="GY30" s="143" t="str">
        <f t="shared" si="94"/>
        <v xml:space="preserve"> </v>
      </c>
      <c r="GZ30" s="49">
        <f>A30</f>
        <v>10</v>
      </c>
      <c r="HB30" s="74">
        <v>26</v>
      </c>
      <c r="HC30" s="199" t="str">
        <f>リスト!C29</f>
        <v>野</v>
      </c>
      <c r="HD30" s="76" t="str">
        <f>IF(リスト!D29="","",リスト!D29)</f>
        <v>和　本</v>
      </c>
      <c r="HE30" s="76" t="str">
        <f>IF(リスト!F29="","",リスト!F29)</f>
        <v>伊藤電気</v>
      </c>
      <c r="HF30" s="76" t="str">
        <f>IF(リスト!E29="","",リスト!E29)</f>
        <v>ＴＮＰ</v>
      </c>
      <c r="HG30" s="200" t="str">
        <f>IF(リスト!G29="","",リスト!G29)</f>
        <v>Ａ休</v>
      </c>
      <c r="HH30" s="77" t="str">
        <f>IF(リスト!H29="","",リスト!H29)</f>
        <v>鶴　町</v>
      </c>
      <c r="HI30" s="459" t="str">
        <f>IF(リスト!I29="","",リスト!I29)</f>
        <v/>
      </c>
      <c r="HJ30" s="77" t="str">
        <f>IF(リスト!J29="","",リスト!J29)</f>
        <v>阿倍野</v>
      </c>
      <c r="HK30" s="77" t="str">
        <f>IF(リスト!K29="","",リスト!K29)</f>
        <v>南大阪</v>
      </c>
      <c r="HL30" s="77" t="str">
        <f>IF(リスト!L29="","",リスト!L29)</f>
        <v>明　石</v>
      </c>
      <c r="HM30" s="77" t="str">
        <f>IF(リスト!M29="","",リスト!M29)</f>
        <v>尼　東</v>
      </c>
      <c r="HN30" s="77" t="str">
        <f>IF(リスト!N29="","",リスト!N29)</f>
        <v>上  狛</v>
      </c>
      <c r="HO30" s="77" t="str">
        <f>IF(リスト!O29="","",リスト!O29)</f>
        <v>和田P/S</v>
      </c>
      <c r="HP30" s="460" t="str">
        <f>IF(リスト!P29="","",リスト!P29)</f>
        <v/>
      </c>
      <c r="HR30" s="258" t="str">
        <f t="shared" ref="HR30:IJ30" si="95">IF(FR30="○","○",IF(FR30="×","○",IF(FR31="○","○",IF(FR31="×","○",IF(FR29="","",FR29)))))</f>
        <v>内勤</v>
      </c>
      <c r="HS30" s="258" t="str">
        <f t="shared" si="95"/>
        <v>内勤</v>
      </c>
      <c r="HT30" s="258" t="str">
        <f t="shared" si="95"/>
        <v>内勤</v>
      </c>
      <c r="HU30" s="258" t="str">
        <f t="shared" si="95"/>
        <v>内勤</v>
      </c>
      <c r="HV30" s="258" t="str">
        <f t="shared" si="95"/>
        <v>○</v>
      </c>
      <c r="HW30" s="258" t="str">
        <f t="shared" si="95"/>
        <v>○</v>
      </c>
      <c r="HX30" s="258" t="str">
        <f t="shared" si="95"/>
        <v>○</v>
      </c>
      <c r="HY30" s="258" t="str">
        <f t="shared" si="95"/>
        <v>○</v>
      </c>
      <c r="HZ30" s="258" t="str">
        <f t="shared" si="95"/>
        <v>内勤</v>
      </c>
      <c r="IA30" s="258" t="str">
        <f t="shared" si="95"/>
        <v>内勤</v>
      </c>
      <c r="IB30" s="258" t="str">
        <f t="shared" si="95"/>
        <v/>
      </c>
      <c r="IC30" s="258" t="str">
        <f t="shared" si="95"/>
        <v>内勤</v>
      </c>
      <c r="ID30" s="258" t="str">
        <f t="shared" si="95"/>
        <v>○</v>
      </c>
      <c r="IE30" s="258" t="str">
        <f t="shared" si="95"/>
        <v>休暇</v>
      </c>
      <c r="IF30" s="258" t="str">
        <f t="shared" si="95"/>
        <v>○</v>
      </c>
      <c r="IG30" s="258" t="str">
        <f t="shared" si="95"/>
        <v>○</v>
      </c>
      <c r="IH30" s="258" t="str">
        <f t="shared" si="95"/>
        <v>○</v>
      </c>
      <c r="II30" s="258" t="str">
        <f t="shared" si="95"/>
        <v/>
      </c>
      <c r="IJ30" s="258" t="str">
        <f t="shared" si="95"/>
        <v/>
      </c>
      <c r="IK30" s="258" t="str">
        <f t="shared" ref="IK30" si="96">IF(GK30="○","○",IF(GK30="×","○",IF(GK31="○","○",IF(GK31="×","○",IF(GK29="","",GK29)))))</f>
        <v/>
      </c>
      <c r="IL30" s="258" t="str">
        <f t="shared" ref="IL30" si="97">IF(GL30="○","○",IF(GL30="×","○",IF(GL31="○","○",IF(GL31="×","○",IF(GL29="","",GL29)))))</f>
        <v/>
      </c>
      <c r="IM30" s="258" t="str">
        <f t="shared" ref="IM30" si="98">IF(GM30="○","○",IF(GM30="×","○",IF(GM31="○","○",IF(GM31="×","○",IF(GM29="","",GM29)))))</f>
        <v/>
      </c>
      <c r="IN30" s="258" t="str">
        <f t="shared" ref="IN30" si="99">IF(GN30="○","○",IF(GN30="×","○",IF(GN31="○","○",IF(GN31="×","○",IF(GN29="","",GN29)))))</f>
        <v/>
      </c>
      <c r="IO30" s="258" t="str">
        <f t="shared" ref="IO30" si="100">IF(GO30="○","○",IF(GO30="×","○",IF(GO31="○","○",IF(GO31="×","○",IF(GO29="","",GO29)))))</f>
        <v/>
      </c>
      <c r="IP30" s="258" t="str">
        <f t="shared" ref="IP30" si="101">IF(GP30="○","○",IF(GP30="×","○",IF(GP31="○","○",IF(GP31="×","○",IF(GP29="","",GP29)))))</f>
        <v/>
      </c>
      <c r="IQ30" s="258" t="str">
        <f t="shared" ref="IQ30" si="102">IF(GQ30="○","○",IF(GQ30="×","○",IF(GQ31="○","○",IF(GQ31="×","○",IF(GQ29="","",GQ29)))))</f>
        <v>○</v>
      </c>
      <c r="IR30" s="258" t="str">
        <f t="shared" ref="IR30" si="103">IF(GR30="○","○",IF(GR30="×","○",IF(GR31="○","○",IF(GR31="×","○",IF(GR29="","",GR29)))))</f>
        <v>○</v>
      </c>
      <c r="IS30" s="258" t="str">
        <f t="shared" ref="IS30" si="104">IF(GS30="○","○",IF(GS30="×","○",IF(GS31="○","○",IF(GS31="×","○",IF(GS29="","",GS29)))))</f>
        <v/>
      </c>
      <c r="IT30" s="258" t="str">
        <f t="shared" ref="IT30" si="105">IF(GX30="○","○",IF(GX30="×","○",IF(GX31="○","○",IF(GX31="×","○",IF(GX29="","",GX29)))))</f>
        <v/>
      </c>
      <c r="IU30" s="258" t="str">
        <f t="shared" ref="IU30" si="106">IF(GY30="○","○",IF(GY30="×","○",IF(GY31="○","○",IF(GY31="×","○",IF(GY29="","",GY29)))))</f>
        <v/>
      </c>
      <c r="IW30" s="393"/>
      <c r="IX30" s="393"/>
      <c r="IY30" s="393"/>
      <c r="IZ30" s="393"/>
      <c r="JA30" s="393"/>
      <c r="JB30" s="393"/>
      <c r="JC30" s="393"/>
      <c r="JD30" s="393"/>
      <c r="JE30" s="393"/>
      <c r="JF30" s="393"/>
      <c r="JG30" s="393"/>
      <c r="JH30" s="393"/>
      <c r="JI30" s="393"/>
      <c r="JJ30" s="393"/>
      <c r="JK30" s="393"/>
      <c r="JL30" s="393"/>
      <c r="JM30" s="393"/>
      <c r="JN30" s="393"/>
      <c r="JO30" s="393"/>
      <c r="JP30" s="393"/>
      <c r="JQ30" s="393"/>
      <c r="JR30" s="393"/>
      <c r="JS30" s="393"/>
      <c r="JT30" s="393"/>
      <c r="JU30" s="393"/>
      <c r="JV30" s="393"/>
      <c r="JW30" s="393"/>
      <c r="JX30" s="393"/>
      <c r="JY30" s="393"/>
      <c r="JZ30" s="393"/>
      <c r="KA30" s="393"/>
      <c r="KB30" s="393"/>
      <c r="KC30" s="393"/>
      <c r="KD30" s="393"/>
      <c r="KE30" s="393"/>
      <c r="KF30" s="393"/>
      <c r="KG30" s="393"/>
      <c r="KH30" s="393"/>
      <c r="KI30" s="393"/>
      <c r="KJ30" s="393"/>
      <c r="KK30" s="393"/>
      <c r="KL30" s="393"/>
      <c r="KM30" s="393"/>
      <c r="KN30" s="393"/>
      <c r="KO30" s="393"/>
      <c r="KP30" s="393"/>
      <c r="KQ30" s="393"/>
      <c r="KR30" s="393"/>
      <c r="KS30" s="393"/>
      <c r="KT30" s="393"/>
      <c r="KU30" s="393"/>
      <c r="KV30" s="393"/>
      <c r="KW30" s="393"/>
      <c r="KX30" s="393"/>
      <c r="KY30" s="393"/>
      <c r="KZ30" s="393"/>
      <c r="LA30" s="393"/>
      <c r="LB30" s="393"/>
      <c r="LC30" s="393"/>
      <c r="LD30" s="393"/>
      <c r="LE30" s="393"/>
      <c r="LF30" s="393"/>
      <c r="LG30" s="393"/>
      <c r="LH30" s="393"/>
      <c r="LI30" s="393"/>
      <c r="LJ30" s="393"/>
      <c r="LK30" s="393"/>
      <c r="LL30" s="393"/>
      <c r="LM30" s="393"/>
      <c r="LN30" s="393"/>
      <c r="LO30" s="393"/>
      <c r="LP30" s="393"/>
      <c r="LQ30" s="393"/>
      <c r="LR30" s="393"/>
      <c r="LS30" s="393"/>
      <c r="LT30" s="393"/>
      <c r="LU30" s="393"/>
      <c r="LV30" s="393"/>
      <c r="LW30" s="393"/>
      <c r="LX30" s="393"/>
      <c r="LY30" s="393"/>
      <c r="LZ30" s="393"/>
      <c r="MA30" s="393"/>
      <c r="MB30" s="393"/>
      <c r="MC30" s="393"/>
      <c r="MD30" s="393"/>
      <c r="ME30" s="393"/>
      <c r="MF30" s="393"/>
      <c r="MG30" s="393"/>
      <c r="MH30" s="393"/>
      <c r="MI30" s="393"/>
      <c r="MJ30" s="393"/>
      <c r="MK30" s="393"/>
      <c r="ML30" s="393"/>
      <c r="MM30" s="393"/>
      <c r="MN30" s="393"/>
      <c r="MO30" s="393"/>
      <c r="MP30" s="393"/>
      <c r="MQ30" s="393"/>
      <c r="MR30" s="393"/>
      <c r="MS30" s="393"/>
      <c r="MT30" s="393"/>
      <c r="MU30" s="393"/>
      <c r="MV30" s="393"/>
      <c r="MW30" s="393"/>
      <c r="MX30" s="393"/>
      <c r="MY30" s="393"/>
      <c r="MZ30" s="393"/>
      <c r="NA30" s="393"/>
      <c r="NB30" s="393"/>
      <c r="NC30" s="393"/>
      <c r="ND30" s="393"/>
      <c r="NE30" s="393"/>
      <c r="NF30" s="393"/>
      <c r="NG30" s="393"/>
      <c r="NH30" s="393"/>
      <c r="NI30" s="393"/>
      <c r="NJ30" s="393"/>
      <c r="NK30" s="393"/>
      <c r="NL30" s="393"/>
      <c r="NM30" s="393"/>
      <c r="NN30" s="393"/>
      <c r="NO30" s="393"/>
      <c r="NP30" s="393"/>
      <c r="NQ30" s="393"/>
      <c r="NR30" s="393"/>
      <c r="NS30" s="393"/>
      <c r="NT30" s="393"/>
      <c r="NU30" s="393"/>
      <c r="NV30" s="393"/>
      <c r="NW30" s="393"/>
      <c r="NX30" s="393"/>
      <c r="NY30" s="393"/>
      <c r="NZ30" s="393"/>
      <c r="OA30" s="393"/>
      <c r="OB30" s="393"/>
      <c r="OC30" s="393"/>
      <c r="OD30" s="393"/>
      <c r="OE30" s="393"/>
      <c r="OF30" s="393"/>
      <c r="OG30" s="393"/>
      <c r="OH30" s="393"/>
      <c r="OI30" s="393"/>
      <c r="OJ30" s="393"/>
      <c r="OK30" s="393"/>
      <c r="OL30" s="393"/>
      <c r="OM30" s="393"/>
      <c r="ON30" s="393"/>
      <c r="OO30" s="393"/>
      <c r="OP30" s="393"/>
      <c r="OQ30" s="393"/>
      <c r="OR30" s="393"/>
      <c r="OS30" s="393"/>
      <c r="OT30" s="393"/>
      <c r="OU30" s="393"/>
      <c r="OV30" s="393"/>
      <c r="OW30" s="393"/>
      <c r="OX30" s="393"/>
      <c r="OY30" s="393"/>
      <c r="OZ30" s="393"/>
      <c r="PA30" s="393"/>
      <c r="PB30" s="393"/>
      <c r="PC30" s="393"/>
      <c r="PD30" s="393"/>
      <c r="PE30" s="393"/>
      <c r="PF30" s="393"/>
      <c r="PG30" s="393"/>
      <c r="PH30" s="393"/>
      <c r="PI30" s="393"/>
      <c r="PJ30" s="393"/>
      <c r="PK30" s="393"/>
      <c r="PL30" s="393"/>
      <c r="PM30" s="393"/>
      <c r="PN30" s="393"/>
      <c r="PO30" s="393"/>
      <c r="PP30" s="393"/>
      <c r="PQ30" s="393"/>
      <c r="PR30" s="393"/>
      <c r="PS30" s="393"/>
      <c r="PT30" s="393"/>
      <c r="PU30" s="393"/>
      <c r="PV30" s="393"/>
      <c r="PW30" s="393"/>
      <c r="PX30" s="393"/>
      <c r="PY30" s="393"/>
      <c r="PZ30" s="393"/>
      <c r="QA30" s="393"/>
      <c r="QB30" s="393"/>
      <c r="QC30" s="393"/>
      <c r="QD30" s="393"/>
      <c r="QE30" s="393"/>
      <c r="QF30" s="393"/>
      <c r="QG30" s="393"/>
      <c r="QH30" s="393"/>
      <c r="QI30" s="393"/>
      <c r="QJ30" s="393"/>
      <c r="QK30" s="393"/>
      <c r="QL30" s="393"/>
      <c r="QM30" s="393"/>
      <c r="QN30" s="393"/>
      <c r="QO30" s="393"/>
      <c r="QP30" s="393"/>
      <c r="QQ30" s="393"/>
      <c r="QR30" s="393"/>
      <c r="QS30" s="393"/>
      <c r="QT30" s="393"/>
      <c r="QU30" s="393"/>
      <c r="QV30" s="393"/>
      <c r="QW30" s="393"/>
      <c r="QX30" s="393"/>
      <c r="QY30" s="393"/>
      <c r="QZ30" s="393"/>
      <c r="RA30" s="393"/>
      <c r="RB30" s="393"/>
      <c r="RC30" s="393"/>
      <c r="RD30" s="393"/>
      <c r="RE30" s="393"/>
      <c r="RF30" s="393"/>
      <c r="RG30" s="393"/>
      <c r="RH30" s="393"/>
      <c r="RI30" s="393"/>
      <c r="RJ30" s="393"/>
      <c r="RK30" s="393"/>
      <c r="RL30" s="393"/>
      <c r="RM30" s="393"/>
      <c r="RN30" s="393"/>
      <c r="RO30" s="393"/>
      <c r="RP30" s="393"/>
      <c r="RQ30" s="393"/>
      <c r="RR30" s="393"/>
      <c r="RS30" s="393"/>
      <c r="RT30" s="393"/>
      <c r="RU30" s="393"/>
      <c r="RV30" s="393"/>
      <c r="RW30" s="393"/>
      <c r="RX30" s="393"/>
      <c r="RY30" s="393"/>
      <c r="RZ30" s="393"/>
      <c r="SA30" s="393"/>
      <c r="SB30" s="393"/>
      <c r="SC30" s="393"/>
      <c r="SD30" s="393"/>
      <c r="SE30" s="393"/>
      <c r="SF30" s="393"/>
      <c r="SG30" s="393"/>
      <c r="SH30" s="393"/>
      <c r="SI30" s="393"/>
      <c r="SJ30" s="393"/>
      <c r="SK30" s="393"/>
      <c r="SL30" s="393"/>
      <c r="SM30" s="393"/>
      <c r="SN30" s="393"/>
      <c r="SO30" s="393"/>
      <c r="SP30" s="393"/>
      <c r="SQ30" s="393"/>
      <c r="SR30" s="393"/>
      <c r="SS30" s="393"/>
      <c r="ST30" s="393"/>
      <c r="SU30" s="393"/>
      <c r="SV30" s="393"/>
      <c r="SW30" s="393"/>
      <c r="SX30" s="393"/>
      <c r="SY30" s="393"/>
      <c r="SZ30" s="393"/>
      <c r="TA30" s="393"/>
      <c r="TB30" s="393"/>
      <c r="TC30" s="393"/>
      <c r="TD30" s="393"/>
      <c r="TE30" s="393"/>
      <c r="TF30" s="393"/>
      <c r="TG30" s="393"/>
      <c r="TH30" s="393"/>
      <c r="TI30" s="393"/>
      <c r="TJ30" s="393"/>
      <c r="TK30" s="393"/>
      <c r="TL30" s="393"/>
    </row>
    <row r="31" spans="1:532" ht="33" customHeight="1" x14ac:dyDescent="0.2">
      <c r="A31" s="231"/>
      <c r="B31" s="647"/>
      <c r="C31" s="648"/>
      <c r="D31" s="648"/>
      <c r="E31" s="649"/>
      <c r="F31" s="647"/>
      <c r="G31" s="648"/>
      <c r="H31" s="648"/>
      <c r="I31" s="649"/>
      <c r="J31" s="647"/>
      <c r="K31" s="648"/>
      <c r="L31" s="648"/>
      <c r="M31" s="649"/>
      <c r="N31" s="647"/>
      <c r="O31" s="648"/>
      <c r="P31" s="648"/>
      <c r="Q31" s="648"/>
      <c r="R31" s="649"/>
      <c r="S31" s="647"/>
      <c r="T31" s="648"/>
      <c r="U31" s="648"/>
      <c r="V31" s="649"/>
      <c r="W31" s="647"/>
      <c r="X31" s="648"/>
      <c r="Y31" s="648"/>
      <c r="Z31" s="649"/>
      <c r="AA31" s="647"/>
      <c r="AB31" s="648"/>
      <c r="AC31" s="648"/>
      <c r="AD31" s="649"/>
      <c r="AE31" s="647"/>
      <c r="AF31" s="648"/>
      <c r="AG31" s="648"/>
      <c r="AH31" s="648"/>
      <c r="AI31" s="649"/>
      <c r="AJ31" s="855" t="s">
        <v>847</v>
      </c>
      <c r="AK31" s="856"/>
      <c r="AL31" s="856"/>
      <c r="AM31" s="857"/>
      <c r="AN31" s="647"/>
      <c r="AO31" s="648"/>
      <c r="AP31" s="648"/>
      <c r="AQ31" s="649"/>
      <c r="AR31" s="855"/>
      <c r="AS31" s="856"/>
      <c r="AT31" s="856"/>
      <c r="AU31" s="857"/>
      <c r="AV31" s="647"/>
      <c r="AW31" s="648"/>
      <c r="AX31" s="648"/>
      <c r="AY31" s="648"/>
      <c r="AZ31" s="739"/>
      <c r="BA31" s="647"/>
      <c r="BB31" s="648"/>
      <c r="BC31" s="648"/>
      <c r="BD31" s="649"/>
      <c r="BE31" s="647"/>
      <c r="BF31" s="648"/>
      <c r="BG31" s="648"/>
      <c r="BH31" s="649"/>
      <c r="BI31" s="647"/>
      <c r="BJ31" s="648"/>
      <c r="BK31" s="648"/>
      <c r="BL31" s="649"/>
      <c r="BM31" s="647"/>
      <c r="BN31" s="648"/>
      <c r="BO31" s="648"/>
      <c r="BP31" s="648"/>
      <c r="BQ31" s="739"/>
      <c r="BR31" s="647"/>
      <c r="BS31" s="648"/>
      <c r="BT31" s="648"/>
      <c r="BU31" s="649"/>
      <c r="BV31" s="776" t="s">
        <v>1143</v>
      </c>
      <c r="BW31" s="777"/>
      <c r="BX31" s="777"/>
      <c r="BY31" s="778"/>
      <c r="BZ31" s="776"/>
      <c r="CA31" s="777"/>
      <c r="CB31" s="777"/>
      <c r="CC31" s="778"/>
      <c r="CD31" s="647"/>
      <c r="CE31" s="648"/>
      <c r="CF31" s="648"/>
      <c r="CG31" s="648"/>
      <c r="CH31" s="739"/>
      <c r="CI31" s="647"/>
      <c r="CJ31" s="648"/>
      <c r="CK31" s="648"/>
      <c r="CL31" s="649"/>
      <c r="CM31" s="647"/>
      <c r="CN31" s="648"/>
      <c r="CO31" s="648"/>
      <c r="CP31" s="649"/>
      <c r="CQ31" s="647"/>
      <c r="CR31" s="648"/>
      <c r="CS31" s="648"/>
      <c r="CT31" s="649"/>
      <c r="CU31" s="647"/>
      <c r="CV31" s="648"/>
      <c r="CW31" s="648"/>
      <c r="CX31" s="648"/>
      <c r="CY31" s="649"/>
      <c r="CZ31" s="647"/>
      <c r="DA31" s="648"/>
      <c r="DB31" s="648"/>
      <c r="DC31" s="649"/>
      <c r="DD31" s="647"/>
      <c r="DE31" s="648"/>
      <c r="DF31" s="648"/>
      <c r="DG31" s="649"/>
      <c r="DH31" s="730"/>
      <c r="DI31" s="731"/>
      <c r="DJ31" s="731"/>
      <c r="DK31" s="732"/>
      <c r="DL31" s="647"/>
      <c r="DM31" s="648"/>
      <c r="DN31" s="648"/>
      <c r="DO31" s="649"/>
      <c r="DP31" s="647"/>
      <c r="DQ31" s="648"/>
      <c r="DR31" s="648"/>
      <c r="DS31" s="649"/>
      <c r="DT31" s="647"/>
      <c r="DU31" s="648"/>
      <c r="DV31" s="648"/>
      <c r="DW31" s="649"/>
      <c r="DX31" s="647"/>
      <c r="DY31" s="648"/>
      <c r="DZ31" s="648"/>
      <c r="EA31" s="649"/>
      <c r="EB31" s="647"/>
      <c r="EC31" s="648"/>
      <c r="ED31" s="648"/>
      <c r="EE31" s="649"/>
      <c r="EF31" s="647"/>
      <c r="EG31" s="648"/>
      <c r="EH31" s="648"/>
      <c r="EI31" s="649"/>
      <c r="EJ31" s="647"/>
      <c r="EK31" s="648"/>
      <c r="EL31" s="648"/>
      <c r="EM31" s="649"/>
      <c r="EN31" s="647"/>
      <c r="EO31" s="648"/>
      <c r="EP31" s="648"/>
      <c r="EQ31" s="649"/>
      <c r="ER31" s="776" t="s">
        <v>970</v>
      </c>
      <c r="ES31" s="777"/>
      <c r="ET31" s="777"/>
      <c r="EU31" s="778"/>
      <c r="EV31" s="730"/>
      <c r="EW31" s="731"/>
      <c r="EX31" s="731"/>
      <c r="EY31" s="731"/>
      <c r="EZ31" s="826"/>
      <c r="FA31" s="826"/>
      <c r="FB31" s="739"/>
      <c r="FC31" s="647"/>
      <c r="FD31" s="648"/>
      <c r="FE31" s="648"/>
      <c r="FF31" s="648"/>
      <c r="FG31" s="648"/>
      <c r="FH31" s="648"/>
      <c r="FI31" s="649"/>
      <c r="FJ31" s="647"/>
      <c r="FK31" s="648"/>
      <c r="FL31" s="648"/>
      <c r="FM31" s="648"/>
      <c r="FN31" s="648"/>
      <c r="FO31" s="826"/>
      <c r="FP31" s="964"/>
      <c r="FQ31" s="512"/>
      <c r="FR31" s="814" t="str">
        <f t="shared" ref="FR31:GY31" si="107">IF((COUNTIF($B$69:$DS$69,FR33)&gt;=2),"×",IF((COUNTIF($B$69:$DS$69,FR33)=1),"○"," "))</f>
        <v xml:space="preserve"> </v>
      </c>
      <c r="FS31" s="674" t="str">
        <f t="shared" si="107"/>
        <v xml:space="preserve"> </v>
      </c>
      <c r="FT31" s="674" t="str">
        <f t="shared" si="107"/>
        <v xml:space="preserve"> </v>
      </c>
      <c r="FU31" s="801" t="str">
        <f t="shared" si="107"/>
        <v xml:space="preserve"> </v>
      </c>
      <c r="FV31" s="674" t="str">
        <f t="shared" si="107"/>
        <v>○</v>
      </c>
      <c r="FW31" s="801" t="str">
        <f t="shared" si="107"/>
        <v>○</v>
      </c>
      <c r="FX31" s="674" t="str">
        <f t="shared" si="107"/>
        <v>○</v>
      </c>
      <c r="FY31" s="674" t="str">
        <f t="shared" si="107"/>
        <v>○</v>
      </c>
      <c r="FZ31" s="801" t="str">
        <f t="shared" si="107"/>
        <v xml:space="preserve"> </v>
      </c>
      <c r="GA31" s="801" t="str">
        <f t="shared" si="107"/>
        <v xml:space="preserve"> </v>
      </c>
      <c r="GB31" s="674" t="str">
        <f t="shared" si="107"/>
        <v xml:space="preserve"> </v>
      </c>
      <c r="GC31" s="801" t="str">
        <f t="shared" si="107"/>
        <v xml:space="preserve"> </v>
      </c>
      <c r="GD31" s="674" t="str">
        <f t="shared" si="107"/>
        <v xml:space="preserve"> </v>
      </c>
      <c r="GE31" s="674" t="str">
        <f t="shared" si="107"/>
        <v xml:space="preserve"> </v>
      </c>
      <c r="GF31" s="674" t="str">
        <f t="shared" si="107"/>
        <v>○</v>
      </c>
      <c r="GG31" s="674" t="str">
        <f t="shared" si="107"/>
        <v>○</v>
      </c>
      <c r="GH31" s="674" t="str">
        <f t="shared" si="107"/>
        <v>○</v>
      </c>
      <c r="GI31" s="674" t="str">
        <f t="shared" si="107"/>
        <v xml:space="preserve"> </v>
      </c>
      <c r="GJ31" s="674" t="str">
        <f t="shared" si="107"/>
        <v xml:space="preserve"> </v>
      </c>
      <c r="GK31" s="674" t="str">
        <f t="shared" si="107"/>
        <v xml:space="preserve"> </v>
      </c>
      <c r="GL31" s="674" t="str">
        <f t="shared" si="107"/>
        <v xml:space="preserve"> </v>
      </c>
      <c r="GM31" s="674" t="str">
        <f t="shared" si="107"/>
        <v xml:space="preserve"> </v>
      </c>
      <c r="GN31" s="795" t="str">
        <f t="shared" si="107"/>
        <v xml:space="preserve"> </v>
      </c>
      <c r="GO31" s="674" t="str">
        <f t="shared" si="107"/>
        <v xml:space="preserve"> </v>
      </c>
      <c r="GP31" s="674" t="str">
        <f t="shared" si="107"/>
        <v xml:space="preserve"> </v>
      </c>
      <c r="GQ31" s="795" t="str">
        <f t="shared" si="107"/>
        <v>○</v>
      </c>
      <c r="GR31" s="674" t="str">
        <f t="shared" si="107"/>
        <v>○</v>
      </c>
      <c r="GS31" s="674" t="str">
        <f t="shared" si="107"/>
        <v xml:space="preserve"> </v>
      </c>
      <c r="GT31" s="674" t="str">
        <f t="shared" si="107"/>
        <v xml:space="preserve"> </v>
      </c>
      <c r="GU31" s="674" t="str">
        <f t="shared" si="107"/>
        <v xml:space="preserve"> </v>
      </c>
      <c r="GV31" s="674" t="str">
        <f t="shared" si="107"/>
        <v xml:space="preserve"> </v>
      </c>
      <c r="GW31" s="674" t="str">
        <f t="shared" si="107"/>
        <v>○</v>
      </c>
      <c r="GX31" s="674" t="str">
        <f t="shared" si="107"/>
        <v xml:space="preserve"> </v>
      </c>
      <c r="GY31" s="674" t="str">
        <f t="shared" si="107"/>
        <v xml:space="preserve"> </v>
      </c>
      <c r="GZ31" s="230">
        <f>A31</f>
        <v>0</v>
      </c>
      <c r="HB31" s="80">
        <v>27</v>
      </c>
      <c r="HC31" s="199" t="str">
        <f>リスト!C30</f>
        <v>東</v>
      </c>
      <c r="HD31" s="76" t="str">
        <f>IF(リスト!D30="","",リスト!D30)</f>
        <v>野　木</v>
      </c>
      <c r="HE31" s="76" t="str">
        <f>IF(リスト!F30="","",リスト!F30)</f>
        <v>長尾電工</v>
      </c>
      <c r="HF31" s="76" t="str">
        <f>IF(リスト!E30="","",リスト!E30)</f>
        <v>ＰＣＭ・８５</v>
      </c>
      <c r="HG31" s="200" t="str">
        <f>IF(リスト!G30="","",リスト!G30)</f>
        <v>Ｐ休</v>
      </c>
      <c r="HH31" s="77" t="str">
        <f>IF(リスト!H30="","",リスト!H30)</f>
        <v>南恩加島</v>
      </c>
      <c r="HI31" s="77" t="str">
        <f>IF(リスト!I30="","",リスト!I30)</f>
        <v>高　槻</v>
      </c>
      <c r="HJ31" s="77" t="str">
        <f>IF(リスト!J30="","",リスト!J30)</f>
        <v>湊　町</v>
      </c>
      <c r="HK31" s="77" t="str">
        <f>IF(リスト!K30="","",リスト!K30)</f>
        <v>和泉大宮</v>
      </c>
      <c r="HL31" s="77" t="str">
        <f>IF(リスト!L30="","",リスト!L30)</f>
        <v>舞　子</v>
      </c>
      <c r="HM31" s="77" t="str">
        <f>IF(リスト!M30="","",リスト!M30)</f>
        <v>向　島</v>
      </c>
      <c r="HN31" s="77" t="str">
        <f>IF(リスト!N30="","",リスト!N30)</f>
        <v>平  城</v>
      </c>
      <c r="HO31" s="77" t="str">
        <f>IF(リスト!O30="","",リスト!O30)</f>
        <v>白川P/S</v>
      </c>
      <c r="HP31" s="460" t="str">
        <f>IF(リスト!P30="","",リスト!P30)</f>
        <v/>
      </c>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3"/>
      <c r="SL31" s="393"/>
      <c r="SM31" s="393"/>
      <c r="SN31" s="393"/>
      <c r="SO31" s="393"/>
      <c r="SP31" s="393"/>
      <c r="SQ31" s="393"/>
      <c r="SR31" s="393"/>
      <c r="SS31" s="393"/>
      <c r="ST31" s="393"/>
      <c r="SU31" s="393"/>
      <c r="SV31" s="393"/>
      <c r="SW31" s="393"/>
      <c r="SX31" s="393"/>
      <c r="SY31" s="393"/>
      <c r="SZ31" s="393"/>
      <c r="TA31" s="393"/>
      <c r="TB31" s="393"/>
      <c r="TC31" s="393"/>
      <c r="TD31" s="393"/>
      <c r="TE31" s="393"/>
      <c r="TF31" s="393"/>
      <c r="TG31" s="393"/>
      <c r="TH31" s="393"/>
      <c r="TI31" s="393"/>
      <c r="TJ31" s="393"/>
      <c r="TK31" s="393"/>
      <c r="TL31" s="393"/>
    </row>
    <row r="32" spans="1:532" ht="21" customHeight="1" x14ac:dyDescent="0.2">
      <c r="A32" s="213"/>
      <c r="B32" s="709" t="s">
        <v>117</v>
      </c>
      <c r="C32" s="715"/>
      <c r="D32" s="716"/>
      <c r="E32" s="717"/>
      <c r="F32" s="709" t="s">
        <v>117</v>
      </c>
      <c r="G32" s="715"/>
      <c r="H32" s="716"/>
      <c r="I32" s="717"/>
      <c r="J32" s="709" t="s">
        <v>117</v>
      </c>
      <c r="K32" s="715"/>
      <c r="L32" s="716"/>
      <c r="M32" s="717"/>
      <c r="N32" s="709" t="s">
        <v>132</v>
      </c>
      <c r="O32" s="710"/>
      <c r="P32" s="715"/>
      <c r="Q32" s="716"/>
      <c r="R32" s="717"/>
      <c r="S32" s="709" t="s">
        <v>132</v>
      </c>
      <c r="T32" s="715"/>
      <c r="U32" s="716"/>
      <c r="V32" s="717"/>
      <c r="W32" s="709" t="s">
        <v>117</v>
      </c>
      <c r="X32" s="715"/>
      <c r="Y32" s="716"/>
      <c r="Z32" s="717"/>
      <c r="AA32" s="709" t="s">
        <v>117</v>
      </c>
      <c r="AB32" s="715"/>
      <c r="AC32" s="716"/>
      <c r="AD32" s="717"/>
      <c r="AE32" s="709" t="s">
        <v>117</v>
      </c>
      <c r="AF32" s="715"/>
      <c r="AG32" s="710"/>
      <c r="AH32" s="749"/>
      <c r="AI32" s="717"/>
      <c r="AJ32" s="858" t="s">
        <v>117</v>
      </c>
      <c r="AK32" s="942"/>
      <c r="AL32" s="886" t="s">
        <v>935</v>
      </c>
      <c r="AM32" s="887"/>
      <c r="AN32" s="709" t="s">
        <v>132</v>
      </c>
      <c r="AO32" s="715"/>
      <c r="AP32" s="716"/>
      <c r="AQ32" s="717"/>
      <c r="AR32" s="858" t="s">
        <v>843</v>
      </c>
      <c r="AS32" s="942"/>
      <c r="AT32" s="886" t="s">
        <v>854</v>
      </c>
      <c r="AU32" s="887"/>
      <c r="AV32" s="709" t="s">
        <v>132</v>
      </c>
      <c r="AW32" s="715"/>
      <c r="AX32" s="710"/>
      <c r="AY32" s="749"/>
      <c r="AZ32" s="717"/>
      <c r="BA32" s="709" t="s">
        <v>117</v>
      </c>
      <c r="BB32" s="715"/>
      <c r="BC32" s="716"/>
      <c r="BD32" s="717"/>
      <c r="BE32" s="709" t="s">
        <v>117</v>
      </c>
      <c r="BF32" s="715"/>
      <c r="BG32" s="716"/>
      <c r="BH32" s="717"/>
      <c r="BI32" s="709" t="s">
        <v>117</v>
      </c>
      <c r="BJ32" s="715"/>
      <c r="BK32" s="716"/>
      <c r="BL32" s="717"/>
      <c r="BM32" s="709" t="s">
        <v>117</v>
      </c>
      <c r="BN32" s="715"/>
      <c r="BO32" s="710"/>
      <c r="BP32" s="749"/>
      <c r="BQ32" s="717"/>
      <c r="BR32" s="709" t="s">
        <v>117</v>
      </c>
      <c r="BS32" s="715"/>
      <c r="BT32" s="716"/>
      <c r="BU32" s="717"/>
      <c r="BV32" s="767" t="s">
        <v>117</v>
      </c>
      <c r="BW32" s="779"/>
      <c r="BX32" s="780"/>
      <c r="BY32" s="781"/>
      <c r="BZ32" s="767" t="s">
        <v>117</v>
      </c>
      <c r="CA32" s="779"/>
      <c r="CB32" s="780"/>
      <c r="CC32" s="781"/>
      <c r="CD32" s="709" t="s">
        <v>117</v>
      </c>
      <c r="CE32" s="715"/>
      <c r="CF32" s="710"/>
      <c r="CG32" s="749"/>
      <c r="CH32" s="717"/>
      <c r="CI32" s="709" t="s">
        <v>117</v>
      </c>
      <c r="CJ32" s="715"/>
      <c r="CK32" s="716"/>
      <c r="CL32" s="717"/>
      <c r="CM32" s="709" t="s">
        <v>117</v>
      </c>
      <c r="CN32" s="715"/>
      <c r="CO32" s="716"/>
      <c r="CP32" s="717"/>
      <c r="CQ32" s="709" t="s">
        <v>117</v>
      </c>
      <c r="CR32" s="715"/>
      <c r="CS32" s="716"/>
      <c r="CT32" s="717"/>
      <c r="CU32" s="709" t="s">
        <v>117</v>
      </c>
      <c r="CV32" s="715"/>
      <c r="CW32" s="710"/>
      <c r="CX32" s="749"/>
      <c r="CY32" s="717"/>
      <c r="CZ32" s="709" t="s">
        <v>132</v>
      </c>
      <c r="DA32" s="715"/>
      <c r="DB32" s="716"/>
      <c r="DC32" s="717"/>
      <c r="DD32" s="709" t="s">
        <v>132</v>
      </c>
      <c r="DE32" s="715"/>
      <c r="DF32" s="716"/>
      <c r="DG32" s="717"/>
      <c r="DH32" s="724" t="s">
        <v>117</v>
      </c>
      <c r="DI32" s="666"/>
      <c r="DJ32" s="725"/>
      <c r="DK32" s="726"/>
      <c r="DL32" s="709" t="s">
        <v>132</v>
      </c>
      <c r="DM32" s="715"/>
      <c r="DN32" s="716"/>
      <c r="DO32" s="717"/>
      <c r="DP32" s="709" t="s">
        <v>132</v>
      </c>
      <c r="DQ32" s="715"/>
      <c r="DR32" s="716"/>
      <c r="DS32" s="717"/>
      <c r="DT32" s="709" t="s">
        <v>117</v>
      </c>
      <c r="DU32" s="715"/>
      <c r="DV32" s="716"/>
      <c r="DW32" s="717"/>
      <c r="DX32" s="709" t="s">
        <v>117</v>
      </c>
      <c r="DY32" s="715"/>
      <c r="DZ32" s="716"/>
      <c r="EA32" s="717"/>
      <c r="EB32" s="709" t="s">
        <v>117</v>
      </c>
      <c r="EC32" s="715"/>
      <c r="ED32" s="716"/>
      <c r="EE32" s="717"/>
      <c r="EF32" s="709" t="s">
        <v>117</v>
      </c>
      <c r="EG32" s="715"/>
      <c r="EH32" s="716"/>
      <c r="EI32" s="717"/>
      <c r="EJ32" s="709" t="s">
        <v>117</v>
      </c>
      <c r="EK32" s="715"/>
      <c r="EL32" s="716"/>
      <c r="EM32" s="717"/>
      <c r="EN32" s="709" t="s">
        <v>117</v>
      </c>
      <c r="EO32" s="715"/>
      <c r="EP32" s="716"/>
      <c r="EQ32" s="717"/>
      <c r="ER32" s="767" t="s">
        <v>117</v>
      </c>
      <c r="ES32" s="779"/>
      <c r="ET32" s="780"/>
      <c r="EU32" s="781"/>
      <c r="EV32" s="724" t="s">
        <v>117</v>
      </c>
      <c r="EW32" s="665"/>
      <c r="EX32" s="665"/>
      <c r="EY32" s="666"/>
      <c r="EZ32" s="666"/>
      <c r="FA32" s="666"/>
      <c r="FB32" s="667"/>
      <c r="FC32" s="709" t="s">
        <v>117</v>
      </c>
      <c r="FD32" s="665"/>
      <c r="FE32" s="658"/>
      <c r="FF32" s="658"/>
      <c r="FG32" s="658"/>
      <c r="FH32" s="658"/>
      <c r="FI32" s="659"/>
      <c r="FJ32" s="709" t="s">
        <v>117</v>
      </c>
      <c r="FK32" s="715"/>
      <c r="FL32" s="710"/>
      <c r="FM32" s="715"/>
      <c r="FN32" s="715"/>
      <c r="FO32" s="715"/>
      <c r="FP32" s="932"/>
      <c r="FQ32" s="519"/>
      <c r="FR32" s="820"/>
      <c r="FS32" s="675"/>
      <c r="FT32" s="675"/>
      <c r="FU32" s="802"/>
      <c r="FV32" s="675"/>
      <c r="FW32" s="802"/>
      <c r="FX32" s="675"/>
      <c r="FY32" s="675"/>
      <c r="FZ32" s="802"/>
      <c r="GA32" s="802"/>
      <c r="GB32" s="675"/>
      <c r="GC32" s="802"/>
      <c r="GD32" s="675"/>
      <c r="GE32" s="675"/>
      <c r="GF32" s="675"/>
      <c r="GG32" s="675"/>
      <c r="GH32" s="675"/>
      <c r="GI32" s="675"/>
      <c r="GJ32" s="675"/>
      <c r="GK32" s="675"/>
      <c r="GL32" s="675"/>
      <c r="GM32" s="675"/>
      <c r="GN32" s="796"/>
      <c r="GO32" s="675"/>
      <c r="GP32" s="675"/>
      <c r="GQ32" s="796"/>
      <c r="GR32" s="675"/>
      <c r="GS32" s="675"/>
      <c r="GT32" s="675"/>
      <c r="GU32" s="675"/>
      <c r="GV32" s="675"/>
      <c r="GW32" s="675"/>
      <c r="GX32" s="675"/>
      <c r="GY32" s="675"/>
      <c r="GZ32" s="229"/>
      <c r="HB32" s="204">
        <v>28</v>
      </c>
      <c r="HC32" s="199" t="str">
        <f>リスト!C31</f>
        <v>木</v>
      </c>
      <c r="HD32" s="76" t="str">
        <f>IF(リスト!D31="","",リスト!D31)</f>
        <v>東　條</v>
      </c>
      <c r="HE32" s="76" t="str">
        <f>IF(リスト!F31="","",リスト!F31)</f>
        <v>福留電気</v>
      </c>
      <c r="HF32" s="76" t="str">
        <f>IF(リスト!E31="","",リスト!E31)</f>
        <v>ＰＣＭ</v>
      </c>
      <c r="HG32" s="200" t="str">
        <f>IF(リスト!G31="","",リスト!G31)</f>
        <v>休み</v>
      </c>
      <c r="HH32" s="77" t="str">
        <f>IF(リスト!H31="","",リスト!H31)</f>
        <v>泉　尾</v>
      </c>
      <c r="HI32" s="77" t="str">
        <f>IF(リスト!I31="","",リスト!I31)</f>
        <v>上　牧</v>
      </c>
      <c r="HJ32" s="77" t="str">
        <f>IF(リスト!J31="","",リスト!J31)</f>
        <v>千日前</v>
      </c>
      <c r="HK32" s="77" t="str">
        <f>IF(リスト!K31="","",リスト!K31)</f>
        <v>黒　鳥</v>
      </c>
      <c r="HL32" s="77" t="str">
        <f>IF(リスト!L31="","",リスト!L31)</f>
        <v>歌敷山</v>
      </c>
      <c r="HM32" s="77" t="str">
        <f>IF(リスト!M31="","",リスト!M31)</f>
        <v>南大浜</v>
      </c>
      <c r="HN32" s="77" t="str">
        <f>IF(リスト!N31="","",リスト!N31)</f>
        <v>東生駒</v>
      </c>
      <c r="HO32" s="77" t="str">
        <f>IF(リスト!O31="","",リスト!O31)</f>
        <v>大迫P/S</v>
      </c>
      <c r="HP32" s="460" t="str">
        <f>IF(リスト!P31="","",リスト!P31)</f>
        <v/>
      </c>
      <c r="IW32" s="393"/>
      <c r="IX32" s="393"/>
      <c r="IY32" s="393"/>
      <c r="IZ32" s="393"/>
      <c r="JA32" s="393"/>
      <c r="JB32" s="393"/>
      <c r="JC32" s="393"/>
      <c r="JD32" s="393"/>
      <c r="JE32" s="393"/>
      <c r="JF32" s="393"/>
      <c r="JG32" s="393"/>
      <c r="JH32" s="393"/>
      <c r="JI32" s="393"/>
      <c r="JJ32" s="393"/>
      <c r="JK32" s="393"/>
      <c r="JL32" s="393"/>
      <c r="JM32" s="393"/>
      <c r="JN32" s="393"/>
      <c r="JO32" s="393"/>
      <c r="JP32" s="393"/>
      <c r="JQ32" s="393"/>
      <c r="JR32" s="393"/>
      <c r="JS32" s="393"/>
      <c r="JT32" s="393"/>
      <c r="JU32" s="393"/>
      <c r="JV32" s="393"/>
      <c r="JW32" s="393"/>
      <c r="JX32" s="393"/>
      <c r="JY32" s="393"/>
      <c r="JZ32" s="393"/>
      <c r="KA32" s="393"/>
      <c r="KB32" s="393"/>
      <c r="KC32" s="393"/>
      <c r="KD32" s="393"/>
      <c r="KE32" s="393"/>
      <c r="KF32" s="393"/>
      <c r="KG32" s="393"/>
      <c r="KH32" s="393"/>
      <c r="KI32" s="393"/>
      <c r="KJ32" s="393"/>
      <c r="KK32" s="393"/>
      <c r="KL32" s="393"/>
      <c r="KM32" s="393"/>
      <c r="KN32" s="393"/>
      <c r="KO32" s="393"/>
      <c r="KP32" s="393"/>
      <c r="KQ32" s="393"/>
      <c r="KR32" s="393"/>
      <c r="KS32" s="393"/>
      <c r="KT32" s="393"/>
      <c r="KU32" s="393"/>
      <c r="KV32" s="393"/>
      <c r="KW32" s="393"/>
      <c r="KX32" s="393"/>
      <c r="KY32" s="393"/>
      <c r="KZ32" s="393"/>
      <c r="LA32" s="393"/>
      <c r="LB32" s="393"/>
      <c r="LC32" s="393"/>
      <c r="LD32" s="393"/>
      <c r="LE32" s="393"/>
      <c r="LF32" s="393"/>
      <c r="LG32" s="393"/>
      <c r="LH32" s="393"/>
      <c r="LI32" s="393"/>
      <c r="LJ32" s="393"/>
      <c r="LK32" s="393"/>
      <c r="LL32" s="393"/>
      <c r="LM32" s="393"/>
      <c r="LN32" s="393"/>
      <c r="LO32" s="393"/>
      <c r="LP32" s="393"/>
      <c r="LQ32" s="393"/>
      <c r="LR32" s="393"/>
      <c r="LS32" s="393"/>
      <c r="LT32" s="393"/>
      <c r="LU32" s="393"/>
      <c r="LV32" s="393"/>
      <c r="LW32" s="393"/>
      <c r="LX32" s="393"/>
      <c r="LY32" s="393"/>
      <c r="LZ32" s="393"/>
      <c r="MA32" s="393"/>
      <c r="MB32" s="393"/>
      <c r="MC32" s="393"/>
      <c r="MD32" s="393"/>
      <c r="ME32" s="393"/>
      <c r="MF32" s="393"/>
      <c r="MG32" s="393"/>
      <c r="MH32" s="393"/>
      <c r="MI32" s="393"/>
      <c r="MJ32" s="393"/>
      <c r="MK32" s="393"/>
      <c r="ML32" s="393"/>
      <c r="MM32" s="393"/>
      <c r="MN32" s="393"/>
      <c r="MO32" s="393"/>
      <c r="MP32" s="393"/>
      <c r="MQ32" s="393"/>
      <c r="MR32" s="393"/>
      <c r="MS32" s="393"/>
      <c r="MT32" s="393"/>
      <c r="MU32" s="393"/>
      <c r="MV32" s="393"/>
      <c r="MW32" s="393"/>
      <c r="MX32" s="393"/>
      <c r="MY32" s="393"/>
      <c r="MZ32" s="393"/>
      <c r="NA32" s="393"/>
      <c r="NB32" s="393"/>
      <c r="NC32" s="393"/>
      <c r="ND32" s="393"/>
      <c r="NE32" s="393"/>
      <c r="NF32" s="393"/>
      <c r="NG32" s="393"/>
      <c r="NH32" s="393"/>
      <c r="NI32" s="393"/>
      <c r="NJ32" s="393"/>
      <c r="NK32" s="393"/>
      <c r="NL32" s="393"/>
      <c r="NM32" s="393"/>
      <c r="NN32" s="393"/>
      <c r="NO32" s="393"/>
      <c r="NP32" s="393"/>
      <c r="NQ32" s="393"/>
      <c r="NR32" s="393"/>
      <c r="NS32" s="393"/>
      <c r="NT32" s="393"/>
      <c r="NU32" s="393"/>
      <c r="NV32" s="393"/>
      <c r="NW32" s="393"/>
      <c r="NX32" s="393"/>
      <c r="NY32" s="393"/>
      <c r="NZ32" s="393"/>
      <c r="OA32" s="393"/>
      <c r="OB32" s="393"/>
      <c r="OC32" s="393"/>
      <c r="OD32" s="393"/>
      <c r="OE32" s="393"/>
      <c r="OF32" s="393"/>
      <c r="OG32" s="393"/>
      <c r="OH32" s="393"/>
      <c r="OI32" s="393"/>
      <c r="OJ32" s="393"/>
      <c r="OK32" s="393"/>
      <c r="OL32" s="393"/>
      <c r="OM32" s="393"/>
      <c r="ON32" s="393"/>
      <c r="OO32" s="393"/>
      <c r="OP32" s="393"/>
      <c r="OQ32" s="393"/>
      <c r="OR32" s="393"/>
      <c r="OS32" s="393"/>
      <c r="OT32" s="393"/>
      <c r="OU32" s="393"/>
      <c r="OV32" s="393"/>
      <c r="OW32" s="393"/>
      <c r="OX32" s="393"/>
      <c r="OY32" s="393"/>
      <c r="OZ32" s="393"/>
      <c r="PA32" s="393"/>
      <c r="PB32" s="393"/>
      <c r="PC32" s="393"/>
      <c r="PD32" s="393"/>
      <c r="PE32" s="393"/>
      <c r="PF32" s="393"/>
      <c r="PG32" s="393"/>
      <c r="PH32" s="393"/>
      <c r="PI32" s="393"/>
      <c r="PJ32" s="393"/>
      <c r="PK32" s="393"/>
      <c r="PL32" s="393"/>
      <c r="PM32" s="393"/>
      <c r="PN32" s="393"/>
      <c r="PO32" s="393"/>
      <c r="PP32" s="393"/>
      <c r="PQ32" s="393"/>
      <c r="PR32" s="393"/>
      <c r="PS32" s="393"/>
      <c r="PT32" s="393"/>
      <c r="PU32" s="393"/>
      <c r="PV32" s="393"/>
      <c r="PW32" s="393"/>
      <c r="PX32" s="393"/>
      <c r="PY32" s="393"/>
      <c r="PZ32" s="393"/>
      <c r="QA32" s="393"/>
      <c r="QB32" s="393"/>
      <c r="QC32" s="393"/>
      <c r="QD32" s="393"/>
      <c r="QE32" s="393"/>
      <c r="QF32" s="393"/>
      <c r="QG32" s="393"/>
      <c r="QH32" s="393"/>
      <c r="QI32" s="393"/>
      <c r="QJ32" s="393"/>
      <c r="QK32" s="393"/>
      <c r="QL32" s="393"/>
      <c r="QM32" s="393"/>
      <c r="QN32" s="393"/>
      <c r="QO32" s="393"/>
      <c r="QP32" s="393"/>
      <c r="QQ32" s="393"/>
      <c r="QR32" s="393"/>
      <c r="QS32" s="393"/>
      <c r="QT32" s="393"/>
      <c r="QU32" s="393"/>
      <c r="QV32" s="393"/>
      <c r="QW32" s="393"/>
      <c r="QX32" s="393"/>
      <c r="QY32" s="393"/>
      <c r="QZ32" s="393"/>
      <c r="RA32" s="393"/>
      <c r="RB32" s="393"/>
      <c r="RC32" s="393"/>
      <c r="RD32" s="393"/>
      <c r="RE32" s="393"/>
      <c r="RF32" s="393"/>
      <c r="RG32" s="393"/>
      <c r="RH32" s="393"/>
      <c r="RI32" s="393"/>
      <c r="RJ32" s="393"/>
      <c r="RK32" s="393"/>
      <c r="RL32" s="393"/>
      <c r="RM32" s="393"/>
      <c r="RN32" s="393"/>
      <c r="RO32" s="393"/>
      <c r="RP32" s="393"/>
      <c r="RQ32" s="393"/>
      <c r="RR32" s="393"/>
      <c r="RS32" s="393"/>
      <c r="RT32" s="393"/>
      <c r="RU32" s="393"/>
      <c r="RV32" s="393"/>
      <c r="RW32" s="393"/>
      <c r="RX32" s="393"/>
      <c r="RY32" s="393"/>
      <c r="RZ32" s="393"/>
      <c r="SA32" s="393"/>
      <c r="SB32" s="393"/>
      <c r="SC32" s="393"/>
      <c r="SD32" s="393"/>
      <c r="SE32" s="393"/>
      <c r="SF32" s="393"/>
      <c r="SG32" s="393"/>
      <c r="SH32" s="393"/>
      <c r="SI32" s="393"/>
      <c r="SJ32" s="393"/>
      <c r="SK32" s="393"/>
      <c r="SL32" s="393"/>
      <c r="SM32" s="393"/>
      <c r="SN32" s="393"/>
      <c r="SO32" s="393"/>
      <c r="SP32" s="393"/>
      <c r="SQ32" s="393"/>
      <c r="SR32" s="393"/>
      <c r="SS32" s="393"/>
      <c r="ST32" s="393"/>
      <c r="SU32" s="393"/>
      <c r="SV32" s="393"/>
      <c r="SW32" s="393"/>
      <c r="SX32" s="393"/>
      <c r="SY32" s="393"/>
      <c r="SZ32" s="393"/>
      <c r="TA32" s="393"/>
      <c r="TB32" s="393"/>
      <c r="TC32" s="393"/>
      <c r="TD32" s="393"/>
      <c r="TE32" s="393"/>
      <c r="TF32" s="393"/>
      <c r="TG32" s="393"/>
      <c r="TH32" s="393"/>
      <c r="TI32" s="393"/>
      <c r="TJ32" s="393"/>
      <c r="TK32" s="393"/>
      <c r="TL32" s="393"/>
    </row>
    <row r="33" spans="1:532" ht="21" customHeight="1" x14ac:dyDescent="0.2">
      <c r="A33" s="145">
        <f>D33+H33+L33+Q33+U33+Y33+AC33+EH33+EL33+AH33+AL33+AP33+AT33+AY33+BC33+BK33+BP33+BT33+CB33+CG33+CK33+CS33+CX33+DB33+DF33+DJ33+DN33+DR33++DV33+DZ33+ED33+EP33+ET33+FA33+FH33+FO33+BG33+BX33+CO33</f>
        <v>11</v>
      </c>
      <c r="B33" s="660"/>
      <c r="C33" s="718"/>
      <c r="D33" s="719"/>
      <c r="E33" s="720"/>
      <c r="F33" s="660"/>
      <c r="G33" s="718"/>
      <c r="H33" s="719"/>
      <c r="I33" s="720"/>
      <c r="J33" s="660"/>
      <c r="K33" s="718"/>
      <c r="L33" s="719"/>
      <c r="M33" s="720"/>
      <c r="N33" s="660"/>
      <c r="O33" s="661"/>
      <c r="P33" s="718"/>
      <c r="Q33" s="719"/>
      <c r="R33" s="720"/>
      <c r="S33" s="660"/>
      <c r="T33" s="718"/>
      <c r="U33" s="719"/>
      <c r="V33" s="720"/>
      <c r="W33" s="660"/>
      <c r="X33" s="718"/>
      <c r="Y33" s="719"/>
      <c r="Z33" s="720"/>
      <c r="AA33" s="660"/>
      <c r="AB33" s="718"/>
      <c r="AC33" s="719"/>
      <c r="AD33" s="720"/>
      <c r="AE33" s="660"/>
      <c r="AF33" s="661"/>
      <c r="AG33" s="718"/>
      <c r="AH33" s="751"/>
      <c r="AI33" s="943"/>
      <c r="AJ33" s="888"/>
      <c r="AK33" s="889"/>
      <c r="AL33" s="853">
        <v>3</v>
      </c>
      <c r="AM33" s="854"/>
      <c r="AN33" s="660"/>
      <c r="AO33" s="718"/>
      <c r="AP33" s="719"/>
      <c r="AQ33" s="720"/>
      <c r="AR33" s="888"/>
      <c r="AS33" s="889"/>
      <c r="AT33" s="853">
        <v>2</v>
      </c>
      <c r="AU33" s="854"/>
      <c r="AV33" s="660"/>
      <c r="AW33" s="661"/>
      <c r="AX33" s="750"/>
      <c r="AY33" s="719"/>
      <c r="AZ33" s="940"/>
      <c r="BA33" s="660"/>
      <c r="BB33" s="718"/>
      <c r="BC33" s="719"/>
      <c r="BD33" s="720"/>
      <c r="BE33" s="660"/>
      <c r="BF33" s="718"/>
      <c r="BG33" s="719"/>
      <c r="BH33" s="720"/>
      <c r="BI33" s="660"/>
      <c r="BJ33" s="718"/>
      <c r="BK33" s="719"/>
      <c r="BL33" s="720"/>
      <c r="BM33" s="660"/>
      <c r="BN33" s="661"/>
      <c r="BO33" s="750"/>
      <c r="BP33" s="719"/>
      <c r="BQ33" s="940"/>
      <c r="BR33" s="660"/>
      <c r="BS33" s="718"/>
      <c r="BT33" s="719"/>
      <c r="BU33" s="720"/>
      <c r="BV33" s="753"/>
      <c r="BW33" s="754"/>
      <c r="BX33" s="755">
        <v>1</v>
      </c>
      <c r="BY33" s="756"/>
      <c r="BZ33" s="753" t="s">
        <v>876</v>
      </c>
      <c r="CA33" s="754"/>
      <c r="CB33" s="755">
        <v>4</v>
      </c>
      <c r="CC33" s="756"/>
      <c r="CD33" s="660"/>
      <c r="CE33" s="661"/>
      <c r="CF33" s="944"/>
      <c r="CG33" s="719"/>
      <c r="CH33" s="940"/>
      <c r="CI33" s="660"/>
      <c r="CJ33" s="718"/>
      <c r="CK33" s="719"/>
      <c r="CL33" s="720"/>
      <c r="CM33" s="660"/>
      <c r="CN33" s="718"/>
      <c r="CO33" s="719"/>
      <c r="CP33" s="720"/>
      <c r="CQ33" s="660"/>
      <c r="CR33" s="718"/>
      <c r="CS33" s="719"/>
      <c r="CT33" s="720"/>
      <c r="CU33" s="660"/>
      <c r="CV33" s="661"/>
      <c r="CW33" s="718"/>
      <c r="CX33" s="719"/>
      <c r="CY33" s="720"/>
      <c r="CZ33" s="660"/>
      <c r="DA33" s="718"/>
      <c r="DB33" s="719"/>
      <c r="DC33" s="720"/>
      <c r="DD33" s="660"/>
      <c r="DE33" s="718"/>
      <c r="DF33" s="719"/>
      <c r="DG33" s="720"/>
      <c r="DH33" s="660"/>
      <c r="DI33" s="718"/>
      <c r="DJ33" s="719"/>
      <c r="DK33" s="720"/>
      <c r="DL33" s="660"/>
      <c r="DM33" s="718"/>
      <c r="DN33" s="719"/>
      <c r="DO33" s="720"/>
      <c r="DP33" s="660"/>
      <c r="DQ33" s="718"/>
      <c r="DR33" s="719"/>
      <c r="DS33" s="720"/>
      <c r="DT33" s="660"/>
      <c r="DU33" s="718"/>
      <c r="DV33" s="719"/>
      <c r="DW33" s="720"/>
      <c r="DX33" s="660"/>
      <c r="DY33" s="718"/>
      <c r="DZ33" s="719"/>
      <c r="EA33" s="720"/>
      <c r="EB33" s="660"/>
      <c r="EC33" s="718"/>
      <c r="ED33" s="719"/>
      <c r="EE33" s="720"/>
      <c r="EF33" s="660"/>
      <c r="EG33" s="718"/>
      <c r="EH33" s="719"/>
      <c r="EI33" s="720"/>
      <c r="EJ33" s="660"/>
      <c r="EK33" s="718"/>
      <c r="EL33" s="719"/>
      <c r="EM33" s="720"/>
      <c r="EN33" s="660"/>
      <c r="EO33" s="718"/>
      <c r="EP33" s="719"/>
      <c r="EQ33" s="720"/>
      <c r="ER33" s="753"/>
      <c r="ES33" s="754"/>
      <c r="ET33" s="755">
        <v>1</v>
      </c>
      <c r="EU33" s="949"/>
      <c r="EV33" s="664"/>
      <c r="EW33" s="662"/>
      <c r="EX33" s="662"/>
      <c r="EY33" s="662"/>
      <c r="EZ33" s="663"/>
      <c r="FA33" s="882"/>
      <c r="FB33" s="883"/>
      <c r="FC33" s="660"/>
      <c r="FD33" s="661"/>
      <c r="FE33" s="662"/>
      <c r="FF33" s="662"/>
      <c r="FG33" s="663"/>
      <c r="FH33" s="803"/>
      <c r="FI33" s="720"/>
      <c r="FJ33" s="660"/>
      <c r="FK33" s="661"/>
      <c r="FL33" s="946"/>
      <c r="FM33" s="946"/>
      <c r="FN33" s="750"/>
      <c r="FO33" s="719"/>
      <c r="FP33" s="803"/>
      <c r="FQ33" s="511"/>
      <c r="FR33" s="924" t="str">
        <f>$HD$5</f>
        <v>山　内</v>
      </c>
      <c r="FS33" s="915" t="str">
        <f>$HD$6</f>
        <v>内　方</v>
      </c>
      <c r="FT33" s="915" t="str">
        <f>$HD$7</f>
        <v>平　澤</v>
      </c>
      <c r="FU33" s="793" t="str">
        <f>$HD$8</f>
        <v>船　水</v>
      </c>
      <c r="FV33" s="915" t="str">
        <f>$HD$9</f>
        <v>菅　野</v>
      </c>
      <c r="FW33" s="793" t="str">
        <f>$HD$10</f>
        <v>金　山</v>
      </c>
      <c r="FX33" s="915" t="str">
        <f>$HD$11</f>
        <v>荒　木</v>
      </c>
      <c r="FY33" s="915" t="str">
        <f>$HD$12</f>
        <v>今　井</v>
      </c>
      <c r="FZ33" s="793" t="str">
        <f>$HD$13</f>
        <v>平　岡</v>
      </c>
      <c r="GA33" s="793" t="str">
        <f>$HD$14</f>
        <v>古　澤</v>
      </c>
      <c r="GB33" s="915" t="str">
        <f>$HD$15</f>
        <v>髙比良</v>
      </c>
      <c r="GC33" s="793" t="str">
        <f>$HD$16</f>
        <v>平　松</v>
      </c>
      <c r="GD33" s="915" t="str">
        <f>$HD$17</f>
        <v>中　嶋</v>
      </c>
      <c r="GE33" s="915" t="str">
        <f>$HD$18</f>
        <v>藤　本</v>
      </c>
      <c r="GF33" s="915" t="str">
        <f>$HD$19</f>
        <v>幸　岡</v>
      </c>
      <c r="GG33" s="915" t="str">
        <f>$HD$20</f>
        <v>宮　地</v>
      </c>
      <c r="GH33" s="915" t="str">
        <f>$HD$21</f>
        <v>西　山</v>
      </c>
      <c r="GI33" s="915" t="str">
        <f>$HD$22</f>
        <v>川越･姫</v>
      </c>
      <c r="GJ33" s="915" t="str">
        <f>$HD$23</f>
        <v>荒木･姫</v>
      </c>
      <c r="GK33" s="915" t="str">
        <f>$HD$24</f>
        <v>青木･姫</v>
      </c>
      <c r="GL33" s="913" t="str">
        <f>$HD$25</f>
        <v>糟谷･姫</v>
      </c>
      <c r="GM33" s="915" t="str">
        <f>$HD$26</f>
        <v>藤岡･姫</v>
      </c>
      <c r="GN33" s="913" t="str">
        <f>$HD$27</f>
        <v>日本高圧</v>
      </c>
      <c r="GO33" s="915" t="str">
        <f>$HD$28</f>
        <v>河　口</v>
      </c>
      <c r="GP33" s="915" t="str">
        <f>$HD$29</f>
        <v>三　谷</v>
      </c>
      <c r="GQ33" s="913" t="str">
        <f>$HD$30</f>
        <v>和　本</v>
      </c>
      <c r="GR33" s="915" t="str">
        <f>$HD$31</f>
        <v>野　木</v>
      </c>
      <c r="GS33" s="915" t="str">
        <f>$HD$32</f>
        <v>東　條</v>
      </c>
      <c r="GT33" s="915" t="str">
        <f>$HD$33</f>
        <v>木　下</v>
      </c>
      <c r="GU33" s="915" t="str">
        <f>$HD$34</f>
        <v>前　島</v>
      </c>
      <c r="GV33" s="915" t="str">
        <f>$HD$35</f>
        <v>小　川</v>
      </c>
      <c r="GW33" s="915" t="str">
        <f>$HD$36</f>
        <v>河口消防</v>
      </c>
      <c r="GX33" s="915" t="str">
        <f>$HD$37</f>
        <v>ダイシン</v>
      </c>
      <c r="GY33" s="911" t="str">
        <f>$HD$38</f>
        <v>ヤマト・新生</v>
      </c>
      <c r="GZ33" s="146">
        <f>A33</f>
        <v>11</v>
      </c>
      <c r="HB33" s="80"/>
      <c r="HC33" s="199" t="str">
        <f>リスト!C32</f>
        <v>前</v>
      </c>
      <c r="HD33" s="76" t="str">
        <f>IF(リスト!D32="","",リスト!D32)</f>
        <v>木　下</v>
      </c>
      <c r="HE33" s="76" t="str">
        <f>IF(リスト!F32="","",リスト!F32)</f>
        <v>福留電設</v>
      </c>
      <c r="HF33" s="76" t="str">
        <f>IF(リスト!E32="","",リスト!E32)</f>
        <v>配電受電</v>
      </c>
      <c r="HG33" s="200" t="str">
        <f>IF(リスト!G32="","",リスト!G32)</f>
        <v>在宅</v>
      </c>
      <c r="HH33" s="77" t="str">
        <f>IF(リスト!H32="","",リスト!H32)</f>
        <v>市　岡</v>
      </c>
      <c r="HI33" s="77" t="str">
        <f>IF(リスト!I32="","",リスト!I32)</f>
        <v>如　是</v>
      </c>
      <c r="HJ33" s="77" t="str">
        <f>IF(リスト!J32="","",リスト!J32)</f>
        <v>難　波</v>
      </c>
      <c r="HK33" s="77" t="str">
        <f>IF(リスト!K32="","",リスト!K32)</f>
        <v>稲　葉</v>
      </c>
      <c r="HL33" s="77" t="str">
        <f>IF(リスト!L32="","",リスト!L32)</f>
        <v>垂　水</v>
      </c>
      <c r="HM33" s="77" t="str">
        <f>IF(リスト!M32="","",リスト!M32)</f>
        <v>名神町</v>
      </c>
      <c r="HN33" s="77" t="str">
        <f>IF(リスト!N32="","",リスト!N32)</f>
        <v>菅原町</v>
      </c>
      <c r="HO33" s="77" t="str">
        <f>IF(リスト!O32="","",リスト!O32)</f>
        <v>大滝P/S</v>
      </c>
      <c r="HP33" s="460" t="str">
        <f>IF(リスト!P32="","",リスト!P32)</f>
        <v/>
      </c>
      <c r="IW33" s="393"/>
      <c r="IX33" s="393"/>
      <c r="IY33" s="393"/>
      <c r="IZ33" s="393"/>
      <c r="JA33" s="393"/>
      <c r="JB33" s="393"/>
      <c r="JC33" s="393"/>
      <c r="JD33" s="393"/>
      <c r="JE33" s="393"/>
      <c r="JF33" s="393"/>
      <c r="JG33" s="393"/>
      <c r="JH33" s="393"/>
      <c r="JI33" s="393"/>
      <c r="JJ33" s="393"/>
      <c r="JK33" s="393"/>
      <c r="JL33" s="393"/>
      <c r="JM33" s="393"/>
      <c r="JN33" s="393"/>
      <c r="JO33" s="393"/>
      <c r="JP33" s="393"/>
      <c r="JQ33" s="393"/>
      <c r="JR33" s="393"/>
      <c r="JS33" s="393"/>
      <c r="JT33" s="393"/>
      <c r="JU33" s="393"/>
      <c r="JV33" s="393"/>
      <c r="JW33" s="393"/>
      <c r="JX33" s="393"/>
      <c r="JY33" s="393"/>
      <c r="JZ33" s="393"/>
      <c r="KA33" s="393"/>
      <c r="KB33" s="393"/>
      <c r="KC33" s="393"/>
      <c r="KD33" s="393"/>
      <c r="KE33" s="393"/>
      <c r="KF33" s="393"/>
      <c r="KG33" s="393"/>
      <c r="KH33" s="393"/>
      <c r="KI33" s="393"/>
      <c r="KJ33" s="393"/>
      <c r="KK33" s="393"/>
      <c r="KL33" s="393"/>
      <c r="KM33" s="393"/>
      <c r="KN33" s="393"/>
      <c r="KO33" s="393"/>
      <c r="KP33" s="393"/>
      <c r="KQ33" s="393"/>
      <c r="KR33" s="393"/>
      <c r="KS33" s="393"/>
      <c r="KT33" s="393"/>
      <c r="KU33" s="393"/>
      <c r="KV33" s="393"/>
      <c r="KW33" s="393"/>
      <c r="KX33" s="393"/>
      <c r="KY33" s="393"/>
      <c r="KZ33" s="393"/>
      <c r="LA33" s="393"/>
      <c r="LB33" s="393"/>
      <c r="LC33" s="393"/>
      <c r="LD33" s="393"/>
      <c r="LE33" s="393"/>
      <c r="LF33" s="393"/>
      <c r="LG33" s="393"/>
      <c r="LH33" s="393"/>
      <c r="LI33" s="393"/>
      <c r="LJ33" s="393"/>
      <c r="LK33" s="393"/>
      <c r="LL33" s="393"/>
      <c r="LM33" s="393"/>
      <c r="LN33" s="393"/>
      <c r="LO33" s="393"/>
      <c r="LP33" s="393"/>
      <c r="LQ33" s="393"/>
      <c r="LR33" s="393"/>
      <c r="LS33" s="393"/>
      <c r="LT33" s="393"/>
      <c r="LU33" s="393"/>
      <c r="LV33" s="393"/>
      <c r="LW33" s="393"/>
      <c r="LX33" s="393"/>
      <c r="LY33" s="393"/>
      <c r="LZ33" s="393"/>
      <c r="MA33" s="393"/>
      <c r="MB33" s="393"/>
      <c r="MC33" s="393"/>
      <c r="MD33" s="393"/>
      <c r="ME33" s="393"/>
      <c r="MF33" s="393"/>
      <c r="MG33" s="393"/>
      <c r="MH33" s="393"/>
      <c r="MI33" s="393"/>
      <c r="MJ33" s="393"/>
      <c r="MK33" s="393"/>
      <c r="ML33" s="393"/>
      <c r="MM33" s="393"/>
      <c r="MN33" s="393"/>
      <c r="MO33" s="393"/>
      <c r="MP33" s="393"/>
      <c r="MQ33" s="393"/>
      <c r="MR33" s="393"/>
      <c r="MS33" s="393"/>
      <c r="MT33" s="393"/>
      <c r="MU33" s="393"/>
      <c r="MV33" s="393"/>
      <c r="MW33" s="393"/>
      <c r="MX33" s="393"/>
      <c r="MY33" s="393"/>
      <c r="MZ33" s="393"/>
      <c r="NA33" s="393"/>
      <c r="NB33" s="393"/>
      <c r="NC33" s="393"/>
      <c r="ND33" s="393"/>
      <c r="NE33" s="393"/>
      <c r="NF33" s="393"/>
      <c r="NG33" s="393"/>
      <c r="NH33" s="393"/>
      <c r="NI33" s="393"/>
      <c r="NJ33" s="393"/>
      <c r="NK33" s="393"/>
      <c r="NL33" s="393"/>
      <c r="NM33" s="393"/>
      <c r="NN33" s="393"/>
      <c r="NO33" s="393"/>
      <c r="NP33" s="393"/>
      <c r="NQ33" s="393"/>
      <c r="NR33" s="393"/>
      <c r="NS33" s="393"/>
      <c r="NT33" s="393"/>
      <c r="NU33" s="393"/>
      <c r="NV33" s="393"/>
      <c r="NW33" s="393"/>
      <c r="NX33" s="393"/>
      <c r="NY33" s="393"/>
      <c r="NZ33" s="393"/>
      <c r="OA33" s="393"/>
      <c r="OB33" s="393"/>
      <c r="OC33" s="393"/>
      <c r="OD33" s="393"/>
      <c r="OE33" s="393"/>
      <c r="OF33" s="393"/>
      <c r="OG33" s="393"/>
      <c r="OH33" s="393"/>
      <c r="OI33" s="393"/>
      <c r="OJ33" s="393"/>
      <c r="OK33" s="393"/>
      <c r="OL33" s="393"/>
      <c r="OM33" s="393"/>
      <c r="ON33" s="393"/>
      <c r="OO33" s="393"/>
      <c r="OP33" s="393"/>
      <c r="OQ33" s="393"/>
      <c r="OR33" s="393"/>
      <c r="OS33" s="393"/>
      <c r="OT33" s="393"/>
      <c r="OU33" s="393"/>
      <c r="OV33" s="393"/>
      <c r="OW33" s="393"/>
      <c r="OX33" s="393"/>
      <c r="OY33" s="393"/>
      <c r="OZ33" s="393"/>
      <c r="PA33" s="393"/>
      <c r="PB33" s="393"/>
      <c r="PC33" s="393"/>
      <c r="PD33" s="393"/>
      <c r="PE33" s="393"/>
      <c r="PF33" s="393"/>
      <c r="PG33" s="393"/>
      <c r="PH33" s="393"/>
      <c r="PI33" s="393"/>
      <c r="PJ33" s="393"/>
      <c r="PK33" s="393"/>
      <c r="PL33" s="393"/>
      <c r="PM33" s="393"/>
      <c r="PN33" s="393"/>
      <c r="PO33" s="393"/>
      <c r="PP33" s="393"/>
      <c r="PQ33" s="393"/>
      <c r="PR33" s="393"/>
      <c r="PS33" s="393"/>
      <c r="PT33" s="393"/>
      <c r="PU33" s="393"/>
      <c r="PV33" s="393"/>
      <c r="PW33" s="393"/>
      <c r="PX33" s="393"/>
      <c r="PY33" s="393"/>
      <c r="PZ33" s="393"/>
      <c r="QA33" s="393"/>
      <c r="QB33" s="393"/>
      <c r="QC33" s="393"/>
      <c r="QD33" s="393"/>
      <c r="QE33" s="393"/>
      <c r="QF33" s="393"/>
      <c r="QG33" s="393"/>
      <c r="QH33" s="393"/>
      <c r="QI33" s="393"/>
      <c r="QJ33" s="393"/>
      <c r="QK33" s="393"/>
      <c r="QL33" s="393"/>
      <c r="QM33" s="393"/>
      <c r="QN33" s="393"/>
      <c r="QO33" s="393"/>
      <c r="QP33" s="393"/>
      <c r="QQ33" s="393"/>
      <c r="QR33" s="393"/>
      <c r="QS33" s="393"/>
      <c r="QT33" s="393"/>
      <c r="QU33" s="393"/>
      <c r="QV33" s="393"/>
      <c r="QW33" s="393"/>
      <c r="QX33" s="393"/>
      <c r="QY33" s="393"/>
      <c r="QZ33" s="393"/>
      <c r="RA33" s="393"/>
      <c r="RB33" s="393"/>
      <c r="RC33" s="393"/>
      <c r="RD33" s="393"/>
      <c r="RE33" s="393"/>
      <c r="RF33" s="393"/>
      <c r="RG33" s="393"/>
      <c r="RH33" s="393"/>
      <c r="RI33" s="393"/>
      <c r="RJ33" s="393"/>
      <c r="RK33" s="393"/>
      <c r="RL33" s="393"/>
      <c r="RM33" s="393"/>
      <c r="RN33" s="393"/>
      <c r="RO33" s="393"/>
      <c r="RP33" s="393"/>
      <c r="RQ33" s="393"/>
      <c r="RR33" s="393"/>
      <c r="RS33" s="393"/>
      <c r="RT33" s="393"/>
      <c r="RU33" s="393"/>
      <c r="RV33" s="393"/>
      <c r="RW33" s="393"/>
      <c r="RX33" s="393"/>
      <c r="RY33" s="393"/>
      <c r="RZ33" s="393"/>
      <c r="SA33" s="393"/>
      <c r="SB33" s="393"/>
      <c r="SC33" s="393"/>
      <c r="SD33" s="393"/>
      <c r="SE33" s="393"/>
      <c r="SF33" s="393"/>
      <c r="SG33" s="393"/>
      <c r="SH33" s="393"/>
      <c r="SI33" s="393"/>
      <c r="SJ33" s="393"/>
      <c r="SK33" s="393"/>
      <c r="SL33" s="393"/>
      <c r="SM33" s="393"/>
      <c r="SN33" s="393"/>
      <c r="SO33" s="393"/>
      <c r="SP33" s="393"/>
      <c r="SQ33" s="393"/>
      <c r="SR33" s="393"/>
      <c r="SS33" s="393"/>
      <c r="ST33" s="393"/>
      <c r="SU33" s="393"/>
      <c r="SV33" s="393"/>
      <c r="SW33" s="393"/>
      <c r="SX33" s="393"/>
      <c r="SY33" s="393"/>
      <c r="SZ33" s="393"/>
      <c r="TA33" s="393"/>
      <c r="TB33" s="393"/>
      <c r="TC33" s="393"/>
      <c r="TD33" s="393"/>
      <c r="TE33" s="393"/>
      <c r="TF33" s="393"/>
      <c r="TG33" s="393"/>
      <c r="TH33" s="393"/>
      <c r="TI33" s="393"/>
      <c r="TJ33" s="393"/>
      <c r="TK33" s="393"/>
      <c r="TL33" s="393"/>
    </row>
    <row r="34" spans="1:532" ht="37.5" customHeight="1" x14ac:dyDescent="0.2">
      <c r="A34" s="40" t="s">
        <v>101</v>
      </c>
      <c r="B34" s="721"/>
      <c r="C34" s="723"/>
      <c r="D34" s="723"/>
      <c r="E34" s="656"/>
      <c r="F34" s="721"/>
      <c r="G34" s="723"/>
      <c r="H34" s="723"/>
      <c r="I34" s="656"/>
      <c r="J34" s="721"/>
      <c r="K34" s="723"/>
      <c r="L34" s="723"/>
      <c r="M34" s="656"/>
      <c r="N34" s="721"/>
      <c r="O34" s="723"/>
      <c r="P34" s="723"/>
      <c r="Q34" s="723"/>
      <c r="R34" s="656"/>
      <c r="S34" s="721"/>
      <c r="T34" s="723"/>
      <c r="U34" s="723"/>
      <c r="V34" s="656"/>
      <c r="W34" s="721"/>
      <c r="X34" s="723"/>
      <c r="Y34" s="723"/>
      <c r="Z34" s="656"/>
      <c r="AA34" s="721"/>
      <c r="AB34" s="723"/>
      <c r="AC34" s="723"/>
      <c r="AD34" s="656"/>
      <c r="AE34" s="808"/>
      <c r="AF34" s="723"/>
      <c r="AG34" s="723"/>
      <c r="AH34" s="723"/>
      <c r="AI34" s="821"/>
      <c r="AJ34" s="757" t="s">
        <v>818</v>
      </c>
      <c r="AK34" s="759" t="s">
        <v>1044</v>
      </c>
      <c r="AL34" s="759" t="s">
        <v>1045</v>
      </c>
      <c r="AM34" s="761"/>
      <c r="AN34" s="721"/>
      <c r="AO34" s="723"/>
      <c r="AP34" s="723"/>
      <c r="AQ34" s="656"/>
      <c r="AR34" s="757" t="s">
        <v>1001</v>
      </c>
      <c r="AS34" s="759" t="s">
        <v>824</v>
      </c>
      <c r="AT34" s="759"/>
      <c r="AU34" s="761"/>
      <c r="AV34" s="721"/>
      <c r="AW34" s="723"/>
      <c r="AX34" s="723"/>
      <c r="AY34" s="656"/>
      <c r="AZ34" s="723"/>
      <c r="BA34" s="721"/>
      <c r="BB34" s="723"/>
      <c r="BC34" s="723"/>
      <c r="BD34" s="656"/>
      <c r="BE34" s="721"/>
      <c r="BF34" s="723"/>
      <c r="BG34" s="723"/>
      <c r="BH34" s="656"/>
      <c r="BI34" s="721"/>
      <c r="BJ34" s="723"/>
      <c r="BK34" s="723"/>
      <c r="BL34" s="656"/>
      <c r="BM34" s="721"/>
      <c r="BN34" s="723"/>
      <c r="BO34" s="723"/>
      <c r="BP34" s="656"/>
      <c r="BQ34" s="723"/>
      <c r="BR34" s="721"/>
      <c r="BS34" s="723"/>
      <c r="BT34" s="723"/>
      <c r="BU34" s="656"/>
      <c r="BV34" s="757" t="s">
        <v>1144</v>
      </c>
      <c r="BW34" s="759" t="s">
        <v>1145</v>
      </c>
      <c r="BX34" s="759"/>
      <c r="BY34" s="761"/>
      <c r="BZ34" s="757" t="s">
        <v>817</v>
      </c>
      <c r="CA34" s="759" t="s">
        <v>816</v>
      </c>
      <c r="CB34" s="759" t="s">
        <v>934</v>
      </c>
      <c r="CC34" s="761" t="s">
        <v>973</v>
      </c>
      <c r="CD34" s="721"/>
      <c r="CE34" s="723"/>
      <c r="CF34" s="723"/>
      <c r="CG34" s="656"/>
      <c r="CH34" s="723"/>
      <c r="CI34" s="721"/>
      <c r="CJ34" s="723"/>
      <c r="CK34" s="723"/>
      <c r="CL34" s="656"/>
      <c r="CM34" s="721"/>
      <c r="CN34" s="723"/>
      <c r="CO34" s="723"/>
      <c r="CP34" s="656"/>
      <c r="CQ34" s="721"/>
      <c r="CR34" s="723"/>
      <c r="CS34" s="723"/>
      <c r="CT34" s="656"/>
      <c r="CU34" s="721"/>
      <c r="CV34" s="723"/>
      <c r="CW34" s="723"/>
      <c r="CX34" s="723"/>
      <c r="CY34" s="656"/>
      <c r="CZ34" s="721"/>
      <c r="DA34" s="723"/>
      <c r="DB34" s="723"/>
      <c r="DC34" s="656"/>
      <c r="DD34" s="721"/>
      <c r="DE34" s="723"/>
      <c r="DF34" s="723"/>
      <c r="DG34" s="656"/>
      <c r="DH34" s="721"/>
      <c r="DI34" s="723"/>
      <c r="DJ34" s="723"/>
      <c r="DK34" s="656"/>
      <c r="DL34" s="721"/>
      <c r="DM34" s="723"/>
      <c r="DN34" s="723"/>
      <c r="DO34" s="656"/>
      <c r="DP34" s="721"/>
      <c r="DQ34" s="723"/>
      <c r="DR34" s="723"/>
      <c r="DS34" s="656"/>
      <c r="DT34" s="721"/>
      <c r="DU34" s="723"/>
      <c r="DV34" s="723"/>
      <c r="DW34" s="656"/>
      <c r="DX34" s="721"/>
      <c r="DY34" s="723"/>
      <c r="DZ34" s="723"/>
      <c r="EA34" s="656"/>
      <c r="EB34" s="721"/>
      <c r="EC34" s="723"/>
      <c r="ED34" s="723"/>
      <c r="EE34" s="656"/>
      <c r="EF34" s="721"/>
      <c r="EG34" s="723"/>
      <c r="EH34" s="723"/>
      <c r="EI34" s="656"/>
      <c r="EJ34" s="721"/>
      <c r="EK34" s="723"/>
      <c r="EL34" s="723"/>
      <c r="EM34" s="656"/>
      <c r="EN34" s="808"/>
      <c r="EO34" s="723"/>
      <c r="EP34" s="723"/>
      <c r="EQ34" s="821"/>
      <c r="ER34" s="757" t="s">
        <v>822</v>
      </c>
      <c r="ES34" s="759"/>
      <c r="ET34" s="759"/>
      <c r="EU34" s="761"/>
      <c r="EV34" s="807"/>
      <c r="EW34" s="645"/>
      <c r="EX34" s="645"/>
      <c r="EY34" s="645"/>
      <c r="EZ34" s="645"/>
      <c r="FA34" s="723"/>
      <c r="FB34" s="656"/>
      <c r="FC34" s="807"/>
      <c r="FD34" s="645"/>
      <c r="FE34" s="645"/>
      <c r="FF34" s="645"/>
      <c r="FG34" s="645"/>
      <c r="FH34" s="723"/>
      <c r="FI34" s="656"/>
      <c r="FJ34" s="807"/>
      <c r="FK34" s="645"/>
      <c r="FL34" s="723"/>
      <c r="FM34" s="723"/>
      <c r="FN34" s="723"/>
      <c r="FO34" s="723"/>
      <c r="FP34" s="656"/>
      <c r="FQ34" s="520"/>
      <c r="FR34" s="924"/>
      <c r="FS34" s="915"/>
      <c r="FT34" s="915"/>
      <c r="FU34" s="793"/>
      <c r="FV34" s="915"/>
      <c r="FW34" s="793"/>
      <c r="FX34" s="915"/>
      <c r="FY34" s="915"/>
      <c r="FZ34" s="793"/>
      <c r="GA34" s="793"/>
      <c r="GB34" s="915"/>
      <c r="GC34" s="793"/>
      <c r="GD34" s="915"/>
      <c r="GE34" s="915"/>
      <c r="GF34" s="915"/>
      <c r="GG34" s="915"/>
      <c r="GH34" s="915"/>
      <c r="GI34" s="915"/>
      <c r="GJ34" s="915"/>
      <c r="GK34" s="915"/>
      <c r="GL34" s="913"/>
      <c r="GM34" s="915"/>
      <c r="GN34" s="913"/>
      <c r="GO34" s="915"/>
      <c r="GP34" s="915"/>
      <c r="GQ34" s="913"/>
      <c r="GR34" s="915"/>
      <c r="GS34" s="915"/>
      <c r="GT34" s="915"/>
      <c r="GU34" s="915"/>
      <c r="GV34" s="915"/>
      <c r="GW34" s="915"/>
      <c r="GX34" s="915"/>
      <c r="GY34" s="911"/>
      <c r="GZ34" s="29" t="s">
        <v>101</v>
      </c>
      <c r="HB34" s="80"/>
      <c r="HC34" s="199" t="str">
        <f>リスト!C33</f>
        <v>小</v>
      </c>
      <c r="HD34" s="76" t="str">
        <f>IF(リスト!D33="","",リスト!D33)</f>
        <v>前　島</v>
      </c>
      <c r="HE34" s="76" t="str">
        <f>IF(リスト!F33="","",リスト!F33)</f>
        <v>協和電設</v>
      </c>
      <c r="HF34" s="76" t="str">
        <f>IF(リスト!E33="","",リスト!E33)</f>
        <v>TrPro+90</v>
      </c>
      <c r="HG34" s="200" t="str">
        <f>IF(リスト!G33="","",リスト!G33)</f>
        <v>内勤</v>
      </c>
      <c r="HH34" s="77" t="str">
        <f>IF(リスト!H33="","",リスト!H33)</f>
        <v>築　港</v>
      </c>
      <c r="HI34" s="77" t="str">
        <f>IF(リスト!I33="","",リスト!I33)</f>
        <v>阿武野</v>
      </c>
      <c r="HJ34" s="77" t="str">
        <f>IF(リスト!J33="","",リスト!J33)</f>
        <v>桃　谷</v>
      </c>
      <c r="HK34" s="77" t="str">
        <f>IF(リスト!K33="","",リスト!K33)</f>
        <v>東　港</v>
      </c>
      <c r="HL34" s="77" t="str">
        <f>IF(リスト!L33="","",リスト!L33)</f>
        <v>名　谷</v>
      </c>
      <c r="HM34" s="77" t="str">
        <f>IF(リスト!M33="","",リスト!M33)</f>
        <v>椎　堂</v>
      </c>
      <c r="HN34" s="77" t="str">
        <f>IF(リスト!N33="","",リスト!N33)</f>
        <v>紀  寺</v>
      </c>
      <c r="HO34" s="77" t="str">
        <f>IF(リスト!O33="","",リスト!O33)</f>
        <v>長殿P/S</v>
      </c>
      <c r="HP34" s="460" t="str">
        <f>IF(リスト!P33="","",リスト!P33)</f>
        <v/>
      </c>
      <c r="IW34" s="393"/>
      <c r="IX34" s="393"/>
      <c r="IY34" s="393"/>
      <c r="IZ34" s="393"/>
      <c r="JA34" s="393"/>
      <c r="JB34" s="393"/>
      <c r="JC34" s="393"/>
      <c r="JD34" s="393"/>
      <c r="JE34" s="393"/>
      <c r="JF34" s="393"/>
      <c r="JG34" s="393"/>
      <c r="JH34" s="393"/>
      <c r="JI34" s="393"/>
      <c r="JJ34" s="393"/>
      <c r="JK34" s="393"/>
      <c r="JL34" s="393"/>
      <c r="JM34" s="393"/>
      <c r="JN34" s="393"/>
      <c r="JO34" s="393"/>
      <c r="JP34" s="393"/>
      <c r="JQ34" s="393"/>
      <c r="JR34" s="393"/>
      <c r="JS34" s="393"/>
      <c r="JT34" s="393"/>
      <c r="JU34" s="393"/>
      <c r="JV34" s="393"/>
      <c r="JW34" s="393"/>
      <c r="JX34" s="393"/>
      <c r="JY34" s="393"/>
      <c r="JZ34" s="393"/>
      <c r="KA34" s="393"/>
      <c r="KB34" s="393"/>
      <c r="KC34" s="393"/>
      <c r="KD34" s="393"/>
      <c r="KE34" s="393"/>
      <c r="KF34" s="393"/>
      <c r="KG34" s="393"/>
      <c r="KH34" s="393"/>
      <c r="KI34" s="393"/>
      <c r="KJ34" s="393"/>
      <c r="KK34" s="393"/>
      <c r="KL34" s="393"/>
      <c r="KM34" s="393"/>
      <c r="KN34" s="393"/>
      <c r="KO34" s="393"/>
      <c r="KP34" s="393"/>
      <c r="KQ34" s="393"/>
      <c r="KR34" s="393"/>
      <c r="KS34" s="393"/>
      <c r="KT34" s="393"/>
      <c r="KU34" s="393"/>
      <c r="KV34" s="393"/>
      <c r="KW34" s="393"/>
      <c r="KX34" s="393"/>
      <c r="KY34" s="393"/>
      <c r="KZ34" s="393"/>
      <c r="LA34" s="393"/>
      <c r="LB34" s="393"/>
      <c r="LC34" s="393"/>
      <c r="LD34" s="393"/>
      <c r="LE34" s="393"/>
      <c r="LF34" s="393"/>
      <c r="LG34" s="393"/>
      <c r="LH34" s="393"/>
      <c r="LI34" s="393"/>
      <c r="LJ34" s="393"/>
      <c r="LK34" s="393"/>
      <c r="LL34" s="393"/>
      <c r="LM34" s="393"/>
      <c r="LN34" s="393"/>
      <c r="LO34" s="393"/>
      <c r="LP34" s="393"/>
      <c r="LQ34" s="393"/>
      <c r="LR34" s="393"/>
      <c r="LS34" s="393"/>
      <c r="LT34" s="393"/>
      <c r="LU34" s="393"/>
      <c r="LV34" s="393"/>
      <c r="LW34" s="393"/>
      <c r="LX34" s="393"/>
      <c r="LY34" s="393"/>
      <c r="LZ34" s="393"/>
      <c r="MA34" s="393"/>
      <c r="MB34" s="393"/>
      <c r="MC34" s="393"/>
      <c r="MD34" s="393"/>
      <c r="ME34" s="393"/>
      <c r="MF34" s="393"/>
      <c r="MG34" s="393"/>
      <c r="MH34" s="393"/>
      <c r="MI34" s="393"/>
      <c r="MJ34" s="393"/>
      <c r="MK34" s="393"/>
      <c r="ML34" s="393"/>
      <c r="MM34" s="393"/>
      <c r="MN34" s="393"/>
      <c r="MO34" s="393"/>
      <c r="MP34" s="393"/>
      <c r="MQ34" s="393"/>
      <c r="MR34" s="393"/>
      <c r="MS34" s="393"/>
      <c r="MT34" s="393"/>
      <c r="MU34" s="393"/>
      <c r="MV34" s="393"/>
      <c r="MW34" s="393"/>
      <c r="MX34" s="393"/>
      <c r="MY34" s="393"/>
      <c r="MZ34" s="393"/>
      <c r="NA34" s="393"/>
      <c r="NB34" s="393"/>
      <c r="NC34" s="393"/>
      <c r="ND34" s="393"/>
      <c r="NE34" s="393"/>
      <c r="NF34" s="393"/>
      <c r="NG34" s="393"/>
      <c r="NH34" s="393"/>
      <c r="NI34" s="393"/>
      <c r="NJ34" s="393"/>
      <c r="NK34" s="393"/>
      <c r="NL34" s="393"/>
      <c r="NM34" s="393"/>
      <c r="NN34" s="393"/>
      <c r="NO34" s="393"/>
      <c r="NP34" s="393"/>
      <c r="NQ34" s="393"/>
      <c r="NR34" s="393"/>
      <c r="NS34" s="393"/>
      <c r="NT34" s="393"/>
      <c r="NU34" s="393"/>
      <c r="NV34" s="393"/>
      <c r="NW34" s="393"/>
      <c r="NX34" s="393"/>
      <c r="NY34" s="393"/>
      <c r="NZ34" s="393"/>
      <c r="OA34" s="393"/>
      <c r="OB34" s="393"/>
      <c r="OC34" s="393"/>
      <c r="OD34" s="393"/>
      <c r="OE34" s="393"/>
      <c r="OF34" s="393"/>
      <c r="OG34" s="393"/>
      <c r="OH34" s="393"/>
      <c r="OI34" s="393"/>
      <c r="OJ34" s="393"/>
      <c r="OK34" s="393"/>
      <c r="OL34" s="393"/>
      <c r="OM34" s="393"/>
      <c r="ON34" s="393"/>
      <c r="OO34" s="393"/>
      <c r="OP34" s="393"/>
      <c r="OQ34" s="393"/>
      <c r="OR34" s="393"/>
      <c r="OS34" s="393"/>
      <c r="OT34" s="393"/>
      <c r="OU34" s="393"/>
      <c r="OV34" s="393"/>
      <c r="OW34" s="393"/>
      <c r="OX34" s="393"/>
      <c r="OY34" s="393"/>
      <c r="OZ34" s="393"/>
      <c r="PA34" s="393"/>
      <c r="PB34" s="393"/>
      <c r="PC34" s="393"/>
      <c r="PD34" s="393"/>
      <c r="PE34" s="393"/>
      <c r="PF34" s="393"/>
      <c r="PG34" s="393"/>
      <c r="PH34" s="393"/>
      <c r="PI34" s="393"/>
      <c r="PJ34" s="393"/>
      <c r="PK34" s="393"/>
      <c r="PL34" s="393"/>
      <c r="PM34" s="393"/>
      <c r="PN34" s="393"/>
      <c r="PO34" s="393"/>
      <c r="PP34" s="393"/>
      <c r="PQ34" s="393"/>
      <c r="PR34" s="393"/>
      <c r="PS34" s="393"/>
      <c r="PT34" s="393"/>
      <c r="PU34" s="393"/>
      <c r="PV34" s="393"/>
      <c r="PW34" s="393"/>
      <c r="PX34" s="393"/>
      <c r="PY34" s="393"/>
      <c r="PZ34" s="393"/>
      <c r="QA34" s="393"/>
      <c r="QB34" s="393"/>
      <c r="QC34" s="393"/>
      <c r="QD34" s="393"/>
      <c r="QE34" s="393"/>
      <c r="QF34" s="393"/>
      <c r="QG34" s="393"/>
      <c r="QH34" s="393"/>
      <c r="QI34" s="393"/>
      <c r="QJ34" s="393"/>
      <c r="QK34" s="393"/>
      <c r="QL34" s="393"/>
      <c r="QM34" s="393"/>
      <c r="QN34" s="393"/>
      <c r="QO34" s="393"/>
      <c r="QP34" s="393"/>
      <c r="QQ34" s="393"/>
      <c r="QR34" s="393"/>
      <c r="QS34" s="393"/>
      <c r="QT34" s="393"/>
      <c r="QU34" s="393"/>
      <c r="QV34" s="393"/>
      <c r="QW34" s="393"/>
      <c r="QX34" s="393"/>
      <c r="QY34" s="393"/>
      <c r="QZ34" s="393"/>
      <c r="RA34" s="393"/>
      <c r="RB34" s="393"/>
      <c r="RC34" s="393"/>
      <c r="RD34" s="393"/>
      <c r="RE34" s="393"/>
      <c r="RF34" s="393"/>
      <c r="RG34" s="393"/>
      <c r="RH34" s="393"/>
      <c r="RI34" s="393"/>
      <c r="RJ34" s="393"/>
      <c r="RK34" s="393"/>
      <c r="RL34" s="393"/>
      <c r="RM34" s="393"/>
      <c r="RN34" s="393"/>
      <c r="RO34" s="393"/>
      <c r="RP34" s="393"/>
      <c r="RQ34" s="393"/>
      <c r="RR34" s="393"/>
      <c r="RS34" s="393"/>
      <c r="RT34" s="393"/>
      <c r="RU34" s="393"/>
      <c r="RV34" s="393"/>
      <c r="RW34" s="393"/>
      <c r="RX34" s="393"/>
      <c r="RY34" s="393"/>
      <c r="RZ34" s="393"/>
      <c r="SA34" s="393"/>
      <c r="SB34" s="393"/>
      <c r="SC34" s="393"/>
      <c r="SD34" s="393"/>
      <c r="SE34" s="393"/>
      <c r="SF34" s="393"/>
      <c r="SG34" s="393"/>
      <c r="SH34" s="393"/>
      <c r="SI34" s="393"/>
      <c r="SJ34" s="393"/>
      <c r="SK34" s="393"/>
      <c r="SL34" s="393"/>
      <c r="SM34" s="393"/>
      <c r="SN34" s="393"/>
      <c r="SO34" s="393"/>
      <c r="SP34" s="393"/>
      <c r="SQ34" s="393"/>
      <c r="SR34" s="393"/>
      <c r="SS34" s="393"/>
      <c r="ST34" s="393"/>
      <c r="SU34" s="393"/>
      <c r="SV34" s="393"/>
      <c r="SW34" s="393"/>
      <c r="SX34" s="393"/>
      <c r="SY34" s="393"/>
      <c r="SZ34" s="393"/>
      <c r="TA34" s="393"/>
      <c r="TB34" s="393"/>
      <c r="TC34" s="393"/>
      <c r="TD34" s="393"/>
      <c r="TE34" s="393"/>
      <c r="TF34" s="393"/>
      <c r="TG34" s="393"/>
      <c r="TH34" s="393"/>
      <c r="TI34" s="393"/>
      <c r="TJ34" s="393"/>
      <c r="TK34" s="393"/>
      <c r="TL34" s="393"/>
    </row>
    <row r="35" spans="1:532" ht="37.5" customHeight="1" thickBot="1" x14ac:dyDescent="0.25">
      <c r="A35" s="130"/>
      <c r="B35" s="722"/>
      <c r="C35" s="646"/>
      <c r="D35" s="646"/>
      <c r="E35" s="657"/>
      <c r="F35" s="722"/>
      <c r="G35" s="646"/>
      <c r="H35" s="646"/>
      <c r="I35" s="657"/>
      <c r="J35" s="722"/>
      <c r="K35" s="646"/>
      <c r="L35" s="646"/>
      <c r="M35" s="657"/>
      <c r="N35" s="722"/>
      <c r="O35" s="646"/>
      <c r="P35" s="646"/>
      <c r="Q35" s="646"/>
      <c r="R35" s="657"/>
      <c r="S35" s="722"/>
      <c r="T35" s="646"/>
      <c r="U35" s="646"/>
      <c r="V35" s="657"/>
      <c r="W35" s="722"/>
      <c r="X35" s="646"/>
      <c r="Y35" s="646"/>
      <c r="Z35" s="657"/>
      <c r="AA35" s="722"/>
      <c r="AB35" s="646"/>
      <c r="AC35" s="646"/>
      <c r="AD35" s="657"/>
      <c r="AE35" s="809"/>
      <c r="AF35" s="646"/>
      <c r="AG35" s="646"/>
      <c r="AH35" s="646"/>
      <c r="AI35" s="822"/>
      <c r="AJ35" s="758"/>
      <c r="AK35" s="760"/>
      <c r="AL35" s="760"/>
      <c r="AM35" s="762"/>
      <c r="AN35" s="722"/>
      <c r="AO35" s="646"/>
      <c r="AP35" s="646"/>
      <c r="AQ35" s="657"/>
      <c r="AR35" s="758"/>
      <c r="AS35" s="760"/>
      <c r="AT35" s="760"/>
      <c r="AU35" s="762"/>
      <c r="AV35" s="722"/>
      <c r="AW35" s="646"/>
      <c r="AX35" s="646"/>
      <c r="AY35" s="657"/>
      <c r="AZ35" s="646"/>
      <c r="BA35" s="722"/>
      <c r="BB35" s="646"/>
      <c r="BC35" s="646"/>
      <c r="BD35" s="657"/>
      <c r="BE35" s="722"/>
      <c r="BF35" s="646"/>
      <c r="BG35" s="646"/>
      <c r="BH35" s="657"/>
      <c r="BI35" s="722"/>
      <c r="BJ35" s="646"/>
      <c r="BK35" s="646"/>
      <c r="BL35" s="657"/>
      <c r="BM35" s="722"/>
      <c r="BN35" s="646"/>
      <c r="BO35" s="646"/>
      <c r="BP35" s="657"/>
      <c r="BQ35" s="646"/>
      <c r="BR35" s="722"/>
      <c r="BS35" s="646"/>
      <c r="BT35" s="646"/>
      <c r="BU35" s="657"/>
      <c r="BV35" s="758"/>
      <c r="BW35" s="760"/>
      <c r="BX35" s="760"/>
      <c r="BY35" s="762"/>
      <c r="BZ35" s="758"/>
      <c r="CA35" s="760"/>
      <c r="CB35" s="760"/>
      <c r="CC35" s="762"/>
      <c r="CD35" s="722"/>
      <c r="CE35" s="646"/>
      <c r="CF35" s="646"/>
      <c r="CG35" s="657"/>
      <c r="CH35" s="646"/>
      <c r="CI35" s="722"/>
      <c r="CJ35" s="646"/>
      <c r="CK35" s="646"/>
      <c r="CL35" s="657"/>
      <c r="CM35" s="722"/>
      <c r="CN35" s="646"/>
      <c r="CO35" s="646"/>
      <c r="CP35" s="657"/>
      <c r="CQ35" s="722"/>
      <c r="CR35" s="646"/>
      <c r="CS35" s="646"/>
      <c r="CT35" s="657"/>
      <c r="CU35" s="722"/>
      <c r="CV35" s="646"/>
      <c r="CW35" s="646"/>
      <c r="CX35" s="646"/>
      <c r="CY35" s="657"/>
      <c r="CZ35" s="722"/>
      <c r="DA35" s="646"/>
      <c r="DB35" s="646"/>
      <c r="DC35" s="657"/>
      <c r="DD35" s="722"/>
      <c r="DE35" s="646"/>
      <c r="DF35" s="646"/>
      <c r="DG35" s="657"/>
      <c r="DH35" s="722"/>
      <c r="DI35" s="646"/>
      <c r="DJ35" s="646"/>
      <c r="DK35" s="657"/>
      <c r="DL35" s="722"/>
      <c r="DM35" s="646"/>
      <c r="DN35" s="646"/>
      <c r="DO35" s="657"/>
      <c r="DP35" s="722"/>
      <c r="DQ35" s="646"/>
      <c r="DR35" s="646"/>
      <c r="DS35" s="657"/>
      <c r="DT35" s="722"/>
      <c r="DU35" s="646"/>
      <c r="DV35" s="646"/>
      <c r="DW35" s="657"/>
      <c r="DX35" s="722"/>
      <c r="DY35" s="646"/>
      <c r="DZ35" s="646"/>
      <c r="EA35" s="657"/>
      <c r="EB35" s="722"/>
      <c r="EC35" s="646"/>
      <c r="ED35" s="646"/>
      <c r="EE35" s="657"/>
      <c r="EF35" s="722"/>
      <c r="EG35" s="646"/>
      <c r="EH35" s="646"/>
      <c r="EI35" s="657"/>
      <c r="EJ35" s="722"/>
      <c r="EK35" s="646"/>
      <c r="EL35" s="646"/>
      <c r="EM35" s="657"/>
      <c r="EN35" s="809"/>
      <c r="EO35" s="646"/>
      <c r="EP35" s="646"/>
      <c r="EQ35" s="822"/>
      <c r="ER35" s="758"/>
      <c r="ES35" s="760"/>
      <c r="ET35" s="760"/>
      <c r="EU35" s="762"/>
      <c r="EV35" s="722"/>
      <c r="EW35" s="646"/>
      <c r="EX35" s="646"/>
      <c r="EY35" s="646"/>
      <c r="EZ35" s="646"/>
      <c r="FA35" s="646"/>
      <c r="FB35" s="657"/>
      <c r="FC35" s="722"/>
      <c r="FD35" s="646"/>
      <c r="FE35" s="646"/>
      <c r="FF35" s="646"/>
      <c r="FG35" s="646"/>
      <c r="FH35" s="646"/>
      <c r="FI35" s="657"/>
      <c r="FJ35" s="722"/>
      <c r="FK35" s="646"/>
      <c r="FL35" s="646"/>
      <c r="FM35" s="963"/>
      <c r="FN35" s="646"/>
      <c r="FO35" s="646"/>
      <c r="FP35" s="657"/>
      <c r="FQ35" s="521"/>
      <c r="FR35" s="924"/>
      <c r="FS35" s="915"/>
      <c r="FT35" s="915"/>
      <c r="FU35" s="793"/>
      <c r="FV35" s="915"/>
      <c r="FW35" s="793"/>
      <c r="FX35" s="915"/>
      <c r="FY35" s="915"/>
      <c r="FZ35" s="793"/>
      <c r="GA35" s="793"/>
      <c r="GB35" s="915"/>
      <c r="GC35" s="793"/>
      <c r="GD35" s="915"/>
      <c r="GE35" s="915"/>
      <c r="GF35" s="915"/>
      <c r="GG35" s="915"/>
      <c r="GH35" s="915"/>
      <c r="GI35" s="915"/>
      <c r="GJ35" s="915"/>
      <c r="GK35" s="915"/>
      <c r="GL35" s="913"/>
      <c r="GM35" s="915"/>
      <c r="GN35" s="913"/>
      <c r="GO35" s="915"/>
      <c r="GP35" s="915"/>
      <c r="GQ35" s="913"/>
      <c r="GR35" s="915"/>
      <c r="GS35" s="915"/>
      <c r="GT35" s="916"/>
      <c r="GU35" s="916"/>
      <c r="GV35" s="916"/>
      <c r="GW35" s="916"/>
      <c r="GX35" s="915"/>
      <c r="GY35" s="911"/>
      <c r="GZ35" s="131">
        <f>((COUNTIF(FR30:GL30,"○"))+(COUNTIF(FR31:GL31,"○")))</f>
        <v>8</v>
      </c>
      <c r="HB35" s="80"/>
      <c r="HC35" s="199" t="str">
        <f>リスト!C34</f>
        <v>河</v>
      </c>
      <c r="HD35" s="76" t="str">
        <f>IF(リスト!D34="","",リスト!D34)</f>
        <v>小　川</v>
      </c>
      <c r="HE35" s="76" t="str">
        <f>IF(リスト!F34="","",リスト!F34)</f>
        <v>大津茂興業</v>
      </c>
      <c r="HF35" s="76" t="str">
        <f>IF(リスト!E34="","",リスト!E34)</f>
        <v>TrPro</v>
      </c>
      <c r="HG35" s="200" t="str">
        <f>IF(リスト!G34="","",リスト!G34)</f>
        <v>欠勤</v>
      </c>
      <c r="HH35" s="77" t="str">
        <f>IF(リスト!H34="","",リスト!H34)</f>
        <v>大開町</v>
      </c>
      <c r="HI35" s="77" t="str">
        <f>IF(リスト!I34="","",リスト!I34)</f>
        <v>西天川</v>
      </c>
      <c r="HJ35" s="77" t="str">
        <f>IF(リスト!J34="","",リスト!J34)</f>
        <v>芦原橋</v>
      </c>
      <c r="HK35" s="77" t="str">
        <f>IF(リスト!K34="","",リスト!K34)</f>
        <v>田治米</v>
      </c>
      <c r="HL35" s="77" t="str">
        <f>IF(リスト!L34="","",リスト!L34)</f>
        <v>白　水</v>
      </c>
      <c r="HM35" s="77" t="str">
        <f>IF(リスト!M34="","",リスト!M34)</f>
        <v>大　浜</v>
      </c>
      <c r="HN35" s="77" t="str">
        <f>IF(リスト!N34="","",リスト!N34)</f>
        <v>北田原</v>
      </c>
      <c r="HO35" s="77" t="str">
        <f>IF(リスト!O34="","",リスト!O34)</f>
        <v>川原樋川P/S</v>
      </c>
      <c r="HP35" s="460" t="str">
        <f>IF(リスト!P34="","",リスト!P34)</f>
        <v/>
      </c>
      <c r="IW35" s="393"/>
      <c r="IX35" s="393"/>
      <c r="IY35" s="393"/>
      <c r="IZ35" s="393"/>
      <c r="JA35" s="393"/>
      <c r="JB35" s="393"/>
      <c r="JC35" s="393"/>
      <c r="JD35" s="393"/>
      <c r="JE35" s="393"/>
      <c r="JF35" s="393"/>
      <c r="JG35" s="393"/>
      <c r="JH35" s="393"/>
      <c r="JI35" s="393"/>
      <c r="JJ35" s="393"/>
      <c r="JK35" s="393"/>
      <c r="JL35" s="393"/>
      <c r="JM35" s="393"/>
      <c r="JN35" s="393"/>
      <c r="JO35" s="393"/>
      <c r="JP35" s="393"/>
      <c r="JQ35" s="393"/>
      <c r="JR35" s="393"/>
      <c r="JS35" s="393"/>
      <c r="JT35" s="393"/>
      <c r="JU35" s="393"/>
      <c r="JV35" s="393"/>
      <c r="JW35" s="393"/>
      <c r="JX35" s="393"/>
      <c r="JY35" s="393"/>
      <c r="JZ35" s="393"/>
      <c r="KA35" s="393"/>
      <c r="KB35" s="393"/>
      <c r="KC35" s="393"/>
      <c r="KD35" s="393"/>
      <c r="KE35" s="393"/>
      <c r="KF35" s="393"/>
      <c r="KG35" s="393"/>
      <c r="KH35" s="393"/>
      <c r="KI35" s="393"/>
      <c r="KJ35" s="393"/>
      <c r="KK35" s="393"/>
      <c r="KL35" s="393"/>
      <c r="KM35" s="393"/>
      <c r="KN35" s="393"/>
      <c r="KO35" s="393"/>
      <c r="KP35" s="393"/>
      <c r="KQ35" s="393"/>
      <c r="KR35" s="393"/>
      <c r="KS35" s="393"/>
      <c r="KT35" s="393"/>
      <c r="KU35" s="393"/>
      <c r="KV35" s="393"/>
      <c r="KW35" s="393"/>
      <c r="KX35" s="393"/>
      <c r="KY35" s="393"/>
      <c r="KZ35" s="393"/>
      <c r="LA35" s="393"/>
      <c r="LB35" s="393"/>
      <c r="LC35" s="393"/>
      <c r="LD35" s="393"/>
      <c r="LE35" s="393"/>
      <c r="LF35" s="393"/>
      <c r="LG35" s="393"/>
      <c r="LH35" s="393"/>
      <c r="LI35" s="393"/>
      <c r="LJ35" s="393"/>
      <c r="LK35" s="393"/>
      <c r="LL35" s="393"/>
      <c r="LM35" s="393"/>
      <c r="LN35" s="393"/>
      <c r="LO35" s="393"/>
      <c r="LP35" s="393"/>
      <c r="LQ35" s="393"/>
      <c r="LR35" s="393"/>
      <c r="LS35" s="393"/>
      <c r="LT35" s="393"/>
      <c r="LU35" s="393"/>
      <c r="LV35" s="393"/>
      <c r="LW35" s="393"/>
      <c r="LX35" s="393"/>
      <c r="LY35" s="393"/>
      <c r="LZ35" s="393"/>
      <c r="MA35" s="393"/>
      <c r="MB35" s="393"/>
      <c r="MC35" s="393"/>
      <c r="MD35" s="393"/>
      <c r="ME35" s="393"/>
      <c r="MF35" s="393"/>
      <c r="MG35" s="393"/>
      <c r="MH35" s="393"/>
      <c r="MI35" s="393"/>
      <c r="MJ35" s="393"/>
      <c r="MK35" s="393"/>
      <c r="ML35" s="393"/>
      <c r="MM35" s="393"/>
      <c r="MN35" s="393"/>
      <c r="MO35" s="393"/>
      <c r="MP35" s="393"/>
      <c r="MQ35" s="393"/>
      <c r="MR35" s="393"/>
      <c r="MS35" s="393"/>
      <c r="MT35" s="393"/>
      <c r="MU35" s="393"/>
      <c r="MV35" s="393"/>
      <c r="MW35" s="393"/>
      <c r="MX35" s="393"/>
      <c r="MY35" s="393"/>
      <c r="MZ35" s="393"/>
      <c r="NA35" s="393"/>
      <c r="NB35" s="393"/>
      <c r="NC35" s="393"/>
      <c r="ND35" s="393"/>
      <c r="NE35" s="393"/>
      <c r="NF35" s="393"/>
      <c r="NG35" s="393"/>
      <c r="NH35" s="393"/>
      <c r="NI35" s="393"/>
      <c r="NJ35" s="393"/>
      <c r="NK35" s="393"/>
      <c r="NL35" s="393"/>
      <c r="NM35" s="393"/>
      <c r="NN35" s="393"/>
      <c r="NO35" s="393"/>
      <c r="NP35" s="393"/>
      <c r="NQ35" s="393"/>
      <c r="NR35" s="393"/>
      <c r="NS35" s="393"/>
      <c r="NT35" s="393"/>
      <c r="NU35" s="393"/>
      <c r="NV35" s="393"/>
      <c r="NW35" s="393"/>
      <c r="NX35" s="393"/>
      <c r="NY35" s="393"/>
      <c r="NZ35" s="393"/>
      <c r="OA35" s="393"/>
      <c r="OB35" s="393"/>
      <c r="OC35" s="393"/>
      <c r="OD35" s="393"/>
      <c r="OE35" s="393"/>
      <c r="OF35" s="393"/>
      <c r="OG35" s="393"/>
      <c r="OH35" s="393"/>
      <c r="OI35" s="393"/>
      <c r="OJ35" s="393"/>
      <c r="OK35" s="393"/>
      <c r="OL35" s="393"/>
      <c r="OM35" s="393"/>
      <c r="ON35" s="393"/>
      <c r="OO35" s="393"/>
      <c r="OP35" s="393"/>
      <c r="OQ35" s="393"/>
      <c r="OR35" s="393"/>
      <c r="OS35" s="393"/>
      <c r="OT35" s="393"/>
      <c r="OU35" s="393"/>
      <c r="OV35" s="393"/>
      <c r="OW35" s="393"/>
      <c r="OX35" s="393"/>
      <c r="OY35" s="393"/>
      <c r="OZ35" s="393"/>
      <c r="PA35" s="393"/>
      <c r="PB35" s="393"/>
      <c r="PC35" s="393"/>
      <c r="PD35" s="393"/>
      <c r="PE35" s="393"/>
      <c r="PF35" s="393"/>
      <c r="PG35" s="393"/>
      <c r="PH35" s="393"/>
      <c r="PI35" s="393"/>
      <c r="PJ35" s="393"/>
      <c r="PK35" s="393"/>
      <c r="PL35" s="393"/>
      <c r="PM35" s="393"/>
      <c r="PN35" s="393"/>
      <c r="PO35" s="393"/>
      <c r="PP35" s="393"/>
      <c r="PQ35" s="393"/>
      <c r="PR35" s="393"/>
      <c r="PS35" s="393"/>
      <c r="PT35" s="393"/>
      <c r="PU35" s="393"/>
      <c r="PV35" s="393"/>
      <c r="PW35" s="393"/>
      <c r="PX35" s="393"/>
      <c r="PY35" s="393"/>
      <c r="PZ35" s="393"/>
      <c r="QA35" s="393"/>
      <c r="QB35" s="393"/>
      <c r="QC35" s="393"/>
      <c r="QD35" s="393"/>
      <c r="QE35" s="393"/>
      <c r="QF35" s="393"/>
      <c r="QG35" s="393"/>
      <c r="QH35" s="393"/>
      <c r="QI35" s="393"/>
      <c r="QJ35" s="393"/>
      <c r="QK35" s="393"/>
      <c r="QL35" s="393"/>
      <c r="QM35" s="393"/>
      <c r="QN35" s="393"/>
      <c r="QO35" s="393"/>
      <c r="QP35" s="393"/>
      <c r="QQ35" s="393"/>
      <c r="QR35" s="393"/>
      <c r="QS35" s="393"/>
      <c r="QT35" s="393"/>
      <c r="QU35" s="393"/>
      <c r="QV35" s="393"/>
      <c r="QW35" s="393"/>
      <c r="QX35" s="393"/>
      <c r="QY35" s="393"/>
      <c r="QZ35" s="393"/>
      <c r="RA35" s="393"/>
      <c r="RB35" s="393"/>
      <c r="RC35" s="393"/>
      <c r="RD35" s="393"/>
      <c r="RE35" s="393"/>
      <c r="RF35" s="393"/>
      <c r="RG35" s="393"/>
      <c r="RH35" s="393"/>
      <c r="RI35" s="393"/>
      <c r="RJ35" s="393"/>
      <c r="RK35" s="393"/>
      <c r="RL35" s="393"/>
      <c r="RM35" s="393"/>
      <c r="RN35" s="393"/>
      <c r="RO35" s="393"/>
      <c r="RP35" s="393"/>
      <c r="RQ35" s="393"/>
      <c r="RR35" s="393"/>
      <c r="RS35" s="393"/>
      <c r="RT35" s="393"/>
      <c r="RU35" s="393"/>
      <c r="RV35" s="393"/>
      <c r="RW35" s="393"/>
      <c r="RX35" s="393"/>
      <c r="RY35" s="393"/>
      <c r="RZ35" s="393"/>
      <c r="SA35" s="393"/>
      <c r="SB35" s="393"/>
      <c r="SC35" s="393"/>
      <c r="SD35" s="393"/>
      <c r="SE35" s="393"/>
      <c r="SF35" s="393"/>
      <c r="SG35" s="393"/>
      <c r="SH35" s="393"/>
      <c r="SI35" s="393"/>
      <c r="SJ35" s="393"/>
      <c r="SK35" s="393"/>
      <c r="SL35" s="393"/>
      <c r="SM35" s="393"/>
      <c r="SN35" s="393"/>
      <c r="SO35" s="393"/>
      <c r="SP35" s="393"/>
      <c r="SQ35" s="393"/>
      <c r="SR35" s="393"/>
      <c r="SS35" s="393"/>
      <c r="ST35" s="393"/>
      <c r="SU35" s="393"/>
      <c r="SV35" s="393"/>
      <c r="SW35" s="393"/>
      <c r="SX35" s="393"/>
      <c r="SY35" s="393"/>
      <c r="SZ35" s="393"/>
      <c r="TA35" s="393"/>
      <c r="TB35" s="393"/>
      <c r="TC35" s="393"/>
      <c r="TD35" s="393"/>
      <c r="TE35" s="393"/>
      <c r="TF35" s="393"/>
      <c r="TG35" s="393"/>
      <c r="TH35" s="393"/>
      <c r="TI35" s="393"/>
      <c r="TJ35" s="393"/>
      <c r="TK35" s="393"/>
      <c r="TL35" s="393"/>
    </row>
    <row r="36" spans="1:532" ht="25.5" customHeight="1" x14ac:dyDescent="0.2">
      <c r="A36" s="43"/>
      <c r="B36" s="706"/>
      <c r="C36" s="707"/>
      <c r="D36" s="707"/>
      <c r="E36" s="708"/>
      <c r="F36" s="706"/>
      <c r="G36" s="707"/>
      <c r="H36" s="707"/>
      <c r="I36" s="708"/>
      <c r="J36" s="706"/>
      <c r="K36" s="707"/>
      <c r="L36" s="707"/>
      <c r="M36" s="708"/>
      <c r="N36" s="706"/>
      <c r="O36" s="707"/>
      <c r="P36" s="707"/>
      <c r="Q36" s="707"/>
      <c r="R36" s="708"/>
      <c r="S36" s="706"/>
      <c r="T36" s="707"/>
      <c r="U36" s="707"/>
      <c r="V36" s="708"/>
      <c r="W36" s="706"/>
      <c r="X36" s="707"/>
      <c r="Y36" s="707"/>
      <c r="Z36" s="708"/>
      <c r="AA36" s="706"/>
      <c r="AB36" s="707"/>
      <c r="AC36" s="707"/>
      <c r="AD36" s="708"/>
      <c r="AE36" s="706"/>
      <c r="AF36" s="707"/>
      <c r="AG36" s="707"/>
      <c r="AH36" s="707"/>
      <c r="AI36" s="708"/>
      <c r="AJ36" s="926" t="s">
        <v>855</v>
      </c>
      <c r="AK36" s="927"/>
      <c r="AL36" s="927"/>
      <c r="AM36" s="928"/>
      <c r="AN36" s="763" t="s">
        <v>1020</v>
      </c>
      <c r="AO36" s="764"/>
      <c r="AP36" s="764"/>
      <c r="AQ36" s="765"/>
      <c r="AR36" s="763"/>
      <c r="AS36" s="764"/>
      <c r="AT36" s="764"/>
      <c r="AU36" s="765"/>
      <c r="AV36" s="706"/>
      <c r="AW36" s="707"/>
      <c r="AX36" s="707"/>
      <c r="AY36" s="707"/>
      <c r="AZ36" s="766"/>
      <c r="BA36" s="706"/>
      <c r="BB36" s="707"/>
      <c r="BC36" s="707"/>
      <c r="BD36" s="708"/>
      <c r="BE36" s="706"/>
      <c r="BF36" s="707"/>
      <c r="BG36" s="707"/>
      <c r="BH36" s="708"/>
      <c r="BI36" s="763" t="s">
        <v>1027</v>
      </c>
      <c r="BJ36" s="764"/>
      <c r="BK36" s="764"/>
      <c r="BL36" s="765"/>
      <c r="BM36" s="706"/>
      <c r="BN36" s="707"/>
      <c r="BO36" s="707"/>
      <c r="BP36" s="707"/>
      <c r="BQ36" s="766"/>
      <c r="BR36" s="706"/>
      <c r="BS36" s="707"/>
      <c r="BT36" s="707"/>
      <c r="BU36" s="708"/>
      <c r="BV36" s="706"/>
      <c r="BW36" s="707"/>
      <c r="BX36" s="707"/>
      <c r="BY36" s="708"/>
      <c r="BZ36" s="763" t="s">
        <v>1095</v>
      </c>
      <c r="CA36" s="764"/>
      <c r="CB36" s="764"/>
      <c r="CC36" s="765"/>
      <c r="CD36" s="706"/>
      <c r="CE36" s="707"/>
      <c r="CF36" s="707"/>
      <c r="CG36" s="707"/>
      <c r="CH36" s="945"/>
      <c r="CI36" s="706"/>
      <c r="CJ36" s="707"/>
      <c r="CK36" s="707"/>
      <c r="CL36" s="708"/>
      <c r="CM36" s="706"/>
      <c r="CN36" s="707"/>
      <c r="CO36" s="707"/>
      <c r="CP36" s="708"/>
      <c r="CQ36" s="706"/>
      <c r="CR36" s="707"/>
      <c r="CS36" s="707"/>
      <c r="CT36" s="708"/>
      <c r="CU36" s="706"/>
      <c r="CV36" s="707"/>
      <c r="CW36" s="707"/>
      <c r="CX36" s="707"/>
      <c r="CY36" s="708"/>
      <c r="CZ36" s="706"/>
      <c r="DA36" s="707"/>
      <c r="DB36" s="707"/>
      <c r="DC36" s="708"/>
      <c r="DD36" s="706"/>
      <c r="DE36" s="707"/>
      <c r="DF36" s="707"/>
      <c r="DG36" s="708"/>
      <c r="DH36" s="706"/>
      <c r="DI36" s="707"/>
      <c r="DJ36" s="707"/>
      <c r="DK36" s="708"/>
      <c r="DL36" s="706"/>
      <c r="DM36" s="707"/>
      <c r="DN36" s="707"/>
      <c r="DO36" s="708"/>
      <c r="DP36" s="706"/>
      <c r="DQ36" s="707"/>
      <c r="DR36" s="707"/>
      <c r="DS36" s="708"/>
      <c r="DT36" s="706"/>
      <c r="DU36" s="707"/>
      <c r="DV36" s="707"/>
      <c r="DW36" s="708"/>
      <c r="DX36" s="706"/>
      <c r="DY36" s="707"/>
      <c r="DZ36" s="707"/>
      <c r="EA36" s="708"/>
      <c r="EB36" s="706"/>
      <c r="EC36" s="707"/>
      <c r="ED36" s="707"/>
      <c r="EE36" s="708"/>
      <c r="EF36" s="706"/>
      <c r="EG36" s="707"/>
      <c r="EH36" s="707"/>
      <c r="EI36" s="708"/>
      <c r="EJ36" s="706"/>
      <c r="EK36" s="707"/>
      <c r="EL36" s="707"/>
      <c r="EM36" s="708"/>
      <c r="EN36" s="706"/>
      <c r="EO36" s="707"/>
      <c r="EP36" s="707"/>
      <c r="EQ36" s="708"/>
      <c r="ER36" s="706"/>
      <c r="ES36" s="707"/>
      <c r="ET36" s="707"/>
      <c r="EU36" s="708"/>
      <c r="EV36" s="706"/>
      <c r="EW36" s="707"/>
      <c r="EX36" s="707"/>
      <c r="EY36" s="707"/>
      <c r="EZ36" s="707"/>
      <c r="FA36" s="707"/>
      <c r="FB36" s="708"/>
      <c r="FC36" s="706"/>
      <c r="FD36" s="707"/>
      <c r="FE36" s="707"/>
      <c r="FF36" s="707"/>
      <c r="FG36" s="707"/>
      <c r="FH36" s="707"/>
      <c r="FI36" s="708"/>
      <c r="FJ36" s="706"/>
      <c r="FK36" s="707"/>
      <c r="FL36" s="707"/>
      <c r="FM36" s="707"/>
      <c r="FN36" s="707"/>
      <c r="FO36" s="806"/>
      <c r="FP36" s="806"/>
      <c r="FQ36" s="516"/>
      <c r="FR36" s="209"/>
      <c r="FS36" s="210"/>
      <c r="FT36" s="210"/>
      <c r="FU36" s="481"/>
      <c r="FV36" s="481"/>
      <c r="FW36" s="481"/>
      <c r="FX36" s="210" t="s">
        <v>1052</v>
      </c>
      <c r="FY36" s="210"/>
      <c r="FZ36" s="481"/>
      <c r="GA36" s="210"/>
      <c r="GB36" s="210"/>
      <c r="GC36" s="481"/>
      <c r="GD36" s="481"/>
      <c r="GE36" s="210"/>
      <c r="GF36" s="481"/>
      <c r="GG36" s="481"/>
      <c r="GH36" s="210"/>
      <c r="GI36" s="210"/>
      <c r="GJ36" s="210"/>
      <c r="GK36" s="210"/>
      <c r="GL36" s="210"/>
      <c r="GM36" s="210"/>
      <c r="GN36" s="221"/>
      <c r="GO36" s="210"/>
      <c r="GP36" s="210"/>
      <c r="GQ36" s="221"/>
      <c r="GR36" s="210"/>
      <c r="GS36" s="210"/>
      <c r="GT36" s="210"/>
      <c r="GU36" s="210"/>
      <c r="GV36" s="210"/>
      <c r="GW36" s="210"/>
      <c r="GX36" s="210"/>
      <c r="GY36" s="370"/>
      <c r="GZ36" s="43"/>
      <c r="HB36" s="80"/>
      <c r="HC36" s="199" t="str">
        <f>リスト!C35</f>
        <v>ダ</v>
      </c>
      <c r="HD36" s="76" t="str">
        <f>IF(リスト!D35="","",リスト!D35)</f>
        <v>河口消防</v>
      </c>
      <c r="HE36" s="76" t="str">
        <f>IF(リスト!F35="","",リスト!F35)</f>
        <v>デンソー</v>
      </c>
      <c r="HF36" s="76" t="str">
        <f>IF(リスト!E35="","",リスト!E35)</f>
        <v>LR</v>
      </c>
      <c r="HG36" s="200" t="str">
        <f>IF(リスト!G35="","",リスト!G35)</f>
        <v>休職</v>
      </c>
      <c r="HH36" s="77" t="str">
        <f>IF(リスト!H35="","",リスト!H35)</f>
        <v>波　除</v>
      </c>
      <c r="HI36" s="77" t="str">
        <f>IF(リスト!I35="","",リスト!I35)</f>
        <v>松が丘</v>
      </c>
      <c r="HJ36" s="77" t="str">
        <f>IF(リスト!J35="","",リスト!J35)</f>
        <v>天王寺</v>
      </c>
      <c r="HK36" s="77" t="str">
        <f>IF(リスト!K35="","",リスト!K35)</f>
        <v>荒　木</v>
      </c>
      <c r="HL36" s="77" t="str">
        <f>IF(リスト!L35="","",リスト!L35)</f>
        <v>押部谷</v>
      </c>
      <c r="HM36" s="459" t="str">
        <f>IF(リスト!M35="","",リスト!M35)</f>
        <v/>
      </c>
      <c r="HN36" s="77" t="str">
        <f>IF(リスト!N35="","",リスト!N35)</f>
        <v>登美ヶ丘</v>
      </c>
      <c r="HO36" s="77" t="str">
        <f>IF(リスト!O35="","",リスト!O35)</f>
        <v>天川SW/S</v>
      </c>
      <c r="HP36" s="460" t="str">
        <f>IF(リスト!P35="","",リスト!P35)</f>
        <v/>
      </c>
      <c r="HR36" s="57" t="str">
        <f>IF(FR37="内勤","",IF(FR37="在宅","",IF(FR37="","",1)))</f>
        <v/>
      </c>
      <c r="HS36" s="57" t="str">
        <f t="shared" ref="HS36:IK36" si="108">IF(FS37="内勤","",IF(FS37="在宅","",IF(FS37="","",1)))</f>
        <v/>
      </c>
      <c r="HT36" s="57" t="str">
        <f t="shared" si="108"/>
        <v/>
      </c>
      <c r="HU36" s="57" t="str">
        <f t="shared" si="108"/>
        <v/>
      </c>
      <c r="HV36" s="57" t="str">
        <f t="shared" si="108"/>
        <v/>
      </c>
      <c r="HW36" s="57" t="str">
        <f t="shared" si="108"/>
        <v/>
      </c>
      <c r="HX36" s="57">
        <f t="shared" si="108"/>
        <v>1</v>
      </c>
      <c r="HY36" s="57" t="str">
        <f t="shared" si="108"/>
        <v/>
      </c>
      <c r="HZ36" s="57" t="str">
        <f t="shared" si="108"/>
        <v/>
      </c>
      <c r="IA36" s="57" t="str">
        <f t="shared" si="108"/>
        <v/>
      </c>
      <c r="IB36" s="57" t="str">
        <f t="shared" si="108"/>
        <v/>
      </c>
      <c r="IC36" s="57" t="str">
        <f t="shared" si="108"/>
        <v/>
      </c>
      <c r="ID36" s="57" t="str">
        <f t="shared" si="108"/>
        <v/>
      </c>
      <c r="IE36" s="57" t="str">
        <f t="shared" si="108"/>
        <v/>
      </c>
      <c r="IF36" s="57" t="str">
        <f t="shared" si="108"/>
        <v/>
      </c>
      <c r="IG36" s="57" t="str">
        <f t="shared" si="108"/>
        <v/>
      </c>
      <c r="IH36" s="57" t="str">
        <f t="shared" si="108"/>
        <v/>
      </c>
      <c r="II36" s="57" t="str">
        <f t="shared" si="108"/>
        <v/>
      </c>
      <c r="IJ36" s="57" t="str">
        <f t="shared" si="108"/>
        <v/>
      </c>
      <c r="IK36" s="57" t="str">
        <f t="shared" si="108"/>
        <v/>
      </c>
      <c r="IW36" s="393"/>
      <c r="IX36" s="393"/>
      <c r="IY36" s="393"/>
      <c r="IZ36" s="393"/>
      <c r="JA36" s="393"/>
      <c r="JB36" s="393"/>
      <c r="JC36" s="393"/>
      <c r="JD36" s="393"/>
      <c r="JE36" s="393"/>
      <c r="JF36" s="393"/>
      <c r="JG36" s="393"/>
      <c r="JH36" s="393"/>
      <c r="JI36" s="393"/>
      <c r="JJ36" s="393"/>
      <c r="JK36" s="393"/>
      <c r="JL36" s="393"/>
      <c r="JM36" s="393"/>
      <c r="JN36" s="393"/>
      <c r="JO36" s="393"/>
      <c r="JP36" s="393"/>
      <c r="JQ36" s="393"/>
      <c r="JR36" s="393"/>
      <c r="JS36" s="393"/>
      <c r="JT36" s="393"/>
      <c r="JU36" s="393"/>
      <c r="JV36" s="393"/>
      <c r="JW36" s="393"/>
      <c r="JX36" s="393"/>
      <c r="JY36" s="393"/>
      <c r="JZ36" s="393"/>
      <c r="KA36" s="393"/>
      <c r="KB36" s="393"/>
      <c r="KC36" s="393"/>
      <c r="KD36" s="393"/>
      <c r="KE36" s="393"/>
      <c r="KF36" s="393"/>
      <c r="KG36" s="393"/>
      <c r="KH36" s="393"/>
      <c r="KI36" s="393"/>
      <c r="KJ36" s="393"/>
      <c r="KK36" s="393"/>
      <c r="KL36" s="393"/>
      <c r="KM36" s="393"/>
      <c r="KN36" s="393"/>
      <c r="KO36" s="393"/>
      <c r="KP36" s="393"/>
      <c r="KQ36" s="393"/>
      <c r="KR36" s="393"/>
      <c r="KS36" s="393"/>
      <c r="KT36" s="393"/>
      <c r="KU36" s="393"/>
      <c r="KV36" s="393"/>
      <c r="KW36" s="393"/>
      <c r="KX36" s="393"/>
      <c r="KY36" s="393"/>
      <c r="KZ36" s="393"/>
      <c r="LA36" s="393"/>
      <c r="LB36" s="393"/>
      <c r="LC36" s="393"/>
      <c r="LD36" s="393"/>
      <c r="LE36" s="393"/>
      <c r="LF36" s="393"/>
      <c r="LG36" s="393"/>
      <c r="LH36" s="393"/>
      <c r="LI36" s="393"/>
      <c r="LJ36" s="393"/>
      <c r="LK36" s="393"/>
      <c r="LL36" s="393"/>
      <c r="LM36" s="393"/>
      <c r="LN36" s="393"/>
      <c r="LO36" s="393"/>
      <c r="LP36" s="393"/>
      <c r="LQ36" s="393"/>
      <c r="LR36" s="393"/>
      <c r="LS36" s="393"/>
      <c r="LT36" s="393"/>
      <c r="LU36" s="393"/>
      <c r="LV36" s="393"/>
      <c r="LW36" s="393"/>
      <c r="LX36" s="393"/>
      <c r="LY36" s="393"/>
      <c r="LZ36" s="393"/>
      <c r="MA36" s="393"/>
      <c r="MB36" s="393"/>
      <c r="MC36" s="393"/>
      <c r="MD36" s="393"/>
      <c r="ME36" s="393"/>
      <c r="MF36" s="393"/>
      <c r="MG36" s="393"/>
      <c r="MH36" s="393"/>
      <c r="MI36" s="393"/>
      <c r="MJ36" s="393"/>
      <c r="MK36" s="393"/>
      <c r="ML36" s="393"/>
      <c r="MM36" s="393"/>
      <c r="MN36" s="393"/>
      <c r="MO36" s="393"/>
      <c r="MP36" s="393"/>
      <c r="MQ36" s="393"/>
      <c r="MR36" s="393"/>
      <c r="MS36" s="393"/>
      <c r="MT36" s="393"/>
      <c r="MU36" s="393"/>
      <c r="MV36" s="393"/>
      <c r="MW36" s="393"/>
      <c r="MX36" s="393"/>
      <c r="MY36" s="393"/>
      <c r="MZ36" s="393"/>
      <c r="NA36" s="393"/>
      <c r="NB36" s="393"/>
      <c r="NC36" s="393"/>
      <c r="ND36" s="393"/>
      <c r="NE36" s="393"/>
      <c r="NF36" s="393"/>
      <c r="NG36" s="393"/>
      <c r="NH36" s="393"/>
      <c r="NI36" s="393"/>
      <c r="NJ36" s="393"/>
      <c r="NK36" s="393"/>
      <c r="NL36" s="393"/>
      <c r="NM36" s="393"/>
      <c r="NN36" s="393"/>
      <c r="NO36" s="393"/>
      <c r="NP36" s="393"/>
      <c r="NQ36" s="393"/>
      <c r="NR36" s="393"/>
      <c r="NS36" s="393"/>
      <c r="NT36" s="393"/>
      <c r="NU36" s="393"/>
      <c r="NV36" s="393"/>
      <c r="NW36" s="393"/>
      <c r="NX36" s="393"/>
      <c r="NY36" s="393"/>
      <c r="NZ36" s="393"/>
      <c r="OA36" s="393"/>
      <c r="OB36" s="393"/>
      <c r="OC36" s="393"/>
      <c r="OD36" s="393"/>
      <c r="OE36" s="393"/>
      <c r="OF36" s="393"/>
      <c r="OG36" s="393"/>
      <c r="OH36" s="393"/>
      <c r="OI36" s="393"/>
      <c r="OJ36" s="393"/>
      <c r="OK36" s="393"/>
      <c r="OL36" s="393"/>
      <c r="OM36" s="393"/>
      <c r="ON36" s="393"/>
      <c r="OO36" s="393"/>
      <c r="OP36" s="393"/>
      <c r="OQ36" s="393"/>
      <c r="OR36" s="393"/>
      <c r="OS36" s="393"/>
      <c r="OT36" s="393"/>
      <c r="OU36" s="393"/>
      <c r="OV36" s="393"/>
      <c r="OW36" s="393"/>
      <c r="OX36" s="393"/>
      <c r="OY36" s="393"/>
      <c r="OZ36" s="393"/>
      <c r="PA36" s="393"/>
      <c r="PB36" s="393"/>
      <c r="PC36" s="393"/>
      <c r="PD36" s="393"/>
      <c r="PE36" s="393"/>
      <c r="PF36" s="393"/>
      <c r="PG36" s="393"/>
      <c r="PH36" s="393"/>
      <c r="PI36" s="393"/>
      <c r="PJ36" s="393"/>
      <c r="PK36" s="393"/>
      <c r="PL36" s="393"/>
      <c r="PM36" s="393"/>
      <c r="PN36" s="393"/>
      <c r="PO36" s="393"/>
      <c r="PP36" s="393"/>
      <c r="PQ36" s="393"/>
      <c r="PR36" s="393"/>
      <c r="PS36" s="393"/>
      <c r="PT36" s="393"/>
      <c r="PU36" s="393"/>
      <c r="PV36" s="393"/>
      <c r="PW36" s="393"/>
      <c r="PX36" s="393"/>
      <c r="PY36" s="393"/>
      <c r="PZ36" s="393"/>
      <c r="QA36" s="393"/>
      <c r="QB36" s="393"/>
      <c r="QC36" s="393"/>
      <c r="QD36" s="393"/>
      <c r="QE36" s="393"/>
      <c r="QF36" s="393"/>
      <c r="QG36" s="393"/>
      <c r="QH36" s="393"/>
      <c r="QI36" s="393"/>
      <c r="QJ36" s="393"/>
      <c r="QK36" s="393"/>
      <c r="QL36" s="393"/>
      <c r="QM36" s="393"/>
      <c r="QN36" s="393"/>
      <c r="QO36" s="393"/>
      <c r="QP36" s="393"/>
      <c r="QQ36" s="393"/>
      <c r="QR36" s="393"/>
      <c r="QS36" s="393"/>
      <c r="QT36" s="393"/>
      <c r="QU36" s="393"/>
      <c r="QV36" s="393"/>
      <c r="QW36" s="393"/>
      <c r="QX36" s="393"/>
      <c r="QY36" s="393"/>
      <c r="QZ36" s="393"/>
      <c r="RA36" s="393"/>
      <c r="RB36" s="393"/>
      <c r="RC36" s="393"/>
      <c r="RD36" s="393"/>
      <c r="RE36" s="393"/>
      <c r="RF36" s="393"/>
      <c r="RG36" s="393"/>
      <c r="RH36" s="393"/>
      <c r="RI36" s="393"/>
      <c r="RJ36" s="393"/>
      <c r="RK36" s="393"/>
      <c r="RL36" s="393"/>
      <c r="RM36" s="393"/>
      <c r="RN36" s="393"/>
      <c r="RO36" s="393"/>
      <c r="RP36" s="393"/>
      <c r="RQ36" s="393"/>
      <c r="RR36" s="393"/>
      <c r="RS36" s="393"/>
      <c r="RT36" s="393"/>
      <c r="RU36" s="393"/>
      <c r="RV36" s="393"/>
      <c r="RW36" s="393"/>
      <c r="RX36" s="393"/>
      <c r="RY36" s="393"/>
      <c r="RZ36" s="393"/>
      <c r="SA36" s="393"/>
      <c r="SB36" s="393"/>
      <c r="SC36" s="393"/>
      <c r="SD36" s="393"/>
      <c r="SE36" s="393"/>
      <c r="SF36" s="393"/>
      <c r="SG36" s="393"/>
      <c r="SH36" s="393"/>
      <c r="SI36" s="393"/>
      <c r="SJ36" s="393"/>
      <c r="SK36" s="393"/>
      <c r="SL36" s="393"/>
      <c r="SM36" s="393"/>
      <c r="SN36" s="393"/>
      <c r="SO36" s="393"/>
      <c r="SP36" s="393"/>
      <c r="SQ36" s="393"/>
      <c r="SR36" s="393"/>
      <c r="SS36" s="393"/>
      <c r="ST36" s="393"/>
      <c r="SU36" s="393"/>
      <c r="SV36" s="393"/>
      <c r="SW36" s="393"/>
      <c r="SX36" s="393"/>
      <c r="SY36" s="393"/>
      <c r="SZ36" s="393"/>
      <c r="TA36" s="393"/>
      <c r="TB36" s="393"/>
      <c r="TC36" s="393"/>
      <c r="TD36" s="393"/>
      <c r="TE36" s="393"/>
      <c r="TF36" s="393"/>
      <c r="TG36" s="393"/>
      <c r="TH36" s="393"/>
      <c r="TI36" s="393"/>
      <c r="TJ36" s="393"/>
      <c r="TK36" s="393"/>
      <c r="TL36" s="393"/>
    </row>
    <row r="37" spans="1:532" ht="33" customHeight="1" x14ac:dyDescent="0.2">
      <c r="A37" s="174">
        <f>(23-(COUNTBLANK(HR36:IN36)))</f>
        <v>1</v>
      </c>
      <c r="B37" s="709"/>
      <c r="C37" s="710"/>
      <c r="D37" s="710"/>
      <c r="E37" s="711"/>
      <c r="F37" s="709"/>
      <c r="G37" s="710"/>
      <c r="H37" s="710"/>
      <c r="I37" s="711"/>
      <c r="J37" s="709"/>
      <c r="K37" s="710"/>
      <c r="L37" s="710"/>
      <c r="M37" s="711"/>
      <c r="N37" s="709"/>
      <c r="O37" s="710"/>
      <c r="P37" s="710"/>
      <c r="Q37" s="710"/>
      <c r="R37" s="711"/>
      <c r="S37" s="709"/>
      <c r="T37" s="710"/>
      <c r="U37" s="710"/>
      <c r="V37" s="711"/>
      <c r="W37" s="709"/>
      <c r="X37" s="710"/>
      <c r="Y37" s="710"/>
      <c r="Z37" s="711"/>
      <c r="AA37" s="709"/>
      <c r="AB37" s="710"/>
      <c r="AC37" s="710"/>
      <c r="AD37" s="711"/>
      <c r="AE37" s="709"/>
      <c r="AF37" s="710"/>
      <c r="AG37" s="710"/>
      <c r="AH37" s="710"/>
      <c r="AI37" s="711"/>
      <c r="AJ37" s="858" t="s">
        <v>856</v>
      </c>
      <c r="AK37" s="859"/>
      <c r="AL37" s="859"/>
      <c r="AM37" s="860"/>
      <c r="AN37" s="767" t="s">
        <v>896</v>
      </c>
      <c r="AO37" s="768"/>
      <c r="AP37" s="768"/>
      <c r="AQ37" s="769"/>
      <c r="AR37" s="858" t="s">
        <v>852</v>
      </c>
      <c r="AS37" s="859"/>
      <c r="AT37" s="859"/>
      <c r="AU37" s="860"/>
      <c r="AV37" s="770"/>
      <c r="AW37" s="771"/>
      <c r="AX37" s="771"/>
      <c r="AY37" s="771"/>
      <c r="AZ37" s="772"/>
      <c r="BA37" s="709"/>
      <c r="BB37" s="710"/>
      <c r="BC37" s="710"/>
      <c r="BD37" s="711"/>
      <c r="BE37" s="709"/>
      <c r="BF37" s="710"/>
      <c r="BG37" s="710"/>
      <c r="BH37" s="711"/>
      <c r="BI37" s="767" t="s">
        <v>902</v>
      </c>
      <c r="BJ37" s="768"/>
      <c r="BK37" s="768"/>
      <c r="BL37" s="769"/>
      <c r="BM37" s="770"/>
      <c r="BN37" s="771"/>
      <c r="BO37" s="771"/>
      <c r="BP37" s="771"/>
      <c r="BQ37" s="772"/>
      <c r="BR37" s="709"/>
      <c r="BS37" s="710"/>
      <c r="BT37" s="710"/>
      <c r="BU37" s="711"/>
      <c r="BV37" s="709"/>
      <c r="BW37" s="710"/>
      <c r="BX37" s="710"/>
      <c r="BY37" s="711"/>
      <c r="BZ37" s="767" t="s">
        <v>910</v>
      </c>
      <c r="CA37" s="768"/>
      <c r="CB37" s="768"/>
      <c r="CC37" s="769"/>
      <c r="CD37" s="770"/>
      <c r="CE37" s="771"/>
      <c r="CF37" s="771"/>
      <c r="CG37" s="771"/>
      <c r="CH37" s="772"/>
      <c r="CI37" s="709"/>
      <c r="CJ37" s="710"/>
      <c r="CK37" s="710"/>
      <c r="CL37" s="711"/>
      <c r="CM37" s="709"/>
      <c r="CN37" s="710"/>
      <c r="CO37" s="710"/>
      <c r="CP37" s="711"/>
      <c r="CQ37" s="709"/>
      <c r="CR37" s="710"/>
      <c r="CS37" s="710"/>
      <c r="CT37" s="711"/>
      <c r="CU37" s="709"/>
      <c r="CV37" s="710"/>
      <c r="CW37" s="710"/>
      <c r="CX37" s="710"/>
      <c r="CY37" s="711"/>
      <c r="CZ37" s="709"/>
      <c r="DA37" s="710"/>
      <c r="DB37" s="710"/>
      <c r="DC37" s="711"/>
      <c r="DD37" s="709"/>
      <c r="DE37" s="710"/>
      <c r="DF37" s="710"/>
      <c r="DG37" s="711"/>
      <c r="DH37" s="709"/>
      <c r="DI37" s="710"/>
      <c r="DJ37" s="710"/>
      <c r="DK37" s="711"/>
      <c r="DL37" s="709"/>
      <c r="DM37" s="710"/>
      <c r="DN37" s="710"/>
      <c r="DO37" s="711"/>
      <c r="DP37" s="709"/>
      <c r="DQ37" s="710"/>
      <c r="DR37" s="710"/>
      <c r="DS37" s="711"/>
      <c r="DT37" s="709"/>
      <c r="DU37" s="710"/>
      <c r="DV37" s="710"/>
      <c r="DW37" s="711"/>
      <c r="DX37" s="709"/>
      <c r="DY37" s="710"/>
      <c r="DZ37" s="710"/>
      <c r="EA37" s="711"/>
      <c r="EB37" s="709"/>
      <c r="EC37" s="710"/>
      <c r="ED37" s="710"/>
      <c r="EE37" s="711"/>
      <c r="EF37" s="709"/>
      <c r="EG37" s="710"/>
      <c r="EH37" s="710"/>
      <c r="EI37" s="711"/>
      <c r="EJ37" s="709" t="s">
        <v>800</v>
      </c>
      <c r="EK37" s="710"/>
      <c r="EL37" s="710"/>
      <c r="EM37" s="711"/>
      <c r="EN37" s="709" t="s">
        <v>1034</v>
      </c>
      <c r="EO37" s="710"/>
      <c r="EP37" s="710"/>
      <c r="EQ37" s="711"/>
      <c r="ER37" s="647" t="s">
        <v>954</v>
      </c>
      <c r="ES37" s="648"/>
      <c r="ET37" s="648"/>
      <c r="EU37" s="649"/>
      <c r="EV37" s="709"/>
      <c r="EW37" s="710"/>
      <c r="EX37" s="710"/>
      <c r="EY37" s="710"/>
      <c r="EZ37" s="710"/>
      <c r="FA37" s="710"/>
      <c r="FB37" s="711"/>
      <c r="FC37" s="709"/>
      <c r="FD37" s="710"/>
      <c r="FE37" s="710"/>
      <c r="FF37" s="710"/>
      <c r="FG37" s="710"/>
      <c r="FH37" s="710"/>
      <c r="FI37" s="711"/>
      <c r="FJ37" s="770"/>
      <c r="FK37" s="771"/>
      <c r="FL37" s="771"/>
      <c r="FM37" s="771"/>
      <c r="FN37" s="771"/>
      <c r="FO37" s="871"/>
      <c r="FP37" s="871"/>
      <c r="FQ37" s="532"/>
      <c r="FR37" s="434" t="s">
        <v>1039</v>
      </c>
      <c r="FS37" s="435" t="s">
        <v>1039</v>
      </c>
      <c r="FT37" s="435"/>
      <c r="FU37" s="523" t="s">
        <v>1039</v>
      </c>
      <c r="FV37" s="543" t="s">
        <v>1039</v>
      </c>
      <c r="FW37" s="523" t="s">
        <v>1039</v>
      </c>
      <c r="FX37" s="435" t="s">
        <v>1051</v>
      </c>
      <c r="FY37" s="435"/>
      <c r="FZ37" s="523" t="s">
        <v>1039</v>
      </c>
      <c r="GA37" s="435"/>
      <c r="GB37" s="435"/>
      <c r="GC37" s="523" t="s">
        <v>1039</v>
      </c>
      <c r="GD37" s="523"/>
      <c r="GE37" s="435"/>
      <c r="GF37" s="543" t="s">
        <v>1039</v>
      </c>
      <c r="GG37" s="523" t="s">
        <v>1039</v>
      </c>
      <c r="GH37" s="435"/>
      <c r="GI37" s="435"/>
      <c r="GJ37" s="435"/>
      <c r="GK37" s="435"/>
      <c r="GL37" s="435"/>
      <c r="GM37" s="435"/>
      <c r="GN37" s="436"/>
      <c r="GO37" s="435"/>
      <c r="GP37" s="435"/>
      <c r="GQ37" s="436"/>
      <c r="GR37" s="435"/>
      <c r="GS37" s="435"/>
      <c r="GT37" s="435"/>
      <c r="GU37" s="435"/>
      <c r="GV37" s="435"/>
      <c r="GW37" s="435"/>
      <c r="GX37" s="435"/>
      <c r="GY37" s="437"/>
      <c r="GZ37" s="28"/>
      <c r="HB37" s="80"/>
      <c r="HC37" s="199" t="str">
        <f>リスト!C36</f>
        <v>新</v>
      </c>
      <c r="HD37" s="76" t="str">
        <f>IF(リスト!D36="","",リスト!D36)</f>
        <v>ダイシン</v>
      </c>
      <c r="HE37" s="76" t="str">
        <f>IF(リスト!F36="","",リスト!F36)</f>
        <v>大電計</v>
      </c>
      <c r="HF37" s="76" t="str">
        <f>IF(リスト!E36="","",リスト!E36)</f>
        <v>ShR</v>
      </c>
      <c r="HG37" s="200" t="str">
        <f>IF(リスト!G36="","",リスト!G36)</f>
        <v/>
      </c>
      <c r="HH37" s="77" t="str">
        <f>IF(リスト!H36="","",リスト!H36)</f>
        <v>亀甲町</v>
      </c>
      <c r="HI37" s="77" t="str">
        <f>IF(リスト!I36="","",リスト!I36)</f>
        <v>唐　崎</v>
      </c>
      <c r="HJ37" s="77" t="str">
        <f>IF(リスト!J36="","",リスト!J36)</f>
        <v>　巽　</v>
      </c>
      <c r="HK37" s="77" t="str">
        <f>IF(リスト!K36="","",リスト!K36)</f>
        <v>泉大津</v>
      </c>
      <c r="HL37" s="77" t="str">
        <f>IF(リスト!L36="","",リスト!L36)</f>
        <v>大蔵谷</v>
      </c>
      <c r="HM37" s="77" t="str">
        <f>IF(リスト!M36="","",リスト!M36)</f>
        <v>伊　丹</v>
      </c>
      <c r="HN37" s="77" t="str">
        <f>IF(リスト!N36="","",リスト!N36)</f>
        <v>京  終</v>
      </c>
      <c r="HO37" s="459" t="str">
        <f>IF(リスト!O36="","",リスト!O36)</f>
        <v/>
      </c>
      <c r="HP37" s="460" t="str">
        <f>IF(リスト!P36="","",リスト!P36)</f>
        <v/>
      </c>
      <c r="HR37" s="284" t="str">
        <f t="shared" ref="HR37:IJ37" si="109">IF(FR36="","",FR36)</f>
        <v/>
      </c>
      <c r="HS37" s="284" t="str">
        <f t="shared" si="109"/>
        <v/>
      </c>
      <c r="HT37" s="284" t="str">
        <f t="shared" si="109"/>
        <v/>
      </c>
      <c r="HU37" s="284" t="str">
        <f t="shared" si="109"/>
        <v/>
      </c>
      <c r="HV37" s="284" t="str">
        <f t="shared" si="109"/>
        <v/>
      </c>
      <c r="HW37" s="284" t="str">
        <f t="shared" si="109"/>
        <v/>
      </c>
      <c r="HX37" s="284" t="str">
        <f t="shared" si="109"/>
        <v>12</v>
      </c>
      <c r="HY37" s="284" t="str">
        <f t="shared" si="109"/>
        <v/>
      </c>
      <c r="HZ37" s="284" t="str">
        <f t="shared" si="109"/>
        <v/>
      </c>
      <c r="IA37" s="284" t="str">
        <f t="shared" si="109"/>
        <v/>
      </c>
      <c r="IB37" s="284" t="str">
        <f t="shared" si="109"/>
        <v/>
      </c>
      <c r="IC37" s="284" t="str">
        <f t="shared" si="109"/>
        <v/>
      </c>
      <c r="ID37" s="284" t="str">
        <f t="shared" si="109"/>
        <v/>
      </c>
      <c r="IE37" s="284" t="str">
        <f t="shared" si="109"/>
        <v/>
      </c>
      <c r="IF37" s="284" t="str">
        <f t="shared" si="109"/>
        <v/>
      </c>
      <c r="IG37" s="284" t="str">
        <f t="shared" si="109"/>
        <v/>
      </c>
      <c r="IH37" s="284" t="str">
        <f t="shared" si="109"/>
        <v/>
      </c>
      <c r="II37" s="284" t="str">
        <f t="shared" si="109"/>
        <v/>
      </c>
      <c r="IJ37" s="284" t="str">
        <f t="shared" si="109"/>
        <v/>
      </c>
      <c r="IK37" s="284" t="str">
        <f t="shared" ref="IK37" si="110">IF(GK36="","",GK36)</f>
        <v/>
      </c>
      <c r="IL37" s="284" t="str">
        <f t="shared" ref="IL37" si="111">IF(GL36="","",GL36)</f>
        <v/>
      </c>
      <c r="IM37" s="284" t="str">
        <f t="shared" ref="IM37" si="112">IF(GM36="","",GM36)</f>
        <v/>
      </c>
      <c r="IN37" s="284" t="str">
        <f t="shared" ref="IN37" si="113">IF(GN36="","",GN36)</f>
        <v/>
      </c>
      <c r="IO37" s="284" t="str">
        <f t="shared" ref="IO37" si="114">IF(GO36="","",GO36)</f>
        <v/>
      </c>
      <c r="IP37" s="284" t="str">
        <f t="shared" ref="IP37" si="115">IF(GP36="","",GP36)</f>
        <v/>
      </c>
      <c r="IQ37" s="284" t="str">
        <f t="shared" ref="IQ37" si="116">IF(GQ36="","",GQ36)</f>
        <v/>
      </c>
      <c r="IR37" s="284" t="str">
        <f t="shared" ref="IR37" si="117">IF(GR36="","",GR36)</f>
        <v/>
      </c>
      <c r="IS37" s="284" t="str">
        <f t="shared" ref="IS37" si="118">IF(GS36="","",GS36)</f>
        <v/>
      </c>
      <c r="IT37" s="284" t="str">
        <f t="shared" ref="IT37" si="119">IF(GX36="","",GX36)</f>
        <v/>
      </c>
      <c r="IU37" s="284" t="str">
        <f t="shared" ref="IU37" si="120">IF(GY36="","",GY36)</f>
        <v/>
      </c>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3"/>
      <c r="SM37" s="393"/>
      <c r="SN37" s="393"/>
      <c r="SO37" s="393"/>
      <c r="SP37" s="393"/>
      <c r="SQ37" s="393"/>
      <c r="SR37" s="393"/>
      <c r="SS37" s="393"/>
      <c r="ST37" s="393"/>
      <c r="SU37" s="393"/>
      <c r="SV37" s="393"/>
      <c r="SW37" s="393"/>
      <c r="SX37" s="393"/>
      <c r="SY37" s="393"/>
      <c r="SZ37" s="393"/>
      <c r="TA37" s="393"/>
      <c r="TB37" s="393"/>
      <c r="TC37" s="393"/>
      <c r="TD37" s="393"/>
      <c r="TE37" s="393"/>
      <c r="TF37" s="393"/>
      <c r="TG37" s="393"/>
      <c r="TH37" s="393"/>
      <c r="TI37" s="393"/>
      <c r="TJ37" s="393"/>
      <c r="TK37" s="393"/>
      <c r="TL37" s="393"/>
    </row>
    <row r="38" spans="1:532" ht="33" customHeight="1" x14ac:dyDescent="0.2">
      <c r="A38" s="190">
        <f>A30+1</f>
        <v>11</v>
      </c>
      <c r="B38" s="712"/>
      <c r="C38" s="713"/>
      <c r="D38" s="713"/>
      <c r="E38" s="714"/>
      <c r="F38" s="712"/>
      <c r="G38" s="713"/>
      <c r="H38" s="713"/>
      <c r="I38" s="714"/>
      <c r="J38" s="712"/>
      <c r="K38" s="713"/>
      <c r="L38" s="713"/>
      <c r="M38" s="714"/>
      <c r="N38" s="712"/>
      <c r="O38" s="713"/>
      <c r="P38" s="713"/>
      <c r="Q38" s="713"/>
      <c r="R38" s="714"/>
      <c r="S38" s="712"/>
      <c r="T38" s="713"/>
      <c r="U38" s="713"/>
      <c r="V38" s="714"/>
      <c r="W38" s="712"/>
      <c r="X38" s="713"/>
      <c r="Y38" s="713"/>
      <c r="Z38" s="714"/>
      <c r="AA38" s="712"/>
      <c r="AB38" s="713"/>
      <c r="AC38" s="713"/>
      <c r="AD38" s="714"/>
      <c r="AE38" s="712"/>
      <c r="AF38" s="713"/>
      <c r="AG38" s="713"/>
      <c r="AH38" s="713"/>
      <c r="AI38" s="714"/>
      <c r="AJ38" s="861" t="s">
        <v>857</v>
      </c>
      <c r="AK38" s="862"/>
      <c r="AL38" s="862"/>
      <c r="AM38" s="863"/>
      <c r="AN38" s="773" t="s">
        <v>877</v>
      </c>
      <c r="AO38" s="774"/>
      <c r="AP38" s="774"/>
      <c r="AQ38" s="775"/>
      <c r="AR38" s="861" t="s">
        <v>853</v>
      </c>
      <c r="AS38" s="862"/>
      <c r="AT38" s="862"/>
      <c r="AU38" s="863"/>
      <c r="AV38" s="712"/>
      <c r="AW38" s="713"/>
      <c r="AX38" s="713"/>
      <c r="AY38" s="713"/>
      <c r="AZ38" s="739"/>
      <c r="BA38" s="712"/>
      <c r="BB38" s="713"/>
      <c r="BC38" s="713"/>
      <c r="BD38" s="714"/>
      <c r="BE38" s="712"/>
      <c r="BF38" s="713"/>
      <c r="BG38" s="713"/>
      <c r="BH38" s="714"/>
      <c r="BI38" s="773" t="s">
        <v>899</v>
      </c>
      <c r="BJ38" s="774"/>
      <c r="BK38" s="774"/>
      <c r="BL38" s="775"/>
      <c r="BM38" s="712"/>
      <c r="BN38" s="713"/>
      <c r="BO38" s="713"/>
      <c r="BP38" s="713"/>
      <c r="BQ38" s="739"/>
      <c r="BR38" s="712"/>
      <c r="BS38" s="713"/>
      <c r="BT38" s="713"/>
      <c r="BU38" s="714"/>
      <c r="BV38" s="712"/>
      <c r="BW38" s="713"/>
      <c r="BX38" s="713"/>
      <c r="BY38" s="714"/>
      <c r="BZ38" s="773" t="s">
        <v>895</v>
      </c>
      <c r="CA38" s="774"/>
      <c r="CB38" s="774"/>
      <c r="CC38" s="775"/>
      <c r="CD38" s="712"/>
      <c r="CE38" s="713"/>
      <c r="CF38" s="713"/>
      <c r="CG38" s="713"/>
      <c r="CH38" s="739"/>
      <c r="CI38" s="712"/>
      <c r="CJ38" s="713"/>
      <c r="CK38" s="713"/>
      <c r="CL38" s="714"/>
      <c r="CM38" s="712"/>
      <c r="CN38" s="713"/>
      <c r="CO38" s="713"/>
      <c r="CP38" s="714"/>
      <c r="CQ38" s="712"/>
      <c r="CR38" s="713"/>
      <c r="CS38" s="713"/>
      <c r="CT38" s="714"/>
      <c r="CU38" s="712"/>
      <c r="CV38" s="713"/>
      <c r="CW38" s="713"/>
      <c r="CX38" s="713"/>
      <c r="CY38" s="714"/>
      <c r="CZ38" s="712"/>
      <c r="DA38" s="713"/>
      <c r="DB38" s="713"/>
      <c r="DC38" s="714"/>
      <c r="DD38" s="712"/>
      <c r="DE38" s="713"/>
      <c r="DF38" s="713"/>
      <c r="DG38" s="714"/>
      <c r="DH38" s="712"/>
      <c r="DI38" s="713"/>
      <c r="DJ38" s="713"/>
      <c r="DK38" s="714"/>
      <c r="DL38" s="712"/>
      <c r="DM38" s="713"/>
      <c r="DN38" s="713"/>
      <c r="DO38" s="714"/>
      <c r="DP38" s="712"/>
      <c r="DQ38" s="713"/>
      <c r="DR38" s="713"/>
      <c r="DS38" s="714"/>
      <c r="DT38" s="712"/>
      <c r="DU38" s="713"/>
      <c r="DV38" s="713"/>
      <c r="DW38" s="714"/>
      <c r="DX38" s="712"/>
      <c r="DY38" s="713"/>
      <c r="DZ38" s="713"/>
      <c r="EA38" s="714"/>
      <c r="EB38" s="712"/>
      <c r="EC38" s="713"/>
      <c r="ED38" s="713"/>
      <c r="EE38" s="714"/>
      <c r="EF38" s="712"/>
      <c r="EG38" s="713"/>
      <c r="EH38" s="713"/>
      <c r="EI38" s="714"/>
      <c r="EJ38" s="712" t="s">
        <v>1125</v>
      </c>
      <c r="EK38" s="713"/>
      <c r="EL38" s="713"/>
      <c r="EM38" s="714"/>
      <c r="EN38" s="712" t="s">
        <v>1035</v>
      </c>
      <c r="EO38" s="713"/>
      <c r="EP38" s="713"/>
      <c r="EQ38" s="714"/>
      <c r="ER38" s="647" t="s">
        <v>951</v>
      </c>
      <c r="ES38" s="648"/>
      <c r="ET38" s="648"/>
      <c r="EU38" s="649"/>
      <c r="EV38" s="647"/>
      <c r="EW38" s="648"/>
      <c r="EX38" s="648"/>
      <c r="EY38" s="648"/>
      <c r="EZ38" s="648"/>
      <c r="FA38" s="648"/>
      <c r="FB38" s="649"/>
      <c r="FC38" s="647"/>
      <c r="FD38" s="648"/>
      <c r="FE38" s="648"/>
      <c r="FF38" s="648"/>
      <c r="FG38" s="648"/>
      <c r="FH38" s="648"/>
      <c r="FI38" s="649"/>
      <c r="FJ38" s="647"/>
      <c r="FK38" s="648"/>
      <c r="FL38" s="648"/>
      <c r="FM38" s="648"/>
      <c r="FN38" s="648"/>
      <c r="FO38" s="826"/>
      <c r="FP38" s="964"/>
      <c r="FQ38" s="512"/>
      <c r="FR38" s="142" t="str">
        <f t="shared" ref="FR38:GY38" si="121">IF((COUNTIF($DT$70:$FP$70,FR41)&gt;=2),"×",IF((COUNTIF($DT$70:$FP$70,FR41)=1),"○"," "))</f>
        <v xml:space="preserve"> </v>
      </c>
      <c r="FS38" s="143" t="str">
        <f t="shared" si="121"/>
        <v xml:space="preserve"> </v>
      </c>
      <c r="FT38" s="143" t="str">
        <f t="shared" si="121"/>
        <v>×</v>
      </c>
      <c r="FU38" s="483" t="str">
        <f t="shared" si="121"/>
        <v xml:space="preserve"> </v>
      </c>
      <c r="FV38" s="143" t="str">
        <f t="shared" si="121"/>
        <v xml:space="preserve"> </v>
      </c>
      <c r="FW38" s="483" t="str">
        <f t="shared" si="121"/>
        <v xml:space="preserve"> </v>
      </c>
      <c r="FX38" s="143" t="str">
        <f t="shared" si="121"/>
        <v xml:space="preserve"> </v>
      </c>
      <c r="FY38" s="143" t="str">
        <f t="shared" si="121"/>
        <v xml:space="preserve"> </v>
      </c>
      <c r="FZ38" s="483" t="str">
        <f t="shared" si="121"/>
        <v xml:space="preserve"> </v>
      </c>
      <c r="GA38" s="143" t="str">
        <f t="shared" si="121"/>
        <v xml:space="preserve"> </v>
      </c>
      <c r="GB38" s="143" t="str">
        <f t="shared" si="121"/>
        <v xml:space="preserve"> </v>
      </c>
      <c r="GC38" s="483" t="str">
        <f t="shared" si="121"/>
        <v xml:space="preserve"> </v>
      </c>
      <c r="GD38" s="483" t="str">
        <f t="shared" si="121"/>
        <v xml:space="preserve"> </v>
      </c>
      <c r="GE38" s="143" t="str">
        <f t="shared" si="121"/>
        <v xml:space="preserve"> </v>
      </c>
      <c r="GF38" s="143" t="str">
        <f t="shared" si="121"/>
        <v xml:space="preserve"> </v>
      </c>
      <c r="GG38" s="483" t="str">
        <f t="shared" si="121"/>
        <v xml:space="preserve"> </v>
      </c>
      <c r="GH38" s="143" t="str">
        <f t="shared" si="121"/>
        <v xml:space="preserve"> </v>
      </c>
      <c r="GI38" s="143" t="str">
        <f t="shared" si="121"/>
        <v xml:space="preserve"> </v>
      </c>
      <c r="GJ38" s="143" t="str">
        <f t="shared" si="121"/>
        <v xml:space="preserve"> </v>
      </c>
      <c r="GK38" s="143" t="str">
        <f t="shared" si="121"/>
        <v xml:space="preserve"> </v>
      </c>
      <c r="GL38" s="151" t="str">
        <f t="shared" si="121"/>
        <v xml:space="preserve"> </v>
      </c>
      <c r="GM38" s="143" t="str">
        <f t="shared" si="121"/>
        <v xml:space="preserve"> </v>
      </c>
      <c r="GN38" s="151" t="str">
        <f t="shared" si="121"/>
        <v xml:space="preserve"> </v>
      </c>
      <c r="GO38" s="143" t="str">
        <f t="shared" si="121"/>
        <v xml:space="preserve"> </v>
      </c>
      <c r="GP38" s="143" t="str">
        <f t="shared" si="121"/>
        <v xml:space="preserve"> </v>
      </c>
      <c r="GQ38" s="151" t="str">
        <f t="shared" si="121"/>
        <v xml:space="preserve"> </v>
      </c>
      <c r="GR38" s="143" t="str">
        <f t="shared" si="121"/>
        <v xml:space="preserve"> </v>
      </c>
      <c r="GS38" s="143" t="str">
        <f t="shared" si="121"/>
        <v xml:space="preserve"> </v>
      </c>
      <c r="GT38" s="143" t="str">
        <f t="shared" si="121"/>
        <v xml:space="preserve"> </v>
      </c>
      <c r="GU38" s="143" t="str">
        <f t="shared" si="121"/>
        <v xml:space="preserve"> </v>
      </c>
      <c r="GV38" s="143" t="str">
        <f t="shared" si="121"/>
        <v xml:space="preserve"> </v>
      </c>
      <c r="GW38" s="143" t="str">
        <f t="shared" si="121"/>
        <v xml:space="preserve"> </v>
      </c>
      <c r="GX38" s="143" t="str">
        <f t="shared" si="121"/>
        <v xml:space="preserve"> </v>
      </c>
      <c r="GY38" s="143" t="str">
        <f t="shared" si="121"/>
        <v xml:space="preserve"> </v>
      </c>
      <c r="GZ38" s="49">
        <f>A38</f>
        <v>11</v>
      </c>
      <c r="HB38" s="80"/>
      <c r="HC38" s="199" t="str">
        <f>リスト!C37</f>
        <v>ヤ</v>
      </c>
      <c r="HD38" s="76" t="str">
        <f>IF(リスト!D37="","",リスト!D37)</f>
        <v>ヤマト・新生</v>
      </c>
      <c r="HE38" s="76" t="str">
        <f>IF(リスト!F37="","",リスト!F37)</f>
        <v>ＨＫ電機</v>
      </c>
      <c r="HF38" s="76" t="str">
        <f>IF(リスト!E37="","",リスト!E37)</f>
        <v>NGR</v>
      </c>
      <c r="HG38" s="200" t="str">
        <f>IF(リスト!G37="","",リスト!G37)</f>
        <v/>
      </c>
      <c r="HH38" s="77" t="str">
        <f>IF(リスト!H37="","",リスト!H37)</f>
        <v>兼平町</v>
      </c>
      <c r="HI38" s="77" t="str">
        <f>IF(リスト!I37="","",リスト!I37)</f>
        <v>茨　木</v>
      </c>
      <c r="HJ38" s="77" t="str">
        <f>IF(リスト!J37="","",リスト!J37)</f>
        <v>中　野</v>
      </c>
      <c r="HK38" s="77" t="str">
        <f>IF(リスト!K37="","",リスト!K37)</f>
        <v>唐　国</v>
      </c>
      <c r="HL38" s="77" t="str">
        <f>IF(リスト!L37="","",リスト!L37)</f>
        <v>西大久保</v>
      </c>
      <c r="HM38" s="77" t="str">
        <f>IF(リスト!M37="","",リスト!M37)</f>
        <v>昆　陽</v>
      </c>
      <c r="HN38" s="77" t="str">
        <f>IF(リスト!N37="","",リスト!N37)</f>
        <v>奈良阪町</v>
      </c>
      <c r="HO38" s="77" t="str">
        <f>IF(リスト!O37="","",リスト!O37)</f>
        <v>奥吉野P/S</v>
      </c>
      <c r="HP38" s="460" t="str">
        <f>IF(リスト!P37="","",リスト!P37)</f>
        <v/>
      </c>
      <c r="HR38" s="258" t="str">
        <f t="shared" ref="HR38:IJ38" si="122">IF(FR38="○","○",IF(FR38="×","○",IF(FR39="○","○",IF(FR39="×","○",IF(FR37="","",FR37)))))</f>
        <v>内勤</v>
      </c>
      <c r="HS38" s="258" t="str">
        <f t="shared" si="122"/>
        <v>内勤</v>
      </c>
      <c r="HT38" s="258" t="str">
        <f t="shared" si="122"/>
        <v>○</v>
      </c>
      <c r="HU38" s="258" t="str">
        <f t="shared" si="122"/>
        <v>内勤</v>
      </c>
      <c r="HV38" s="258" t="str">
        <f t="shared" si="122"/>
        <v>○</v>
      </c>
      <c r="HW38" s="258" t="str">
        <f t="shared" si="122"/>
        <v>内勤</v>
      </c>
      <c r="HX38" s="258" t="str">
        <f t="shared" si="122"/>
        <v>振休</v>
      </c>
      <c r="HY38" s="258" t="str">
        <f t="shared" si="122"/>
        <v/>
      </c>
      <c r="HZ38" s="258" t="str">
        <f t="shared" si="122"/>
        <v>内勤</v>
      </c>
      <c r="IA38" s="258" t="str">
        <f t="shared" si="122"/>
        <v>○</v>
      </c>
      <c r="IB38" s="258" t="str">
        <f t="shared" si="122"/>
        <v>○</v>
      </c>
      <c r="IC38" s="258" t="str">
        <f t="shared" si="122"/>
        <v>内勤</v>
      </c>
      <c r="ID38" s="258" t="str">
        <f t="shared" si="122"/>
        <v>○</v>
      </c>
      <c r="IE38" s="258" t="str">
        <f t="shared" si="122"/>
        <v>○</v>
      </c>
      <c r="IF38" s="258" t="str">
        <f t="shared" si="122"/>
        <v>○</v>
      </c>
      <c r="IG38" s="258" t="str">
        <f t="shared" si="122"/>
        <v>内勤</v>
      </c>
      <c r="IH38" s="258" t="str">
        <f t="shared" si="122"/>
        <v>○</v>
      </c>
      <c r="II38" s="258" t="str">
        <f t="shared" si="122"/>
        <v>○</v>
      </c>
      <c r="IJ38" s="258" t="str">
        <f t="shared" si="122"/>
        <v>○</v>
      </c>
      <c r="IK38" s="258" t="str">
        <f t="shared" ref="IK38" si="123">IF(GK38="○","○",IF(GK38="×","○",IF(GK39="○","○",IF(GK39="×","○",IF(GK37="","",GK37)))))</f>
        <v/>
      </c>
      <c r="IL38" s="258" t="str">
        <f t="shared" ref="IL38" si="124">IF(GL38="○","○",IF(GL38="×","○",IF(GL39="○","○",IF(GL39="×","○",IF(GL37="","",GL37)))))</f>
        <v>○</v>
      </c>
      <c r="IM38" s="258" t="str">
        <f t="shared" ref="IM38" si="125">IF(GM38="○","○",IF(GM38="×","○",IF(GM39="○","○",IF(GM39="×","○",IF(GM37="","",GM37)))))</f>
        <v/>
      </c>
      <c r="IN38" s="258" t="str">
        <f t="shared" ref="IN38" si="126">IF(GN38="○","○",IF(GN38="×","○",IF(GN39="○","○",IF(GN39="×","○",IF(GN37="","",GN37)))))</f>
        <v/>
      </c>
      <c r="IO38" s="258" t="str">
        <f t="shared" ref="IO38" si="127">IF(GO38="○","○",IF(GO38="×","○",IF(GO39="○","○",IF(GO39="×","○",IF(GO37="","",GO37)))))</f>
        <v/>
      </c>
      <c r="IP38" s="258" t="str">
        <f t="shared" ref="IP38" si="128">IF(GP38="○","○",IF(GP38="×","○",IF(GP39="○","○",IF(GP39="×","○",IF(GP37="","",GP37)))))</f>
        <v>○</v>
      </c>
      <c r="IQ38" s="258" t="str">
        <f t="shared" ref="IQ38" si="129">IF(GQ38="○","○",IF(GQ38="×","○",IF(GQ39="○","○",IF(GQ39="×","○",IF(GQ37="","",GQ37)))))</f>
        <v>○</v>
      </c>
      <c r="IR38" s="258" t="str">
        <f t="shared" ref="IR38" si="130">IF(GR38="○","○",IF(GR38="×","○",IF(GR39="○","○",IF(GR39="×","○",IF(GR37="","",GR37)))))</f>
        <v>○</v>
      </c>
      <c r="IS38" s="258" t="str">
        <f t="shared" ref="IS38" si="131">IF(GS38="○","○",IF(GS38="×","○",IF(GS39="○","○",IF(GS39="×","○",IF(GS37="","",GS37)))))</f>
        <v>○</v>
      </c>
      <c r="IT38" s="258" t="str">
        <f t="shared" ref="IT38" si="132">IF(GX38="○","○",IF(GX38="×","○",IF(GX39="○","○",IF(GX39="×","○",IF(GX37="","",GX37)))))</f>
        <v/>
      </c>
      <c r="IU38" s="258" t="str">
        <f t="shared" ref="IU38" si="133">IF(GY38="○","○",IF(GY38="×","○",IF(GY39="○","○",IF(GY39="×","○",IF(GY37="","",GY37)))))</f>
        <v/>
      </c>
      <c r="IW38" s="393"/>
      <c r="IX38" s="393"/>
      <c r="IY38" s="393"/>
      <c r="IZ38" s="393"/>
      <c r="JA38" s="393"/>
      <c r="JB38" s="393"/>
      <c r="JC38" s="393"/>
      <c r="JD38" s="393"/>
      <c r="JE38" s="393"/>
      <c r="JF38" s="393"/>
      <c r="JG38" s="393"/>
      <c r="JH38" s="393"/>
      <c r="JI38" s="393"/>
      <c r="JJ38" s="393"/>
      <c r="JK38" s="393"/>
      <c r="JL38" s="393"/>
      <c r="JM38" s="393"/>
      <c r="JN38" s="393"/>
      <c r="JO38" s="393"/>
      <c r="JP38" s="393"/>
      <c r="JQ38" s="393"/>
      <c r="JR38" s="393"/>
      <c r="JS38" s="393"/>
      <c r="JT38" s="393"/>
      <c r="JU38" s="393"/>
      <c r="JV38" s="393"/>
      <c r="JW38" s="393"/>
      <c r="JX38" s="393"/>
      <c r="JY38" s="393"/>
      <c r="JZ38" s="393"/>
      <c r="KA38" s="393"/>
      <c r="KB38" s="393"/>
      <c r="KC38" s="393"/>
      <c r="KD38" s="393"/>
      <c r="KE38" s="393"/>
      <c r="KF38" s="393"/>
      <c r="KG38" s="393"/>
      <c r="KH38" s="393"/>
      <c r="KI38" s="393"/>
      <c r="KJ38" s="393"/>
      <c r="KK38" s="393"/>
      <c r="KL38" s="393"/>
      <c r="KM38" s="393"/>
      <c r="KN38" s="393"/>
      <c r="KO38" s="393"/>
      <c r="KP38" s="393"/>
      <c r="KQ38" s="393"/>
      <c r="KR38" s="393"/>
      <c r="KS38" s="393"/>
      <c r="KT38" s="393"/>
      <c r="KU38" s="393"/>
      <c r="KV38" s="393"/>
      <c r="KW38" s="393"/>
      <c r="KX38" s="393"/>
      <c r="KY38" s="393"/>
      <c r="KZ38" s="393"/>
      <c r="LA38" s="393"/>
      <c r="LB38" s="393"/>
      <c r="LC38" s="393"/>
      <c r="LD38" s="393"/>
      <c r="LE38" s="393"/>
      <c r="LF38" s="393"/>
      <c r="LG38" s="393"/>
      <c r="LH38" s="393"/>
      <c r="LI38" s="393"/>
      <c r="LJ38" s="393"/>
      <c r="LK38" s="393"/>
      <c r="LL38" s="393"/>
      <c r="LM38" s="393"/>
      <c r="LN38" s="393"/>
      <c r="LO38" s="393"/>
      <c r="LP38" s="393"/>
      <c r="LQ38" s="393"/>
      <c r="LR38" s="393"/>
      <c r="LS38" s="393"/>
      <c r="LT38" s="393"/>
      <c r="LU38" s="393"/>
      <c r="LV38" s="393"/>
      <c r="LW38" s="393"/>
      <c r="LX38" s="393"/>
      <c r="LY38" s="393"/>
      <c r="LZ38" s="393"/>
      <c r="MA38" s="393"/>
      <c r="MB38" s="393"/>
      <c r="MC38" s="393"/>
      <c r="MD38" s="393"/>
      <c r="ME38" s="393"/>
      <c r="MF38" s="393"/>
      <c r="MG38" s="393"/>
      <c r="MH38" s="393"/>
      <c r="MI38" s="393"/>
      <c r="MJ38" s="393"/>
      <c r="MK38" s="393"/>
      <c r="ML38" s="393"/>
      <c r="MM38" s="393"/>
      <c r="MN38" s="393"/>
      <c r="MO38" s="393"/>
      <c r="MP38" s="393"/>
      <c r="MQ38" s="393"/>
      <c r="MR38" s="393"/>
      <c r="MS38" s="393"/>
      <c r="MT38" s="393"/>
      <c r="MU38" s="393"/>
      <c r="MV38" s="393"/>
      <c r="MW38" s="393"/>
      <c r="MX38" s="393"/>
      <c r="MY38" s="393"/>
      <c r="MZ38" s="393"/>
      <c r="NA38" s="393"/>
      <c r="NB38" s="393"/>
      <c r="NC38" s="393"/>
      <c r="ND38" s="393"/>
      <c r="NE38" s="393"/>
      <c r="NF38" s="393"/>
      <c r="NG38" s="393"/>
      <c r="NH38" s="393"/>
      <c r="NI38" s="393"/>
      <c r="NJ38" s="393"/>
      <c r="NK38" s="393"/>
      <c r="NL38" s="393"/>
      <c r="NM38" s="393"/>
      <c r="NN38" s="393"/>
      <c r="NO38" s="393"/>
      <c r="NP38" s="393"/>
      <c r="NQ38" s="393"/>
      <c r="NR38" s="393"/>
      <c r="NS38" s="393"/>
      <c r="NT38" s="393"/>
      <c r="NU38" s="393"/>
      <c r="NV38" s="393"/>
      <c r="NW38" s="393"/>
      <c r="NX38" s="393"/>
      <c r="NY38" s="393"/>
      <c r="NZ38" s="393"/>
      <c r="OA38" s="393"/>
      <c r="OB38" s="393"/>
      <c r="OC38" s="393"/>
      <c r="OD38" s="393"/>
      <c r="OE38" s="393"/>
      <c r="OF38" s="393"/>
      <c r="OG38" s="393"/>
      <c r="OH38" s="393"/>
      <c r="OI38" s="393"/>
      <c r="OJ38" s="393"/>
      <c r="OK38" s="393"/>
      <c r="OL38" s="393"/>
      <c r="OM38" s="393"/>
      <c r="ON38" s="393"/>
      <c r="OO38" s="393"/>
      <c r="OP38" s="393"/>
      <c r="OQ38" s="393"/>
      <c r="OR38" s="393"/>
      <c r="OS38" s="393"/>
      <c r="OT38" s="393"/>
      <c r="OU38" s="393"/>
      <c r="OV38" s="393"/>
      <c r="OW38" s="393"/>
      <c r="OX38" s="393"/>
      <c r="OY38" s="393"/>
      <c r="OZ38" s="393"/>
      <c r="PA38" s="393"/>
      <c r="PB38" s="393"/>
      <c r="PC38" s="393"/>
      <c r="PD38" s="393"/>
      <c r="PE38" s="393"/>
      <c r="PF38" s="393"/>
      <c r="PG38" s="393"/>
      <c r="PH38" s="393"/>
      <c r="PI38" s="393"/>
      <c r="PJ38" s="393"/>
      <c r="PK38" s="393"/>
      <c r="PL38" s="393"/>
      <c r="PM38" s="393"/>
      <c r="PN38" s="393"/>
      <c r="PO38" s="393"/>
      <c r="PP38" s="393"/>
      <c r="PQ38" s="393"/>
      <c r="PR38" s="393"/>
      <c r="PS38" s="393"/>
      <c r="PT38" s="393"/>
      <c r="PU38" s="393"/>
      <c r="PV38" s="393"/>
      <c r="PW38" s="393"/>
      <c r="PX38" s="393"/>
      <c r="PY38" s="393"/>
      <c r="PZ38" s="393"/>
      <c r="QA38" s="393"/>
      <c r="QB38" s="393"/>
      <c r="QC38" s="393"/>
      <c r="QD38" s="393"/>
      <c r="QE38" s="393"/>
      <c r="QF38" s="393"/>
      <c r="QG38" s="393"/>
      <c r="QH38" s="393"/>
      <c r="QI38" s="393"/>
      <c r="QJ38" s="393"/>
      <c r="QK38" s="393"/>
      <c r="QL38" s="393"/>
      <c r="QM38" s="393"/>
      <c r="QN38" s="393"/>
      <c r="QO38" s="393"/>
      <c r="QP38" s="393"/>
      <c r="QQ38" s="393"/>
      <c r="QR38" s="393"/>
      <c r="QS38" s="393"/>
      <c r="QT38" s="393"/>
      <c r="QU38" s="393"/>
      <c r="QV38" s="393"/>
      <c r="QW38" s="393"/>
      <c r="QX38" s="393"/>
      <c r="QY38" s="393"/>
      <c r="QZ38" s="393"/>
      <c r="RA38" s="393"/>
      <c r="RB38" s="393"/>
      <c r="RC38" s="393"/>
      <c r="RD38" s="393"/>
      <c r="RE38" s="393"/>
      <c r="RF38" s="393"/>
      <c r="RG38" s="393"/>
      <c r="RH38" s="393"/>
      <c r="RI38" s="393"/>
      <c r="RJ38" s="393"/>
      <c r="RK38" s="393"/>
      <c r="RL38" s="393"/>
      <c r="RM38" s="393"/>
      <c r="RN38" s="393"/>
      <c r="RO38" s="393"/>
      <c r="RP38" s="393"/>
      <c r="RQ38" s="393"/>
      <c r="RR38" s="393"/>
      <c r="RS38" s="393"/>
      <c r="RT38" s="393"/>
      <c r="RU38" s="393"/>
      <c r="RV38" s="393"/>
      <c r="RW38" s="393"/>
      <c r="RX38" s="393"/>
      <c r="RY38" s="393"/>
      <c r="RZ38" s="393"/>
      <c r="SA38" s="393"/>
      <c r="SB38" s="393"/>
      <c r="SC38" s="393"/>
      <c r="SD38" s="393"/>
      <c r="SE38" s="393"/>
      <c r="SF38" s="393"/>
      <c r="SG38" s="393"/>
      <c r="SH38" s="393"/>
      <c r="SI38" s="393"/>
      <c r="SJ38" s="393"/>
      <c r="SK38" s="393"/>
      <c r="SL38" s="393"/>
      <c r="SM38" s="393"/>
      <c r="SN38" s="393"/>
      <c r="SO38" s="393"/>
      <c r="SP38" s="393"/>
      <c r="SQ38" s="393"/>
      <c r="SR38" s="393"/>
      <c r="SS38" s="393"/>
      <c r="ST38" s="393"/>
      <c r="SU38" s="393"/>
      <c r="SV38" s="393"/>
      <c r="SW38" s="393"/>
      <c r="SX38" s="393"/>
      <c r="SY38" s="393"/>
      <c r="SZ38" s="393"/>
      <c r="TA38" s="393"/>
      <c r="TB38" s="393"/>
      <c r="TC38" s="393"/>
      <c r="TD38" s="393"/>
      <c r="TE38" s="393"/>
      <c r="TF38" s="393"/>
      <c r="TG38" s="393"/>
      <c r="TH38" s="393"/>
      <c r="TI38" s="393"/>
      <c r="TJ38" s="393"/>
      <c r="TK38" s="393"/>
      <c r="TL38" s="393"/>
    </row>
    <row r="39" spans="1:532" ht="33" customHeight="1" x14ac:dyDescent="0.2">
      <c r="A39" s="230"/>
      <c r="B39" s="647"/>
      <c r="C39" s="648"/>
      <c r="D39" s="648"/>
      <c r="E39" s="649"/>
      <c r="F39" s="647"/>
      <c r="G39" s="648"/>
      <c r="H39" s="648"/>
      <c r="I39" s="649"/>
      <c r="J39" s="647"/>
      <c r="K39" s="648"/>
      <c r="L39" s="648"/>
      <c r="M39" s="649"/>
      <c r="N39" s="647"/>
      <c r="O39" s="648"/>
      <c r="P39" s="648"/>
      <c r="Q39" s="648"/>
      <c r="R39" s="649"/>
      <c r="S39" s="647"/>
      <c r="T39" s="648"/>
      <c r="U39" s="648"/>
      <c r="V39" s="649"/>
      <c r="W39" s="647"/>
      <c r="X39" s="648"/>
      <c r="Y39" s="648"/>
      <c r="Z39" s="649"/>
      <c r="AA39" s="647"/>
      <c r="AB39" s="648"/>
      <c r="AC39" s="648"/>
      <c r="AD39" s="649"/>
      <c r="AE39" s="647"/>
      <c r="AF39" s="648"/>
      <c r="AG39" s="648"/>
      <c r="AH39" s="648"/>
      <c r="AI39" s="649"/>
      <c r="AJ39" s="855" t="s">
        <v>858</v>
      </c>
      <c r="AK39" s="856"/>
      <c r="AL39" s="856"/>
      <c r="AM39" s="857"/>
      <c r="AN39" s="776"/>
      <c r="AO39" s="777"/>
      <c r="AP39" s="777"/>
      <c r="AQ39" s="778"/>
      <c r="AR39" s="855"/>
      <c r="AS39" s="856"/>
      <c r="AT39" s="856"/>
      <c r="AU39" s="857"/>
      <c r="AV39" s="647"/>
      <c r="AW39" s="648"/>
      <c r="AX39" s="648"/>
      <c r="AY39" s="648"/>
      <c r="AZ39" s="739"/>
      <c r="BA39" s="647"/>
      <c r="BB39" s="648"/>
      <c r="BC39" s="648"/>
      <c r="BD39" s="649"/>
      <c r="BE39" s="647"/>
      <c r="BF39" s="648"/>
      <c r="BG39" s="648"/>
      <c r="BH39" s="649"/>
      <c r="BI39" s="776"/>
      <c r="BJ39" s="777"/>
      <c r="BK39" s="777"/>
      <c r="BL39" s="778"/>
      <c r="BM39" s="647"/>
      <c r="BN39" s="648"/>
      <c r="BO39" s="648"/>
      <c r="BP39" s="648"/>
      <c r="BQ39" s="739"/>
      <c r="BR39" s="647"/>
      <c r="BS39" s="648"/>
      <c r="BT39" s="648"/>
      <c r="BU39" s="649"/>
      <c r="BV39" s="647"/>
      <c r="BW39" s="648"/>
      <c r="BX39" s="648"/>
      <c r="BY39" s="649"/>
      <c r="BZ39" s="776"/>
      <c r="CA39" s="777"/>
      <c r="CB39" s="777"/>
      <c r="CC39" s="778"/>
      <c r="CD39" s="647"/>
      <c r="CE39" s="648"/>
      <c r="CF39" s="648"/>
      <c r="CG39" s="648"/>
      <c r="CH39" s="739"/>
      <c r="CI39" s="647"/>
      <c r="CJ39" s="648"/>
      <c r="CK39" s="648"/>
      <c r="CL39" s="649"/>
      <c r="CM39" s="647"/>
      <c r="CN39" s="648"/>
      <c r="CO39" s="648"/>
      <c r="CP39" s="649"/>
      <c r="CQ39" s="647"/>
      <c r="CR39" s="648"/>
      <c r="CS39" s="648"/>
      <c r="CT39" s="649"/>
      <c r="CU39" s="647"/>
      <c r="CV39" s="648"/>
      <c r="CW39" s="648"/>
      <c r="CX39" s="648"/>
      <c r="CY39" s="649"/>
      <c r="CZ39" s="647"/>
      <c r="DA39" s="648"/>
      <c r="DB39" s="648"/>
      <c r="DC39" s="649"/>
      <c r="DD39" s="647"/>
      <c r="DE39" s="648"/>
      <c r="DF39" s="648"/>
      <c r="DG39" s="649"/>
      <c r="DH39" s="647"/>
      <c r="DI39" s="648"/>
      <c r="DJ39" s="648"/>
      <c r="DK39" s="649"/>
      <c r="DL39" s="647"/>
      <c r="DM39" s="648"/>
      <c r="DN39" s="648"/>
      <c r="DO39" s="649"/>
      <c r="DP39" s="647"/>
      <c r="DQ39" s="648"/>
      <c r="DR39" s="648"/>
      <c r="DS39" s="649"/>
      <c r="DT39" s="647"/>
      <c r="DU39" s="648"/>
      <c r="DV39" s="648"/>
      <c r="DW39" s="649"/>
      <c r="DX39" s="647"/>
      <c r="DY39" s="648"/>
      <c r="DZ39" s="648"/>
      <c r="EA39" s="649"/>
      <c r="EB39" s="647"/>
      <c r="EC39" s="648"/>
      <c r="ED39" s="648"/>
      <c r="EE39" s="649"/>
      <c r="EF39" s="647"/>
      <c r="EG39" s="648"/>
      <c r="EH39" s="648"/>
      <c r="EI39" s="649"/>
      <c r="EJ39" s="647"/>
      <c r="EK39" s="648"/>
      <c r="EL39" s="648"/>
      <c r="EM39" s="649"/>
      <c r="EN39" s="647" t="s">
        <v>1036</v>
      </c>
      <c r="EO39" s="648"/>
      <c r="EP39" s="648"/>
      <c r="EQ39" s="649"/>
      <c r="ER39" s="647" t="s">
        <v>955</v>
      </c>
      <c r="ES39" s="648"/>
      <c r="ET39" s="648"/>
      <c r="EU39" s="649"/>
      <c r="EV39" s="647"/>
      <c r="EW39" s="648"/>
      <c r="EX39" s="648"/>
      <c r="EY39" s="648"/>
      <c r="EZ39" s="648"/>
      <c r="FA39" s="648"/>
      <c r="FB39" s="649"/>
      <c r="FC39" s="647"/>
      <c r="FD39" s="648"/>
      <c r="FE39" s="648"/>
      <c r="FF39" s="648"/>
      <c r="FG39" s="648"/>
      <c r="FH39" s="648"/>
      <c r="FI39" s="649"/>
      <c r="FJ39" s="647"/>
      <c r="FK39" s="648"/>
      <c r="FL39" s="648"/>
      <c r="FM39" s="648"/>
      <c r="FN39" s="648"/>
      <c r="FO39" s="826"/>
      <c r="FP39" s="964"/>
      <c r="FQ39" s="512"/>
      <c r="FR39" s="814" t="str">
        <f t="shared" ref="FR39:GY39" si="134">IF((COUNTIF($B$70:$DS$70,FR41)&gt;=2),"×",IF((COUNTIF($B$70:$DS$70,FR41)=1),"○"," "))</f>
        <v xml:space="preserve"> </v>
      </c>
      <c r="FS39" s="674" t="str">
        <f t="shared" si="134"/>
        <v xml:space="preserve"> </v>
      </c>
      <c r="FT39" s="674" t="str">
        <f t="shared" si="134"/>
        <v xml:space="preserve"> </v>
      </c>
      <c r="FU39" s="801" t="str">
        <f t="shared" si="134"/>
        <v xml:space="preserve"> </v>
      </c>
      <c r="FV39" s="674" t="str">
        <f t="shared" si="134"/>
        <v>○</v>
      </c>
      <c r="FW39" s="801" t="str">
        <f t="shared" si="134"/>
        <v xml:space="preserve"> </v>
      </c>
      <c r="FX39" s="674" t="str">
        <f t="shared" si="134"/>
        <v xml:space="preserve"> </v>
      </c>
      <c r="FY39" s="674" t="str">
        <f t="shared" si="134"/>
        <v xml:space="preserve"> </v>
      </c>
      <c r="FZ39" s="801" t="str">
        <f t="shared" si="134"/>
        <v xml:space="preserve"> </v>
      </c>
      <c r="GA39" s="674" t="str">
        <f t="shared" si="134"/>
        <v>○</v>
      </c>
      <c r="GB39" s="674" t="str">
        <f t="shared" si="134"/>
        <v>○</v>
      </c>
      <c r="GC39" s="801" t="str">
        <f t="shared" si="134"/>
        <v xml:space="preserve"> </v>
      </c>
      <c r="GD39" s="801" t="str">
        <f t="shared" si="134"/>
        <v>○</v>
      </c>
      <c r="GE39" s="674" t="str">
        <f t="shared" si="134"/>
        <v>○</v>
      </c>
      <c r="GF39" s="674" t="str">
        <f t="shared" si="134"/>
        <v>○</v>
      </c>
      <c r="GG39" s="801" t="str">
        <f t="shared" si="134"/>
        <v xml:space="preserve"> </v>
      </c>
      <c r="GH39" s="674" t="str">
        <f t="shared" si="134"/>
        <v>○</v>
      </c>
      <c r="GI39" s="674" t="str">
        <f t="shared" si="134"/>
        <v>○</v>
      </c>
      <c r="GJ39" s="674" t="str">
        <f t="shared" si="134"/>
        <v>○</v>
      </c>
      <c r="GK39" s="674" t="str">
        <f t="shared" si="134"/>
        <v xml:space="preserve"> </v>
      </c>
      <c r="GL39" s="674" t="str">
        <f t="shared" si="134"/>
        <v>○</v>
      </c>
      <c r="GM39" s="674" t="str">
        <f t="shared" si="134"/>
        <v xml:space="preserve"> </v>
      </c>
      <c r="GN39" s="795" t="str">
        <f t="shared" si="134"/>
        <v xml:space="preserve"> </v>
      </c>
      <c r="GO39" s="674" t="str">
        <f t="shared" si="134"/>
        <v xml:space="preserve"> </v>
      </c>
      <c r="GP39" s="674" t="str">
        <f t="shared" si="134"/>
        <v>○</v>
      </c>
      <c r="GQ39" s="795" t="str">
        <f t="shared" si="134"/>
        <v>○</v>
      </c>
      <c r="GR39" s="674" t="str">
        <f t="shared" si="134"/>
        <v>○</v>
      </c>
      <c r="GS39" s="674" t="str">
        <f t="shared" si="134"/>
        <v>○</v>
      </c>
      <c r="GT39" s="674" t="str">
        <f t="shared" si="134"/>
        <v>○</v>
      </c>
      <c r="GU39" s="674" t="str">
        <f t="shared" si="134"/>
        <v>○</v>
      </c>
      <c r="GV39" s="674" t="str">
        <f t="shared" si="134"/>
        <v xml:space="preserve"> </v>
      </c>
      <c r="GW39" s="674" t="str">
        <f t="shared" si="134"/>
        <v xml:space="preserve"> </v>
      </c>
      <c r="GX39" s="674" t="str">
        <f t="shared" si="134"/>
        <v xml:space="preserve"> </v>
      </c>
      <c r="GY39" s="674" t="str">
        <f t="shared" si="134"/>
        <v xml:space="preserve"> </v>
      </c>
      <c r="GZ39" s="230">
        <f>A39</f>
        <v>0</v>
      </c>
      <c r="HB39" s="80"/>
      <c r="HC39" s="199">
        <f>リスト!C38</f>
        <v>0</v>
      </c>
      <c r="HD39" s="76" t="str">
        <f>IF(リスト!D38="","",リスト!D38)</f>
        <v>河口２</v>
      </c>
      <c r="HE39" s="76" t="str">
        <f>IF(リスト!F38="","",リスト!F38)</f>
        <v/>
      </c>
      <c r="HF39" s="76" t="str">
        <f>IF(リスト!E38="","",リスト!E38)</f>
        <v>SCB</v>
      </c>
      <c r="HG39" s="200" t="str">
        <f>IF(リスト!G38="","",リスト!G38)</f>
        <v/>
      </c>
      <c r="HH39" s="77" t="str">
        <f>IF(リスト!H38="","",リスト!H38)</f>
        <v>本　田</v>
      </c>
      <c r="HI39" s="77" t="str">
        <f>IF(リスト!I38="","",リスト!I38)</f>
        <v>富　田</v>
      </c>
      <c r="HJ39" s="77" t="str">
        <f>IF(リスト!J38="","",リスト!J38)</f>
        <v>田　島</v>
      </c>
      <c r="HK39" s="77" t="str">
        <f>IF(リスト!K38="","",リスト!K38)</f>
        <v>府　中</v>
      </c>
      <c r="HL39" s="77" t="str">
        <f>IF(リスト!L38="","",リスト!L38)</f>
        <v>松　蔭</v>
      </c>
      <c r="HM39" s="77" t="str">
        <f>IF(リスト!M38="","",リスト!M38)</f>
        <v>東伊丹</v>
      </c>
      <c r="HN39" s="77" t="str">
        <f>IF(リスト!N38="","",リスト!N38)</f>
        <v>六条西</v>
      </c>
      <c r="HO39" s="77" t="str">
        <f>IF(リスト!O38="","",リスト!O38)</f>
        <v>上矢治堰堤</v>
      </c>
      <c r="HP39" s="460" t="str">
        <f>IF(リスト!P38="","",リスト!P38)</f>
        <v/>
      </c>
      <c r="IW39" s="393"/>
      <c r="IX39" s="393"/>
      <c r="IY39" s="393"/>
      <c r="IZ39" s="393"/>
      <c r="JA39" s="393"/>
      <c r="JB39" s="393"/>
      <c r="JC39" s="393"/>
      <c r="JD39" s="393"/>
      <c r="JE39" s="393"/>
      <c r="JF39" s="393"/>
      <c r="JG39" s="393"/>
      <c r="JH39" s="393"/>
      <c r="JI39" s="393"/>
      <c r="JJ39" s="393"/>
      <c r="JK39" s="393"/>
      <c r="JL39" s="393"/>
      <c r="JM39" s="393"/>
      <c r="JN39" s="393"/>
      <c r="JO39" s="393"/>
      <c r="JP39" s="393"/>
      <c r="JQ39" s="393"/>
      <c r="JR39" s="393"/>
      <c r="JS39" s="393"/>
      <c r="JT39" s="393"/>
      <c r="JU39" s="393"/>
      <c r="JV39" s="393"/>
      <c r="JW39" s="393"/>
      <c r="JX39" s="393"/>
      <c r="JY39" s="393"/>
      <c r="JZ39" s="393"/>
      <c r="KA39" s="393"/>
      <c r="KB39" s="393"/>
      <c r="KC39" s="393"/>
      <c r="KD39" s="393"/>
      <c r="KE39" s="393"/>
      <c r="KF39" s="393"/>
      <c r="KG39" s="393"/>
      <c r="KH39" s="393"/>
      <c r="KI39" s="393"/>
      <c r="KJ39" s="393"/>
      <c r="KK39" s="393"/>
      <c r="KL39" s="393"/>
      <c r="KM39" s="393"/>
      <c r="KN39" s="393"/>
      <c r="KO39" s="393"/>
      <c r="KP39" s="393"/>
      <c r="KQ39" s="393"/>
      <c r="KR39" s="393"/>
      <c r="KS39" s="393"/>
      <c r="KT39" s="393"/>
      <c r="KU39" s="393"/>
      <c r="KV39" s="393"/>
      <c r="KW39" s="393"/>
      <c r="KX39" s="393"/>
      <c r="KY39" s="393"/>
      <c r="KZ39" s="393"/>
      <c r="LA39" s="393"/>
      <c r="LB39" s="393"/>
      <c r="LC39" s="393"/>
      <c r="LD39" s="393"/>
      <c r="LE39" s="393"/>
      <c r="LF39" s="393"/>
      <c r="LG39" s="393"/>
      <c r="LH39" s="393"/>
      <c r="LI39" s="393"/>
      <c r="LJ39" s="393"/>
      <c r="LK39" s="393"/>
      <c r="LL39" s="393"/>
      <c r="LM39" s="393"/>
      <c r="LN39" s="393"/>
      <c r="LO39" s="393"/>
      <c r="LP39" s="393"/>
      <c r="LQ39" s="393"/>
      <c r="LR39" s="393"/>
      <c r="LS39" s="393"/>
      <c r="LT39" s="393"/>
      <c r="LU39" s="393"/>
      <c r="LV39" s="393"/>
      <c r="LW39" s="393"/>
      <c r="LX39" s="393"/>
      <c r="LY39" s="393"/>
      <c r="LZ39" s="393"/>
      <c r="MA39" s="393"/>
      <c r="MB39" s="393"/>
      <c r="MC39" s="393"/>
      <c r="MD39" s="393"/>
      <c r="ME39" s="393"/>
      <c r="MF39" s="393"/>
      <c r="MG39" s="393"/>
      <c r="MH39" s="393"/>
      <c r="MI39" s="393"/>
      <c r="MJ39" s="393"/>
      <c r="MK39" s="393"/>
      <c r="ML39" s="393"/>
      <c r="MM39" s="393"/>
      <c r="MN39" s="393"/>
      <c r="MO39" s="393"/>
      <c r="MP39" s="393"/>
      <c r="MQ39" s="393"/>
      <c r="MR39" s="393"/>
      <c r="MS39" s="393"/>
      <c r="MT39" s="393"/>
      <c r="MU39" s="393"/>
      <c r="MV39" s="393"/>
      <c r="MW39" s="393"/>
      <c r="MX39" s="393"/>
      <c r="MY39" s="393"/>
      <c r="MZ39" s="393"/>
      <c r="NA39" s="393"/>
      <c r="NB39" s="393"/>
      <c r="NC39" s="393"/>
      <c r="ND39" s="393"/>
      <c r="NE39" s="393"/>
      <c r="NF39" s="393"/>
      <c r="NG39" s="393"/>
      <c r="NH39" s="393"/>
      <c r="NI39" s="393"/>
      <c r="NJ39" s="393"/>
      <c r="NK39" s="393"/>
      <c r="NL39" s="393"/>
      <c r="NM39" s="393"/>
      <c r="NN39" s="393"/>
      <c r="NO39" s="393"/>
      <c r="NP39" s="393"/>
      <c r="NQ39" s="393"/>
      <c r="NR39" s="393"/>
      <c r="NS39" s="393"/>
      <c r="NT39" s="393"/>
      <c r="NU39" s="393"/>
      <c r="NV39" s="393"/>
      <c r="NW39" s="393"/>
      <c r="NX39" s="393"/>
      <c r="NY39" s="393"/>
      <c r="NZ39" s="393"/>
      <c r="OA39" s="393"/>
      <c r="OB39" s="393"/>
      <c r="OC39" s="393"/>
      <c r="OD39" s="393"/>
      <c r="OE39" s="393"/>
      <c r="OF39" s="393"/>
      <c r="OG39" s="393"/>
      <c r="OH39" s="393"/>
      <c r="OI39" s="393"/>
      <c r="OJ39" s="393"/>
      <c r="OK39" s="393"/>
      <c r="OL39" s="393"/>
      <c r="OM39" s="393"/>
      <c r="ON39" s="393"/>
      <c r="OO39" s="393"/>
      <c r="OP39" s="393"/>
      <c r="OQ39" s="393"/>
      <c r="OR39" s="393"/>
      <c r="OS39" s="393"/>
      <c r="OT39" s="393"/>
      <c r="OU39" s="393"/>
      <c r="OV39" s="393"/>
      <c r="OW39" s="393"/>
      <c r="OX39" s="393"/>
      <c r="OY39" s="393"/>
      <c r="OZ39" s="393"/>
      <c r="PA39" s="393"/>
      <c r="PB39" s="393"/>
      <c r="PC39" s="393"/>
      <c r="PD39" s="393"/>
      <c r="PE39" s="393"/>
      <c r="PF39" s="393"/>
      <c r="PG39" s="393"/>
      <c r="PH39" s="393"/>
      <c r="PI39" s="393"/>
      <c r="PJ39" s="393"/>
      <c r="PK39" s="393"/>
      <c r="PL39" s="393"/>
      <c r="PM39" s="393"/>
      <c r="PN39" s="393"/>
      <c r="PO39" s="393"/>
      <c r="PP39" s="393"/>
      <c r="PQ39" s="393"/>
      <c r="PR39" s="393"/>
      <c r="PS39" s="393"/>
      <c r="PT39" s="393"/>
      <c r="PU39" s="393"/>
      <c r="PV39" s="393"/>
      <c r="PW39" s="393"/>
      <c r="PX39" s="393"/>
      <c r="PY39" s="393"/>
      <c r="PZ39" s="393"/>
      <c r="QA39" s="393"/>
      <c r="QB39" s="393"/>
      <c r="QC39" s="393"/>
      <c r="QD39" s="393"/>
      <c r="QE39" s="393"/>
      <c r="QF39" s="393"/>
      <c r="QG39" s="393"/>
      <c r="QH39" s="393"/>
      <c r="QI39" s="393"/>
      <c r="QJ39" s="393"/>
      <c r="QK39" s="393"/>
      <c r="QL39" s="393"/>
      <c r="QM39" s="393"/>
      <c r="QN39" s="393"/>
      <c r="QO39" s="393"/>
      <c r="QP39" s="393"/>
      <c r="QQ39" s="393"/>
      <c r="QR39" s="393"/>
      <c r="QS39" s="393"/>
      <c r="QT39" s="393"/>
      <c r="QU39" s="393"/>
      <c r="QV39" s="393"/>
      <c r="QW39" s="393"/>
      <c r="QX39" s="393"/>
      <c r="QY39" s="393"/>
      <c r="QZ39" s="393"/>
      <c r="RA39" s="393"/>
      <c r="RB39" s="393"/>
      <c r="RC39" s="393"/>
      <c r="RD39" s="393"/>
      <c r="RE39" s="393"/>
      <c r="RF39" s="393"/>
      <c r="RG39" s="393"/>
      <c r="RH39" s="393"/>
      <c r="RI39" s="393"/>
      <c r="RJ39" s="393"/>
      <c r="RK39" s="393"/>
      <c r="RL39" s="393"/>
      <c r="RM39" s="393"/>
      <c r="RN39" s="393"/>
      <c r="RO39" s="393"/>
      <c r="RP39" s="393"/>
      <c r="RQ39" s="393"/>
      <c r="RR39" s="393"/>
      <c r="RS39" s="393"/>
      <c r="RT39" s="393"/>
      <c r="RU39" s="393"/>
      <c r="RV39" s="393"/>
      <c r="RW39" s="393"/>
      <c r="RX39" s="393"/>
      <c r="RY39" s="393"/>
      <c r="RZ39" s="393"/>
      <c r="SA39" s="393"/>
      <c r="SB39" s="393"/>
      <c r="SC39" s="393"/>
      <c r="SD39" s="393"/>
      <c r="SE39" s="393"/>
      <c r="SF39" s="393"/>
      <c r="SG39" s="393"/>
      <c r="SH39" s="393"/>
      <c r="SI39" s="393"/>
      <c r="SJ39" s="393"/>
      <c r="SK39" s="393"/>
      <c r="SL39" s="393"/>
      <c r="SM39" s="393"/>
      <c r="SN39" s="393"/>
      <c r="SO39" s="393"/>
      <c r="SP39" s="393"/>
      <c r="SQ39" s="393"/>
      <c r="SR39" s="393"/>
      <c r="SS39" s="393"/>
      <c r="ST39" s="393"/>
      <c r="SU39" s="393"/>
      <c r="SV39" s="393"/>
      <c r="SW39" s="393"/>
      <c r="SX39" s="393"/>
      <c r="SY39" s="393"/>
      <c r="SZ39" s="393"/>
      <c r="TA39" s="393"/>
      <c r="TB39" s="393"/>
      <c r="TC39" s="393"/>
      <c r="TD39" s="393"/>
      <c r="TE39" s="393"/>
      <c r="TF39" s="393"/>
      <c r="TG39" s="393"/>
      <c r="TH39" s="393"/>
      <c r="TI39" s="393"/>
      <c r="TJ39" s="393"/>
      <c r="TK39" s="393"/>
      <c r="TL39" s="393"/>
    </row>
    <row r="40" spans="1:532" ht="21" customHeight="1" x14ac:dyDescent="0.2">
      <c r="A40" s="229"/>
      <c r="B40" s="709" t="s">
        <v>117</v>
      </c>
      <c r="C40" s="715"/>
      <c r="D40" s="716"/>
      <c r="E40" s="717"/>
      <c r="F40" s="709" t="s">
        <v>117</v>
      </c>
      <c r="G40" s="715"/>
      <c r="H40" s="716"/>
      <c r="I40" s="717"/>
      <c r="J40" s="709" t="s">
        <v>117</v>
      </c>
      <c r="K40" s="715"/>
      <c r="L40" s="716"/>
      <c r="M40" s="717"/>
      <c r="N40" s="709" t="s">
        <v>132</v>
      </c>
      <c r="O40" s="710"/>
      <c r="P40" s="715"/>
      <c r="Q40" s="716"/>
      <c r="R40" s="717"/>
      <c r="S40" s="709" t="s">
        <v>132</v>
      </c>
      <c r="T40" s="715"/>
      <c r="U40" s="716"/>
      <c r="V40" s="717"/>
      <c r="W40" s="709" t="s">
        <v>117</v>
      </c>
      <c r="X40" s="715"/>
      <c r="Y40" s="716"/>
      <c r="Z40" s="717"/>
      <c r="AA40" s="709" t="s">
        <v>117</v>
      </c>
      <c r="AB40" s="715"/>
      <c r="AC40" s="716"/>
      <c r="AD40" s="717"/>
      <c r="AE40" s="709" t="s">
        <v>117</v>
      </c>
      <c r="AF40" s="715"/>
      <c r="AG40" s="710"/>
      <c r="AH40" s="749"/>
      <c r="AI40" s="717"/>
      <c r="AJ40" s="858" t="s">
        <v>859</v>
      </c>
      <c r="AK40" s="942"/>
      <c r="AL40" s="886"/>
      <c r="AM40" s="887"/>
      <c r="AN40" s="767" t="s">
        <v>132</v>
      </c>
      <c r="AO40" s="779"/>
      <c r="AP40" s="780"/>
      <c r="AQ40" s="781"/>
      <c r="AR40" s="858" t="s">
        <v>843</v>
      </c>
      <c r="AS40" s="942"/>
      <c r="AT40" s="886" t="s">
        <v>854</v>
      </c>
      <c r="AU40" s="887"/>
      <c r="AV40" s="709" t="s">
        <v>132</v>
      </c>
      <c r="AW40" s="715"/>
      <c r="AX40" s="710"/>
      <c r="AY40" s="749"/>
      <c r="AZ40" s="717"/>
      <c r="BA40" s="709" t="s">
        <v>117</v>
      </c>
      <c r="BB40" s="715"/>
      <c r="BC40" s="716"/>
      <c r="BD40" s="717"/>
      <c r="BE40" s="709" t="s">
        <v>117</v>
      </c>
      <c r="BF40" s="715"/>
      <c r="BG40" s="716"/>
      <c r="BH40" s="717"/>
      <c r="BI40" s="767" t="s">
        <v>117</v>
      </c>
      <c r="BJ40" s="779"/>
      <c r="BK40" s="780"/>
      <c r="BL40" s="781"/>
      <c r="BM40" s="709" t="s">
        <v>117</v>
      </c>
      <c r="BN40" s="715"/>
      <c r="BO40" s="710"/>
      <c r="BP40" s="749"/>
      <c r="BQ40" s="717"/>
      <c r="BR40" s="709" t="s">
        <v>117</v>
      </c>
      <c r="BS40" s="715"/>
      <c r="BT40" s="716"/>
      <c r="BU40" s="717"/>
      <c r="BV40" s="709" t="s">
        <v>117</v>
      </c>
      <c r="BW40" s="715"/>
      <c r="BX40" s="716"/>
      <c r="BY40" s="717"/>
      <c r="BZ40" s="767" t="s">
        <v>117</v>
      </c>
      <c r="CA40" s="779"/>
      <c r="CB40" s="780"/>
      <c r="CC40" s="781"/>
      <c r="CD40" s="709" t="s">
        <v>117</v>
      </c>
      <c r="CE40" s="715"/>
      <c r="CF40" s="710"/>
      <c r="CG40" s="749"/>
      <c r="CH40" s="717"/>
      <c r="CI40" s="709" t="s">
        <v>117</v>
      </c>
      <c r="CJ40" s="715"/>
      <c r="CK40" s="716"/>
      <c r="CL40" s="717"/>
      <c r="CM40" s="709" t="s">
        <v>117</v>
      </c>
      <c r="CN40" s="715"/>
      <c r="CO40" s="716"/>
      <c r="CP40" s="717"/>
      <c r="CQ40" s="709" t="s">
        <v>117</v>
      </c>
      <c r="CR40" s="715"/>
      <c r="CS40" s="716"/>
      <c r="CT40" s="717"/>
      <c r="CU40" s="709" t="s">
        <v>117</v>
      </c>
      <c r="CV40" s="715"/>
      <c r="CW40" s="710"/>
      <c r="CX40" s="749"/>
      <c r="CY40" s="717"/>
      <c r="CZ40" s="709" t="s">
        <v>132</v>
      </c>
      <c r="DA40" s="715"/>
      <c r="DB40" s="716"/>
      <c r="DC40" s="717"/>
      <c r="DD40" s="709" t="s">
        <v>132</v>
      </c>
      <c r="DE40" s="715"/>
      <c r="DF40" s="716"/>
      <c r="DG40" s="717"/>
      <c r="DH40" s="709" t="s">
        <v>132</v>
      </c>
      <c r="DI40" s="715"/>
      <c r="DJ40" s="716"/>
      <c r="DK40" s="717"/>
      <c r="DL40" s="709" t="s">
        <v>132</v>
      </c>
      <c r="DM40" s="715"/>
      <c r="DN40" s="716"/>
      <c r="DO40" s="717"/>
      <c r="DP40" s="709" t="s">
        <v>132</v>
      </c>
      <c r="DQ40" s="715"/>
      <c r="DR40" s="716"/>
      <c r="DS40" s="717"/>
      <c r="DT40" s="709" t="s">
        <v>117</v>
      </c>
      <c r="DU40" s="715"/>
      <c r="DV40" s="716"/>
      <c r="DW40" s="717"/>
      <c r="DX40" s="709" t="s">
        <v>117</v>
      </c>
      <c r="DY40" s="715"/>
      <c r="DZ40" s="716"/>
      <c r="EA40" s="717"/>
      <c r="EB40" s="709" t="s">
        <v>117</v>
      </c>
      <c r="EC40" s="715"/>
      <c r="ED40" s="716"/>
      <c r="EE40" s="717"/>
      <c r="EF40" s="709" t="s">
        <v>117</v>
      </c>
      <c r="EG40" s="715"/>
      <c r="EH40" s="716"/>
      <c r="EI40" s="717"/>
      <c r="EJ40" s="709" t="s">
        <v>117</v>
      </c>
      <c r="EK40" s="715"/>
      <c r="EL40" s="716"/>
      <c r="EM40" s="717"/>
      <c r="EN40" s="709" t="s">
        <v>117</v>
      </c>
      <c r="EO40" s="715"/>
      <c r="EP40" s="716" t="s">
        <v>1005</v>
      </c>
      <c r="EQ40" s="717"/>
      <c r="ER40" s="709" t="s">
        <v>117</v>
      </c>
      <c r="ES40" s="715"/>
      <c r="ET40" s="716" t="s">
        <v>952</v>
      </c>
      <c r="EU40" s="717"/>
      <c r="EV40" s="709" t="s">
        <v>117</v>
      </c>
      <c r="EW40" s="665"/>
      <c r="EX40" s="658"/>
      <c r="EY40" s="658"/>
      <c r="EZ40" s="658"/>
      <c r="FA40" s="658"/>
      <c r="FB40" s="659"/>
      <c r="FC40" s="709" t="s">
        <v>117</v>
      </c>
      <c r="FD40" s="665"/>
      <c r="FE40" s="658"/>
      <c r="FF40" s="658"/>
      <c r="FG40" s="658"/>
      <c r="FH40" s="658"/>
      <c r="FI40" s="659"/>
      <c r="FJ40" s="709" t="s">
        <v>117</v>
      </c>
      <c r="FK40" s="715"/>
      <c r="FL40" s="710"/>
      <c r="FM40" s="715"/>
      <c r="FN40" s="715"/>
      <c r="FO40" s="715"/>
      <c r="FP40" s="932"/>
      <c r="FQ40" s="519"/>
      <c r="FR40" s="820"/>
      <c r="FS40" s="675"/>
      <c r="FT40" s="675"/>
      <c r="FU40" s="802"/>
      <c r="FV40" s="675"/>
      <c r="FW40" s="802"/>
      <c r="FX40" s="675"/>
      <c r="FY40" s="675"/>
      <c r="FZ40" s="802"/>
      <c r="GA40" s="675"/>
      <c r="GB40" s="675"/>
      <c r="GC40" s="802"/>
      <c r="GD40" s="802"/>
      <c r="GE40" s="675"/>
      <c r="GF40" s="675"/>
      <c r="GG40" s="802"/>
      <c r="GH40" s="675"/>
      <c r="GI40" s="675"/>
      <c r="GJ40" s="675"/>
      <c r="GK40" s="675"/>
      <c r="GL40" s="675"/>
      <c r="GM40" s="675"/>
      <c r="GN40" s="796"/>
      <c r="GO40" s="675"/>
      <c r="GP40" s="675"/>
      <c r="GQ40" s="796"/>
      <c r="GR40" s="675"/>
      <c r="GS40" s="675"/>
      <c r="GT40" s="675"/>
      <c r="GU40" s="675"/>
      <c r="GV40" s="675"/>
      <c r="GW40" s="675"/>
      <c r="GX40" s="675"/>
      <c r="GY40" s="675"/>
      <c r="GZ40" s="229"/>
      <c r="HB40" s="80"/>
      <c r="HC40" s="199">
        <f>リスト!C39</f>
        <v>0</v>
      </c>
      <c r="HD40" s="76" t="str">
        <f>IF(リスト!D39="","",リスト!D39)</f>
        <v>河口３</v>
      </c>
      <c r="HE40" s="76" t="str">
        <f>IF(リスト!F39="","",リスト!F39)</f>
        <v/>
      </c>
      <c r="HF40" s="76" t="str">
        <f>IF(リスト!E39="","",リスト!E39)</f>
        <v>現場調査</v>
      </c>
      <c r="HG40" s="200" t="str">
        <f>IF(リスト!G39="","",リスト!G39)</f>
        <v/>
      </c>
      <c r="HH40" s="77" t="str">
        <f>IF(リスト!H39="","",リスト!H39)</f>
        <v>信濃橋</v>
      </c>
      <c r="HI40" s="77" t="str">
        <f>IF(リスト!I39="","",リスト!I39)</f>
        <v>芥　川</v>
      </c>
      <c r="HJ40" s="77" t="str">
        <f>IF(リスト!J39="","",リスト!J39)</f>
        <v>美章園</v>
      </c>
      <c r="HK40" s="77" t="str">
        <f>IF(リスト!K39="","",リスト!K39)</f>
        <v>浦　田</v>
      </c>
      <c r="HL40" s="77" t="str">
        <f>IF(リスト!L39="","",リスト!L39)</f>
        <v>南明石</v>
      </c>
      <c r="HM40" s="77" t="str">
        <f>IF(リスト!M39="","",リスト!M39)</f>
        <v>千　僧</v>
      </c>
      <c r="HN40" s="77" t="str">
        <f>IF(リスト!N39="","",リスト!N39)</f>
        <v>秋  篠</v>
      </c>
      <c r="HO40" s="77" t="str">
        <f>IF(リスト!O39="","",リスト!O39)</f>
        <v>大滝堰堤</v>
      </c>
      <c r="HP40" s="460" t="str">
        <f>IF(リスト!P39="","",リスト!P39)</f>
        <v/>
      </c>
      <c r="IW40" s="393"/>
      <c r="IX40" s="393"/>
      <c r="IY40" s="393"/>
      <c r="IZ40" s="393"/>
      <c r="JA40" s="393"/>
      <c r="JB40" s="393"/>
      <c r="JC40" s="393"/>
      <c r="JD40" s="393"/>
      <c r="JE40" s="393"/>
      <c r="JF40" s="393"/>
      <c r="JG40" s="393"/>
      <c r="JH40" s="393"/>
      <c r="JI40" s="393"/>
      <c r="JJ40" s="393"/>
      <c r="JK40" s="393"/>
      <c r="JL40" s="393"/>
      <c r="JM40" s="393"/>
      <c r="JN40" s="393"/>
      <c r="JO40" s="393"/>
      <c r="JP40" s="393"/>
      <c r="JQ40" s="393"/>
      <c r="JR40" s="393"/>
      <c r="JS40" s="393"/>
      <c r="JT40" s="393"/>
      <c r="JU40" s="393"/>
      <c r="JV40" s="393"/>
      <c r="JW40" s="393"/>
      <c r="JX40" s="393"/>
      <c r="JY40" s="393"/>
      <c r="JZ40" s="393"/>
      <c r="KA40" s="393"/>
      <c r="KB40" s="393"/>
      <c r="KC40" s="393"/>
      <c r="KD40" s="393"/>
      <c r="KE40" s="393"/>
      <c r="KF40" s="393"/>
      <c r="KG40" s="393"/>
      <c r="KH40" s="393"/>
      <c r="KI40" s="393"/>
      <c r="KJ40" s="393"/>
      <c r="KK40" s="393"/>
      <c r="KL40" s="393"/>
      <c r="KM40" s="393"/>
      <c r="KN40" s="393"/>
      <c r="KO40" s="393"/>
      <c r="KP40" s="393"/>
      <c r="KQ40" s="393"/>
      <c r="KR40" s="393"/>
      <c r="KS40" s="393"/>
      <c r="KT40" s="393"/>
      <c r="KU40" s="393"/>
      <c r="KV40" s="393"/>
      <c r="KW40" s="393"/>
      <c r="KX40" s="393"/>
      <c r="KY40" s="393"/>
      <c r="KZ40" s="393"/>
      <c r="LA40" s="393"/>
      <c r="LB40" s="393"/>
      <c r="LC40" s="393"/>
      <c r="LD40" s="393"/>
      <c r="LE40" s="393"/>
      <c r="LF40" s="393"/>
      <c r="LG40" s="393"/>
      <c r="LH40" s="393"/>
      <c r="LI40" s="393"/>
      <c r="LJ40" s="393"/>
      <c r="LK40" s="393"/>
      <c r="LL40" s="393"/>
      <c r="LM40" s="393"/>
      <c r="LN40" s="393"/>
      <c r="LO40" s="393"/>
      <c r="LP40" s="393"/>
      <c r="LQ40" s="393"/>
      <c r="LR40" s="393"/>
      <c r="LS40" s="393"/>
      <c r="LT40" s="393"/>
      <c r="LU40" s="393"/>
      <c r="LV40" s="393"/>
      <c r="LW40" s="393"/>
      <c r="LX40" s="393"/>
      <c r="LY40" s="393"/>
      <c r="LZ40" s="393"/>
      <c r="MA40" s="393"/>
      <c r="MB40" s="393"/>
      <c r="MC40" s="393"/>
      <c r="MD40" s="393"/>
      <c r="ME40" s="393"/>
      <c r="MF40" s="393"/>
      <c r="MG40" s="393"/>
      <c r="MH40" s="393"/>
      <c r="MI40" s="393"/>
      <c r="MJ40" s="393"/>
      <c r="MK40" s="393"/>
      <c r="ML40" s="393"/>
      <c r="MM40" s="393"/>
      <c r="MN40" s="393"/>
      <c r="MO40" s="393"/>
      <c r="MP40" s="393"/>
      <c r="MQ40" s="393"/>
      <c r="MR40" s="393"/>
      <c r="MS40" s="393"/>
      <c r="MT40" s="393"/>
      <c r="MU40" s="393"/>
      <c r="MV40" s="393"/>
      <c r="MW40" s="393"/>
      <c r="MX40" s="393"/>
      <c r="MY40" s="393"/>
      <c r="MZ40" s="393"/>
      <c r="NA40" s="393"/>
      <c r="NB40" s="393"/>
      <c r="NC40" s="393"/>
      <c r="ND40" s="393"/>
      <c r="NE40" s="393"/>
      <c r="NF40" s="393"/>
      <c r="NG40" s="393"/>
      <c r="NH40" s="393"/>
      <c r="NI40" s="393"/>
      <c r="NJ40" s="393"/>
      <c r="NK40" s="393"/>
      <c r="NL40" s="393"/>
      <c r="NM40" s="393"/>
      <c r="NN40" s="393"/>
      <c r="NO40" s="393"/>
      <c r="NP40" s="393"/>
      <c r="NQ40" s="393"/>
      <c r="NR40" s="393"/>
      <c r="NS40" s="393"/>
      <c r="NT40" s="393"/>
      <c r="NU40" s="393"/>
      <c r="NV40" s="393"/>
      <c r="NW40" s="393"/>
      <c r="NX40" s="393"/>
      <c r="NY40" s="393"/>
      <c r="NZ40" s="393"/>
      <c r="OA40" s="393"/>
      <c r="OB40" s="393"/>
      <c r="OC40" s="393"/>
      <c r="OD40" s="393"/>
      <c r="OE40" s="393"/>
      <c r="OF40" s="393"/>
      <c r="OG40" s="393"/>
      <c r="OH40" s="393"/>
      <c r="OI40" s="393"/>
      <c r="OJ40" s="393"/>
      <c r="OK40" s="393"/>
      <c r="OL40" s="393"/>
      <c r="OM40" s="393"/>
      <c r="ON40" s="393"/>
      <c r="OO40" s="393"/>
      <c r="OP40" s="393"/>
      <c r="OQ40" s="393"/>
      <c r="OR40" s="393"/>
      <c r="OS40" s="393"/>
      <c r="OT40" s="393"/>
      <c r="OU40" s="393"/>
      <c r="OV40" s="393"/>
      <c r="OW40" s="393"/>
      <c r="OX40" s="393"/>
      <c r="OY40" s="393"/>
      <c r="OZ40" s="393"/>
      <c r="PA40" s="393"/>
      <c r="PB40" s="393"/>
      <c r="PC40" s="393"/>
      <c r="PD40" s="393"/>
      <c r="PE40" s="393"/>
      <c r="PF40" s="393"/>
      <c r="PG40" s="393"/>
      <c r="PH40" s="393"/>
      <c r="PI40" s="393"/>
      <c r="PJ40" s="393"/>
      <c r="PK40" s="393"/>
      <c r="PL40" s="393"/>
      <c r="PM40" s="393"/>
      <c r="PN40" s="393"/>
      <c r="PO40" s="393"/>
      <c r="PP40" s="393"/>
      <c r="PQ40" s="393"/>
      <c r="PR40" s="393"/>
      <c r="PS40" s="393"/>
      <c r="PT40" s="393"/>
      <c r="PU40" s="393"/>
      <c r="PV40" s="393"/>
      <c r="PW40" s="393"/>
      <c r="PX40" s="393"/>
      <c r="PY40" s="393"/>
      <c r="PZ40" s="393"/>
      <c r="QA40" s="393"/>
      <c r="QB40" s="393"/>
      <c r="QC40" s="393"/>
      <c r="QD40" s="393"/>
      <c r="QE40" s="393"/>
      <c r="QF40" s="393"/>
      <c r="QG40" s="393"/>
      <c r="QH40" s="393"/>
      <c r="QI40" s="393"/>
      <c r="QJ40" s="393"/>
      <c r="QK40" s="393"/>
      <c r="QL40" s="393"/>
      <c r="QM40" s="393"/>
      <c r="QN40" s="393"/>
      <c r="QO40" s="393"/>
      <c r="QP40" s="393"/>
      <c r="QQ40" s="393"/>
      <c r="QR40" s="393"/>
      <c r="QS40" s="393"/>
      <c r="QT40" s="393"/>
      <c r="QU40" s="393"/>
      <c r="QV40" s="393"/>
      <c r="QW40" s="393"/>
      <c r="QX40" s="393"/>
      <c r="QY40" s="393"/>
      <c r="QZ40" s="393"/>
      <c r="RA40" s="393"/>
      <c r="RB40" s="393"/>
      <c r="RC40" s="393"/>
      <c r="RD40" s="393"/>
      <c r="RE40" s="393"/>
      <c r="RF40" s="393"/>
      <c r="RG40" s="393"/>
      <c r="RH40" s="393"/>
      <c r="RI40" s="393"/>
      <c r="RJ40" s="393"/>
      <c r="RK40" s="393"/>
      <c r="RL40" s="393"/>
      <c r="RM40" s="393"/>
      <c r="RN40" s="393"/>
      <c r="RO40" s="393"/>
      <c r="RP40" s="393"/>
      <c r="RQ40" s="393"/>
      <c r="RR40" s="393"/>
      <c r="RS40" s="393"/>
      <c r="RT40" s="393"/>
      <c r="RU40" s="393"/>
      <c r="RV40" s="393"/>
      <c r="RW40" s="393"/>
      <c r="RX40" s="393"/>
      <c r="RY40" s="393"/>
      <c r="RZ40" s="393"/>
      <c r="SA40" s="393"/>
      <c r="SB40" s="393"/>
      <c r="SC40" s="393"/>
      <c r="SD40" s="393"/>
      <c r="SE40" s="393"/>
      <c r="SF40" s="393"/>
      <c r="SG40" s="393"/>
      <c r="SH40" s="393"/>
      <c r="SI40" s="393"/>
      <c r="SJ40" s="393"/>
      <c r="SK40" s="393"/>
      <c r="SL40" s="393"/>
      <c r="SM40" s="393"/>
      <c r="SN40" s="393"/>
      <c r="SO40" s="393"/>
      <c r="SP40" s="393"/>
      <c r="SQ40" s="393"/>
      <c r="SR40" s="393"/>
      <c r="SS40" s="393"/>
      <c r="ST40" s="393"/>
      <c r="SU40" s="393"/>
      <c r="SV40" s="393"/>
      <c r="SW40" s="393"/>
      <c r="SX40" s="393"/>
      <c r="SY40" s="393"/>
      <c r="SZ40" s="393"/>
      <c r="TA40" s="393"/>
      <c r="TB40" s="393"/>
      <c r="TC40" s="393"/>
      <c r="TD40" s="393"/>
      <c r="TE40" s="393"/>
      <c r="TF40" s="393"/>
      <c r="TG40" s="393"/>
      <c r="TH40" s="393"/>
      <c r="TI40" s="393"/>
      <c r="TJ40" s="393"/>
      <c r="TK40" s="393"/>
      <c r="TL40" s="393"/>
    </row>
    <row r="41" spans="1:532" ht="21" customHeight="1" x14ac:dyDescent="0.2">
      <c r="A41" s="145">
        <f>D41+H41+L41+Q41+U41+Y41+AC41+EH41+EL41+AH41+AL41+AP41+AT41+AY41+BC41+BK41+BP41+BT41+CB41+CG41+CK41+CS41+CX41+DB41+DF41+DJ41+DN41+DR41++DV41+DZ41+ED41+EP41+ET41+FA41+FH41+FO41+BG41+BX41+CO41</f>
        <v>17</v>
      </c>
      <c r="B41" s="660"/>
      <c r="C41" s="718"/>
      <c r="D41" s="719"/>
      <c r="E41" s="720"/>
      <c r="F41" s="660"/>
      <c r="G41" s="718"/>
      <c r="H41" s="719"/>
      <c r="I41" s="720"/>
      <c r="J41" s="660"/>
      <c r="K41" s="718"/>
      <c r="L41" s="719"/>
      <c r="M41" s="720"/>
      <c r="N41" s="660"/>
      <c r="O41" s="661"/>
      <c r="P41" s="718"/>
      <c r="Q41" s="719"/>
      <c r="R41" s="720"/>
      <c r="S41" s="660"/>
      <c r="T41" s="718"/>
      <c r="U41" s="719"/>
      <c r="V41" s="720"/>
      <c r="W41" s="660"/>
      <c r="X41" s="718"/>
      <c r="Y41" s="719"/>
      <c r="Z41" s="720"/>
      <c r="AA41" s="660"/>
      <c r="AB41" s="718"/>
      <c r="AC41" s="719"/>
      <c r="AD41" s="720"/>
      <c r="AE41" s="660"/>
      <c r="AF41" s="661"/>
      <c r="AG41" s="718"/>
      <c r="AH41" s="751"/>
      <c r="AI41" s="943"/>
      <c r="AJ41" s="888"/>
      <c r="AK41" s="889"/>
      <c r="AL41" s="853">
        <v>4</v>
      </c>
      <c r="AM41" s="854"/>
      <c r="AN41" s="753" t="s">
        <v>876</v>
      </c>
      <c r="AO41" s="754"/>
      <c r="AP41" s="755">
        <v>3</v>
      </c>
      <c r="AQ41" s="756"/>
      <c r="AR41" s="888"/>
      <c r="AS41" s="889"/>
      <c r="AT41" s="853">
        <v>2</v>
      </c>
      <c r="AU41" s="854"/>
      <c r="AV41" s="660"/>
      <c r="AW41" s="661"/>
      <c r="AX41" s="750"/>
      <c r="AY41" s="719"/>
      <c r="AZ41" s="940"/>
      <c r="BA41" s="660"/>
      <c r="BB41" s="718"/>
      <c r="BC41" s="719"/>
      <c r="BD41" s="720"/>
      <c r="BE41" s="660"/>
      <c r="BF41" s="718"/>
      <c r="BG41" s="719"/>
      <c r="BH41" s="720"/>
      <c r="BI41" s="753" t="s">
        <v>876</v>
      </c>
      <c r="BJ41" s="754"/>
      <c r="BK41" s="755">
        <v>4</v>
      </c>
      <c r="BL41" s="756"/>
      <c r="BM41" s="660"/>
      <c r="BN41" s="661"/>
      <c r="BO41" s="750"/>
      <c r="BP41" s="719"/>
      <c r="BQ41" s="940"/>
      <c r="BR41" s="660"/>
      <c r="BS41" s="718"/>
      <c r="BT41" s="719"/>
      <c r="BU41" s="720"/>
      <c r="BV41" s="660"/>
      <c r="BW41" s="718"/>
      <c r="BX41" s="719"/>
      <c r="BY41" s="720"/>
      <c r="BZ41" s="753" t="s">
        <v>876</v>
      </c>
      <c r="CA41" s="754"/>
      <c r="CB41" s="755">
        <v>3</v>
      </c>
      <c r="CC41" s="756"/>
      <c r="CD41" s="660"/>
      <c r="CE41" s="661"/>
      <c r="CF41" s="944"/>
      <c r="CG41" s="719"/>
      <c r="CH41" s="940"/>
      <c r="CI41" s="660"/>
      <c r="CJ41" s="718"/>
      <c r="CK41" s="719"/>
      <c r="CL41" s="720"/>
      <c r="CM41" s="660"/>
      <c r="CN41" s="718"/>
      <c r="CO41" s="719"/>
      <c r="CP41" s="720"/>
      <c r="CQ41" s="660"/>
      <c r="CR41" s="718"/>
      <c r="CS41" s="719"/>
      <c r="CT41" s="720"/>
      <c r="CU41" s="660"/>
      <c r="CV41" s="661"/>
      <c r="CW41" s="718"/>
      <c r="CX41" s="719"/>
      <c r="CY41" s="720"/>
      <c r="CZ41" s="660"/>
      <c r="DA41" s="718"/>
      <c r="DB41" s="719"/>
      <c r="DC41" s="720"/>
      <c r="DD41" s="660"/>
      <c r="DE41" s="718"/>
      <c r="DF41" s="719"/>
      <c r="DG41" s="720"/>
      <c r="DH41" s="660"/>
      <c r="DI41" s="718"/>
      <c r="DJ41" s="719"/>
      <c r="DK41" s="720"/>
      <c r="DL41" s="660"/>
      <c r="DM41" s="718"/>
      <c r="DN41" s="719"/>
      <c r="DO41" s="720"/>
      <c r="DP41" s="660"/>
      <c r="DQ41" s="718"/>
      <c r="DR41" s="719"/>
      <c r="DS41" s="720"/>
      <c r="DT41" s="660"/>
      <c r="DU41" s="718"/>
      <c r="DV41" s="719"/>
      <c r="DW41" s="720"/>
      <c r="DX41" s="660"/>
      <c r="DY41" s="718"/>
      <c r="DZ41" s="719"/>
      <c r="EA41" s="720"/>
      <c r="EB41" s="660"/>
      <c r="EC41" s="718"/>
      <c r="ED41" s="719"/>
      <c r="EE41" s="720"/>
      <c r="EF41" s="660"/>
      <c r="EG41" s="718"/>
      <c r="EH41" s="719"/>
      <c r="EI41" s="720"/>
      <c r="EJ41" s="660"/>
      <c r="EK41" s="718"/>
      <c r="EL41" s="719"/>
      <c r="EM41" s="720"/>
      <c r="EN41" s="660"/>
      <c r="EO41" s="718"/>
      <c r="EP41" s="719"/>
      <c r="EQ41" s="720"/>
      <c r="ER41" s="660"/>
      <c r="ES41" s="718"/>
      <c r="ET41" s="719">
        <v>1</v>
      </c>
      <c r="EU41" s="803"/>
      <c r="EV41" s="660"/>
      <c r="EW41" s="661"/>
      <c r="EX41" s="662"/>
      <c r="EY41" s="662"/>
      <c r="EZ41" s="663"/>
      <c r="FA41" s="803"/>
      <c r="FB41" s="803"/>
      <c r="FC41" s="660"/>
      <c r="FD41" s="661"/>
      <c r="FE41" s="662"/>
      <c r="FF41" s="662"/>
      <c r="FG41" s="663"/>
      <c r="FH41" s="803"/>
      <c r="FI41" s="720"/>
      <c r="FJ41" s="660"/>
      <c r="FK41" s="661"/>
      <c r="FL41" s="946"/>
      <c r="FM41" s="946"/>
      <c r="FN41" s="750"/>
      <c r="FO41" s="719"/>
      <c r="FP41" s="803"/>
      <c r="FQ41" s="511"/>
      <c r="FR41" s="924" t="str">
        <f>$HD$5</f>
        <v>山　内</v>
      </c>
      <c r="FS41" s="915" t="str">
        <f>$HD$6</f>
        <v>内　方</v>
      </c>
      <c r="FT41" s="915" t="str">
        <f>$HD$7</f>
        <v>平　澤</v>
      </c>
      <c r="FU41" s="793" t="str">
        <f>$HD$8</f>
        <v>船　水</v>
      </c>
      <c r="FV41" s="915" t="str">
        <f>$HD$9</f>
        <v>菅　野</v>
      </c>
      <c r="FW41" s="793" t="str">
        <f>$HD$10</f>
        <v>金　山</v>
      </c>
      <c r="FX41" s="915" t="str">
        <f>$HD$11</f>
        <v>荒　木</v>
      </c>
      <c r="FY41" s="915" t="str">
        <f>$HD$12</f>
        <v>今　井</v>
      </c>
      <c r="FZ41" s="793" t="str">
        <f>$HD$13</f>
        <v>平　岡</v>
      </c>
      <c r="GA41" s="915" t="str">
        <f>$HD$14</f>
        <v>古　澤</v>
      </c>
      <c r="GB41" s="915" t="str">
        <f>$HD$15</f>
        <v>髙比良</v>
      </c>
      <c r="GC41" s="793" t="str">
        <f>$HD$16</f>
        <v>平　松</v>
      </c>
      <c r="GD41" s="793" t="str">
        <f>$HD$17</f>
        <v>中　嶋</v>
      </c>
      <c r="GE41" s="915" t="str">
        <f>$HD$18</f>
        <v>藤　本</v>
      </c>
      <c r="GF41" s="915" t="str">
        <f>$HD$19</f>
        <v>幸　岡</v>
      </c>
      <c r="GG41" s="793" t="str">
        <f>$HD$20</f>
        <v>宮　地</v>
      </c>
      <c r="GH41" s="915" t="str">
        <f>$HD$21</f>
        <v>西　山</v>
      </c>
      <c r="GI41" s="915" t="str">
        <f>$HD$22</f>
        <v>川越･姫</v>
      </c>
      <c r="GJ41" s="915" t="str">
        <f>$HD$23</f>
        <v>荒木･姫</v>
      </c>
      <c r="GK41" s="915" t="str">
        <f>$HD$24</f>
        <v>青木･姫</v>
      </c>
      <c r="GL41" s="913" t="str">
        <f>$HD$25</f>
        <v>糟谷･姫</v>
      </c>
      <c r="GM41" s="915" t="str">
        <f>$HD$26</f>
        <v>藤岡･姫</v>
      </c>
      <c r="GN41" s="913" t="str">
        <f>$HD$27</f>
        <v>日本高圧</v>
      </c>
      <c r="GO41" s="915" t="str">
        <f>$HD$28</f>
        <v>河　口</v>
      </c>
      <c r="GP41" s="915" t="str">
        <f>$HD$29</f>
        <v>三　谷</v>
      </c>
      <c r="GQ41" s="913" t="str">
        <f>$HD$30</f>
        <v>和　本</v>
      </c>
      <c r="GR41" s="915" t="str">
        <f>$HD$31</f>
        <v>野　木</v>
      </c>
      <c r="GS41" s="915" t="str">
        <f>$HD$32</f>
        <v>東　條</v>
      </c>
      <c r="GT41" s="915" t="str">
        <f>$HD$33</f>
        <v>木　下</v>
      </c>
      <c r="GU41" s="915" t="str">
        <f>$HD$34</f>
        <v>前　島</v>
      </c>
      <c r="GV41" s="915" t="str">
        <f>$HD$35</f>
        <v>小　川</v>
      </c>
      <c r="GW41" s="915" t="str">
        <f>$HD$36</f>
        <v>河口消防</v>
      </c>
      <c r="GX41" s="915" t="str">
        <f>$HD$37</f>
        <v>ダイシン</v>
      </c>
      <c r="GY41" s="911" t="str">
        <f>$HD$38</f>
        <v>ヤマト・新生</v>
      </c>
      <c r="GZ41" s="146">
        <f>A41</f>
        <v>17</v>
      </c>
      <c r="HB41" s="80"/>
      <c r="HC41" s="199">
        <f>リスト!C40</f>
        <v>0</v>
      </c>
      <c r="HD41" s="76" t="str">
        <f>IF(リスト!D40="","",リスト!D40)</f>
        <v>河口４</v>
      </c>
      <c r="HE41" s="76" t="str">
        <f>IF(リスト!F40="","",リスト!F40)</f>
        <v/>
      </c>
      <c r="HF41" s="76" t="str">
        <f>IF(リスト!E40="","",リスト!E40)</f>
        <v>事前打合</v>
      </c>
      <c r="HG41" s="200" t="str">
        <f>IF(リスト!G40="","",リスト!G40)</f>
        <v/>
      </c>
      <c r="HH41" s="77" t="str">
        <f>IF(リスト!H40="","",リスト!H40)</f>
        <v>北　港</v>
      </c>
      <c r="HI41" s="77" t="str">
        <f>IF(リスト!I40="","",リスト!I40)</f>
        <v>五百住</v>
      </c>
      <c r="HJ41" s="77" t="str">
        <f>IF(リスト!J40="","",リスト!J40)</f>
        <v>百　済</v>
      </c>
      <c r="HK41" s="77" t="str">
        <f>IF(リスト!K40="","",リスト!K40)</f>
        <v>忠　岡</v>
      </c>
      <c r="HL41" s="77" t="str">
        <f>IF(リスト!L40="","",リスト!L40)</f>
        <v>西明石</v>
      </c>
      <c r="HM41" s="77" t="str">
        <f>IF(リスト!M40="","",リスト!M40)</f>
        <v>稲　野</v>
      </c>
      <c r="HN41" s="77" t="str">
        <f>IF(リスト!N40="","",リスト!N40)</f>
        <v>大河原P/S</v>
      </c>
      <c r="HO41" s="77" t="str">
        <f>IF(リスト!O40="","",リスト!O40)</f>
        <v>白川堰堤</v>
      </c>
      <c r="HP41" s="460" t="str">
        <f>IF(リスト!P40="","",リスト!P40)</f>
        <v/>
      </c>
      <c r="IW41" s="393"/>
      <c r="IX41" s="393"/>
      <c r="IY41" s="393"/>
      <c r="IZ41" s="393"/>
      <c r="JA41" s="393"/>
      <c r="JB41" s="393"/>
      <c r="JC41" s="393"/>
      <c r="JD41" s="393"/>
      <c r="JE41" s="393"/>
      <c r="JF41" s="393"/>
      <c r="JG41" s="393"/>
      <c r="JH41" s="393"/>
      <c r="JI41" s="393"/>
      <c r="JJ41" s="393"/>
      <c r="JK41" s="393"/>
      <c r="JL41" s="393"/>
      <c r="JM41" s="393"/>
      <c r="JN41" s="393"/>
      <c r="JO41" s="393"/>
      <c r="JP41" s="393"/>
      <c r="JQ41" s="393"/>
      <c r="JR41" s="393"/>
      <c r="JS41" s="393"/>
      <c r="JT41" s="393"/>
      <c r="JU41" s="393"/>
      <c r="JV41" s="393"/>
      <c r="JW41" s="393"/>
      <c r="JX41" s="393"/>
      <c r="JY41" s="393"/>
      <c r="JZ41" s="393"/>
      <c r="KA41" s="393"/>
      <c r="KB41" s="393"/>
      <c r="KC41" s="393"/>
      <c r="KD41" s="393"/>
      <c r="KE41" s="393"/>
      <c r="KF41" s="393"/>
      <c r="KG41" s="393"/>
      <c r="KH41" s="393"/>
      <c r="KI41" s="393"/>
      <c r="KJ41" s="393"/>
      <c r="KK41" s="393"/>
      <c r="KL41" s="393"/>
      <c r="KM41" s="393"/>
      <c r="KN41" s="393"/>
      <c r="KO41" s="393"/>
      <c r="KP41" s="393"/>
      <c r="KQ41" s="393"/>
      <c r="KR41" s="393"/>
      <c r="KS41" s="393"/>
      <c r="KT41" s="393"/>
      <c r="KU41" s="393"/>
      <c r="KV41" s="393"/>
      <c r="KW41" s="393"/>
      <c r="KX41" s="393"/>
      <c r="KY41" s="393"/>
      <c r="KZ41" s="393"/>
      <c r="LA41" s="393"/>
      <c r="LB41" s="393"/>
      <c r="LC41" s="393"/>
      <c r="LD41" s="393"/>
      <c r="LE41" s="393"/>
      <c r="LF41" s="393"/>
      <c r="LG41" s="393"/>
      <c r="LH41" s="393"/>
      <c r="LI41" s="393"/>
      <c r="LJ41" s="393"/>
      <c r="LK41" s="393"/>
      <c r="LL41" s="393"/>
      <c r="LM41" s="393"/>
      <c r="LN41" s="393"/>
      <c r="LO41" s="393"/>
      <c r="LP41" s="393"/>
      <c r="LQ41" s="393"/>
      <c r="LR41" s="393"/>
      <c r="LS41" s="393"/>
      <c r="LT41" s="393"/>
      <c r="LU41" s="393"/>
      <c r="LV41" s="393"/>
      <c r="LW41" s="393"/>
      <c r="LX41" s="393"/>
      <c r="LY41" s="393"/>
      <c r="LZ41" s="393"/>
      <c r="MA41" s="393"/>
      <c r="MB41" s="393"/>
      <c r="MC41" s="393"/>
      <c r="MD41" s="393"/>
      <c r="ME41" s="393"/>
      <c r="MF41" s="393"/>
      <c r="MG41" s="393"/>
      <c r="MH41" s="393"/>
      <c r="MI41" s="393"/>
      <c r="MJ41" s="393"/>
      <c r="MK41" s="393"/>
      <c r="ML41" s="393"/>
      <c r="MM41" s="393"/>
      <c r="MN41" s="393"/>
      <c r="MO41" s="393"/>
      <c r="MP41" s="393"/>
      <c r="MQ41" s="393"/>
      <c r="MR41" s="393"/>
      <c r="MS41" s="393"/>
      <c r="MT41" s="393"/>
      <c r="MU41" s="393"/>
      <c r="MV41" s="393"/>
      <c r="MW41" s="393"/>
      <c r="MX41" s="393"/>
      <c r="MY41" s="393"/>
      <c r="MZ41" s="393"/>
      <c r="NA41" s="393"/>
      <c r="NB41" s="393"/>
      <c r="NC41" s="393"/>
      <c r="ND41" s="393"/>
      <c r="NE41" s="393"/>
      <c r="NF41" s="393"/>
      <c r="NG41" s="393"/>
      <c r="NH41" s="393"/>
      <c r="NI41" s="393"/>
      <c r="NJ41" s="393"/>
      <c r="NK41" s="393"/>
      <c r="NL41" s="393"/>
      <c r="NM41" s="393"/>
      <c r="NN41" s="393"/>
      <c r="NO41" s="393"/>
      <c r="NP41" s="393"/>
      <c r="NQ41" s="393"/>
      <c r="NR41" s="393"/>
      <c r="NS41" s="393"/>
      <c r="NT41" s="393"/>
      <c r="NU41" s="393"/>
      <c r="NV41" s="393"/>
      <c r="NW41" s="393"/>
      <c r="NX41" s="393"/>
      <c r="NY41" s="393"/>
      <c r="NZ41" s="393"/>
      <c r="OA41" s="393"/>
      <c r="OB41" s="393"/>
      <c r="OC41" s="393"/>
      <c r="OD41" s="393"/>
      <c r="OE41" s="393"/>
      <c r="OF41" s="393"/>
      <c r="OG41" s="393"/>
      <c r="OH41" s="393"/>
      <c r="OI41" s="393"/>
      <c r="OJ41" s="393"/>
      <c r="OK41" s="393"/>
      <c r="OL41" s="393"/>
      <c r="OM41" s="393"/>
      <c r="ON41" s="393"/>
      <c r="OO41" s="393"/>
      <c r="OP41" s="393"/>
      <c r="OQ41" s="393"/>
      <c r="OR41" s="393"/>
      <c r="OS41" s="393"/>
      <c r="OT41" s="393"/>
      <c r="OU41" s="393"/>
      <c r="OV41" s="393"/>
      <c r="OW41" s="393"/>
      <c r="OX41" s="393"/>
      <c r="OY41" s="393"/>
      <c r="OZ41" s="393"/>
      <c r="PA41" s="393"/>
      <c r="PB41" s="393"/>
      <c r="PC41" s="393"/>
      <c r="PD41" s="393"/>
      <c r="PE41" s="393"/>
      <c r="PF41" s="393"/>
      <c r="PG41" s="393"/>
      <c r="PH41" s="393"/>
      <c r="PI41" s="393"/>
      <c r="PJ41" s="393"/>
      <c r="PK41" s="393"/>
      <c r="PL41" s="393"/>
      <c r="PM41" s="393"/>
      <c r="PN41" s="393"/>
      <c r="PO41" s="393"/>
      <c r="PP41" s="393"/>
      <c r="PQ41" s="393"/>
      <c r="PR41" s="393"/>
      <c r="PS41" s="393"/>
      <c r="PT41" s="393"/>
      <c r="PU41" s="393"/>
      <c r="PV41" s="393"/>
      <c r="PW41" s="393"/>
      <c r="PX41" s="393"/>
      <c r="PY41" s="393"/>
      <c r="PZ41" s="393"/>
      <c r="QA41" s="393"/>
      <c r="QB41" s="393"/>
      <c r="QC41" s="393"/>
      <c r="QD41" s="393"/>
      <c r="QE41" s="393"/>
      <c r="QF41" s="393"/>
      <c r="QG41" s="393"/>
      <c r="QH41" s="393"/>
      <c r="QI41" s="393"/>
      <c r="QJ41" s="393"/>
      <c r="QK41" s="393"/>
      <c r="QL41" s="393"/>
      <c r="QM41" s="393"/>
      <c r="QN41" s="393"/>
      <c r="QO41" s="393"/>
      <c r="QP41" s="393"/>
      <c r="QQ41" s="393"/>
      <c r="QR41" s="393"/>
      <c r="QS41" s="393"/>
      <c r="QT41" s="393"/>
      <c r="QU41" s="393"/>
      <c r="QV41" s="393"/>
      <c r="QW41" s="393"/>
      <c r="QX41" s="393"/>
      <c r="QY41" s="393"/>
      <c r="QZ41" s="393"/>
      <c r="RA41" s="393"/>
      <c r="RB41" s="393"/>
      <c r="RC41" s="393"/>
      <c r="RD41" s="393"/>
      <c r="RE41" s="393"/>
      <c r="RF41" s="393"/>
      <c r="RG41" s="393"/>
      <c r="RH41" s="393"/>
      <c r="RI41" s="393"/>
      <c r="RJ41" s="393"/>
      <c r="RK41" s="393"/>
      <c r="RL41" s="393"/>
      <c r="RM41" s="393"/>
      <c r="RN41" s="393"/>
      <c r="RO41" s="393"/>
      <c r="RP41" s="393"/>
      <c r="RQ41" s="393"/>
      <c r="RR41" s="393"/>
      <c r="RS41" s="393"/>
      <c r="RT41" s="393"/>
      <c r="RU41" s="393"/>
      <c r="RV41" s="393"/>
      <c r="RW41" s="393"/>
      <c r="RX41" s="393"/>
      <c r="RY41" s="393"/>
      <c r="RZ41" s="393"/>
      <c r="SA41" s="393"/>
      <c r="SB41" s="393"/>
      <c r="SC41" s="393"/>
      <c r="SD41" s="393"/>
      <c r="SE41" s="393"/>
      <c r="SF41" s="393"/>
      <c r="SG41" s="393"/>
      <c r="SH41" s="393"/>
      <c r="SI41" s="393"/>
      <c r="SJ41" s="393"/>
      <c r="SK41" s="393"/>
      <c r="SL41" s="393"/>
      <c r="SM41" s="393"/>
      <c r="SN41" s="393"/>
      <c r="SO41" s="393"/>
      <c r="SP41" s="393"/>
      <c r="SQ41" s="393"/>
      <c r="SR41" s="393"/>
      <c r="SS41" s="393"/>
      <c r="ST41" s="393"/>
      <c r="SU41" s="393"/>
      <c r="SV41" s="393"/>
      <c r="SW41" s="393"/>
      <c r="SX41" s="393"/>
      <c r="SY41" s="393"/>
      <c r="SZ41" s="393"/>
      <c r="TA41" s="393"/>
      <c r="TB41" s="393"/>
      <c r="TC41" s="393"/>
      <c r="TD41" s="393"/>
      <c r="TE41" s="393"/>
      <c r="TF41" s="393"/>
      <c r="TG41" s="393"/>
      <c r="TH41" s="393"/>
      <c r="TI41" s="393"/>
      <c r="TJ41" s="393"/>
      <c r="TK41" s="393"/>
      <c r="TL41" s="393"/>
    </row>
    <row r="42" spans="1:532" ht="37.5" customHeight="1" x14ac:dyDescent="0.2">
      <c r="A42" s="40" t="s">
        <v>102</v>
      </c>
      <c r="B42" s="721"/>
      <c r="C42" s="723"/>
      <c r="D42" s="723"/>
      <c r="E42" s="656"/>
      <c r="F42" s="721"/>
      <c r="G42" s="723"/>
      <c r="H42" s="723"/>
      <c r="I42" s="656"/>
      <c r="J42" s="721"/>
      <c r="K42" s="723"/>
      <c r="L42" s="723"/>
      <c r="M42" s="656"/>
      <c r="N42" s="721"/>
      <c r="O42" s="723"/>
      <c r="P42" s="723"/>
      <c r="Q42" s="723"/>
      <c r="R42" s="656"/>
      <c r="S42" s="721"/>
      <c r="T42" s="723"/>
      <c r="U42" s="723"/>
      <c r="V42" s="656"/>
      <c r="W42" s="721"/>
      <c r="X42" s="723"/>
      <c r="Y42" s="723"/>
      <c r="Z42" s="656"/>
      <c r="AA42" s="721"/>
      <c r="AB42" s="723"/>
      <c r="AC42" s="723"/>
      <c r="AD42" s="656"/>
      <c r="AE42" s="808"/>
      <c r="AF42" s="723"/>
      <c r="AG42" s="723"/>
      <c r="AH42" s="723"/>
      <c r="AI42" s="821"/>
      <c r="AJ42" s="757" t="s">
        <v>821</v>
      </c>
      <c r="AK42" s="759" t="s">
        <v>1044</v>
      </c>
      <c r="AL42" s="759" t="s">
        <v>1045</v>
      </c>
      <c r="AM42" s="761" t="s">
        <v>1042</v>
      </c>
      <c r="AN42" s="757" t="s">
        <v>1047</v>
      </c>
      <c r="AO42" s="759" t="s">
        <v>1041</v>
      </c>
      <c r="AP42" s="759" t="s">
        <v>1040</v>
      </c>
      <c r="AQ42" s="761"/>
      <c r="AR42" s="757" t="s">
        <v>1001</v>
      </c>
      <c r="AS42" s="759" t="s">
        <v>824</v>
      </c>
      <c r="AT42" s="759"/>
      <c r="AU42" s="761"/>
      <c r="AV42" s="721"/>
      <c r="AW42" s="723"/>
      <c r="AX42" s="723"/>
      <c r="AY42" s="656"/>
      <c r="AZ42" s="723"/>
      <c r="BA42" s="721"/>
      <c r="BB42" s="723"/>
      <c r="BC42" s="723"/>
      <c r="BD42" s="656"/>
      <c r="BE42" s="721"/>
      <c r="BF42" s="723"/>
      <c r="BG42" s="723"/>
      <c r="BH42" s="656"/>
      <c r="BI42" s="757" t="s">
        <v>820</v>
      </c>
      <c r="BJ42" s="759" t="s">
        <v>822</v>
      </c>
      <c r="BK42" s="759" t="s">
        <v>823</v>
      </c>
      <c r="BL42" s="761" t="s">
        <v>973</v>
      </c>
      <c r="BM42" s="721"/>
      <c r="BN42" s="723"/>
      <c r="BO42" s="723"/>
      <c r="BP42" s="656"/>
      <c r="BQ42" s="723"/>
      <c r="BR42" s="721"/>
      <c r="BS42" s="723"/>
      <c r="BT42" s="723"/>
      <c r="BU42" s="656"/>
      <c r="BV42" s="721"/>
      <c r="BW42" s="723"/>
      <c r="BX42" s="723"/>
      <c r="BY42" s="656"/>
      <c r="BZ42" s="757" t="s">
        <v>1083</v>
      </c>
      <c r="CA42" s="759" t="s">
        <v>1082</v>
      </c>
      <c r="CB42" s="759" t="s">
        <v>1085</v>
      </c>
      <c r="CC42" s="761"/>
      <c r="CD42" s="721"/>
      <c r="CE42" s="723"/>
      <c r="CF42" s="723"/>
      <c r="CG42" s="656"/>
      <c r="CH42" s="723"/>
      <c r="CI42" s="721"/>
      <c r="CJ42" s="723"/>
      <c r="CK42" s="723"/>
      <c r="CL42" s="656"/>
      <c r="CM42" s="721"/>
      <c r="CN42" s="723"/>
      <c r="CO42" s="723"/>
      <c r="CP42" s="656"/>
      <c r="CQ42" s="721"/>
      <c r="CR42" s="723"/>
      <c r="CS42" s="723"/>
      <c r="CT42" s="656"/>
      <c r="CU42" s="721"/>
      <c r="CV42" s="723"/>
      <c r="CW42" s="723"/>
      <c r="CX42" s="723"/>
      <c r="CY42" s="656"/>
      <c r="CZ42" s="721"/>
      <c r="DA42" s="723"/>
      <c r="DB42" s="723"/>
      <c r="DC42" s="656"/>
      <c r="DD42" s="721"/>
      <c r="DE42" s="723"/>
      <c r="DF42" s="723"/>
      <c r="DG42" s="656"/>
      <c r="DH42" s="721"/>
      <c r="DI42" s="723"/>
      <c r="DJ42" s="723"/>
      <c r="DK42" s="656"/>
      <c r="DL42" s="721"/>
      <c r="DM42" s="723"/>
      <c r="DN42" s="723"/>
      <c r="DO42" s="656"/>
      <c r="DP42" s="721"/>
      <c r="DQ42" s="723"/>
      <c r="DR42" s="723"/>
      <c r="DS42" s="656"/>
      <c r="DT42" s="721"/>
      <c r="DU42" s="723"/>
      <c r="DV42" s="723"/>
      <c r="DW42" s="656"/>
      <c r="DX42" s="721"/>
      <c r="DY42" s="723"/>
      <c r="DZ42" s="723"/>
      <c r="EA42" s="656"/>
      <c r="EB42" s="721"/>
      <c r="EC42" s="723"/>
      <c r="ED42" s="723"/>
      <c r="EE42" s="656"/>
      <c r="EF42" s="721"/>
      <c r="EG42" s="723"/>
      <c r="EH42" s="723"/>
      <c r="EI42" s="656"/>
      <c r="EJ42" s="721"/>
      <c r="EK42" s="723"/>
      <c r="EL42" s="723"/>
      <c r="EM42" s="656"/>
      <c r="EN42" s="808" t="s">
        <v>953</v>
      </c>
      <c r="EO42" s="723"/>
      <c r="EP42" s="723"/>
      <c r="EQ42" s="821"/>
      <c r="ER42" s="721" t="s">
        <v>953</v>
      </c>
      <c r="ES42" s="723"/>
      <c r="ET42" s="723"/>
      <c r="EU42" s="656"/>
      <c r="EV42" s="807"/>
      <c r="EW42" s="645"/>
      <c r="EX42" s="645"/>
      <c r="EY42" s="645"/>
      <c r="EZ42" s="645"/>
      <c r="FA42" s="723"/>
      <c r="FB42" s="656"/>
      <c r="FC42" s="807"/>
      <c r="FD42" s="645"/>
      <c r="FE42" s="645"/>
      <c r="FF42" s="645"/>
      <c r="FG42" s="645"/>
      <c r="FH42" s="723"/>
      <c r="FI42" s="656"/>
      <c r="FJ42" s="807"/>
      <c r="FK42" s="645"/>
      <c r="FL42" s="723"/>
      <c r="FM42" s="723"/>
      <c r="FN42" s="723"/>
      <c r="FO42" s="723"/>
      <c r="FP42" s="656"/>
      <c r="FQ42" s="520"/>
      <c r="FR42" s="924"/>
      <c r="FS42" s="915"/>
      <c r="FT42" s="915"/>
      <c r="FU42" s="793"/>
      <c r="FV42" s="915"/>
      <c r="FW42" s="793"/>
      <c r="FX42" s="915"/>
      <c r="FY42" s="915"/>
      <c r="FZ42" s="793"/>
      <c r="GA42" s="915"/>
      <c r="GB42" s="915"/>
      <c r="GC42" s="793"/>
      <c r="GD42" s="793"/>
      <c r="GE42" s="915"/>
      <c r="GF42" s="915"/>
      <c r="GG42" s="793"/>
      <c r="GH42" s="915"/>
      <c r="GI42" s="915"/>
      <c r="GJ42" s="915"/>
      <c r="GK42" s="915"/>
      <c r="GL42" s="913"/>
      <c r="GM42" s="915"/>
      <c r="GN42" s="913"/>
      <c r="GO42" s="915"/>
      <c r="GP42" s="915"/>
      <c r="GQ42" s="913"/>
      <c r="GR42" s="915"/>
      <c r="GS42" s="915"/>
      <c r="GT42" s="915"/>
      <c r="GU42" s="915"/>
      <c r="GV42" s="915"/>
      <c r="GW42" s="915"/>
      <c r="GX42" s="915"/>
      <c r="GY42" s="911"/>
      <c r="GZ42" s="29" t="s">
        <v>102</v>
      </c>
      <c r="HB42" s="80"/>
      <c r="HC42" s="199">
        <f>リスト!C41</f>
        <v>0</v>
      </c>
      <c r="HD42" s="76" t="str">
        <f>IF(リスト!D41="","",リスト!D41)</f>
        <v>河口５</v>
      </c>
      <c r="HE42" s="76" t="str">
        <f>IF(リスト!F41="","",リスト!F41)</f>
        <v/>
      </c>
      <c r="HF42" s="76" t="str">
        <f>IF(リスト!E41="","",リスト!E41)</f>
        <v>着前打合</v>
      </c>
      <c r="HG42" s="200" t="str">
        <f>IF(リスト!G41="","",リスト!G41)</f>
        <v/>
      </c>
      <c r="HH42" s="77" t="str">
        <f>IF(リスト!H41="","",リスト!H41)</f>
        <v>四貫島</v>
      </c>
      <c r="HI42" s="77" t="str">
        <f>IF(リスト!I41="","",リスト!I41)</f>
        <v>水無瀬</v>
      </c>
      <c r="HJ42" s="77" t="str">
        <f>IF(リスト!J41="","",リスト!J41)</f>
        <v>布　施</v>
      </c>
      <c r="HK42" s="77" t="str">
        <f>IF(リスト!K41="","",リスト!K41)</f>
        <v>西春木</v>
      </c>
      <c r="HL42" s="77" t="str">
        <f>IF(リスト!L41="","",リスト!L41)</f>
        <v>太　寺</v>
      </c>
      <c r="HM42" s="77" t="str">
        <f>IF(リスト!M41="","",リスト!M41)</f>
        <v>山　本</v>
      </c>
      <c r="HN42" s="77" t="str">
        <f>IF(リスト!N41="","",リスト!N41)</f>
        <v>高山P/S</v>
      </c>
      <c r="HO42" s="77" t="str">
        <f>IF(リスト!O41="","",リスト!O41)</f>
        <v>大股堰堤</v>
      </c>
      <c r="HP42" s="460" t="str">
        <f>IF(リスト!P41="","",リスト!P41)</f>
        <v/>
      </c>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3"/>
      <c r="SL42" s="393"/>
      <c r="SM42" s="393"/>
      <c r="SN42" s="393"/>
      <c r="SO42" s="393"/>
      <c r="SP42" s="393"/>
      <c r="SQ42" s="393"/>
      <c r="SR42" s="393"/>
      <c r="SS42" s="393"/>
      <c r="ST42" s="393"/>
      <c r="SU42" s="393"/>
      <c r="SV42" s="393"/>
      <c r="SW42" s="393"/>
      <c r="SX42" s="393"/>
      <c r="SY42" s="393"/>
      <c r="SZ42" s="393"/>
      <c r="TA42" s="393"/>
      <c r="TB42" s="393"/>
      <c r="TC42" s="393"/>
      <c r="TD42" s="393"/>
      <c r="TE42" s="393"/>
      <c r="TF42" s="393"/>
      <c r="TG42" s="393"/>
      <c r="TH42" s="393"/>
      <c r="TI42" s="393"/>
      <c r="TJ42" s="393"/>
      <c r="TK42" s="393"/>
      <c r="TL42" s="393"/>
    </row>
    <row r="43" spans="1:532" ht="37.5" customHeight="1" thickBot="1" x14ac:dyDescent="0.25">
      <c r="A43" s="41"/>
      <c r="B43" s="722"/>
      <c r="C43" s="646"/>
      <c r="D43" s="646"/>
      <c r="E43" s="657"/>
      <c r="F43" s="722"/>
      <c r="G43" s="646"/>
      <c r="H43" s="646"/>
      <c r="I43" s="657"/>
      <c r="J43" s="722"/>
      <c r="K43" s="646"/>
      <c r="L43" s="646"/>
      <c r="M43" s="657"/>
      <c r="N43" s="722"/>
      <c r="O43" s="646"/>
      <c r="P43" s="646"/>
      <c r="Q43" s="646"/>
      <c r="R43" s="657"/>
      <c r="S43" s="722"/>
      <c r="T43" s="646"/>
      <c r="U43" s="646"/>
      <c r="V43" s="657"/>
      <c r="W43" s="722"/>
      <c r="X43" s="646"/>
      <c r="Y43" s="646"/>
      <c r="Z43" s="657"/>
      <c r="AA43" s="722"/>
      <c r="AB43" s="646"/>
      <c r="AC43" s="646"/>
      <c r="AD43" s="657"/>
      <c r="AE43" s="809"/>
      <c r="AF43" s="646"/>
      <c r="AG43" s="646"/>
      <c r="AH43" s="646"/>
      <c r="AI43" s="822"/>
      <c r="AJ43" s="758"/>
      <c r="AK43" s="760"/>
      <c r="AL43" s="760"/>
      <c r="AM43" s="762"/>
      <c r="AN43" s="758"/>
      <c r="AO43" s="760"/>
      <c r="AP43" s="760"/>
      <c r="AQ43" s="762"/>
      <c r="AR43" s="758"/>
      <c r="AS43" s="760"/>
      <c r="AT43" s="760"/>
      <c r="AU43" s="762"/>
      <c r="AV43" s="722"/>
      <c r="AW43" s="646"/>
      <c r="AX43" s="646"/>
      <c r="AY43" s="657"/>
      <c r="AZ43" s="646"/>
      <c r="BA43" s="722"/>
      <c r="BB43" s="646"/>
      <c r="BC43" s="646"/>
      <c r="BD43" s="657"/>
      <c r="BE43" s="722"/>
      <c r="BF43" s="646"/>
      <c r="BG43" s="646"/>
      <c r="BH43" s="657"/>
      <c r="BI43" s="758"/>
      <c r="BJ43" s="760"/>
      <c r="BK43" s="760"/>
      <c r="BL43" s="762"/>
      <c r="BM43" s="722"/>
      <c r="BN43" s="646"/>
      <c r="BO43" s="646"/>
      <c r="BP43" s="657"/>
      <c r="BQ43" s="646"/>
      <c r="BR43" s="722"/>
      <c r="BS43" s="646"/>
      <c r="BT43" s="646"/>
      <c r="BU43" s="657"/>
      <c r="BV43" s="722"/>
      <c r="BW43" s="646"/>
      <c r="BX43" s="646"/>
      <c r="BY43" s="657"/>
      <c r="BZ43" s="758"/>
      <c r="CA43" s="760"/>
      <c r="CB43" s="760"/>
      <c r="CC43" s="762"/>
      <c r="CD43" s="722"/>
      <c r="CE43" s="646"/>
      <c r="CF43" s="646"/>
      <c r="CG43" s="657"/>
      <c r="CH43" s="646"/>
      <c r="CI43" s="722"/>
      <c r="CJ43" s="646"/>
      <c r="CK43" s="646"/>
      <c r="CL43" s="657"/>
      <c r="CM43" s="722"/>
      <c r="CN43" s="646"/>
      <c r="CO43" s="646"/>
      <c r="CP43" s="657"/>
      <c r="CQ43" s="722"/>
      <c r="CR43" s="646"/>
      <c r="CS43" s="646"/>
      <c r="CT43" s="657"/>
      <c r="CU43" s="722"/>
      <c r="CV43" s="646"/>
      <c r="CW43" s="646"/>
      <c r="CX43" s="646"/>
      <c r="CY43" s="657"/>
      <c r="CZ43" s="722"/>
      <c r="DA43" s="646"/>
      <c r="DB43" s="646"/>
      <c r="DC43" s="657"/>
      <c r="DD43" s="722"/>
      <c r="DE43" s="646"/>
      <c r="DF43" s="646"/>
      <c r="DG43" s="657"/>
      <c r="DH43" s="722"/>
      <c r="DI43" s="646"/>
      <c r="DJ43" s="646"/>
      <c r="DK43" s="657"/>
      <c r="DL43" s="722"/>
      <c r="DM43" s="646"/>
      <c r="DN43" s="646"/>
      <c r="DO43" s="657"/>
      <c r="DP43" s="722"/>
      <c r="DQ43" s="646"/>
      <c r="DR43" s="646"/>
      <c r="DS43" s="657"/>
      <c r="DT43" s="722"/>
      <c r="DU43" s="646"/>
      <c r="DV43" s="646"/>
      <c r="DW43" s="657"/>
      <c r="DX43" s="722"/>
      <c r="DY43" s="646"/>
      <c r="DZ43" s="646"/>
      <c r="EA43" s="657"/>
      <c r="EB43" s="722"/>
      <c r="EC43" s="646"/>
      <c r="ED43" s="646"/>
      <c r="EE43" s="657"/>
      <c r="EF43" s="722"/>
      <c r="EG43" s="646"/>
      <c r="EH43" s="646"/>
      <c r="EI43" s="657"/>
      <c r="EJ43" s="722"/>
      <c r="EK43" s="646"/>
      <c r="EL43" s="646"/>
      <c r="EM43" s="657"/>
      <c r="EN43" s="809"/>
      <c r="EO43" s="646"/>
      <c r="EP43" s="646"/>
      <c r="EQ43" s="822"/>
      <c r="ER43" s="722"/>
      <c r="ES43" s="646"/>
      <c r="ET43" s="646"/>
      <c r="EU43" s="657"/>
      <c r="EV43" s="722"/>
      <c r="EW43" s="646"/>
      <c r="EX43" s="646"/>
      <c r="EY43" s="646"/>
      <c r="EZ43" s="646"/>
      <c r="FA43" s="646"/>
      <c r="FB43" s="657"/>
      <c r="FC43" s="722"/>
      <c r="FD43" s="646"/>
      <c r="FE43" s="646"/>
      <c r="FF43" s="646"/>
      <c r="FG43" s="646"/>
      <c r="FH43" s="646"/>
      <c r="FI43" s="657"/>
      <c r="FJ43" s="722"/>
      <c r="FK43" s="646"/>
      <c r="FL43" s="646"/>
      <c r="FM43" s="963"/>
      <c r="FN43" s="646"/>
      <c r="FO43" s="646"/>
      <c r="FP43" s="657"/>
      <c r="FQ43" s="521"/>
      <c r="FR43" s="925"/>
      <c r="FS43" s="916"/>
      <c r="FT43" s="916"/>
      <c r="FU43" s="794"/>
      <c r="FV43" s="916"/>
      <c r="FW43" s="794"/>
      <c r="FX43" s="916"/>
      <c r="FY43" s="916"/>
      <c r="FZ43" s="794"/>
      <c r="GA43" s="916"/>
      <c r="GB43" s="916"/>
      <c r="GC43" s="794"/>
      <c r="GD43" s="794"/>
      <c r="GE43" s="916"/>
      <c r="GF43" s="916"/>
      <c r="GG43" s="794"/>
      <c r="GH43" s="916"/>
      <c r="GI43" s="916"/>
      <c r="GJ43" s="916"/>
      <c r="GK43" s="916"/>
      <c r="GL43" s="914"/>
      <c r="GM43" s="916"/>
      <c r="GN43" s="914"/>
      <c r="GO43" s="916"/>
      <c r="GP43" s="916"/>
      <c r="GQ43" s="914"/>
      <c r="GR43" s="916"/>
      <c r="GS43" s="916"/>
      <c r="GT43" s="916"/>
      <c r="GU43" s="916"/>
      <c r="GV43" s="916"/>
      <c r="GW43" s="916"/>
      <c r="GX43" s="916"/>
      <c r="GY43" s="912"/>
      <c r="GZ43" s="30">
        <f>((COUNTIF(FR38:GL38,"○"))+(COUNTIF(FR39:GL39,"○")))</f>
        <v>10</v>
      </c>
      <c r="HB43" s="80"/>
      <c r="HC43" s="199">
        <f>リスト!C42</f>
        <v>0</v>
      </c>
      <c r="HD43" s="76" t="str">
        <f>IF(リスト!D42="","",リスト!D42)</f>
        <v>河口６</v>
      </c>
      <c r="HE43" s="76" t="str">
        <f>IF(リスト!F42="","",リスト!F42)</f>
        <v/>
      </c>
      <c r="HF43" s="76" t="str">
        <f>IF(リスト!E42="","",リスト!E42)</f>
        <v>安推会</v>
      </c>
      <c r="HG43" s="200" t="str">
        <f>IF(リスト!G42="","",リスト!G42)</f>
        <v/>
      </c>
      <c r="HH43" s="77" t="str">
        <f>IF(リスト!H42="","",リスト!H42)</f>
        <v>酉　島</v>
      </c>
      <c r="HI43" s="77" t="str">
        <f>IF(リスト!I42="","",リスト!I42)</f>
        <v>宮　田</v>
      </c>
      <c r="HJ43" s="77" t="str">
        <f>IF(リスト!J42="","",リスト!J42)</f>
        <v>正覚寺</v>
      </c>
      <c r="HK43" s="77" t="str">
        <f>IF(リスト!K42="","",リスト!K42)</f>
        <v>助　松</v>
      </c>
      <c r="HL43" s="77" t="str">
        <f>IF(リスト!L42="","",リスト!L42)</f>
        <v>高塚山</v>
      </c>
      <c r="HM43" s="77" t="str">
        <f>IF(リスト!M42="","",リスト!M42)</f>
        <v>山　下</v>
      </c>
      <c r="HN43" s="77" t="str">
        <f>IF(リスト!N42="","",リスト!N42)</f>
        <v>相楽P/S</v>
      </c>
      <c r="HO43" s="77" t="str">
        <f>IF(リスト!O42="","",リスト!O42)</f>
        <v>北股堰堤</v>
      </c>
      <c r="HP43" s="460" t="str">
        <f>IF(リスト!P42="","",リスト!P42)</f>
        <v/>
      </c>
      <c r="IW43" s="393"/>
      <c r="IX43" s="393"/>
      <c r="IY43" s="393"/>
      <c r="IZ43" s="393"/>
      <c r="JA43" s="393"/>
      <c r="JB43" s="393"/>
      <c r="JC43" s="393"/>
      <c r="JD43" s="393"/>
      <c r="JE43" s="393"/>
      <c r="JF43" s="393"/>
      <c r="JG43" s="393"/>
      <c r="JH43" s="393"/>
      <c r="JI43" s="393"/>
      <c r="JJ43" s="393"/>
      <c r="JK43" s="393"/>
      <c r="JL43" s="393"/>
      <c r="JM43" s="393"/>
      <c r="JN43" s="393"/>
      <c r="JO43" s="393"/>
      <c r="JP43" s="393"/>
      <c r="JQ43" s="393"/>
      <c r="JR43" s="393"/>
      <c r="JS43" s="393"/>
      <c r="JT43" s="393"/>
      <c r="JU43" s="393"/>
      <c r="JV43" s="393"/>
      <c r="JW43" s="393"/>
      <c r="JX43" s="393"/>
      <c r="JY43" s="393"/>
      <c r="JZ43" s="393"/>
      <c r="KA43" s="393"/>
      <c r="KB43" s="393"/>
      <c r="KC43" s="393"/>
      <c r="KD43" s="393"/>
      <c r="KE43" s="393"/>
      <c r="KF43" s="393"/>
      <c r="KG43" s="393"/>
      <c r="KH43" s="393"/>
      <c r="KI43" s="393"/>
      <c r="KJ43" s="393"/>
      <c r="KK43" s="393"/>
      <c r="KL43" s="393"/>
      <c r="KM43" s="393"/>
      <c r="KN43" s="393"/>
      <c r="KO43" s="393"/>
      <c r="KP43" s="393"/>
      <c r="KQ43" s="393"/>
      <c r="KR43" s="393"/>
      <c r="KS43" s="393"/>
      <c r="KT43" s="393"/>
      <c r="KU43" s="393"/>
      <c r="KV43" s="393"/>
      <c r="KW43" s="393"/>
      <c r="KX43" s="393"/>
      <c r="KY43" s="393"/>
      <c r="KZ43" s="393"/>
      <c r="LA43" s="393"/>
      <c r="LB43" s="393"/>
      <c r="LC43" s="393"/>
      <c r="LD43" s="393"/>
      <c r="LE43" s="393"/>
      <c r="LF43" s="393"/>
      <c r="LG43" s="393"/>
      <c r="LH43" s="393"/>
      <c r="LI43" s="393"/>
      <c r="LJ43" s="393"/>
      <c r="LK43" s="393"/>
      <c r="LL43" s="393"/>
      <c r="LM43" s="393"/>
      <c r="LN43" s="393"/>
      <c r="LO43" s="393"/>
      <c r="LP43" s="393"/>
      <c r="LQ43" s="393"/>
      <c r="LR43" s="393"/>
      <c r="LS43" s="393"/>
      <c r="LT43" s="393"/>
      <c r="LU43" s="393"/>
      <c r="LV43" s="393"/>
      <c r="LW43" s="393"/>
      <c r="LX43" s="393"/>
      <c r="LY43" s="393"/>
      <c r="LZ43" s="393"/>
      <c r="MA43" s="393"/>
      <c r="MB43" s="393"/>
      <c r="MC43" s="393"/>
      <c r="MD43" s="393"/>
      <c r="ME43" s="393"/>
      <c r="MF43" s="393"/>
      <c r="MG43" s="393"/>
      <c r="MH43" s="393"/>
      <c r="MI43" s="393"/>
      <c r="MJ43" s="393"/>
      <c r="MK43" s="393"/>
      <c r="ML43" s="393"/>
      <c r="MM43" s="393"/>
      <c r="MN43" s="393"/>
      <c r="MO43" s="393"/>
      <c r="MP43" s="393"/>
      <c r="MQ43" s="393"/>
      <c r="MR43" s="393"/>
      <c r="MS43" s="393"/>
      <c r="MT43" s="393"/>
      <c r="MU43" s="393"/>
      <c r="MV43" s="393"/>
      <c r="MW43" s="393"/>
      <c r="MX43" s="393"/>
      <c r="MY43" s="393"/>
      <c r="MZ43" s="393"/>
      <c r="NA43" s="393"/>
      <c r="NB43" s="393"/>
      <c r="NC43" s="393"/>
      <c r="ND43" s="393"/>
      <c r="NE43" s="393"/>
      <c r="NF43" s="393"/>
      <c r="NG43" s="393"/>
      <c r="NH43" s="393"/>
      <c r="NI43" s="393"/>
      <c r="NJ43" s="393"/>
      <c r="NK43" s="393"/>
      <c r="NL43" s="393"/>
      <c r="NM43" s="393"/>
      <c r="NN43" s="393"/>
      <c r="NO43" s="393"/>
      <c r="NP43" s="393"/>
      <c r="NQ43" s="393"/>
      <c r="NR43" s="393"/>
      <c r="NS43" s="393"/>
      <c r="NT43" s="393"/>
      <c r="NU43" s="393"/>
      <c r="NV43" s="393"/>
      <c r="NW43" s="393"/>
      <c r="NX43" s="393"/>
      <c r="NY43" s="393"/>
      <c r="NZ43" s="393"/>
      <c r="OA43" s="393"/>
      <c r="OB43" s="393"/>
      <c r="OC43" s="393"/>
      <c r="OD43" s="393"/>
      <c r="OE43" s="393"/>
      <c r="OF43" s="393"/>
      <c r="OG43" s="393"/>
      <c r="OH43" s="393"/>
      <c r="OI43" s="393"/>
      <c r="OJ43" s="393"/>
      <c r="OK43" s="393"/>
      <c r="OL43" s="393"/>
      <c r="OM43" s="393"/>
      <c r="ON43" s="393"/>
      <c r="OO43" s="393"/>
      <c r="OP43" s="393"/>
      <c r="OQ43" s="393"/>
      <c r="OR43" s="393"/>
      <c r="OS43" s="393"/>
      <c r="OT43" s="393"/>
      <c r="OU43" s="393"/>
      <c r="OV43" s="393"/>
      <c r="OW43" s="393"/>
      <c r="OX43" s="393"/>
      <c r="OY43" s="393"/>
      <c r="OZ43" s="393"/>
      <c r="PA43" s="393"/>
      <c r="PB43" s="393"/>
      <c r="PC43" s="393"/>
      <c r="PD43" s="393"/>
      <c r="PE43" s="393"/>
      <c r="PF43" s="393"/>
      <c r="PG43" s="393"/>
      <c r="PH43" s="393"/>
      <c r="PI43" s="393"/>
      <c r="PJ43" s="393"/>
      <c r="PK43" s="393"/>
      <c r="PL43" s="393"/>
      <c r="PM43" s="393"/>
      <c r="PN43" s="393"/>
      <c r="PO43" s="393"/>
      <c r="PP43" s="393"/>
      <c r="PQ43" s="393"/>
      <c r="PR43" s="393"/>
      <c r="PS43" s="393"/>
      <c r="PT43" s="393"/>
      <c r="PU43" s="393"/>
      <c r="PV43" s="393"/>
      <c r="PW43" s="393"/>
      <c r="PX43" s="393"/>
      <c r="PY43" s="393"/>
      <c r="PZ43" s="393"/>
      <c r="QA43" s="393"/>
      <c r="QB43" s="393"/>
      <c r="QC43" s="393"/>
      <c r="QD43" s="393"/>
      <c r="QE43" s="393"/>
      <c r="QF43" s="393"/>
      <c r="QG43" s="393"/>
      <c r="QH43" s="393"/>
      <c r="QI43" s="393"/>
      <c r="QJ43" s="393"/>
      <c r="QK43" s="393"/>
      <c r="QL43" s="393"/>
      <c r="QM43" s="393"/>
      <c r="QN43" s="393"/>
      <c r="QO43" s="393"/>
      <c r="QP43" s="393"/>
      <c r="QQ43" s="393"/>
      <c r="QR43" s="393"/>
      <c r="QS43" s="393"/>
      <c r="QT43" s="393"/>
      <c r="QU43" s="393"/>
      <c r="QV43" s="393"/>
      <c r="QW43" s="393"/>
      <c r="QX43" s="393"/>
      <c r="QY43" s="393"/>
      <c r="QZ43" s="393"/>
      <c r="RA43" s="393"/>
      <c r="RB43" s="393"/>
      <c r="RC43" s="393"/>
      <c r="RD43" s="393"/>
      <c r="RE43" s="393"/>
      <c r="RF43" s="393"/>
      <c r="RG43" s="393"/>
      <c r="RH43" s="393"/>
      <c r="RI43" s="393"/>
      <c r="RJ43" s="393"/>
      <c r="RK43" s="393"/>
      <c r="RL43" s="393"/>
      <c r="RM43" s="393"/>
      <c r="RN43" s="393"/>
      <c r="RO43" s="393"/>
      <c r="RP43" s="393"/>
      <c r="RQ43" s="393"/>
      <c r="RR43" s="393"/>
      <c r="RS43" s="393"/>
      <c r="RT43" s="393"/>
      <c r="RU43" s="393"/>
      <c r="RV43" s="393"/>
      <c r="RW43" s="393"/>
      <c r="RX43" s="393"/>
      <c r="RY43" s="393"/>
      <c r="RZ43" s="393"/>
      <c r="SA43" s="393"/>
      <c r="SB43" s="393"/>
      <c r="SC43" s="393"/>
      <c r="SD43" s="393"/>
      <c r="SE43" s="393"/>
      <c r="SF43" s="393"/>
      <c r="SG43" s="393"/>
      <c r="SH43" s="393"/>
      <c r="SI43" s="393"/>
      <c r="SJ43" s="393"/>
      <c r="SK43" s="393"/>
      <c r="SL43" s="393"/>
      <c r="SM43" s="393"/>
      <c r="SN43" s="393"/>
      <c r="SO43" s="393"/>
      <c r="SP43" s="393"/>
      <c r="SQ43" s="393"/>
      <c r="SR43" s="393"/>
      <c r="SS43" s="393"/>
      <c r="ST43" s="393"/>
      <c r="SU43" s="393"/>
      <c r="SV43" s="393"/>
      <c r="SW43" s="393"/>
      <c r="SX43" s="393"/>
      <c r="SY43" s="393"/>
      <c r="SZ43" s="393"/>
      <c r="TA43" s="393"/>
      <c r="TB43" s="393"/>
      <c r="TC43" s="393"/>
      <c r="TD43" s="393"/>
      <c r="TE43" s="393"/>
      <c r="TF43" s="393"/>
      <c r="TG43" s="393"/>
      <c r="TH43" s="393"/>
      <c r="TI43" s="393"/>
      <c r="TJ43" s="393"/>
      <c r="TK43" s="393"/>
      <c r="TL43" s="393"/>
    </row>
    <row r="44" spans="1:532" ht="25.5" customHeight="1" x14ac:dyDescent="0.2">
      <c r="A44" s="60"/>
      <c r="B44" s="686"/>
      <c r="C44" s="687"/>
      <c r="D44" s="687"/>
      <c r="E44" s="688"/>
      <c r="F44" s="686"/>
      <c r="G44" s="687"/>
      <c r="H44" s="687"/>
      <c r="I44" s="688"/>
      <c r="J44" s="686"/>
      <c r="K44" s="687"/>
      <c r="L44" s="687"/>
      <c r="M44" s="688"/>
      <c r="N44" s="686"/>
      <c r="O44" s="687"/>
      <c r="P44" s="687"/>
      <c r="Q44" s="687"/>
      <c r="R44" s="688"/>
      <c r="S44" s="686"/>
      <c r="T44" s="687"/>
      <c r="U44" s="687"/>
      <c r="V44" s="688"/>
      <c r="W44" s="686"/>
      <c r="X44" s="687"/>
      <c r="Y44" s="687"/>
      <c r="Z44" s="688"/>
      <c r="AA44" s="686"/>
      <c r="AB44" s="687"/>
      <c r="AC44" s="687"/>
      <c r="AD44" s="688"/>
      <c r="AE44" s="686"/>
      <c r="AF44" s="687"/>
      <c r="AG44" s="687"/>
      <c r="AH44" s="687"/>
      <c r="AI44" s="688"/>
      <c r="AJ44" s="686"/>
      <c r="AK44" s="687"/>
      <c r="AL44" s="687"/>
      <c r="AM44" s="688"/>
      <c r="AN44" s="686"/>
      <c r="AO44" s="687"/>
      <c r="AP44" s="687"/>
      <c r="AQ44" s="688"/>
      <c r="AR44" s="686"/>
      <c r="AS44" s="687"/>
      <c r="AT44" s="687"/>
      <c r="AU44" s="688"/>
      <c r="AV44" s="686"/>
      <c r="AW44" s="687"/>
      <c r="AX44" s="687"/>
      <c r="AY44" s="687"/>
      <c r="AZ44" s="743"/>
      <c r="BA44" s="686"/>
      <c r="BB44" s="687"/>
      <c r="BC44" s="687"/>
      <c r="BD44" s="688"/>
      <c r="BE44" s="686"/>
      <c r="BF44" s="687"/>
      <c r="BG44" s="687"/>
      <c r="BH44" s="688"/>
      <c r="BI44" s="686"/>
      <c r="BJ44" s="687"/>
      <c r="BK44" s="687"/>
      <c r="BL44" s="688"/>
      <c r="BM44" s="686"/>
      <c r="BN44" s="687"/>
      <c r="BO44" s="687"/>
      <c r="BP44" s="687"/>
      <c r="BQ44" s="743"/>
      <c r="BR44" s="686"/>
      <c r="BS44" s="687"/>
      <c r="BT44" s="687"/>
      <c r="BU44" s="688"/>
      <c r="BV44" s="686"/>
      <c r="BW44" s="687"/>
      <c r="BX44" s="687"/>
      <c r="BY44" s="688"/>
      <c r="BZ44" s="686"/>
      <c r="CA44" s="687"/>
      <c r="CB44" s="687"/>
      <c r="CC44" s="688"/>
      <c r="CD44" s="686"/>
      <c r="CE44" s="687"/>
      <c r="CF44" s="687"/>
      <c r="CG44" s="687"/>
      <c r="CH44" s="957"/>
      <c r="CI44" s="763"/>
      <c r="CJ44" s="764"/>
      <c r="CK44" s="764"/>
      <c r="CL44" s="765"/>
      <c r="CM44" s="686"/>
      <c r="CN44" s="687"/>
      <c r="CO44" s="687"/>
      <c r="CP44" s="688"/>
      <c r="CQ44" s="763" t="s">
        <v>1102</v>
      </c>
      <c r="CR44" s="764"/>
      <c r="CS44" s="764"/>
      <c r="CT44" s="765"/>
      <c r="CU44" s="686"/>
      <c r="CV44" s="687"/>
      <c r="CW44" s="687"/>
      <c r="CX44" s="687"/>
      <c r="CY44" s="688"/>
      <c r="CZ44" s="686"/>
      <c r="DA44" s="687"/>
      <c r="DB44" s="687"/>
      <c r="DC44" s="688"/>
      <c r="DD44" s="686"/>
      <c r="DE44" s="687"/>
      <c r="DF44" s="687"/>
      <c r="DG44" s="688"/>
      <c r="DH44" s="686"/>
      <c r="DI44" s="687"/>
      <c r="DJ44" s="687"/>
      <c r="DK44" s="688"/>
      <c r="DL44" s="686"/>
      <c r="DM44" s="687"/>
      <c r="DN44" s="687"/>
      <c r="DO44" s="688"/>
      <c r="DP44" s="686"/>
      <c r="DQ44" s="687"/>
      <c r="DR44" s="687"/>
      <c r="DS44" s="688"/>
      <c r="DT44" s="686"/>
      <c r="DU44" s="687"/>
      <c r="DV44" s="687"/>
      <c r="DW44" s="688"/>
      <c r="DX44" s="686"/>
      <c r="DY44" s="687"/>
      <c r="DZ44" s="687"/>
      <c r="EA44" s="688"/>
      <c r="EB44" s="686"/>
      <c r="EC44" s="687"/>
      <c r="ED44" s="687"/>
      <c r="EE44" s="688"/>
      <c r="EF44" s="686"/>
      <c r="EG44" s="687"/>
      <c r="EH44" s="687"/>
      <c r="EI44" s="688"/>
      <c r="EJ44" s="686"/>
      <c r="EK44" s="687"/>
      <c r="EL44" s="687"/>
      <c r="EM44" s="688"/>
      <c r="EN44" s="686"/>
      <c r="EO44" s="687"/>
      <c r="EP44" s="687"/>
      <c r="EQ44" s="688"/>
      <c r="ER44" s="686"/>
      <c r="ES44" s="687"/>
      <c r="ET44" s="687"/>
      <c r="EU44" s="688"/>
      <c r="EV44" s="686"/>
      <c r="EW44" s="687"/>
      <c r="EX44" s="687"/>
      <c r="EY44" s="687"/>
      <c r="EZ44" s="687"/>
      <c r="FA44" s="687"/>
      <c r="FB44" s="688"/>
      <c r="FC44" s="686"/>
      <c r="FD44" s="687"/>
      <c r="FE44" s="687"/>
      <c r="FF44" s="687"/>
      <c r="FG44" s="687"/>
      <c r="FH44" s="687"/>
      <c r="FI44" s="688"/>
      <c r="FJ44" s="686"/>
      <c r="FK44" s="687"/>
      <c r="FL44" s="687"/>
      <c r="FM44" s="687"/>
      <c r="FN44" s="687"/>
      <c r="FO44" s="852"/>
      <c r="FP44" s="852"/>
      <c r="FQ44" s="513"/>
      <c r="FR44" s="469"/>
      <c r="FS44" s="470"/>
      <c r="FT44" s="470"/>
      <c r="FU44" s="470"/>
      <c r="FV44" s="470"/>
      <c r="FW44" s="470"/>
      <c r="FX44" s="470" t="s">
        <v>1053</v>
      </c>
      <c r="FY44" s="470"/>
      <c r="FZ44" s="470"/>
      <c r="GA44" s="470"/>
      <c r="GB44" s="470"/>
      <c r="GC44" s="470"/>
      <c r="GD44" s="470"/>
      <c r="GE44" s="470"/>
      <c r="GF44" s="470"/>
      <c r="GG44" s="470"/>
      <c r="GH44" s="470"/>
      <c r="GI44" s="470"/>
      <c r="GJ44" s="470"/>
      <c r="GK44" s="470"/>
      <c r="GL44" s="470"/>
      <c r="GM44" s="470"/>
      <c r="GN44" s="471"/>
      <c r="GO44" s="470"/>
      <c r="GP44" s="470"/>
      <c r="GQ44" s="471"/>
      <c r="GR44" s="470"/>
      <c r="GS44" s="470"/>
      <c r="GT44" s="470"/>
      <c r="GU44" s="470"/>
      <c r="GV44" s="470"/>
      <c r="GW44" s="470"/>
      <c r="GX44" s="470"/>
      <c r="GY44" s="472"/>
      <c r="GZ44" s="31"/>
      <c r="HB44" s="80"/>
      <c r="HC44" s="199">
        <f>リスト!C43</f>
        <v>0</v>
      </c>
      <c r="HD44" s="76" t="str">
        <f>IF(リスト!D43="","",リスト!D43)</f>
        <v>河口７</v>
      </c>
      <c r="HE44" s="76" t="str">
        <f>IF(リスト!F43="","",リスト!F43)</f>
        <v/>
      </c>
      <c r="HF44" s="76" t="str">
        <f>IF(リスト!E43="","",リスト!E43)</f>
        <v>電気工事</v>
      </c>
      <c r="HG44" s="200" t="str">
        <f>IF(リスト!G43="","",リスト!G43)</f>
        <v/>
      </c>
      <c r="HH44" s="77" t="str">
        <f>IF(リスト!H43="","",リスト!H43)</f>
        <v>春日出</v>
      </c>
      <c r="HI44" s="77" t="str">
        <f>IF(リスト!I43="","",リスト!I43)</f>
        <v>真上町</v>
      </c>
      <c r="HJ44" s="459" t="str">
        <f>IF(リスト!J43="","",リスト!J43)</f>
        <v/>
      </c>
      <c r="HK44" s="77" t="str">
        <f>IF(リスト!K43="","",リスト!K43)</f>
        <v>岸和田</v>
      </c>
      <c r="HL44" s="77" t="str">
        <f>IF(リスト!L43="","",リスト!L43)</f>
        <v>小　山</v>
      </c>
      <c r="HM44" s="77" t="str">
        <f>IF(リスト!M43="","",リスト!M43)</f>
        <v>多　田</v>
      </c>
      <c r="HN44" s="77" t="str">
        <f>IF(リスト!N43="","",リスト!N43)</f>
        <v>布目川P/S</v>
      </c>
      <c r="HO44" s="77" t="str">
        <f>IF(リスト!O43="","",リスト!O43)</f>
        <v>対谷堰堤</v>
      </c>
      <c r="HP44" s="460" t="str">
        <f>IF(リスト!P43="","",リスト!P43)</f>
        <v/>
      </c>
      <c r="HR44" s="57" t="str">
        <f>IF(FR45="内勤","",IF(FR45="在宅","",IF(FR45="","",1)))</f>
        <v/>
      </c>
      <c r="HS44" s="57" t="str">
        <f t="shared" ref="HS44:IK44" si="135">IF(FS45="内勤","",IF(FS45="在宅","",IF(FS45="","",1)))</f>
        <v/>
      </c>
      <c r="HT44" s="57">
        <f t="shared" si="135"/>
        <v>1</v>
      </c>
      <c r="HU44" s="57" t="str">
        <f t="shared" si="135"/>
        <v/>
      </c>
      <c r="HV44" s="57" t="str">
        <f t="shared" si="135"/>
        <v/>
      </c>
      <c r="HW44" s="57" t="str">
        <f t="shared" si="135"/>
        <v/>
      </c>
      <c r="HX44" s="57" t="str">
        <f t="shared" si="135"/>
        <v/>
      </c>
      <c r="HY44" s="57" t="str">
        <f t="shared" si="135"/>
        <v/>
      </c>
      <c r="HZ44" s="57" t="str">
        <f t="shared" si="135"/>
        <v/>
      </c>
      <c r="IA44" s="57" t="str">
        <f t="shared" si="135"/>
        <v/>
      </c>
      <c r="IB44" s="57" t="str">
        <f t="shared" si="135"/>
        <v/>
      </c>
      <c r="IC44" s="57" t="str">
        <f t="shared" si="135"/>
        <v/>
      </c>
      <c r="ID44" s="57" t="str">
        <f t="shared" si="135"/>
        <v/>
      </c>
      <c r="IE44" s="57" t="str">
        <f t="shared" si="135"/>
        <v/>
      </c>
      <c r="IF44" s="57" t="str">
        <f t="shared" si="135"/>
        <v/>
      </c>
      <c r="IG44" s="57" t="str">
        <f t="shared" si="135"/>
        <v/>
      </c>
      <c r="IH44" s="57" t="str">
        <f t="shared" si="135"/>
        <v/>
      </c>
      <c r="II44" s="57" t="str">
        <f t="shared" si="135"/>
        <v/>
      </c>
      <c r="IJ44" s="57" t="str">
        <f t="shared" si="135"/>
        <v/>
      </c>
      <c r="IK44" s="57" t="str">
        <f t="shared" si="135"/>
        <v/>
      </c>
      <c r="IW44" s="393"/>
      <c r="IX44" s="393"/>
      <c r="IY44" s="393"/>
      <c r="IZ44" s="393"/>
      <c r="JA44" s="393"/>
      <c r="JB44" s="393"/>
      <c r="JC44" s="393"/>
      <c r="JD44" s="393"/>
      <c r="JE44" s="393"/>
      <c r="JF44" s="393"/>
      <c r="JG44" s="393"/>
      <c r="JH44" s="393"/>
      <c r="JI44" s="393"/>
      <c r="JJ44" s="393"/>
      <c r="JK44" s="393"/>
      <c r="JL44" s="393"/>
      <c r="JM44" s="393"/>
      <c r="JN44" s="393"/>
      <c r="JO44" s="393"/>
      <c r="JP44" s="393"/>
      <c r="JQ44" s="393"/>
      <c r="JR44" s="393"/>
      <c r="JS44" s="393"/>
      <c r="JT44" s="393"/>
      <c r="JU44" s="393"/>
      <c r="JV44" s="393"/>
      <c r="JW44" s="393"/>
      <c r="JX44" s="393"/>
      <c r="JY44" s="393"/>
      <c r="JZ44" s="393"/>
      <c r="KA44" s="393"/>
      <c r="KB44" s="393"/>
      <c r="KC44" s="393"/>
      <c r="KD44" s="393"/>
      <c r="KE44" s="393"/>
      <c r="KF44" s="393"/>
      <c r="KG44" s="393"/>
      <c r="KH44" s="393"/>
      <c r="KI44" s="393"/>
      <c r="KJ44" s="393"/>
      <c r="KK44" s="393"/>
      <c r="KL44" s="393"/>
      <c r="KM44" s="393"/>
      <c r="KN44" s="393"/>
      <c r="KO44" s="393"/>
      <c r="KP44" s="393"/>
      <c r="KQ44" s="393"/>
      <c r="KR44" s="393"/>
      <c r="KS44" s="393"/>
      <c r="KT44" s="393"/>
      <c r="KU44" s="393"/>
      <c r="KV44" s="393"/>
      <c r="KW44" s="393"/>
      <c r="KX44" s="393"/>
      <c r="KY44" s="393"/>
      <c r="KZ44" s="393"/>
      <c r="LA44" s="393"/>
      <c r="LB44" s="393"/>
      <c r="LC44" s="393"/>
      <c r="LD44" s="393"/>
      <c r="LE44" s="393"/>
      <c r="LF44" s="393"/>
      <c r="LG44" s="393"/>
      <c r="LH44" s="393"/>
      <c r="LI44" s="393"/>
      <c r="LJ44" s="393"/>
      <c r="LK44" s="393"/>
      <c r="LL44" s="393"/>
      <c r="LM44" s="393"/>
      <c r="LN44" s="393"/>
      <c r="LO44" s="393"/>
      <c r="LP44" s="393"/>
      <c r="LQ44" s="393"/>
      <c r="LR44" s="393"/>
      <c r="LS44" s="393"/>
      <c r="LT44" s="393"/>
      <c r="LU44" s="393"/>
      <c r="LV44" s="393"/>
      <c r="LW44" s="393"/>
      <c r="LX44" s="393"/>
      <c r="LY44" s="393"/>
      <c r="LZ44" s="393"/>
      <c r="MA44" s="393"/>
      <c r="MB44" s="393"/>
      <c r="MC44" s="393"/>
      <c r="MD44" s="393"/>
      <c r="ME44" s="393"/>
      <c r="MF44" s="393"/>
      <c r="MG44" s="393"/>
      <c r="MH44" s="393"/>
      <c r="MI44" s="393"/>
      <c r="MJ44" s="393"/>
      <c r="MK44" s="393"/>
      <c r="ML44" s="393"/>
      <c r="MM44" s="393"/>
      <c r="MN44" s="393"/>
      <c r="MO44" s="393"/>
      <c r="MP44" s="393"/>
      <c r="MQ44" s="393"/>
      <c r="MR44" s="393"/>
      <c r="MS44" s="393"/>
      <c r="MT44" s="393"/>
      <c r="MU44" s="393"/>
      <c r="MV44" s="393"/>
      <c r="MW44" s="393"/>
      <c r="MX44" s="393"/>
      <c r="MY44" s="393"/>
      <c r="MZ44" s="393"/>
      <c r="NA44" s="393"/>
      <c r="NB44" s="393"/>
      <c r="NC44" s="393"/>
      <c r="ND44" s="393"/>
      <c r="NE44" s="393"/>
      <c r="NF44" s="393"/>
      <c r="NG44" s="393"/>
      <c r="NH44" s="393"/>
      <c r="NI44" s="393"/>
      <c r="NJ44" s="393"/>
      <c r="NK44" s="393"/>
      <c r="NL44" s="393"/>
      <c r="NM44" s="393"/>
      <c r="NN44" s="393"/>
      <c r="NO44" s="393"/>
      <c r="NP44" s="393"/>
      <c r="NQ44" s="393"/>
      <c r="NR44" s="393"/>
      <c r="NS44" s="393"/>
      <c r="NT44" s="393"/>
      <c r="NU44" s="393"/>
      <c r="NV44" s="393"/>
      <c r="NW44" s="393"/>
      <c r="NX44" s="393"/>
      <c r="NY44" s="393"/>
      <c r="NZ44" s="393"/>
      <c r="OA44" s="393"/>
      <c r="OB44" s="393"/>
      <c r="OC44" s="393"/>
      <c r="OD44" s="393"/>
      <c r="OE44" s="393"/>
      <c r="OF44" s="393"/>
      <c r="OG44" s="393"/>
      <c r="OH44" s="393"/>
      <c r="OI44" s="393"/>
      <c r="OJ44" s="393"/>
      <c r="OK44" s="393"/>
      <c r="OL44" s="393"/>
      <c r="OM44" s="393"/>
      <c r="ON44" s="393"/>
      <c r="OO44" s="393"/>
      <c r="OP44" s="393"/>
      <c r="OQ44" s="393"/>
      <c r="OR44" s="393"/>
      <c r="OS44" s="393"/>
      <c r="OT44" s="393"/>
      <c r="OU44" s="393"/>
      <c r="OV44" s="393"/>
      <c r="OW44" s="393"/>
      <c r="OX44" s="393"/>
      <c r="OY44" s="393"/>
      <c r="OZ44" s="393"/>
      <c r="PA44" s="393"/>
      <c r="PB44" s="393"/>
      <c r="PC44" s="393"/>
      <c r="PD44" s="393"/>
      <c r="PE44" s="393"/>
      <c r="PF44" s="393"/>
      <c r="PG44" s="393"/>
      <c r="PH44" s="393"/>
      <c r="PI44" s="393"/>
      <c r="PJ44" s="393"/>
      <c r="PK44" s="393"/>
      <c r="PL44" s="393"/>
      <c r="PM44" s="393"/>
      <c r="PN44" s="393"/>
      <c r="PO44" s="393"/>
      <c r="PP44" s="393"/>
      <c r="PQ44" s="393"/>
      <c r="PR44" s="393"/>
      <c r="PS44" s="393"/>
      <c r="PT44" s="393"/>
      <c r="PU44" s="393"/>
      <c r="PV44" s="393"/>
      <c r="PW44" s="393"/>
      <c r="PX44" s="393"/>
      <c r="PY44" s="393"/>
      <c r="PZ44" s="393"/>
      <c r="QA44" s="393"/>
      <c r="QB44" s="393"/>
      <c r="QC44" s="393"/>
      <c r="QD44" s="393"/>
      <c r="QE44" s="393"/>
      <c r="QF44" s="393"/>
      <c r="QG44" s="393"/>
      <c r="QH44" s="393"/>
      <c r="QI44" s="393"/>
      <c r="QJ44" s="393"/>
      <c r="QK44" s="393"/>
      <c r="QL44" s="393"/>
      <c r="QM44" s="393"/>
      <c r="QN44" s="393"/>
      <c r="QO44" s="393"/>
      <c r="QP44" s="393"/>
      <c r="QQ44" s="393"/>
      <c r="QR44" s="393"/>
      <c r="QS44" s="393"/>
      <c r="QT44" s="393"/>
      <c r="QU44" s="393"/>
      <c r="QV44" s="393"/>
      <c r="QW44" s="393"/>
      <c r="QX44" s="393"/>
      <c r="QY44" s="393"/>
      <c r="QZ44" s="393"/>
      <c r="RA44" s="393"/>
      <c r="RB44" s="393"/>
      <c r="RC44" s="393"/>
      <c r="RD44" s="393"/>
      <c r="RE44" s="393"/>
      <c r="RF44" s="393"/>
      <c r="RG44" s="393"/>
      <c r="RH44" s="393"/>
      <c r="RI44" s="393"/>
      <c r="RJ44" s="393"/>
      <c r="RK44" s="393"/>
      <c r="RL44" s="393"/>
      <c r="RM44" s="393"/>
      <c r="RN44" s="393"/>
      <c r="RO44" s="393"/>
      <c r="RP44" s="393"/>
      <c r="RQ44" s="393"/>
      <c r="RR44" s="393"/>
      <c r="RS44" s="393"/>
      <c r="RT44" s="393"/>
      <c r="RU44" s="393"/>
      <c r="RV44" s="393"/>
      <c r="RW44" s="393"/>
      <c r="RX44" s="393"/>
      <c r="RY44" s="393"/>
      <c r="RZ44" s="393"/>
      <c r="SA44" s="393"/>
      <c r="SB44" s="393"/>
      <c r="SC44" s="393"/>
      <c r="SD44" s="393"/>
      <c r="SE44" s="393"/>
      <c r="SF44" s="393"/>
      <c r="SG44" s="393"/>
      <c r="SH44" s="393"/>
      <c r="SI44" s="393"/>
      <c r="SJ44" s="393"/>
      <c r="SK44" s="393"/>
      <c r="SL44" s="393"/>
      <c r="SM44" s="393"/>
      <c r="SN44" s="393"/>
      <c r="SO44" s="393"/>
      <c r="SP44" s="393"/>
      <c r="SQ44" s="393"/>
      <c r="SR44" s="393"/>
      <c r="SS44" s="393"/>
      <c r="ST44" s="393"/>
      <c r="SU44" s="393"/>
      <c r="SV44" s="393"/>
      <c r="SW44" s="393"/>
      <c r="SX44" s="393"/>
      <c r="SY44" s="393"/>
      <c r="SZ44" s="393"/>
      <c r="TA44" s="393"/>
      <c r="TB44" s="393"/>
      <c r="TC44" s="393"/>
      <c r="TD44" s="393"/>
      <c r="TE44" s="393"/>
      <c r="TF44" s="393"/>
      <c r="TG44" s="393"/>
      <c r="TH44" s="393"/>
      <c r="TI44" s="393"/>
      <c r="TJ44" s="393"/>
      <c r="TK44" s="393"/>
      <c r="TL44" s="393"/>
    </row>
    <row r="45" spans="1:532" ht="32.25" customHeight="1" x14ac:dyDescent="0.2">
      <c r="A45" s="177">
        <f>(23-(COUNTBLANK(HR44:IN44)))</f>
        <v>1</v>
      </c>
      <c r="B45" s="689"/>
      <c r="C45" s="690"/>
      <c r="D45" s="690"/>
      <c r="E45" s="691"/>
      <c r="F45" s="689"/>
      <c r="G45" s="690"/>
      <c r="H45" s="690"/>
      <c r="I45" s="691"/>
      <c r="J45" s="689"/>
      <c r="K45" s="690"/>
      <c r="L45" s="690"/>
      <c r="M45" s="691"/>
      <c r="N45" s="689"/>
      <c r="O45" s="690"/>
      <c r="P45" s="690"/>
      <c r="Q45" s="690"/>
      <c r="R45" s="691"/>
      <c r="S45" s="689"/>
      <c r="T45" s="690"/>
      <c r="U45" s="690"/>
      <c r="V45" s="691"/>
      <c r="W45" s="689"/>
      <c r="X45" s="690"/>
      <c r="Y45" s="690"/>
      <c r="Z45" s="691"/>
      <c r="AA45" s="689"/>
      <c r="AB45" s="690"/>
      <c r="AC45" s="690"/>
      <c r="AD45" s="691"/>
      <c r="AE45" s="689"/>
      <c r="AF45" s="690"/>
      <c r="AG45" s="690"/>
      <c r="AH45" s="690"/>
      <c r="AI45" s="691"/>
      <c r="AJ45" s="689"/>
      <c r="AK45" s="690"/>
      <c r="AL45" s="690"/>
      <c r="AM45" s="691"/>
      <c r="AN45" s="689"/>
      <c r="AO45" s="690"/>
      <c r="AP45" s="690"/>
      <c r="AQ45" s="691"/>
      <c r="AR45" s="689"/>
      <c r="AS45" s="690"/>
      <c r="AT45" s="690"/>
      <c r="AU45" s="691"/>
      <c r="AV45" s="744"/>
      <c r="AW45" s="745"/>
      <c r="AX45" s="745"/>
      <c r="AY45" s="745"/>
      <c r="AZ45" s="746"/>
      <c r="BA45" s="689"/>
      <c r="BB45" s="690"/>
      <c r="BC45" s="690"/>
      <c r="BD45" s="691"/>
      <c r="BE45" s="689"/>
      <c r="BF45" s="690"/>
      <c r="BG45" s="690"/>
      <c r="BH45" s="691"/>
      <c r="BI45" s="689"/>
      <c r="BJ45" s="690"/>
      <c r="BK45" s="690"/>
      <c r="BL45" s="691"/>
      <c r="BM45" s="744"/>
      <c r="BN45" s="745"/>
      <c r="BO45" s="745"/>
      <c r="BP45" s="745"/>
      <c r="BQ45" s="746"/>
      <c r="BR45" s="689"/>
      <c r="BS45" s="690"/>
      <c r="BT45" s="690"/>
      <c r="BU45" s="691"/>
      <c r="BV45" s="689"/>
      <c r="BW45" s="690"/>
      <c r="BX45" s="690"/>
      <c r="BY45" s="691"/>
      <c r="BZ45" s="689"/>
      <c r="CA45" s="690"/>
      <c r="CB45" s="690"/>
      <c r="CC45" s="691"/>
      <c r="CD45" s="744"/>
      <c r="CE45" s="745"/>
      <c r="CF45" s="745"/>
      <c r="CG45" s="745"/>
      <c r="CH45" s="746"/>
      <c r="CI45" s="767" t="s">
        <v>942</v>
      </c>
      <c r="CJ45" s="768"/>
      <c r="CK45" s="768"/>
      <c r="CL45" s="769"/>
      <c r="CM45" s="689"/>
      <c r="CN45" s="690"/>
      <c r="CO45" s="690"/>
      <c r="CP45" s="691"/>
      <c r="CQ45" s="767" t="s">
        <v>942</v>
      </c>
      <c r="CR45" s="768"/>
      <c r="CS45" s="768"/>
      <c r="CT45" s="769"/>
      <c r="CU45" s="689"/>
      <c r="CV45" s="690"/>
      <c r="CW45" s="690"/>
      <c r="CX45" s="690"/>
      <c r="CY45" s="691"/>
      <c r="CZ45" s="689"/>
      <c r="DA45" s="690"/>
      <c r="DB45" s="690"/>
      <c r="DC45" s="691"/>
      <c r="DD45" s="689"/>
      <c r="DE45" s="690"/>
      <c r="DF45" s="690"/>
      <c r="DG45" s="691"/>
      <c r="DH45" s="689"/>
      <c r="DI45" s="690"/>
      <c r="DJ45" s="690"/>
      <c r="DK45" s="691"/>
      <c r="DL45" s="689"/>
      <c r="DM45" s="690"/>
      <c r="DN45" s="690"/>
      <c r="DO45" s="691"/>
      <c r="DP45" s="689"/>
      <c r="DQ45" s="690"/>
      <c r="DR45" s="690"/>
      <c r="DS45" s="691"/>
      <c r="DT45" s="689"/>
      <c r="DU45" s="690"/>
      <c r="DV45" s="690"/>
      <c r="DW45" s="691"/>
      <c r="DX45" s="689"/>
      <c r="DY45" s="690"/>
      <c r="DZ45" s="690"/>
      <c r="EA45" s="691"/>
      <c r="EB45" s="689"/>
      <c r="EC45" s="690"/>
      <c r="ED45" s="690"/>
      <c r="EE45" s="691"/>
      <c r="EF45" s="689"/>
      <c r="EG45" s="690"/>
      <c r="EH45" s="690"/>
      <c r="EI45" s="691"/>
      <c r="EJ45" s="689"/>
      <c r="EK45" s="690"/>
      <c r="EL45" s="690"/>
      <c r="EM45" s="691"/>
      <c r="EN45" s="689"/>
      <c r="EO45" s="690"/>
      <c r="EP45" s="690"/>
      <c r="EQ45" s="691"/>
      <c r="ER45" s="689" t="s">
        <v>1062</v>
      </c>
      <c r="ES45" s="690"/>
      <c r="ET45" s="690"/>
      <c r="EU45" s="691"/>
      <c r="EV45" s="689" t="s">
        <v>1048</v>
      </c>
      <c r="EW45" s="690"/>
      <c r="EX45" s="690"/>
      <c r="EY45" s="690"/>
      <c r="EZ45" s="690"/>
      <c r="FA45" s="690"/>
      <c r="FB45" s="691"/>
      <c r="FC45" s="689"/>
      <c r="FD45" s="690"/>
      <c r="FE45" s="690"/>
      <c r="FF45" s="690"/>
      <c r="FG45" s="690"/>
      <c r="FH45" s="690"/>
      <c r="FI45" s="691"/>
      <c r="FJ45" s="744"/>
      <c r="FK45" s="745"/>
      <c r="FL45" s="745"/>
      <c r="FM45" s="745"/>
      <c r="FN45" s="745"/>
      <c r="FO45" s="851"/>
      <c r="FP45" s="851"/>
      <c r="FQ45" s="533"/>
      <c r="FR45" s="473"/>
      <c r="FS45" s="474"/>
      <c r="FT45" s="474" t="s">
        <v>926</v>
      </c>
      <c r="FU45" s="474"/>
      <c r="FV45" s="474"/>
      <c r="FW45" s="474"/>
      <c r="FX45" s="474"/>
      <c r="FY45" s="474"/>
      <c r="FZ45" s="474"/>
      <c r="GA45" s="474"/>
      <c r="GB45" s="474"/>
      <c r="GC45" s="474"/>
      <c r="GD45" s="474"/>
      <c r="GE45" s="474"/>
      <c r="GF45" s="474"/>
      <c r="GG45" s="474"/>
      <c r="GH45" s="474"/>
      <c r="GI45" s="474"/>
      <c r="GJ45" s="474"/>
      <c r="GK45" s="474"/>
      <c r="GL45" s="474"/>
      <c r="GM45" s="474"/>
      <c r="GN45" s="475"/>
      <c r="GO45" s="474"/>
      <c r="GP45" s="474"/>
      <c r="GQ45" s="475"/>
      <c r="GR45" s="474"/>
      <c r="GS45" s="474"/>
      <c r="GT45" s="474"/>
      <c r="GU45" s="474"/>
      <c r="GV45" s="474"/>
      <c r="GW45" s="474"/>
      <c r="GX45" s="474"/>
      <c r="GY45" s="476"/>
      <c r="GZ45" s="32"/>
      <c r="HB45" s="80"/>
      <c r="HC45" s="199">
        <f>リスト!C44</f>
        <v>0</v>
      </c>
      <c r="HD45" s="76" t="s">
        <v>1144</v>
      </c>
      <c r="HE45" s="76" t="str">
        <f>IF(リスト!F44="","",リスト!F44)</f>
        <v/>
      </c>
      <c r="HF45" s="76" t="str">
        <f>IF(リスト!E44="","",リスト!E44)</f>
        <v>Ry盤据付</v>
      </c>
      <c r="HG45" s="200" t="str">
        <f>IF(リスト!G44="","",リスト!G44)</f>
        <v/>
      </c>
      <c r="HH45" s="77" t="str">
        <f>IF(リスト!H44="","",リスト!H44)</f>
        <v>舞　洲</v>
      </c>
      <c r="HI45" s="77" t="str">
        <f>IF(リスト!I44="","",リスト!I44)</f>
        <v>鳥　飼</v>
      </c>
      <c r="HJ45" s="77" t="str">
        <f>IF(リスト!J44="","",リスト!J44)</f>
        <v>八　尾</v>
      </c>
      <c r="HK45" s="77" t="str">
        <f>IF(リスト!K44="","",リスト!K44)</f>
        <v>光明池</v>
      </c>
      <c r="HL45" s="77" t="str">
        <f>IF(リスト!L44="","",リスト!L44)</f>
        <v>樫野台</v>
      </c>
      <c r="HM45" s="77" t="str">
        <f>IF(リスト!M44="","",リスト!M44)</f>
        <v>川　西</v>
      </c>
      <c r="HN45" s="460" t="str">
        <f>IF(リスト!N44="","",リスト!N44)</f>
        <v/>
      </c>
      <c r="HO45" s="77" t="str">
        <f>IF(リスト!O44="","",リスト!O44)</f>
        <v>篠原堰堤</v>
      </c>
      <c r="HP45" s="460" t="str">
        <f>IF(リスト!P44="","",リスト!P44)</f>
        <v/>
      </c>
      <c r="HR45" s="284" t="str">
        <f t="shared" ref="HR45:IJ45" si="136">IF(FR44="","",FR44)</f>
        <v/>
      </c>
      <c r="HS45" s="284" t="str">
        <f t="shared" si="136"/>
        <v/>
      </c>
      <c r="HT45" s="284" t="str">
        <f t="shared" si="136"/>
        <v/>
      </c>
      <c r="HU45" s="284" t="str">
        <f t="shared" si="136"/>
        <v/>
      </c>
      <c r="HV45" s="284" t="str">
        <f t="shared" si="136"/>
        <v/>
      </c>
      <c r="HW45" s="284" t="str">
        <f t="shared" si="136"/>
        <v/>
      </c>
      <c r="HX45" s="284" t="str">
        <f t="shared" si="136"/>
        <v>11</v>
      </c>
      <c r="HY45" s="284" t="str">
        <f t="shared" si="136"/>
        <v/>
      </c>
      <c r="HZ45" s="284" t="str">
        <f t="shared" si="136"/>
        <v/>
      </c>
      <c r="IA45" s="284" t="str">
        <f t="shared" si="136"/>
        <v/>
      </c>
      <c r="IB45" s="284" t="str">
        <f t="shared" si="136"/>
        <v/>
      </c>
      <c r="IC45" s="284" t="str">
        <f t="shared" si="136"/>
        <v/>
      </c>
      <c r="ID45" s="284" t="str">
        <f t="shared" si="136"/>
        <v/>
      </c>
      <c r="IE45" s="284" t="str">
        <f t="shared" si="136"/>
        <v/>
      </c>
      <c r="IF45" s="284" t="str">
        <f t="shared" si="136"/>
        <v/>
      </c>
      <c r="IG45" s="284" t="str">
        <f t="shared" si="136"/>
        <v/>
      </c>
      <c r="IH45" s="284" t="str">
        <f t="shared" si="136"/>
        <v/>
      </c>
      <c r="II45" s="284" t="str">
        <f t="shared" si="136"/>
        <v/>
      </c>
      <c r="IJ45" s="284" t="str">
        <f t="shared" si="136"/>
        <v/>
      </c>
      <c r="IK45" s="284" t="str">
        <f t="shared" ref="IK45" si="137">IF(GK44="","",GK44)</f>
        <v/>
      </c>
      <c r="IL45" s="284" t="str">
        <f t="shared" ref="IL45" si="138">IF(GL44="","",GL44)</f>
        <v/>
      </c>
      <c r="IM45" s="284" t="str">
        <f t="shared" ref="IM45" si="139">IF(GM44="","",GM44)</f>
        <v/>
      </c>
      <c r="IN45" s="284" t="str">
        <f t="shared" ref="IN45" si="140">IF(GN44="","",GN44)</f>
        <v/>
      </c>
      <c r="IO45" s="284" t="str">
        <f t="shared" ref="IO45" si="141">IF(GO44="","",GO44)</f>
        <v/>
      </c>
      <c r="IP45" s="284" t="str">
        <f t="shared" ref="IP45" si="142">IF(GP44="","",GP44)</f>
        <v/>
      </c>
      <c r="IQ45" s="284" t="str">
        <f t="shared" ref="IQ45" si="143">IF(GQ44="","",GQ44)</f>
        <v/>
      </c>
      <c r="IR45" s="284" t="str">
        <f t="shared" ref="IR45" si="144">IF(GR44="","",GR44)</f>
        <v/>
      </c>
      <c r="IS45" s="284" t="str">
        <f t="shared" ref="IS45" si="145">IF(GS44="","",GS44)</f>
        <v/>
      </c>
      <c r="IT45" s="284" t="str">
        <f t="shared" ref="IT45" si="146">IF(GX44="","",GX44)</f>
        <v/>
      </c>
      <c r="IU45" s="284" t="str">
        <f t="shared" ref="IU45" si="147">IF(GY44="","",GY44)</f>
        <v/>
      </c>
      <c r="IW45" s="393"/>
      <c r="IX45" s="393"/>
      <c r="IY45" s="393"/>
      <c r="IZ45" s="393"/>
      <c r="JA45" s="393"/>
      <c r="JB45" s="393"/>
      <c r="JC45" s="393"/>
      <c r="JD45" s="393"/>
      <c r="JE45" s="393"/>
      <c r="JF45" s="393"/>
      <c r="JG45" s="393"/>
      <c r="JH45" s="393"/>
      <c r="JI45" s="393"/>
      <c r="JJ45" s="393"/>
      <c r="JK45" s="393"/>
      <c r="JL45" s="393"/>
      <c r="JM45" s="393"/>
      <c r="JN45" s="393"/>
      <c r="JO45" s="393"/>
      <c r="JP45" s="393"/>
      <c r="JQ45" s="393"/>
      <c r="JR45" s="393"/>
      <c r="JS45" s="393"/>
      <c r="JT45" s="393"/>
      <c r="JU45" s="393"/>
      <c r="JV45" s="393"/>
      <c r="JW45" s="393"/>
      <c r="JX45" s="393"/>
      <c r="JY45" s="393"/>
      <c r="JZ45" s="393"/>
      <c r="KA45" s="393"/>
      <c r="KB45" s="393"/>
      <c r="KC45" s="393"/>
      <c r="KD45" s="393"/>
      <c r="KE45" s="393"/>
      <c r="KF45" s="393"/>
      <c r="KG45" s="393"/>
      <c r="KH45" s="393"/>
      <c r="KI45" s="393"/>
      <c r="KJ45" s="393"/>
      <c r="KK45" s="393"/>
      <c r="KL45" s="393"/>
      <c r="KM45" s="393"/>
      <c r="KN45" s="393"/>
      <c r="KO45" s="393"/>
      <c r="KP45" s="393"/>
      <c r="KQ45" s="393"/>
      <c r="KR45" s="393"/>
      <c r="KS45" s="393"/>
      <c r="KT45" s="393"/>
      <c r="KU45" s="393"/>
      <c r="KV45" s="393"/>
      <c r="KW45" s="393"/>
      <c r="KX45" s="393"/>
      <c r="KY45" s="393"/>
      <c r="KZ45" s="393"/>
      <c r="LA45" s="393"/>
      <c r="LB45" s="393"/>
      <c r="LC45" s="393"/>
      <c r="LD45" s="393"/>
      <c r="LE45" s="393"/>
      <c r="LF45" s="393"/>
      <c r="LG45" s="393"/>
      <c r="LH45" s="393"/>
      <c r="LI45" s="393"/>
      <c r="LJ45" s="393"/>
      <c r="LK45" s="393"/>
      <c r="LL45" s="393"/>
      <c r="LM45" s="393"/>
      <c r="LN45" s="393"/>
      <c r="LO45" s="393"/>
      <c r="LP45" s="393"/>
      <c r="LQ45" s="393"/>
      <c r="LR45" s="393"/>
      <c r="LS45" s="393"/>
      <c r="LT45" s="393"/>
      <c r="LU45" s="393"/>
      <c r="LV45" s="393"/>
      <c r="LW45" s="393"/>
      <c r="LX45" s="393"/>
      <c r="LY45" s="393"/>
      <c r="LZ45" s="393"/>
      <c r="MA45" s="393"/>
      <c r="MB45" s="393"/>
      <c r="MC45" s="393"/>
      <c r="MD45" s="393"/>
      <c r="ME45" s="393"/>
      <c r="MF45" s="393"/>
      <c r="MG45" s="393"/>
      <c r="MH45" s="393"/>
      <c r="MI45" s="393"/>
      <c r="MJ45" s="393"/>
      <c r="MK45" s="393"/>
      <c r="ML45" s="393"/>
      <c r="MM45" s="393"/>
      <c r="MN45" s="393"/>
      <c r="MO45" s="393"/>
      <c r="MP45" s="393"/>
      <c r="MQ45" s="393"/>
      <c r="MR45" s="393"/>
      <c r="MS45" s="393"/>
      <c r="MT45" s="393"/>
      <c r="MU45" s="393"/>
      <c r="MV45" s="393"/>
      <c r="MW45" s="393"/>
      <c r="MX45" s="393"/>
      <c r="MY45" s="393"/>
      <c r="MZ45" s="393"/>
      <c r="NA45" s="393"/>
      <c r="NB45" s="393"/>
      <c r="NC45" s="393"/>
      <c r="ND45" s="393"/>
      <c r="NE45" s="393"/>
      <c r="NF45" s="393"/>
      <c r="NG45" s="393"/>
      <c r="NH45" s="393"/>
      <c r="NI45" s="393"/>
      <c r="NJ45" s="393"/>
      <c r="NK45" s="393"/>
      <c r="NL45" s="393"/>
      <c r="NM45" s="393"/>
      <c r="NN45" s="393"/>
      <c r="NO45" s="393"/>
      <c r="NP45" s="393"/>
      <c r="NQ45" s="393"/>
      <c r="NR45" s="393"/>
      <c r="NS45" s="393"/>
      <c r="NT45" s="393"/>
      <c r="NU45" s="393"/>
      <c r="NV45" s="393"/>
      <c r="NW45" s="393"/>
      <c r="NX45" s="393"/>
      <c r="NY45" s="393"/>
      <c r="NZ45" s="393"/>
      <c r="OA45" s="393"/>
      <c r="OB45" s="393"/>
      <c r="OC45" s="393"/>
      <c r="OD45" s="393"/>
      <c r="OE45" s="393"/>
      <c r="OF45" s="393"/>
      <c r="OG45" s="393"/>
      <c r="OH45" s="393"/>
      <c r="OI45" s="393"/>
      <c r="OJ45" s="393"/>
      <c r="OK45" s="393"/>
      <c r="OL45" s="393"/>
      <c r="OM45" s="393"/>
      <c r="ON45" s="393"/>
      <c r="OO45" s="393"/>
      <c r="OP45" s="393"/>
      <c r="OQ45" s="393"/>
      <c r="OR45" s="393"/>
      <c r="OS45" s="393"/>
      <c r="OT45" s="393"/>
      <c r="OU45" s="393"/>
      <c r="OV45" s="393"/>
      <c r="OW45" s="393"/>
      <c r="OX45" s="393"/>
      <c r="OY45" s="393"/>
      <c r="OZ45" s="393"/>
      <c r="PA45" s="393"/>
      <c r="PB45" s="393"/>
      <c r="PC45" s="393"/>
      <c r="PD45" s="393"/>
      <c r="PE45" s="393"/>
      <c r="PF45" s="393"/>
      <c r="PG45" s="393"/>
      <c r="PH45" s="393"/>
      <c r="PI45" s="393"/>
      <c r="PJ45" s="393"/>
      <c r="PK45" s="393"/>
      <c r="PL45" s="393"/>
      <c r="PM45" s="393"/>
      <c r="PN45" s="393"/>
      <c r="PO45" s="393"/>
      <c r="PP45" s="393"/>
      <c r="PQ45" s="393"/>
      <c r="PR45" s="393"/>
      <c r="PS45" s="393"/>
      <c r="PT45" s="393"/>
      <c r="PU45" s="393"/>
      <c r="PV45" s="393"/>
      <c r="PW45" s="393"/>
      <c r="PX45" s="393"/>
      <c r="PY45" s="393"/>
      <c r="PZ45" s="393"/>
      <c r="QA45" s="393"/>
      <c r="QB45" s="393"/>
      <c r="QC45" s="393"/>
      <c r="QD45" s="393"/>
      <c r="QE45" s="393"/>
      <c r="QF45" s="393"/>
      <c r="QG45" s="393"/>
      <c r="QH45" s="393"/>
      <c r="QI45" s="393"/>
      <c r="QJ45" s="393"/>
      <c r="QK45" s="393"/>
      <c r="QL45" s="393"/>
      <c r="QM45" s="393"/>
      <c r="QN45" s="393"/>
      <c r="QO45" s="393"/>
      <c r="QP45" s="393"/>
      <c r="QQ45" s="393"/>
      <c r="QR45" s="393"/>
      <c r="QS45" s="393"/>
      <c r="QT45" s="393"/>
      <c r="QU45" s="393"/>
      <c r="QV45" s="393"/>
      <c r="QW45" s="393"/>
      <c r="QX45" s="393"/>
      <c r="QY45" s="393"/>
      <c r="QZ45" s="393"/>
      <c r="RA45" s="393"/>
      <c r="RB45" s="393"/>
      <c r="RC45" s="393"/>
      <c r="RD45" s="393"/>
      <c r="RE45" s="393"/>
      <c r="RF45" s="393"/>
      <c r="RG45" s="393"/>
      <c r="RH45" s="393"/>
      <c r="RI45" s="393"/>
      <c r="RJ45" s="393"/>
      <c r="RK45" s="393"/>
      <c r="RL45" s="393"/>
      <c r="RM45" s="393"/>
      <c r="RN45" s="393"/>
      <c r="RO45" s="393"/>
      <c r="RP45" s="393"/>
      <c r="RQ45" s="393"/>
      <c r="RR45" s="393"/>
      <c r="RS45" s="393"/>
      <c r="RT45" s="393"/>
      <c r="RU45" s="393"/>
      <c r="RV45" s="393"/>
      <c r="RW45" s="393"/>
      <c r="RX45" s="393"/>
      <c r="RY45" s="393"/>
      <c r="RZ45" s="393"/>
      <c r="SA45" s="393"/>
      <c r="SB45" s="393"/>
      <c r="SC45" s="393"/>
      <c r="SD45" s="393"/>
      <c r="SE45" s="393"/>
      <c r="SF45" s="393"/>
      <c r="SG45" s="393"/>
      <c r="SH45" s="393"/>
      <c r="SI45" s="393"/>
      <c r="SJ45" s="393"/>
      <c r="SK45" s="393"/>
      <c r="SL45" s="393"/>
      <c r="SM45" s="393"/>
      <c r="SN45" s="393"/>
      <c r="SO45" s="393"/>
      <c r="SP45" s="393"/>
      <c r="SQ45" s="393"/>
      <c r="SR45" s="393"/>
      <c r="SS45" s="393"/>
      <c r="ST45" s="393"/>
      <c r="SU45" s="393"/>
      <c r="SV45" s="393"/>
      <c r="SW45" s="393"/>
      <c r="SX45" s="393"/>
      <c r="SY45" s="393"/>
      <c r="SZ45" s="393"/>
      <c r="TA45" s="393"/>
      <c r="TB45" s="393"/>
      <c r="TC45" s="393"/>
      <c r="TD45" s="393"/>
      <c r="TE45" s="393"/>
      <c r="TF45" s="393"/>
      <c r="TG45" s="393"/>
      <c r="TH45" s="393"/>
      <c r="TI45" s="393"/>
      <c r="TJ45" s="393"/>
      <c r="TK45" s="393"/>
      <c r="TL45" s="393"/>
    </row>
    <row r="46" spans="1:532" ht="33" customHeight="1" x14ac:dyDescent="0.2">
      <c r="A46" s="191">
        <f>A38+1</f>
        <v>12</v>
      </c>
      <c r="B46" s="692"/>
      <c r="C46" s="693"/>
      <c r="D46" s="693"/>
      <c r="E46" s="694"/>
      <c r="F46" s="692"/>
      <c r="G46" s="693"/>
      <c r="H46" s="693"/>
      <c r="I46" s="694"/>
      <c r="J46" s="692"/>
      <c r="K46" s="693"/>
      <c r="L46" s="693"/>
      <c r="M46" s="694"/>
      <c r="N46" s="692"/>
      <c r="O46" s="693"/>
      <c r="P46" s="693"/>
      <c r="Q46" s="693"/>
      <c r="R46" s="694"/>
      <c r="S46" s="692"/>
      <c r="T46" s="693"/>
      <c r="U46" s="693"/>
      <c r="V46" s="694"/>
      <c r="W46" s="692"/>
      <c r="X46" s="693"/>
      <c r="Y46" s="693"/>
      <c r="Z46" s="694"/>
      <c r="AA46" s="692"/>
      <c r="AB46" s="693"/>
      <c r="AC46" s="693"/>
      <c r="AD46" s="694"/>
      <c r="AE46" s="692"/>
      <c r="AF46" s="693"/>
      <c r="AG46" s="693"/>
      <c r="AH46" s="693"/>
      <c r="AI46" s="694"/>
      <c r="AJ46" s="692"/>
      <c r="AK46" s="693"/>
      <c r="AL46" s="693"/>
      <c r="AM46" s="694"/>
      <c r="AN46" s="692"/>
      <c r="AO46" s="693"/>
      <c r="AP46" s="693"/>
      <c r="AQ46" s="694"/>
      <c r="AR46" s="692"/>
      <c r="AS46" s="693"/>
      <c r="AT46" s="693"/>
      <c r="AU46" s="694"/>
      <c r="AV46" s="692"/>
      <c r="AW46" s="693"/>
      <c r="AX46" s="693"/>
      <c r="AY46" s="693"/>
      <c r="AZ46" s="747"/>
      <c r="BA46" s="692"/>
      <c r="BB46" s="693"/>
      <c r="BC46" s="693"/>
      <c r="BD46" s="694"/>
      <c r="BE46" s="692"/>
      <c r="BF46" s="693"/>
      <c r="BG46" s="693"/>
      <c r="BH46" s="694"/>
      <c r="BI46" s="692"/>
      <c r="BJ46" s="693"/>
      <c r="BK46" s="693"/>
      <c r="BL46" s="694"/>
      <c r="BM46" s="692"/>
      <c r="BN46" s="693"/>
      <c r="BO46" s="693"/>
      <c r="BP46" s="693"/>
      <c r="BQ46" s="747"/>
      <c r="BR46" s="692"/>
      <c r="BS46" s="693"/>
      <c r="BT46" s="693"/>
      <c r="BU46" s="694"/>
      <c r="BV46" s="692"/>
      <c r="BW46" s="693"/>
      <c r="BX46" s="693"/>
      <c r="BY46" s="694"/>
      <c r="BZ46" s="692"/>
      <c r="CA46" s="693"/>
      <c r="CB46" s="693"/>
      <c r="CC46" s="694"/>
      <c r="CD46" s="692"/>
      <c r="CE46" s="693"/>
      <c r="CF46" s="693"/>
      <c r="CG46" s="693"/>
      <c r="CH46" s="747"/>
      <c r="CI46" s="773" t="s">
        <v>947</v>
      </c>
      <c r="CJ46" s="774"/>
      <c r="CK46" s="774"/>
      <c r="CL46" s="775"/>
      <c r="CM46" s="692"/>
      <c r="CN46" s="693"/>
      <c r="CO46" s="693"/>
      <c r="CP46" s="694"/>
      <c r="CQ46" s="773" t="s">
        <v>895</v>
      </c>
      <c r="CR46" s="774"/>
      <c r="CS46" s="774"/>
      <c r="CT46" s="775"/>
      <c r="CU46" s="692"/>
      <c r="CV46" s="693"/>
      <c r="CW46" s="693"/>
      <c r="CX46" s="693"/>
      <c r="CY46" s="694"/>
      <c r="CZ46" s="692"/>
      <c r="DA46" s="693"/>
      <c r="DB46" s="693"/>
      <c r="DC46" s="694"/>
      <c r="DD46" s="692"/>
      <c r="DE46" s="693"/>
      <c r="DF46" s="693"/>
      <c r="DG46" s="694"/>
      <c r="DH46" s="692"/>
      <c r="DI46" s="693"/>
      <c r="DJ46" s="693"/>
      <c r="DK46" s="694"/>
      <c r="DL46" s="692"/>
      <c r="DM46" s="693"/>
      <c r="DN46" s="693"/>
      <c r="DO46" s="694"/>
      <c r="DP46" s="692"/>
      <c r="DQ46" s="693"/>
      <c r="DR46" s="693"/>
      <c r="DS46" s="694"/>
      <c r="DT46" s="692"/>
      <c r="DU46" s="693"/>
      <c r="DV46" s="693"/>
      <c r="DW46" s="694"/>
      <c r="DX46" s="692"/>
      <c r="DY46" s="693"/>
      <c r="DZ46" s="693"/>
      <c r="EA46" s="694"/>
      <c r="EB46" s="692"/>
      <c r="EC46" s="693"/>
      <c r="ED46" s="693"/>
      <c r="EE46" s="694"/>
      <c r="EF46" s="692"/>
      <c r="EG46" s="693"/>
      <c r="EH46" s="693"/>
      <c r="EI46" s="694"/>
      <c r="EJ46" s="692"/>
      <c r="EK46" s="693"/>
      <c r="EL46" s="693"/>
      <c r="EM46" s="694"/>
      <c r="EN46" s="692"/>
      <c r="EO46" s="693"/>
      <c r="EP46" s="693"/>
      <c r="EQ46" s="694"/>
      <c r="ER46" s="653" t="s">
        <v>1063</v>
      </c>
      <c r="ES46" s="654"/>
      <c r="ET46" s="654"/>
      <c r="EU46" s="655"/>
      <c r="EV46" s="653" t="s">
        <v>1049</v>
      </c>
      <c r="EW46" s="654"/>
      <c r="EX46" s="654"/>
      <c r="EY46" s="654"/>
      <c r="EZ46" s="654"/>
      <c r="FA46" s="654"/>
      <c r="FB46" s="655"/>
      <c r="FC46" s="653"/>
      <c r="FD46" s="654"/>
      <c r="FE46" s="654"/>
      <c r="FF46" s="654"/>
      <c r="FG46" s="654"/>
      <c r="FH46" s="654"/>
      <c r="FI46" s="655"/>
      <c r="FJ46" s="653"/>
      <c r="FK46" s="654"/>
      <c r="FL46" s="654"/>
      <c r="FM46" s="654"/>
      <c r="FN46" s="654"/>
      <c r="FO46" s="844"/>
      <c r="FP46" s="961"/>
      <c r="FQ46" s="514"/>
      <c r="FR46" s="477" t="str">
        <f t="shared" ref="FR46:GY46" si="148">IF((COUNTIF($DT$71:$FP$71,FR49)&gt;=2),"×",IF((COUNTIF($DT$71:$FP$71,FR49)=1),"○"," "))</f>
        <v xml:space="preserve"> </v>
      </c>
      <c r="FS46" s="478" t="str">
        <f t="shared" si="148"/>
        <v xml:space="preserve"> </v>
      </c>
      <c r="FT46" s="478" t="str">
        <f t="shared" si="148"/>
        <v xml:space="preserve"> </v>
      </c>
      <c r="FU46" s="478" t="str">
        <f t="shared" si="148"/>
        <v xml:space="preserve"> </v>
      </c>
      <c r="FV46" s="478" t="str">
        <f t="shared" si="148"/>
        <v xml:space="preserve"> </v>
      </c>
      <c r="FW46" s="478" t="str">
        <f t="shared" si="148"/>
        <v xml:space="preserve"> </v>
      </c>
      <c r="FX46" s="478" t="str">
        <f t="shared" si="148"/>
        <v xml:space="preserve"> </v>
      </c>
      <c r="FY46" s="478" t="str">
        <f t="shared" si="148"/>
        <v xml:space="preserve"> </v>
      </c>
      <c r="FZ46" s="478" t="str">
        <f t="shared" si="148"/>
        <v xml:space="preserve"> </v>
      </c>
      <c r="GA46" s="478" t="str">
        <f t="shared" si="148"/>
        <v>○</v>
      </c>
      <c r="GB46" s="478" t="str">
        <f t="shared" si="148"/>
        <v xml:space="preserve"> </v>
      </c>
      <c r="GC46" s="478" t="str">
        <f t="shared" si="148"/>
        <v xml:space="preserve"> </v>
      </c>
      <c r="GD46" s="478" t="str">
        <f t="shared" si="148"/>
        <v xml:space="preserve"> </v>
      </c>
      <c r="GE46" s="478" t="str">
        <f t="shared" si="148"/>
        <v xml:space="preserve"> </v>
      </c>
      <c r="GF46" s="478" t="str">
        <f t="shared" si="148"/>
        <v xml:space="preserve"> </v>
      </c>
      <c r="GG46" s="478" t="str">
        <f t="shared" si="148"/>
        <v xml:space="preserve"> </v>
      </c>
      <c r="GH46" s="478" t="str">
        <f t="shared" si="148"/>
        <v xml:space="preserve"> </v>
      </c>
      <c r="GI46" s="478" t="str">
        <f t="shared" si="148"/>
        <v xml:space="preserve"> </v>
      </c>
      <c r="GJ46" s="478" t="str">
        <f t="shared" si="148"/>
        <v xml:space="preserve"> </v>
      </c>
      <c r="GK46" s="478" t="str">
        <f t="shared" si="148"/>
        <v xml:space="preserve"> </v>
      </c>
      <c r="GL46" s="479" t="str">
        <f t="shared" si="148"/>
        <v xml:space="preserve"> </v>
      </c>
      <c r="GM46" s="478" t="str">
        <f t="shared" si="148"/>
        <v xml:space="preserve"> </v>
      </c>
      <c r="GN46" s="479" t="str">
        <f t="shared" si="148"/>
        <v xml:space="preserve"> </v>
      </c>
      <c r="GO46" s="478" t="str">
        <f t="shared" si="148"/>
        <v xml:space="preserve"> </v>
      </c>
      <c r="GP46" s="478" t="str">
        <f t="shared" si="148"/>
        <v>○</v>
      </c>
      <c r="GQ46" s="479" t="str">
        <f t="shared" si="148"/>
        <v>○</v>
      </c>
      <c r="GR46" s="478" t="str">
        <f t="shared" si="148"/>
        <v>○</v>
      </c>
      <c r="GS46" s="478" t="str">
        <f t="shared" si="148"/>
        <v xml:space="preserve"> </v>
      </c>
      <c r="GT46" s="478" t="str">
        <f t="shared" si="148"/>
        <v>○</v>
      </c>
      <c r="GU46" s="478" t="str">
        <f t="shared" si="148"/>
        <v xml:space="preserve"> </v>
      </c>
      <c r="GV46" s="478" t="str">
        <f t="shared" si="148"/>
        <v xml:space="preserve"> </v>
      </c>
      <c r="GW46" s="478" t="str">
        <f t="shared" si="148"/>
        <v xml:space="preserve"> </v>
      </c>
      <c r="GX46" s="478" t="str">
        <f t="shared" si="148"/>
        <v xml:space="preserve"> </v>
      </c>
      <c r="GY46" s="478" t="str">
        <f t="shared" si="148"/>
        <v xml:space="preserve"> </v>
      </c>
      <c r="GZ46" s="188">
        <f>A46</f>
        <v>12</v>
      </c>
      <c r="HB46" s="80"/>
      <c r="HC46" s="199">
        <f>リスト!C45</f>
        <v>0</v>
      </c>
      <c r="HD46" s="76" t="str">
        <f>IF(リスト!D45="","",リスト!D45)</f>
        <v/>
      </c>
      <c r="HE46" s="76" t="str">
        <f>IF(リスト!F45="","",リスト!F45)</f>
        <v/>
      </c>
      <c r="HF46" s="76" t="str">
        <f>IF(リスト!E45="","",リスト!E45)</f>
        <v>Ry盤除却</v>
      </c>
      <c r="HG46" s="200" t="str">
        <f>IF(リスト!G45="","",リスト!G45)</f>
        <v/>
      </c>
      <c r="HH46" s="459" t="str">
        <f>IF(リスト!H45="","",リスト!H45)</f>
        <v/>
      </c>
      <c r="HI46" s="77" t="str">
        <f>IF(リスト!I45="","",リスト!I45)</f>
        <v>沢良宜</v>
      </c>
      <c r="HJ46" s="77" t="str">
        <f>IF(リスト!J45="","",リスト!J45)</f>
        <v>竜　華</v>
      </c>
      <c r="HK46" s="77" t="str">
        <f>IF(リスト!K45="","",リスト!K45)</f>
        <v>　栂　</v>
      </c>
      <c r="HL46" s="77" t="str">
        <f>IF(リスト!L45="","",リスト!L45)</f>
        <v>井　吹</v>
      </c>
      <c r="HM46" s="77" t="str">
        <f>IF(リスト!M45="","",リスト!M45)</f>
        <v>生　瀬</v>
      </c>
      <c r="HN46" s="459" t="str">
        <f>IF(リスト!N45="","",リスト!N45)</f>
        <v/>
      </c>
      <c r="HO46" s="77" t="str">
        <f>IF(リスト!O45="","",リスト!O45)</f>
        <v/>
      </c>
      <c r="HP46" s="460" t="str">
        <f>IF(リスト!P45="","",リスト!P45)</f>
        <v/>
      </c>
      <c r="HR46" s="258" t="str">
        <f t="shared" ref="HR46:IJ46" si="149">IF(FR46="○","○",IF(FR46="×","○",IF(FR47="○","○",IF(FR47="×","○",IF(FR45="","",FR45)))))</f>
        <v/>
      </c>
      <c r="HS46" s="258" t="str">
        <f t="shared" si="149"/>
        <v/>
      </c>
      <c r="HT46" s="258" t="str">
        <f t="shared" si="149"/>
        <v>休み</v>
      </c>
      <c r="HU46" s="258" t="str">
        <f t="shared" si="149"/>
        <v/>
      </c>
      <c r="HV46" s="258" t="str">
        <f t="shared" si="149"/>
        <v/>
      </c>
      <c r="HW46" s="258" t="str">
        <f t="shared" si="149"/>
        <v/>
      </c>
      <c r="HX46" s="258" t="str">
        <f t="shared" si="149"/>
        <v>○</v>
      </c>
      <c r="HY46" s="258" t="str">
        <f t="shared" si="149"/>
        <v>○</v>
      </c>
      <c r="HZ46" s="258" t="str">
        <f t="shared" si="149"/>
        <v/>
      </c>
      <c r="IA46" s="258" t="str">
        <f t="shared" si="149"/>
        <v>○</v>
      </c>
      <c r="IB46" s="258" t="str">
        <f t="shared" si="149"/>
        <v/>
      </c>
      <c r="IC46" s="258" t="str">
        <f t="shared" si="149"/>
        <v/>
      </c>
      <c r="ID46" s="258" t="str">
        <f t="shared" si="149"/>
        <v>○</v>
      </c>
      <c r="IE46" s="258" t="str">
        <f t="shared" si="149"/>
        <v/>
      </c>
      <c r="IF46" s="258" t="str">
        <f t="shared" si="149"/>
        <v>○</v>
      </c>
      <c r="IG46" s="258" t="str">
        <f t="shared" si="149"/>
        <v/>
      </c>
      <c r="IH46" s="258" t="str">
        <f t="shared" si="149"/>
        <v>○</v>
      </c>
      <c r="II46" s="258" t="str">
        <f t="shared" si="149"/>
        <v/>
      </c>
      <c r="IJ46" s="258" t="str">
        <f t="shared" si="149"/>
        <v/>
      </c>
      <c r="IK46" s="258" t="str">
        <f t="shared" ref="IK46" si="150">IF(GK46="○","○",IF(GK46="×","○",IF(GK47="○","○",IF(GK47="×","○",IF(GK45="","",GK45)))))</f>
        <v/>
      </c>
      <c r="IL46" s="258" t="str">
        <f t="shared" ref="IL46" si="151">IF(GL46="○","○",IF(GL46="×","○",IF(GL47="○","○",IF(GL47="×","○",IF(GL45="","",GL45)))))</f>
        <v/>
      </c>
      <c r="IM46" s="258" t="str">
        <f t="shared" ref="IM46" si="152">IF(GM46="○","○",IF(GM46="×","○",IF(GM47="○","○",IF(GM47="×","○",IF(GM45="","",GM45)))))</f>
        <v/>
      </c>
      <c r="IN46" s="258" t="str">
        <f t="shared" ref="IN46" si="153">IF(GN46="○","○",IF(GN46="×","○",IF(GN47="○","○",IF(GN47="×","○",IF(GN45="","",GN45)))))</f>
        <v/>
      </c>
      <c r="IO46" s="258" t="str">
        <f t="shared" ref="IO46" si="154">IF(GO46="○","○",IF(GO46="×","○",IF(GO47="○","○",IF(GO47="×","○",IF(GO45="","",GO45)))))</f>
        <v/>
      </c>
      <c r="IP46" s="258" t="str">
        <f t="shared" ref="IP46" si="155">IF(GP46="○","○",IF(GP46="×","○",IF(GP47="○","○",IF(GP47="×","○",IF(GP45="","",GP45)))))</f>
        <v>○</v>
      </c>
      <c r="IQ46" s="258" t="str">
        <f t="shared" ref="IQ46" si="156">IF(GQ46="○","○",IF(GQ46="×","○",IF(GQ47="○","○",IF(GQ47="×","○",IF(GQ45="","",GQ45)))))</f>
        <v>○</v>
      </c>
      <c r="IR46" s="258" t="str">
        <f t="shared" ref="IR46" si="157">IF(GR46="○","○",IF(GR46="×","○",IF(GR47="○","○",IF(GR47="×","○",IF(GR45="","",GR45)))))</f>
        <v>○</v>
      </c>
      <c r="IS46" s="258" t="str">
        <f t="shared" ref="IS46" si="158">IF(GS46="○","○",IF(GS46="×","○",IF(GS47="○","○",IF(GS47="×","○",IF(GS45="","",GS45)))))</f>
        <v/>
      </c>
      <c r="IT46" s="258" t="str">
        <f t="shared" ref="IT46" si="159">IF(GX46="○","○",IF(GX46="×","○",IF(GX47="○","○",IF(GX47="×","○",IF(GX45="","",GX45)))))</f>
        <v/>
      </c>
      <c r="IU46" s="258" t="str">
        <f t="shared" ref="IU46" si="160">IF(GY46="○","○",IF(GY46="×","○",IF(GY47="○","○",IF(GY47="×","○",IF(GY45="","",GY45)))))</f>
        <v/>
      </c>
      <c r="IW46" s="393"/>
      <c r="IX46" s="393"/>
      <c r="IY46" s="393"/>
      <c r="IZ46" s="393"/>
      <c r="JA46" s="393"/>
      <c r="JB46" s="393"/>
      <c r="JC46" s="393"/>
      <c r="JD46" s="393"/>
      <c r="JE46" s="393"/>
      <c r="JF46" s="393"/>
      <c r="JG46" s="393"/>
      <c r="JH46" s="393"/>
      <c r="JI46" s="393"/>
      <c r="JJ46" s="393"/>
      <c r="JK46" s="393"/>
      <c r="JL46" s="393"/>
      <c r="JM46" s="393"/>
      <c r="JN46" s="393"/>
      <c r="JO46" s="393"/>
      <c r="JP46" s="393"/>
      <c r="JQ46" s="393"/>
      <c r="JR46" s="393"/>
      <c r="JS46" s="393"/>
      <c r="JT46" s="393"/>
      <c r="JU46" s="393"/>
      <c r="JV46" s="393"/>
      <c r="JW46" s="393"/>
      <c r="JX46" s="393"/>
      <c r="JY46" s="393"/>
      <c r="JZ46" s="393"/>
      <c r="KA46" s="393"/>
      <c r="KB46" s="393"/>
      <c r="KC46" s="393"/>
      <c r="KD46" s="393"/>
      <c r="KE46" s="393"/>
      <c r="KF46" s="393"/>
      <c r="KG46" s="393"/>
      <c r="KH46" s="393"/>
      <c r="KI46" s="393"/>
      <c r="KJ46" s="393"/>
      <c r="KK46" s="393"/>
      <c r="KL46" s="393"/>
      <c r="KM46" s="393"/>
      <c r="KN46" s="393"/>
      <c r="KO46" s="393"/>
      <c r="KP46" s="393"/>
      <c r="KQ46" s="393"/>
      <c r="KR46" s="393"/>
      <c r="KS46" s="393"/>
      <c r="KT46" s="393"/>
      <c r="KU46" s="393"/>
      <c r="KV46" s="393"/>
      <c r="KW46" s="393"/>
      <c r="KX46" s="393"/>
      <c r="KY46" s="393"/>
      <c r="KZ46" s="393"/>
      <c r="LA46" s="393"/>
      <c r="LB46" s="393"/>
      <c r="LC46" s="393"/>
      <c r="LD46" s="393"/>
      <c r="LE46" s="393"/>
      <c r="LF46" s="393"/>
      <c r="LG46" s="393"/>
      <c r="LH46" s="393"/>
      <c r="LI46" s="393"/>
      <c r="LJ46" s="393"/>
      <c r="LK46" s="393"/>
      <c r="LL46" s="393"/>
      <c r="LM46" s="393"/>
      <c r="LN46" s="393"/>
      <c r="LO46" s="393"/>
      <c r="LP46" s="393"/>
      <c r="LQ46" s="393"/>
      <c r="LR46" s="393"/>
      <c r="LS46" s="393"/>
      <c r="LT46" s="393"/>
      <c r="LU46" s="393"/>
      <c r="LV46" s="393"/>
      <c r="LW46" s="393"/>
      <c r="LX46" s="393"/>
      <c r="LY46" s="393"/>
      <c r="LZ46" s="393"/>
      <c r="MA46" s="393"/>
      <c r="MB46" s="393"/>
      <c r="MC46" s="393"/>
      <c r="MD46" s="393"/>
      <c r="ME46" s="393"/>
      <c r="MF46" s="393"/>
      <c r="MG46" s="393"/>
      <c r="MH46" s="393"/>
      <c r="MI46" s="393"/>
      <c r="MJ46" s="393"/>
      <c r="MK46" s="393"/>
      <c r="ML46" s="393"/>
      <c r="MM46" s="393"/>
      <c r="MN46" s="393"/>
      <c r="MO46" s="393"/>
      <c r="MP46" s="393"/>
      <c r="MQ46" s="393"/>
      <c r="MR46" s="393"/>
      <c r="MS46" s="393"/>
      <c r="MT46" s="393"/>
      <c r="MU46" s="393"/>
      <c r="MV46" s="393"/>
      <c r="MW46" s="393"/>
      <c r="MX46" s="393"/>
      <c r="MY46" s="393"/>
      <c r="MZ46" s="393"/>
      <c r="NA46" s="393"/>
      <c r="NB46" s="393"/>
      <c r="NC46" s="393"/>
      <c r="ND46" s="393"/>
      <c r="NE46" s="393"/>
      <c r="NF46" s="393"/>
      <c r="NG46" s="393"/>
      <c r="NH46" s="393"/>
      <c r="NI46" s="393"/>
      <c r="NJ46" s="393"/>
      <c r="NK46" s="393"/>
      <c r="NL46" s="393"/>
      <c r="NM46" s="393"/>
      <c r="NN46" s="393"/>
      <c r="NO46" s="393"/>
      <c r="NP46" s="393"/>
      <c r="NQ46" s="393"/>
      <c r="NR46" s="393"/>
      <c r="NS46" s="393"/>
      <c r="NT46" s="393"/>
      <c r="NU46" s="393"/>
      <c r="NV46" s="393"/>
      <c r="NW46" s="393"/>
      <c r="NX46" s="393"/>
      <c r="NY46" s="393"/>
      <c r="NZ46" s="393"/>
      <c r="OA46" s="393"/>
      <c r="OB46" s="393"/>
      <c r="OC46" s="393"/>
      <c r="OD46" s="393"/>
      <c r="OE46" s="393"/>
      <c r="OF46" s="393"/>
      <c r="OG46" s="393"/>
      <c r="OH46" s="393"/>
      <c r="OI46" s="393"/>
      <c r="OJ46" s="393"/>
      <c r="OK46" s="393"/>
      <c r="OL46" s="393"/>
      <c r="OM46" s="393"/>
      <c r="ON46" s="393"/>
      <c r="OO46" s="393"/>
      <c r="OP46" s="393"/>
      <c r="OQ46" s="393"/>
      <c r="OR46" s="393"/>
      <c r="OS46" s="393"/>
      <c r="OT46" s="393"/>
      <c r="OU46" s="393"/>
      <c r="OV46" s="393"/>
      <c r="OW46" s="393"/>
      <c r="OX46" s="393"/>
      <c r="OY46" s="393"/>
      <c r="OZ46" s="393"/>
      <c r="PA46" s="393"/>
      <c r="PB46" s="393"/>
      <c r="PC46" s="393"/>
      <c r="PD46" s="393"/>
      <c r="PE46" s="393"/>
      <c r="PF46" s="393"/>
      <c r="PG46" s="393"/>
      <c r="PH46" s="393"/>
      <c r="PI46" s="393"/>
      <c r="PJ46" s="393"/>
      <c r="PK46" s="393"/>
      <c r="PL46" s="393"/>
      <c r="PM46" s="393"/>
      <c r="PN46" s="393"/>
      <c r="PO46" s="393"/>
      <c r="PP46" s="393"/>
      <c r="PQ46" s="393"/>
      <c r="PR46" s="393"/>
      <c r="PS46" s="393"/>
      <c r="PT46" s="393"/>
      <c r="PU46" s="393"/>
      <c r="PV46" s="393"/>
      <c r="PW46" s="393"/>
      <c r="PX46" s="393"/>
      <c r="PY46" s="393"/>
      <c r="PZ46" s="393"/>
      <c r="QA46" s="393"/>
      <c r="QB46" s="393"/>
      <c r="QC46" s="393"/>
      <c r="QD46" s="393"/>
      <c r="QE46" s="393"/>
      <c r="QF46" s="393"/>
      <c r="QG46" s="393"/>
      <c r="QH46" s="393"/>
      <c r="QI46" s="393"/>
      <c r="QJ46" s="393"/>
      <c r="QK46" s="393"/>
      <c r="QL46" s="393"/>
      <c r="QM46" s="393"/>
      <c r="QN46" s="393"/>
      <c r="QO46" s="393"/>
      <c r="QP46" s="393"/>
      <c r="QQ46" s="393"/>
      <c r="QR46" s="393"/>
      <c r="QS46" s="393"/>
      <c r="QT46" s="393"/>
      <c r="QU46" s="393"/>
      <c r="QV46" s="393"/>
      <c r="QW46" s="393"/>
      <c r="QX46" s="393"/>
      <c r="QY46" s="393"/>
      <c r="QZ46" s="393"/>
      <c r="RA46" s="393"/>
      <c r="RB46" s="393"/>
      <c r="RC46" s="393"/>
      <c r="RD46" s="393"/>
      <c r="RE46" s="393"/>
      <c r="RF46" s="393"/>
      <c r="RG46" s="393"/>
      <c r="RH46" s="393"/>
      <c r="RI46" s="393"/>
      <c r="RJ46" s="393"/>
      <c r="RK46" s="393"/>
      <c r="RL46" s="393"/>
      <c r="RM46" s="393"/>
      <c r="RN46" s="393"/>
      <c r="RO46" s="393"/>
      <c r="RP46" s="393"/>
      <c r="RQ46" s="393"/>
      <c r="RR46" s="393"/>
      <c r="RS46" s="393"/>
      <c r="RT46" s="393"/>
      <c r="RU46" s="393"/>
      <c r="RV46" s="393"/>
      <c r="RW46" s="393"/>
      <c r="RX46" s="393"/>
      <c r="RY46" s="393"/>
      <c r="RZ46" s="393"/>
      <c r="SA46" s="393"/>
      <c r="SB46" s="393"/>
      <c r="SC46" s="393"/>
      <c r="SD46" s="393"/>
      <c r="SE46" s="393"/>
      <c r="SF46" s="393"/>
      <c r="SG46" s="393"/>
      <c r="SH46" s="393"/>
      <c r="SI46" s="393"/>
      <c r="SJ46" s="393"/>
      <c r="SK46" s="393"/>
      <c r="SL46" s="393"/>
      <c r="SM46" s="393"/>
      <c r="SN46" s="393"/>
      <c r="SO46" s="393"/>
      <c r="SP46" s="393"/>
      <c r="SQ46" s="393"/>
      <c r="SR46" s="393"/>
      <c r="SS46" s="393"/>
      <c r="ST46" s="393"/>
      <c r="SU46" s="393"/>
      <c r="SV46" s="393"/>
      <c r="SW46" s="393"/>
      <c r="SX46" s="393"/>
      <c r="SY46" s="393"/>
      <c r="SZ46" s="393"/>
      <c r="TA46" s="393"/>
      <c r="TB46" s="393"/>
      <c r="TC46" s="393"/>
      <c r="TD46" s="393"/>
      <c r="TE46" s="393"/>
      <c r="TF46" s="393"/>
      <c r="TG46" s="393"/>
      <c r="TH46" s="393"/>
      <c r="TI46" s="393"/>
      <c r="TJ46" s="393"/>
      <c r="TK46" s="393"/>
      <c r="TL46" s="393"/>
    </row>
    <row r="47" spans="1:532" ht="33" customHeight="1" x14ac:dyDescent="0.2">
      <c r="A47" s="235"/>
      <c r="B47" s="653"/>
      <c r="C47" s="654"/>
      <c r="D47" s="654"/>
      <c r="E47" s="655"/>
      <c r="F47" s="653"/>
      <c r="G47" s="654"/>
      <c r="H47" s="654"/>
      <c r="I47" s="655"/>
      <c r="J47" s="653"/>
      <c r="K47" s="654"/>
      <c r="L47" s="654"/>
      <c r="M47" s="655"/>
      <c r="N47" s="653"/>
      <c r="O47" s="654"/>
      <c r="P47" s="654"/>
      <c r="Q47" s="654"/>
      <c r="R47" s="655"/>
      <c r="S47" s="653"/>
      <c r="T47" s="654"/>
      <c r="U47" s="654"/>
      <c r="V47" s="655"/>
      <c r="W47" s="653"/>
      <c r="X47" s="654"/>
      <c r="Y47" s="654"/>
      <c r="Z47" s="655"/>
      <c r="AA47" s="653"/>
      <c r="AB47" s="654"/>
      <c r="AC47" s="654"/>
      <c r="AD47" s="655"/>
      <c r="AE47" s="653"/>
      <c r="AF47" s="654"/>
      <c r="AG47" s="654"/>
      <c r="AH47" s="654"/>
      <c r="AI47" s="655"/>
      <c r="AJ47" s="653"/>
      <c r="AK47" s="654"/>
      <c r="AL47" s="654"/>
      <c r="AM47" s="655"/>
      <c r="AN47" s="653"/>
      <c r="AO47" s="654"/>
      <c r="AP47" s="654"/>
      <c r="AQ47" s="655"/>
      <c r="AR47" s="653"/>
      <c r="AS47" s="654"/>
      <c r="AT47" s="654"/>
      <c r="AU47" s="655"/>
      <c r="AV47" s="653"/>
      <c r="AW47" s="654"/>
      <c r="AX47" s="654"/>
      <c r="AY47" s="654"/>
      <c r="AZ47" s="747"/>
      <c r="BA47" s="653"/>
      <c r="BB47" s="654"/>
      <c r="BC47" s="654"/>
      <c r="BD47" s="655"/>
      <c r="BE47" s="653"/>
      <c r="BF47" s="654"/>
      <c r="BG47" s="654"/>
      <c r="BH47" s="655"/>
      <c r="BI47" s="653"/>
      <c r="BJ47" s="654"/>
      <c r="BK47" s="654"/>
      <c r="BL47" s="655"/>
      <c r="BM47" s="653"/>
      <c r="BN47" s="654"/>
      <c r="BO47" s="654"/>
      <c r="BP47" s="654"/>
      <c r="BQ47" s="747"/>
      <c r="BR47" s="653"/>
      <c r="BS47" s="654"/>
      <c r="BT47" s="654"/>
      <c r="BU47" s="655"/>
      <c r="BV47" s="653"/>
      <c r="BW47" s="654"/>
      <c r="BX47" s="654"/>
      <c r="BY47" s="655"/>
      <c r="BZ47" s="653"/>
      <c r="CA47" s="654"/>
      <c r="CB47" s="654"/>
      <c r="CC47" s="655"/>
      <c r="CD47" s="653"/>
      <c r="CE47" s="654"/>
      <c r="CF47" s="654"/>
      <c r="CG47" s="654"/>
      <c r="CH47" s="747"/>
      <c r="CI47" s="776"/>
      <c r="CJ47" s="777"/>
      <c r="CK47" s="777"/>
      <c r="CL47" s="778"/>
      <c r="CM47" s="653"/>
      <c r="CN47" s="654"/>
      <c r="CO47" s="654"/>
      <c r="CP47" s="655"/>
      <c r="CQ47" s="776"/>
      <c r="CR47" s="777"/>
      <c r="CS47" s="777"/>
      <c r="CT47" s="778"/>
      <c r="CU47" s="653"/>
      <c r="CV47" s="654"/>
      <c r="CW47" s="654"/>
      <c r="CX47" s="654"/>
      <c r="CY47" s="655"/>
      <c r="CZ47" s="653"/>
      <c r="DA47" s="654"/>
      <c r="DB47" s="654"/>
      <c r="DC47" s="655"/>
      <c r="DD47" s="653"/>
      <c r="DE47" s="654"/>
      <c r="DF47" s="654"/>
      <c r="DG47" s="655"/>
      <c r="DH47" s="653"/>
      <c r="DI47" s="654"/>
      <c r="DJ47" s="654"/>
      <c r="DK47" s="655"/>
      <c r="DL47" s="653"/>
      <c r="DM47" s="654"/>
      <c r="DN47" s="654"/>
      <c r="DO47" s="655"/>
      <c r="DP47" s="653"/>
      <c r="DQ47" s="654"/>
      <c r="DR47" s="654"/>
      <c r="DS47" s="655"/>
      <c r="DT47" s="653"/>
      <c r="DU47" s="654"/>
      <c r="DV47" s="654"/>
      <c r="DW47" s="655"/>
      <c r="DX47" s="653"/>
      <c r="DY47" s="654"/>
      <c r="DZ47" s="654"/>
      <c r="EA47" s="655"/>
      <c r="EB47" s="653"/>
      <c r="EC47" s="654"/>
      <c r="ED47" s="654"/>
      <c r="EE47" s="655"/>
      <c r="EF47" s="653"/>
      <c r="EG47" s="654"/>
      <c r="EH47" s="654"/>
      <c r="EI47" s="655"/>
      <c r="EJ47" s="653"/>
      <c r="EK47" s="654"/>
      <c r="EL47" s="654"/>
      <c r="EM47" s="655"/>
      <c r="EN47" s="653"/>
      <c r="EO47" s="654"/>
      <c r="EP47" s="654"/>
      <c r="EQ47" s="655"/>
      <c r="ER47" s="653"/>
      <c r="ES47" s="654"/>
      <c r="ET47" s="654"/>
      <c r="EU47" s="655"/>
      <c r="EV47" s="653"/>
      <c r="EW47" s="654"/>
      <c r="EX47" s="654"/>
      <c r="EY47" s="654"/>
      <c r="EZ47" s="654"/>
      <c r="FA47" s="654"/>
      <c r="FB47" s="655"/>
      <c r="FC47" s="653"/>
      <c r="FD47" s="654"/>
      <c r="FE47" s="654"/>
      <c r="FF47" s="654"/>
      <c r="FG47" s="654"/>
      <c r="FH47" s="654"/>
      <c r="FI47" s="655"/>
      <c r="FJ47" s="653"/>
      <c r="FK47" s="654"/>
      <c r="FL47" s="654"/>
      <c r="FM47" s="654"/>
      <c r="FN47" s="654"/>
      <c r="FO47" s="844"/>
      <c r="FP47" s="961"/>
      <c r="FQ47" s="514"/>
      <c r="FR47" s="848" t="str">
        <f t="shared" ref="FR47:GY47" si="161">IF((COUNTIF($B$71:$DS$71,FR49)&gt;=2),"×",IF((COUNTIF($B$71:$DS$71,FR49)=1),"○"," "))</f>
        <v xml:space="preserve"> </v>
      </c>
      <c r="FS47" s="678" t="str">
        <f t="shared" si="161"/>
        <v xml:space="preserve"> </v>
      </c>
      <c r="FT47" s="678" t="str">
        <f t="shared" si="161"/>
        <v xml:space="preserve"> </v>
      </c>
      <c r="FU47" s="678" t="str">
        <f t="shared" si="161"/>
        <v xml:space="preserve"> </v>
      </c>
      <c r="FV47" s="678" t="str">
        <f t="shared" si="161"/>
        <v xml:space="preserve"> </v>
      </c>
      <c r="FW47" s="678" t="str">
        <f t="shared" si="161"/>
        <v xml:space="preserve"> </v>
      </c>
      <c r="FX47" s="678" t="str">
        <f t="shared" si="161"/>
        <v>○</v>
      </c>
      <c r="FY47" s="678" t="str">
        <f t="shared" si="161"/>
        <v>○</v>
      </c>
      <c r="FZ47" s="678" t="str">
        <f t="shared" si="161"/>
        <v xml:space="preserve"> </v>
      </c>
      <c r="GA47" s="678" t="str">
        <f t="shared" si="161"/>
        <v xml:space="preserve"> </v>
      </c>
      <c r="GB47" s="678" t="str">
        <f t="shared" si="161"/>
        <v xml:space="preserve"> </v>
      </c>
      <c r="GC47" s="678" t="str">
        <f t="shared" si="161"/>
        <v xml:space="preserve"> </v>
      </c>
      <c r="GD47" s="678" t="str">
        <f t="shared" si="161"/>
        <v>○</v>
      </c>
      <c r="GE47" s="678" t="str">
        <f t="shared" si="161"/>
        <v xml:space="preserve"> </v>
      </c>
      <c r="GF47" s="678" t="str">
        <f t="shared" si="161"/>
        <v>○</v>
      </c>
      <c r="GG47" s="678" t="str">
        <f t="shared" si="161"/>
        <v xml:space="preserve"> </v>
      </c>
      <c r="GH47" s="678" t="str">
        <f t="shared" si="161"/>
        <v>○</v>
      </c>
      <c r="GI47" s="678" t="str">
        <f t="shared" si="161"/>
        <v xml:space="preserve"> </v>
      </c>
      <c r="GJ47" s="678" t="str">
        <f t="shared" si="161"/>
        <v xml:space="preserve"> </v>
      </c>
      <c r="GK47" s="678" t="str">
        <f t="shared" si="161"/>
        <v xml:space="preserve"> </v>
      </c>
      <c r="GL47" s="678" t="str">
        <f t="shared" si="161"/>
        <v xml:space="preserve"> </v>
      </c>
      <c r="GM47" s="678" t="str">
        <f t="shared" si="161"/>
        <v xml:space="preserve"> </v>
      </c>
      <c r="GN47" s="791" t="str">
        <f t="shared" si="161"/>
        <v xml:space="preserve"> </v>
      </c>
      <c r="GO47" s="678" t="str">
        <f t="shared" si="161"/>
        <v xml:space="preserve"> </v>
      </c>
      <c r="GP47" s="678" t="str">
        <f t="shared" si="161"/>
        <v xml:space="preserve"> </v>
      </c>
      <c r="GQ47" s="791" t="str">
        <f t="shared" si="161"/>
        <v xml:space="preserve"> </v>
      </c>
      <c r="GR47" s="678" t="str">
        <f t="shared" si="161"/>
        <v xml:space="preserve"> </v>
      </c>
      <c r="GS47" s="678" t="str">
        <f t="shared" si="161"/>
        <v xml:space="preserve"> </v>
      </c>
      <c r="GT47" s="678" t="str">
        <f t="shared" si="161"/>
        <v xml:space="preserve"> </v>
      </c>
      <c r="GU47" s="678" t="str">
        <f t="shared" si="161"/>
        <v xml:space="preserve"> </v>
      </c>
      <c r="GV47" s="678" t="str">
        <f t="shared" si="161"/>
        <v xml:space="preserve"> </v>
      </c>
      <c r="GW47" s="678" t="str">
        <f t="shared" si="161"/>
        <v xml:space="preserve"> </v>
      </c>
      <c r="GX47" s="678" t="str">
        <f t="shared" si="161"/>
        <v xml:space="preserve"> </v>
      </c>
      <c r="GY47" s="678" t="str">
        <f t="shared" si="161"/>
        <v xml:space="preserve"> </v>
      </c>
      <c r="GZ47" s="235" t="str">
        <f>IF(A47="","",A47)</f>
        <v/>
      </c>
      <c r="HB47" s="80"/>
      <c r="HC47" s="199">
        <f>リスト!C46</f>
        <v>0</v>
      </c>
      <c r="HD47" s="76" t="str">
        <f>IF(リスト!D46="","",リスト!D46)</f>
        <v/>
      </c>
      <c r="HE47" s="76" t="str">
        <f>IF(リスト!F46="","",リスト!F46)</f>
        <v/>
      </c>
      <c r="HF47" s="76" t="str">
        <f>IF(リスト!E46="","",リスト!E46)</f>
        <v>Ry切替</v>
      </c>
      <c r="HG47" s="200" t="str">
        <f>IF(リスト!G46="","",リスト!G46)</f>
        <v/>
      </c>
      <c r="HH47" s="77" t="str">
        <f>IF(リスト!H46="","",リスト!H46)</f>
        <v>野　江</v>
      </c>
      <c r="HI47" s="77" t="str">
        <f>IF(リスト!I46="","",リスト!I46)</f>
        <v>真　砂</v>
      </c>
      <c r="HJ47" s="77" t="str">
        <f>IF(リスト!J46="","",リスト!J46)</f>
        <v>西八尾</v>
      </c>
      <c r="HK47" s="77" t="str">
        <f>IF(リスト!K46="","",リスト!K46)</f>
        <v>菱　木</v>
      </c>
      <c r="HL47" s="77" t="str">
        <f>IF(リスト!L46="","",リスト!L46)</f>
        <v>岩　岡</v>
      </c>
      <c r="HM47" s="77" t="str">
        <f>IF(リスト!M46="","",リスト!M46)</f>
        <v>武　庫</v>
      </c>
      <c r="HN47" s="77" t="str">
        <f>IF(リスト!N46="","",リスト!N46)</f>
        <v>下  田</v>
      </c>
      <c r="HO47" s="77" t="str">
        <f>IF(リスト!O46="","",リスト!O46)</f>
        <v>東大和SW/S</v>
      </c>
      <c r="HP47" s="460" t="str">
        <f>IF(リスト!P46="","",リスト!P46)</f>
        <v/>
      </c>
      <c r="IW47" s="393"/>
      <c r="IX47" s="393"/>
      <c r="IY47" s="393"/>
      <c r="IZ47" s="393"/>
      <c r="JA47" s="393"/>
      <c r="JB47" s="393"/>
      <c r="JC47" s="393"/>
      <c r="JD47" s="393"/>
      <c r="JE47" s="393"/>
      <c r="JF47" s="393"/>
      <c r="JG47" s="393"/>
      <c r="JH47" s="393"/>
      <c r="JI47" s="393"/>
      <c r="JJ47" s="393"/>
      <c r="JK47" s="393"/>
      <c r="JL47" s="393"/>
      <c r="JM47" s="393"/>
      <c r="JN47" s="393"/>
      <c r="JO47" s="393"/>
      <c r="JP47" s="393"/>
      <c r="JQ47" s="393"/>
      <c r="JR47" s="393"/>
      <c r="JS47" s="393"/>
      <c r="JT47" s="393"/>
      <c r="JU47" s="393"/>
      <c r="JV47" s="393"/>
      <c r="JW47" s="393"/>
      <c r="JX47" s="393"/>
      <c r="JY47" s="393"/>
      <c r="JZ47" s="393"/>
      <c r="KA47" s="393"/>
      <c r="KB47" s="393"/>
      <c r="KC47" s="393"/>
      <c r="KD47" s="393"/>
      <c r="KE47" s="393"/>
      <c r="KF47" s="393"/>
      <c r="KG47" s="393"/>
      <c r="KH47" s="393"/>
      <c r="KI47" s="393"/>
      <c r="KJ47" s="393"/>
      <c r="KK47" s="393"/>
      <c r="KL47" s="393"/>
      <c r="KM47" s="393"/>
      <c r="KN47" s="393"/>
      <c r="KO47" s="393"/>
      <c r="KP47" s="393"/>
      <c r="KQ47" s="393"/>
      <c r="KR47" s="393"/>
      <c r="KS47" s="393"/>
      <c r="KT47" s="393"/>
      <c r="KU47" s="393"/>
      <c r="KV47" s="393"/>
      <c r="KW47" s="393"/>
      <c r="KX47" s="393"/>
      <c r="KY47" s="393"/>
      <c r="KZ47" s="393"/>
      <c r="LA47" s="393"/>
      <c r="LB47" s="393"/>
      <c r="LC47" s="393"/>
      <c r="LD47" s="393"/>
      <c r="LE47" s="393"/>
      <c r="LF47" s="393"/>
      <c r="LG47" s="393"/>
      <c r="LH47" s="393"/>
      <c r="LI47" s="393"/>
      <c r="LJ47" s="393"/>
      <c r="LK47" s="393"/>
      <c r="LL47" s="393"/>
      <c r="LM47" s="393"/>
      <c r="LN47" s="393"/>
      <c r="LO47" s="393"/>
      <c r="LP47" s="393"/>
      <c r="LQ47" s="393"/>
      <c r="LR47" s="393"/>
      <c r="LS47" s="393"/>
      <c r="LT47" s="393"/>
      <c r="LU47" s="393"/>
      <c r="LV47" s="393"/>
      <c r="LW47" s="393"/>
      <c r="LX47" s="393"/>
      <c r="LY47" s="393"/>
      <c r="LZ47" s="393"/>
      <c r="MA47" s="393"/>
      <c r="MB47" s="393"/>
      <c r="MC47" s="393"/>
      <c r="MD47" s="393"/>
      <c r="ME47" s="393"/>
      <c r="MF47" s="393"/>
      <c r="MG47" s="393"/>
      <c r="MH47" s="393"/>
      <c r="MI47" s="393"/>
      <c r="MJ47" s="393"/>
      <c r="MK47" s="393"/>
      <c r="ML47" s="393"/>
      <c r="MM47" s="393"/>
      <c r="MN47" s="393"/>
      <c r="MO47" s="393"/>
      <c r="MP47" s="393"/>
      <c r="MQ47" s="393"/>
      <c r="MR47" s="393"/>
      <c r="MS47" s="393"/>
      <c r="MT47" s="393"/>
      <c r="MU47" s="393"/>
      <c r="MV47" s="393"/>
      <c r="MW47" s="393"/>
      <c r="MX47" s="393"/>
      <c r="MY47" s="393"/>
      <c r="MZ47" s="393"/>
      <c r="NA47" s="393"/>
      <c r="NB47" s="393"/>
      <c r="NC47" s="393"/>
      <c r="ND47" s="393"/>
      <c r="NE47" s="393"/>
      <c r="NF47" s="393"/>
      <c r="NG47" s="393"/>
      <c r="NH47" s="393"/>
      <c r="NI47" s="393"/>
      <c r="NJ47" s="393"/>
      <c r="NK47" s="393"/>
      <c r="NL47" s="393"/>
      <c r="NM47" s="393"/>
      <c r="NN47" s="393"/>
      <c r="NO47" s="393"/>
      <c r="NP47" s="393"/>
      <c r="NQ47" s="393"/>
      <c r="NR47" s="393"/>
      <c r="NS47" s="393"/>
      <c r="NT47" s="393"/>
      <c r="NU47" s="393"/>
      <c r="NV47" s="393"/>
      <c r="NW47" s="393"/>
      <c r="NX47" s="393"/>
      <c r="NY47" s="393"/>
      <c r="NZ47" s="393"/>
      <c r="OA47" s="393"/>
      <c r="OB47" s="393"/>
      <c r="OC47" s="393"/>
      <c r="OD47" s="393"/>
      <c r="OE47" s="393"/>
      <c r="OF47" s="393"/>
      <c r="OG47" s="393"/>
      <c r="OH47" s="393"/>
      <c r="OI47" s="393"/>
      <c r="OJ47" s="393"/>
      <c r="OK47" s="393"/>
      <c r="OL47" s="393"/>
      <c r="OM47" s="393"/>
      <c r="ON47" s="393"/>
      <c r="OO47" s="393"/>
      <c r="OP47" s="393"/>
      <c r="OQ47" s="393"/>
      <c r="OR47" s="393"/>
      <c r="OS47" s="393"/>
      <c r="OT47" s="393"/>
      <c r="OU47" s="393"/>
      <c r="OV47" s="393"/>
      <c r="OW47" s="393"/>
      <c r="OX47" s="393"/>
      <c r="OY47" s="393"/>
      <c r="OZ47" s="393"/>
      <c r="PA47" s="393"/>
      <c r="PB47" s="393"/>
      <c r="PC47" s="393"/>
      <c r="PD47" s="393"/>
      <c r="PE47" s="393"/>
      <c r="PF47" s="393"/>
      <c r="PG47" s="393"/>
      <c r="PH47" s="393"/>
      <c r="PI47" s="393"/>
      <c r="PJ47" s="393"/>
      <c r="PK47" s="393"/>
      <c r="PL47" s="393"/>
      <c r="PM47" s="393"/>
      <c r="PN47" s="393"/>
      <c r="PO47" s="393"/>
      <c r="PP47" s="393"/>
      <c r="PQ47" s="393"/>
      <c r="PR47" s="393"/>
      <c r="PS47" s="393"/>
      <c r="PT47" s="393"/>
      <c r="PU47" s="393"/>
      <c r="PV47" s="393"/>
      <c r="PW47" s="393"/>
      <c r="PX47" s="393"/>
      <c r="PY47" s="393"/>
      <c r="PZ47" s="393"/>
      <c r="QA47" s="393"/>
      <c r="QB47" s="393"/>
      <c r="QC47" s="393"/>
      <c r="QD47" s="393"/>
      <c r="QE47" s="393"/>
      <c r="QF47" s="393"/>
      <c r="QG47" s="393"/>
      <c r="QH47" s="393"/>
      <c r="QI47" s="393"/>
      <c r="QJ47" s="393"/>
      <c r="QK47" s="393"/>
      <c r="QL47" s="393"/>
      <c r="QM47" s="393"/>
      <c r="QN47" s="393"/>
      <c r="QO47" s="393"/>
      <c r="QP47" s="393"/>
      <c r="QQ47" s="393"/>
      <c r="QR47" s="393"/>
      <c r="QS47" s="393"/>
      <c r="QT47" s="393"/>
      <c r="QU47" s="393"/>
      <c r="QV47" s="393"/>
      <c r="QW47" s="393"/>
      <c r="QX47" s="393"/>
      <c r="QY47" s="393"/>
      <c r="QZ47" s="393"/>
      <c r="RA47" s="393"/>
      <c r="RB47" s="393"/>
      <c r="RC47" s="393"/>
      <c r="RD47" s="393"/>
      <c r="RE47" s="393"/>
      <c r="RF47" s="393"/>
      <c r="RG47" s="393"/>
      <c r="RH47" s="393"/>
      <c r="RI47" s="393"/>
      <c r="RJ47" s="393"/>
      <c r="RK47" s="393"/>
      <c r="RL47" s="393"/>
      <c r="RM47" s="393"/>
      <c r="RN47" s="393"/>
      <c r="RO47" s="393"/>
      <c r="RP47" s="393"/>
      <c r="RQ47" s="393"/>
      <c r="RR47" s="393"/>
      <c r="RS47" s="393"/>
      <c r="RT47" s="393"/>
      <c r="RU47" s="393"/>
      <c r="RV47" s="393"/>
      <c r="RW47" s="393"/>
      <c r="RX47" s="393"/>
      <c r="RY47" s="393"/>
      <c r="RZ47" s="393"/>
      <c r="SA47" s="393"/>
      <c r="SB47" s="393"/>
      <c r="SC47" s="393"/>
      <c r="SD47" s="393"/>
      <c r="SE47" s="393"/>
      <c r="SF47" s="393"/>
      <c r="SG47" s="393"/>
      <c r="SH47" s="393"/>
      <c r="SI47" s="393"/>
      <c r="SJ47" s="393"/>
      <c r="SK47" s="393"/>
      <c r="SL47" s="393"/>
      <c r="SM47" s="393"/>
      <c r="SN47" s="393"/>
      <c r="SO47" s="393"/>
      <c r="SP47" s="393"/>
      <c r="SQ47" s="393"/>
      <c r="SR47" s="393"/>
      <c r="SS47" s="393"/>
      <c r="ST47" s="393"/>
      <c r="SU47" s="393"/>
      <c r="SV47" s="393"/>
      <c r="SW47" s="393"/>
      <c r="SX47" s="393"/>
      <c r="SY47" s="393"/>
      <c r="SZ47" s="393"/>
      <c r="TA47" s="393"/>
      <c r="TB47" s="393"/>
      <c r="TC47" s="393"/>
      <c r="TD47" s="393"/>
      <c r="TE47" s="393"/>
      <c r="TF47" s="393"/>
      <c r="TG47" s="393"/>
      <c r="TH47" s="393"/>
      <c r="TI47" s="393"/>
      <c r="TJ47" s="393"/>
      <c r="TK47" s="393"/>
      <c r="TL47" s="393"/>
    </row>
    <row r="48" spans="1:532" ht="21" customHeight="1" x14ac:dyDescent="0.2">
      <c r="A48" s="236"/>
      <c r="B48" s="689" t="s">
        <v>117</v>
      </c>
      <c r="C48" s="695"/>
      <c r="D48" s="696"/>
      <c r="E48" s="697"/>
      <c r="F48" s="689" t="s">
        <v>117</v>
      </c>
      <c r="G48" s="695"/>
      <c r="H48" s="696"/>
      <c r="I48" s="697"/>
      <c r="J48" s="689" t="s">
        <v>117</v>
      </c>
      <c r="K48" s="695"/>
      <c r="L48" s="696"/>
      <c r="M48" s="697"/>
      <c r="N48" s="689" t="s">
        <v>132</v>
      </c>
      <c r="O48" s="690"/>
      <c r="P48" s="695"/>
      <c r="Q48" s="696"/>
      <c r="R48" s="697"/>
      <c r="S48" s="689" t="s">
        <v>132</v>
      </c>
      <c r="T48" s="695"/>
      <c r="U48" s="696"/>
      <c r="V48" s="697"/>
      <c r="W48" s="689" t="s">
        <v>117</v>
      </c>
      <c r="X48" s="695"/>
      <c r="Y48" s="696"/>
      <c r="Z48" s="697"/>
      <c r="AA48" s="689" t="s">
        <v>117</v>
      </c>
      <c r="AB48" s="695"/>
      <c r="AC48" s="696"/>
      <c r="AD48" s="697"/>
      <c r="AE48" s="689" t="s">
        <v>117</v>
      </c>
      <c r="AF48" s="695"/>
      <c r="AG48" s="690"/>
      <c r="AH48" s="748"/>
      <c r="AI48" s="697"/>
      <c r="AJ48" s="689" t="s">
        <v>132</v>
      </c>
      <c r="AK48" s="695"/>
      <c r="AL48" s="696"/>
      <c r="AM48" s="697"/>
      <c r="AN48" s="689" t="s">
        <v>132</v>
      </c>
      <c r="AO48" s="695"/>
      <c r="AP48" s="696"/>
      <c r="AQ48" s="697"/>
      <c r="AR48" s="689" t="s">
        <v>132</v>
      </c>
      <c r="AS48" s="695"/>
      <c r="AT48" s="696"/>
      <c r="AU48" s="697"/>
      <c r="AV48" s="689" t="s">
        <v>132</v>
      </c>
      <c r="AW48" s="695"/>
      <c r="AX48" s="690"/>
      <c r="AY48" s="748"/>
      <c r="AZ48" s="697"/>
      <c r="BA48" s="689" t="s">
        <v>117</v>
      </c>
      <c r="BB48" s="695"/>
      <c r="BC48" s="696"/>
      <c r="BD48" s="697"/>
      <c r="BE48" s="689" t="s">
        <v>117</v>
      </c>
      <c r="BF48" s="695"/>
      <c r="BG48" s="696"/>
      <c r="BH48" s="697"/>
      <c r="BI48" s="689" t="s">
        <v>117</v>
      </c>
      <c r="BJ48" s="695"/>
      <c r="BK48" s="696"/>
      <c r="BL48" s="697"/>
      <c r="BM48" s="689" t="s">
        <v>117</v>
      </c>
      <c r="BN48" s="695"/>
      <c r="BO48" s="690"/>
      <c r="BP48" s="748"/>
      <c r="BQ48" s="697"/>
      <c r="BR48" s="689" t="s">
        <v>117</v>
      </c>
      <c r="BS48" s="695"/>
      <c r="BT48" s="696"/>
      <c r="BU48" s="697"/>
      <c r="BV48" s="689" t="s">
        <v>117</v>
      </c>
      <c r="BW48" s="695"/>
      <c r="BX48" s="696"/>
      <c r="BY48" s="697"/>
      <c r="BZ48" s="689" t="s">
        <v>117</v>
      </c>
      <c r="CA48" s="695"/>
      <c r="CB48" s="696"/>
      <c r="CC48" s="697"/>
      <c r="CD48" s="689" t="s">
        <v>117</v>
      </c>
      <c r="CE48" s="695"/>
      <c r="CF48" s="690"/>
      <c r="CG48" s="748"/>
      <c r="CH48" s="697"/>
      <c r="CI48" s="767" t="s">
        <v>117</v>
      </c>
      <c r="CJ48" s="779"/>
      <c r="CK48" s="780"/>
      <c r="CL48" s="781"/>
      <c r="CM48" s="689" t="s">
        <v>117</v>
      </c>
      <c r="CN48" s="695"/>
      <c r="CO48" s="696"/>
      <c r="CP48" s="697"/>
      <c r="CQ48" s="767" t="s">
        <v>117</v>
      </c>
      <c r="CR48" s="779"/>
      <c r="CS48" s="780"/>
      <c r="CT48" s="781"/>
      <c r="CU48" s="689" t="s">
        <v>117</v>
      </c>
      <c r="CV48" s="695"/>
      <c r="CW48" s="690"/>
      <c r="CX48" s="748"/>
      <c r="CY48" s="697"/>
      <c r="CZ48" s="689" t="s">
        <v>132</v>
      </c>
      <c r="DA48" s="695"/>
      <c r="DB48" s="696"/>
      <c r="DC48" s="697"/>
      <c r="DD48" s="689" t="s">
        <v>132</v>
      </c>
      <c r="DE48" s="695"/>
      <c r="DF48" s="696"/>
      <c r="DG48" s="697"/>
      <c r="DH48" s="689" t="s">
        <v>132</v>
      </c>
      <c r="DI48" s="695"/>
      <c r="DJ48" s="696"/>
      <c r="DK48" s="697"/>
      <c r="DL48" s="689" t="s">
        <v>132</v>
      </c>
      <c r="DM48" s="695"/>
      <c r="DN48" s="696"/>
      <c r="DO48" s="697"/>
      <c r="DP48" s="689" t="s">
        <v>132</v>
      </c>
      <c r="DQ48" s="695"/>
      <c r="DR48" s="696"/>
      <c r="DS48" s="697"/>
      <c r="DT48" s="689" t="s">
        <v>117</v>
      </c>
      <c r="DU48" s="695"/>
      <c r="DV48" s="696"/>
      <c r="DW48" s="697"/>
      <c r="DX48" s="689" t="s">
        <v>117</v>
      </c>
      <c r="DY48" s="695"/>
      <c r="DZ48" s="696"/>
      <c r="EA48" s="697"/>
      <c r="EB48" s="689" t="s">
        <v>117</v>
      </c>
      <c r="EC48" s="695"/>
      <c r="ED48" s="696"/>
      <c r="EE48" s="697"/>
      <c r="EF48" s="689" t="s">
        <v>117</v>
      </c>
      <c r="EG48" s="695"/>
      <c r="EH48" s="696"/>
      <c r="EI48" s="697"/>
      <c r="EJ48" s="689" t="s">
        <v>117</v>
      </c>
      <c r="EK48" s="695"/>
      <c r="EL48" s="696"/>
      <c r="EM48" s="697"/>
      <c r="EN48" s="689" t="s">
        <v>117</v>
      </c>
      <c r="EO48" s="695"/>
      <c r="EP48" s="696"/>
      <c r="EQ48" s="697"/>
      <c r="ER48" s="689" t="s">
        <v>117</v>
      </c>
      <c r="ES48" s="695"/>
      <c r="ET48" s="696"/>
      <c r="EU48" s="697"/>
      <c r="EV48" s="689" t="s">
        <v>117</v>
      </c>
      <c r="EW48" s="830"/>
      <c r="EX48" s="668"/>
      <c r="EY48" s="668"/>
      <c r="EZ48" s="668"/>
      <c r="FA48" s="668"/>
      <c r="FB48" s="669"/>
      <c r="FC48" s="689" t="s">
        <v>117</v>
      </c>
      <c r="FD48" s="830"/>
      <c r="FE48" s="668"/>
      <c r="FF48" s="668"/>
      <c r="FG48" s="668"/>
      <c r="FH48" s="668"/>
      <c r="FI48" s="669"/>
      <c r="FJ48" s="689" t="s">
        <v>117</v>
      </c>
      <c r="FK48" s="695"/>
      <c r="FL48" s="690"/>
      <c r="FM48" s="695"/>
      <c r="FN48" s="695"/>
      <c r="FO48" s="695"/>
      <c r="FP48" s="962"/>
      <c r="FQ48" s="522"/>
      <c r="FR48" s="849"/>
      <c r="FS48" s="679"/>
      <c r="FT48" s="679"/>
      <c r="FU48" s="679"/>
      <c r="FV48" s="679"/>
      <c r="FW48" s="679"/>
      <c r="FX48" s="679"/>
      <c r="FY48" s="679"/>
      <c r="FZ48" s="679"/>
      <c r="GA48" s="679"/>
      <c r="GB48" s="679"/>
      <c r="GC48" s="679"/>
      <c r="GD48" s="679"/>
      <c r="GE48" s="679"/>
      <c r="GF48" s="679"/>
      <c r="GG48" s="679"/>
      <c r="GH48" s="679"/>
      <c r="GI48" s="679"/>
      <c r="GJ48" s="679"/>
      <c r="GK48" s="679"/>
      <c r="GL48" s="679"/>
      <c r="GM48" s="679"/>
      <c r="GN48" s="792"/>
      <c r="GO48" s="679"/>
      <c r="GP48" s="679"/>
      <c r="GQ48" s="792"/>
      <c r="GR48" s="679"/>
      <c r="GS48" s="679"/>
      <c r="GT48" s="679"/>
      <c r="GU48" s="679"/>
      <c r="GV48" s="679"/>
      <c r="GW48" s="679"/>
      <c r="GX48" s="679"/>
      <c r="GY48" s="679"/>
      <c r="GZ48" s="236"/>
      <c r="HB48" s="80"/>
      <c r="HC48" s="199">
        <f>リスト!C47</f>
        <v>0</v>
      </c>
      <c r="HD48" s="76" t="str">
        <f>IF(リスト!D47="","",リスト!D47)</f>
        <v/>
      </c>
      <c r="HE48" s="76" t="str">
        <f>IF(リスト!F47="","",リスト!F47)</f>
        <v/>
      </c>
      <c r="HF48" s="76" t="str">
        <f>IF(リスト!E47="","",リスト!E47)</f>
        <v>TCﾕﾆｯﾄ交換</v>
      </c>
      <c r="HG48" s="200" t="str">
        <f>IF(リスト!G47="","",リスト!G47)</f>
        <v/>
      </c>
      <c r="HH48" s="77" t="str">
        <f>IF(リスト!H47="","",リスト!H47)</f>
        <v>放　出</v>
      </c>
      <c r="HI48" s="77" t="str">
        <f>IF(リスト!I47="","",リスト!I47)</f>
        <v>新鳥飼</v>
      </c>
      <c r="HJ48" s="77" t="str">
        <f>IF(リスト!J47="","",リスト!J47)</f>
        <v>東　郷</v>
      </c>
      <c r="HK48" s="77" t="str">
        <f>IF(リスト!K47="","",リスト!K47)</f>
        <v>信　太</v>
      </c>
      <c r="HL48" s="77" t="str">
        <f>IF(リスト!L47="","",リスト!L47)</f>
        <v>魚　住</v>
      </c>
      <c r="HM48" s="77" t="str">
        <f>IF(リスト!M47="","",リスト!M47)</f>
        <v>久　代</v>
      </c>
      <c r="HN48" s="77" t="str">
        <f>IF(リスト!N47="","",リスト!N47)</f>
        <v>香　芝</v>
      </c>
      <c r="HO48" s="77" t="str">
        <f>IF(リスト!O47="","",リスト!O47)</f>
        <v/>
      </c>
      <c r="HP48" s="460" t="str">
        <f>IF(リスト!P47="","",リスト!P47)</f>
        <v/>
      </c>
      <c r="IW48" s="393"/>
      <c r="IX48" s="393"/>
      <c r="IY48" s="393"/>
      <c r="IZ48" s="393"/>
      <c r="JA48" s="393"/>
      <c r="JB48" s="393"/>
      <c r="JC48" s="393"/>
      <c r="JD48" s="393"/>
      <c r="JE48" s="393"/>
      <c r="JF48" s="393"/>
      <c r="JG48" s="393"/>
      <c r="JH48" s="393"/>
      <c r="JI48" s="393"/>
      <c r="JJ48" s="393"/>
      <c r="JK48" s="393"/>
      <c r="JL48" s="393"/>
      <c r="JM48" s="393"/>
      <c r="JN48" s="393"/>
      <c r="JO48" s="393"/>
      <c r="JP48" s="393"/>
      <c r="JQ48" s="393"/>
      <c r="JR48" s="393"/>
      <c r="JS48" s="393"/>
      <c r="JT48" s="393"/>
      <c r="JU48" s="393"/>
      <c r="JV48" s="393"/>
      <c r="JW48" s="393"/>
      <c r="JX48" s="393"/>
      <c r="JY48" s="393"/>
      <c r="JZ48" s="393"/>
      <c r="KA48" s="393"/>
      <c r="KB48" s="393"/>
      <c r="KC48" s="393"/>
      <c r="KD48" s="393"/>
      <c r="KE48" s="393"/>
      <c r="KF48" s="393"/>
      <c r="KG48" s="393"/>
      <c r="KH48" s="393"/>
      <c r="KI48" s="393"/>
      <c r="KJ48" s="393"/>
      <c r="KK48" s="393"/>
      <c r="KL48" s="393"/>
      <c r="KM48" s="393"/>
      <c r="KN48" s="393"/>
      <c r="KO48" s="393"/>
      <c r="KP48" s="393"/>
      <c r="KQ48" s="393"/>
      <c r="KR48" s="393"/>
      <c r="KS48" s="393"/>
      <c r="KT48" s="393"/>
      <c r="KU48" s="393"/>
      <c r="KV48" s="393"/>
      <c r="KW48" s="393"/>
      <c r="KX48" s="393"/>
      <c r="KY48" s="393"/>
      <c r="KZ48" s="393"/>
      <c r="LA48" s="393"/>
      <c r="LB48" s="393"/>
      <c r="LC48" s="393"/>
      <c r="LD48" s="393"/>
      <c r="LE48" s="393"/>
      <c r="LF48" s="393"/>
      <c r="LG48" s="393"/>
      <c r="LH48" s="393"/>
      <c r="LI48" s="393"/>
      <c r="LJ48" s="393"/>
      <c r="LK48" s="393"/>
      <c r="LL48" s="393"/>
      <c r="LM48" s="393"/>
      <c r="LN48" s="393"/>
      <c r="LO48" s="393"/>
      <c r="LP48" s="393"/>
      <c r="LQ48" s="393"/>
      <c r="LR48" s="393"/>
      <c r="LS48" s="393"/>
      <c r="LT48" s="393"/>
      <c r="LU48" s="393"/>
      <c r="LV48" s="393"/>
      <c r="LW48" s="393"/>
      <c r="LX48" s="393"/>
      <c r="LY48" s="393"/>
      <c r="LZ48" s="393"/>
      <c r="MA48" s="393"/>
      <c r="MB48" s="393"/>
      <c r="MC48" s="393"/>
      <c r="MD48" s="393"/>
      <c r="ME48" s="393"/>
      <c r="MF48" s="393"/>
      <c r="MG48" s="393"/>
      <c r="MH48" s="393"/>
      <c r="MI48" s="393"/>
      <c r="MJ48" s="393"/>
      <c r="MK48" s="393"/>
      <c r="ML48" s="393"/>
      <c r="MM48" s="393"/>
      <c r="MN48" s="393"/>
      <c r="MO48" s="393"/>
      <c r="MP48" s="393"/>
      <c r="MQ48" s="393"/>
      <c r="MR48" s="393"/>
      <c r="MS48" s="393"/>
      <c r="MT48" s="393"/>
      <c r="MU48" s="393"/>
      <c r="MV48" s="393"/>
      <c r="MW48" s="393"/>
      <c r="MX48" s="393"/>
      <c r="MY48" s="393"/>
      <c r="MZ48" s="393"/>
      <c r="NA48" s="393"/>
      <c r="NB48" s="393"/>
      <c r="NC48" s="393"/>
      <c r="ND48" s="393"/>
      <c r="NE48" s="393"/>
      <c r="NF48" s="393"/>
      <c r="NG48" s="393"/>
      <c r="NH48" s="393"/>
      <c r="NI48" s="393"/>
      <c r="NJ48" s="393"/>
      <c r="NK48" s="393"/>
      <c r="NL48" s="393"/>
      <c r="NM48" s="393"/>
      <c r="NN48" s="393"/>
      <c r="NO48" s="393"/>
      <c r="NP48" s="393"/>
      <c r="NQ48" s="393"/>
      <c r="NR48" s="393"/>
      <c r="NS48" s="393"/>
      <c r="NT48" s="393"/>
      <c r="NU48" s="393"/>
      <c r="NV48" s="393"/>
      <c r="NW48" s="393"/>
      <c r="NX48" s="393"/>
      <c r="NY48" s="393"/>
      <c r="NZ48" s="393"/>
      <c r="OA48" s="393"/>
      <c r="OB48" s="393"/>
      <c r="OC48" s="393"/>
      <c r="OD48" s="393"/>
      <c r="OE48" s="393"/>
      <c r="OF48" s="393"/>
      <c r="OG48" s="393"/>
      <c r="OH48" s="393"/>
      <c r="OI48" s="393"/>
      <c r="OJ48" s="393"/>
      <c r="OK48" s="393"/>
      <c r="OL48" s="393"/>
      <c r="OM48" s="393"/>
      <c r="ON48" s="393"/>
      <c r="OO48" s="393"/>
      <c r="OP48" s="393"/>
      <c r="OQ48" s="393"/>
      <c r="OR48" s="393"/>
      <c r="OS48" s="393"/>
      <c r="OT48" s="393"/>
      <c r="OU48" s="393"/>
      <c r="OV48" s="393"/>
      <c r="OW48" s="393"/>
      <c r="OX48" s="393"/>
      <c r="OY48" s="393"/>
      <c r="OZ48" s="393"/>
      <c r="PA48" s="393"/>
      <c r="PB48" s="393"/>
      <c r="PC48" s="393"/>
      <c r="PD48" s="393"/>
      <c r="PE48" s="393"/>
      <c r="PF48" s="393"/>
      <c r="PG48" s="393"/>
      <c r="PH48" s="393"/>
      <c r="PI48" s="393"/>
      <c r="PJ48" s="393"/>
      <c r="PK48" s="393"/>
      <c r="PL48" s="393"/>
      <c r="PM48" s="393"/>
      <c r="PN48" s="393"/>
      <c r="PO48" s="393"/>
      <c r="PP48" s="393"/>
      <c r="PQ48" s="393"/>
      <c r="PR48" s="393"/>
      <c r="PS48" s="393"/>
      <c r="PT48" s="393"/>
      <c r="PU48" s="393"/>
      <c r="PV48" s="393"/>
      <c r="PW48" s="393"/>
      <c r="PX48" s="393"/>
      <c r="PY48" s="393"/>
      <c r="PZ48" s="393"/>
      <c r="QA48" s="393"/>
      <c r="QB48" s="393"/>
      <c r="QC48" s="393"/>
      <c r="QD48" s="393"/>
      <c r="QE48" s="393"/>
      <c r="QF48" s="393"/>
      <c r="QG48" s="393"/>
      <c r="QH48" s="393"/>
      <c r="QI48" s="393"/>
      <c r="QJ48" s="393"/>
      <c r="QK48" s="393"/>
      <c r="QL48" s="393"/>
      <c r="QM48" s="393"/>
      <c r="QN48" s="393"/>
      <c r="QO48" s="393"/>
      <c r="QP48" s="393"/>
      <c r="QQ48" s="393"/>
      <c r="QR48" s="393"/>
      <c r="QS48" s="393"/>
      <c r="QT48" s="393"/>
      <c r="QU48" s="393"/>
      <c r="QV48" s="393"/>
      <c r="QW48" s="393"/>
      <c r="QX48" s="393"/>
      <c r="QY48" s="393"/>
      <c r="QZ48" s="393"/>
      <c r="RA48" s="393"/>
      <c r="RB48" s="393"/>
      <c r="RC48" s="393"/>
      <c r="RD48" s="393"/>
      <c r="RE48" s="393"/>
      <c r="RF48" s="393"/>
      <c r="RG48" s="393"/>
      <c r="RH48" s="393"/>
      <c r="RI48" s="393"/>
      <c r="RJ48" s="393"/>
      <c r="RK48" s="393"/>
      <c r="RL48" s="393"/>
      <c r="RM48" s="393"/>
      <c r="RN48" s="393"/>
      <c r="RO48" s="393"/>
      <c r="RP48" s="393"/>
      <c r="RQ48" s="393"/>
      <c r="RR48" s="393"/>
      <c r="RS48" s="393"/>
      <c r="RT48" s="393"/>
      <c r="RU48" s="393"/>
      <c r="RV48" s="393"/>
      <c r="RW48" s="393"/>
      <c r="RX48" s="393"/>
      <c r="RY48" s="393"/>
      <c r="RZ48" s="393"/>
      <c r="SA48" s="393"/>
      <c r="SB48" s="393"/>
      <c r="SC48" s="393"/>
      <c r="SD48" s="393"/>
      <c r="SE48" s="393"/>
      <c r="SF48" s="393"/>
      <c r="SG48" s="393"/>
      <c r="SH48" s="393"/>
      <c r="SI48" s="393"/>
      <c r="SJ48" s="393"/>
      <c r="SK48" s="393"/>
      <c r="SL48" s="393"/>
      <c r="SM48" s="393"/>
      <c r="SN48" s="393"/>
      <c r="SO48" s="393"/>
      <c r="SP48" s="393"/>
      <c r="SQ48" s="393"/>
      <c r="SR48" s="393"/>
      <c r="SS48" s="393"/>
      <c r="ST48" s="393"/>
      <c r="SU48" s="393"/>
      <c r="SV48" s="393"/>
      <c r="SW48" s="393"/>
      <c r="SX48" s="393"/>
      <c r="SY48" s="393"/>
      <c r="SZ48" s="393"/>
      <c r="TA48" s="393"/>
      <c r="TB48" s="393"/>
      <c r="TC48" s="393"/>
      <c r="TD48" s="393"/>
      <c r="TE48" s="393"/>
      <c r="TF48" s="393"/>
      <c r="TG48" s="393"/>
      <c r="TH48" s="393"/>
      <c r="TI48" s="393"/>
      <c r="TJ48" s="393"/>
      <c r="TK48" s="393"/>
      <c r="TL48" s="393"/>
    </row>
    <row r="49" spans="1:532" ht="21" customHeight="1" x14ac:dyDescent="0.2">
      <c r="A49" s="137">
        <f>D49+H49+L49+Q49+U49+Y49+AC49+EH49+EL49+AH49+AL49+AP49+AT49+AY49+BC49+BK49+BP49+BT49+CB49+CG49+CK49+CS49+CX49+DB49+DF49+DJ49+DN49+DR49++DV49+DZ49+ED49+EP49+ET49+FA49+FH49+FO49+BG49+BX49+CO49</f>
        <v>5</v>
      </c>
      <c r="B49" s="670"/>
      <c r="C49" s="698"/>
      <c r="D49" s="699"/>
      <c r="E49" s="700"/>
      <c r="F49" s="670"/>
      <c r="G49" s="698"/>
      <c r="H49" s="699"/>
      <c r="I49" s="700"/>
      <c r="J49" s="670"/>
      <c r="K49" s="698"/>
      <c r="L49" s="699"/>
      <c r="M49" s="700"/>
      <c r="N49" s="670"/>
      <c r="O49" s="671"/>
      <c r="P49" s="698"/>
      <c r="Q49" s="699"/>
      <c r="R49" s="700"/>
      <c r="S49" s="670"/>
      <c r="T49" s="698"/>
      <c r="U49" s="699"/>
      <c r="V49" s="700"/>
      <c r="W49" s="670"/>
      <c r="X49" s="698"/>
      <c r="Y49" s="699"/>
      <c r="Z49" s="700"/>
      <c r="AA49" s="670"/>
      <c r="AB49" s="698"/>
      <c r="AC49" s="699"/>
      <c r="AD49" s="700"/>
      <c r="AE49" s="670"/>
      <c r="AF49" s="671"/>
      <c r="AG49" s="698"/>
      <c r="AH49" s="741"/>
      <c r="AI49" s="939"/>
      <c r="AJ49" s="670"/>
      <c r="AK49" s="698"/>
      <c r="AL49" s="699"/>
      <c r="AM49" s="700"/>
      <c r="AN49" s="670"/>
      <c r="AO49" s="698"/>
      <c r="AP49" s="699"/>
      <c r="AQ49" s="700"/>
      <c r="AR49" s="670"/>
      <c r="AS49" s="698"/>
      <c r="AT49" s="699"/>
      <c r="AU49" s="700"/>
      <c r="AV49" s="670"/>
      <c r="AW49" s="671"/>
      <c r="AX49" s="740"/>
      <c r="AY49" s="699"/>
      <c r="AZ49" s="941"/>
      <c r="BA49" s="670"/>
      <c r="BB49" s="698"/>
      <c r="BC49" s="699"/>
      <c r="BD49" s="700"/>
      <c r="BE49" s="670"/>
      <c r="BF49" s="698"/>
      <c r="BG49" s="699"/>
      <c r="BH49" s="700"/>
      <c r="BI49" s="670"/>
      <c r="BJ49" s="698"/>
      <c r="BK49" s="699"/>
      <c r="BL49" s="700"/>
      <c r="BM49" s="670"/>
      <c r="BN49" s="671"/>
      <c r="BO49" s="740"/>
      <c r="BP49" s="699"/>
      <c r="BQ49" s="941"/>
      <c r="BR49" s="670"/>
      <c r="BS49" s="698"/>
      <c r="BT49" s="699"/>
      <c r="BU49" s="700"/>
      <c r="BV49" s="670"/>
      <c r="BW49" s="698"/>
      <c r="BX49" s="699"/>
      <c r="BY49" s="700"/>
      <c r="BZ49" s="670"/>
      <c r="CA49" s="698"/>
      <c r="CB49" s="699"/>
      <c r="CC49" s="700"/>
      <c r="CD49" s="670"/>
      <c r="CE49" s="671"/>
      <c r="CF49" s="969"/>
      <c r="CG49" s="699"/>
      <c r="CH49" s="941"/>
      <c r="CI49" s="753" t="s">
        <v>876</v>
      </c>
      <c r="CJ49" s="754"/>
      <c r="CK49" s="755">
        <v>2</v>
      </c>
      <c r="CL49" s="756"/>
      <c r="CM49" s="670"/>
      <c r="CN49" s="698"/>
      <c r="CO49" s="699"/>
      <c r="CP49" s="700"/>
      <c r="CQ49" s="753" t="s">
        <v>876</v>
      </c>
      <c r="CR49" s="754"/>
      <c r="CS49" s="755">
        <v>3</v>
      </c>
      <c r="CT49" s="756"/>
      <c r="CU49" s="670"/>
      <c r="CV49" s="671"/>
      <c r="CW49" s="698"/>
      <c r="CX49" s="699"/>
      <c r="CY49" s="700"/>
      <c r="CZ49" s="670"/>
      <c r="DA49" s="698"/>
      <c r="DB49" s="699"/>
      <c r="DC49" s="700"/>
      <c r="DD49" s="670"/>
      <c r="DE49" s="698"/>
      <c r="DF49" s="699"/>
      <c r="DG49" s="700"/>
      <c r="DH49" s="670"/>
      <c r="DI49" s="698"/>
      <c r="DJ49" s="699"/>
      <c r="DK49" s="700"/>
      <c r="DL49" s="670"/>
      <c r="DM49" s="698"/>
      <c r="DN49" s="699"/>
      <c r="DO49" s="700"/>
      <c r="DP49" s="670"/>
      <c r="DQ49" s="698"/>
      <c r="DR49" s="699"/>
      <c r="DS49" s="700"/>
      <c r="DT49" s="670"/>
      <c r="DU49" s="698"/>
      <c r="DV49" s="699"/>
      <c r="DW49" s="700"/>
      <c r="DX49" s="670"/>
      <c r="DY49" s="698"/>
      <c r="DZ49" s="699"/>
      <c r="EA49" s="700"/>
      <c r="EB49" s="670"/>
      <c r="EC49" s="698"/>
      <c r="ED49" s="699"/>
      <c r="EE49" s="700"/>
      <c r="EF49" s="670"/>
      <c r="EG49" s="698"/>
      <c r="EH49" s="699"/>
      <c r="EI49" s="700"/>
      <c r="EJ49" s="670"/>
      <c r="EK49" s="698"/>
      <c r="EL49" s="699"/>
      <c r="EM49" s="700"/>
      <c r="EN49" s="670"/>
      <c r="EO49" s="698"/>
      <c r="EP49" s="699"/>
      <c r="EQ49" s="700"/>
      <c r="ER49" s="670"/>
      <c r="ES49" s="698"/>
      <c r="ET49" s="699"/>
      <c r="EU49" s="652"/>
      <c r="EV49" s="670"/>
      <c r="EW49" s="671"/>
      <c r="EX49" s="672"/>
      <c r="EY49" s="672"/>
      <c r="EZ49" s="673"/>
      <c r="FA49" s="652"/>
      <c r="FB49" s="652"/>
      <c r="FC49" s="670"/>
      <c r="FD49" s="671"/>
      <c r="FE49" s="672"/>
      <c r="FF49" s="672"/>
      <c r="FG49" s="673"/>
      <c r="FH49" s="652"/>
      <c r="FI49" s="700"/>
      <c r="FJ49" s="670"/>
      <c r="FK49" s="671"/>
      <c r="FL49" s="960"/>
      <c r="FM49" s="960"/>
      <c r="FN49" s="740"/>
      <c r="FO49" s="699"/>
      <c r="FP49" s="652"/>
      <c r="FQ49" s="510"/>
      <c r="FR49" s="840" t="str">
        <f>$HD$5</f>
        <v>山　内</v>
      </c>
      <c r="FS49" s="684" t="str">
        <f>$HD$6</f>
        <v>内　方</v>
      </c>
      <c r="FT49" s="684" t="str">
        <f>$HD$7</f>
        <v>平　澤</v>
      </c>
      <c r="FU49" s="684" t="str">
        <f>$HD$8</f>
        <v>船　水</v>
      </c>
      <c r="FV49" s="684" t="str">
        <f>$HD$9</f>
        <v>菅　野</v>
      </c>
      <c r="FW49" s="684" t="str">
        <f>$HD$10</f>
        <v>金　山</v>
      </c>
      <c r="FX49" s="684" t="str">
        <f>$HD$11</f>
        <v>荒　木</v>
      </c>
      <c r="FY49" s="684" t="str">
        <f>$HD$12</f>
        <v>今　井</v>
      </c>
      <c r="FZ49" s="684" t="str">
        <f>$HD$13</f>
        <v>平　岡</v>
      </c>
      <c r="GA49" s="684" t="str">
        <f>$HD$14</f>
        <v>古　澤</v>
      </c>
      <c r="GB49" s="684" t="str">
        <f>$HD$15</f>
        <v>髙比良</v>
      </c>
      <c r="GC49" s="684" t="str">
        <f>$HD$16</f>
        <v>平　松</v>
      </c>
      <c r="GD49" s="684" t="str">
        <f>$HD$17</f>
        <v>中　嶋</v>
      </c>
      <c r="GE49" s="684" t="str">
        <f>$HD$18</f>
        <v>藤　本</v>
      </c>
      <c r="GF49" s="684" t="str">
        <f>$HD$19</f>
        <v>幸　岡</v>
      </c>
      <c r="GG49" s="684" t="str">
        <f>$HD$20</f>
        <v>宮　地</v>
      </c>
      <c r="GH49" s="684" t="str">
        <f>$HD$21</f>
        <v>西　山</v>
      </c>
      <c r="GI49" s="684" t="str">
        <f>$HD$22</f>
        <v>川越･姫</v>
      </c>
      <c r="GJ49" s="684" t="str">
        <f>$HD$23</f>
        <v>荒木･姫</v>
      </c>
      <c r="GK49" s="684" t="str">
        <f>$HD$24</f>
        <v>青木･姫</v>
      </c>
      <c r="GL49" s="797" t="str">
        <f>$HD$25</f>
        <v>糟谷･姫</v>
      </c>
      <c r="GM49" s="684" t="str">
        <f>$HD$26</f>
        <v>藤岡･姫</v>
      </c>
      <c r="GN49" s="797" t="str">
        <f>$HD$27</f>
        <v>日本高圧</v>
      </c>
      <c r="GO49" s="684" t="str">
        <f>$HD$28</f>
        <v>河　口</v>
      </c>
      <c r="GP49" s="684" t="str">
        <f>$HD$29</f>
        <v>三　谷</v>
      </c>
      <c r="GQ49" s="797" t="str">
        <f>$HD$30</f>
        <v>和　本</v>
      </c>
      <c r="GR49" s="684" t="str">
        <f>$HD$31</f>
        <v>野　木</v>
      </c>
      <c r="GS49" s="684" t="str">
        <f>$HD$32</f>
        <v>東　條</v>
      </c>
      <c r="GT49" s="684" t="str">
        <f>$HD$33</f>
        <v>木　下</v>
      </c>
      <c r="GU49" s="684" t="str">
        <f>$HD$34</f>
        <v>前　島</v>
      </c>
      <c r="GV49" s="684" t="str">
        <f>$HD$35</f>
        <v>小　川</v>
      </c>
      <c r="GW49" s="684" t="str">
        <f>$HD$36</f>
        <v>河口消防</v>
      </c>
      <c r="GX49" s="684" t="str">
        <f>$HD$37</f>
        <v>ダイシン</v>
      </c>
      <c r="GY49" s="680" t="str">
        <f>$HD$38</f>
        <v>ヤマト・新生</v>
      </c>
      <c r="GZ49" s="135">
        <f>A49</f>
        <v>5</v>
      </c>
      <c r="HB49" s="80"/>
      <c r="HC49" s="199">
        <f>リスト!C48</f>
        <v>0</v>
      </c>
      <c r="HD49" s="76" t="str">
        <f>IF(リスト!D48="","",リスト!D48)</f>
        <v/>
      </c>
      <c r="HE49" s="76" t="str">
        <f>IF(リスト!F48="","",リスト!F48)</f>
        <v/>
      </c>
      <c r="HF49" s="76" t="str">
        <f>IF(リスト!E48="","",リスト!E48)</f>
        <v>TC盤除却</v>
      </c>
      <c r="HG49" s="200" t="str">
        <f>IF(リスト!G48="","",リスト!G48)</f>
        <v/>
      </c>
      <c r="HH49" s="77" t="str">
        <f>IF(リスト!H48="","",リスト!H48)</f>
        <v>新喜島</v>
      </c>
      <c r="HI49" s="77" t="str">
        <f>IF(リスト!I48="","",リスト!I48)</f>
        <v>北大阪</v>
      </c>
      <c r="HJ49" s="77" t="str">
        <f>IF(リスト!J48="","",リスト!J48)</f>
        <v>弓　削</v>
      </c>
      <c r="HK49" s="77" t="str">
        <f>IF(リスト!K48="","",リスト!K48)</f>
        <v>滝　谷</v>
      </c>
      <c r="HL49" s="77" t="str">
        <f>IF(リスト!L48="","",リスト!L48)</f>
        <v>土　山</v>
      </c>
      <c r="HM49" s="77" t="str">
        <f>IF(リスト!M48="","",リスト!M48)</f>
        <v>口酒井</v>
      </c>
      <c r="HN49" s="77" t="str">
        <f>IF(リスト!N48="","",リスト!N48)</f>
        <v>広　陵</v>
      </c>
      <c r="HO49" s="77" t="str">
        <f>IF(リスト!O48="","",リスト!O48)</f>
        <v/>
      </c>
      <c r="HP49" s="460" t="str">
        <f>IF(リスト!P48="","",リスト!P48)</f>
        <v/>
      </c>
      <c r="IW49" s="393"/>
      <c r="IX49" s="393"/>
      <c r="IY49" s="393"/>
      <c r="IZ49" s="393"/>
      <c r="JA49" s="393"/>
      <c r="JB49" s="393"/>
      <c r="JC49" s="393"/>
      <c r="JD49" s="393"/>
      <c r="JE49" s="393"/>
      <c r="JF49" s="393"/>
      <c r="JG49" s="393"/>
      <c r="JH49" s="393"/>
      <c r="JI49" s="393"/>
      <c r="JJ49" s="393"/>
      <c r="JK49" s="393"/>
      <c r="JL49" s="393"/>
      <c r="JM49" s="393"/>
      <c r="JN49" s="393"/>
      <c r="JO49" s="393"/>
      <c r="JP49" s="393"/>
      <c r="JQ49" s="393"/>
      <c r="JR49" s="393"/>
      <c r="JS49" s="393"/>
      <c r="JT49" s="393"/>
      <c r="JU49" s="393"/>
      <c r="JV49" s="393"/>
      <c r="JW49" s="393"/>
      <c r="JX49" s="393"/>
      <c r="JY49" s="393"/>
      <c r="JZ49" s="393"/>
      <c r="KA49" s="393"/>
      <c r="KB49" s="393"/>
      <c r="KC49" s="393"/>
      <c r="KD49" s="393"/>
      <c r="KE49" s="393"/>
      <c r="KF49" s="393"/>
      <c r="KG49" s="393"/>
      <c r="KH49" s="393"/>
      <c r="KI49" s="393"/>
      <c r="KJ49" s="393"/>
      <c r="KK49" s="393"/>
      <c r="KL49" s="393"/>
      <c r="KM49" s="393"/>
      <c r="KN49" s="393"/>
      <c r="KO49" s="393"/>
      <c r="KP49" s="393"/>
      <c r="KQ49" s="393"/>
      <c r="KR49" s="393"/>
      <c r="KS49" s="393"/>
      <c r="KT49" s="393"/>
      <c r="KU49" s="393"/>
      <c r="KV49" s="393"/>
      <c r="KW49" s="393"/>
      <c r="KX49" s="393"/>
      <c r="KY49" s="393"/>
      <c r="KZ49" s="393"/>
      <c r="LA49" s="393"/>
      <c r="LB49" s="393"/>
      <c r="LC49" s="393"/>
      <c r="LD49" s="393"/>
      <c r="LE49" s="393"/>
      <c r="LF49" s="393"/>
      <c r="LG49" s="393"/>
      <c r="LH49" s="393"/>
      <c r="LI49" s="393"/>
      <c r="LJ49" s="393"/>
      <c r="LK49" s="393"/>
      <c r="LL49" s="393"/>
      <c r="LM49" s="393"/>
      <c r="LN49" s="393"/>
      <c r="LO49" s="393"/>
      <c r="LP49" s="393"/>
      <c r="LQ49" s="393"/>
      <c r="LR49" s="393"/>
      <c r="LS49" s="393"/>
      <c r="LT49" s="393"/>
      <c r="LU49" s="393"/>
      <c r="LV49" s="393"/>
      <c r="LW49" s="393"/>
      <c r="LX49" s="393"/>
      <c r="LY49" s="393"/>
      <c r="LZ49" s="393"/>
      <c r="MA49" s="393"/>
      <c r="MB49" s="393"/>
      <c r="MC49" s="393"/>
      <c r="MD49" s="393"/>
      <c r="ME49" s="393"/>
      <c r="MF49" s="393"/>
      <c r="MG49" s="393"/>
      <c r="MH49" s="393"/>
      <c r="MI49" s="393"/>
      <c r="MJ49" s="393"/>
      <c r="MK49" s="393"/>
      <c r="ML49" s="393"/>
      <c r="MM49" s="393"/>
      <c r="MN49" s="393"/>
      <c r="MO49" s="393"/>
      <c r="MP49" s="393"/>
      <c r="MQ49" s="393"/>
      <c r="MR49" s="393"/>
      <c r="MS49" s="393"/>
      <c r="MT49" s="393"/>
      <c r="MU49" s="393"/>
      <c r="MV49" s="393"/>
      <c r="MW49" s="393"/>
      <c r="MX49" s="393"/>
      <c r="MY49" s="393"/>
      <c r="MZ49" s="393"/>
      <c r="NA49" s="393"/>
      <c r="NB49" s="393"/>
      <c r="NC49" s="393"/>
      <c r="ND49" s="393"/>
      <c r="NE49" s="393"/>
      <c r="NF49" s="393"/>
      <c r="NG49" s="393"/>
      <c r="NH49" s="393"/>
      <c r="NI49" s="393"/>
      <c r="NJ49" s="393"/>
      <c r="NK49" s="393"/>
      <c r="NL49" s="393"/>
      <c r="NM49" s="393"/>
      <c r="NN49" s="393"/>
      <c r="NO49" s="393"/>
      <c r="NP49" s="393"/>
      <c r="NQ49" s="393"/>
      <c r="NR49" s="393"/>
      <c r="NS49" s="393"/>
      <c r="NT49" s="393"/>
      <c r="NU49" s="393"/>
      <c r="NV49" s="393"/>
      <c r="NW49" s="393"/>
      <c r="NX49" s="393"/>
      <c r="NY49" s="393"/>
      <c r="NZ49" s="393"/>
      <c r="OA49" s="393"/>
      <c r="OB49" s="393"/>
      <c r="OC49" s="393"/>
      <c r="OD49" s="393"/>
      <c r="OE49" s="393"/>
      <c r="OF49" s="393"/>
      <c r="OG49" s="393"/>
      <c r="OH49" s="393"/>
      <c r="OI49" s="393"/>
      <c r="OJ49" s="393"/>
      <c r="OK49" s="393"/>
      <c r="OL49" s="393"/>
      <c r="OM49" s="393"/>
      <c r="ON49" s="393"/>
      <c r="OO49" s="393"/>
      <c r="OP49" s="393"/>
      <c r="OQ49" s="393"/>
      <c r="OR49" s="393"/>
      <c r="OS49" s="393"/>
      <c r="OT49" s="393"/>
      <c r="OU49" s="393"/>
      <c r="OV49" s="393"/>
      <c r="OW49" s="393"/>
      <c r="OX49" s="393"/>
      <c r="OY49" s="393"/>
      <c r="OZ49" s="393"/>
      <c r="PA49" s="393"/>
      <c r="PB49" s="393"/>
      <c r="PC49" s="393"/>
      <c r="PD49" s="393"/>
      <c r="PE49" s="393"/>
      <c r="PF49" s="393"/>
      <c r="PG49" s="393"/>
      <c r="PH49" s="393"/>
      <c r="PI49" s="393"/>
      <c r="PJ49" s="393"/>
      <c r="PK49" s="393"/>
      <c r="PL49" s="393"/>
      <c r="PM49" s="393"/>
      <c r="PN49" s="393"/>
      <c r="PO49" s="393"/>
      <c r="PP49" s="393"/>
      <c r="PQ49" s="393"/>
      <c r="PR49" s="393"/>
      <c r="PS49" s="393"/>
      <c r="PT49" s="393"/>
      <c r="PU49" s="393"/>
      <c r="PV49" s="393"/>
      <c r="PW49" s="393"/>
      <c r="PX49" s="393"/>
      <c r="PY49" s="393"/>
      <c r="PZ49" s="393"/>
      <c r="QA49" s="393"/>
      <c r="QB49" s="393"/>
      <c r="QC49" s="393"/>
      <c r="QD49" s="393"/>
      <c r="QE49" s="393"/>
      <c r="QF49" s="393"/>
      <c r="QG49" s="393"/>
      <c r="QH49" s="393"/>
      <c r="QI49" s="393"/>
      <c r="QJ49" s="393"/>
      <c r="QK49" s="393"/>
      <c r="QL49" s="393"/>
      <c r="QM49" s="393"/>
      <c r="QN49" s="393"/>
      <c r="QO49" s="393"/>
      <c r="QP49" s="393"/>
      <c r="QQ49" s="393"/>
      <c r="QR49" s="393"/>
      <c r="QS49" s="393"/>
      <c r="QT49" s="393"/>
      <c r="QU49" s="393"/>
      <c r="QV49" s="393"/>
      <c r="QW49" s="393"/>
      <c r="QX49" s="393"/>
      <c r="QY49" s="393"/>
      <c r="QZ49" s="393"/>
      <c r="RA49" s="393"/>
      <c r="RB49" s="393"/>
      <c r="RC49" s="393"/>
      <c r="RD49" s="393"/>
      <c r="RE49" s="393"/>
      <c r="RF49" s="393"/>
      <c r="RG49" s="393"/>
      <c r="RH49" s="393"/>
      <c r="RI49" s="393"/>
      <c r="RJ49" s="393"/>
      <c r="RK49" s="393"/>
      <c r="RL49" s="393"/>
      <c r="RM49" s="393"/>
      <c r="RN49" s="393"/>
      <c r="RO49" s="393"/>
      <c r="RP49" s="393"/>
      <c r="RQ49" s="393"/>
      <c r="RR49" s="393"/>
      <c r="RS49" s="393"/>
      <c r="RT49" s="393"/>
      <c r="RU49" s="393"/>
      <c r="RV49" s="393"/>
      <c r="RW49" s="393"/>
      <c r="RX49" s="393"/>
      <c r="RY49" s="393"/>
      <c r="RZ49" s="393"/>
      <c r="SA49" s="393"/>
      <c r="SB49" s="393"/>
      <c r="SC49" s="393"/>
      <c r="SD49" s="393"/>
      <c r="SE49" s="393"/>
      <c r="SF49" s="393"/>
      <c r="SG49" s="393"/>
      <c r="SH49" s="393"/>
      <c r="SI49" s="393"/>
      <c r="SJ49" s="393"/>
      <c r="SK49" s="393"/>
      <c r="SL49" s="393"/>
      <c r="SM49" s="393"/>
      <c r="SN49" s="393"/>
      <c r="SO49" s="393"/>
      <c r="SP49" s="393"/>
      <c r="SQ49" s="393"/>
      <c r="SR49" s="393"/>
      <c r="SS49" s="393"/>
      <c r="ST49" s="393"/>
      <c r="SU49" s="393"/>
      <c r="SV49" s="393"/>
      <c r="SW49" s="393"/>
      <c r="SX49" s="393"/>
      <c r="SY49" s="393"/>
      <c r="SZ49" s="393"/>
      <c r="TA49" s="393"/>
      <c r="TB49" s="393"/>
      <c r="TC49" s="393"/>
      <c r="TD49" s="393"/>
      <c r="TE49" s="393"/>
      <c r="TF49" s="393"/>
      <c r="TG49" s="393"/>
      <c r="TH49" s="393"/>
      <c r="TI49" s="393"/>
      <c r="TJ49" s="393"/>
      <c r="TK49" s="393"/>
      <c r="TL49" s="393"/>
    </row>
    <row r="50" spans="1:532" ht="37.5" customHeight="1" x14ac:dyDescent="0.2">
      <c r="A50" s="61" t="s">
        <v>98</v>
      </c>
      <c r="B50" s="701"/>
      <c r="C50" s="703"/>
      <c r="D50" s="703"/>
      <c r="E50" s="704"/>
      <c r="F50" s="701"/>
      <c r="G50" s="703"/>
      <c r="H50" s="703"/>
      <c r="I50" s="704"/>
      <c r="J50" s="701"/>
      <c r="K50" s="703"/>
      <c r="L50" s="703"/>
      <c r="M50" s="704"/>
      <c r="N50" s="701"/>
      <c r="O50" s="703"/>
      <c r="P50" s="703"/>
      <c r="Q50" s="703"/>
      <c r="R50" s="704"/>
      <c r="S50" s="701"/>
      <c r="T50" s="703"/>
      <c r="U50" s="703"/>
      <c r="V50" s="704"/>
      <c r="W50" s="701"/>
      <c r="X50" s="703"/>
      <c r="Y50" s="703"/>
      <c r="Z50" s="704"/>
      <c r="AA50" s="701"/>
      <c r="AB50" s="703"/>
      <c r="AC50" s="703"/>
      <c r="AD50" s="704"/>
      <c r="AE50" s="835"/>
      <c r="AF50" s="703"/>
      <c r="AG50" s="703"/>
      <c r="AH50" s="703"/>
      <c r="AI50" s="837"/>
      <c r="AJ50" s="701"/>
      <c r="AK50" s="703"/>
      <c r="AL50" s="703"/>
      <c r="AM50" s="704"/>
      <c r="AN50" s="701"/>
      <c r="AO50" s="703"/>
      <c r="AP50" s="703"/>
      <c r="AQ50" s="704"/>
      <c r="AR50" s="701"/>
      <c r="AS50" s="703"/>
      <c r="AT50" s="703"/>
      <c r="AU50" s="704"/>
      <c r="AV50" s="701"/>
      <c r="AW50" s="703"/>
      <c r="AX50" s="703"/>
      <c r="AY50" s="704"/>
      <c r="AZ50" s="703"/>
      <c r="BA50" s="701"/>
      <c r="BB50" s="703"/>
      <c r="BC50" s="703"/>
      <c r="BD50" s="704"/>
      <c r="BE50" s="701"/>
      <c r="BF50" s="703"/>
      <c r="BG50" s="703"/>
      <c r="BH50" s="704"/>
      <c r="BI50" s="701"/>
      <c r="BJ50" s="703"/>
      <c r="BK50" s="703"/>
      <c r="BL50" s="704"/>
      <c r="BM50" s="701"/>
      <c r="BN50" s="703"/>
      <c r="BO50" s="703"/>
      <c r="BP50" s="704"/>
      <c r="BQ50" s="703"/>
      <c r="BR50" s="701"/>
      <c r="BS50" s="703"/>
      <c r="BT50" s="703"/>
      <c r="BU50" s="704"/>
      <c r="BV50" s="701"/>
      <c r="BW50" s="703"/>
      <c r="BX50" s="703"/>
      <c r="BY50" s="704"/>
      <c r="BZ50" s="701"/>
      <c r="CA50" s="703"/>
      <c r="CB50" s="703"/>
      <c r="CC50" s="704"/>
      <c r="CD50" s="701"/>
      <c r="CE50" s="703"/>
      <c r="CF50" s="703"/>
      <c r="CG50" s="704"/>
      <c r="CH50" s="703"/>
      <c r="CI50" s="757" t="s">
        <v>818</v>
      </c>
      <c r="CJ50" s="759" t="s">
        <v>824</v>
      </c>
      <c r="CK50" s="759"/>
      <c r="CL50" s="761"/>
      <c r="CM50" s="701"/>
      <c r="CN50" s="703"/>
      <c r="CO50" s="703"/>
      <c r="CP50" s="704"/>
      <c r="CQ50" s="757" t="s">
        <v>817</v>
      </c>
      <c r="CR50" s="759" t="s">
        <v>822</v>
      </c>
      <c r="CS50" s="759" t="s">
        <v>973</v>
      </c>
      <c r="CT50" s="761"/>
      <c r="CU50" s="701"/>
      <c r="CV50" s="703"/>
      <c r="CW50" s="703"/>
      <c r="CX50" s="703"/>
      <c r="CY50" s="704"/>
      <c r="CZ50" s="701"/>
      <c r="DA50" s="703"/>
      <c r="DB50" s="703"/>
      <c r="DC50" s="704"/>
      <c r="DD50" s="701"/>
      <c r="DE50" s="703"/>
      <c r="DF50" s="703"/>
      <c r="DG50" s="704"/>
      <c r="DH50" s="701"/>
      <c r="DI50" s="703"/>
      <c r="DJ50" s="703"/>
      <c r="DK50" s="704"/>
      <c r="DL50" s="701"/>
      <c r="DM50" s="703"/>
      <c r="DN50" s="703"/>
      <c r="DO50" s="704"/>
      <c r="DP50" s="701"/>
      <c r="DQ50" s="703"/>
      <c r="DR50" s="703"/>
      <c r="DS50" s="704"/>
      <c r="DT50" s="701"/>
      <c r="DU50" s="703"/>
      <c r="DV50" s="703"/>
      <c r="DW50" s="704"/>
      <c r="DX50" s="701"/>
      <c r="DY50" s="703"/>
      <c r="DZ50" s="703"/>
      <c r="EA50" s="704"/>
      <c r="EB50" s="701"/>
      <c r="EC50" s="703"/>
      <c r="ED50" s="703"/>
      <c r="EE50" s="704"/>
      <c r="EF50" s="701"/>
      <c r="EG50" s="703"/>
      <c r="EH50" s="703"/>
      <c r="EI50" s="704"/>
      <c r="EJ50" s="701"/>
      <c r="EK50" s="703"/>
      <c r="EL50" s="703"/>
      <c r="EM50" s="704"/>
      <c r="EN50" s="835"/>
      <c r="EO50" s="703"/>
      <c r="EP50" s="703"/>
      <c r="EQ50" s="837"/>
      <c r="ER50" s="701" t="s">
        <v>820</v>
      </c>
      <c r="ES50" s="703"/>
      <c r="ET50" s="703"/>
      <c r="EU50" s="704"/>
      <c r="EV50" s="839" t="s">
        <v>1045</v>
      </c>
      <c r="EW50" s="650" t="s">
        <v>1040</v>
      </c>
      <c r="EX50" s="650" t="s">
        <v>1044</v>
      </c>
      <c r="EY50" s="650" t="s">
        <v>1042</v>
      </c>
      <c r="EZ50" s="650"/>
      <c r="FA50" s="703"/>
      <c r="FB50" s="704"/>
      <c r="FC50" s="839"/>
      <c r="FD50" s="650"/>
      <c r="FE50" s="650"/>
      <c r="FF50" s="650"/>
      <c r="FG50" s="650"/>
      <c r="FH50" s="703"/>
      <c r="FI50" s="704"/>
      <c r="FJ50" s="839"/>
      <c r="FK50" s="650"/>
      <c r="FL50" s="703"/>
      <c r="FM50" s="703"/>
      <c r="FN50" s="703"/>
      <c r="FO50" s="703"/>
      <c r="FP50" s="704"/>
      <c r="FQ50" s="524"/>
      <c r="FR50" s="840"/>
      <c r="FS50" s="684"/>
      <c r="FT50" s="684"/>
      <c r="FU50" s="684"/>
      <c r="FV50" s="684"/>
      <c r="FW50" s="684"/>
      <c r="FX50" s="684"/>
      <c r="FY50" s="684"/>
      <c r="FZ50" s="684"/>
      <c r="GA50" s="684"/>
      <c r="GB50" s="684"/>
      <c r="GC50" s="684"/>
      <c r="GD50" s="684"/>
      <c r="GE50" s="684"/>
      <c r="GF50" s="684"/>
      <c r="GG50" s="684"/>
      <c r="GH50" s="684"/>
      <c r="GI50" s="684"/>
      <c r="GJ50" s="684"/>
      <c r="GK50" s="684"/>
      <c r="GL50" s="797"/>
      <c r="GM50" s="684"/>
      <c r="GN50" s="797"/>
      <c r="GO50" s="684"/>
      <c r="GP50" s="684"/>
      <c r="GQ50" s="797"/>
      <c r="GR50" s="684"/>
      <c r="GS50" s="684"/>
      <c r="GT50" s="684"/>
      <c r="GU50" s="684"/>
      <c r="GV50" s="684"/>
      <c r="GW50" s="684"/>
      <c r="GX50" s="684"/>
      <c r="GY50" s="680"/>
      <c r="GZ50" s="34" t="s">
        <v>98</v>
      </c>
      <c r="HB50" s="80"/>
      <c r="HC50" s="199">
        <f>リスト!C49</f>
        <v>0</v>
      </c>
      <c r="HD50" s="76" t="str">
        <f>IF(リスト!D49="","",リスト!D49)</f>
        <v/>
      </c>
      <c r="HE50" s="76" t="str">
        <f>IF(リスト!F49="","",リスト!F49)</f>
        <v/>
      </c>
      <c r="HF50" s="76" t="str">
        <f>IF(リスト!E49="","",リスト!E49)</f>
        <v>TC切替</v>
      </c>
      <c r="HG50" s="200" t="str">
        <f>IF(リスト!G49="","",リスト!G49)</f>
        <v/>
      </c>
      <c r="HH50" s="77" t="str">
        <f>IF(リスト!H49="","",リスト!H49)</f>
        <v>関　目</v>
      </c>
      <c r="HI50" s="77" t="str">
        <f>IF(リスト!I49="","",リスト!I49)</f>
        <v>目　垣</v>
      </c>
      <c r="HJ50" s="77" t="str">
        <f>IF(リスト!J49="","",リスト!J49)</f>
        <v>堅　下</v>
      </c>
      <c r="HK50" s="77" t="str">
        <f>IF(リスト!K49="","",リスト!K49)</f>
        <v>泉ヶ丘</v>
      </c>
      <c r="HL50" s="77" t="str">
        <f>IF(リスト!L49="","",リスト!L49)</f>
        <v>二見島</v>
      </c>
      <c r="HM50" s="77" t="str">
        <f>IF(リスト!M49="","",リスト!M49)</f>
        <v>安　倉</v>
      </c>
      <c r="HN50" s="77" t="str">
        <f>IF(リスト!N49="","",リスト!N49)</f>
        <v>西橿原</v>
      </c>
      <c r="HO50" s="77" t="str">
        <f>IF(リスト!O49="","",リスト!O49)</f>
        <v/>
      </c>
      <c r="HP50" s="460" t="str">
        <f>IF(リスト!P49="","",リスト!P49)</f>
        <v/>
      </c>
      <c r="IW50" s="393"/>
      <c r="IX50" s="393"/>
      <c r="IY50" s="393"/>
      <c r="IZ50" s="393"/>
      <c r="JA50" s="393"/>
      <c r="JB50" s="393"/>
      <c r="JC50" s="393"/>
      <c r="JD50" s="393"/>
      <c r="JE50" s="393"/>
      <c r="JF50" s="393"/>
      <c r="JG50" s="393"/>
      <c r="JH50" s="393"/>
      <c r="JI50" s="393"/>
      <c r="JJ50" s="393"/>
      <c r="JK50" s="393"/>
      <c r="JL50" s="393"/>
      <c r="JM50" s="393"/>
      <c r="JN50" s="393"/>
      <c r="JO50" s="393"/>
      <c r="JP50" s="393"/>
      <c r="JQ50" s="393"/>
      <c r="JR50" s="393"/>
      <c r="JS50" s="393"/>
      <c r="JT50" s="393"/>
      <c r="JU50" s="393"/>
      <c r="JV50" s="393"/>
      <c r="JW50" s="393"/>
      <c r="JX50" s="393"/>
      <c r="JY50" s="393"/>
      <c r="JZ50" s="393"/>
      <c r="KA50" s="393"/>
      <c r="KB50" s="393"/>
      <c r="KC50" s="393"/>
      <c r="KD50" s="393"/>
      <c r="KE50" s="393"/>
      <c r="KF50" s="393"/>
      <c r="KG50" s="393"/>
      <c r="KH50" s="393"/>
      <c r="KI50" s="393"/>
      <c r="KJ50" s="393"/>
      <c r="KK50" s="393"/>
      <c r="KL50" s="393"/>
      <c r="KM50" s="393"/>
      <c r="KN50" s="393"/>
      <c r="KO50" s="393"/>
      <c r="KP50" s="393"/>
      <c r="KQ50" s="393"/>
      <c r="KR50" s="393"/>
      <c r="KS50" s="393"/>
      <c r="KT50" s="393"/>
      <c r="KU50" s="393"/>
      <c r="KV50" s="393"/>
      <c r="KW50" s="393"/>
      <c r="KX50" s="393"/>
      <c r="KY50" s="393"/>
      <c r="KZ50" s="393"/>
      <c r="LA50" s="393"/>
      <c r="LB50" s="393"/>
      <c r="LC50" s="393"/>
      <c r="LD50" s="393"/>
      <c r="LE50" s="393"/>
      <c r="LF50" s="393"/>
      <c r="LG50" s="393"/>
      <c r="LH50" s="393"/>
      <c r="LI50" s="393"/>
      <c r="LJ50" s="393"/>
      <c r="LK50" s="393"/>
      <c r="LL50" s="393"/>
      <c r="LM50" s="393"/>
      <c r="LN50" s="393"/>
      <c r="LO50" s="393"/>
      <c r="LP50" s="393"/>
      <c r="LQ50" s="393"/>
      <c r="LR50" s="393"/>
      <c r="LS50" s="393"/>
      <c r="LT50" s="393"/>
      <c r="LU50" s="393"/>
      <c r="LV50" s="393"/>
      <c r="LW50" s="393"/>
      <c r="LX50" s="393"/>
      <c r="LY50" s="393"/>
      <c r="LZ50" s="393"/>
      <c r="MA50" s="393"/>
      <c r="MB50" s="393"/>
      <c r="MC50" s="393"/>
      <c r="MD50" s="393"/>
      <c r="ME50" s="393"/>
      <c r="MF50" s="393"/>
      <c r="MG50" s="393"/>
      <c r="MH50" s="393"/>
      <c r="MI50" s="393"/>
      <c r="MJ50" s="393"/>
      <c r="MK50" s="393"/>
      <c r="ML50" s="393"/>
      <c r="MM50" s="393"/>
      <c r="MN50" s="393"/>
      <c r="MO50" s="393"/>
      <c r="MP50" s="393"/>
      <c r="MQ50" s="393"/>
      <c r="MR50" s="393"/>
      <c r="MS50" s="393"/>
      <c r="MT50" s="393"/>
      <c r="MU50" s="393"/>
      <c r="MV50" s="393"/>
      <c r="MW50" s="393"/>
      <c r="MX50" s="393"/>
      <c r="MY50" s="393"/>
      <c r="MZ50" s="393"/>
      <c r="NA50" s="393"/>
      <c r="NB50" s="393"/>
      <c r="NC50" s="393"/>
      <c r="ND50" s="393"/>
      <c r="NE50" s="393"/>
      <c r="NF50" s="393"/>
      <c r="NG50" s="393"/>
      <c r="NH50" s="393"/>
      <c r="NI50" s="393"/>
      <c r="NJ50" s="393"/>
      <c r="NK50" s="393"/>
      <c r="NL50" s="393"/>
      <c r="NM50" s="393"/>
      <c r="NN50" s="393"/>
      <c r="NO50" s="393"/>
      <c r="NP50" s="393"/>
      <c r="NQ50" s="393"/>
      <c r="NR50" s="393"/>
      <c r="NS50" s="393"/>
      <c r="NT50" s="393"/>
      <c r="NU50" s="393"/>
      <c r="NV50" s="393"/>
      <c r="NW50" s="393"/>
      <c r="NX50" s="393"/>
      <c r="NY50" s="393"/>
      <c r="NZ50" s="393"/>
      <c r="OA50" s="393"/>
      <c r="OB50" s="393"/>
      <c r="OC50" s="393"/>
      <c r="OD50" s="393"/>
      <c r="OE50" s="393"/>
      <c r="OF50" s="393"/>
      <c r="OG50" s="393"/>
      <c r="OH50" s="393"/>
      <c r="OI50" s="393"/>
      <c r="OJ50" s="393"/>
      <c r="OK50" s="393"/>
      <c r="OL50" s="393"/>
      <c r="OM50" s="393"/>
      <c r="ON50" s="393"/>
      <c r="OO50" s="393"/>
      <c r="OP50" s="393"/>
      <c r="OQ50" s="393"/>
      <c r="OR50" s="393"/>
      <c r="OS50" s="393"/>
      <c r="OT50" s="393"/>
      <c r="OU50" s="393"/>
      <c r="OV50" s="393"/>
      <c r="OW50" s="393"/>
      <c r="OX50" s="393"/>
      <c r="OY50" s="393"/>
      <c r="OZ50" s="393"/>
      <c r="PA50" s="393"/>
      <c r="PB50" s="393"/>
      <c r="PC50" s="393"/>
      <c r="PD50" s="393"/>
      <c r="PE50" s="393"/>
      <c r="PF50" s="393"/>
      <c r="PG50" s="393"/>
      <c r="PH50" s="393"/>
      <c r="PI50" s="393"/>
      <c r="PJ50" s="393"/>
      <c r="PK50" s="393"/>
      <c r="PL50" s="393"/>
      <c r="PM50" s="393"/>
      <c r="PN50" s="393"/>
      <c r="PO50" s="393"/>
      <c r="PP50" s="393"/>
      <c r="PQ50" s="393"/>
      <c r="PR50" s="393"/>
      <c r="PS50" s="393"/>
      <c r="PT50" s="393"/>
      <c r="PU50" s="393"/>
      <c r="PV50" s="393"/>
      <c r="PW50" s="393"/>
      <c r="PX50" s="393"/>
      <c r="PY50" s="393"/>
      <c r="PZ50" s="393"/>
      <c r="QA50" s="393"/>
      <c r="QB50" s="393"/>
      <c r="QC50" s="393"/>
      <c r="QD50" s="393"/>
      <c r="QE50" s="393"/>
      <c r="QF50" s="393"/>
      <c r="QG50" s="393"/>
      <c r="QH50" s="393"/>
      <c r="QI50" s="393"/>
      <c r="QJ50" s="393"/>
      <c r="QK50" s="393"/>
      <c r="QL50" s="393"/>
      <c r="QM50" s="393"/>
      <c r="QN50" s="393"/>
      <c r="QO50" s="393"/>
      <c r="QP50" s="393"/>
      <c r="QQ50" s="393"/>
      <c r="QR50" s="393"/>
      <c r="QS50" s="393"/>
      <c r="QT50" s="393"/>
      <c r="QU50" s="393"/>
      <c r="QV50" s="393"/>
      <c r="QW50" s="393"/>
      <c r="QX50" s="393"/>
      <c r="QY50" s="393"/>
      <c r="QZ50" s="393"/>
      <c r="RA50" s="393"/>
      <c r="RB50" s="393"/>
      <c r="RC50" s="393"/>
      <c r="RD50" s="393"/>
      <c r="RE50" s="393"/>
      <c r="RF50" s="393"/>
      <c r="RG50" s="393"/>
      <c r="RH50" s="393"/>
      <c r="RI50" s="393"/>
      <c r="RJ50" s="393"/>
      <c r="RK50" s="393"/>
      <c r="RL50" s="393"/>
      <c r="RM50" s="393"/>
      <c r="RN50" s="393"/>
      <c r="RO50" s="393"/>
      <c r="RP50" s="393"/>
      <c r="RQ50" s="393"/>
      <c r="RR50" s="393"/>
      <c r="RS50" s="393"/>
      <c r="RT50" s="393"/>
      <c r="RU50" s="393"/>
      <c r="RV50" s="393"/>
      <c r="RW50" s="393"/>
      <c r="RX50" s="393"/>
      <c r="RY50" s="393"/>
      <c r="RZ50" s="393"/>
      <c r="SA50" s="393"/>
      <c r="SB50" s="393"/>
      <c r="SC50" s="393"/>
      <c r="SD50" s="393"/>
      <c r="SE50" s="393"/>
      <c r="SF50" s="393"/>
      <c r="SG50" s="393"/>
      <c r="SH50" s="393"/>
      <c r="SI50" s="393"/>
      <c r="SJ50" s="393"/>
      <c r="SK50" s="393"/>
      <c r="SL50" s="393"/>
      <c r="SM50" s="393"/>
      <c r="SN50" s="393"/>
      <c r="SO50" s="393"/>
      <c r="SP50" s="393"/>
      <c r="SQ50" s="393"/>
      <c r="SR50" s="393"/>
      <c r="SS50" s="393"/>
      <c r="ST50" s="393"/>
      <c r="SU50" s="393"/>
      <c r="SV50" s="393"/>
      <c r="SW50" s="393"/>
      <c r="SX50" s="393"/>
      <c r="SY50" s="393"/>
      <c r="SZ50" s="393"/>
      <c r="TA50" s="393"/>
      <c r="TB50" s="393"/>
      <c r="TC50" s="393"/>
      <c r="TD50" s="393"/>
      <c r="TE50" s="393"/>
      <c r="TF50" s="393"/>
      <c r="TG50" s="393"/>
      <c r="TH50" s="393"/>
      <c r="TI50" s="393"/>
      <c r="TJ50" s="393"/>
      <c r="TK50" s="393"/>
      <c r="TL50" s="393"/>
    </row>
    <row r="51" spans="1:532" ht="37.5" customHeight="1" thickBot="1" x14ac:dyDescent="0.25">
      <c r="A51" s="62"/>
      <c r="B51" s="702"/>
      <c r="C51" s="651"/>
      <c r="D51" s="651"/>
      <c r="E51" s="705"/>
      <c r="F51" s="702"/>
      <c r="G51" s="651"/>
      <c r="H51" s="651"/>
      <c r="I51" s="705"/>
      <c r="J51" s="702"/>
      <c r="K51" s="651"/>
      <c r="L51" s="651"/>
      <c r="M51" s="705"/>
      <c r="N51" s="702"/>
      <c r="O51" s="651"/>
      <c r="P51" s="651"/>
      <c r="Q51" s="651"/>
      <c r="R51" s="705"/>
      <c r="S51" s="702"/>
      <c r="T51" s="651"/>
      <c r="U51" s="651"/>
      <c r="V51" s="705"/>
      <c r="W51" s="702"/>
      <c r="X51" s="651"/>
      <c r="Y51" s="651"/>
      <c r="Z51" s="705"/>
      <c r="AA51" s="702"/>
      <c r="AB51" s="651"/>
      <c r="AC51" s="651"/>
      <c r="AD51" s="705"/>
      <c r="AE51" s="836"/>
      <c r="AF51" s="651"/>
      <c r="AG51" s="651"/>
      <c r="AH51" s="651"/>
      <c r="AI51" s="838"/>
      <c r="AJ51" s="702"/>
      <c r="AK51" s="651"/>
      <c r="AL51" s="651"/>
      <c r="AM51" s="705"/>
      <c r="AN51" s="702"/>
      <c r="AO51" s="651"/>
      <c r="AP51" s="651"/>
      <c r="AQ51" s="705"/>
      <c r="AR51" s="702"/>
      <c r="AS51" s="651"/>
      <c r="AT51" s="651"/>
      <c r="AU51" s="705"/>
      <c r="AV51" s="702"/>
      <c r="AW51" s="651"/>
      <c r="AX51" s="651"/>
      <c r="AY51" s="705"/>
      <c r="AZ51" s="651"/>
      <c r="BA51" s="702"/>
      <c r="BB51" s="651"/>
      <c r="BC51" s="651"/>
      <c r="BD51" s="705"/>
      <c r="BE51" s="702"/>
      <c r="BF51" s="651"/>
      <c r="BG51" s="651"/>
      <c r="BH51" s="705"/>
      <c r="BI51" s="702"/>
      <c r="BJ51" s="651"/>
      <c r="BK51" s="651"/>
      <c r="BL51" s="705"/>
      <c r="BM51" s="702"/>
      <c r="BN51" s="651"/>
      <c r="BO51" s="651"/>
      <c r="BP51" s="705"/>
      <c r="BQ51" s="651"/>
      <c r="BR51" s="702"/>
      <c r="BS51" s="651"/>
      <c r="BT51" s="651"/>
      <c r="BU51" s="705"/>
      <c r="BV51" s="702"/>
      <c r="BW51" s="651"/>
      <c r="BX51" s="651"/>
      <c r="BY51" s="705"/>
      <c r="BZ51" s="702"/>
      <c r="CA51" s="651"/>
      <c r="CB51" s="651"/>
      <c r="CC51" s="705"/>
      <c r="CD51" s="702"/>
      <c r="CE51" s="651"/>
      <c r="CF51" s="651"/>
      <c r="CG51" s="705"/>
      <c r="CH51" s="651"/>
      <c r="CI51" s="758"/>
      <c r="CJ51" s="760"/>
      <c r="CK51" s="760"/>
      <c r="CL51" s="762"/>
      <c r="CM51" s="702"/>
      <c r="CN51" s="651"/>
      <c r="CO51" s="651"/>
      <c r="CP51" s="705"/>
      <c r="CQ51" s="758"/>
      <c r="CR51" s="760"/>
      <c r="CS51" s="760"/>
      <c r="CT51" s="762"/>
      <c r="CU51" s="702"/>
      <c r="CV51" s="651"/>
      <c r="CW51" s="651"/>
      <c r="CX51" s="651"/>
      <c r="CY51" s="705"/>
      <c r="CZ51" s="702"/>
      <c r="DA51" s="651"/>
      <c r="DB51" s="651"/>
      <c r="DC51" s="705"/>
      <c r="DD51" s="702"/>
      <c r="DE51" s="651"/>
      <c r="DF51" s="651"/>
      <c r="DG51" s="705"/>
      <c r="DH51" s="702"/>
      <c r="DI51" s="651"/>
      <c r="DJ51" s="651"/>
      <c r="DK51" s="705"/>
      <c r="DL51" s="702"/>
      <c r="DM51" s="651"/>
      <c r="DN51" s="651"/>
      <c r="DO51" s="705"/>
      <c r="DP51" s="702"/>
      <c r="DQ51" s="651"/>
      <c r="DR51" s="651"/>
      <c r="DS51" s="705"/>
      <c r="DT51" s="702"/>
      <c r="DU51" s="651"/>
      <c r="DV51" s="651"/>
      <c r="DW51" s="705"/>
      <c r="DX51" s="702"/>
      <c r="DY51" s="651"/>
      <c r="DZ51" s="651"/>
      <c r="EA51" s="705"/>
      <c r="EB51" s="702"/>
      <c r="EC51" s="651"/>
      <c r="ED51" s="651"/>
      <c r="EE51" s="705"/>
      <c r="EF51" s="702"/>
      <c r="EG51" s="651"/>
      <c r="EH51" s="651"/>
      <c r="EI51" s="705"/>
      <c r="EJ51" s="702"/>
      <c r="EK51" s="651"/>
      <c r="EL51" s="651"/>
      <c r="EM51" s="705"/>
      <c r="EN51" s="836"/>
      <c r="EO51" s="651"/>
      <c r="EP51" s="651"/>
      <c r="EQ51" s="838"/>
      <c r="ER51" s="702"/>
      <c r="ES51" s="651"/>
      <c r="ET51" s="651"/>
      <c r="EU51" s="705"/>
      <c r="EV51" s="702"/>
      <c r="EW51" s="651"/>
      <c r="EX51" s="651"/>
      <c r="EY51" s="651"/>
      <c r="EZ51" s="651"/>
      <c r="FA51" s="651"/>
      <c r="FB51" s="705"/>
      <c r="FC51" s="702"/>
      <c r="FD51" s="651"/>
      <c r="FE51" s="651"/>
      <c r="FF51" s="651"/>
      <c r="FG51" s="651"/>
      <c r="FH51" s="651"/>
      <c r="FI51" s="705"/>
      <c r="FJ51" s="702"/>
      <c r="FK51" s="651"/>
      <c r="FL51" s="651"/>
      <c r="FM51" s="948"/>
      <c r="FN51" s="651"/>
      <c r="FO51" s="651"/>
      <c r="FP51" s="705"/>
      <c r="FQ51" s="525"/>
      <c r="FR51" s="841"/>
      <c r="FS51" s="685"/>
      <c r="FT51" s="685"/>
      <c r="FU51" s="685"/>
      <c r="FV51" s="685"/>
      <c r="FW51" s="685"/>
      <c r="FX51" s="685"/>
      <c r="FY51" s="685"/>
      <c r="FZ51" s="685"/>
      <c r="GA51" s="685"/>
      <c r="GB51" s="685"/>
      <c r="GC51" s="685"/>
      <c r="GD51" s="685"/>
      <c r="GE51" s="685"/>
      <c r="GF51" s="685"/>
      <c r="GG51" s="685"/>
      <c r="GH51" s="685"/>
      <c r="GI51" s="685"/>
      <c r="GJ51" s="685"/>
      <c r="GK51" s="685"/>
      <c r="GL51" s="798"/>
      <c r="GM51" s="685"/>
      <c r="GN51" s="798"/>
      <c r="GO51" s="685"/>
      <c r="GP51" s="685"/>
      <c r="GQ51" s="798"/>
      <c r="GR51" s="685"/>
      <c r="GS51" s="685"/>
      <c r="GT51" s="685"/>
      <c r="GU51" s="685"/>
      <c r="GV51" s="685"/>
      <c r="GW51" s="685"/>
      <c r="GX51" s="685"/>
      <c r="GY51" s="681"/>
      <c r="GZ51" s="35">
        <f>((COUNTIF(FR46:GL46,"○"))+(COUNTIF(FR47:GL47,"○")))</f>
        <v>6</v>
      </c>
      <c r="HB51" s="80"/>
      <c r="HC51" s="199">
        <f>リスト!C50</f>
        <v>0</v>
      </c>
      <c r="HD51" s="76" t="str">
        <f>IF(リスト!D50="","",リスト!D50)</f>
        <v/>
      </c>
      <c r="HE51" s="76" t="str">
        <f>IF(リスト!F50="","",リスト!F50)</f>
        <v/>
      </c>
      <c r="HF51" s="76" t="str">
        <f>IF(リスト!E50="","",リスト!E50)</f>
        <v>ｹｰﾌﾞﾙ布設</v>
      </c>
      <c r="HG51" s="200" t="str">
        <f>IF(リスト!G50="","",リスト!G50)</f>
        <v/>
      </c>
      <c r="HH51" s="77" t="str">
        <f>IF(リスト!H50="","",リスト!H50)</f>
        <v>諏　訪</v>
      </c>
      <c r="HI51" s="459" t="str">
        <f>IF(リスト!I50="","",リスト!I50)</f>
        <v/>
      </c>
      <c r="HJ51" s="77" t="str">
        <f>IF(リスト!J50="","",リスト!J50)</f>
        <v>刑　部</v>
      </c>
      <c r="HK51" s="77" t="str">
        <f>IF(リスト!K50="","",リスト!K50)</f>
        <v>長　野</v>
      </c>
      <c r="HL51" s="77" t="str">
        <f>IF(リスト!L50="","",リスト!L50)</f>
        <v>有　瀬</v>
      </c>
      <c r="HM51" s="77" t="str">
        <f>IF(リスト!M50="","",リスト!M50)</f>
        <v>一　庫</v>
      </c>
      <c r="HN51" s="77" t="str">
        <f>IF(リスト!N50="","",リスト!N50)</f>
        <v>桜　井</v>
      </c>
      <c r="HO51" s="77" t="str">
        <f>IF(リスト!O50="","",リスト!O50)</f>
        <v/>
      </c>
      <c r="HP51" s="460" t="str">
        <f>IF(リスト!P50="","",リスト!P50)</f>
        <v/>
      </c>
      <c r="IW51" s="393"/>
      <c r="IX51" s="393"/>
      <c r="IY51" s="393"/>
      <c r="IZ51" s="393"/>
      <c r="JA51" s="393"/>
      <c r="JB51" s="393"/>
      <c r="JC51" s="393"/>
      <c r="JD51" s="393"/>
      <c r="JE51" s="393"/>
      <c r="JF51" s="393"/>
      <c r="JG51" s="393"/>
      <c r="JH51" s="393"/>
      <c r="JI51" s="393"/>
      <c r="JJ51" s="393"/>
      <c r="JK51" s="393"/>
      <c r="JL51" s="393"/>
      <c r="JM51" s="393"/>
      <c r="JN51" s="393"/>
      <c r="JO51" s="393"/>
      <c r="JP51" s="393"/>
      <c r="JQ51" s="393"/>
      <c r="JR51" s="393"/>
      <c r="JS51" s="393"/>
      <c r="JT51" s="393"/>
      <c r="JU51" s="393"/>
      <c r="JV51" s="393"/>
      <c r="JW51" s="393"/>
      <c r="JX51" s="393"/>
      <c r="JY51" s="393"/>
      <c r="JZ51" s="393"/>
      <c r="KA51" s="393"/>
      <c r="KB51" s="393"/>
      <c r="KC51" s="393"/>
      <c r="KD51" s="393"/>
      <c r="KE51" s="393"/>
      <c r="KF51" s="393"/>
      <c r="KG51" s="393"/>
      <c r="KH51" s="393"/>
      <c r="KI51" s="393"/>
      <c r="KJ51" s="393"/>
      <c r="KK51" s="393"/>
      <c r="KL51" s="393"/>
      <c r="KM51" s="393"/>
      <c r="KN51" s="393"/>
      <c r="KO51" s="393"/>
      <c r="KP51" s="393"/>
      <c r="KQ51" s="393"/>
      <c r="KR51" s="393"/>
      <c r="KS51" s="393"/>
      <c r="KT51" s="393"/>
      <c r="KU51" s="393"/>
      <c r="KV51" s="393"/>
      <c r="KW51" s="393"/>
      <c r="KX51" s="393"/>
      <c r="KY51" s="393"/>
      <c r="KZ51" s="393"/>
      <c r="LA51" s="393"/>
      <c r="LB51" s="393"/>
      <c r="LC51" s="393"/>
      <c r="LD51" s="393"/>
      <c r="LE51" s="393"/>
      <c r="LF51" s="393"/>
      <c r="LG51" s="393"/>
      <c r="LH51" s="393"/>
      <c r="LI51" s="393"/>
      <c r="LJ51" s="393"/>
      <c r="LK51" s="393"/>
      <c r="LL51" s="393"/>
      <c r="LM51" s="393"/>
      <c r="LN51" s="393"/>
      <c r="LO51" s="393"/>
      <c r="LP51" s="393"/>
      <c r="LQ51" s="393"/>
      <c r="LR51" s="393"/>
      <c r="LS51" s="393"/>
      <c r="LT51" s="393"/>
      <c r="LU51" s="393"/>
      <c r="LV51" s="393"/>
      <c r="LW51" s="393"/>
      <c r="LX51" s="393"/>
      <c r="LY51" s="393"/>
      <c r="LZ51" s="393"/>
      <c r="MA51" s="393"/>
      <c r="MB51" s="393"/>
      <c r="MC51" s="393"/>
      <c r="MD51" s="393"/>
      <c r="ME51" s="393"/>
      <c r="MF51" s="393"/>
      <c r="MG51" s="393"/>
      <c r="MH51" s="393"/>
      <c r="MI51" s="393"/>
      <c r="MJ51" s="393"/>
      <c r="MK51" s="393"/>
      <c r="ML51" s="393"/>
      <c r="MM51" s="393"/>
      <c r="MN51" s="393"/>
      <c r="MO51" s="393"/>
      <c r="MP51" s="393"/>
      <c r="MQ51" s="393"/>
      <c r="MR51" s="393"/>
      <c r="MS51" s="393"/>
      <c r="MT51" s="393"/>
      <c r="MU51" s="393"/>
      <c r="MV51" s="393"/>
      <c r="MW51" s="393"/>
      <c r="MX51" s="393"/>
      <c r="MY51" s="393"/>
      <c r="MZ51" s="393"/>
      <c r="NA51" s="393"/>
      <c r="NB51" s="393"/>
      <c r="NC51" s="393"/>
      <c r="ND51" s="393"/>
      <c r="NE51" s="393"/>
      <c r="NF51" s="393"/>
      <c r="NG51" s="393"/>
      <c r="NH51" s="393"/>
      <c r="NI51" s="393"/>
      <c r="NJ51" s="393"/>
      <c r="NK51" s="393"/>
      <c r="NL51" s="393"/>
      <c r="NM51" s="393"/>
      <c r="NN51" s="393"/>
      <c r="NO51" s="393"/>
      <c r="NP51" s="393"/>
      <c r="NQ51" s="393"/>
      <c r="NR51" s="393"/>
      <c r="NS51" s="393"/>
      <c r="NT51" s="393"/>
      <c r="NU51" s="393"/>
      <c r="NV51" s="393"/>
      <c r="NW51" s="393"/>
      <c r="NX51" s="393"/>
      <c r="NY51" s="393"/>
      <c r="NZ51" s="393"/>
      <c r="OA51" s="393"/>
      <c r="OB51" s="393"/>
      <c r="OC51" s="393"/>
      <c r="OD51" s="393"/>
      <c r="OE51" s="393"/>
      <c r="OF51" s="393"/>
      <c r="OG51" s="393"/>
      <c r="OH51" s="393"/>
      <c r="OI51" s="393"/>
      <c r="OJ51" s="393"/>
      <c r="OK51" s="393"/>
      <c r="OL51" s="393"/>
      <c r="OM51" s="393"/>
      <c r="ON51" s="393"/>
      <c r="OO51" s="393"/>
      <c r="OP51" s="393"/>
      <c r="OQ51" s="393"/>
      <c r="OR51" s="393"/>
      <c r="OS51" s="393"/>
      <c r="OT51" s="393"/>
      <c r="OU51" s="393"/>
      <c r="OV51" s="393"/>
      <c r="OW51" s="393"/>
      <c r="OX51" s="393"/>
      <c r="OY51" s="393"/>
      <c r="OZ51" s="393"/>
      <c r="PA51" s="393"/>
      <c r="PB51" s="393"/>
      <c r="PC51" s="393"/>
      <c r="PD51" s="393"/>
      <c r="PE51" s="393"/>
      <c r="PF51" s="393"/>
      <c r="PG51" s="393"/>
      <c r="PH51" s="393"/>
      <c r="PI51" s="393"/>
      <c r="PJ51" s="393"/>
      <c r="PK51" s="393"/>
      <c r="PL51" s="393"/>
      <c r="PM51" s="393"/>
      <c r="PN51" s="393"/>
      <c r="PO51" s="393"/>
      <c r="PP51" s="393"/>
      <c r="PQ51" s="393"/>
      <c r="PR51" s="393"/>
      <c r="PS51" s="393"/>
      <c r="PT51" s="393"/>
      <c r="PU51" s="393"/>
      <c r="PV51" s="393"/>
      <c r="PW51" s="393"/>
      <c r="PX51" s="393"/>
      <c r="PY51" s="393"/>
      <c r="PZ51" s="393"/>
      <c r="QA51" s="393"/>
      <c r="QB51" s="393"/>
      <c r="QC51" s="393"/>
      <c r="QD51" s="393"/>
      <c r="QE51" s="393"/>
      <c r="QF51" s="393"/>
      <c r="QG51" s="393"/>
      <c r="QH51" s="393"/>
      <c r="QI51" s="393"/>
      <c r="QJ51" s="393"/>
      <c r="QK51" s="393"/>
      <c r="QL51" s="393"/>
      <c r="QM51" s="393"/>
      <c r="QN51" s="393"/>
      <c r="QO51" s="393"/>
      <c r="QP51" s="393"/>
      <c r="QQ51" s="393"/>
      <c r="QR51" s="393"/>
      <c r="QS51" s="393"/>
      <c r="QT51" s="393"/>
      <c r="QU51" s="393"/>
      <c r="QV51" s="393"/>
      <c r="QW51" s="393"/>
      <c r="QX51" s="393"/>
      <c r="QY51" s="393"/>
      <c r="QZ51" s="393"/>
      <c r="RA51" s="393"/>
      <c r="RB51" s="393"/>
      <c r="RC51" s="393"/>
      <c r="RD51" s="393"/>
      <c r="RE51" s="393"/>
      <c r="RF51" s="393"/>
      <c r="RG51" s="393"/>
      <c r="RH51" s="393"/>
      <c r="RI51" s="393"/>
      <c r="RJ51" s="393"/>
      <c r="RK51" s="393"/>
      <c r="RL51" s="393"/>
      <c r="RM51" s="393"/>
      <c r="RN51" s="393"/>
      <c r="RO51" s="393"/>
      <c r="RP51" s="393"/>
      <c r="RQ51" s="393"/>
      <c r="RR51" s="393"/>
      <c r="RS51" s="393"/>
      <c r="RT51" s="393"/>
      <c r="RU51" s="393"/>
      <c r="RV51" s="393"/>
      <c r="RW51" s="393"/>
      <c r="RX51" s="393"/>
      <c r="RY51" s="393"/>
      <c r="RZ51" s="393"/>
      <c r="SA51" s="393"/>
      <c r="SB51" s="393"/>
      <c r="SC51" s="393"/>
      <c r="SD51" s="393"/>
      <c r="SE51" s="393"/>
      <c r="SF51" s="393"/>
      <c r="SG51" s="393"/>
      <c r="SH51" s="393"/>
      <c r="SI51" s="393"/>
      <c r="SJ51" s="393"/>
      <c r="SK51" s="393"/>
      <c r="SL51" s="393"/>
      <c r="SM51" s="393"/>
      <c r="SN51" s="393"/>
      <c r="SO51" s="393"/>
      <c r="SP51" s="393"/>
      <c r="SQ51" s="393"/>
      <c r="SR51" s="393"/>
      <c r="SS51" s="393"/>
      <c r="ST51" s="393"/>
      <c r="SU51" s="393"/>
      <c r="SV51" s="393"/>
      <c r="SW51" s="393"/>
      <c r="SX51" s="393"/>
      <c r="SY51" s="393"/>
      <c r="SZ51" s="393"/>
      <c r="TA51" s="393"/>
      <c r="TB51" s="393"/>
      <c r="TC51" s="393"/>
      <c r="TD51" s="393"/>
      <c r="TE51" s="393"/>
      <c r="TF51" s="393"/>
      <c r="TG51" s="393"/>
      <c r="TH51" s="393"/>
      <c r="TI51" s="393"/>
      <c r="TJ51" s="393"/>
      <c r="TK51" s="393"/>
      <c r="TL51" s="393"/>
    </row>
    <row r="52" spans="1:532" ht="25.5" customHeight="1" x14ac:dyDescent="0.2">
      <c r="A52" s="60"/>
      <c r="B52" s="686"/>
      <c r="C52" s="687"/>
      <c r="D52" s="687"/>
      <c r="E52" s="688"/>
      <c r="F52" s="686"/>
      <c r="G52" s="687"/>
      <c r="H52" s="687"/>
      <c r="I52" s="688"/>
      <c r="J52" s="686"/>
      <c r="K52" s="687"/>
      <c r="L52" s="687"/>
      <c r="M52" s="688"/>
      <c r="N52" s="686"/>
      <c r="O52" s="687"/>
      <c r="P52" s="687"/>
      <c r="Q52" s="687"/>
      <c r="R52" s="688"/>
      <c r="S52" s="686"/>
      <c r="T52" s="687"/>
      <c r="U52" s="687"/>
      <c r="V52" s="688"/>
      <c r="W52" s="686"/>
      <c r="X52" s="687"/>
      <c r="Y52" s="687"/>
      <c r="Z52" s="688"/>
      <c r="AA52" s="686"/>
      <c r="AB52" s="687"/>
      <c r="AC52" s="687"/>
      <c r="AD52" s="688"/>
      <c r="AE52" s="686"/>
      <c r="AF52" s="687"/>
      <c r="AG52" s="687"/>
      <c r="AH52" s="687"/>
      <c r="AI52" s="688"/>
      <c r="AJ52" s="686"/>
      <c r="AK52" s="687"/>
      <c r="AL52" s="687"/>
      <c r="AM52" s="688"/>
      <c r="AN52" s="686"/>
      <c r="AO52" s="687"/>
      <c r="AP52" s="687"/>
      <c r="AQ52" s="688"/>
      <c r="AR52" s="686"/>
      <c r="AS52" s="687"/>
      <c r="AT52" s="687"/>
      <c r="AU52" s="688"/>
      <c r="AV52" s="686"/>
      <c r="AW52" s="687"/>
      <c r="AX52" s="687"/>
      <c r="AY52" s="687"/>
      <c r="AZ52" s="743"/>
      <c r="BA52" s="686"/>
      <c r="BB52" s="687"/>
      <c r="BC52" s="687"/>
      <c r="BD52" s="688"/>
      <c r="BE52" s="686"/>
      <c r="BF52" s="687"/>
      <c r="BG52" s="687"/>
      <c r="BH52" s="688"/>
      <c r="BI52" s="686"/>
      <c r="BJ52" s="687"/>
      <c r="BK52" s="687"/>
      <c r="BL52" s="688"/>
      <c r="BM52" s="686"/>
      <c r="BN52" s="687"/>
      <c r="BO52" s="687"/>
      <c r="BP52" s="687"/>
      <c r="BQ52" s="743"/>
      <c r="BR52" s="686"/>
      <c r="BS52" s="687"/>
      <c r="BT52" s="687"/>
      <c r="BU52" s="688"/>
      <c r="BV52" s="686"/>
      <c r="BW52" s="687"/>
      <c r="BX52" s="687"/>
      <c r="BY52" s="688"/>
      <c r="BZ52" s="686"/>
      <c r="CA52" s="687"/>
      <c r="CB52" s="687"/>
      <c r="CC52" s="688"/>
      <c r="CD52" s="686"/>
      <c r="CE52" s="687"/>
      <c r="CF52" s="687"/>
      <c r="CG52" s="687"/>
      <c r="CH52" s="957"/>
      <c r="CI52" s="686"/>
      <c r="CJ52" s="687"/>
      <c r="CK52" s="687"/>
      <c r="CL52" s="688"/>
      <c r="CM52" s="686"/>
      <c r="CN52" s="687"/>
      <c r="CO52" s="687"/>
      <c r="CP52" s="688"/>
      <c r="CQ52" s="686"/>
      <c r="CR52" s="687"/>
      <c r="CS52" s="687"/>
      <c r="CT52" s="688"/>
      <c r="CU52" s="686"/>
      <c r="CV52" s="687"/>
      <c r="CW52" s="687"/>
      <c r="CX52" s="687"/>
      <c r="CY52" s="688"/>
      <c r="CZ52" s="686"/>
      <c r="DA52" s="687"/>
      <c r="DB52" s="687"/>
      <c r="DC52" s="688"/>
      <c r="DD52" s="686"/>
      <c r="DE52" s="687"/>
      <c r="DF52" s="687"/>
      <c r="DG52" s="688"/>
      <c r="DH52" s="686"/>
      <c r="DI52" s="687"/>
      <c r="DJ52" s="687"/>
      <c r="DK52" s="688"/>
      <c r="DL52" s="686"/>
      <c r="DM52" s="687"/>
      <c r="DN52" s="687"/>
      <c r="DO52" s="688"/>
      <c r="DP52" s="686"/>
      <c r="DQ52" s="687"/>
      <c r="DR52" s="687"/>
      <c r="DS52" s="688"/>
      <c r="DT52" s="686"/>
      <c r="DU52" s="687"/>
      <c r="DV52" s="687"/>
      <c r="DW52" s="688"/>
      <c r="DX52" s="686"/>
      <c r="DY52" s="687"/>
      <c r="DZ52" s="687"/>
      <c r="EA52" s="688"/>
      <c r="EB52" s="686"/>
      <c r="EC52" s="687"/>
      <c r="ED52" s="687"/>
      <c r="EE52" s="688"/>
      <c r="EF52" s="686"/>
      <c r="EG52" s="687"/>
      <c r="EH52" s="687"/>
      <c r="EI52" s="688"/>
      <c r="EJ52" s="686"/>
      <c r="EK52" s="687"/>
      <c r="EL52" s="687"/>
      <c r="EM52" s="688"/>
      <c r="EN52" s="686"/>
      <c r="EO52" s="687"/>
      <c r="EP52" s="687"/>
      <c r="EQ52" s="688"/>
      <c r="ER52" s="686"/>
      <c r="ES52" s="687"/>
      <c r="ET52" s="687"/>
      <c r="EU52" s="688"/>
      <c r="EV52" s="686"/>
      <c r="EW52" s="687"/>
      <c r="EX52" s="687"/>
      <c r="EY52" s="687"/>
      <c r="EZ52" s="687"/>
      <c r="FA52" s="687"/>
      <c r="FB52" s="688"/>
      <c r="FC52" s="686"/>
      <c r="FD52" s="687"/>
      <c r="FE52" s="687"/>
      <c r="FF52" s="687"/>
      <c r="FG52" s="687"/>
      <c r="FH52" s="687"/>
      <c r="FI52" s="688"/>
      <c r="FJ52" s="763"/>
      <c r="FK52" s="764"/>
      <c r="FL52" s="764"/>
      <c r="FM52" s="764"/>
      <c r="FN52" s="764"/>
      <c r="FO52" s="930"/>
      <c r="FP52" s="930"/>
      <c r="FQ52" s="530"/>
      <c r="FR52" s="469"/>
      <c r="FS52" s="470"/>
      <c r="FT52" s="470"/>
      <c r="FU52" s="470"/>
      <c r="FV52" s="470"/>
      <c r="FW52" s="470"/>
      <c r="FX52" s="470"/>
      <c r="FY52" s="470"/>
      <c r="FZ52" s="470"/>
      <c r="GA52" s="470"/>
      <c r="GB52" s="470"/>
      <c r="GC52" s="470"/>
      <c r="GD52" s="470"/>
      <c r="GE52" s="470"/>
      <c r="GF52" s="470"/>
      <c r="GG52" s="470"/>
      <c r="GH52" s="470"/>
      <c r="GI52" s="470"/>
      <c r="GJ52" s="470"/>
      <c r="GK52" s="470"/>
      <c r="GL52" s="470"/>
      <c r="GM52" s="470"/>
      <c r="GN52" s="471"/>
      <c r="GO52" s="470"/>
      <c r="GP52" s="470"/>
      <c r="GQ52" s="471"/>
      <c r="GR52" s="470"/>
      <c r="GS52" s="470"/>
      <c r="GT52" s="470"/>
      <c r="GU52" s="470"/>
      <c r="GV52" s="470"/>
      <c r="GW52" s="470"/>
      <c r="GX52" s="470"/>
      <c r="GY52" s="472"/>
      <c r="GZ52" s="31"/>
      <c r="HB52" s="80"/>
      <c r="HC52" s="199">
        <f>リスト!C51</f>
        <v>0</v>
      </c>
      <c r="HD52" s="76" t="str">
        <f>IF(リスト!D51="","",リスト!D51)</f>
        <v/>
      </c>
      <c r="HE52" s="76" t="str">
        <f>IF(リスト!F51="","",リスト!F51)</f>
        <v/>
      </c>
      <c r="HF52" s="76" t="str">
        <f>IF(リスト!E51="","",リスト!E51)</f>
        <v>実負荷</v>
      </c>
      <c r="HG52" s="200" t="str">
        <f>IF(リスト!G51="","",リスト!G51)</f>
        <v/>
      </c>
      <c r="HH52" s="77" t="str">
        <f>IF(リスト!H51="","",リスト!H51)</f>
        <v>今津町</v>
      </c>
      <c r="HI52" s="77" t="str">
        <f>IF(リスト!I51="","",リスト!I51)</f>
        <v>西大阪</v>
      </c>
      <c r="HJ52" s="77" t="str">
        <f>IF(リスト!J51="","",リスト!J51)</f>
        <v>老　原</v>
      </c>
      <c r="HK52" s="77" t="str">
        <f>IF(リスト!K51="","",リスト!K51)</f>
        <v>富田林</v>
      </c>
      <c r="HL52" s="77" t="str">
        <f>IF(リスト!L51="","",リスト!L51)</f>
        <v>木　見</v>
      </c>
      <c r="HM52" s="77" t="str">
        <f>IF(リスト!M51="","",リスト!M51)</f>
        <v>中山寺</v>
      </c>
      <c r="HN52" s="77" t="str">
        <f>IF(リスト!N51="","",リスト!N51)</f>
        <v>田原本</v>
      </c>
      <c r="HO52" s="77" t="str">
        <f>IF(リスト!O51="","",リスト!O51)</f>
        <v/>
      </c>
      <c r="HP52" s="460" t="str">
        <f>IF(リスト!P51="","",リスト!P51)</f>
        <v/>
      </c>
      <c r="HR52" s="57" t="str">
        <f>IF(FR53="内勤","",IF(FR53="在宅","",IF(FR53="","",1)))</f>
        <v/>
      </c>
      <c r="HS52" s="57" t="str">
        <f t="shared" ref="HS52:IK52" si="162">IF(FS53="内勤","",IF(FS53="在宅","",IF(FS53="","",1)))</f>
        <v/>
      </c>
      <c r="HT52" s="57">
        <f t="shared" si="162"/>
        <v>1</v>
      </c>
      <c r="HU52" s="57" t="str">
        <f t="shared" si="162"/>
        <v/>
      </c>
      <c r="HV52" s="57" t="str">
        <f t="shared" si="162"/>
        <v/>
      </c>
      <c r="HW52" s="57" t="str">
        <f t="shared" si="162"/>
        <v/>
      </c>
      <c r="HX52" s="57" t="str">
        <f t="shared" si="162"/>
        <v/>
      </c>
      <c r="HY52" s="57" t="str">
        <f t="shared" si="162"/>
        <v/>
      </c>
      <c r="HZ52" s="57" t="str">
        <f t="shared" si="162"/>
        <v/>
      </c>
      <c r="IA52" s="57" t="str">
        <f t="shared" si="162"/>
        <v/>
      </c>
      <c r="IB52" s="57" t="str">
        <f t="shared" si="162"/>
        <v/>
      </c>
      <c r="IC52" s="57" t="str">
        <f t="shared" si="162"/>
        <v/>
      </c>
      <c r="ID52" s="57" t="str">
        <f t="shared" si="162"/>
        <v/>
      </c>
      <c r="IE52" s="57" t="str">
        <f t="shared" si="162"/>
        <v/>
      </c>
      <c r="IF52" s="57" t="str">
        <f t="shared" si="162"/>
        <v/>
      </c>
      <c r="IG52" s="57" t="str">
        <f t="shared" si="162"/>
        <v/>
      </c>
      <c r="IH52" s="57" t="str">
        <f t="shared" si="162"/>
        <v/>
      </c>
      <c r="II52" s="57" t="str">
        <f t="shared" si="162"/>
        <v/>
      </c>
      <c r="IJ52" s="57" t="str">
        <f t="shared" si="162"/>
        <v/>
      </c>
      <c r="IK52" s="57" t="str">
        <f t="shared" si="162"/>
        <v/>
      </c>
      <c r="IW52" s="393"/>
      <c r="IX52" s="393"/>
      <c r="IY52" s="393"/>
      <c r="IZ52" s="393"/>
      <c r="JA52" s="393"/>
      <c r="JB52" s="393"/>
      <c r="JC52" s="393"/>
      <c r="JD52" s="393"/>
      <c r="JE52" s="393"/>
      <c r="JF52" s="393"/>
      <c r="JG52" s="393"/>
      <c r="JH52" s="393"/>
      <c r="JI52" s="393"/>
      <c r="JJ52" s="393"/>
      <c r="JK52" s="393"/>
      <c r="JL52" s="393"/>
      <c r="JM52" s="393"/>
      <c r="JN52" s="393"/>
      <c r="JO52" s="393"/>
      <c r="JP52" s="393"/>
      <c r="JQ52" s="393"/>
      <c r="JR52" s="393"/>
      <c r="JS52" s="393"/>
      <c r="JT52" s="393"/>
      <c r="JU52" s="393"/>
      <c r="JV52" s="393"/>
      <c r="JW52" s="393"/>
      <c r="JX52" s="393"/>
      <c r="JY52" s="393"/>
      <c r="JZ52" s="393"/>
      <c r="KA52" s="393"/>
      <c r="KB52" s="393"/>
      <c r="KC52" s="393"/>
      <c r="KD52" s="393"/>
      <c r="KE52" s="393"/>
      <c r="KF52" s="393"/>
      <c r="KG52" s="393"/>
      <c r="KH52" s="393"/>
      <c r="KI52" s="393"/>
      <c r="KJ52" s="393"/>
      <c r="KK52" s="393"/>
      <c r="KL52" s="393"/>
      <c r="KM52" s="393"/>
      <c r="KN52" s="393"/>
      <c r="KO52" s="393"/>
      <c r="KP52" s="393"/>
      <c r="KQ52" s="393"/>
      <c r="KR52" s="393"/>
      <c r="KS52" s="393"/>
      <c r="KT52" s="393"/>
      <c r="KU52" s="393"/>
      <c r="KV52" s="393"/>
      <c r="KW52" s="393"/>
      <c r="KX52" s="393"/>
      <c r="KY52" s="393"/>
      <c r="KZ52" s="393"/>
      <c r="LA52" s="393"/>
      <c r="LB52" s="393"/>
      <c r="LC52" s="393"/>
      <c r="LD52" s="393"/>
      <c r="LE52" s="393"/>
      <c r="LF52" s="393"/>
      <c r="LG52" s="393"/>
      <c r="LH52" s="393"/>
      <c r="LI52" s="393"/>
      <c r="LJ52" s="393"/>
      <c r="LK52" s="393"/>
      <c r="LL52" s="393"/>
      <c r="LM52" s="393"/>
      <c r="LN52" s="393"/>
      <c r="LO52" s="393"/>
      <c r="LP52" s="393"/>
      <c r="LQ52" s="393"/>
      <c r="LR52" s="393"/>
      <c r="LS52" s="393"/>
      <c r="LT52" s="393"/>
      <c r="LU52" s="393"/>
      <c r="LV52" s="393"/>
      <c r="LW52" s="393"/>
      <c r="LX52" s="393"/>
      <c r="LY52" s="393"/>
      <c r="LZ52" s="393"/>
      <c r="MA52" s="393"/>
      <c r="MB52" s="393"/>
      <c r="MC52" s="393"/>
      <c r="MD52" s="393"/>
      <c r="ME52" s="393"/>
      <c r="MF52" s="393"/>
      <c r="MG52" s="393"/>
      <c r="MH52" s="393"/>
      <c r="MI52" s="393"/>
      <c r="MJ52" s="393"/>
      <c r="MK52" s="393"/>
      <c r="ML52" s="393"/>
      <c r="MM52" s="393"/>
      <c r="MN52" s="393"/>
      <c r="MO52" s="393"/>
      <c r="MP52" s="393"/>
      <c r="MQ52" s="393"/>
      <c r="MR52" s="393"/>
      <c r="MS52" s="393"/>
      <c r="MT52" s="393"/>
      <c r="MU52" s="393"/>
      <c r="MV52" s="393"/>
      <c r="MW52" s="393"/>
      <c r="MX52" s="393"/>
      <c r="MY52" s="393"/>
      <c r="MZ52" s="393"/>
      <c r="NA52" s="393"/>
      <c r="NB52" s="393"/>
      <c r="NC52" s="393"/>
      <c r="ND52" s="393"/>
      <c r="NE52" s="393"/>
      <c r="NF52" s="393"/>
      <c r="NG52" s="393"/>
      <c r="NH52" s="393"/>
      <c r="NI52" s="393"/>
      <c r="NJ52" s="393"/>
      <c r="NK52" s="393"/>
      <c r="NL52" s="393"/>
      <c r="NM52" s="393"/>
      <c r="NN52" s="393"/>
      <c r="NO52" s="393"/>
      <c r="NP52" s="393"/>
      <c r="NQ52" s="393"/>
      <c r="NR52" s="393"/>
      <c r="NS52" s="393"/>
      <c r="NT52" s="393"/>
      <c r="NU52" s="393"/>
      <c r="NV52" s="393"/>
      <c r="NW52" s="393"/>
      <c r="NX52" s="393"/>
      <c r="NY52" s="393"/>
      <c r="NZ52" s="393"/>
      <c r="OA52" s="393"/>
      <c r="OB52" s="393"/>
      <c r="OC52" s="393"/>
      <c r="OD52" s="393"/>
      <c r="OE52" s="393"/>
      <c r="OF52" s="393"/>
      <c r="OG52" s="393"/>
      <c r="OH52" s="393"/>
      <c r="OI52" s="393"/>
      <c r="OJ52" s="393"/>
      <c r="OK52" s="393"/>
      <c r="OL52" s="393"/>
      <c r="OM52" s="393"/>
      <c r="ON52" s="393"/>
      <c r="OO52" s="393"/>
      <c r="OP52" s="393"/>
      <c r="OQ52" s="393"/>
      <c r="OR52" s="393"/>
      <c r="OS52" s="393"/>
      <c r="OT52" s="393"/>
      <c r="OU52" s="393"/>
      <c r="OV52" s="393"/>
      <c r="OW52" s="393"/>
      <c r="OX52" s="393"/>
      <c r="OY52" s="393"/>
      <c r="OZ52" s="393"/>
      <c r="PA52" s="393"/>
      <c r="PB52" s="393"/>
      <c r="PC52" s="393"/>
      <c r="PD52" s="393"/>
      <c r="PE52" s="393"/>
      <c r="PF52" s="393"/>
      <c r="PG52" s="393"/>
      <c r="PH52" s="393"/>
      <c r="PI52" s="393"/>
      <c r="PJ52" s="393"/>
      <c r="PK52" s="393"/>
      <c r="PL52" s="393"/>
      <c r="PM52" s="393"/>
      <c r="PN52" s="393"/>
      <c r="PO52" s="393"/>
      <c r="PP52" s="393"/>
      <c r="PQ52" s="393"/>
      <c r="PR52" s="393"/>
      <c r="PS52" s="393"/>
      <c r="PT52" s="393"/>
      <c r="PU52" s="393"/>
      <c r="PV52" s="393"/>
      <c r="PW52" s="393"/>
      <c r="PX52" s="393"/>
      <c r="PY52" s="393"/>
      <c r="PZ52" s="393"/>
      <c r="QA52" s="393"/>
      <c r="QB52" s="393"/>
      <c r="QC52" s="393"/>
      <c r="QD52" s="393"/>
      <c r="QE52" s="393"/>
      <c r="QF52" s="393"/>
      <c r="QG52" s="393"/>
      <c r="QH52" s="393"/>
      <c r="QI52" s="393"/>
      <c r="QJ52" s="393"/>
      <c r="QK52" s="393"/>
      <c r="QL52" s="393"/>
      <c r="QM52" s="393"/>
      <c r="QN52" s="393"/>
      <c r="QO52" s="393"/>
      <c r="QP52" s="393"/>
      <c r="QQ52" s="393"/>
      <c r="QR52" s="393"/>
      <c r="QS52" s="393"/>
      <c r="QT52" s="393"/>
      <c r="QU52" s="393"/>
      <c r="QV52" s="393"/>
      <c r="QW52" s="393"/>
      <c r="QX52" s="393"/>
      <c r="QY52" s="393"/>
      <c r="QZ52" s="393"/>
      <c r="RA52" s="393"/>
      <c r="RB52" s="393"/>
      <c r="RC52" s="393"/>
      <c r="RD52" s="393"/>
      <c r="RE52" s="393"/>
      <c r="RF52" s="393"/>
      <c r="RG52" s="393"/>
      <c r="RH52" s="393"/>
      <c r="RI52" s="393"/>
      <c r="RJ52" s="393"/>
      <c r="RK52" s="393"/>
      <c r="RL52" s="393"/>
      <c r="RM52" s="393"/>
      <c r="RN52" s="393"/>
      <c r="RO52" s="393"/>
      <c r="RP52" s="393"/>
      <c r="RQ52" s="393"/>
      <c r="RR52" s="393"/>
      <c r="RS52" s="393"/>
      <c r="RT52" s="393"/>
      <c r="RU52" s="393"/>
      <c r="RV52" s="393"/>
      <c r="RW52" s="393"/>
      <c r="RX52" s="393"/>
      <c r="RY52" s="393"/>
      <c r="RZ52" s="393"/>
      <c r="SA52" s="393"/>
      <c r="SB52" s="393"/>
      <c r="SC52" s="393"/>
      <c r="SD52" s="393"/>
      <c r="SE52" s="393"/>
      <c r="SF52" s="393"/>
      <c r="SG52" s="393"/>
      <c r="SH52" s="393"/>
      <c r="SI52" s="393"/>
      <c r="SJ52" s="393"/>
      <c r="SK52" s="393"/>
      <c r="SL52" s="393"/>
      <c r="SM52" s="393"/>
      <c r="SN52" s="393"/>
      <c r="SO52" s="393"/>
      <c r="SP52" s="393"/>
      <c r="SQ52" s="393"/>
      <c r="SR52" s="393"/>
      <c r="SS52" s="393"/>
      <c r="ST52" s="393"/>
      <c r="SU52" s="393"/>
      <c r="SV52" s="393"/>
      <c r="SW52" s="393"/>
      <c r="SX52" s="393"/>
      <c r="SY52" s="393"/>
      <c r="SZ52" s="393"/>
      <c r="TA52" s="393"/>
      <c r="TB52" s="393"/>
      <c r="TC52" s="393"/>
      <c r="TD52" s="393"/>
      <c r="TE52" s="393"/>
      <c r="TF52" s="393"/>
      <c r="TG52" s="393"/>
      <c r="TH52" s="393"/>
      <c r="TI52" s="393"/>
      <c r="TJ52" s="393"/>
      <c r="TK52" s="393"/>
      <c r="TL52" s="393"/>
    </row>
    <row r="53" spans="1:532" ht="32.25" customHeight="1" x14ac:dyDescent="0.2">
      <c r="A53" s="177">
        <f>(23-(COUNTBLANK(HR52:IN52)))</f>
        <v>1</v>
      </c>
      <c r="B53" s="689"/>
      <c r="C53" s="690"/>
      <c r="D53" s="690"/>
      <c r="E53" s="691"/>
      <c r="F53" s="689"/>
      <c r="G53" s="690"/>
      <c r="H53" s="690"/>
      <c r="I53" s="691"/>
      <c r="J53" s="689"/>
      <c r="K53" s="690"/>
      <c r="L53" s="690"/>
      <c r="M53" s="691"/>
      <c r="N53" s="689"/>
      <c r="O53" s="690"/>
      <c r="P53" s="690"/>
      <c r="Q53" s="690"/>
      <c r="R53" s="691"/>
      <c r="S53" s="689"/>
      <c r="T53" s="690"/>
      <c r="U53" s="690"/>
      <c r="V53" s="691"/>
      <c r="W53" s="689"/>
      <c r="X53" s="690"/>
      <c r="Y53" s="690"/>
      <c r="Z53" s="691"/>
      <c r="AA53" s="689"/>
      <c r="AB53" s="690"/>
      <c r="AC53" s="690"/>
      <c r="AD53" s="691"/>
      <c r="AE53" s="689"/>
      <c r="AF53" s="690"/>
      <c r="AG53" s="690"/>
      <c r="AH53" s="690"/>
      <c r="AI53" s="691"/>
      <c r="AJ53" s="689"/>
      <c r="AK53" s="690"/>
      <c r="AL53" s="690"/>
      <c r="AM53" s="691"/>
      <c r="AN53" s="689"/>
      <c r="AO53" s="690"/>
      <c r="AP53" s="690"/>
      <c r="AQ53" s="691"/>
      <c r="AR53" s="689"/>
      <c r="AS53" s="690"/>
      <c r="AT53" s="690"/>
      <c r="AU53" s="691"/>
      <c r="AV53" s="744"/>
      <c r="AW53" s="745"/>
      <c r="AX53" s="745"/>
      <c r="AY53" s="745"/>
      <c r="AZ53" s="746"/>
      <c r="BA53" s="689"/>
      <c r="BB53" s="690"/>
      <c r="BC53" s="690"/>
      <c r="BD53" s="691"/>
      <c r="BE53" s="689"/>
      <c r="BF53" s="690"/>
      <c r="BG53" s="690"/>
      <c r="BH53" s="691"/>
      <c r="BI53" s="689"/>
      <c r="BJ53" s="690"/>
      <c r="BK53" s="690"/>
      <c r="BL53" s="691"/>
      <c r="BM53" s="744"/>
      <c r="BN53" s="745"/>
      <c r="BO53" s="745"/>
      <c r="BP53" s="745"/>
      <c r="BQ53" s="746"/>
      <c r="BR53" s="689"/>
      <c r="BS53" s="690"/>
      <c r="BT53" s="690"/>
      <c r="BU53" s="691"/>
      <c r="BV53" s="689"/>
      <c r="BW53" s="690"/>
      <c r="BX53" s="690"/>
      <c r="BY53" s="691"/>
      <c r="BZ53" s="689"/>
      <c r="CA53" s="690"/>
      <c r="CB53" s="690"/>
      <c r="CC53" s="691"/>
      <c r="CD53" s="744"/>
      <c r="CE53" s="745"/>
      <c r="CF53" s="745"/>
      <c r="CG53" s="745"/>
      <c r="CH53" s="746"/>
      <c r="CI53" s="689"/>
      <c r="CJ53" s="690"/>
      <c r="CK53" s="690"/>
      <c r="CL53" s="691"/>
      <c r="CM53" s="689"/>
      <c r="CN53" s="690"/>
      <c r="CO53" s="690"/>
      <c r="CP53" s="691"/>
      <c r="CQ53" s="689"/>
      <c r="CR53" s="690"/>
      <c r="CS53" s="690"/>
      <c r="CT53" s="691"/>
      <c r="CU53" s="689"/>
      <c r="CV53" s="690"/>
      <c r="CW53" s="690"/>
      <c r="CX53" s="690"/>
      <c r="CY53" s="691"/>
      <c r="CZ53" s="689"/>
      <c r="DA53" s="690"/>
      <c r="DB53" s="690"/>
      <c r="DC53" s="691"/>
      <c r="DD53" s="689"/>
      <c r="DE53" s="690"/>
      <c r="DF53" s="690"/>
      <c r="DG53" s="691"/>
      <c r="DH53" s="689"/>
      <c r="DI53" s="690"/>
      <c r="DJ53" s="690"/>
      <c r="DK53" s="691"/>
      <c r="DL53" s="689"/>
      <c r="DM53" s="690"/>
      <c r="DN53" s="690"/>
      <c r="DO53" s="691"/>
      <c r="DP53" s="689"/>
      <c r="DQ53" s="690"/>
      <c r="DR53" s="690"/>
      <c r="DS53" s="691"/>
      <c r="DT53" s="689"/>
      <c r="DU53" s="690"/>
      <c r="DV53" s="690"/>
      <c r="DW53" s="691"/>
      <c r="DX53" s="689"/>
      <c r="DY53" s="690"/>
      <c r="DZ53" s="690"/>
      <c r="EA53" s="691"/>
      <c r="EB53" s="689"/>
      <c r="EC53" s="690"/>
      <c r="ED53" s="690"/>
      <c r="EE53" s="691"/>
      <c r="EF53" s="689"/>
      <c r="EG53" s="690"/>
      <c r="EH53" s="690"/>
      <c r="EI53" s="691"/>
      <c r="EJ53" s="689"/>
      <c r="EK53" s="690"/>
      <c r="EL53" s="690"/>
      <c r="EM53" s="691"/>
      <c r="EN53" s="689"/>
      <c r="EO53" s="690"/>
      <c r="EP53" s="690"/>
      <c r="EQ53" s="691"/>
      <c r="ER53" s="689"/>
      <c r="ES53" s="690"/>
      <c r="ET53" s="690"/>
      <c r="EU53" s="691"/>
      <c r="EV53" s="689"/>
      <c r="EW53" s="690"/>
      <c r="EX53" s="690"/>
      <c r="EY53" s="690"/>
      <c r="EZ53" s="690"/>
      <c r="FA53" s="690"/>
      <c r="FB53" s="691"/>
      <c r="FC53" s="689"/>
      <c r="FD53" s="690"/>
      <c r="FE53" s="690"/>
      <c r="FF53" s="690"/>
      <c r="FG53" s="690"/>
      <c r="FH53" s="690"/>
      <c r="FI53" s="691"/>
      <c r="FJ53" s="967" t="s">
        <v>1009</v>
      </c>
      <c r="FK53" s="968"/>
      <c r="FL53" s="968"/>
      <c r="FM53" s="968"/>
      <c r="FN53" s="968"/>
      <c r="FO53" s="921"/>
      <c r="FP53" s="921"/>
      <c r="FQ53" s="535"/>
      <c r="FR53" s="473"/>
      <c r="FS53" s="474"/>
      <c r="FT53" s="474" t="s">
        <v>926</v>
      </c>
      <c r="FU53" s="474"/>
      <c r="FV53" s="474"/>
      <c r="FW53" s="474"/>
      <c r="FX53" s="474"/>
      <c r="FY53" s="474"/>
      <c r="FZ53" s="474"/>
      <c r="GA53" s="474"/>
      <c r="GB53" s="474"/>
      <c r="GC53" s="474"/>
      <c r="GD53" s="474"/>
      <c r="GE53" s="474"/>
      <c r="GF53" s="474"/>
      <c r="GG53" s="474"/>
      <c r="GH53" s="474"/>
      <c r="GI53" s="474"/>
      <c r="GJ53" s="474"/>
      <c r="GK53" s="474"/>
      <c r="GL53" s="474"/>
      <c r="GM53" s="474"/>
      <c r="GN53" s="475"/>
      <c r="GO53" s="474"/>
      <c r="GP53" s="474"/>
      <c r="GQ53" s="475"/>
      <c r="GR53" s="474"/>
      <c r="GS53" s="474"/>
      <c r="GT53" s="474"/>
      <c r="GU53" s="474"/>
      <c r="GV53" s="474"/>
      <c r="GW53" s="474"/>
      <c r="GX53" s="474"/>
      <c r="GY53" s="476"/>
      <c r="GZ53" s="32"/>
      <c r="HB53" s="80"/>
      <c r="HC53" s="199">
        <f>リスト!C52</f>
        <v>0</v>
      </c>
      <c r="HD53" s="76" t="str">
        <f>IF(リスト!D52="","",リスト!D52)</f>
        <v/>
      </c>
      <c r="HE53" s="76" t="str">
        <f>IF(リスト!F52="","",リスト!F52)</f>
        <v/>
      </c>
      <c r="HF53" s="76" t="str">
        <f>IF(リスト!E52="","",リスト!E52)</f>
        <v>TC切離</v>
      </c>
      <c r="HG53" s="200" t="str">
        <f>IF(リスト!G52="","",リスト!G52)</f>
        <v/>
      </c>
      <c r="HH53" s="77" t="str">
        <f>IF(リスト!H52="","",リスト!H52)</f>
        <v>京　橋</v>
      </c>
      <c r="HI53" s="77" t="str">
        <f>IF(リスト!I52="","",リスト!I52)</f>
        <v>東天川</v>
      </c>
      <c r="HJ53" s="77" t="str">
        <f>IF(リスト!J52="","",リスト!J52)</f>
        <v>緑ヶ丘</v>
      </c>
      <c r="HK53" s="77" t="str">
        <f>IF(リスト!K52="","",リスト!K52)</f>
        <v>錦　織</v>
      </c>
      <c r="HL53" s="77" t="str">
        <f>IF(リスト!L52="","",リスト!L52)</f>
        <v>江井島</v>
      </c>
      <c r="HM53" s="77" t="str">
        <f>IF(リスト!M52="","",リスト!M52)</f>
        <v>宝塚S/S</v>
      </c>
      <c r="HN53" s="77" t="str">
        <f>IF(リスト!N52="","",リスト!N52)</f>
        <v>橿　原</v>
      </c>
      <c r="HO53" s="77" t="str">
        <f>IF(リスト!O52="","",リスト!O52)</f>
        <v/>
      </c>
      <c r="HP53" s="460" t="str">
        <f>IF(リスト!P52="","",リスト!P52)</f>
        <v/>
      </c>
      <c r="HR53" s="284" t="str">
        <f t="shared" ref="HR53:IJ53" si="163">IF(FR52="","",FR52)</f>
        <v/>
      </c>
      <c r="HS53" s="284" t="str">
        <f t="shared" si="163"/>
        <v/>
      </c>
      <c r="HT53" s="284" t="str">
        <f t="shared" si="163"/>
        <v/>
      </c>
      <c r="HU53" s="284" t="str">
        <f t="shared" si="163"/>
        <v/>
      </c>
      <c r="HV53" s="284" t="str">
        <f t="shared" si="163"/>
        <v/>
      </c>
      <c r="HW53" s="284" t="str">
        <f t="shared" si="163"/>
        <v/>
      </c>
      <c r="HX53" s="284" t="str">
        <f t="shared" si="163"/>
        <v/>
      </c>
      <c r="HY53" s="284" t="str">
        <f t="shared" si="163"/>
        <v/>
      </c>
      <c r="HZ53" s="284" t="str">
        <f t="shared" si="163"/>
        <v/>
      </c>
      <c r="IA53" s="284" t="str">
        <f t="shared" si="163"/>
        <v/>
      </c>
      <c r="IB53" s="284" t="str">
        <f t="shared" si="163"/>
        <v/>
      </c>
      <c r="IC53" s="284" t="str">
        <f t="shared" si="163"/>
        <v/>
      </c>
      <c r="ID53" s="284" t="str">
        <f t="shared" si="163"/>
        <v/>
      </c>
      <c r="IE53" s="284" t="str">
        <f t="shared" si="163"/>
        <v/>
      </c>
      <c r="IF53" s="284" t="str">
        <f t="shared" si="163"/>
        <v/>
      </c>
      <c r="IG53" s="284" t="str">
        <f t="shared" si="163"/>
        <v/>
      </c>
      <c r="IH53" s="284" t="str">
        <f t="shared" si="163"/>
        <v/>
      </c>
      <c r="II53" s="284" t="str">
        <f t="shared" si="163"/>
        <v/>
      </c>
      <c r="IJ53" s="284" t="str">
        <f t="shared" si="163"/>
        <v/>
      </c>
      <c r="IK53" s="284" t="str">
        <f t="shared" ref="IK53" si="164">IF(GK52="","",GK52)</f>
        <v/>
      </c>
      <c r="IL53" s="284" t="str">
        <f t="shared" ref="IL53" si="165">IF(GL52="","",GL52)</f>
        <v/>
      </c>
      <c r="IM53" s="284" t="str">
        <f t="shared" ref="IM53" si="166">IF(GM52="","",GM52)</f>
        <v/>
      </c>
      <c r="IN53" s="284" t="str">
        <f t="shared" ref="IN53" si="167">IF(GN52="","",GN52)</f>
        <v/>
      </c>
      <c r="IO53" s="284" t="str">
        <f t="shared" ref="IO53" si="168">IF(GO52="","",GO52)</f>
        <v/>
      </c>
      <c r="IP53" s="284" t="str">
        <f t="shared" ref="IP53" si="169">IF(GP52="","",GP52)</f>
        <v/>
      </c>
      <c r="IQ53" s="284" t="str">
        <f t="shared" ref="IQ53" si="170">IF(GQ52="","",GQ52)</f>
        <v/>
      </c>
      <c r="IR53" s="284" t="str">
        <f t="shared" ref="IR53" si="171">IF(GR52="","",GR52)</f>
        <v/>
      </c>
      <c r="IS53" s="284" t="str">
        <f t="shared" ref="IS53" si="172">IF(GS52="","",GS52)</f>
        <v/>
      </c>
      <c r="IT53" s="284" t="str">
        <f t="shared" ref="IT53" si="173">IF(GX52="","",GX52)</f>
        <v/>
      </c>
      <c r="IU53" s="284" t="str">
        <f t="shared" ref="IU53" si="174">IF(GY52="","",GY52)</f>
        <v/>
      </c>
      <c r="IW53" s="393"/>
      <c r="IX53" s="393"/>
      <c r="IY53" s="393"/>
      <c r="IZ53" s="393"/>
      <c r="JA53" s="393"/>
      <c r="JB53" s="393"/>
      <c r="JC53" s="393"/>
      <c r="JD53" s="393"/>
      <c r="JE53" s="393"/>
      <c r="JF53" s="393"/>
      <c r="JG53" s="393"/>
      <c r="JH53" s="393"/>
      <c r="JI53" s="393"/>
      <c r="JJ53" s="393"/>
      <c r="JK53" s="393"/>
      <c r="JL53" s="393"/>
      <c r="JM53" s="393"/>
      <c r="JN53" s="393"/>
      <c r="JO53" s="393"/>
      <c r="JP53" s="393"/>
      <c r="JQ53" s="393"/>
      <c r="JR53" s="393"/>
      <c r="JS53" s="393"/>
      <c r="JT53" s="393"/>
      <c r="JU53" s="393"/>
      <c r="JV53" s="393"/>
      <c r="JW53" s="393"/>
      <c r="JX53" s="393"/>
      <c r="JY53" s="393"/>
      <c r="JZ53" s="393"/>
      <c r="KA53" s="393"/>
      <c r="KB53" s="393"/>
      <c r="KC53" s="393"/>
      <c r="KD53" s="393"/>
      <c r="KE53" s="393"/>
      <c r="KF53" s="393"/>
      <c r="KG53" s="393"/>
      <c r="KH53" s="393"/>
      <c r="KI53" s="393"/>
      <c r="KJ53" s="393"/>
      <c r="KK53" s="393"/>
      <c r="KL53" s="393"/>
      <c r="KM53" s="393"/>
      <c r="KN53" s="393"/>
      <c r="KO53" s="393"/>
      <c r="KP53" s="393"/>
      <c r="KQ53" s="393"/>
      <c r="KR53" s="393"/>
      <c r="KS53" s="393"/>
      <c r="KT53" s="393"/>
      <c r="KU53" s="393"/>
      <c r="KV53" s="393"/>
      <c r="KW53" s="393"/>
      <c r="KX53" s="393"/>
      <c r="KY53" s="393"/>
      <c r="KZ53" s="393"/>
      <c r="LA53" s="393"/>
      <c r="LB53" s="393"/>
      <c r="LC53" s="393"/>
      <c r="LD53" s="393"/>
      <c r="LE53" s="393"/>
      <c r="LF53" s="393"/>
      <c r="LG53" s="393"/>
      <c r="LH53" s="393"/>
      <c r="LI53" s="393"/>
      <c r="LJ53" s="393"/>
      <c r="LK53" s="393"/>
      <c r="LL53" s="393"/>
      <c r="LM53" s="393"/>
      <c r="LN53" s="393"/>
      <c r="LO53" s="393"/>
      <c r="LP53" s="393"/>
      <c r="LQ53" s="393"/>
      <c r="LR53" s="393"/>
      <c r="LS53" s="393"/>
      <c r="LT53" s="393"/>
      <c r="LU53" s="393"/>
      <c r="LV53" s="393"/>
      <c r="LW53" s="393"/>
      <c r="LX53" s="393"/>
      <c r="LY53" s="393"/>
      <c r="LZ53" s="393"/>
      <c r="MA53" s="393"/>
      <c r="MB53" s="393"/>
      <c r="MC53" s="393"/>
      <c r="MD53" s="393"/>
      <c r="ME53" s="393"/>
      <c r="MF53" s="393"/>
      <c r="MG53" s="393"/>
      <c r="MH53" s="393"/>
      <c r="MI53" s="393"/>
      <c r="MJ53" s="393"/>
      <c r="MK53" s="393"/>
      <c r="ML53" s="393"/>
      <c r="MM53" s="393"/>
      <c r="MN53" s="393"/>
      <c r="MO53" s="393"/>
      <c r="MP53" s="393"/>
      <c r="MQ53" s="393"/>
      <c r="MR53" s="393"/>
      <c r="MS53" s="393"/>
      <c r="MT53" s="393"/>
      <c r="MU53" s="393"/>
      <c r="MV53" s="393"/>
      <c r="MW53" s="393"/>
      <c r="MX53" s="393"/>
      <c r="MY53" s="393"/>
      <c r="MZ53" s="393"/>
      <c r="NA53" s="393"/>
      <c r="NB53" s="393"/>
      <c r="NC53" s="393"/>
      <c r="ND53" s="393"/>
      <c r="NE53" s="393"/>
      <c r="NF53" s="393"/>
      <c r="NG53" s="393"/>
      <c r="NH53" s="393"/>
      <c r="NI53" s="393"/>
      <c r="NJ53" s="393"/>
      <c r="NK53" s="393"/>
      <c r="NL53" s="393"/>
      <c r="NM53" s="393"/>
      <c r="NN53" s="393"/>
      <c r="NO53" s="393"/>
      <c r="NP53" s="393"/>
      <c r="NQ53" s="393"/>
      <c r="NR53" s="393"/>
      <c r="NS53" s="393"/>
      <c r="NT53" s="393"/>
      <c r="NU53" s="393"/>
      <c r="NV53" s="393"/>
      <c r="NW53" s="393"/>
      <c r="NX53" s="393"/>
      <c r="NY53" s="393"/>
      <c r="NZ53" s="393"/>
      <c r="OA53" s="393"/>
      <c r="OB53" s="393"/>
      <c r="OC53" s="393"/>
      <c r="OD53" s="393"/>
      <c r="OE53" s="393"/>
      <c r="OF53" s="393"/>
      <c r="OG53" s="393"/>
      <c r="OH53" s="393"/>
      <c r="OI53" s="393"/>
      <c r="OJ53" s="393"/>
      <c r="OK53" s="393"/>
      <c r="OL53" s="393"/>
      <c r="OM53" s="393"/>
      <c r="ON53" s="393"/>
      <c r="OO53" s="393"/>
      <c r="OP53" s="393"/>
      <c r="OQ53" s="393"/>
      <c r="OR53" s="393"/>
      <c r="OS53" s="393"/>
      <c r="OT53" s="393"/>
      <c r="OU53" s="393"/>
      <c r="OV53" s="393"/>
      <c r="OW53" s="393"/>
      <c r="OX53" s="393"/>
      <c r="OY53" s="393"/>
      <c r="OZ53" s="393"/>
      <c r="PA53" s="393"/>
      <c r="PB53" s="393"/>
      <c r="PC53" s="393"/>
      <c r="PD53" s="393"/>
      <c r="PE53" s="393"/>
      <c r="PF53" s="393"/>
      <c r="PG53" s="393"/>
      <c r="PH53" s="393"/>
      <c r="PI53" s="393"/>
      <c r="PJ53" s="393"/>
      <c r="PK53" s="393"/>
      <c r="PL53" s="393"/>
      <c r="PM53" s="393"/>
      <c r="PN53" s="393"/>
      <c r="PO53" s="393"/>
      <c r="PP53" s="393"/>
      <c r="PQ53" s="393"/>
      <c r="PR53" s="393"/>
      <c r="PS53" s="393"/>
      <c r="PT53" s="393"/>
      <c r="PU53" s="393"/>
      <c r="PV53" s="393"/>
      <c r="PW53" s="393"/>
      <c r="PX53" s="393"/>
      <c r="PY53" s="393"/>
      <c r="PZ53" s="393"/>
      <c r="QA53" s="393"/>
      <c r="QB53" s="393"/>
      <c r="QC53" s="393"/>
      <c r="QD53" s="393"/>
      <c r="QE53" s="393"/>
      <c r="QF53" s="393"/>
      <c r="QG53" s="393"/>
      <c r="QH53" s="393"/>
      <c r="QI53" s="393"/>
      <c r="QJ53" s="393"/>
      <c r="QK53" s="393"/>
      <c r="QL53" s="393"/>
      <c r="QM53" s="393"/>
      <c r="QN53" s="393"/>
      <c r="QO53" s="393"/>
      <c r="QP53" s="393"/>
      <c r="QQ53" s="393"/>
      <c r="QR53" s="393"/>
      <c r="QS53" s="393"/>
      <c r="QT53" s="393"/>
      <c r="QU53" s="393"/>
      <c r="QV53" s="393"/>
      <c r="QW53" s="393"/>
      <c r="QX53" s="393"/>
      <c r="QY53" s="393"/>
      <c r="QZ53" s="393"/>
      <c r="RA53" s="393"/>
      <c r="RB53" s="393"/>
      <c r="RC53" s="393"/>
      <c r="RD53" s="393"/>
      <c r="RE53" s="393"/>
      <c r="RF53" s="393"/>
      <c r="RG53" s="393"/>
      <c r="RH53" s="393"/>
      <c r="RI53" s="393"/>
      <c r="RJ53" s="393"/>
      <c r="RK53" s="393"/>
      <c r="RL53" s="393"/>
      <c r="RM53" s="393"/>
      <c r="RN53" s="393"/>
      <c r="RO53" s="393"/>
      <c r="RP53" s="393"/>
      <c r="RQ53" s="393"/>
      <c r="RR53" s="393"/>
      <c r="RS53" s="393"/>
      <c r="RT53" s="393"/>
      <c r="RU53" s="393"/>
      <c r="RV53" s="393"/>
      <c r="RW53" s="393"/>
      <c r="RX53" s="393"/>
      <c r="RY53" s="393"/>
      <c r="RZ53" s="393"/>
      <c r="SA53" s="393"/>
      <c r="SB53" s="393"/>
      <c r="SC53" s="393"/>
      <c r="SD53" s="393"/>
      <c r="SE53" s="393"/>
      <c r="SF53" s="393"/>
      <c r="SG53" s="393"/>
      <c r="SH53" s="393"/>
      <c r="SI53" s="393"/>
      <c r="SJ53" s="393"/>
      <c r="SK53" s="393"/>
      <c r="SL53" s="393"/>
      <c r="SM53" s="393"/>
      <c r="SN53" s="393"/>
      <c r="SO53" s="393"/>
      <c r="SP53" s="393"/>
      <c r="SQ53" s="393"/>
      <c r="SR53" s="393"/>
      <c r="SS53" s="393"/>
      <c r="ST53" s="393"/>
      <c r="SU53" s="393"/>
      <c r="SV53" s="393"/>
      <c r="SW53" s="393"/>
      <c r="SX53" s="393"/>
      <c r="SY53" s="393"/>
      <c r="SZ53" s="393"/>
      <c r="TA53" s="393"/>
      <c r="TB53" s="393"/>
      <c r="TC53" s="393"/>
      <c r="TD53" s="393"/>
      <c r="TE53" s="393"/>
      <c r="TF53" s="393"/>
      <c r="TG53" s="393"/>
      <c r="TH53" s="393"/>
      <c r="TI53" s="393"/>
      <c r="TJ53" s="393"/>
      <c r="TK53" s="393"/>
      <c r="TL53" s="393"/>
    </row>
    <row r="54" spans="1:532" ht="33" customHeight="1" x14ac:dyDescent="0.2">
      <c r="A54" s="191">
        <f>A46+1</f>
        <v>13</v>
      </c>
      <c r="B54" s="692"/>
      <c r="C54" s="693"/>
      <c r="D54" s="693"/>
      <c r="E54" s="694"/>
      <c r="F54" s="692"/>
      <c r="G54" s="693"/>
      <c r="H54" s="693"/>
      <c r="I54" s="694"/>
      <c r="J54" s="692"/>
      <c r="K54" s="693"/>
      <c r="L54" s="693"/>
      <c r="M54" s="694"/>
      <c r="N54" s="692"/>
      <c r="O54" s="693"/>
      <c r="P54" s="693"/>
      <c r="Q54" s="693"/>
      <c r="R54" s="694"/>
      <c r="S54" s="692"/>
      <c r="T54" s="693"/>
      <c r="U54" s="693"/>
      <c r="V54" s="694"/>
      <c r="W54" s="692"/>
      <c r="X54" s="693"/>
      <c r="Y54" s="693"/>
      <c r="Z54" s="694"/>
      <c r="AA54" s="692"/>
      <c r="AB54" s="693"/>
      <c r="AC54" s="693"/>
      <c r="AD54" s="694"/>
      <c r="AE54" s="692"/>
      <c r="AF54" s="693"/>
      <c r="AG54" s="693"/>
      <c r="AH54" s="693"/>
      <c r="AI54" s="694"/>
      <c r="AJ54" s="692"/>
      <c r="AK54" s="693"/>
      <c r="AL54" s="693"/>
      <c r="AM54" s="694"/>
      <c r="AN54" s="692"/>
      <c r="AO54" s="693"/>
      <c r="AP54" s="693"/>
      <c r="AQ54" s="694"/>
      <c r="AR54" s="692"/>
      <c r="AS54" s="693"/>
      <c r="AT54" s="693"/>
      <c r="AU54" s="694"/>
      <c r="AV54" s="692"/>
      <c r="AW54" s="693"/>
      <c r="AX54" s="693"/>
      <c r="AY54" s="693"/>
      <c r="AZ54" s="747"/>
      <c r="BA54" s="692"/>
      <c r="BB54" s="693"/>
      <c r="BC54" s="693"/>
      <c r="BD54" s="694"/>
      <c r="BE54" s="692"/>
      <c r="BF54" s="693"/>
      <c r="BG54" s="693"/>
      <c r="BH54" s="694"/>
      <c r="BI54" s="692"/>
      <c r="BJ54" s="693"/>
      <c r="BK54" s="693"/>
      <c r="BL54" s="694"/>
      <c r="BM54" s="692"/>
      <c r="BN54" s="693"/>
      <c r="BO54" s="693"/>
      <c r="BP54" s="693"/>
      <c r="BQ54" s="747"/>
      <c r="BR54" s="692"/>
      <c r="BS54" s="693"/>
      <c r="BT54" s="693"/>
      <c r="BU54" s="694"/>
      <c r="BV54" s="692"/>
      <c r="BW54" s="693"/>
      <c r="BX54" s="693"/>
      <c r="BY54" s="694"/>
      <c r="BZ54" s="692"/>
      <c r="CA54" s="693"/>
      <c r="CB54" s="693"/>
      <c r="CC54" s="694"/>
      <c r="CD54" s="692"/>
      <c r="CE54" s="693"/>
      <c r="CF54" s="693"/>
      <c r="CG54" s="693"/>
      <c r="CH54" s="747"/>
      <c r="CI54" s="692"/>
      <c r="CJ54" s="693"/>
      <c r="CK54" s="693"/>
      <c r="CL54" s="694"/>
      <c r="CM54" s="692"/>
      <c r="CN54" s="693"/>
      <c r="CO54" s="693"/>
      <c r="CP54" s="694"/>
      <c r="CQ54" s="692"/>
      <c r="CR54" s="693"/>
      <c r="CS54" s="693"/>
      <c r="CT54" s="694"/>
      <c r="CU54" s="692"/>
      <c r="CV54" s="693"/>
      <c r="CW54" s="693"/>
      <c r="CX54" s="693"/>
      <c r="CY54" s="694"/>
      <c r="CZ54" s="692"/>
      <c r="DA54" s="693"/>
      <c r="DB54" s="693"/>
      <c r="DC54" s="694"/>
      <c r="DD54" s="692"/>
      <c r="DE54" s="693"/>
      <c r="DF54" s="693"/>
      <c r="DG54" s="694"/>
      <c r="DH54" s="692"/>
      <c r="DI54" s="693"/>
      <c r="DJ54" s="693"/>
      <c r="DK54" s="694"/>
      <c r="DL54" s="692"/>
      <c r="DM54" s="693"/>
      <c r="DN54" s="693"/>
      <c r="DO54" s="694"/>
      <c r="DP54" s="692"/>
      <c r="DQ54" s="693"/>
      <c r="DR54" s="693"/>
      <c r="DS54" s="694"/>
      <c r="DT54" s="692"/>
      <c r="DU54" s="693"/>
      <c r="DV54" s="693"/>
      <c r="DW54" s="694"/>
      <c r="DX54" s="692"/>
      <c r="DY54" s="693"/>
      <c r="DZ54" s="693"/>
      <c r="EA54" s="694"/>
      <c r="EB54" s="692"/>
      <c r="EC54" s="693"/>
      <c r="ED54" s="693"/>
      <c r="EE54" s="694"/>
      <c r="EF54" s="692"/>
      <c r="EG54" s="693"/>
      <c r="EH54" s="693"/>
      <c r="EI54" s="694"/>
      <c r="EJ54" s="692"/>
      <c r="EK54" s="693"/>
      <c r="EL54" s="693"/>
      <c r="EM54" s="694"/>
      <c r="EN54" s="692"/>
      <c r="EO54" s="693"/>
      <c r="EP54" s="693"/>
      <c r="EQ54" s="694"/>
      <c r="ER54" s="653"/>
      <c r="ES54" s="654"/>
      <c r="ET54" s="654"/>
      <c r="EU54" s="655"/>
      <c r="EV54" s="653"/>
      <c r="EW54" s="654"/>
      <c r="EX54" s="654"/>
      <c r="EY54" s="654"/>
      <c r="EZ54" s="654"/>
      <c r="FA54" s="654"/>
      <c r="FB54" s="655"/>
      <c r="FC54" s="653"/>
      <c r="FD54" s="654"/>
      <c r="FE54" s="654"/>
      <c r="FF54" s="654"/>
      <c r="FG54" s="654"/>
      <c r="FH54" s="654"/>
      <c r="FI54" s="655"/>
      <c r="FJ54" s="776" t="s">
        <v>1010</v>
      </c>
      <c r="FK54" s="777"/>
      <c r="FL54" s="777"/>
      <c r="FM54" s="777"/>
      <c r="FN54" s="777"/>
      <c r="FO54" s="917"/>
      <c r="FP54" s="947"/>
      <c r="FQ54" s="527"/>
      <c r="FR54" s="477" t="str">
        <f t="shared" ref="FR54:GY54" si="175">IF((COUNTIF($DT$72:$FP$72,FR57)&gt;=2),"×",IF((COUNTIF($DT$72:$FP$72,FR57)=1),"○"," "))</f>
        <v xml:space="preserve"> </v>
      </c>
      <c r="FS54" s="478" t="str">
        <f t="shared" si="175"/>
        <v xml:space="preserve"> </v>
      </c>
      <c r="FT54" s="478" t="str">
        <f t="shared" si="175"/>
        <v xml:space="preserve"> </v>
      </c>
      <c r="FU54" s="478" t="str">
        <f t="shared" si="175"/>
        <v xml:space="preserve"> </v>
      </c>
      <c r="FV54" s="478" t="str">
        <f t="shared" si="175"/>
        <v>○</v>
      </c>
      <c r="FW54" s="478" t="str">
        <f t="shared" si="175"/>
        <v>○</v>
      </c>
      <c r="FX54" s="478" t="str">
        <f t="shared" si="175"/>
        <v xml:space="preserve"> </v>
      </c>
      <c r="FY54" s="478" t="str">
        <f t="shared" si="175"/>
        <v xml:space="preserve"> </v>
      </c>
      <c r="FZ54" s="478" t="str">
        <f t="shared" si="175"/>
        <v xml:space="preserve"> </v>
      </c>
      <c r="GA54" s="478" t="str">
        <f t="shared" si="175"/>
        <v xml:space="preserve"> </v>
      </c>
      <c r="GB54" s="478" t="str">
        <f t="shared" si="175"/>
        <v xml:space="preserve"> </v>
      </c>
      <c r="GC54" s="478" t="str">
        <f t="shared" si="175"/>
        <v xml:space="preserve"> </v>
      </c>
      <c r="GD54" s="478" t="str">
        <f t="shared" si="175"/>
        <v xml:space="preserve"> </v>
      </c>
      <c r="GE54" s="478" t="str">
        <f t="shared" si="175"/>
        <v>○</v>
      </c>
      <c r="GF54" s="478" t="str">
        <f t="shared" si="175"/>
        <v xml:space="preserve"> </v>
      </c>
      <c r="GG54" s="478" t="str">
        <f t="shared" si="175"/>
        <v>○</v>
      </c>
      <c r="GH54" s="478" t="str">
        <f t="shared" si="175"/>
        <v xml:space="preserve"> </v>
      </c>
      <c r="GI54" s="478" t="str">
        <f t="shared" si="175"/>
        <v xml:space="preserve"> </v>
      </c>
      <c r="GJ54" s="478" t="str">
        <f t="shared" si="175"/>
        <v xml:space="preserve"> </v>
      </c>
      <c r="GK54" s="478" t="str">
        <f t="shared" si="175"/>
        <v xml:space="preserve"> </v>
      </c>
      <c r="GL54" s="479" t="str">
        <f t="shared" si="175"/>
        <v xml:space="preserve"> </v>
      </c>
      <c r="GM54" s="478" t="str">
        <f t="shared" si="175"/>
        <v xml:space="preserve"> </v>
      </c>
      <c r="GN54" s="479" t="str">
        <f t="shared" si="175"/>
        <v xml:space="preserve"> </v>
      </c>
      <c r="GO54" s="478" t="str">
        <f t="shared" si="175"/>
        <v xml:space="preserve"> </v>
      </c>
      <c r="GP54" s="478" t="str">
        <f t="shared" si="175"/>
        <v xml:space="preserve"> </v>
      </c>
      <c r="GQ54" s="479" t="str">
        <f t="shared" si="175"/>
        <v xml:space="preserve"> </v>
      </c>
      <c r="GR54" s="478" t="str">
        <f t="shared" si="175"/>
        <v xml:space="preserve"> </v>
      </c>
      <c r="GS54" s="478" t="str">
        <f t="shared" si="175"/>
        <v xml:space="preserve"> </v>
      </c>
      <c r="GT54" s="478" t="str">
        <f t="shared" si="175"/>
        <v xml:space="preserve"> </v>
      </c>
      <c r="GU54" s="478" t="str">
        <f t="shared" si="175"/>
        <v xml:space="preserve"> </v>
      </c>
      <c r="GV54" s="478" t="str">
        <f t="shared" si="175"/>
        <v xml:space="preserve"> </v>
      </c>
      <c r="GW54" s="478" t="str">
        <f t="shared" si="175"/>
        <v xml:space="preserve"> </v>
      </c>
      <c r="GX54" s="478" t="str">
        <f t="shared" si="175"/>
        <v xml:space="preserve"> </v>
      </c>
      <c r="GY54" s="478" t="str">
        <f t="shared" si="175"/>
        <v xml:space="preserve"> </v>
      </c>
      <c r="GZ54" s="188">
        <f>A54</f>
        <v>13</v>
      </c>
      <c r="HB54" s="80"/>
      <c r="HC54" s="199">
        <f>リスト!C53</f>
        <v>0</v>
      </c>
      <c r="HD54" s="76" t="str">
        <f>IF(リスト!D53="","",リスト!D53)</f>
        <v/>
      </c>
      <c r="HE54" s="76" t="str">
        <f>IF(リスト!F53="","",リスト!F53)</f>
        <v/>
      </c>
      <c r="HF54" s="76" t="str">
        <f>IF(リスト!E53="","",リスト!E53)</f>
        <v>電源修繕</v>
      </c>
      <c r="HG54" s="200" t="str">
        <f>IF(リスト!G53="","",リスト!G53)</f>
        <v/>
      </c>
      <c r="HH54" s="77" t="str">
        <f>IF(リスト!H53="","",リスト!H53)</f>
        <v>生江町</v>
      </c>
      <c r="HI54" s="77" t="str">
        <f>IF(リスト!I53="","",リスト!I53)</f>
        <v>淀　川</v>
      </c>
      <c r="HJ54" s="77" t="str">
        <f>IF(リスト!J53="","",リスト!J53)</f>
        <v>小　畑</v>
      </c>
      <c r="HK54" s="77" t="str">
        <f>IF(リスト!K53="","",リスト!K53)</f>
        <v>新狭山</v>
      </c>
      <c r="HL54" s="459" t="str">
        <f>IF(リスト!L53="","",リスト!L53)</f>
        <v/>
      </c>
      <c r="HM54" s="459" t="str">
        <f>IF(リスト!M53="","",リスト!M53)</f>
        <v/>
      </c>
      <c r="HN54" s="77" t="str">
        <f>IF(リスト!N53="","",リスト!N53)</f>
        <v>真美ケ丘</v>
      </c>
      <c r="HO54" s="77" t="str">
        <f>IF(リスト!O53="","",リスト!O53)</f>
        <v/>
      </c>
      <c r="HP54" s="460" t="str">
        <f>IF(リスト!P53="","",リスト!P53)</f>
        <v/>
      </c>
      <c r="HR54" s="258" t="str">
        <f t="shared" ref="HR54:IJ54" si="176">IF(FR54="○","○",IF(FR54="×","○",IF(FR55="○","○",IF(FR55="×","○",IF(FR53="","",FR53)))))</f>
        <v/>
      </c>
      <c r="HS54" s="258" t="str">
        <f t="shared" si="176"/>
        <v/>
      </c>
      <c r="HT54" s="258" t="str">
        <f t="shared" si="176"/>
        <v>休み</v>
      </c>
      <c r="HU54" s="258" t="str">
        <f t="shared" si="176"/>
        <v/>
      </c>
      <c r="HV54" s="258" t="str">
        <f t="shared" si="176"/>
        <v>○</v>
      </c>
      <c r="HW54" s="258" t="str">
        <f t="shared" si="176"/>
        <v>○</v>
      </c>
      <c r="HX54" s="258" t="str">
        <f t="shared" si="176"/>
        <v/>
      </c>
      <c r="HY54" s="258" t="str">
        <f t="shared" si="176"/>
        <v/>
      </c>
      <c r="HZ54" s="258" t="str">
        <f t="shared" si="176"/>
        <v/>
      </c>
      <c r="IA54" s="258" t="str">
        <f t="shared" si="176"/>
        <v/>
      </c>
      <c r="IB54" s="258" t="str">
        <f t="shared" si="176"/>
        <v/>
      </c>
      <c r="IC54" s="258" t="str">
        <f t="shared" si="176"/>
        <v/>
      </c>
      <c r="ID54" s="258" t="str">
        <f t="shared" si="176"/>
        <v/>
      </c>
      <c r="IE54" s="258" t="str">
        <f t="shared" si="176"/>
        <v>○</v>
      </c>
      <c r="IF54" s="258" t="str">
        <f t="shared" si="176"/>
        <v/>
      </c>
      <c r="IG54" s="258" t="str">
        <f t="shared" si="176"/>
        <v>○</v>
      </c>
      <c r="IH54" s="258" t="str">
        <f t="shared" si="176"/>
        <v/>
      </c>
      <c r="II54" s="258" t="str">
        <f t="shared" si="176"/>
        <v/>
      </c>
      <c r="IJ54" s="258" t="str">
        <f t="shared" si="176"/>
        <v/>
      </c>
      <c r="IK54" s="258" t="str">
        <f t="shared" ref="IK54" si="177">IF(GK54="○","○",IF(GK54="×","○",IF(GK55="○","○",IF(GK55="×","○",IF(GK53="","",GK53)))))</f>
        <v/>
      </c>
      <c r="IL54" s="258" t="str">
        <f t="shared" ref="IL54" si="178">IF(GL54="○","○",IF(GL54="×","○",IF(GL55="○","○",IF(GL55="×","○",IF(GL53="","",GL53)))))</f>
        <v/>
      </c>
      <c r="IM54" s="258" t="str">
        <f t="shared" ref="IM54" si="179">IF(GM54="○","○",IF(GM54="×","○",IF(GM55="○","○",IF(GM55="×","○",IF(GM53="","",GM53)))))</f>
        <v/>
      </c>
      <c r="IN54" s="258" t="str">
        <f t="shared" ref="IN54" si="180">IF(GN54="○","○",IF(GN54="×","○",IF(GN55="○","○",IF(GN55="×","○",IF(GN53="","",GN53)))))</f>
        <v/>
      </c>
      <c r="IO54" s="258" t="str">
        <f t="shared" ref="IO54" si="181">IF(GO54="○","○",IF(GO54="×","○",IF(GO55="○","○",IF(GO55="×","○",IF(GO53="","",GO53)))))</f>
        <v/>
      </c>
      <c r="IP54" s="258" t="str">
        <f t="shared" ref="IP54" si="182">IF(GP54="○","○",IF(GP54="×","○",IF(GP55="○","○",IF(GP55="×","○",IF(GP53="","",GP53)))))</f>
        <v/>
      </c>
      <c r="IQ54" s="258" t="str">
        <f t="shared" ref="IQ54" si="183">IF(GQ54="○","○",IF(GQ54="×","○",IF(GQ55="○","○",IF(GQ55="×","○",IF(GQ53="","",GQ53)))))</f>
        <v/>
      </c>
      <c r="IR54" s="258" t="str">
        <f t="shared" ref="IR54" si="184">IF(GR54="○","○",IF(GR54="×","○",IF(GR55="○","○",IF(GR55="×","○",IF(GR53="","",GR53)))))</f>
        <v/>
      </c>
      <c r="IS54" s="258" t="str">
        <f t="shared" ref="IS54" si="185">IF(GS54="○","○",IF(GS54="×","○",IF(GS55="○","○",IF(GS55="×","○",IF(GS53="","",GS53)))))</f>
        <v/>
      </c>
      <c r="IT54" s="258" t="str">
        <f t="shared" ref="IT54" si="186">IF(GX54="○","○",IF(GX54="×","○",IF(GX55="○","○",IF(GX55="×","○",IF(GX53="","",GX53)))))</f>
        <v/>
      </c>
      <c r="IU54" s="258" t="str">
        <f t="shared" ref="IU54" si="187">IF(GY54="○","○",IF(GY54="×","○",IF(GY55="○","○",IF(GY55="×","○",IF(GY53="","",GY53)))))</f>
        <v/>
      </c>
      <c r="IW54" s="393"/>
      <c r="IX54" s="393"/>
      <c r="IY54" s="393"/>
      <c r="IZ54" s="393"/>
      <c r="JA54" s="393"/>
      <c r="JB54" s="393"/>
      <c r="JC54" s="393"/>
      <c r="JD54" s="393"/>
      <c r="JE54" s="393"/>
      <c r="JF54" s="393"/>
      <c r="JG54" s="393"/>
      <c r="JH54" s="393"/>
      <c r="JI54" s="393"/>
      <c r="JJ54" s="393"/>
      <c r="JK54" s="393"/>
      <c r="JL54" s="393"/>
      <c r="JM54" s="393"/>
      <c r="JN54" s="393"/>
      <c r="JO54" s="393"/>
      <c r="JP54" s="393"/>
      <c r="JQ54" s="393"/>
      <c r="JR54" s="393"/>
      <c r="JS54" s="393"/>
      <c r="JT54" s="393"/>
      <c r="JU54" s="393"/>
      <c r="JV54" s="393"/>
      <c r="JW54" s="393"/>
      <c r="JX54" s="393"/>
      <c r="JY54" s="393"/>
      <c r="JZ54" s="393"/>
      <c r="KA54" s="393"/>
      <c r="KB54" s="393"/>
      <c r="KC54" s="393"/>
      <c r="KD54" s="393"/>
      <c r="KE54" s="393"/>
      <c r="KF54" s="393"/>
      <c r="KG54" s="393"/>
      <c r="KH54" s="393"/>
      <c r="KI54" s="393"/>
      <c r="KJ54" s="393"/>
      <c r="KK54" s="393"/>
      <c r="KL54" s="393"/>
      <c r="KM54" s="393"/>
      <c r="KN54" s="393"/>
      <c r="KO54" s="393"/>
      <c r="KP54" s="393"/>
      <c r="KQ54" s="393"/>
      <c r="KR54" s="393"/>
      <c r="KS54" s="393"/>
      <c r="KT54" s="393"/>
      <c r="KU54" s="393"/>
      <c r="KV54" s="393"/>
      <c r="KW54" s="393"/>
      <c r="KX54" s="393"/>
      <c r="KY54" s="393"/>
      <c r="KZ54" s="393"/>
      <c r="LA54" s="393"/>
      <c r="LB54" s="393"/>
      <c r="LC54" s="393"/>
      <c r="LD54" s="393"/>
      <c r="LE54" s="393"/>
      <c r="LF54" s="393"/>
      <c r="LG54" s="393"/>
      <c r="LH54" s="393"/>
      <c r="LI54" s="393"/>
      <c r="LJ54" s="393"/>
      <c r="LK54" s="393"/>
      <c r="LL54" s="393"/>
      <c r="LM54" s="393"/>
      <c r="LN54" s="393"/>
      <c r="LO54" s="393"/>
      <c r="LP54" s="393"/>
      <c r="LQ54" s="393"/>
      <c r="LR54" s="393"/>
      <c r="LS54" s="393"/>
      <c r="LT54" s="393"/>
      <c r="LU54" s="393"/>
      <c r="LV54" s="393"/>
      <c r="LW54" s="393"/>
      <c r="LX54" s="393"/>
      <c r="LY54" s="393"/>
      <c r="LZ54" s="393"/>
      <c r="MA54" s="393"/>
      <c r="MB54" s="393"/>
      <c r="MC54" s="393"/>
      <c r="MD54" s="393"/>
      <c r="ME54" s="393"/>
      <c r="MF54" s="393"/>
      <c r="MG54" s="393"/>
      <c r="MH54" s="393"/>
      <c r="MI54" s="393"/>
      <c r="MJ54" s="393"/>
      <c r="MK54" s="393"/>
      <c r="ML54" s="393"/>
      <c r="MM54" s="393"/>
      <c r="MN54" s="393"/>
      <c r="MO54" s="393"/>
      <c r="MP54" s="393"/>
      <c r="MQ54" s="393"/>
      <c r="MR54" s="393"/>
      <c r="MS54" s="393"/>
      <c r="MT54" s="393"/>
      <c r="MU54" s="393"/>
      <c r="MV54" s="393"/>
      <c r="MW54" s="393"/>
      <c r="MX54" s="393"/>
      <c r="MY54" s="393"/>
      <c r="MZ54" s="393"/>
      <c r="NA54" s="393"/>
      <c r="NB54" s="393"/>
      <c r="NC54" s="393"/>
      <c r="ND54" s="393"/>
      <c r="NE54" s="393"/>
      <c r="NF54" s="393"/>
      <c r="NG54" s="393"/>
      <c r="NH54" s="393"/>
      <c r="NI54" s="393"/>
      <c r="NJ54" s="393"/>
      <c r="NK54" s="393"/>
      <c r="NL54" s="393"/>
      <c r="NM54" s="393"/>
      <c r="NN54" s="393"/>
      <c r="NO54" s="393"/>
      <c r="NP54" s="393"/>
      <c r="NQ54" s="393"/>
      <c r="NR54" s="393"/>
      <c r="NS54" s="393"/>
      <c r="NT54" s="393"/>
      <c r="NU54" s="393"/>
      <c r="NV54" s="393"/>
      <c r="NW54" s="393"/>
      <c r="NX54" s="393"/>
      <c r="NY54" s="393"/>
      <c r="NZ54" s="393"/>
      <c r="OA54" s="393"/>
      <c r="OB54" s="393"/>
      <c r="OC54" s="393"/>
      <c r="OD54" s="393"/>
      <c r="OE54" s="393"/>
      <c r="OF54" s="393"/>
      <c r="OG54" s="393"/>
      <c r="OH54" s="393"/>
      <c r="OI54" s="393"/>
      <c r="OJ54" s="393"/>
      <c r="OK54" s="393"/>
      <c r="OL54" s="393"/>
      <c r="OM54" s="393"/>
      <c r="ON54" s="393"/>
      <c r="OO54" s="393"/>
      <c r="OP54" s="393"/>
      <c r="OQ54" s="393"/>
      <c r="OR54" s="393"/>
      <c r="OS54" s="393"/>
      <c r="OT54" s="393"/>
      <c r="OU54" s="393"/>
      <c r="OV54" s="393"/>
      <c r="OW54" s="393"/>
      <c r="OX54" s="393"/>
      <c r="OY54" s="393"/>
      <c r="OZ54" s="393"/>
      <c r="PA54" s="393"/>
      <c r="PB54" s="393"/>
      <c r="PC54" s="393"/>
      <c r="PD54" s="393"/>
      <c r="PE54" s="393"/>
      <c r="PF54" s="393"/>
      <c r="PG54" s="393"/>
      <c r="PH54" s="393"/>
      <c r="PI54" s="393"/>
      <c r="PJ54" s="393"/>
      <c r="PK54" s="393"/>
      <c r="PL54" s="393"/>
      <c r="PM54" s="393"/>
      <c r="PN54" s="393"/>
      <c r="PO54" s="393"/>
      <c r="PP54" s="393"/>
      <c r="PQ54" s="393"/>
      <c r="PR54" s="393"/>
      <c r="PS54" s="393"/>
      <c r="PT54" s="393"/>
      <c r="PU54" s="393"/>
      <c r="PV54" s="393"/>
      <c r="PW54" s="393"/>
      <c r="PX54" s="393"/>
      <c r="PY54" s="393"/>
      <c r="PZ54" s="393"/>
      <c r="QA54" s="393"/>
      <c r="QB54" s="393"/>
      <c r="QC54" s="393"/>
      <c r="QD54" s="393"/>
      <c r="QE54" s="393"/>
      <c r="QF54" s="393"/>
      <c r="QG54" s="393"/>
      <c r="QH54" s="393"/>
      <c r="QI54" s="393"/>
      <c r="QJ54" s="393"/>
      <c r="QK54" s="393"/>
      <c r="QL54" s="393"/>
      <c r="QM54" s="393"/>
      <c r="QN54" s="393"/>
      <c r="QO54" s="393"/>
      <c r="QP54" s="393"/>
      <c r="QQ54" s="393"/>
      <c r="QR54" s="393"/>
      <c r="QS54" s="393"/>
      <c r="QT54" s="393"/>
      <c r="QU54" s="393"/>
      <c r="QV54" s="393"/>
      <c r="QW54" s="393"/>
      <c r="QX54" s="393"/>
      <c r="QY54" s="393"/>
      <c r="QZ54" s="393"/>
      <c r="RA54" s="393"/>
      <c r="RB54" s="393"/>
      <c r="RC54" s="393"/>
      <c r="RD54" s="393"/>
      <c r="RE54" s="393"/>
      <c r="RF54" s="393"/>
      <c r="RG54" s="393"/>
      <c r="RH54" s="393"/>
      <c r="RI54" s="393"/>
      <c r="RJ54" s="393"/>
      <c r="RK54" s="393"/>
      <c r="RL54" s="393"/>
      <c r="RM54" s="393"/>
      <c r="RN54" s="393"/>
      <c r="RO54" s="393"/>
      <c r="RP54" s="393"/>
      <c r="RQ54" s="393"/>
      <c r="RR54" s="393"/>
      <c r="RS54" s="393"/>
      <c r="RT54" s="393"/>
      <c r="RU54" s="393"/>
      <c r="RV54" s="393"/>
      <c r="RW54" s="393"/>
      <c r="RX54" s="393"/>
      <c r="RY54" s="393"/>
      <c r="RZ54" s="393"/>
      <c r="SA54" s="393"/>
      <c r="SB54" s="393"/>
      <c r="SC54" s="393"/>
      <c r="SD54" s="393"/>
      <c r="SE54" s="393"/>
      <c r="SF54" s="393"/>
      <c r="SG54" s="393"/>
      <c r="SH54" s="393"/>
      <c r="SI54" s="393"/>
      <c r="SJ54" s="393"/>
      <c r="SK54" s="393"/>
      <c r="SL54" s="393"/>
      <c r="SM54" s="393"/>
      <c r="SN54" s="393"/>
      <c r="SO54" s="393"/>
      <c r="SP54" s="393"/>
      <c r="SQ54" s="393"/>
      <c r="SR54" s="393"/>
      <c r="SS54" s="393"/>
      <c r="ST54" s="393"/>
      <c r="SU54" s="393"/>
      <c r="SV54" s="393"/>
      <c r="SW54" s="393"/>
      <c r="SX54" s="393"/>
      <c r="SY54" s="393"/>
      <c r="SZ54" s="393"/>
      <c r="TA54" s="393"/>
      <c r="TB54" s="393"/>
      <c r="TC54" s="393"/>
      <c r="TD54" s="393"/>
      <c r="TE54" s="393"/>
      <c r="TF54" s="393"/>
      <c r="TG54" s="393"/>
      <c r="TH54" s="393"/>
      <c r="TI54" s="393"/>
      <c r="TJ54" s="393"/>
      <c r="TK54" s="393"/>
      <c r="TL54" s="393"/>
    </row>
    <row r="55" spans="1:532" ht="33" customHeight="1" x14ac:dyDescent="0.2">
      <c r="A55" s="235"/>
      <c r="B55" s="653"/>
      <c r="C55" s="654"/>
      <c r="D55" s="654"/>
      <c r="E55" s="655"/>
      <c r="F55" s="653"/>
      <c r="G55" s="654"/>
      <c r="H55" s="654"/>
      <c r="I55" s="655"/>
      <c r="J55" s="653"/>
      <c r="K55" s="654"/>
      <c r="L55" s="654"/>
      <c r="M55" s="655"/>
      <c r="N55" s="653"/>
      <c r="O55" s="654"/>
      <c r="P55" s="654"/>
      <c r="Q55" s="654"/>
      <c r="R55" s="655"/>
      <c r="S55" s="653"/>
      <c r="T55" s="654"/>
      <c r="U55" s="654"/>
      <c r="V55" s="655"/>
      <c r="W55" s="653"/>
      <c r="X55" s="654"/>
      <c r="Y55" s="654"/>
      <c r="Z55" s="655"/>
      <c r="AA55" s="653"/>
      <c r="AB55" s="654"/>
      <c r="AC55" s="654"/>
      <c r="AD55" s="655"/>
      <c r="AE55" s="653"/>
      <c r="AF55" s="654"/>
      <c r="AG55" s="654"/>
      <c r="AH55" s="654"/>
      <c r="AI55" s="655"/>
      <c r="AJ55" s="653"/>
      <c r="AK55" s="654"/>
      <c r="AL55" s="654"/>
      <c r="AM55" s="655"/>
      <c r="AN55" s="653"/>
      <c r="AO55" s="654"/>
      <c r="AP55" s="654"/>
      <c r="AQ55" s="655"/>
      <c r="AR55" s="653"/>
      <c r="AS55" s="654"/>
      <c r="AT55" s="654"/>
      <c r="AU55" s="655"/>
      <c r="AV55" s="653"/>
      <c r="AW55" s="654"/>
      <c r="AX55" s="654"/>
      <c r="AY55" s="654"/>
      <c r="AZ55" s="747"/>
      <c r="BA55" s="653"/>
      <c r="BB55" s="654"/>
      <c r="BC55" s="654"/>
      <c r="BD55" s="655"/>
      <c r="BE55" s="653"/>
      <c r="BF55" s="654"/>
      <c r="BG55" s="654"/>
      <c r="BH55" s="655"/>
      <c r="BI55" s="653"/>
      <c r="BJ55" s="654"/>
      <c r="BK55" s="654"/>
      <c r="BL55" s="655"/>
      <c r="BM55" s="653"/>
      <c r="BN55" s="654"/>
      <c r="BO55" s="654"/>
      <c r="BP55" s="654"/>
      <c r="BQ55" s="747"/>
      <c r="BR55" s="653"/>
      <c r="BS55" s="654"/>
      <c r="BT55" s="654"/>
      <c r="BU55" s="655"/>
      <c r="BV55" s="653"/>
      <c r="BW55" s="654"/>
      <c r="BX55" s="654"/>
      <c r="BY55" s="655"/>
      <c r="BZ55" s="653"/>
      <c r="CA55" s="654"/>
      <c r="CB55" s="654"/>
      <c r="CC55" s="655"/>
      <c r="CD55" s="653"/>
      <c r="CE55" s="654"/>
      <c r="CF55" s="654"/>
      <c r="CG55" s="654"/>
      <c r="CH55" s="747"/>
      <c r="CI55" s="653"/>
      <c r="CJ55" s="654"/>
      <c r="CK55" s="654"/>
      <c r="CL55" s="655"/>
      <c r="CM55" s="653"/>
      <c r="CN55" s="654"/>
      <c r="CO55" s="654"/>
      <c r="CP55" s="655"/>
      <c r="CQ55" s="653"/>
      <c r="CR55" s="654"/>
      <c r="CS55" s="654"/>
      <c r="CT55" s="655"/>
      <c r="CU55" s="653"/>
      <c r="CV55" s="654"/>
      <c r="CW55" s="654"/>
      <c r="CX55" s="654"/>
      <c r="CY55" s="655"/>
      <c r="CZ55" s="653"/>
      <c r="DA55" s="654"/>
      <c r="DB55" s="654"/>
      <c r="DC55" s="655"/>
      <c r="DD55" s="653"/>
      <c r="DE55" s="654"/>
      <c r="DF55" s="654"/>
      <c r="DG55" s="655"/>
      <c r="DH55" s="653"/>
      <c r="DI55" s="654"/>
      <c r="DJ55" s="654"/>
      <c r="DK55" s="655"/>
      <c r="DL55" s="653"/>
      <c r="DM55" s="654"/>
      <c r="DN55" s="654"/>
      <c r="DO55" s="655"/>
      <c r="DP55" s="653"/>
      <c r="DQ55" s="654"/>
      <c r="DR55" s="654"/>
      <c r="DS55" s="655"/>
      <c r="DT55" s="653"/>
      <c r="DU55" s="654"/>
      <c r="DV55" s="654"/>
      <c r="DW55" s="655"/>
      <c r="DX55" s="653"/>
      <c r="DY55" s="654"/>
      <c r="DZ55" s="654"/>
      <c r="EA55" s="655"/>
      <c r="EB55" s="653"/>
      <c r="EC55" s="654"/>
      <c r="ED55" s="654"/>
      <c r="EE55" s="655"/>
      <c r="EF55" s="653"/>
      <c r="EG55" s="654"/>
      <c r="EH55" s="654"/>
      <c r="EI55" s="655"/>
      <c r="EJ55" s="653"/>
      <c r="EK55" s="654"/>
      <c r="EL55" s="654"/>
      <c r="EM55" s="655"/>
      <c r="EN55" s="653"/>
      <c r="EO55" s="654"/>
      <c r="EP55" s="654"/>
      <c r="EQ55" s="655"/>
      <c r="ER55" s="653"/>
      <c r="ES55" s="654"/>
      <c r="ET55" s="654"/>
      <c r="EU55" s="655"/>
      <c r="EV55" s="653"/>
      <c r="EW55" s="654"/>
      <c r="EX55" s="654"/>
      <c r="EY55" s="654"/>
      <c r="EZ55" s="654"/>
      <c r="FA55" s="654"/>
      <c r="FB55" s="655"/>
      <c r="FC55" s="653"/>
      <c r="FD55" s="654"/>
      <c r="FE55" s="654"/>
      <c r="FF55" s="654"/>
      <c r="FG55" s="654"/>
      <c r="FH55" s="654"/>
      <c r="FI55" s="655"/>
      <c r="FJ55" s="776" t="s">
        <v>1114</v>
      </c>
      <c r="FK55" s="777"/>
      <c r="FL55" s="777"/>
      <c r="FM55" s="777"/>
      <c r="FN55" s="777"/>
      <c r="FO55" s="917"/>
      <c r="FP55" s="947"/>
      <c r="FQ55" s="527"/>
      <c r="FR55" s="848" t="str">
        <f t="shared" ref="FR55:GW55" si="188">IF((COUNTIF($B$72:$DS$72,FR57)&gt;=2),"×",IF((COUNTIF($B$72:$DS$72,FR57)=1),"○"," "))</f>
        <v xml:space="preserve"> </v>
      </c>
      <c r="FS55" s="678" t="str">
        <f t="shared" si="188"/>
        <v xml:space="preserve"> </v>
      </c>
      <c r="FT55" s="678" t="str">
        <f t="shared" si="188"/>
        <v xml:space="preserve"> </v>
      </c>
      <c r="FU55" s="678" t="str">
        <f t="shared" si="188"/>
        <v xml:space="preserve"> </v>
      </c>
      <c r="FV55" s="678" t="str">
        <f t="shared" si="188"/>
        <v xml:space="preserve"> </v>
      </c>
      <c r="FW55" s="678" t="str">
        <f t="shared" si="188"/>
        <v xml:space="preserve"> </v>
      </c>
      <c r="FX55" s="678" t="str">
        <f t="shared" si="188"/>
        <v xml:space="preserve"> </v>
      </c>
      <c r="FY55" s="678" t="str">
        <f t="shared" si="188"/>
        <v xml:space="preserve"> </v>
      </c>
      <c r="FZ55" s="678" t="str">
        <f t="shared" si="188"/>
        <v xml:space="preserve"> </v>
      </c>
      <c r="GA55" s="678" t="str">
        <f t="shared" si="188"/>
        <v xml:space="preserve"> </v>
      </c>
      <c r="GB55" s="678" t="str">
        <f t="shared" si="188"/>
        <v xml:space="preserve"> </v>
      </c>
      <c r="GC55" s="678" t="str">
        <f t="shared" si="188"/>
        <v xml:space="preserve"> </v>
      </c>
      <c r="GD55" s="678" t="str">
        <f t="shared" si="188"/>
        <v xml:space="preserve"> </v>
      </c>
      <c r="GE55" s="678" t="str">
        <f t="shared" si="188"/>
        <v xml:space="preserve"> </v>
      </c>
      <c r="GF55" s="678" t="str">
        <f t="shared" si="188"/>
        <v xml:space="preserve"> </v>
      </c>
      <c r="GG55" s="678" t="str">
        <f t="shared" si="188"/>
        <v xml:space="preserve"> </v>
      </c>
      <c r="GH55" s="678" t="str">
        <f t="shared" si="188"/>
        <v xml:space="preserve"> </v>
      </c>
      <c r="GI55" s="678" t="str">
        <f t="shared" si="188"/>
        <v xml:space="preserve"> </v>
      </c>
      <c r="GJ55" s="678" t="str">
        <f t="shared" si="188"/>
        <v xml:space="preserve"> </v>
      </c>
      <c r="GK55" s="678" t="str">
        <f t="shared" si="188"/>
        <v xml:space="preserve"> </v>
      </c>
      <c r="GL55" s="678" t="str">
        <f t="shared" si="188"/>
        <v xml:space="preserve"> </v>
      </c>
      <c r="GM55" s="678" t="str">
        <f t="shared" si="188"/>
        <v xml:space="preserve"> </v>
      </c>
      <c r="GN55" s="791" t="str">
        <f t="shared" si="188"/>
        <v xml:space="preserve"> </v>
      </c>
      <c r="GO55" s="678" t="str">
        <f t="shared" si="188"/>
        <v xml:space="preserve"> </v>
      </c>
      <c r="GP55" s="678" t="str">
        <f t="shared" si="188"/>
        <v xml:space="preserve"> </v>
      </c>
      <c r="GQ55" s="791" t="str">
        <f t="shared" si="188"/>
        <v xml:space="preserve"> </v>
      </c>
      <c r="GR55" s="678" t="str">
        <f t="shared" si="188"/>
        <v xml:space="preserve"> </v>
      </c>
      <c r="GS55" s="678" t="str">
        <f t="shared" si="188"/>
        <v xml:space="preserve"> </v>
      </c>
      <c r="GT55" s="678" t="str">
        <f t="shared" si="188"/>
        <v xml:space="preserve"> </v>
      </c>
      <c r="GU55" s="678" t="str">
        <f t="shared" si="188"/>
        <v xml:space="preserve"> </v>
      </c>
      <c r="GV55" s="678" t="str">
        <f t="shared" si="188"/>
        <v xml:space="preserve"> </v>
      </c>
      <c r="GW55" s="678" t="str">
        <f t="shared" si="188"/>
        <v xml:space="preserve"> </v>
      </c>
      <c r="GX55" s="678" t="str">
        <f>IF((COUNTIF($B$72:$DSP$72,GX57)&gt;=2),"×",IF((COUNTIF($B$72:$DS$72,GX57)=1),"○"," "))</f>
        <v xml:space="preserve"> </v>
      </c>
      <c r="GY55" s="678" t="str">
        <f>IF((COUNTIF($B$72:$DS$72,GY57)&gt;=2),"×",IF((COUNTIF($B$72:$DS$72,GY57)=1),"○"," "))</f>
        <v xml:space="preserve"> </v>
      </c>
      <c r="GZ55" s="235" t="str">
        <f>IF(A55="","",A55)</f>
        <v/>
      </c>
      <c r="HB55" s="80"/>
      <c r="HC55" s="199">
        <f>リスト!C54</f>
        <v>0</v>
      </c>
      <c r="HD55" s="76" t="str">
        <f>IF(リスト!D54="","",リスト!D54)</f>
        <v/>
      </c>
      <c r="HE55" s="76" t="str">
        <f>IF(リスト!F54="","",リスト!F54)</f>
        <v/>
      </c>
      <c r="HF55" s="76" t="str">
        <f>IF(リスト!E54="","",リスト!E54)</f>
        <v>点検補修</v>
      </c>
      <c r="HG55" s="200" t="str">
        <f>IF(リスト!G54="","",リスト!G54)</f>
        <v/>
      </c>
      <c r="HH55" s="77" t="str">
        <f>IF(リスト!H54="","",リスト!H54)</f>
        <v>森小路</v>
      </c>
      <c r="HI55" s="459" t="str">
        <f>IF(リスト!I54="","",リスト!I54)</f>
        <v/>
      </c>
      <c r="HJ55" s="77" t="str">
        <f>IF(リスト!J54="","",リスト!J54)</f>
        <v>上尾町</v>
      </c>
      <c r="HK55" s="77" t="str">
        <f>IF(リスト!K54="","",リスト!K54)</f>
        <v>三日市</v>
      </c>
      <c r="HL55" s="77" t="str">
        <f>IF(リスト!L54="","",リスト!L54)</f>
        <v>西神戸</v>
      </c>
      <c r="HM55" s="77" t="str">
        <f>IF(リスト!M54="","",リスト!M54)</f>
        <v>宝塚SW/S</v>
      </c>
      <c r="HN55" s="77" t="str">
        <f>IF(リスト!N54="","",リスト!N54)</f>
        <v>香久山</v>
      </c>
      <c r="HO55" s="77" t="str">
        <f>IF(リスト!O54="","",リスト!O54)</f>
        <v/>
      </c>
      <c r="HP55" s="460" t="str">
        <f>IF(リスト!P54="","",リスト!P54)</f>
        <v/>
      </c>
      <c r="IW55" s="393"/>
      <c r="IX55" s="393"/>
      <c r="IY55" s="393"/>
      <c r="IZ55" s="393"/>
      <c r="JA55" s="393"/>
      <c r="JB55" s="393"/>
      <c r="JC55" s="393"/>
      <c r="JD55" s="393"/>
      <c r="JE55" s="393"/>
      <c r="JF55" s="393"/>
      <c r="JG55" s="393"/>
      <c r="JH55" s="393"/>
      <c r="JI55" s="393"/>
      <c r="JJ55" s="393"/>
      <c r="JK55" s="393"/>
      <c r="JL55" s="393"/>
      <c r="JM55" s="393"/>
      <c r="JN55" s="393"/>
      <c r="JO55" s="393"/>
      <c r="JP55" s="393"/>
      <c r="JQ55" s="393"/>
      <c r="JR55" s="393"/>
      <c r="JS55" s="393"/>
      <c r="JT55" s="393"/>
      <c r="JU55" s="393"/>
      <c r="JV55" s="393"/>
      <c r="JW55" s="393"/>
      <c r="JX55" s="393"/>
      <c r="JY55" s="393"/>
      <c r="JZ55" s="393"/>
      <c r="KA55" s="393"/>
      <c r="KB55" s="393"/>
      <c r="KC55" s="393"/>
      <c r="KD55" s="393"/>
      <c r="KE55" s="393"/>
      <c r="KF55" s="393"/>
      <c r="KG55" s="393"/>
      <c r="KH55" s="393"/>
      <c r="KI55" s="393"/>
      <c r="KJ55" s="393"/>
      <c r="KK55" s="393"/>
      <c r="KL55" s="393"/>
      <c r="KM55" s="393"/>
      <c r="KN55" s="393"/>
      <c r="KO55" s="393"/>
      <c r="KP55" s="393"/>
      <c r="KQ55" s="393"/>
      <c r="KR55" s="393"/>
      <c r="KS55" s="393"/>
      <c r="KT55" s="393"/>
      <c r="KU55" s="393"/>
      <c r="KV55" s="393"/>
      <c r="KW55" s="393"/>
      <c r="KX55" s="393"/>
      <c r="KY55" s="393"/>
      <c r="KZ55" s="393"/>
      <c r="LA55" s="393"/>
      <c r="LB55" s="393"/>
      <c r="LC55" s="393"/>
      <c r="LD55" s="393"/>
      <c r="LE55" s="393"/>
      <c r="LF55" s="393"/>
      <c r="LG55" s="393"/>
      <c r="LH55" s="393"/>
      <c r="LI55" s="393"/>
      <c r="LJ55" s="393"/>
      <c r="LK55" s="393"/>
      <c r="LL55" s="393"/>
      <c r="LM55" s="393"/>
      <c r="LN55" s="393"/>
      <c r="LO55" s="393"/>
      <c r="LP55" s="393"/>
      <c r="LQ55" s="393"/>
      <c r="LR55" s="393"/>
      <c r="LS55" s="393"/>
      <c r="LT55" s="393"/>
      <c r="LU55" s="393"/>
      <c r="LV55" s="393"/>
      <c r="LW55" s="393"/>
      <c r="LX55" s="393"/>
      <c r="LY55" s="393"/>
      <c r="LZ55" s="393"/>
      <c r="MA55" s="393"/>
      <c r="MB55" s="393"/>
      <c r="MC55" s="393"/>
      <c r="MD55" s="393"/>
      <c r="ME55" s="393"/>
      <c r="MF55" s="393"/>
      <c r="MG55" s="393"/>
      <c r="MH55" s="393"/>
      <c r="MI55" s="393"/>
      <c r="MJ55" s="393"/>
      <c r="MK55" s="393"/>
      <c r="ML55" s="393"/>
      <c r="MM55" s="393"/>
      <c r="MN55" s="393"/>
      <c r="MO55" s="393"/>
      <c r="MP55" s="393"/>
      <c r="MQ55" s="393"/>
      <c r="MR55" s="393"/>
      <c r="MS55" s="393"/>
      <c r="MT55" s="393"/>
      <c r="MU55" s="393"/>
      <c r="MV55" s="393"/>
      <c r="MW55" s="393"/>
      <c r="MX55" s="393"/>
      <c r="MY55" s="393"/>
      <c r="MZ55" s="393"/>
      <c r="NA55" s="393"/>
      <c r="NB55" s="393"/>
      <c r="NC55" s="393"/>
      <c r="ND55" s="393"/>
      <c r="NE55" s="393"/>
      <c r="NF55" s="393"/>
      <c r="NG55" s="393"/>
      <c r="NH55" s="393"/>
      <c r="NI55" s="393"/>
      <c r="NJ55" s="393"/>
      <c r="NK55" s="393"/>
      <c r="NL55" s="393"/>
      <c r="NM55" s="393"/>
      <c r="NN55" s="393"/>
      <c r="NO55" s="393"/>
      <c r="NP55" s="393"/>
      <c r="NQ55" s="393"/>
      <c r="NR55" s="393"/>
      <c r="NS55" s="393"/>
      <c r="NT55" s="393"/>
      <c r="NU55" s="393"/>
      <c r="NV55" s="393"/>
      <c r="NW55" s="393"/>
      <c r="NX55" s="393"/>
      <c r="NY55" s="393"/>
      <c r="NZ55" s="393"/>
      <c r="OA55" s="393"/>
      <c r="OB55" s="393"/>
      <c r="OC55" s="393"/>
      <c r="OD55" s="393"/>
      <c r="OE55" s="393"/>
      <c r="OF55" s="393"/>
      <c r="OG55" s="393"/>
      <c r="OH55" s="393"/>
      <c r="OI55" s="393"/>
      <c r="OJ55" s="393"/>
      <c r="OK55" s="393"/>
      <c r="OL55" s="393"/>
      <c r="OM55" s="393"/>
      <c r="ON55" s="393"/>
      <c r="OO55" s="393"/>
      <c r="OP55" s="393"/>
      <c r="OQ55" s="393"/>
      <c r="OR55" s="393"/>
      <c r="OS55" s="393"/>
      <c r="OT55" s="393"/>
      <c r="OU55" s="393"/>
      <c r="OV55" s="393"/>
      <c r="OW55" s="393"/>
      <c r="OX55" s="393"/>
      <c r="OY55" s="393"/>
      <c r="OZ55" s="393"/>
      <c r="PA55" s="393"/>
      <c r="PB55" s="393"/>
      <c r="PC55" s="393"/>
      <c r="PD55" s="393"/>
      <c r="PE55" s="393"/>
      <c r="PF55" s="393"/>
      <c r="PG55" s="393"/>
      <c r="PH55" s="393"/>
      <c r="PI55" s="393"/>
      <c r="PJ55" s="393"/>
      <c r="PK55" s="393"/>
      <c r="PL55" s="393"/>
      <c r="PM55" s="393"/>
      <c r="PN55" s="393"/>
      <c r="PO55" s="393"/>
      <c r="PP55" s="393"/>
      <c r="PQ55" s="393"/>
      <c r="PR55" s="393"/>
      <c r="PS55" s="393"/>
      <c r="PT55" s="393"/>
      <c r="PU55" s="393"/>
      <c r="PV55" s="393"/>
      <c r="PW55" s="393"/>
      <c r="PX55" s="393"/>
      <c r="PY55" s="393"/>
      <c r="PZ55" s="393"/>
      <c r="QA55" s="393"/>
      <c r="QB55" s="393"/>
      <c r="QC55" s="393"/>
      <c r="QD55" s="393"/>
      <c r="QE55" s="393"/>
      <c r="QF55" s="393"/>
      <c r="QG55" s="393"/>
      <c r="QH55" s="393"/>
      <c r="QI55" s="393"/>
      <c r="QJ55" s="393"/>
      <c r="QK55" s="393"/>
      <c r="QL55" s="393"/>
      <c r="QM55" s="393"/>
      <c r="QN55" s="393"/>
      <c r="QO55" s="393"/>
      <c r="QP55" s="393"/>
      <c r="QQ55" s="393"/>
      <c r="QR55" s="393"/>
      <c r="QS55" s="393"/>
      <c r="QT55" s="393"/>
      <c r="QU55" s="393"/>
      <c r="QV55" s="393"/>
      <c r="QW55" s="393"/>
      <c r="QX55" s="393"/>
      <c r="QY55" s="393"/>
      <c r="QZ55" s="393"/>
      <c r="RA55" s="393"/>
      <c r="RB55" s="393"/>
      <c r="RC55" s="393"/>
      <c r="RD55" s="393"/>
      <c r="RE55" s="393"/>
      <c r="RF55" s="393"/>
      <c r="RG55" s="393"/>
      <c r="RH55" s="393"/>
      <c r="RI55" s="393"/>
      <c r="RJ55" s="393"/>
      <c r="RK55" s="393"/>
      <c r="RL55" s="393"/>
      <c r="RM55" s="393"/>
      <c r="RN55" s="393"/>
      <c r="RO55" s="393"/>
      <c r="RP55" s="393"/>
      <c r="RQ55" s="393"/>
      <c r="RR55" s="393"/>
      <c r="RS55" s="393"/>
      <c r="RT55" s="393"/>
      <c r="RU55" s="393"/>
      <c r="RV55" s="393"/>
      <c r="RW55" s="393"/>
      <c r="RX55" s="393"/>
      <c r="RY55" s="393"/>
      <c r="RZ55" s="393"/>
      <c r="SA55" s="393"/>
      <c r="SB55" s="393"/>
      <c r="SC55" s="393"/>
      <c r="SD55" s="393"/>
      <c r="SE55" s="393"/>
      <c r="SF55" s="393"/>
      <c r="SG55" s="393"/>
      <c r="SH55" s="393"/>
      <c r="SI55" s="393"/>
      <c r="SJ55" s="393"/>
      <c r="SK55" s="393"/>
      <c r="SL55" s="393"/>
      <c r="SM55" s="393"/>
      <c r="SN55" s="393"/>
      <c r="SO55" s="393"/>
      <c r="SP55" s="393"/>
      <c r="SQ55" s="393"/>
      <c r="SR55" s="393"/>
      <c r="SS55" s="393"/>
      <c r="ST55" s="393"/>
      <c r="SU55" s="393"/>
      <c r="SV55" s="393"/>
      <c r="SW55" s="393"/>
      <c r="SX55" s="393"/>
      <c r="SY55" s="393"/>
      <c r="SZ55" s="393"/>
      <c r="TA55" s="393"/>
      <c r="TB55" s="393"/>
      <c r="TC55" s="393"/>
      <c r="TD55" s="393"/>
      <c r="TE55" s="393"/>
      <c r="TF55" s="393"/>
      <c r="TG55" s="393"/>
      <c r="TH55" s="393"/>
      <c r="TI55" s="393"/>
      <c r="TJ55" s="393"/>
      <c r="TK55" s="393"/>
      <c r="TL55" s="393"/>
    </row>
    <row r="56" spans="1:532" ht="21" customHeight="1" x14ac:dyDescent="0.2">
      <c r="A56" s="236"/>
      <c r="B56" s="689" t="s">
        <v>117</v>
      </c>
      <c r="C56" s="695"/>
      <c r="D56" s="696"/>
      <c r="E56" s="697"/>
      <c r="F56" s="689" t="s">
        <v>117</v>
      </c>
      <c r="G56" s="695"/>
      <c r="H56" s="696"/>
      <c r="I56" s="697"/>
      <c r="J56" s="689" t="s">
        <v>117</v>
      </c>
      <c r="K56" s="695"/>
      <c r="L56" s="696"/>
      <c r="M56" s="697"/>
      <c r="N56" s="689" t="s">
        <v>132</v>
      </c>
      <c r="O56" s="690"/>
      <c r="P56" s="695"/>
      <c r="Q56" s="696"/>
      <c r="R56" s="697"/>
      <c r="S56" s="689" t="s">
        <v>132</v>
      </c>
      <c r="T56" s="695"/>
      <c r="U56" s="696"/>
      <c r="V56" s="697"/>
      <c r="W56" s="689" t="s">
        <v>117</v>
      </c>
      <c r="X56" s="695"/>
      <c r="Y56" s="696"/>
      <c r="Z56" s="697"/>
      <c r="AA56" s="689" t="s">
        <v>117</v>
      </c>
      <c r="AB56" s="695"/>
      <c r="AC56" s="696"/>
      <c r="AD56" s="697"/>
      <c r="AE56" s="689" t="s">
        <v>117</v>
      </c>
      <c r="AF56" s="695"/>
      <c r="AG56" s="690"/>
      <c r="AH56" s="748"/>
      <c r="AI56" s="697"/>
      <c r="AJ56" s="689" t="s">
        <v>132</v>
      </c>
      <c r="AK56" s="695"/>
      <c r="AL56" s="696"/>
      <c r="AM56" s="697"/>
      <c r="AN56" s="689" t="s">
        <v>132</v>
      </c>
      <c r="AO56" s="695"/>
      <c r="AP56" s="696"/>
      <c r="AQ56" s="697"/>
      <c r="AR56" s="689" t="s">
        <v>132</v>
      </c>
      <c r="AS56" s="695"/>
      <c r="AT56" s="696"/>
      <c r="AU56" s="697"/>
      <c r="AV56" s="689" t="s">
        <v>132</v>
      </c>
      <c r="AW56" s="695"/>
      <c r="AX56" s="690"/>
      <c r="AY56" s="748"/>
      <c r="AZ56" s="697"/>
      <c r="BA56" s="689" t="s">
        <v>117</v>
      </c>
      <c r="BB56" s="695"/>
      <c r="BC56" s="696"/>
      <c r="BD56" s="697"/>
      <c r="BE56" s="689" t="s">
        <v>117</v>
      </c>
      <c r="BF56" s="695"/>
      <c r="BG56" s="696"/>
      <c r="BH56" s="697"/>
      <c r="BI56" s="689" t="s">
        <v>117</v>
      </c>
      <c r="BJ56" s="695"/>
      <c r="BK56" s="696"/>
      <c r="BL56" s="697"/>
      <c r="BM56" s="689" t="s">
        <v>117</v>
      </c>
      <c r="BN56" s="695"/>
      <c r="BO56" s="690"/>
      <c r="BP56" s="748"/>
      <c r="BQ56" s="697"/>
      <c r="BR56" s="689" t="s">
        <v>117</v>
      </c>
      <c r="BS56" s="695"/>
      <c r="BT56" s="696"/>
      <c r="BU56" s="697"/>
      <c r="BV56" s="689" t="s">
        <v>117</v>
      </c>
      <c r="BW56" s="695"/>
      <c r="BX56" s="696"/>
      <c r="BY56" s="697"/>
      <c r="BZ56" s="689" t="s">
        <v>117</v>
      </c>
      <c r="CA56" s="695"/>
      <c r="CB56" s="696"/>
      <c r="CC56" s="697"/>
      <c r="CD56" s="689" t="s">
        <v>117</v>
      </c>
      <c r="CE56" s="695"/>
      <c r="CF56" s="690"/>
      <c r="CG56" s="748"/>
      <c r="CH56" s="697"/>
      <c r="CI56" s="689" t="s">
        <v>117</v>
      </c>
      <c r="CJ56" s="695"/>
      <c r="CK56" s="696"/>
      <c r="CL56" s="697"/>
      <c r="CM56" s="689" t="s">
        <v>117</v>
      </c>
      <c r="CN56" s="695"/>
      <c r="CO56" s="696"/>
      <c r="CP56" s="697"/>
      <c r="CQ56" s="689" t="s">
        <v>117</v>
      </c>
      <c r="CR56" s="695"/>
      <c r="CS56" s="696"/>
      <c r="CT56" s="697"/>
      <c r="CU56" s="689" t="s">
        <v>117</v>
      </c>
      <c r="CV56" s="695"/>
      <c r="CW56" s="690"/>
      <c r="CX56" s="748"/>
      <c r="CY56" s="697"/>
      <c r="CZ56" s="689" t="s">
        <v>132</v>
      </c>
      <c r="DA56" s="695"/>
      <c r="DB56" s="696"/>
      <c r="DC56" s="697"/>
      <c r="DD56" s="689" t="s">
        <v>132</v>
      </c>
      <c r="DE56" s="695"/>
      <c r="DF56" s="696"/>
      <c r="DG56" s="697"/>
      <c r="DH56" s="689" t="s">
        <v>132</v>
      </c>
      <c r="DI56" s="695"/>
      <c r="DJ56" s="696"/>
      <c r="DK56" s="697"/>
      <c r="DL56" s="689" t="s">
        <v>132</v>
      </c>
      <c r="DM56" s="695"/>
      <c r="DN56" s="696"/>
      <c r="DO56" s="697"/>
      <c r="DP56" s="689" t="s">
        <v>132</v>
      </c>
      <c r="DQ56" s="695"/>
      <c r="DR56" s="696"/>
      <c r="DS56" s="697"/>
      <c r="DT56" s="689" t="s">
        <v>117</v>
      </c>
      <c r="DU56" s="695"/>
      <c r="DV56" s="696"/>
      <c r="DW56" s="697"/>
      <c r="DX56" s="689" t="s">
        <v>117</v>
      </c>
      <c r="DY56" s="695"/>
      <c r="DZ56" s="696"/>
      <c r="EA56" s="697"/>
      <c r="EB56" s="689" t="s">
        <v>117</v>
      </c>
      <c r="EC56" s="695"/>
      <c r="ED56" s="696"/>
      <c r="EE56" s="697"/>
      <c r="EF56" s="689" t="s">
        <v>117</v>
      </c>
      <c r="EG56" s="695"/>
      <c r="EH56" s="696"/>
      <c r="EI56" s="697"/>
      <c r="EJ56" s="689" t="s">
        <v>117</v>
      </c>
      <c r="EK56" s="695"/>
      <c r="EL56" s="696"/>
      <c r="EM56" s="697"/>
      <c r="EN56" s="689" t="s">
        <v>117</v>
      </c>
      <c r="EO56" s="695"/>
      <c r="EP56" s="696"/>
      <c r="EQ56" s="697"/>
      <c r="ER56" s="689" t="s">
        <v>117</v>
      </c>
      <c r="ES56" s="695"/>
      <c r="ET56" s="696"/>
      <c r="EU56" s="697"/>
      <c r="EV56" s="689" t="s">
        <v>117</v>
      </c>
      <c r="EW56" s="830"/>
      <c r="EX56" s="668"/>
      <c r="EY56" s="668"/>
      <c r="EZ56" s="668"/>
      <c r="FA56" s="668"/>
      <c r="FB56" s="669"/>
      <c r="FC56" s="689" t="s">
        <v>117</v>
      </c>
      <c r="FD56" s="830"/>
      <c r="FE56" s="668"/>
      <c r="FF56" s="668"/>
      <c r="FG56" s="668"/>
      <c r="FH56" s="668"/>
      <c r="FI56" s="669"/>
      <c r="FJ56" s="767" t="s">
        <v>117</v>
      </c>
      <c r="FK56" s="779"/>
      <c r="FL56" s="768" t="s">
        <v>1005</v>
      </c>
      <c r="FM56" s="779"/>
      <c r="FN56" s="779"/>
      <c r="FO56" s="779"/>
      <c r="FP56" s="950"/>
      <c r="FQ56" s="537"/>
      <c r="FR56" s="849"/>
      <c r="FS56" s="679"/>
      <c r="FT56" s="679"/>
      <c r="FU56" s="679"/>
      <c r="FV56" s="679"/>
      <c r="FW56" s="679"/>
      <c r="FX56" s="679"/>
      <c r="FY56" s="679"/>
      <c r="FZ56" s="679"/>
      <c r="GA56" s="679"/>
      <c r="GB56" s="679"/>
      <c r="GC56" s="679"/>
      <c r="GD56" s="679"/>
      <c r="GE56" s="679"/>
      <c r="GF56" s="679"/>
      <c r="GG56" s="679"/>
      <c r="GH56" s="679"/>
      <c r="GI56" s="679"/>
      <c r="GJ56" s="679"/>
      <c r="GK56" s="679"/>
      <c r="GL56" s="679"/>
      <c r="GM56" s="679"/>
      <c r="GN56" s="792"/>
      <c r="GO56" s="679"/>
      <c r="GP56" s="679"/>
      <c r="GQ56" s="792"/>
      <c r="GR56" s="679"/>
      <c r="GS56" s="679"/>
      <c r="GT56" s="679"/>
      <c r="GU56" s="679"/>
      <c r="GV56" s="679"/>
      <c r="GW56" s="679"/>
      <c r="GX56" s="679"/>
      <c r="GY56" s="679"/>
      <c r="GZ56" s="235"/>
      <c r="HB56" s="80"/>
      <c r="HC56" s="199">
        <f>リスト!C55</f>
        <v>0</v>
      </c>
      <c r="HD56" s="76" t="str">
        <f>IF(リスト!D55="","",リスト!D55)</f>
        <v/>
      </c>
      <c r="HE56" s="76" t="str">
        <f>IF(リスト!F55="","",リスト!F55)</f>
        <v/>
      </c>
      <c r="HF56" s="76" t="str">
        <f>IF(リスト!E55="","",リスト!E55)</f>
        <v>消点</v>
      </c>
      <c r="HG56" s="200" t="str">
        <f>IF(リスト!G55="","",リスト!G55)</f>
        <v/>
      </c>
      <c r="HH56" s="77" t="str">
        <f>IF(リスト!H55="","",リスト!H55)</f>
        <v>鶴　橋</v>
      </c>
      <c r="HI56" s="77" t="str">
        <f>IF(リスト!I55="","",リスト!I55)</f>
        <v>小曽根</v>
      </c>
      <c r="HJ56" s="77" t="str">
        <f>IF(リスト!J55="","",リスト!J55)</f>
        <v>中河内</v>
      </c>
      <c r="HK56" s="77" t="str">
        <f>IF(リスト!K55="","",リスト!K55)</f>
        <v>北野田</v>
      </c>
      <c r="HL56" s="459" t="str">
        <f>IF(リスト!L55="","",リスト!L55)</f>
        <v/>
      </c>
      <c r="HM56" s="459" t="str">
        <f>IF(リスト!M55="","",リスト!M55)</f>
        <v/>
      </c>
      <c r="HN56" s="77" t="str">
        <f>IF(リスト!N55="","",リスト!N55)</f>
        <v>千　代</v>
      </c>
      <c r="HO56" s="77" t="str">
        <f>IF(リスト!O55="","",リスト!O55)</f>
        <v/>
      </c>
      <c r="HP56" s="460" t="str">
        <f>IF(リスト!P55="","",リスト!P55)</f>
        <v/>
      </c>
      <c r="IW56" s="393"/>
      <c r="IX56" s="393"/>
      <c r="IY56" s="393"/>
      <c r="IZ56" s="393"/>
      <c r="JA56" s="393"/>
      <c r="JB56" s="393"/>
      <c r="JC56" s="393"/>
      <c r="JD56" s="393"/>
      <c r="JE56" s="393"/>
      <c r="JF56" s="393"/>
      <c r="JG56" s="393"/>
      <c r="JH56" s="393"/>
      <c r="JI56" s="393"/>
      <c r="JJ56" s="393"/>
      <c r="JK56" s="393"/>
      <c r="JL56" s="393"/>
      <c r="JM56" s="393"/>
      <c r="JN56" s="393"/>
      <c r="JO56" s="393"/>
      <c r="JP56" s="393"/>
      <c r="JQ56" s="393"/>
      <c r="JR56" s="393"/>
      <c r="JS56" s="393"/>
      <c r="JT56" s="393"/>
      <c r="JU56" s="393"/>
      <c r="JV56" s="393"/>
      <c r="JW56" s="393"/>
      <c r="JX56" s="393"/>
      <c r="JY56" s="393"/>
      <c r="JZ56" s="393"/>
      <c r="KA56" s="393"/>
      <c r="KB56" s="393"/>
      <c r="KC56" s="393"/>
      <c r="KD56" s="393"/>
      <c r="KE56" s="393"/>
      <c r="KF56" s="393"/>
      <c r="KG56" s="393"/>
      <c r="KH56" s="393"/>
      <c r="KI56" s="393"/>
      <c r="KJ56" s="393"/>
      <c r="KK56" s="393"/>
      <c r="KL56" s="393"/>
      <c r="KM56" s="393"/>
      <c r="KN56" s="393"/>
      <c r="KO56" s="393"/>
      <c r="KP56" s="393"/>
      <c r="KQ56" s="393"/>
      <c r="KR56" s="393"/>
      <c r="KS56" s="393"/>
      <c r="KT56" s="393"/>
      <c r="KU56" s="393"/>
      <c r="KV56" s="393"/>
      <c r="KW56" s="393"/>
      <c r="KX56" s="393"/>
      <c r="KY56" s="393"/>
      <c r="KZ56" s="393"/>
      <c r="LA56" s="393"/>
      <c r="LB56" s="393"/>
      <c r="LC56" s="393"/>
      <c r="LD56" s="393"/>
      <c r="LE56" s="393"/>
      <c r="LF56" s="393"/>
      <c r="LG56" s="393"/>
      <c r="LH56" s="393"/>
      <c r="LI56" s="393"/>
      <c r="LJ56" s="393"/>
      <c r="LK56" s="393"/>
      <c r="LL56" s="393"/>
      <c r="LM56" s="393"/>
      <c r="LN56" s="393"/>
      <c r="LO56" s="393"/>
      <c r="LP56" s="393"/>
      <c r="LQ56" s="393"/>
      <c r="LR56" s="393"/>
      <c r="LS56" s="393"/>
      <c r="LT56" s="393"/>
      <c r="LU56" s="393"/>
      <c r="LV56" s="393"/>
      <c r="LW56" s="393"/>
      <c r="LX56" s="393"/>
      <c r="LY56" s="393"/>
      <c r="LZ56" s="393"/>
      <c r="MA56" s="393"/>
      <c r="MB56" s="393"/>
      <c r="MC56" s="393"/>
      <c r="MD56" s="393"/>
      <c r="ME56" s="393"/>
      <c r="MF56" s="393"/>
      <c r="MG56" s="393"/>
      <c r="MH56" s="393"/>
      <c r="MI56" s="393"/>
      <c r="MJ56" s="393"/>
      <c r="MK56" s="393"/>
      <c r="ML56" s="393"/>
      <c r="MM56" s="393"/>
      <c r="MN56" s="393"/>
      <c r="MO56" s="393"/>
      <c r="MP56" s="393"/>
      <c r="MQ56" s="393"/>
      <c r="MR56" s="393"/>
      <c r="MS56" s="393"/>
      <c r="MT56" s="393"/>
      <c r="MU56" s="393"/>
      <c r="MV56" s="393"/>
      <c r="MW56" s="393"/>
      <c r="MX56" s="393"/>
      <c r="MY56" s="393"/>
      <c r="MZ56" s="393"/>
      <c r="NA56" s="393"/>
      <c r="NB56" s="393"/>
      <c r="NC56" s="393"/>
      <c r="ND56" s="393"/>
      <c r="NE56" s="393"/>
      <c r="NF56" s="393"/>
      <c r="NG56" s="393"/>
      <c r="NH56" s="393"/>
      <c r="NI56" s="393"/>
      <c r="NJ56" s="393"/>
      <c r="NK56" s="393"/>
      <c r="NL56" s="393"/>
      <c r="NM56" s="393"/>
      <c r="NN56" s="393"/>
      <c r="NO56" s="393"/>
      <c r="NP56" s="393"/>
      <c r="NQ56" s="393"/>
      <c r="NR56" s="393"/>
      <c r="NS56" s="393"/>
      <c r="NT56" s="393"/>
      <c r="NU56" s="393"/>
      <c r="NV56" s="393"/>
      <c r="NW56" s="393"/>
      <c r="NX56" s="393"/>
      <c r="NY56" s="393"/>
      <c r="NZ56" s="393"/>
      <c r="OA56" s="393"/>
      <c r="OB56" s="393"/>
      <c r="OC56" s="393"/>
      <c r="OD56" s="393"/>
      <c r="OE56" s="393"/>
      <c r="OF56" s="393"/>
      <c r="OG56" s="393"/>
      <c r="OH56" s="393"/>
      <c r="OI56" s="393"/>
      <c r="OJ56" s="393"/>
      <c r="OK56" s="393"/>
      <c r="OL56" s="393"/>
      <c r="OM56" s="393"/>
      <c r="ON56" s="393"/>
      <c r="OO56" s="393"/>
      <c r="OP56" s="393"/>
      <c r="OQ56" s="393"/>
      <c r="OR56" s="393"/>
      <c r="OS56" s="393"/>
      <c r="OT56" s="393"/>
      <c r="OU56" s="393"/>
      <c r="OV56" s="393"/>
      <c r="OW56" s="393"/>
      <c r="OX56" s="393"/>
      <c r="OY56" s="393"/>
      <c r="OZ56" s="393"/>
      <c r="PA56" s="393"/>
      <c r="PB56" s="393"/>
      <c r="PC56" s="393"/>
      <c r="PD56" s="393"/>
      <c r="PE56" s="393"/>
      <c r="PF56" s="393"/>
      <c r="PG56" s="393"/>
      <c r="PH56" s="393"/>
      <c r="PI56" s="393"/>
      <c r="PJ56" s="393"/>
      <c r="PK56" s="393"/>
      <c r="PL56" s="393"/>
      <c r="PM56" s="393"/>
      <c r="PN56" s="393"/>
      <c r="PO56" s="393"/>
      <c r="PP56" s="393"/>
      <c r="PQ56" s="393"/>
      <c r="PR56" s="393"/>
      <c r="PS56" s="393"/>
      <c r="PT56" s="393"/>
      <c r="PU56" s="393"/>
      <c r="PV56" s="393"/>
      <c r="PW56" s="393"/>
      <c r="PX56" s="393"/>
      <c r="PY56" s="393"/>
      <c r="PZ56" s="393"/>
      <c r="QA56" s="393"/>
      <c r="QB56" s="393"/>
      <c r="QC56" s="393"/>
      <c r="QD56" s="393"/>
      <c r="QE56" s="393"/>
      <c r="QF56" s="393"/>
      <c r="QG56" s="393"/>
      <c r="QH56" s="393"/>
      <c r="QI56" s="393"/>
      <c r="QJ56" s="393"/>
      <c r="QK56" s="393"/>
      <c r="QL56" s="393"/>
      <c r="QM56" s="393"/>
      <c r="QN56" s="393"/>
      <c r="QO56" s="393"/>
      <c r="QP56" s="393"/>
      <c r="QQ56" s="393"/>
      <c r="QR56" s="393"/>
      <c r="QS56" s="393"/>
      <c r="QT56" s="393"/>
      <c r="QU56" s="393"/>
      <c r="QV56" s="393"/>
      <c r="QW56" s="393"/>
      <c r="QX56" s="393"/>
      <c r="QY56" s="393"/>
      <c r="QZ56" s="393"/>
      <c r="RA56" s="393"/>
      <c r="RB56" s="393"/>
      <c r="RC56" s="393"/>
      <c r="RD56" s="393"/>
      <c r="RE56" s="393"/>
      <c r="RF56" s="393"/>
      <c r="RG56" s="393"/>
      <c r="RH56" s="393"/>
      <c r="RI56" s="393"/>
      <c r="RJ56" s="393"/>
      <c r="RK56" s="393"/>
      <c r="RL56" s="393"/>
      <c r="RM56" s="393"/>
      <c r="RN56" s="393"/>
      <c r="RO56" s="393"/>
      <c r="RP56" s="393"/>
      <c r="RQ56" s="393"/>
      <c r="RR56" s="393"/>
      <c r="RS56" s="393"/>
      <c r="RT56" s="393"/>
      <c r="RU56" s="393"/>
      <c r="RV56" s="393"/>
      <c r="RW56" s="393"/>
      <c r="RX56" s="393"/>
      <c r="RY56" s="393"/>
      <c r="RZ56" s="393"/>
      <c r="SA56" s="393"/>
      <c r="SB56" s="393"/>
      <c r="SC56" s="393"/>
      <c r="SD56" s="393"/>
      <c r="SE56" s="393"/>
      <c r="SF56" s="393"/>
      <c r="SG56" s="393"/>
      <c r="SH56" s="393"/>
      <c r="SI56" s="393"/>
      <c r="SJ56" s="393"/>
      <c r="SK56" s="393"/>
      <c r="SL56" s="393"/>
      <c r="SM56" s="393"/>
      <c r="SN56" s="393"/>
      <c r="SO56" s="393"/>
      <c r="SP56" s="393"/>
      <c r="SQ56" s="393"/>
      <c r="SR56" s="393"/>
      <c r="SS56" s="393"/>
      <c r="ST56" s="393"/>
      <c r="SU56" s="393"/>
      <c r="SV56" s="393"/>
      <c r="SW56" s="393"/>
      <c r="SX56" s="393"/>
      <c r="SY56" s="393"/>
      <c r="SZ56" s="393"/>
      <c r="TA56" s="393"/>
      <c r="TB56" s="393"/>
      <c r="TC56" s="393"/>
      <c r="TD56" s="393"/>
      <c r="TE56" s="393"/>
      <c r="TF56" s="393"/>
      <c r="TG56" s="393"/>
      <c r="TH56" s="393"/>
      <c r="TI56" s="393"/>
      <c r="TJ56" s="393"/>
      <c r="TK56" s="393"/>
      <c r="TL56" s="393"/>
    </row>
    <row r="57" spans="1:532" ht="21" customHeight="1" x14ac:dyDescent="0.2">
      <c r="A57" s="137">
        <f>D57+H57+L57+Q57+U57+Y57+AC57+EH57+EL57+AH57+AL57+AP57+AT57+AY57+BC57+BK57+BP57+BT57+CB57+CG57+CK57+CS57+CX57+DB57+DF57+DJ57+DN57+DR57++DV57+DZ57+ED57+EP57+ET57+FA57+FH57+FO57+BG57+BX57+CO57</f>
        <v>4</v>
      </c>
      <c r="B57" s="670"/>
      <c r="C57" s="698"/>
      <c r="D57" s="699"/>
      <c r="E57" s="700"/>
      <c r="F57" s="670"/>
      <c r="G57" s="698"/>
      <c r="H57" s="699"/>
      <c r="I57" s="700"/>
      <c r="J57" s="670"/>
      <c r="K57" s="698"/>
      <c r="L57" s="699"/>
      <c r="M57" s="700"/>
      <c r="N57" s="670"/>
      <c r="O57" s="671"/>
      <c r="P57" s="698"/>
      <c r="Q57" s="699"/>
      <c r="R57" s="700"/>
      <c r="S57" s="670"/>
      <c r="T57" s="698"/>
      <c r="U57" s="699"/>
      <c r="V57" s="700"/>
      <c r="W57" s="670"/>
      <c r="X57" s="698"/>
      <c r="Y57" s="699"/>
      <c r="Z57" s="700"/>
      <c r="AA57" s="670"/>
      <c r="AB57" s="698"/>
      <c r="AC57" s="699"/>
      <c r="AD57" s="700"/>
      <c r="AE57" s="670"/>
      <c r="AF57" s="671"/>
      <c r="AG57" s="698"/>
      <c r="AH57" s="741"/>
      <c r="AI57" s="939"/>
      <c r="AJ57" s="670"/>
      <c r="AK57" s="698"/>
      <c r="AL57" s="699"/>
      <c r="AM57" s="700"/>
      <c r="AN57" s="670"/>
      <c r="AO57" s="698"/>
      <c r="AP57" s="699"/>
      <c r="AQ57" s="700"/>
      <c r="AR57" s="670"/>
      <c r="AS57" s="698"/>
      <c r="AT57" s="699"/>
      <c r="AU57" s="700"/>
      <c r="AV57" s="670"/>
      <c r="AW57" s="671"/>
      <c r="AX57" s="740"/>
      <c r="AY57" s="699"/>
      <c r="AZ57" s="941"/>
      <c r="BA57" s="670"/>
      <c r="BB57" s="698"/>
      <c r="BC57" s="699"/>
      <c r="BD57" s="700"/>
      <c r="BE57" s="670"/>
      <c r="BF57" s="698"/>
      <c r="BG57" s="699"/>
      <c r="BH57" s="700"/>
      <c r="BI57" s="670"/>
      <c r="BJ57" s="698"/>
      <c r="BK57" s="699"/>
      <c r="BL57" s="700"/>
      <c r="BM57" s="670"/>
      <c r="BN57" s="671"/>
      <c r="BO57" s="740"/>
      <c r="BP57" s="699"/>
      <c r="BQ57" s="941"/>
      <c r="BR57" s="670"/>
      <c r="BS57" s="698"/>
      <c r="BT57" s="699"/>
      <c r="BU57" s="700"/>
      <c r="BV57" s="670"/>
      <c r="BW57" s="698"/>
      <c r="BX57" s="699"/>
      <c r="BY57" s="700"/>
      <c r="BZ57" s="670"/>
      <c r="CA57" s="698"/>
      <c r="CB57" s="699"/>
      <c r="CC57" s="700"/>
      <c r="CD57" s="670"/>
      <c r="CE57" s="671"/>
      <c r="CF57" s="969"/>
      <c r="CG57" s="699"/>
      <c r="CH57" s="941"/>
      <c r="CI57" s="670"/>
      <c r="CJ57" s="698"/>
      <c r="CK57" s="699"/>
      <c r="CL57" s="700"/>
      <c r="CM57" s="670"/>
      <c r="CN57" s="698"/>
      <c r="CO57" s="699"/>
      <c r="CP57" s="700"/>
      <c r="CQ57" s="670"/>
      <c r="CR57" s="698"/>
      <c r="CS57" s="699"/>
      <c r="CT57" s="700"/>
      <c r="CU57" s="670"/>
      <c r="CV57" s="671"/>
      <c r="CW57" s="698"/>
      <c r="CX57" s="699"/>
      <c r="CY57" s="700"/>
      <c r="CZ57" s="670"/>
      <c r="DA57" s="698"/>
      <c r="DB57" s="699"/>
      <c r="DC57" s="700"/>
      <c r="DD57" s="670"/>
      <c r="DE57" s="698"/>
      <c r="DF57" s="699"/>
      <c r="DG57" s="700"/>
      <c r="DH57" s="670"/>
      <c r="DI57" s="698"/>
      <c r="DJ57" s="699"/>
      <c r="DK57" s="700"/>
      <c r="DL57" s="670"/>
      <c r="DM57" s="698"/>
      <c r="DN57" s="699"/>
      <c r="DO57" s="700"/>
      <c r="DP57" s="670"/>
      <c r="DQ57" s="698"/>
      <c r="DR57" s="699"/>
      <c r="DS57" s="700"/>
      <c r="DT57" s="670"/>
      <c r="DU57" s="698"/>
      <c r="DV57" s="699"/>
      <c r="DW57" s="700"/>
      <c r="DX57" s="670"/>
      <c r="DY57" s="698"/>
      <c r="DZ57" s="699"/>
      <c r="EA57" s="700"/>
      <c r="EB57" s="670"/>
      <c r="EC57" s="698"/>
      <c r="ED57" s="699"/>
      <c r="EE57" s="700"/>
      <c r="EF57" s="670"/>
      <c r="EG57" s="698"/>
      <c r="EH57" s="699"/>
      <c r="EI57" s="700"/>
      <c r="EJ57" s="670"/>
      <c r="EK57" s="698"/>
      <c r="EL57" s="699"/>
      <c r="EM57" s="700"/>
      <c r="EN57" s="670"/>
      <c r="EO57" s="698"/>
      <c r="EP57" s="699"/>
      <c r="EQ57" s="700"/>
      <c r="ER57" s="670"/>
      <c r="ES57" s="698"/>
      <c r="ET57" s="699"/>
      <c r="EU57" s="652"/>
      <c r="EV57" s="670"/>
      <c r="EW57" s="671"/>
      <c r="EX57" s="672"/>
      <c r="EY57" s="672"/>
      <c r="EZ57" s="673"/>
      <c r="FA57" s="652"/>
      <c r="FB57" s="652"/>
      <c r="FC57" s="670"/>
      <c r="FD57" s="671"/>
      <c r="FE57" s="672"/>
      <c r="FF57" s="672"/>
      <c r="FG57" s="673"/>
      <c r="FH57" s="652"/>
      <c r="FI57" s="700"/>
      <c r="FJ57" s="753"/>
      <c r="FK57" s="786"/>
      <c r="FL57" s="958"/>
      <c r="FM57" s="958"/>
      <c r="FN57" s="959"/>
      <c r="FO57" s="755">
        <v>4</v>
      </c>
      <c r="FP57" s="949"/>
      <c r="FQ57" s="515"/>
      <c r="FR57" s="840" t="str">
        <f>$HD$5</f>
        <v>山　内</v>
      </c>
      <c r="FS57" s="684" t="str">
        <f>$HD$6</f>
        <v>内　方</v>
      </c>
      <c r="FT57" s="684" t="str">
        <f>$HD$7</f>
        <v>平　澤</v>
      </c>
      <c r="FU57" s="684" t="str">
        <f>$HD$8</f>
        <v>船　水</v>
      </c>
      <c r="FV57" s="684" t="str">
        <f>$HD$9</f>
        <v>菅　野</v>
      </c>
      <c r="FW57" s="684" t="str">
        <f>$HD$10</f>
        <v>金　山</v>
      </c>
      <c r="FX57" s="684" t="str">
        <f>$HD$11</f>
        <v>荒　木</v>
      </c>
      <c r="FY57" s="684" t="str">
        <f>$HD$12</f>
        <v>今　井</v>
      </c>
      <c r="FZ57" s="684" t="str">
        <f>$HD$13</f>
        <v>平　岡</v>
      </c>
      <c r="GA57" s="684" t="str">
        <f>$HD$14</f>
        <v>古　澤</v>
      </c>
      <c r="GB57" s="684" t="str">
        <f>$HD$15</f>
        <v>髙比良</v>
      </c>
      <c r="GC57" s="684" t="str">
        <f>$HD$16</f>
        <v>平　松</v>
      </c>
      <c r="GD57" s="684" t="str">
        <f>$HD$17</f>
        <v>中　嶋</v>
      </c>
      <c r="GE57" s="684" t="str">
        <f>$HD$18</f>
        <v>藤　本</v>
      </c>
      <c r="GF57" s="684" t="str">
        <f>$HD$19</f>
        <v>幸　岡</v>
      </c>
      <c r="GG57" s="684" t="str">
        <f>$HD$20</f>
        <v>宮　地</v>
      </c>
      <c r="GH57" s="684" t="str">
        <f>$HD$21</f>
        <v>西　山</v>
      </c>
      <c r="GI57" s="684" t="str">
        <f>$HD$22</f>
        <v>川越･姫</v>
      </c>
      <c r="GJ57" s="684" t="str">
        <f>$HD$23</f>
        <v>荒木･姫</v>
      </c>
      <c r="GK57" s="684" t="str">
        <f>$HD$24</f>
        <v>青木･姫</v>
      </c>
      <c r="GL57" s="797" t="str">
        <f>$HD$25</f>
        <v>糟谷･姫</v>
      </c>
      <c r="GM57" s="684" t="str">
        <f>$HD$26</f>
        <v>藤岡･姫</v>
      </c>
      <c r="GN57" s="797" t="str">
        <f>$HD$27</f>
        <v>日本高圧</v>
      </c>
      <c r="GO57" s="684" t="str">
        <f>$HD$28</f>
        <v>河　口</v>
      </c>
      <c r="GP57" s="684" t="str">
        <f>$HD$29</f>
        <v>三　谷</v>
      </c>
      <c r="GQ57" s="797" t="str">
        <f>$HD$30</f>
        <v>和　本</v>
      </c>
      <c r="GR57" s="684" t="str">
        <f>$HD$31</f>
        <v>野　木</v>
      </c>
      <c r="GS57" s="684" t="str">
        <f>$HD$32</f>
        <v>東　條</v>
      </c>
      <c r="GT57" s="684" t="str">
        <f>$HD$33</f>
        <v>木　下</v>
      </c>
      <c r="GU57" s="684" t="str">
        <f>$HD$34</f>
        <v>前　島</v>
      </c>
      <c r="GV57" s="684" t="str">
        <f>$HD$35</f>
        <v>小　川</v>
      </c>
      <c r="GW57" s="684" t="str">
        <f>$HD$36</f>
        <v>河口消防</v>
      </c>
      <c r="GX57" s="684" t="str">
        <f>$HD$37</f>
        <v>ダイシン</v>
      </c>
      <c r="GY57" s="680" t="str">
        <f>$HD$38</f>
        <v>ヤマト・新生</v>
      </c>
      <c r="GZ57" s="135">
        <f>A57</f>
        <v>4</v>
      </c>
      <c r="HB57" s="80"/>
      <c r="HC57" s="199">
        <f>リスト!C56</f>
        <v>0</v>
      </c>
      <c r="HD57" s="76" t="str">
        <f>IF(リスト!D56="","",リスト!D56)</f>
        <v/>
      </c>
      <c r="HE57" s="76" t="str">
        <f>IF(リスト!F56="","",リスト!F56)</f>
        <v/>
      </c>
      <c r="HF57" s="76" t="str">
        <f>IF(リスト!E56="","",リスト!E56)</f>
        <v>消点（通信）</v>
      </c>
      <c r="HG57" s="200" t="str">
        <f>IF(リスト!G56="","",リスト!G56)</f>
        <v/>
      </c>
      <c r="HH57" s="77" t="str">
        <f>IF(リスト!H56="","",リスト!H56)</f>
        <v>中川町</v>
      </c>
      <c r="HI57" s="77" t="str">
        <f>IF(リスト!I56="","",リスト!I56)</f>
        <v>御幣島</v>
      </c>
      <c r="HJ57" s="77" t="str">
        <f>IF(リスト!J56="","",リスト!J56)</f>
        <v>川　辺</v>
      </c>
      <c r="HK57" s="77" t="str">
        <f>IF(リスト!K56="","",リスト!K56)</f>
        <v>福　田</v>
      </c>
      <c r="HL57" s="77" t="str">
        <f>IF(リスト!L56="","",リスト!L56)</f>
        <v>葺　合</v>
      </c>
      <c r="HM57" s="77" t="str">
        <f>IF(リスト!M56="","",リスト!M56)</f>
        <v>三　田</v>
      </c>
      <c r="HN57" s="459" t="str">
        <f>IF(リスト!N56="","",リスト!N56)</f>
        <v/>
      </c>
      <c r="HO57" s="77" t="str">
        <f>IF(リスト!O56="","",リスト!O56)</f>
        <v/>
      </c>
      <c r="HP57" s="460" t="str">
        <f>IF(リスト!P56="","",リスト!P56)</f>
        <v/>
      </c>
      <c r="IW57" s="393"/>
      <c r="IX57" s="393"/>
      <c r="IY57" s="393"/>
      <c r="IZ57" s="393"/>
      <c r="JA57" s="393"/>
      <c r="JB57" s="393"/>
      <c r="JC57" s="393"/>
      <c r="JD57" s="393"/>
      <c r="JE57" s="393"/>
      <c r="JF57" s="393"/>
      <c r="JG57" s="393"/>
      <c r="JH57" s="393"/>
      <c r="JI57" s="393"/>
      <c r="JJ57" s="393"/>
      <c r="JK57" s="393"/>
      <c r="JL57" s="393"/>
      <c r="JM57" s="393"/>
      <c r="JN57" s="393"/>
      <c r="JO57" s="393"/>
      <c r="JP57" s="393"/>
      <c r="JQ57" s="393"/>
      <c r="JR57" s="393"/>
      <c r="JS57" s="393"/>
      <c r="JT57" s="393"/>
      <c r="JU57" s="393"/>
      <c r="JV57" s="393"/>
      <c r="JW57" s="393"/>
      <c r="JX57" s="393"/>
      <c r="JY57" s="393"/>
      <c r="JZ57" s="393"/>
      <c r="KA57" s="393"/>
      <c r="KB57" s="393"/>
      <c r="KC57" s="393"/>
      <c r="KD57" s="393"/>
      <c r="KE57" s="393"/>
      <c r="KF57" s="393"/>
      <c r="KG57" s="393"/>
      <c r="KH57" s="393"/>
      <c r="KI57" s="393"/>
      <c r="KJ57" s="393"/>
      <c r="KK57" s="393"/>
      <c r="KL57" s="393"/>
      <c r="KM57" s="393"/>
      <c r="KN57" s="393"/>
      <c r="KO57" s="393"/>
      <c r="KP57" s="393"/>
      <c r="KQ57" s="393"/>
      <c r="KR57" s="393"/>
      <c r="KS57" s="393"/>
      <c r="KT57" s="393"/>
      <c r="KU57" s="393"/>
      <c r="KV57" s="393"/>
      <c r="KW57" s="393"/>
      <c r="KX57" s="393"/>
      <c r="KY57" s="393"/>
      <c r="KZ57" s="393"/>
      <c r="LA57" s="393"/>
      <c r="LB57" s="393"/>
      <c r="LC57" s="393"/>
      <c r="LD57" s="393"/>
      <c r="LE57" s="393"/>
      <c r="LF57" s="393"/>
      <c r="LG57" s="393"/>
      <c r="LH57" s="393"/>
      <c r="LI57" s="393"/>
      <c r="LJ57" s="393"/>
      <c r="LK57" s="393"/>
      <c r="LL57" s="393"/>
      <c r="LM57" s="393"/>
      <c r="LN57" s="393"/>
      <c r="LO57" s="393"/>
      <c r="LP57" s="393"/>
      <c r="LQ57" s="393"/>
      <c r="LR57" s="393"/>
      <c r="LS57" s="393"/>
      <c r="LT57" s="393"/>
      <c r="LU57" s="393"/>
      <c r="LV57" s="393"/>
      <c r="LW57" s="393"/>
      <c r="LX57" s="393"/>
      <c r="LY57" s="393"/>
      <c r="LZ57" s="393"/>
      <c r="MA57" s="393"/>
      <c r="MB57" s="393"/>
      <c r="MC57" s="393"/>
      <c r="MD57" s="393"/>
      <c r="ME57" s="393"/>
      <c r="MF57" s="393"/>
      <c r="MG57" s="393"/>
      <c r="MH57" s="393"/>
      <c r="MI57" s="393"/>
      <c r="MJ57" s="393"/>
      <c r="MK57" s="393"/>
      <c r="ML57" s="393"/>
      <c r="MM57" s="393"/>
      <c r="MN57" s="393"/>
      <c r="MO57" s="393"/>
      <c r="MP57" s="393"/>
      <c r="MQ57" s="393"/>
      <c r="MR57" s="393"/>
      <c r="MS57" s="393"/>
      <c r="MT57" s="393"/>
      <c r="MU57" s="393"/>
      <c r="MV57" s="393"/>
      <c r="MW57" s="393"/>
      <c r="MX57" s="393"/>
      <c r="MY57" s="393"/>
      <c r="MZ57" s="393"/>
      <c r="NA57" s="393"/>
      <c r="NB57" s="393"/>
      <c r="NC57" s="393"/>
      <c r="ND57" s="393"/>
      <c r="NE57" s="393"/>
      <c r="NF57" s="393"/>
      <c r="NG57" s="393"/>
      <c r="NH57" s="393"/>
      <c r="NI57" s="393"/>
      <c r="NJ57" s="393"/>
      <c r="NK57" s="393"/>
      <c r="NL57" s="393"/>
      <c r="NM57" s="393"/>
      <c r="NN57" s="393"/>
      <c r="NO57" s="393"/>
      <c r="NP57" s="393"/>
      <c r="NQ57" s="393"/>
      <c r="NR57" s="393"/>
      <c r="NS57" s="393"/>
      <c r="NT57" s="393"/>
      <c r="NU57" s="393"/>
      <c r="NV57" s="393"/>
      <c r="NW57" s="393"/>
      <c r="NX57" s="393"/>
      <c r="NY57" s="393"/>
      <c r="NZ57" s="393"/>
      <c r="OA57" s="393"/>
      <c r="OB57" s="393"/>
      <c r="OC57" s="393"/>
      <c r="OD57" s="393"/>
      <c r="OE57" s="393"/>
      <c r="OF57" s="393"/>
      <c r="OG57" s="393"/>
      <c r="OH57" s="393"/>
      <c r="OI57" s="393"/>
      <c r="OJ57" s="393"/>
      <c r="OK57" s="393"/>
      <c r="OL57" s="393"/>
      <c r="OM57" s="393"/>
      <c r="ON57" s="393"/>
      <c r="OO57" s="393"/>
      <c r="OP57" s="393"/>
      <c r="OQ57" s="393"/>
      <c r="OR57" s="393"/>
      <c r="OS57" s="393"/>
      <c r="OT57" s="393"/>
      <c r="OU57" s="393"/>
      <c r="OV57" s="393"/>
      <c r="OW57" s="393"/>
      <c r="OX57" s="393"/>
      <c r="OY57" s="393"/>
      <c r="OZ57" s="393"/>
      <c r="PA57" s="393"/>
      <c r="PB57" s="393"/>
      <c r="PC57" s="393"/>
      <c r="PD57" s="393"/>
      <c r="PE57" s="393"/>
      <c r="PF57" s="393"/>
      <c r="PG57" s="393"/>
      <c r="PH57" s="393"/>
      <c r="PI57" s="393"/>
      <c r="PJ57" s="393"/>
      <c r="PK57" s="393"/>
      <c r="PL57" s="393"/>
      <c r="PM57" s="393"/>
      <c r="PN57" s="393"/>
      <c r="PO57" s="393"/>
      <c r="PP57" s="393"/>
      <c r="PQ57" s="393"/>
      <c r="PR57" s="393"/>
      <c r="PS57" s="393"/>
      <c r="PT57" s="393"/>
      <c r="PU57" s="393"/>
      <c r="PV57" s="393"/>
      <c r="PW57" s="393"/>
      <c r="PX57" s="393"/>
      <c r="PY57" s="393"/>
      <c r="PZ57" s="393"/>
      <c r="QA57" s="393"/>
      <c r="QB57" s="393"/>
      <c r="QC57" s="393"/>
      <c r="QD57" s="393"/>
      <c r="QE57" s="393"/>
      <c r="QF57" s="393"/>
      <c r="QG57" s="393"/>
      <c r="QH57" s="393"/>
      <c r="QI57" s="393"/>
      <c r="QJ57" s="393"/>
      <c r="QK57" s="393"/>
      <c r="QL57" s="393"/>
      <c r="QM57" s="393"/>
      <c r="QN57" s="393"/>
      <c r="QO57" s="393"/>
      <c r="QP57" s="393"/>
      <c r="QQ57" s="393"/>
      <c r="QR57" s="393"/>
      <c r="QS57" s="393"/>
      <c r="QT57" s="393"/>
      <c r="QU57" s="393"/>
      <c r="QV57" s="393"/>
      <c r="QW57" s="393"/>
      <c r="QX57" s="393"/>
      <c r="QY57" s="393"/>
      <c r="QZ57" s="393"/>
      <c r="RA57" s="393"/>
      <c r="RB57" s="393"/>
      <c r="RC57" s="393"/>
      <c r="RD57" s="393"/>
      <c r="RE57" s="393"/>
      <c r="RF57" s="393"/>
      <c r="RG57" s="393"/>
      <c r="RH57" s="393"/>
      <c r="RI57" s="393"/>
      <c r="RJ57" s="393"/>
      <c r="RK57" s="393"/>
      <c r="RL57" s="393"/>
      <c r="RM57" s="393"/>
      <c r="RN57" s="393"/>
      <c r="RO57" s="393"/>
      <c r="RP57" s="393"/>
      <c r="RQ57" s="393"/>
      <c r="RR57" s="393"/>
      <c r="RS57" s="393"/>
      <c r="RT57" s="393"/>
      <c r="RU57" s="393"/>
      <c r="RV57" s="393"/>
      <c r="RW57" s="393"/>
      <c r="RX57" s="393"/>
      <c r="RY57" s="393"/>
      <c r="RZ57" s="393"/>
      <c r="SA57" s="393"/>
      <c r="SB57" s="393"/>
      <c r="SC57" s="393"/>
      <c r="SD57" s="393"/>
      <c r="SE57" s="393"/>
      <c r="SF57" s="393"/>
      <c r="SG57" s="393"/>
      <c r="SH57" s="393"/>
      <c r="SI57" s="393"/>
      <c r="SJ57" s="393"/>
      <c r="SK57" s="393"/>
      <c r="SL57" s="393"/>
      <c r="SM57" s="393"/>
      <c r="SN57" s="393"/>
      <c r="SO57" s="393"/>
      <c r="SP57" s="393"/>
      <c r="SQ57" s="393"/>
      <c r="SR57" s="393"/>
      <c r="SS57" s="393"/>
      <c r="ST57" s="393"/>
      <c r="SU57" s="393"/>
      <c r="SV57" s="393"/>
      <c r="SW57" s="393"/>
      <c r="SX57" s="393"/>
      <c r="SY57" s="393"/>
      <c r="SZ57" s="393"/>
      <c r="TA57" s="393"/>
      <c r="TB57" s="393"/>
      <c r="TC57" s="393"/>
      <c r="TD57" s="393"/>
      <c r="TE57" s="393"/>
      <c r="TF57" s="393"/>
      <c r="TG57" s="393"/>
      <c r="TH57" s="393"/>
      <c r="TI57" s="393"/>
      <c r="TJ57" s="393"/>
      <c r="TK57" s="393"/>
      <c r="TL57" s="393"/>
    </row>
    <row r="58" spans="1:532" ht="37.5" customHeight="1" x14ac:dyDescent="0.2">
      <c r="A58" s="61" t="s">
        <v>4</v>
      </c>
      <c r="B58" s="701"/>
      <c r="C58" s="703"/>
      <c r="D58" s="703"/>
      <c r="E58" s="704"/>
      <c r="F58" s="701"/>
      <c r="G58" s="703"/>
      <c r="H58" s="703"/>
      <c r="I58" s="704"/>
      <c r="J58" s="701"/>
      <c r="K58" s="703"/>
      <c r="L58" s="703"/>
      <c r="M58" s="704"/>
      <c r="N58" s="701"/>
      <c r="O58" s="703"/>
      <c r="P58" s="703"/>
      <c r="Q58" s="703"/>
      <c r="R58" s="704"/>
      <c r="S58" s="701"/>
      <c r="T58" s="703"/>
      <c r="U58" s="703"/>
      <c r="V58" s="704"/>
      <c r="W58" s="701"/>
      <c r="X58" s="703"/>
      <c r="Y58" s="703"/>
      <c r="Z58" s="704"/>
      <c r="AA58" s="701"/>
      <c r="AB58" s="703"/>
      <c r="AC58" s="703"/>
      <c r="AD58" s="704"/>
      <c r="AE58" s="835"/>
      <c r="AF58" s="703"/>
      <c r="AG58" s="703"/>
      <c r="AH58" s="703"/>
      <c r="AI58" s="837"/>
      <c r="AJ58" s="701"/>
      <c r="AK58" s="703"/>
      <c r="AL58" s="703"/>
      <c r="AM58" s="704"/>
      <c r="AN58" s="701"/>
      <c r="AO58" s="703"/>
      <c r="AP58" s="703"/>
      <c r="AQ58" s="704"/>
      <c r="AR58" s="701"/>
      <c r="AS58" s="703"/>
      <c r="AT58" s="703"/>
      <c r="AU58" s="704"/>
      <c r="AV58" s="701"/>
      <c r="AW58" s="703"/>
      <c r="AX58" s="703"/>
      <c r="AY58" s="704"/>
      <c r="AZ58" s="703"/>
      <c r="BA58" s="701"/>
      <c r="BB58" s="703"/>
      <c r="BC58" s="703"/>
      <c r="BD58" s="704"/>
      <c r="BE58" s="701"/>
      <c r="BF58" s="703"/>
      <c r="BG58" s="703"/>
      <c r="BH58" s="704"/>
      <c r="BI58" s="701"/>
      <c r="BJ58" s="703"/>
      <c r="BK58" s="703"/>
      <c r="BL58" s="704"/>
      <c r="BM58" s="701"/>
      <c r="BN58" s="703"/>
      <c r="BO58" s="703"/>
      <c r="BP58" s="704"/>
      <c r="BQ58" s="703"/>
      <c r="BR58" s="701"/>
      <c r="BS58" s="703"/>
      <c r="BT58" s="703"/>
      <c r="BU58" s="704"/>
      <c r="BV58" s="701"/>
      <c r="BW58" s="703"/>
      <c r="BX58" s="703"/>
      <c r="BY58" s="704"/>
      <c r="BZ58" s="701"/>
      <c r="CA58" s="703"/>
      <c r="CB58" s="703"/>
      <c r="CC58" s="704"/>
      <c r="CD58" s="701"/>
      <c r="CE58" s="703"/>
      <c r="CF58" s="703"/>
      <c r="CG58" s="704"/>
      <c r="CH58" s="703"/>
      <c r="CI58" s="701"/>
      <c r="CJ58" s="703"/>
      <c r="CK58" s="703"/>
      <c r="CL58" s="704"/>
      <c r="CM58" s="701"/>
      <c r="CN58" s="703"/>
      <c r="CO58" s="703"/>
      <c r="CP58" s="704"/>
      <c r="CQ58" s="701"/>
      <c r="CR58" s="703"/>
      <c r="CS58" s="703"/>
      <c r="CT58" s="704"/>
      <c r="CU58" s="701"/>
      <c r="CV58" s="703"/>
      <c r="CW58" s="703"/>
      <c r="CX58" s="703"/>
      <c r="CY58" s="704"/>
      <c r="CZ58" s="701"/>
      <c r="DA58" s="703"/>
      <c r="DB58" s="703"/>
      <c r="DC58" s="704"/>
      <c r="DD58" s="701"/>
      <c r="DE58" s="703"/>
      <c r="DF58" s="703"/>
      <c r="DG58" s="704"/>
      <c r="DH58" s="701"/>
      <c r="DI58" s="703"/>
      <c r="DJ58" s="703"/>
      <c r="DK58" s="704"/>
      <c r="DL58" s="701"/>
      <c r="DM58" s="703"/>
      <c r="DN58" s="703"/>
      <c r="DO58" s="704"/>
      <c r="DP58" s="701"/>
      <c r="DQ58" s="703"/>
      <c r="DR58" s="703"/>
      <c r="DS58" s="704"/>
      <c r="DT58" s="701"/>
      <c r="DU58" s="703"/>
      <c r="DV58" s="703"/>
      <c r="DW58" s="704"/>
      <c r="DX58" s="701"/>
      <c r="DY58" s="703"/>
      <c r="DZ58" s="703"/>
      <c r="EA58" s="704"/>
      <c r="EB58" s="701"/>
      <c r="EC58" s="703"/>
      <c r="ED58" s="703"/>
      <c r="EE58" s="704"/>
      <c r="EF58" s="701"/>
      <c r="EG58" s="703"/>
      <c r="EH58" s="703"/>
      <c r="EI58" s="704"/>
      <c r="EJ58" s="701"/>
      <c r="EK58" s="703"/>
      <c r="EL58" s="703"/>
      <c r="EM58" s="704"/>
      <c r="EN58" s="835"/>
      <c r="EO58" s="703"/>
      <c r="EP58" s="703"/>
      <c r="EQ58" s="837"/>
      <c r="ER58" s="701"/>
      <c r="ES58" s="703"/>
      <c r="ET58" s="703"/>
      <c r="EU58" s="704"/>
      <c r="EV58" s="839"/>
      <c r="EW58" s="650"/>
      <c r="EX58" s="650"/>
      <c r="EY58" s="650"/>
      <c r="EZ58" s="650"/>
      <c r="FA58" s="703"/>
      <c r="FB58" s="704"/>
      <c r="FC58" s="839"/>
      <c r="FD58" s="650"/>
      <c r="FE58" s="650"/>
      <c r="FF58" s="650"/>
      <c r="FG58" s="650"/>
      <c r="FH58" s="703"/>
      <c r="FI58" s="704"/>
      <c r="FJ58" s="813" t="s">
        <v>816</v>
      </c>
      <c r="FK58" s="831" t="s">
        <v>1001</v>
      </c>
      <c r="FL58" s="759" t="s">
        <v>823</v>
      </c>
      <c r="FM58" s="759" t="s">
        <v>934</v>
      </c>
      <c r="FN58" s="759"/>
      <c r="FO58" s="759"/>
      <c r="FP58" s="761"/>
      <c r="FQ58" s="528"/>
      <c r="FR58" s="840"/>
      <c r="FS58" s="684"/>
      <c r="FT58" s="684"/>
      <c r="FU58" s="684"/>
      <c r="FV58" s="684"/>
      <c r="FW58" s="684"/>
      <c r="FX58" s="684"/>
      <c r="FY58" s="684"/>
      <c r="FZ58" s="684"/>
      <c r="GA58" s="684"/>
      <c r="GB58" s="684"/>
      <c r="GC58" s="684"/>
      <c r="GD58" s="684"/>
      <c r="GE58" s="684"/>
      <c r="GF58" s="684"/>
      <c r="GG58" s="684"/>
      <c r="GH58" s="684"/>
      <c r="GI58" s="684"/>
      <c r="GJ58" s="684"/>
      <c r="GK58" s="684"/>
      <c r="GL58" s="797"/>
      <c r="GM58" s="684"/>
      <c r="GN58" s="797"/>
      <c r="GO58" s="684"/>
      <c r="GP58" s="684"/>
      <c r="GQ58" s="797"/>
      <c r="GR58" s="684"/>
      <c r="GS58" s="684"/>
      <c r="GT58" s="684"/>
      <c r="GU58" s="684"/>
      <c r="GV58" s="684"/>
      <c r="GW58" s="684"/>
      <c r="GX58" s="684"/>
      <c r="GY58" s="680"/>
      <c r="GZ58" s="34" t="s">
        <v>4</v>
      </c>
      <c r="HB58" s="80"/>
      <c r="HC58" s="199">
        <f>リスト!C57</f>
        <v>0</v>
      </c>
      <c r="HD58" s="76" t="str">
        <f>IF(リスト!D57="","",リスト!D57)</f>
        <v/>
      </c>
      <c r="HE58" s="76" t="str">
        <f>IF(リスト!F57="","",リスト!F57)</f>
        <v/>
      </c>
      <c r="HF58" s="76" t="str">
        <f>IF(リスト!E57="","",リスト!E57)</f>
        <v>消防設備ＲＹ</v>
      </c>
      <c r="HG58" s="200" t="str">
        <f>IF(リスト!G57="","",リスト!G57)</f>
        <v/>
      </c>
      <c r="HH58" s="77" t="str">
        <f>IF(リスト!H57="","",リスト!H57)</f>
        <v>今　里</v>
      </c>
      <c r="HI58" s="77" t="str">
        <f>IF(リスト!I57="","",リスト!I57)</f>
        <v>姫　島</v>
      </c>
      <c r="HJ58" s="77" t="str">
        <f>IF(リスト!J57="","",リスト!J57)</f>
        <v>長　吉</v>
      </c>
      <c r="HK58" s="77" t="str">
        <f>IF(リスト!K57="","",リスト!K57)</f>
        <v>汐ノ宮</v>
      </c>
      <c r="HL58" s="77" t="str">
        <f>IF(リスト!L57="","",リスト!L57)</f>
        <v>魚　崎</v>
      </c>
      <c r="HM58" s="77" t="str">
        <f>IF(リスト!M57="","",リスト!M57)</f>
        <v>羽束川</v>
      </c>
      <c r="HN58" s="77" t="str">
        <f>IF(リスト!N57="","",リスト!N57)</f>
        <v>新生駒</v>
      </c>
      <c r="HO58" s="77" t="str">
        <f>IF(リスト!O57="","",リスト!O57)</f>
        <v/>
      </c>
      <c r="HP58" s="460" t="str">
        <f>IF(リスト!P57="","",リスト!P57)</f>
        <v/>
      </c>
      <c r="IW58" s="393"/>
      <c r="IX58" s="393"/>
      <c r="IY58" s="393"/>
      <c r="IZ58" s="393"/>
      <c r="JA58" s="393"/>
      <c r="JB58" s="393"/>
      <c r="JC58" s="393"/>
      <c r="JD58" s="393"/>
      <c r="JE58" s="393"/>
      <c r="JF58" s="393"/>
      <c r="JG58" s="393"/>
      <c r="JH58" s="393"/>
      <c r="JI58" s="393"/>
      <c r="JJ58" s="393"/>
      <c r="JK58" s="393"/>
      <c r="JL58" s="393"/>
      <c r="JM58" s="393"/>
      <c r="JN58" s="393"/>
      <c r="JO58" s="393"/>
      <c r="JP58" s="393"/>
      <c r="JQ58" s="393"/>
      <c r="JR58" s="393"/>
      <c r="JS58" s="393"/>
      <c r="JT58" s="393"/>
      <c r="JU58" s="393"/>
      <c r="JV58" s="393"/>
      <c r="JW58" s="393"/>
      <c r="JX58" s="393"/>
      <c r="JY58" s="393"/>
      <c r="JZ58" s="393"/>
      <c r="KA58" s="393"/>
      <c r="KB58" s="393"/>
      <c r="KC58" s="393"/>
      <c r="KD58" s="393"/>
      <c r="KE58" s="393"/>
      <c r="KF58" s="393"/>
      <c r="KG58" s="393"/>
      <c r="KH58" s="393"/>
      <c r="KI58" s="393"/>
      <c r="KJ58" s="393"/>
      <c r="KK58" s="393"/>
      <c r="KL58" s="393"/>
      <c r="KM58" s="393"/>
      <c r="KN58" s="393"/>
      <c r="KO58" s="393"/>
      <c r="KP58" s="393"/>
      <c r="KQ58" s="393"/>
      <c r="KR58" s="393"/>
      <c r="KS58" s="393"/>
      <c r="KT58" s="393"/>
      <c r="KU58" s="393"/>
      <c r="KV58" s="393"/>
      <c r="KW58" s="393"/>
      <c r="KX58" s="393"/>
      <c r="KY58" s="393"/>
      <c r="KZ58" s="393"/>
      <c r="LA58" s="393"/>
      <c r="LB58" s="393"/>
      <c r="LC58" s="393"/>
      <c r="LD58" s="393"/>
      <c r="LE58" s="393"/>
      <c r="LF58" s="393"/>
      <c r="LG58" s="393"/>
      <c r="LH58" s="393"/>
      <c r="LI58" s="393"/>
      <c r="LJ58" s="393"/>
      <c r="LK58" s="393"/>
      <c r="LL58" s="393"/>
      <c r="LM58" s="393"/>
      <c r="LN58" s="393"/>
      <c r="LO58" s="393"/>
      <c r="LP58" s="393"/>
      <c r="LQ58" s="393"/>
      <c r="LR58" s="393"/>
      <c r="LS58" s="393"/>
      <c r="LT58" s="393"/>
      <c r="LU58" s="393"/>
      <c r="LV58" s="393"/>
      <c r="LW58" s="393"/>
      <c r="LX58" s="393"/>
      <c r="LY58" s="393"/>
      <c r="LZ58" s="393"/>
      <c r="MA58" s="393"/>
      <c r="MB58" s="393"/>
      <c r="MC58" s="393"/>
      <c r="MD58" s="393"/>
      <c r="ME58" s="393"/>
      <c r="MF58" s="393"/>
      <c r="MG58" s="393"/>
      <c r="MH58" s="393"/>
      <c r="MI58" s="393"/>
      <c r="MJ58" s="393"/>
      <c r="MK58" s="393"/>
      <c r="ML58" s="393"/>
      <c r="MM58" s="393"/>
      <c r="MN58" s="393"/>
      <c r="MO58" s="393"/>
      <c r="MP58" s="393"/>
      <c r="MQ58" s="393"/>
      <c r="MR58" s="393"/>
      <c r="MS58" s="393"/>
      <c r="MT58" s="393"/>
      <c r="MU58" s="393"/>
      <c r="MV58" s="393"/>
      <c r="MW58" s="393"/>
      <c r="MX58" s="393"/>
      <c r="MY58" s="393"/>
      <c r="MZ58" s="393"/>
      <c r="NA58" s="393"/>
      <c r="NB58" s="393"/>
      <c r="NC58" s="393"/>
      <c r="ND58" s="393"/>
      <c r="NE58" s="393"/>
      <c r="NF58" s="393"/>
      <c r="NG58" s="393"/>
      <c r="NH58" s="393"/>
      <c r="NI58" s="393"/>
      <c r="NJ58" s="393"/>
      <c r="NK58" s="393"/>
      <c r="NL58" s="393"/>
      <c r="NM58" s="393"/>
      <c r="NN58" s="393"/>
      <c r="NO58" s="393"/>
      <c r="NP58" s="393"/>
      <c r="NQ58" s="393"/>
      <c r="NR58" s="393"/>
      <c r="NS58" s="393"/>
      <c r="NT58" s="393"/>
      <c r="NU58" s="393"/>
      <c r="NV58" s="393"/>
      <c r="NW58" s="393"/>
      <c r="NX58" s="393"/>
      <c r="NY58" s="393"/>
      <c r="NZ58" s="393"/>
      <c r="OA58" s="393"/>
      <c r="OB58" s="393"/>
      <c r="OC58" s="393"/>
      <c r="OD58" s="393"/>
      <c r="OE58" s="393"/>
      <c r="OF58" s="393"/>
      <c r="OG58" s="393"/>
      <c r="OH58" s="393"/>
      <c r="OI58" s="393"/>
      <c r="OJ58" s="393"/>
      <c r="OK58" s="393"/>
      <c r="OL58" s="393"/>
      <c r="OM58" s="393"/>
      <c r="ON58" s="393"/>
      <c r="OO58" s="393"/>
      <c r="OP58" s="393"/>
      <c r="OQ58" s="393"/>
      <c r="OR58" s="393"/>
      <c r="OS58" s="393"/>
      <c r="OT58" s="393"/>
      <c r="OU58" s="393"/>
      <c r="OV58" s="393"/>
      <c r="OW58" s="393"/>
      <c r="OX58" s="393"/>
      <c r="OY58" s="393"/>
      <c r="OZ58" s="393"/>
      <c r="PA58" s="393"/>
      <c r="PB58" s="393"/>
      <c r="PC58" s="393"/>
      <c r="PD58" s="393"/>
      <c r="PE58" s="393"/>
      <c r="PF58" s="393"/>
      <c r="PG58" s="393"/>
      <c r="PH58" s="393"/>
      <c r="PI58" s="393"/>
      <c r="PJ58" s="393"/>
      <c r="PK58" s="393"/>
      <c r="PL58" s="393"/>
      <c r="PM58" s="393"/>
      <c r="PN58" s="393"/>
      <c r="PO58" s="393"/>
      <c r="PP58" s="393"/>
      <c r="PQ58" s="393"/>
      <c r="PR58" s="393"/>
      <c r="PS58" s="393"/>
      <c r="PT58" s="393"/>
      <c r="PU58" s="393"/>
      <c r="PV58" s="393"/>
      <c r="PW58" s="393"/>
      <c r="PX58" s="393"/>
      <c r="PY58" s="393"/>
      <c r="PZ58" s="393"/>
      <c r="QA58" s="393"/>
      <c r="QB58" s="393"/>
      <c r="QC58" s="393"/>
      <c r="QD58" s="393"/>
      <c r="QE58" s="393"/>
      <c r="QF58" s="393"/>
      <c r="QG58" s="393"/>
      <c r="QH58" s="393"/>
      <c r="QI58" s="393"/>
      <c r="QJ58" s="393"/>
      <c r="QK58" s="393"/>
      <c r="QL58" s="393"/>
      <c r="QM58" s="393"/>
      <c r="QN58" s="393"/>
      <c r="QO58" s="393"/>
      <c r="QP58" s="393"/>
      <c r="QQ58" s="393"/>
      <c r="QR58" s="393"/>
      <c r="QS58" s="393"/>
      <c r="QT58" s="393"/>
      <c r="QU58" s="393"/>
      <c r="QV58" s="393"/>
      <c r="QW58" s="393"/>
      <c r="QX58" s="393"/>
      <c r="QY58" s="393"/>
      <c r="QZ58" s="393"/>
      <c r="RA58" s="393"/>
      <c r="RB58" s="393"/>
      <c r="RC58" s="393"/>
      <c r="RD58" s="393"/>
      <c r="RE58" s="393"/>
      <c r="RF58" s="393"/>
      <c r="RG58" s="393"/>
      <c r="RH58" s="393"/>
      <c r="RI58" s="393"/>
      <c r="RJ58" s="393"/>
      <c r="RK58" s="393"/>
      <c r="RL58" s="393"/>
      <c r="RM58" s="393"/>
      <c r="RN58" s="393"/>
      <c r="RO58" s="393"/>
      <c r="RP58" s="393"/>
      <c r="RQ58" s="393"/>
      <c r="RR58" s="393"/>
      <c r="RS58" s="393"/>
      <c r="RT58" s="393"/>
      <c r="RU58" s="393"/>
      <c r="RV58" s="393"/>
      <c r="RW58" s="393"/>
      <c r="RX58" s="393"/>
      <c r="RY58" s="393"/>
      <c r="RZ58" s="393"/>
      <c r="SA58" s="393"/>
      <c r="SB58" s="393"/>
      <c r="SC58" s="393"/>
      <c r="SD58" s="393"/>
      <c r="SE58" s="393"/>
      <c r="SF58" s="393"/>
      <c r="SG58" s="393"/>
      <c r="SH58" s="393"/>
      <c r="SI58" s="393"/>
      <c r="SJ58" s="393"/>
      <c r="SK58" s="393"/>
      <c r="SL58" s="393"/>
      <c r="SM58" s="393"/>
      <c r="SN58" s="393"/>
      <c r="SO58" s="393"/>
      <c r="SP58" s="393"/>
      <c r="SQ58" s="393"/>
      <c r="SR58" s="393"/>
      <c r="SS58" s="393"/>
      <c r="ST58" s="393"/>
      <c r="SU58" s="393"/>
      <c r="SV58" s="393"/>
      <c r="SW58" s="393"/>
      <c r="SX58" s="393"/>
      <c r="SY58" s="393"/>
      <c r="SZ58" s="393"/>
      <c r="TA58" s="393"/>
      <c r="TB58" s="393"/>
      <c r="TC58" s="393"/>
      <c r="TD58" s="393"/>
      <c r="TE58" s="393"/>
      <c r="TF58" s="393"/>
      <c r="TG58" s="393"/>
      <c r="TH58" s="393"/>
      <c r="TI58" s="393"/>
      <c r="TJ58" s="393"/>
      <c r="TK58" s="393"/>
      <c r="TL58" s="393"/>
    </row>
    <row r="59" spans="1:532" ht="37.5" customHeight="1" thickBot="1" x14ac:dyDescent="0.25">
      <c r="A59" s="62"/>
      <c r="B59" s="702"/>
      <c r="C59" s="651"/>
      <c r="D59" s="651"/>
      <c r="E59" s="705"/>
      <c r="F59" s="702"/>
      <c r="G59" s="651"/>
      <c r="H59" s="651"/>
      <c r="I59" s="705"/>
      <c r="J59" s="702"/>
      <c r="K59" s="651"/>
      <c r="L59" s="651"/>
      <c r="M59" s="705"/>
      <c r="N59" s="702"/>
      <c r="O59" s="651"/>
      <c r="P59" s="651"/>
      <c r="Q59" s="651"/>
      <c r="R59" s="705"/>
      <c r="S59" s="702"/>
      <c r="T59" s="651"/>
      <c r="U59" s="651"/>
      <c r="V59" s="705"/>
      <c r="W59" s="702"/>
      <c r="X59" s="651"/>
      <c r="Y59" s="651"/>
      <c r="Z59" s="705"/>
      <c r="AA59" s="702"/>
      <c r="AB59" s="651"/>
      <c r="AC59" s="651"/>
      <c r="AD59" s="705"/>
      <c r="AE59" s="836"/>
      <c r="AF59" s="651"/>
      <c r="AG59" s="651"/>
      <c r="AH59" s="651"/>
      <c r="AI59" s="838"/>
      <c r="AJ59" s="702"/>
      <c r="AK59" s="651"/>
      <c r="AL59" s="651"/>
      <c r="AM59" s="705"/>
      <c r="AN59" s="702"/>
      <c r="AO59" s="651"/>
      <c r="AP59" s="651"/>
      <c r="AQ59" s="705"/>
      <c r="AR59" s="702"/>
      <c r="AS59" s="651"/>
      <c r="AT59" s="651"/>
      <c r="AU59" s="705"/>
      <c r="AV59" s="702"/>
      <c r="AW59" s="651"/>
      <c r="AX59" s="651"/>
      <c r="AY59" s="705"/>
      <c r="AZ59" s="651"/>
      <c r="BA59" s="702"/>
      <c r="BB59" s="651"/>
      <c r="BC59" s="651"/>
      <c r="BD59" s="705"/>
      <c r="BE59" s="702"/>
      <c r="BF59" s="651"/>
      <c r="BG59" s="651"/>
      <c r="BH59" s="705"/>
      <c r="BI59" s="702"/>
      <c r="BJ59" s="651"/>
      <c r="BK59" s="651"/>
      <c r="BL59" s="705"/>
      <c r="BM59" s="702"/>
      <c r="BN59" s="651"/>
      <c r="BO59" s="651"/>
      <c r="BP59" s="705"/>
      <c r="BQ59" s="651"/>
      <c r="BR59" s="702"/>
      <c r="BS59" s="651"/>
      <c r="BT59" s="651"/>
      <c r="BU59" s="705"/>
      <c r="BV59" s="702"/>
      <c r="BW59" s="651"/>
      <c r="BX59" s="651"/>
      <c r="BY59" s="705"/>
      <c r="BZ59" s="702"/>
      <c r="CA59" s="651"/>
      <c r="CB59" s="651"/>
      <c r="CC59" s="705"/>
      <c r="CD59" s="702"/>
      <c r="CE59" s="651"/>
      <c r="CF59" s="651"/>
      <c r="CG59" s="705"/>
      <c r="CH59" s="651"/>
      <c r="CI59" s="702"/>
      <c r="CJ59" s="651"/>
      <c r="CK59" s="651"/>
      <c r="CL59" s="705"/>
      <c r="CM59" s="702"/>
      <c r="CN59" s="651"/>
      <c r="CO59" s="651"/>
      <c r="CP59" s="705"/>
      <c r="CQ59" s="702"/>
      <c r="CR59" s="651"/>
      <c r="CS59" s="651"/>
      <c r="CT59" s="705"/>
      <c r="CU59" s="702"/>
      <c r="CV59" s="651"/>
      <c r="CW59" s="651"/>
      <c r="CX59" s="651"/>
      <c r="CY59" s="705"/>
      <c r="CZ59" s="702"/>
      <c r="DA59" s="651"/>
      <c r="DB59" s="651"/>
      <c r="DC59" s="705"/>
      <c r="DD59" s="702"/>
      <c r="DE59" s="651"/>
      <c r="DF59" s="651"/>
      <c r="DG59" s="705"/>
      <c r="DH59" s="702"/>
      <c r="DI59" s="651"/>
      <c r="DJ59" s="651"/>
      <c r="DK59" s="705"/>
      <c r="DL59" s="702"/>
      <c r="DM59" s="651"/>
      <c r="DN59" s="651"/>
      <c r="DO59" s="705"/>
      <c r="DP59" s="702"/>
      <c r="DQ59" s="651"/>
      <c r="DR59" s="651"/>
      <c r="DS59" s="705"/>
      <c r="DT59" s="702"/>
      <c r="DU59" s="651"/>
      <c r="DV59" s="651"/>
      <c r="DW59" s="705"/>
      <c r="DX59" s="702"/>
      <c r="DY59" s="651"/>
      <c r="DZ59" s="651"/>
      <c r="EA59" s="705"/>
      <c r="EB59" s="702"/>
      <c r="EC59" s="651"/>
      <c r="ED59" s="651"/>
      <c r="EE59" s="705"/>
      <c r="EF59" s="702"/>
      <c r="EG59" s="651"/>
      <c r="EH59" s="651"/>
      <c r="EI59" s="705"/>
      <c r="EJ59" s="702"/>
      <c r="EK59" s="651"/>
      <c r="EL59" s="651"/>
      <c r="EM59" s="705"/>
      <c r="EN59" s="836"/>
      <c r="EO59" s="651"/>
      <c r="EP59" s="651"/>
      <c r="EQ59" s="838"/>
      <c r="ER59" s="702"/>
      <c r="ES59" s="651"/>
      <c r="ET59" s="651"/>
      <c r="EU59" s="705"/>
      <c r="EV59" s="702"/>
      <c r="EW59" s="651"/>
      <c r="EX59" s="651"/>
      <c r="EY59" s="651"/>
      <c r="EZ59" s="651"/>
      <c r="FA59" s="651"/>
      <c r="FB59" s="705"/>
      <c r="FC59" s="702"/>
      <c r="FD59" s="651"/>
      <c r="FE59" s="651"/>
      <c r="FF59" s="651"/>
      <c r="FG59" s="651"/>
      <c r="FH59" s="651"/>
      <c r="FI59" s="705"/>
      <c r="FJ59" s="758"/>
      <c r="FK59" s="760"/>
      <c r="FL59" s="760"/>
      <c r="FM59" s="931"/>
      <c r="FN59" s="760"/>
      <c r="FO59" s="760"/>
      <c r="FP59" s="762"/>
      <c r="FQ59" s="529"/>
      <c r="FR59" s="841"/>
      <c r="FS59" s="685"/>
      <c r="FT59" s="685"/>
      <c r="FU59" s="685"/>
      <c r="FV59" s="685"/>
      <c r="FW59" s="685"/>
      <c r="FX59" s="685"/>
      <c r="FY59" s="685"/>
      <c r="FZ59" s="685"/>
      <c r="GA59" s="685"/>
      <c r="GB59" s="685"/>
      <c r="GC59" s="685"/>
      <c r="GD59" s="685"/>
      <c r="GE59" s="685"/>
      <c r="GF59" s="685"/>
      <c r="GG59" s="685"/>
      <c r="GH59" s="685"/>
      <c r="GI59" s="685"/>
      <c r="GJ59" s="685"/>
      <c r="GK59" s="685"/>
      <c r="GL59" s="798"/>
      <c r="GM59" s="685"/>
      <c r="GN59" s="798"/>
      <c r="GO59" s="685"/>
      <c r="GP59" s="685"/>
      <c r="GQ59" s="798"/>
      <c r="GR59" s="685"/>
      <c r="GS59" s="685"/>
      <c r="GT59" s="685"/>
      <c r="GU59" s="685"/>
      <c r="GV59" s="685"/>
      <c r="GW59" s="685"/>
      <c r="GX59" s="685"/>
      <c r="GY59" s="681"/>
      <c r="GZ59" s="35">
        <f>((COUNTIF(FR54:GL54,"○"))+(COUNTIF(FR55:GL55,"○")))</f>
        <v>4</v>
      </c>
      <c r="HB59" s="80"/>
      <c r="HC59" s="199">
        <f>リスト!C58</f>
        <v>0</v>
      </c>
      <c r="HD59" s="76" t="str">
        <f>IF(リスト!D58="","",リスト!D58)</f>
        <v/>
      </c>
      <c r="HE59" s="76" t="str">
        <f>IF(リスト!F58="","",リスト!F58)</f>
        <v/>
      </c>
      <c r="HF59" s="76" t="str">
        <f>IF(リスト!E58="","",リスト!E58)</f>
        <v>電源修繕</v>
      </c>
      <c r="HG59" s="200" t="str">
        <f>IF(リスト!G58="","",リスト!G58)</f>
        <v/>
      </c>
      <c r="HH59" s="77" t="str">
        <f>IF(リスト!H58="","",リスト!H58)</f>
        <v>猪飼野</v>
      </c>
      <c r="HI59" s="77" t="str">
        <f>IF(リスト!I58="","",リスト!I58)</f>
        <v>　佃　</v>
      </c>
      <c r="HJ59" s="77" t="str">
        <f>IF(リスト!J58="","",リスト!J58)</f>
        <v>平　野</v>
      </c>
      <c r="HK59" s="77" t="str">
        <f>IF(リスト!K58="","",リスト!K58)</f>
        <v>日置荘</v>
      </c>
      <c r="HL59" s="77" t="str">
        <f>IF(リスト!L58="","",リスト!L58)</f>
        <v>深　江</v>
      </c>
      <c r="HM59" s="77" t="str">
        <f>IF(リスト!M58="","",リスト!M58)</f>
        <v>大　池</v>
      </c>
      <c r="HN59" s="77" t="str">
        <f>IF(リスト!N58="","",リスト!N58)</f>
        <v/>
      </c>
      <c r="HO59" s="77" t="str">
        <f>IF(リスト!O58="","",リスト!O58)</f>
        <v/>
      </c>
      <c r="HP59" s="460" t="str">
        <f>IF(リスト!P58="","",リスト!P58)</f>
        <v/>
      </c>
      <c r="IW59" s="393"/>
      <c r="IX59" s="393"/>
      <c r="IY59" s="393"/>
      <c r="IZ59" s="393"/>
      <c r="JA59" s="393"/>
      <c r="JB59" s="393"/>
      <c r="JC59" s="393"/>
      <c r="JD59" s="393"/>
      <c r="JE59" s="393"/>
      <c r="JF59" s="393"/>
      <c r="JG59" s="393"/>
      <c r="JH59" s="393"/>
      <c r="JI59" s="393"/>
      <c r="JJ59" s="393"/>
      <c r="JK59" s="393"/>
      <c r="JL59" s="393"/>
      <c r="JM59" s="393"/>
      <c r="JN59" s="393"/>
      <c r="JO59" s="393"/>
      <c r="JP59" s="393"/>
      <c r="JQ59" s="393"/>
      <c r="JR59" s="393"/>
      <c r="JS59" s="393"/>
      <c r="JT59" s="393"/>
      <c r="JU59" s="393"/>
      <c r="JV59" s="393"/>
      <c r="JW59" s="393"/>
      <c r="JX59" s="393"/>
      <c r="JY59" s="393"/>
      <c r="JZ59" s="393"/>
      <c r="KA59" s="393"/>
      <c r="KB59" s="393"/>
      <c r="KC59" s="393"/>
      <c r="KD59" s="393"/>
      <c r="KE59" s="393"/>
      <c r="KF59" s="393"/>
      <c r="KG59" s="393"/>
      <c r="KH59" s="393"/>
      <c r="KI59" s="393"/>
      <c r="KJ59" s="393"/>
      <c r="KK59" s="393"/>
      <c r="KL59" s="393"/>
      <c r="KM59" s="393"/>
      <c r="KN59" s="393"/>
      <c r="KO59" s="393"/>
      <c r="KP59" s="393"/>
      <c r="KQ59" s="393"/>
      <c r="KR59" s="393"/>
      <c r="KS59" s="393"/>
      <c r="KT59" s="393"/>
      <c r="KU59" s="393"/>
      <c r="KV59" s="393"/>
      <c r="KW59" s="393"/>
      <c r="KX59" s="393"/>
      <c r="KY59" s="393"/>
      <c r="KZ59" s="393"/>
      <c r="LA59" s="393"/>
      <c r="LB59" s="393"/>
      <c r="LC59" s="393"/>
      <c r="LD59" s="393"/>
      <c r="LE59" s="393"/>
      <c r="LF59" s="393"/>
      <c r="LG59" s="393"/>
      <c r="LH59" s="393"/>
      <c r="LI59" s="393"/>
      <c r="LJ59" s="393"/>
      <c r="LK59" s="393"/>
      <c r="LL59" s="393"/>
      <c r="LM59" s="393"/>
      <c r="LN59" s="393"/>
      <c r="LO59" s="393"/>
      <c r="LP59" s="393"/>
      <c r="LQ59" s="393"/>
      <c r="LR59" s="393"/>
      <c r="LS59" s="393"/>
      <c r="LT59" s="393"/>
      <c r="LU59" s="393"/>
      <c r="LV59" s="393"/>
      <c r="LW59" s="393"/>
      <c r="LX59" s="393"/>
      <c r="LY59" s="393"/>
      <c r="LZ59" s="393"/>
      <c r="MA59" s="393"/>
      <c r="MB59" s="393"/>
      <c r="MC59" s="393"/>
      <c r="MD59" s="393"/>
      <c r="ME59" s="393"/>
      <c r="MF59" s="393"/>
      <c r="MG59" s="393"/>
      <c r="MH59" s="393"/>
      <c r="MI59" s="393"/>
      <c r="MJ59" s="393"/>
      <c r="MK59" s="393"/>
      <c r="ML59" s="393"/>
      <c r="MM59" s="393"/>
      <c r="MN59" s="393"/>
      <c r="MO59" s="393"/>
      <c r="MP59" s="393"/>
      <c r="MQ59" s="393"/>
      <c r="MR59" s="393"/>
      <c r="MS59" s="393"/>
      <c r="MT59" s="393"/>
      <c r="MU59" s="393"/>
      <c r="MV59" s="393"/>
      <c r="MW59" s="393"/>
      <c r="MX59" s="393"/>
      <c r="MY59" s="393"/>
      <c r="MZ59" s="393"/>
      <c r="NA59" s="393"/>
      <c r="NB59" s="393"/>
      <c r="NC59" s="393"/>
      <c r="ND59" s="393"/>
      <c r="NE59" s="393"/>
      <c r="NF59" s="393"/>
      <c r="NG59" s="393"/>
      <c r="NH59" s="393"/>
      <c r="NI59" s="393"/>
      <c r="NJ59" s="393"/>
      <c r="NK59" s="393"/>
      <c r="NL59" s="393"/>
      <c r="NM59" s="393"/>
      <c r="NN59" s="393"/>
      <c r="NO59" s="393"/>
      <c r="NP59" s="393"/>
      <c r="NQ59" s="393"/>
      <c r="NR59" s="393"/>
      <c r="NS59" s="393"/>
      <c r="NT59" s="393"/>
      <c r="NU59" s="393"/>
      <c r="NV59" s="393"/>
      <c r="NW59" s="393"/>
      <c r="NX59" s="393"/>
      <c r="NY59" s="393"/>
      <c r="NZ59" s="393"/>
      <c r="OA59" s="393"/>
      <c r="OB59" s="393"/>
      <c r="OC59" s="393"/>
      <c r="OD59" s="393"/>
      <c r="OE59" s="393"/>
      <c r="OF59" s="393"/>
      <c r="OG59" s="393"/>
      <c r="OH59" s="393"/>
      <c r="OI59" s="393"/>
      <c r="OJ59" s="393"/>
      <c r="OK59" s="393"/>
      <c r="OL59" s="393"/>
      <c r="OM59" s="393"/>
      <c r="ON59" s="393"/>
      <c r="OO59" s="393"/>
      <c r="OP59" s="393"/>
      <c r="OQ59" s="393"/>
      <c r="OR59" s="393"/>
      <c r="OS59" s="393"/>
      <c r="OT59" s="393"/>
      <c r="OU59" s="393"/>
      <c r="OV59" s="393"/>
      <c r="OW59" s="393"/>
      <c r="OX59" s="393"/>
      <c r="OY59" s="393"/>
      <c r="OZ59" s="393"/>
      <c r="PA59" s="393"/>
      <c r="PB59" s="393"/>
      <c r="PC59" s="393"/>
      <c r="PD59" s="393"/>
      <c r="PE59" s="393"/>
      <c r="PF59" s="393"/>
      <c r="PG59" s="393"/>
      <c r="PH59" s="393"/>
      <c r="PI59" s="393"/>
      <c r="PJ59" s="393"/>
      <c r="PK59" s="393"/>
      <c r="PL59" s="393"/>
      <c r="PM59" s="393"/>
      <c r="PN59" s="393"/>
      <c r="PO59" s="393"/>
      <c r="PP59" s="393"/>
      <c r="PQ59" s="393"/>
      <c r="PR59" s="393"/>
      <c r="PS59" s="393"/>
      <c r="PT59" s="393"/>
      <c r="PU59" s="393"/>
      <c r="PV59" s="393"/>
      <c r="PW59" s="393"/>
      <c r="PX59" s="393"/>
      <c r="PY59" s="393"/>
      <c r="PZ59" s="393"/>
      <c r="QA59" s="393"/>
      <c r="QB59" s="393"/>
      <c r="QC59" s="393"/>
      <c r="QD59" s="393"/>
      <c r="QE59" s="393"/>
      <c r="QF59" s="393"/>
      <c r="QG59" s="393"/>
      <c r="QH59" s="393"/>
      <c r="QI59" s="393"/>
      <c r="QJ59" s="393"/>
      <c r="QK59" s="393"/>
      <c r="QL59" s="393"/>
      <c r="QM59" s="393"/>
      <c r="QN59" s="393"/>
      <c r="QO59" s="393"/>
      <c r="QP59" s="393"/>
      <c r="QQ59" s="393"/>
      <c r="QR59" s="393"/>
      <c r="QS59" s="393"/>
      <c r="QT59" s="393"/>
      <c r="QU59" s="393"/>
      <c r="QV59" s="393"/>
      <c r="QW59" s="393"/>
      <c r="QX59" s="393"/>
      <c r="QY59" s="393"/>
      <c r="QZ59" s="393"/>
      <c r="RA59" s="393"/>
      <c r="RB59" s="393"/>
      <c r="RC59" s="393"/>
      <c r="RD59" s="393"/>
      <c r="RE59" s="393"/>
      <c r="RF59" s="393"/>
      <c r="RG59" s="393"/>
      <c r="RH59" s="393"/>
      <c r="RI59" s="393"/>
      <c r="RJ59" s="393"/>
      <c r="RK59" s="393"/>
      <c r="RL59" s="393"/>
      <c r="RM59" s="393"/>
      <c r="RN59" s="393"/>
      <c r="RO59" s="393"/>
      <c r="RP59" s="393"/>
      <c r="RQ59" s="393"/>
      <c r="RR59" s="393"/>
      <c r="RS59" s="393"/>
      <c r="RT59" s="393"/>
      <c r="RU59" s="393"/>
      <c r="RV59" s="393"/>
      <c r="RW59" s="393"/>
      <c r="RX59" s="393"/>
      <c r="RY59" s="393"/>
      <c r="RZ59" s="393"/>
      <c r="SA59" s="393"/>
      <c r="SB59" s="393"/>
      <c r="SC59" s="393"/>
      <c r="SD59" s="393"/>
      <c r="SE59" s="393"/>
      <c r="SF59" s="393"/>
      <c r="SG59" s="393"/>
      <c r="SH59" s="393"/>
      <c r="SI59" s="393"/>
      <c r="SJ59" s="393"/>
      <c r="SK59" s="393"/>
      <c r="SL59" s="393"/>
      <c r="SM59" s="393"/>
      <c r="SN59" s="393"/>
      <c r="SO59" s="393"/>
      <c r="SP59" s="393"/>
      <c r="SQ59" s="393"/>
      <c r="SR59" s="393"/>
      <c r="SS59" s="393"/>
      <c r="ST59" s="393"/>
      <c r="SU59" s="393"/>
      <c r="SV59" s="393"/>
      <c r="SW59" s="393"/>
      <c r="SX59" s="393"/>
      <c r="SY59" s="393"/>
      <c r="SZ59" s="393"/>
      <c r="TA59" s="393"/>
      <c r="TB59" s="393"/>
      <c r="TC59" s="393"/>
      <c r="TD59" s="393"/>
      <c r="TE59" s="393"/>
      <c r="TF59" s="393"/>
      <c r="TG59" s="393"/>
      <c r="TH59" s="393"/>
      <c r="TI59" s="393"/>
      <c r="TJ59" s="393"/>
      <c r="TK59" s="393"/>
      <c r="TL59" s="393"/>
    </row>
    <row r="60" spans="1:532" ht="22.5" customHeight="1" x14ac:dyDescent="0.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HB60" s="80"/>
      <c r="HC60" s="199">
        <f>リスト!C59</f>
        <v>0</v>
      </c>
      <c r="HD60" s="76" t="str">
        <f>IF(リスト!D59="","",リスト!D59)</f>
        <v/>
      </c>
      <c r="HE60" s="76" t="str">
        <f>IF(リスト!F59="","",リスト!F59)</f>
        <v/>
      </c>
      <c r="HF60" s="76" t="str">
        <f>IF(リスト!E59="","",リスト!E59)</f>
        <v>騒音測定</v>
      </c>
      <c r="HG60" s="200" t="str">
        <f>IF(リスト!G59="","",リスト!G59)</f>
        <v/>
      </c>
      <c r="HH60" s="77" t="str">
        <f>IF(リスト!H59="","",リスト!H59)</f>
        <v>片　江</v>
      </c>
      <c r="HI60" s="77" t="str">
        <f>IF(リスト!I59="","",リスト!I59)</f>
        <v>　福　</v>
      </c>
      <c r="HJ60" s="77" t="str">
        <f>IF(リスト!J59="","",リスト!J59)</f>
        <v>加　美</v>
      </c>
      <c r="HK60" s="77" t="str">
        <f>IF(リスト!K59="","",リスト!K59)</f>
        <v>深　阪</v>
      </c>
      <c r="HL60" s="77" t="str">
        <f>IF(リスト!L59="","",リスト!L59)</f>
        <v>甲　南</v>
      </c>
      <c r="HM60" s="77" t="str">
        <f>IF(リスト!M59="","",リスト!M59)</f>
        <v>有　馬</v>
      </c>
      <c r="HN60" s="77" t="str">
        <f>IF(リスト!N59="","",リスト!N59)</f>
        <v/>
      </c>
      <c r="HO60" s="77" t="str">
        <f>IF(リスト!O59="","",リスト!O59)</f>
        <v/>
      </c>
      <c r="HP60" s="460" t="str">
        <f>IF(リスト!P59="","",リスト!P59)</f>
        <v/>
      </c>
      <c r="IW60" s="393"/>
      <c r="IX60" s="393"/>
      <c r="IY60" s="393"/>
      <c r="IZ60" s="393"/>
      <c r="JA60" s="393"/>
      <c r="JB60" s="393"/>
      <c r="JC60" s="393"/>
      <c r="JD60" s="393"/>
      <c r="JE60" s="393"/>
      <c r="JF60" s="393"/>
      <c r="JG60" s="393"/>
      <c r="JH60" s="393"/>
      <c r="JI60" s="393"/>
      <c r="JJ60" s="393"/>
      <c r="JK60" s="393"/>
      <c r="JL60" s="393"/>
      <c r="JM60" s="393"/>
      <c r="JN60" s="393"/>
      <c r="JO60" s="393"/>
      <c r="JP60" s="393"/>
      <c r="JQ60" s="393"/>
      <c r="JR60" s="393"/>
      <c r="JS60" s="393"/>
      <c r="JT60" s="393"/>
      <c r="JU60" s="393"/>
      <c r="JV60" s="393"/>
      <c r="JW60" s="393"/>
      <c r="JX60" s="393"/>
      <c r="JY60" s="393"/>
      <c r="JZ60" s="393"/>
      <c r="KA60" s="393"/>
      <c r="KB60" s="393"/>
      <c r="KC60" s="393"/>
      <c r="KD60" s="393"/>
      <c r="KE60" s="393"/>
      <c r="KF60" s="393"/>
      <c r="KG60" s="393"/>
      <c r="KH60" s="393"/>
      <c r="KI60" s="393"/>
      <c r="KJ60" s="393"/>
      <c r="KK60" s="393"/>
      <c r="KL60" s="393"/>
      <c r="KM60" s="393"/>
      <c r="KN60" s="393"/>
      <c r="KO60" s="393"/>
      <c r="KP60" s="393"/>
      <c r="KQ60" s="393"/>
      <c r="KR60" s="393"/>
      <c r="KS60" s="393"/>
      <c r="KT60" s="393"/>
      <c r="KU60" s="393"/>
      <c r="KV60" s="393"/>
      <c r="KW60" s="393"/>
      <c r="KX60" s="393"/>
      <c r="KY60" s="393"/>
      <c r="KZ60" s="393"/>
      <c r="LA60" s="393"/>
      <c r="LB60" s="393"/>
      <c r="LC60" s="393"/>
      <c r="LD60" s="393"/>
      <c r="LE60" s="393"/>
      <c r="LF60" s="393"/>
      <c r="LG60" s="393"/>
      <c r="LH60" s="393"/>
      <c r="LI60" s="393"/>
      <c r="LJ60" s="393"/>
      <c r="LK60" s="393"/>
      <c r="LL60" s="393"/>
      <c r="LM60" s="393"/>
      <c r="LN60" s="393"/>
      <c r="LO60" s="393"/>
      <c r="LP60" s="393"/>
      <c r="LQ60" s="393"/>
      <c r="LR60" s="393"/>
      <c r="LS60" s="393"/>
      <c r="LT60" s="393"/>
      <c r="LU60" s="393"/>
      <c r="LV60" s="393"/>
      <c r="LW60" s="393"/>
      <c r="LX60" s="393"/>
      <c r="LY60" s="393"/>
      <c r="LZ60" s="393"/>
      <c r="MA60" s="393"/>
      <c r="MB60" s="393"/>
      <c r="MC60" s="393"/>
      <c r="MD60" s="393"/>
      <c r="ME60" s="393"/>
      <c r="MF60" s="393"/>
      <c r="MG60" s="393"/>
      <c r="MH60" s="393"/>
      <c r="MI60" s="393"/>
      <c r="MJ60" s="393"/>
      <c r="MK60" s="393"/>
      <c r="ML60" s="393"/>
      <c r="MM60" s="393"/>
      <c r="MN60" s="393"/>
      <c r="MO60" s="393"/>
      <c r="MP60" s="393"/>
      <c r="MQ60" s="393"/>
      <c r="MR60" s="393"/>
      <c r="MS60" s="393"/>
      <c r="MT60" s="393"/>
      <c r="MU60" s="393"/>
      <c r="MV60" s="393"/>
      <c r="MW60" s="393"/>
      <c r="MX60" s="393"/>
      <c r="MY60" s="393"/>
      <c r="MZ60" s="393"/>
      <c r="NA60" s="393"/>
      <c r="NB60" s="393"/>
      <c r="NC60" s="393"/>
      <c r="ND60" s="393"/>
      <c r="NE60" s="393"/>
      <c r="NF60" s="393"/>
      <c r="NG60" s="393"/>
      <c r="NH60" s="393"/>
      <c r="NI60" s="393"/>
      <c r="NJ60" s="393"/>
      <c r="NK60" s="393"/>
      <c r="NL60" s="393"/>
      <c r="NM60" s="393"/>
      <c r="NN60" s="393"/>
      <c r="NO60" s="393"/>
      <c r="NP60" s="393"/>
      <c r="NQ60" s="393"/>
      <c r="NR60" s="393"/>
      <c r="NS60" s="393"/>
      <c r="NT60" s="393"/>
      <c r="NU60" s="393"/>
      <c r="NV60" s="393"/>
      <c r="NW60" s="393"/>
      <c r="NX60" s="393"/>
      <c r="NY60" s="393"/>
      <c r="NZ60" s="393"/>
      <c r="OA60" s="393"/>
      <c r="OB60" s="393"/>
      <c r="OC60" s="393"/>
      <c r="OD60" s="393"/>
      <c r="OE60" s="393"/>
      <c r="OF60" s="393"/>
      <c r="OG60" s="393"/>
      <c r="OH60" s="393"/>
      <c r="OI60" s="393"/>
      <c r="OJ60" s="393"/>
      <c r="OK60" s="393"/>
      <c r="OL60" s="393"/>
      <c r="OM60" s="393"/>
      <c r="ON60" s="393"/>
      <c r="OO60" s="393"/>
      <c r="OP60" s="393"/>
      <c r="OQ60" s="393"/>
      <c r="OR60" s="393"/>
      <c r="OS60" s="393"/>
      <c r="OT60" s="393"/>
      <c r="OU60" s="393"/>
      <c r="OV60" s="393"/>
      <c r="OW60" s="393"/>
      <c r="OX60" s="393"/>
      <c r="OY60" s="393"/>
      <c r="OZ60" s="393"/>
      <c r="PA60" s="393"/>
      <c r="PB60" s="393"/>
      <c r="PC60" s="393"/>
      <c r="PD60" s="393"/>
      <c r="PE60" s="393"/>
      <c r="PF60" s="393"/>
      <c r="PG60" s="393"/>
      <c r="PH60" s="393"/>
      <c r="PI60" s="393"/>
      <c r="PJ60" s="393"/>
      <c r="PK60" s="393"/>
      <c r="PL60" s="393"/>
      <c r="PM60" s="393"/>
      <c r="PN60" s="393"/>
      <c r="PO60" s="393"/>
      <c r="PP60" s="393"/>
      <c r="PQ60" s="393"/>
      <c r="PR60" s="393"/>
      <c r="PS60" s="393"/>
      <c r="PT60" s="393"/>
      <c r="PU60" s="393"/>
      <c r="PV60" s="393"/>
      <c r="PW60" s="393"/>
      <c r="PX60" s="393"/>
      <c r="PY60" s="393"/>
      <c r="PZ60" s="393"/>
      <c r="QA60" s="393"/>
      <c r="QB60" s="393"/>
      <c r="QC60" s="393"/>
      <c r="QD60" s="393"/>
      <c r="QE60" s="393"/>
      <c r="QF60" s="393"/>
      <c r="QG60" s="393"/>
      <c r="QH60" s="393"/>
      <c r="QI60" s="393"/>
      <c r="QJ60" s="393"/>
      <c r="QK60" s="393"/>
      <c r="QL60" s="393"/>
      <c r="QM60" s="393"/>
      <c r="QN60" s="393"/>
      <c r="QO60" s="393"/>
      <c r="QP60" s="393"/>
      <c r="QQ60" s="393"/>
      <c r="QR60" s="393"/>
      <c r="QS60" s="393"/>
      <c r="QT60" s="393"/>
      <c r="QU60" s="393"/>
      <c r="QV60" s="393"/>
      <c r="QW60" s="393"/>
      <c r="QX60" s="393"/>
      <c r="QY60" s="393"/>
      <c r="QZ60" s="393"/>
      <c r="RA60" s="393"/>
      <c r="RB60" s="393"/>
      <c r="RC60" s="393"/>
      <c r="RD60" s="393"/>
      <c r="RE60" s="393"/>
      <c r="RF60" s="393"/>
      <c r="RG60" s="393"/>
      <c r="RH60" s="393"/>
      <c r="RI60" s="393"/>
      <c r="RJ60" s="393"/>
      <c r="RK60" s="393"/>
      <c r="RL60" s="393"/>
      <c r="RM60" s="393"/>
      <c r="RN60" s="393"/>
      <c r="RO60" s="393"/>
      <c r="RP60" s="393"/>
      <c r="RQ60" s="393"/>
      <c r="RR60" s="393"/>
      <c r="RS60" s="393"/>
      <c r="RT60" s="393"/>
      <c r="RU60" s="393"/>
      <c r="RV60" s="393"/>
      <c r="RW60" s="393"/>
      <c r="RX60" s="393"/>
      <c r="RY60" s="393"/>
      <c r="RZ60" s="393"/>
      <c r="SA60" s="393"/>
      <c r="SB60" s="393"/>
      <c r="SC60" s="393"/>
      <c r="SD60" s="393"/>
      <c r="SE60" s="393"/>
      <c r="SF60" s="393"/>
      <c r="SG60" s="393"/>
      <c r="SH60" s="393"/>
      <c r="SI60" s="393"/>
      <c r="SJ60" s="393"/>
      <c r="SK60" s="393"/>
      <c r="SL60" s="393"/>
      <c r="SM60" s="393"/>
      <c r="SN60" s="393"/>
      <c r="SO60" s="393"/>
      <c r="SP60" s="393"/>
      <c r="SQ60" s="393"/>
      <c r="SR60" s="393"/>
      <c r="SS60" s="393"/>
      <c r="ST60" s="393"/>
      <c r="SU60" s="393"/>
      <c r="SV60" s="393"/>
      <c r="SW60" s="393"/>
      <c r="SX60" s="393"/>
      <c r="SY60" s="393"/>
      <c r="SZ60" s="393"/>
      <c r="TA60" s="393"/>
      <c r="TB60" s="393"/>
      <c r="TC60" s="393"/>
      <c r="TD60" s="393"/>
      <c r="TE60" s="393"/>
      <c r="TF60" s="393"/>
      <c r="TG60" s="393"/>
      <c r="TH60" s="393"/>
      <c r="TI60" s="393"/>
      <c r="TJ60" s="393"/>
      <c r="TK60" s="393"/>
      <c r="TL60" s="393"/>
    </row>
    <row r="61" spans="1:532" ht="22.5" customHeight="1" x14ac:dyDescent="0.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HB61" s="80"/>
      <c r="HC61" s="199">
        <f>リスト!C60</f>
        <v>0</v>
      </c>
      <c r="HD61" s="76" t="str">
        <f>IF(リスト!D60="","",リスト!D60)</f>
        <v/>
      </c>
      <c r="HE61" s="76" t="str">
        <f>IF(リスト!F60="","",リスト!F60)</f>
        <v/>
      </c>
      <c r="HF61" s="76" t="str">
        <f>IF(リスト!E60="","",リスト!E60)</f>
        <v>所内ＲＹ</v>
      </c>
      <c r="HG61" s="200" t="str">
        <f>IF(リスト!G60="","",リスト!G60)</f>
        <v/>
      </c>
      <c r="HH61" s="77" t="str">
        <f>IF(リスト!H60="","",リスト!H60)</f>
        <v>中　本</v>
      </c>
      <c r="HI61" s="77" t="str">
        <f>IF(リスト!I60="","",リスト!I60)</f>
        <v>豊　南</v>
      </c>
      <c r="HJ61" s="77" t="str">
        <f>IF(リスト!J60="","",リスト!J60)</f>
        <v>瓜　破</v>
      </c>
      <c r="HK61" s="77" t="str">
        <f>IF(リスト!K60="","",リスト!K60)</f>
        <v>南河内</v>
      </c>
      <c r="HL61" s="77" t="str">
        <f>IF(リスト!L60="","",リスト!L60)</f>
        <v>本　山</v>
      </c>
      <c r="HM61" s="77" t="str">
        <f>IF(リスト!M60="","",リスト!M60)</f>
        <v>山　口</v>
      </c>
      <c r="HN61" s="77" t="str">
        <f>IF(リスト!N60="","",リスト!N60)</f>
        <v/>
      </c>
      <c r="HO61" s="77" t="str">
        <f>IF(リスト!O60="","",リスト!O60)</f>
        <v/>
      </c>
      <c r="HP61" s="460" t="str">
        <f>IF(リスト!P60="","",リスト!P60)</f>
        <v/>
      </c>
      <c r="IW61" s="393"/>
      <c r="IX61" s="393"/>
      <c r="IY61" s="393"/>
      <c r="IZ61" s="393"/>
      <c r="JA61" s="393"/>
      <c r="JB61" s="393"/>
      <c r="JC61" s="393"/>
      <c r="JD61" s="393"/>
      <c r="JE61" s="393"/>
      <c r="JF61" s="393"/>
      <c r="JG61" s="393"/>
      <c r="JH61" s="393"/>
      <c r="JI61" s="393"/>
      <c r="JJ61" s="393"/>
      <c r="JK61" s="393"/>
      <c r="JL61" s="393"/>
      <c r="JM61" s="393"/>
      <c r="JN61" s="393"/>
      <c r="JO61" s="393"/>
      <c r="JP61" s="393"/>
      <c r="JQ61" s="393"/>
      <c r="JR61" s="393"/>
      <c r="JS61" s="393"/>
      <c r="JT61" s="393"/>
      <c r="JU61" s="393"/>
      <c r="JV61" s="393"/>
      <c r="JW61" s="393"/>
      <c r="JX61" s="393"/>
      <c r="JY61" s="393"/>
      <c r="JZ61" s="393"/>
      <c r="KA61" s="393"/>
      <c r="KB61" s="393"/>
      <c r="KC61" s="393"/>
      <c r="KD61" s="393"/>
      <c r="KE61" s="393"/>
      <c r="KF61" s="393"/>
      <c r="KG61" s="393"/>
      <c r="KH61" s="393"/>
      <c r="KI61" s="393"/>
      <c r="KJ61" s="393"/>
      <c r="KK61" s="393"/>
      <c r="KL61" s="393"/>
      <c r="KM61" s="393"/>
      <c r="KN61" s="393"/>
      <c r="KO61" s="393"/>
      <c r="KP61" s="393"/>
      <c r="KQ61" s="393"/>
      <c r="KR61" s="393"/>
      <c r="KS61" s="393"/>
      <c r="KT61" s="393"/>
      <c r="KU61" s="393"/>
      <c r="KV61" s="393"/>
      <c r="KW61" s="393"/>
      <c r="KX61" s="393"/>
      <c r="KY61" s="393"/>
      <c r="KZ61" s="393"/>
      <c r="LA61" s="393"/>
      <c r="LB61" s="393"/>
      <c r="LC61" s="393"/>
      <c r="LD61" s="393"/>
      <c r="LE61" s="393"/>
      <c r="LF61" s="393"/>
      <c r="LG61" s="393"/>
      <c r="LH61" s="393"/>
      <c r="LI61" s="393"/>
      <c r="LJ61" s="393"/>
      <c r="LK61" s="393"/>
      <c r="LL61" s="393"/>
      <c r="LM61" s="393"/>
      <c r="LN61" s="393"/>
      <c r="LO61" s="393"/>
      <c r="LP61" s="393"/>
      <c r="LQ61" s="393"/>
      <c r="LR61" s="393"/>
      <c r="LS61" s="393"/>
      <c r="LT61" s="393"/>
      <c r="LU61" s="393"/>
      <c r="LV61" s="393"/>
      <c r="LW61" s="393"/>
      <c r="LX61" s="393"/>
      <c r="LY61" s="393"/>
      <c r="LZ61" s="393"/>
      <c r="MA61" s="393"/>
      <c r="MB61" s="393"/>
      <c r="MC61" s="393"/>
      <c r="MD61" s="393"/>
      <c r="ME61" s="393"/>
      <c r="MF61" s="393"/>
      <c r="MG61" s="393"/>
      <c r="MH61" s="393"/>
      <c r="MI61" s="393"/>
      <c r="MJ61" s="393"/>
      <c r="MK61" s="393"/>
      <c r="ML61" s="393"/>
      <c r="MM61" s="393"/>
      <c r="MN61" s="393"/>
      <c r="MO61" s="393"/>
      <c r="MP61" s="393"/>
      <c r="MQ61" s="393"/>
      <c r="MR61" s="393"/>
      <c r="MS61" s="393"/>
      <c r="MT61" s="393"/>
      <c r="MU61" s="393"/>
      <c r="MV61" s="393"/>
      <c r="MW61" s="393"/>
      <c r="MX61" s="393"/>
      <c r="MY61" s="393"/>
      <c r="MZ61" s="393"/>
      <c r="NA61" s="393"/>
      <c r="NB61" s="393"/>
      <c r="NC61" s="393"/>
      <c r="ND61" s="393"/>
      <c r="NE61" s="393"/>
      <c r="NF61" s="393"/>
      <c r="NG61" s="393"/>
      <c r="NH61" s="393"/>
      <c r="NI61" s="393"/>
      <c r="NJ61" s="393"/>
      <c r="NK61" s="393"/>
      <c r="NL61" s="393"/>
      <c r="NM61" s="393"/>
      <c r="NN61" s="393"/>
      <c r="NO61" s="393"/>
      <c r="NP61" s="393"/>
      <c r="NQ61" s="393"/>
      <c r="NR61" s="393"/>
      <c r="NS61" s="393"/>
      <c r="NT61" s="393"/>
      <c r="NU61" s="393"/>
      <c r="NV61" s="393"/>
      <c r="NW61" s="393"/>
      <c r="NX61" s="393"/>
      <c r="NY61" s="393"/>
      <c r="NZ61" s="393"/>
      <c r="OA61" s="393"/>
      <c r="OB61" s="393"/>
      <c r="OC61" s="393"/>
      <c r="OD61" s="393"/>
      <c r="OE61" s="393"/>
      <c r="OF61" s="393"/>
      <c r="OG61" s="393"/>
      <c r="OH61" s="393"/>
      <c r="OI61" s="393"/>
      <c r="OJ61" s="393"/>
      <c r="OK61" s="393"/>
      <c r="OL61" s="393"/>
      <c r="OM61" s="393"/>
      <c r="ON61" s="393"/>
      <c r="OO61" s="393"/>
      <c r="OP61" s="393"/>
      <c r="OQ61" s="393"/>
      <c r="OR61" s="393"/>
      <c r="OS61" s="393"/>
      <c r="OT61" s="393"/>
      <c r="OU61" s="393"/>
      <c r="OV61" s="393"/>
      <c r="OW61" s="393"/>
      <c r="OX61" s="393"/>
      <c r="OY61" s="393"/>
      <c r="OZ61" s="393"/>
      <c r="PA61" s="393"/>
      <c r="PB61" s="393"/>
      <c r="PC61" s="393"/>
      <c r="PD61" s="393"/>
      <c r="PE61" s="393"/>
      <c r="PF61" s="393"/>
      <c r="PG61" s="393"/>
      <c r="PH61" s="393"/>
      <c r="PI61" s="393"/>
      <c r="PJ61" s="393"/>
      <c r="PK61" s="393"/>
      <c r="PL61" s="393"/>
      <c r="PM61" s="393"/>
      <c r="PN61" s="393"/>
      <c r="PO61" s="393"/>
      <c r="PP61" s="393"/>
      <c r="PQ61" s="393"/>
      <c r="PR61" s="393"/>
      <c r="PS61" s="393"/>
      <c r="PT61" s="393"/>
      <c r="PU61" s="393"/>
      <c r="PV61" s="393"/>
      <c r="PW61" s="393"/>
      <c r="PX61" s="393"/>
      <c r="PY61" s="393"/>
      <c r="PZ61" s="393"/>
      <c r="QA61" s="393"/>
      <c r="QB61" s="393"/>
      <c r="QC61" s="393"/>
      <c r="QD61" s="393"/>
      <c r="QE61" s="393"/>
      <c r="QF61" s="393"/>
      <c r="QG61" s="393"/>
      <c r="QH61" s="393"/>
      <c r="QI61" s="393"/>
      <c r="QJ61" s="393"/>
      <c r="QK61" s="393"/>
      <c r="QL61" s="393"/>
      <c r="QM61" s="393"/>
      <c r="QN61" s="393"/>
      <c r="QO61" s="393"/>
      <c r="QP61" s="393"/>
      <c r="QQ61" s="393"/>
      <c r="QR61" s="393"/>
      <c r="QS61" s="393"/>
      <c r="QT61" s="393"/>
      <c r="QU61" s="393"/>
      <c r="QV61" s="393"/>
      <c r="QW61" s="393"/>
      <c r="QX61" s="393"/>
      <c r="QY61" s="393"/>
      <c r="QZ61" s="393"/>
      <c r="RA61" s="393"/>
      <c r="RB61" s="393"/>
      <c r="RC61" s="393"/>
      <c r="RD61" s="393"/>
      <c r="RE61" s="393"/>
      <c r="RF61" s="393"/>
      <c r="RG61" s="393"/>
      <c r="RH61" s="393"/>
      <c r="RI61" s="393"/>
      <c r="RJ61" s="393"/>
      <c r="RK61" s="393"/>
      <c r="RL61" s="393"/>
      <c r="RM61" s="393"/>
      <c r="RN61" s="393"/>
      <c r="RO61" s="393"/>
      <c r="RP61" s="393"/>
      <c r="RQ61" s="393"/>
      <c r="RR61" s="393"/>
      <c r="RS61" s="393"/>
      <c r="RT61" s="393"/>
      <c r="RU61" s="393"/>
      <c r="RV61" s="393"/>
      <c r="RW61" s="393"/>
      <c r="RX61" s="393"/>
      <c r="RY61" s="393"/>
      <c r="RZ61" s="393"/>
      <c r="SA61" s="393"/>
      <c r="SB61" s="393"/>
      <c r="SC61" s="393"/>
      <c r="SD61" s="393"/>
      <c r="SE61" s="393"/>
      <c r="SF61" s="393"/>
      <c r="SG61" s="393"/>
      <c r="SH61" s="393"/>
      <c r="SI61" s="393"/>
      <c r="SJ61" s="393"/>
      <c r="SK61" s="393"/>
      <c r="SL61" s="393"/>
      <c r="SM61" s="393"/>
      <c r="SN61" s="393"/>
      <c r="SO61" s="393"/>
      <c r="SP61" s="393"/>
      <c r="SQ61" s="393"/>
      <c r="SR61" s="393"/>
      <c r="SS61" s="393"/>
      <c r="ST61" s="393"/>
      <c r="SU61" s="393"/>
      <c r="SV61" s="393"/>
      <c r="SW61" s="393"/>
      <c r="SX61" s="393"/>
      <c r="SY61" s="393"/>
      <c r="SZ61" s="393"/>
      <c r="TA61" s="393"/>
      <c r="TB61" s="393"/>
      <c r="TC61" s="393"/>
      <c r="TD61" s="393"/>
      <c r="TE61" s="393"/>
      <c r="TF61" s="393"/>
      <c r="TG61" s="393"/>
      <c r="TH61" s="393"/>
      <c r="TI61" s="393"/>
      <c r="TJ61" s="393"/>
      <c r="TK61" s="393"/>
      <c r="TL61" s="393"/>
    </row>
    <row r="62" spans="1:532" ht="22.5" customHeight="1" x14ac:dyDescent="0.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GY62" s="82"/>
      <c r="HB62" s="80"/>
      <c r="HC62" s="199">
        <f>リスト!C61</f>
        <v>0</v>
      </c>
      <c r="HD62" s="76" t="str">
        <f>IF(リスト!D61="","",リスト!D61)</f>
        <v/>
      </c>
      <c r="HE62" s="76" t="str">
        <f>IF(リスト!F61="","",リスト!F61)</f>
        <v/>
      </c>
      <c r="HF62" s="76" t="str">
        <f>IF(リスト!E61="","",リスト!E61)</f>
        <v>発電機RY</v>
      </c>
      <c r="HG62" s="200" t="str">
        <f>IF(リスト!G61="","",リスト!G61)</f>
        <v/>
      </c>
      <c r="HH62" s="77" t="str">
        <f>IF(リスト!H61="","",リスト!H61)</f>
        <v>赤　川</v>
      </c>
      <c r="HI62" s="77" t="str">
        <f>IF(リスト!I61="","",リスト!I61)</f>
        <v>木　川</v>
      </c>
      <c r="HJ62" s="77" t="str">
        <f>IF(リスト!J61="","",リスト!J61)</f>
        <v>矢　田</v>
      </c>
      <c r="HK62" s="459" t="str">
        <f>IF(リスト!K61="","",リスト!K61)</f>
        <v/>
      </c>
      <c r="HL62" s="77" t="str">
        <f>IF(リスト!L61="","",リスト!L61)</f>
        <v>篠　原</v>
      </c>
      <c r="HM62" s="77" t="str">
        <f>IF(リスト!M61="","",リスト!M61)</f>
        <v>広　野</v>
      </c>
      <c r="HN62" s="77" t="str">
        <f>IF(リスト!N61="","",リスト!N61)</f>
        <v/>
      </c>
      <c r="HO62" s="77" t="str">
        <f>IF(リスト!O61="","",リスト!O61)</f>
        <v/>
      </c>
      <c r="HP62" s="460" t="str">
        <f>IF(リスト!P61="","",リスト!P61)</f>
        <v/>
      </c>
      <c r="IW62" s="393"/>
      <c r="IX62" s="393"/>
      <c r="IY62" s="393"/>
      <c r="IZ62" s="393"/>
      <c r="JA62" s="393"/>
      <c r="JB62" s="393"/>
      <c r="JC62" s="393"/>
      <c r="JD62" s="393"/>
      <c r="JE62" s="393"/>
      <c r="JF62" s="393"/>
      <c r="JG62" s="393"/>
      <c r="JH62" s="393"/>
      <c r="JI62" s="393"/>
      <c r="JJ62" s="393"/>
      <c r="JK62" s="393"/>
      <c r="JL62" s="393"/>
      <c r="JM62" s="393"/>
      <c r="JN62" s="393"/>
      <c r="JO62" s="393"/>
      <c r="JP62" s="393"/>
      <c r="JQ62" s="393"/>
      <c r="JR62" s="393"/>
      <c r="JS62" s="393"/>
      <c r="JT62" s="393"/>
      <c r="JU62" s="393"/>
      <c r="JV62" s="393"/>
      <c r="JW62" s="393"/>
      <c r="JX62" s="393"/>
      <c r="JY62" s="393"/>
      <c r="JZ62" s="393"/>
      <c r="KA62" s="393"/>
      <c r="KB62" s="393"/>
      <c r="KC62" s="393"/>
      <c r="KD62" s="393"/>
      <c r="KE62" s="393"/>
      <c r="KF62" s="393"/>
      <c r="KG62" s="393"/>
      <c r="KH62" s="393"/>
      <c r="KI62" s="393"/>
      <c r="KJ62" s="393"/>
      <c r="KK62" s="393"/>
      <c r="KL62" s="393"/>
      <c r="KM62" s="393"/>
      <c r="KN62" s="393"/>
      <c r="KO62" s="393"/>
      <c r="KP62" s="393"/>
      <c r="KQ62" s="393"/>
      <c r="KR62" s="393"/>
      <c r="KS62" s="393"/>
      <c r="KT62" s="393"/>
      <c r="KU62" s="393"/>
      <c r="KV62" s="393"/>
      <c r="KW62" s="393"/>
      <c r="KX62" s="393"/>
      <c r="KY62" s="393"/>
      <c r="KZ62" s="393"/>
      <c r="LA62" s="393"/>
      <c r="LB62" s="393"/>
      <c r="LC62" s="393"/>
      <c r="LD62" s="393"/>
      <c r="LE62" s="393"/>
      <c r="LF62" s="393"/>
      <c r="LG62" s="393"/>
      <c r="LH62" s="393"/>
      <c r="LI62" s="393"/>
      <c r="LJ62" s="393"/>
      <c r="LK62" s="393"/>
      <c r="LL62" s="393"/>
      <c r="LM62" s="393"/>
      <c r="LN62" s="393"/>
      <c r="LO62" s="393"/>
      <c r="LP62" s="393"/>
      <c r="LQ62" s="393"/>
      <c r="LR62" s="393"/>
      <c r="LS62" s="393"/>
      <c r="LT62" s="393"/>
      <c r="LU62" s="393"/>
      <c r="LV62" s="393"/>
      <c r="LW62" s="393"/>
      <c r="LX62" s="393"/>
      <c r="LY62" s="393"/>
      <c r="LZ62" s="393"/>
      <c r="MA62" s="393"/>
      <c r="MB62" s="393"/>
      <c r="MC62" s="393"/>
      <c r="MD62" s="393"/>
      <c r="ME62" s="393"/>
      <c r="MF62" s="393"/>
      <c r="MG62" s="393"/>
      <c r="MH62" s="393"/>
      <c r="MI62" s="393"/>
      <c r="MJ62" s="393"/>
      <c r="MK62" s="393"/>
      <c r="ML62" s="393"/>
      <c r="MM62" s="393"/>
      <c r="MN62" s="393"/>
      <c r="MO62" s="393"/>
      <c r="MP62" s="393"/>
      <c r="MQ62" s="393"/>
      <c r="MR62" s="393"/>
      <c r="MS62" s="393"/>
      <c r="MT62" s="393"/>
      <c r="MU62" s="393"/>
      <c r="MV62" s="393"/>
      <c r="MW62" s="393"/>
      <c r="MX62" s="393"/>
      <c r="MY62" s="393"/>
      <c r="MZ62" s="393"/>
      <c r="NA62" s="393"/>
      <c r="NB62" s="393"/>
      <c r="NC62" s="393"/>
      <c r="ND62" s="393"/>
      <c r="NE62" s="393"/>
      <c r="NF62" s="393"/>
      <c r="NG62" s="393"/>
      <c r="NH62" s="393"/>
      <c r="NI62" s="393"/>
      <c r="NJ62" s="393"/>
      <c r="NK62" s="393"/>
      <c r="NL62" s="393"/>
      <c r="NM62" s="393"/>
      <c r="NN62" s="393"/>
      <c r="NO62" s="393"/>
      <c r="NP62" s="393"/>
      <c r="NQ62" s="393"/>
      <c r="NR62" s="393"/>
      <c r="NS62" s="393"/>
      <c r="NT62" s="393"/>
      <c r="NU62" s="393"/>
      <c r="NV62" s="393"/>
      <c r="NW62" s="393"/>
      <c r="NX62" s="393"/>
      <c r="NY62" s="393"/>
      <c r="NZ62" s="393"/>
      <c r="OA62" s="393"/>
      <c r="OB62" s="393"/>
      <c r="OC62" s="393"/>
      <c r="OD62" s="393"/>
      <c r="OE62" s="393"/>
      <c r="OF62" s="393"/>
      <c r="OG62" s="393"/>
      <c r="OH62" s="393"/>
      <c r="OI62" s="393"/>
      <c r="OJ62" s="393"/>
      <c r="OK62" s="393"/>
      <c r="OL62" s="393"/>
      <c r="OM62" s="393"/>
      <c r="ON62" s="393"/>
      <c r="OO62" s="393"/>
      <c r="OP62" s="393"/>
      <c r="OQ62" s="393"/>
      <c r="OR62" s="393"/>
      <c r="OS62" s="393"/>
      <c r="OT62" s="393"/>
      <c r="OU62" s="393"/>
      <c r="OV62" s="393"/>
      <c r="OW62" s="393"/>
      <c r="OX62" s="393"/>
      <c r="OY62" s="393"/>
      <c r="OZ62" s="393"/>
      <c r="PA62" s="393"/>
      <c r="PB62" s="393"/>
      <c r="PC62" s="393"/>
      <c r="PD62" s="393"/>
      <c r="PE62" s="393"/>
      <c r="PF62" s="393"/>
      <c r="PG62" s="393"/>
      <c r="PH62" s="393"/>
      <c r="PI62" s="393"/>
      <c r="PJ62" s="393"/>
      <c r="PK62" s="393"/>
      <c r="PL62" s="393"/>
      <c r="PM62" s="393"/>
      <c r="PN62" s="393"/>
      <c r="PO62" s="393"/>
      <c r="PP62" s="393"/>
      <c r="PQ62" s="393"/>
      <c r="PR62" s="393"/>
      <c r="PS62" s="393"/>
      <c r="PT62" s="393"/>
      <c r="PU62" s="393"/>
      <c r="PV62" s="393"/>
      <c r="PW62" s="393"/>
      <c r="PX62" s="393"/>
      <c r="PY62" s="393"/>
      <c r="PZ62" s="393"/>
      <c r="QA62" s="393"/>
      <c r="QB62" s="393"/>
      <c r="QC62" s="393"/>
      <c r="QD62" s="393"/>
      <c r="QE62" s="393"/>
      <c r="QF62" s="393"/>
      <c r="QG62" s="393"/>
      <c r="QH62" s="393"/>
      <c r="QI62" s="393"/>
      <c r="QJ62" s="393"/>
      <c r="QK62" s="393"/>
      <c r="QL62" s="393"/>
      <c r="QM62" s="393"/>
      <c r="QN62" s="393"/>
      <c r="QO62" s="393"/>
      <c r="QP62" s="393"/>
      <c r="QQ62" s="393"/>
      <c r="QR62" s="393"/>
      <c r="QS62" s="393"/>
      <c r="QT62" s="393"/>
      <c r="QU62" s="393"/>
      <c r="QV62" s="393"/>
      <c r="QW62" s="393"/>
      <c r="QX62" s="393"/>
      <c r="QY62" s="393"/>
      <c r="QZ62" s="393"/>
      <c r="RA62" s="393"/>
      <c r="RB62" s="393"/>
      <c r="RC62" s="393"/>
      <c r="RD62" s="393"/>
      <c r="RE62" s="393"/>
      <c r="RF62" s="393"/>
      <c r="RG62" s="393"/>
      <c r="RH62" s="393"/>
      <c r="RI62" s="393"/>
      <c r="RJ62" s="393"/>
      <c r="RK62" s="393"/>
      <c r="RL62" s="393"/>
      <c r="RM62" s="393"/>
      <c r="RN62" s="393"/>
      <c r="RO62" s="393"/>
      <c r="RP62" s="393"/>
      <c r="RQ62" s="393"/>
      <c r="RR62" s="393"/>
      <c r="RS62" s="393"/>
      <c r="RT62" s="393"/>
      <c r="RU62" s="393"/>
      <c r="RV62" s="393"/>
      <c r="RW62" s="393"/>
      <c r="RX62" s="393"/>
      <c r="RY62" s="393"/>
      <c r="RZ62" s="393"/>
      <c r="SA62" s="393"/>
      <c r="SB62" s="393"/>
      <c r="SC62" s="393"/>
      <c r="SD62" s="393"/>
      <c r="SE62" s="393"/>
      <c r="SF62" s="393"/>
      <c r="SG62" s="393"/>
      <c r="SH62" s="393"/>
      <c r="SI62" s="393"/>
      <c r="SJ62" s="393"/>
      <c r="SK62" s="393"/>
      <c r="SL62" s="393"/>
      <c r="SM62" s="393"/>
      <c r="SN62" s="393"/>
      <c r="SO62" s="393"/>
      <c r="SP62" s="393"/>
      <c r="SQ62" s="393"/>
      <c r="SR62" s="393"/>
      <c r="SS62" s="393"/>
      <c r="ST62" s="393"/>
      <c r="SU62" s="393"/>
      <c r="SV62" s="393"/>
      <c r="SW62" s="393"/>
      <c r="SX62" s="393"/>
      <c r="SY62" s="393"/>
      <c r="SZ62" s="393"/>
      <c r="TA62" s="393"/>
      <c r="TB62" s="393"/>
      <c r="TC62" s="393"/>
      <c r="TD62" s="393"/>
      <c r="TE62" s="393"/>
      <c r="TF62" s="393"/>
      <c r="TG62" s="393"/>
      <c r="TH62" s="393"/>
      <c r="TI62" s="393"/>
      <c r="TJ62" s="393"/>
      <c r="TK62" s="393"/>
      <c r="TL62" s="393"/>
    </row>
    <row r="63" spans="1:532" ht="30" customHeight="1" x14ac:dyDescent="0.2">
      <c r="A63" s="226" t="s">
        <v>119</v>
      </c>
      <c r="HB63" s="80"/>
      <c r="HC63" s="199">
        <f>リスト!C62</f>
        <v>0</v>
      </c>
      <c r="HD63" s="76" t="str">
        <f>IF(リスト!D62="","",リスト!D62)</f>
        <v/>
      </c>
      <c r="HE63" s="76" t="str">
        <f>IF(リスト!F62="","",リスト!F62)</f>
        <v/>
      </c>
      <c r="HF63" s="76" t="str">
        <f>IF(リスト!E62="","",リスト!E62)</f>
        <v>Ｆ７９</v>
      </c>
      <c r="HG63" s="200" t="str">
        <f>IF(リスト!G62="","",リスト!G62)</f>
        <v/>
      </c>
      <c r="HH63" s="77" t="str">
        <f>IF(リスト!H62="","",リスト!H62)</f>
        <v>城　見</v>
      </c>
      <c r="HI63" s="77" t="str">
        <f>IF(リスト!I62="","",リスト!I62)</f>
        <v>三津屋</v>
      </c>
      <c r="HJ63" s="459" t="str">
        <f>IF(リスト!J62="","",リスト!J62)</f>
        <v/>
      </c>
      <c r="HK63" s="77" t="str">
        <f>IF(リスト!K62="","",リスト!K62)</f>
        <v>金　剛</v>
      </c>
      <c r="HL63" s="77" t="str">
        <f>IF(リスト!L62="","",リスト!L62)</f>
        <v>新在家</v>
      </c>
      <c r="HM63" s="77" t="str">
        <f>IF(リスト!M62="","",リスト!M62)</f>
        <v>篠　山</v>
      </c>
      <c r="HN63" s="77" t="str">
        <f>IF(リスト!N62="","",リスト!N62)</f>
        <v/>
      </c>
      <c r="HO63" s="77" t="str">
        <f>IF(リスト!O62="","",リスト!O62)</f>
        <v/>
      </c>
      <c r="HP63" s="460" t="str">
        <f>IF(リスト!P62="","",リスト!P62)</f>
        <v/>
      </c>
      <c r="IW63" s="393"/>
      <c r="IX63" s="393"/>
      <c r="IY63" s="393"/>
      <c r="IZ63" s="393"/>
      <c r="JA63" s="393"/>
      <c r="JB63" s="393"/>
      <c r="JC63" s="393"/>
      <c r="JD63" s="393"/>
      <c r="JE63" s="393"/>
      <c r="JF63" s="393"/>
      <c r="JG63" s="393"/>
      <c r="JH63" s="393"/>
      <c r="JI63" s="393"/>
      <c r="JJ63" s="393"/>
      <c r="JK63" s="393"/>
      <c r="JL63" s="393"/>
      <c r="JM63" s="393"/>
      <c r="JN63" s="393"/>
      <c r="JO63" s="393"/>
      <c r="JP63" s="393"/>
      <c r="JQ63" s="393"/>
      <c r="JR63" s="393"/>
      <c r="JS63" s="393"/>
      <c r="JT63" s="393"/>
      <c r="JU63" s="393"/>
      <c r="JV63" s="393"/>
      <c r="JW63" s="393"/>
      <c r="JX63" s="393"/>
      <c r="JY63" s="393"/>
      <c r="JZ63" s="393"/>
      <c r="KA63" s="393"/>
      <c r="KB63" s="393"/>
      <c r="KC63" s="393"/>
      <c r="KD63" s="393"/>
      <c r="KE63" s="393"/>
      <c r="KF63" s="393"/>
      <c r="KG63" s="393"/>
      <c r="KH63" s="393"/>
      <c r="KI63" s="393"/>
      <c r="KJ63" s="393"/>
      <c r="KK63" s="393"/>
      <c r="KL63" s="393"/>
      <c r="KM63" s="393"/>
      <c r="KN63" s="393"/>
      <c r="KO63" s="393"/>
      <c r="KP63" s="393"/>
      <c r="KQ63" s="393"/>
      <c r="KR63" s="393"/>
      <c r="KS63" s="393"/>
      <c r="KT63" s="393"/>
      <c r="KU63" s="393"/>
      <c r="KV63" s="393"/>
      <c r="KW63" s="393"/>
      <c r="KX63" s="393"/>
      <c r="KY63" s="393"/>
      <c r="KZ63" s="393"/>
      <c r="LA63" s="393"/>
      <c r="LB63" s="393"/>
      <c r="LC63" s="393"/>
      <c r="LD63" s="393"/>
      <c r="LE63" s="393"/>
      <c r="LF63" s="393"/>
      <c r="LG63" s="393"/>
      <c r="LH63" s="393"/>
      <c r="LI63" s="393"/>
      <c r="LJ63" s="393"/>
      <c r="LK63" s="393"/>
      <c r="LL63" s="393"/>
      <c r="LM63" s="393"/>
      <c r="LN63" s="393"/>
      <c r="LO63" s="393"/>
      <c r="LP63" s="393"/>
      <c r="LQ63" s="393"/>
      <c r="LR63" s="393"/>
      <c r="LS63" s="393"/>
      <c r="LT63" s="393"/>
      <c r="LU63" s="393"/>
      <c r="LV63" s="393"/>
      <c r="LW63" s="393"/>
      <c r="LX63" s="393"/>
      <c r="LY63" s="393"/>
      <c r="LZ63" s="393"/>
      <c r="MA63" s="393"/>
      <c r="MB63" s="393"/>
      <c r="MC63" s="393"/>
      <c r="MD63" s="393"/>
      <c r="ME63" s="393"/>
      <c r="MF63" s="393"/>
      <c r="MG63" s="393"/>
      <c r="MH63" s="393"/>
      <c r="MI63" s="393"/>
      <c r="MJ63" s="393"/>
      <c r="MK63" s="393"/>
      <c r="ML63" s="393"/>
      <c r="MM63" s="393"/>
      <c r="MN63" s="393"/>
      <c r="MO63" s="393"/>
      <c r="MP63" s="393"/>
      <c r="MQ63" s="393"/>
      <c r="MR63" s="393"/>
      <c r="MS63" s="393"/>
      <c r="MT63" s="393"/>
      <c r="MU63" s="393"/>
      <c r="MV63" s="393"/>
      <c r="MW63" s="393"/>
      <c r="MX63" s="393"/>
      <c r="MY63" s="393"/>
      <c r="MZ63" s="393"/>
      <c r="NA63" s="393"/>
      <c r="NB63" s="393"/>
      <c r="NC63" s="393"/>
      <c r="ND63" s="393"/>
      <c r="NE63" s="393"/>
      <c r="NF63" s="393"/>
      <c r="NG63" s="393"/>
      <c r="NH63" s="393"/>
      <c r="NI63" s="393"/>
      <c r="NJ63" s="393"/>
      <c r="NK63" s="393"/>
      <c r="NL63" s="393"/>
      <c r="NM63" s="393"/>
      <c r="NN63" s="393"/>
      <c r="NO63" s="393"/>
      <c r="NP63" s="393"/>
      <c r="NQ63" s="393"/>
      <c r="NR63" s="393"/>
      <c r="NS63" s="393"/>
      <c r="NT63" s="393"/>
      <c r="NU63" s="393"/>
      <c r="NV63" s="393"/>
      <c r="NW63" s="393"/>
      <c r="NX63" s="393"/>
      <c r="NY63" s="393"/>
      <c r="NZ63" s="393"/>
      <c r="OA63" s="393"/>
      <c r="OB63" s="393"/>
      <c r="OC63" s="393"/>
      <c r="OD63" s="393"/>
      <c r="OE63" s="393"/>
      <c r="OF63" s="393"/>
      <c r="OG63" s="393"/>
      <c r="OH63" s="393"/>
      <c r="OI63" s="393"/>
      <c r="OJ63" s="393"/>
      <c r="OK63" s="393"/>
      <c r="OL63" s="393"/>
      <c r="OM63" s="393"/>
      <c r="ON63" s="393"/>
      <c r="OO63" s="393"/>
      <c r="OP63" s="393"/>
      <c r="OQ63" s="393"/>
      <c r="OR63" s="393"/>
      <c r="OS63" s="393"/>
      <c r="OT63" s="393"/>
      <c r="OU63" s="393"/>
      <c r="OV63" s="393"/>
      <c r="OW63" s="393"/>
      <c r="OX63" s="393"/>
      <c r="OY63" s="393"/>
      <c r="OZ63" s="393"/>
      <c r="PA63" s="393"/>
      <c r="PB63" s="393"/>
      <c r="PC63" s="393"/>
      <c r="PD63" s="393"/>
      <c r="PE63" s="393"/>
      <c r="PF63" s="393"/>
      <c r="PG63" s="393"/>
      <c r="PH63" s="393"/>
      <c r="PI63" s="393"/>
      <c r="PJ63" s="393"/>
      <c r="PK63" s="393"/>
      <c r="PL63" s="393"/>
      <c r="PM63" s="393"/>
      <c r="PN63" s="393"/>
      <c r="PO63" s="393"/>
      <c r="PP63" s="393"/>
      <c r="PQ63" s="393"/>
      <c r="PR63" s="393"/>
      <c r="PS63" s="393"/>
      <c r="PT63" s="393"/>
      <c r="PU63" s="393"/>
      <c r="PV63" s="393"/>
      <c r="PW63" s="393"/>
      <c r="PX63" s="393"/>
      <c r="PY63" s="393"/>
      <c r="PZ63" s="393"/>
      <c r="QA63" s="393"/>
      <c r="QB63" s="393"/>
      <c r="QC63" s="393"/>
      <c r="QD63" s="393"/>
      <c r="QE63" s="393"/>
      <c r="QF63" s="393"/>
      <c r="QG63" s="393"/>
      <c r="QH63" s="393"/>
      <c r="QI63" s="393"/>
      <c r="QJ63" s="393"/>
      <c r="QK63" s="393"/>
      <c r="QL63" s="393"/>
      <c r="QM63" s="393"/>
      <c r="QN63" s="393"/>
      <c r="QO63" s="393"/>
      <c r="QP63" s="393"/>
      <c r="QQ63" s="393"/>
      <c r="QR63" s="393"/>
      <c r="QS63" s="393"/>
      <c r="QT63" s="393"/>
      <c r="QU63" s="393"/>
      <c r="QV63" s="393"/>
      <c r="QW63" s="393"/>
      <c r="QX63" s="393"/>
      <c r="QY63" s="393"/>
      <c r="QZ63" s="393"/>
      <c r="RA63" s="393"/>
      <c r="RB63" s="393"/>
      <c r="RC63" s="393"/>
      <c r="RD63" s="393"/>
      <c r="RE63" s="393"/>
      <c r="RF63" s="393"/>
      <c r="RG63" s="393"/>
      <c r="RH63" s="393"/>
      <c r="RI63" s="393"/>
      <c r="RJ63" s="393"/>
      <c r="RK63" s="393"/>
      <c r="RL63" s="393"/>
      <c r="RM63" s="393"/>
      <c r="RN63" s="393"/>
      <c r="RO63" s="393"/>
      <c r="RP63" s="393"/>
      <c r="RQ63" s="393"/>
      <c r="RR63" s="393"/>
      <c r="RS63" s="393"/>
      <c r="RT63" s="393"/>
      <c r="RU63" s="393"/>
      <c r="RV63" s="393"/>
      <c r="RW63" s="393"/>
      <c r="RX63" s="393"/>
      <c r="RY63" s="393"/>
      <c r="RZ63" s="393"/>
      <c r="SA63" s="393"/>
      <c r="SB63" s="393"/>
      <c r="SC63" s="393"/>
      <c r="SD63" s="393"/>
      <c r="SE63" s="393"/>
      <c r="SF63" s="393"/>
      <c r="SG63" s="393"/>
      <c r="SH63" s="393"/>
      <c r="SI63" s="393"/>
      <c r="SJ63" s="393"/>
      <c r="SK63" s="393"/>
      <c r="SL63" s="393"/>
      <c r="SM63" s="393"/>
      <c r="SN63" s="393"/>
      <c r="SO63" s="393"/>
      <c r="SP63" s="393"/>
      <c r="SQ63" s="393"/>
      <c r="SR63" s="393"/>
      <c r="SS63" s="393"/>
      <c r="ST63" s="393"/>
      <c r="SU63" s="393"/>
      <c r="SV63" s="393"/>
      <c r="SW63" s="393"/>
      <c r="SX63" s="393"/>
      <c r="SY63" s="393"/>
      <c r="SZ63" s="393"/>
      <c r="TA63" s="393"/>
      <c r="TB63" s="393"/>
      <c r="TC63" s="393"/>
      <c r="TD63" s="393"/>
      <c r="TE63" s="393"/>
      <c r="TF63" s="393"/>
      <c r="TG63" s="393"/>
      <c r="TH63" s="393"/>
      <c r="TI63" s="393"/>
      <c r="TJ63" s="393"/>
      <c r="TK63" s="393"/>
      <c r="TL63" s="393"/>
    </row>
    <row r="64" spans="1:532" ht="30" customHeight="1" x14ac:dyDescent="0.2">
      <c r="A64" s="227" t="s">
        <v>120</v>
      </c>
      <c r="HB64" s="80"/>
      <c r="HC64" s="199">
        <f>リスト!C63</f>
        <v>0</v>
      </c>
      <c r="HD64" s="76" t="str">
        <f>IF(リスト!D63="","",リスト!D63)</f>
        <v/>
      </c>
      <c r="HE64" s="76" t="str">
        <f>IF(リスト!F63="","",リスト!F63)</f>
        <v/>
      </c>
      <c r="HF64" s="76" t="str">
        <f>IF(リスト!E63="","",リスト!E63)</f>
        <v/>
      </c>
      <c r="HG64" s="200" t="str">
        <f>IF(リスト!G63="","",リスト!G63)</f>
        <v/>
      </c>
      <c r="HH64" s="77" t="str">
        <f>IF(リスト!H63="","",リスト!H63)</f>
        <v>空心町</v>
      </c>
      <c r="HI64" s="77" t="str">
        <f>IF(リスト!I63="","",リスト!I63)</f>
        <v>十　三</v>
      </c>
      <c r="HJ64" s="77" t="str">
        <f>IF(リスト!J63="","",リスト!J63)</f>
        <v>松　原</v>
      </c>
      <c r="HK64" s="459" t="str">
        <f>IF(リスト!K63="","",リスト!K63)</f>
        <v/>
      </c>
      <c r="HL64" s="77" t="str">
        <f>IF(リスト!L63="","",リスト!L63)</f>
        <v>南　灘</v>
      </c>
      <c r="HM64" s="77" t="str">
        <f>IF(リスト!M63="","",リスト!M63)</f>
        <v>丹　南</v>
      </c>
      <c r="HN64" s="77" t="str">
        <f>IF(リスト!N63="","",リスト!N63)</f>
        <v/>
      </c>
      <c r="HO64" s="77" t="str">
        <f>IF(リスト!O63="","",リスト!O63)</f>
        <v/>
      </c>
      <c r="HP64" s="460" t="str">
        <f>IF(リスト!P63="","",リスト!P63)</f>
        <v/>
      </c>
      <c r="IW64" s="393"/>
      <c r="IX64" s="393"/>
      <c r="IY64" s="393"/>
      <c r="IZ64" s="393"/>
      <c r="JA64" s="393"/>
      <c r="JB64" s="393"/>
      <c r="JC64" s="393"/>
      <c r="JD64" s="393"/>
      <c r="JE64" s="393"/>
      <c r="JF64" s="393"/>
      <c r="JG64" s="393"/>
      <c r="JH64" s="393"/>
      <c r="JI64" s="393"/>
      <c r="JJ64" s="393"/>
      <c r="JK64" s="393"/>
      <c r="JL64" s="393"/>
      <c r="JM64" s="393"/>
      <c r="JN64" s="393"/>
      <c r="JO64" s="393"/>
      <c r="JP64" s="393"/>
      <c r="JQ64" s="393"/>
      <c r="JR64" s="393"/>
      <c r="JS64" s="393"/>
      <c r="JT64" s="393"/>
      <c r="JU64" s="393"/>
      <c r="JV64" s="393"/>
      <c r="JW64" s="393"/>
      <c r="JX64" s="393"/>
      <c r="JY64" s="393"/>
      <c r="JZ64" s="393"/>
      <c r="KA64" s="393"/>
      <c r="KB64" s="393"/>
      <c r="KC64" s="393"/>
      <c r="KD64" s="393"/>
      <c r="KE64" s="393"/>
      <c r="KF64" s="393"/>
      <c r="KG64" s="393"/>
      <c r="KH64" s="393"/>
      <c r="KI64" s="393"/>
      <c r="KJ64" s="393"/>
      <c r="KK64" s="393"/>
      <c r="KL64" s="393"/>
      <c r="KM64" s="393"/>
      <c r="KN64" s="393"/>
      <c r="KO64" s="393"/>
      <c r="KP64" s="393"/>
      <c r="KQ64" s="393"/>
      <c r="KR64" s="393"/>
      <c r="KS64" s="393"/>
      <c r="KT64" s="393"/>
      <c r="KU64" s="393"/>
      <c r="KV64" s="393"/>
      <c r="KW64" s="393"/>
      <c r="KX64" s="393"/>
      <c r="KY64" s="393"/>
      <c r="KZ64" s="393"/>
      <c r="LA64" s="393"/>
      <c r="LB64" s="393"/>
      <c r="LC64" s="393"/>
      <c r="LD64" s="393"/>
      <c r="LE64" s="393"/>
      <c r="LF64" s="393"/>
      <c r="LG64" s="393"/>
      <c r="LH64" s="393"/>
      <c r="LI64" s="393"/>
      <c r="LJ64" s="393"/>
      <c r="LK64" s="393"/>
      <c r="LL64" s="393"/>
      <c r="LM64" s="393"/>
      <c r="LN64" s="393"/>
      <c r="LO64" s="393"/>
      <c r="LP64" s="393"/>
      <c r="LQ64" s="393"/>
      <c r="LR64" s="393"/>
      <c r="LS64" s="393"/>
      <c r="LT64" s="393"/>
      <c r="LU64" s="393"/>
      <c r="LV64" s="393"/>
      <c r="LW64" s="393"/>
      <c r="LX64" s="393"/>
      <c r="LY64" s="393"/>
      <c r="LZ64" s="393"/>
      <c r="MA64" s="393"/>
      <c r="MB64" s="393"/>
      <c r="MC64" s="393"/>
      <c r="MD64" s="393"/>
      <c r="ME64" s="393"/>
      <c r="MF64" s="393"/>
      <c r="MG64" s="393"/>
      <c r="MH64" s="393"/>
      <c r="MI64" s="393"/>
      <c r="MJ64" s="393"/>
      <c r="MK64" s="393"/>
      <c r="ML64" s="393"/>
      <c r="MM64" s="393"/>
      <c r="MN64" s="393"/>
      <c r="MO64" s="393"/>
      <c r="MP64" s="393"/>
      <c r="MQ64" s="393"/>
      <c r="MR64" s="393"/>
      <c r="MS64" s="393"/>
      <c r="MT64" s="393"/>
      <c r="MU64" s="393"/>
      <c r="MV64" s="393"/>
      <c r="MW64" s="393"/>
      <c r="MX64" s="393"/>
      <c r="MY64" s="393"/>
      <c r="MZ64" s="393"/>
      <c r="NA64" s="393"/>
      <c r="NB64" s="393"/>
      <c r="NC64" s="393"/>
      <c r="ND64" s="393"/>
      <c r="NE64" s="393"/>
      <c r="NF64" s="393"/>
      <c r="NG64" s="393"/>
      <c r="NH64" s="393"/>
      <c r="NI64" s="393"/>
      <c r="NJ64" s="393"/>
      <c r="NK64" s="393"/>
      <c r="NL64" s="393"/>
      <c r="NM64" s="393"/>
      <c r="NN64" s="393"/>
      <c r="NO64" s="393"/>
      <c r="NP64" s="393"/>
      <c r="NQ64" s="393"/>
      <c r="NR64" s="393"/>
      <c r="NS64" s="393"/>
      <c r="NT64" s="393"/>
      <c r="NU64" s="393"/>
      <c r="NV64" s="393"/>
      <c r="NW64" s="393"/>
      <c r="NX64" s="393"/>
      <c r="NY64" s="393"/>
      <c r="NZ64" s="393"/>
      <c r="OA64" s="393"/>
      <c r="OB64" s="393"/>
      <c r="OC64" s="393"/>
      <c r="OD64" s="393"/>
      <c r="OE64" s="393"/>
      <c r="OF64" s="393"/>
      <c r="OG64" s="393"/>
      <c r="OH64" s="393"/>
      <c r="OI64" s="393"/>
      <c r="OJ64" s="393"/>
      <c r="OK64" s="393"/>
      <c r="OL64" s="393"/>
      <c r="OM64" s="393"/>
      <c r="ON64" s="393"/>
      <c r="OO64" s="393"/>
      <c r="OP64" s="393"/>
      <c r="OQ64" s="393"/>
      <c r="OR64" s="393"/>
      <c r="OS64" s="393"/>
      <c r="OT64" s="393"/>
      <c r="OU64" s="393"/>
      <c r="OV64" s="393"/>
      <c r="OW64" s="393"/>
      <c r="OX64" s="393"/>
      <c r="OY64" s="393"/>
      <c r="OZ64" s="393"/>
      <c r="PA64" s="393"/>
      <c r="PB64" s="393"/>
      <c r="PC64" s="393"/>
      <c r="PD64" s="393"/>
      <c r="PE64" s="393"/>
      <c r="PF64" s="393"/>
      <c r="PG64" s="393"/>
      <c r="PH64" s="393"/>
      <c r="PI64" s="393"/>
      <c r="PJ64" s="393"/>
      <c r="PK64" s="393"/>
      <c r="PL64" s="393"/>
      <c r="PM64" s="393"/>
      <c r="PN64" s="393"/>
      <c r="PO64" s="393"/>
      <c r="PP64" s="393"/>
      <c r="PQ64" s="393"/>
      <c r="PR64" s="393"/>
      <c r="PS64" s="393"/>
      <c r="PT64" s="393"/>
      <c r="PU64" s="393"/>
      <c r="PV64" s="393"/>
      <c r="PW64" s="393"/>
      <c r="PX64" s="393"/>
      <c r="PY64" s="393"/>
      <c r="PZ64" s="393"/>
      <c r="QA64" s="393"/>
      <c r="QB64" s="393"/>
      <c r="QC64" s="393"/>
      <c r="QD64" s="393"/>
      <c r="QE64" s="393"/>
      <c r="QF64" s="393"/>
      <c r="QG64" s="393"/>
      <c r="QH64" s="393"/>
      <c r="QI64" s="393"/>
      <c r="QJ64" s="393"/>
      <c r="QK64" s="393"/>
      <c r="QL64" s="393"/>
      <c r="QM64" s="393"/>
      <c r="QN64" s="393"/>
      <c r="QO64" s="393"/>
      <c r="QP64" s="393"/>
      <c r="QQ64" s="393"/>
      <c r="QR64" s="393"/>
      <c r="QS64" s="393"/>
      <c r="QT64" s="393"/>
      <c r="QU64" s="393"/>
      <c r="QV64" s="393"/>
      <c r="QW64" s="393"/>
      <c r="QX64" s="393"/>
      <c r="QY64" s="393"/>
      <c r="QZ64" s="393"/>
      <c r="RA64" s="393"/>
      <c r="RB64" s="393"/>
      <c r="RC64" s="393"/>
      <c r="RD64" s="393"/>
      <c r="RE64" s="393"/>
      <c r="RF64" s="393"/>
      <c r="RG64" s="393"/>
      <c r="RH64" s="393"/>
      <c r="RI64" s="393"/>
      <c r="RJ64" s="393"/>
      <c r="RK64" s="393"/>
      <c r="RL64" s="393"/>
      <c r="RM64" s="393"/>
      <c r="RN64" s="393"/>
      <c r="RO64" s="393"/>
      <c r="RP64" s="393"/>
      <c r="RQ64" s="393"/>
      <c r="RR64" s="393"/>
      <c r="RS64" s="393"/>
      <c r="RT64" s="393"/>
      <c r="RU64" s="393"/>
      <c r="RV64" s="393"/>
      <c r="RW64" s="393"/>
      <c r="RX64" s="393"/>
      <c r="RY64" s="393"/>
      <c r="RZ64" s="393"/>
      <c r="SA64" s="393"/>
      <c r="SB64" s="393"/>
      <c r="SC64" s="393"/>
      <c r="SD64" s="393"/>
      <c r="SE64" s="393"/>
      <c r="SF64" s="393"/>
      <c r="SG64" s="393"/>
      <c r="SH64" s="393"/>
      <c r="SI64" s="393"/>
      <c r="SJ64" s="393"/>
      <c r="SK64" s="393"/>
      <c r="SL64" s="393"/>
      <c r="SM64" s="393"/>
      <c r="SN64" s="393"/>
      <c r="SO64" s="393"/>
      <c r="SP64" s="393"/>
      <c r="SQ64" s="393"/>
      <c r="SR64" s="393"/>
      <c r="SS64" s="393"/>
      <c r="ST64" s="393"/>
      <c r="SU64" s="393"/>
      <c r="SV64" s="393"/>
      <c r="SW64" s="393"/>
      <c r="SX64" s="393"/>
      <c r="SY64" s="393"/>
      <c r="SZ64" s="393"/>
      <c r="TA64" s="393"/>
      <c r="TB64" s="393"/>
      <c r="TC64" s="393"/>
      <c r="TD64" s="393"/>
      <c r="TE64" s="393"/>
      <c r="TF64" s="393"/>
      <c r="TG64" s="393"/>
      <c r="TH64" s="393"/>
      <c r="TI64" s="393"/>
      <c r="TJ64" s="393"/>
      <c r="TK64" s="393"/>
      <c r="TL64" s="393"/>
    </row>
    <row r="65" spans="1:532" ht="6.75" customHeight="1" thickBot="1" x14ac:dyDescent="0.25">
      <c r="HB65" s="80"/>
      <c r="HC65" s="199">
        <f>リスト!C64</f>
        <v>0</v>
      </c>
      <c r="HD65" s="76" t="str">
        <f>IF(リスト!D64="","",リスト!D64)</f>
        <v/>
      </c>
      <c r="HE65" s="76" t="str">
        <f>IF(リスト!F64="","",リスト!F64)</f>
        <v/>
      </c>
      <c r="HF65" s="76" t="str">
        <f>IF(リスト!E64="","",リスト!E64)</f>
        <v/>
      </c>
      <c r="HG65" s="200" t="str">
        <f>IF(リスト!G64="","",リスト!G64)</f>
        <v/>
      </c>
      <c r="HH65" s="77" t="str">
        <f>IF(リスト!H64="","",リスト!H64)</f>
        <v>都　島</v>
      </c>
      <c r="HI65" s="77" t="str">
        <f>IF(リスト!I64="","",リスト!I64)</f>
        <v>長興寺</v>
      </c>
      <c r="HJ65" s="77" t="str">
        <f>IF(リスト!J64="","",リスト!J64)</f>
        <v>天　美</v>
      </c>
      <c r="HK65" s="77" t="str">
        <f>IF(リスト!K64="","",リスト!K64)</f>
        <v>佐　野</v>
      </c>
      <c r="HL65" s="77" t="str">
        <f>IF(リスト!L64="","",リスト!L64)</f>
        <v>　灘　</v>
      </c>
      <c r="HM65" s="77" t="str">
        <f>IF(リスト!M64="","",リスト!M64)</f>
        <v>有　野</v>
      </c>
      <c r="HN65" s="77" t="str">
        <f>IF(リスト!N64="","",リスト!N64)</f>
        <v/>
      </c>
      <c r="HO65" s="77" t="str">
        <f>IF(リスト!O64="","",リスト!O64)</f>
        <v/>
      </c>
      <c r="HP65" s="460" t="str">
        <f>IF(リスト!P64="","",リスト!P64)</f>
        <v/>
      </c>
      <c r="IW65" s="393"/>
      <c r="IX65" s="393"/>
      <c r="IY65" s="393"/>
      <c r="IZ65" s="393"/>
      <c r="JA65" s="393"/>
      <c r="JB65" s="393"/>
      <c r="JC65" s="393"/>
      <c r="JD65" s="393"/>
      <c r="JE65" s="393"/>
      <c r="JF65" s="393"/>
      <c r="JG65" s="393"/>
      <c r="JH65" s="393"/>
      <c r="JI65" s="393"/>
      <c r="JJ65" s="393"/>
      <c r="JK65" s="393"/>
      <c r="JL65" s="393"/>
      <c r="JM65" s="393"/>
      <c r="JN65" s="393"/>
      <c r="JO65" s="393"/>
      <c r="JP65" s="393"/>
      <c r="JQ65" s="393"/>
      <c r="JR65" s="393"/>
      <c r="JS65" s="393"/>
      <c r="JT65" s="393"/>
      <c r="JU65" s="393"/>
      <c r="JV65" s="393"/>
      <c r="JW65" s="393"/>
      <c r="JX65" s="393"/>
      <c r="JY65" s="393"/>
      <c r="JZ65" s="393"/>
      <c r="KA65" s="393"/>
      <c r="KB65" s="393"/>
      <c r="KC65" s="393"/>
      <c r="KD65" s="393"/>
      <c r="KE65" s="393"/>
      <c r="KF65" s="393"/>
      <c r="KG65" s="393"/>
      <c r="KH65" s="393"/>
      <c r="KI65" s="393"/>
      <c r="KJ65" s="393"/>
      <c r="KK65" s="393"/>
      <c r="KL65" s="393"/>
      <c r="KM65" s="393"/>
      <c r="KN65" s="393"/>
      <c r="KO65" s="393"/>
      <c r="KP65" s="393"/>
      <c r="KQ65" s="393"/>
      <c r="KR65" s="393"/>
      <c r="KS65" s="393"/>
      <c r="KT65" s="393"/>
      <c r="KU65" s="393"/>
      <c r="KV65" s="393"/>
      <c r="KW65" s="393"/>
      <c r="KX65" s="393"/>
      <c r="KY65" s="393"/>
      <c r="KZ65" s="393"/>
      <c r="LA65" s="393"/>
      <c r="LB65" s="393"/>
      <c r="LC65" s="393"/>
      <c r="LD65" s="393"/>
      <c r="LE65" s="393"/>
      <c r="LF65" s="393"/>
      <c r="LG65" s="393"/>
      <c r="LH65" s="393"/>
      <c r="LI65" s="393"/>
      <c r="LJ65" s="393"/>
      <c r="LK65" s="393"/>
      <c r="LL65" s="393"/>
      <c r="LM65" s="393"/>
      <c r="LN65" s="393"/>
      <c r="LO65" s="393"/>
      <c r="LP65" s="393"/>
      <c r="LQ65" s="393"/>
      <c r="LR65" s="393"/>
      <c r="LS65" s="393"/>
      <c r="LT65" s="393"/>
      <c r="LU65" s="393"/>
      <c r="LV65" s="393"/>
      <c r="LW65" s="393"/>
      <c r="LX65" s="393"/>
      <c r="LY65" s="393"/>
      <c r="LZ65" s="393"/>
      <c r="MA65" s="393"/>
      <c r="MB65" s="393"/>
      <c r="MC65" s="393"/>
      <c r="MD65" s="393"/>
      <c r="ME65" s="393"/>
      <c r="MF65" s="393"/>
      <c r="MG65" s="393"/>
      <c r="MH65" s="393"/>
      <c r="MI65" s="393"/>
      <c r="MJ65" s="393"/>
      <c r="MK65" s="393"/>
      <c r="ML65" s="393"/>
      <c r="MM65" s="393"/>
      <c r="MN65" s="393"/>
      <c r="MO65" s="393"/>
      <c r="MP65" s="393"/>
      <c r="MQ65" s="393"/>
      <c r="MR65" s="393"/>
      <c r="MS65" s="393"/>
      <c r="MT65" s="393"/>
      <c r="MU65" s="393"/>
      <c r="MV65" s="393"/>
      <c r="MW65" s="393"/>
      <c r="MX65" s="393"/>
      <c r="MY65" s="393"/>
      <c r="MZ65" s="393"/>
      <c r="NA65" s="393"/>
      <c r="NB65" s="393"/>
      <c r="NC65" s="393"/>
      <c r="ND65" s="393"/>
      <c r="NE65" s="393"/>
      <c r="NF65" s="393"/>
      <c r="NG65" s="393"/>
      <c r="NH65" s="393"/>
      <c r="NI65" s="393"/>
      <c r="NJ65" s="393"/>
      <c r="NK65" s="393"/>
      <c r="NL65" s="393"/>
      <c r="NM65" s="393"/>
      <c r="NN65" s="393"/>
      <c r="NO65" s="393"/>
      <c r="NP65" s="393"/>
      <c r="NQ65" s="393"/>
      <c r="NR65" s="393"/>
      <c r="NS65" s="393"/>
      <c r="NT65" s="393"/>
      <c r="NU65" s="393"/>
      <c r="NV65" s="393"/>
      <c r="NW65" s="393"/>
      <c r="NX65" s="393"/>
      <c r="NY65" s="393"/>
      <c r="NZ65" s="393"/>
      <c r="OA65" s="393"/>
      <c r="OB65" s="393"/>
      <c r="OC65" s="393"/>
      <c r="OD65" s="393"/>
      <c r="OE65" s="393"/>
      <c r="OF65" s="393"/>
      <c r="OG65" s="393"/>
      <c r="OH65" s="393"/>
      <c r="OI65" s="393"/>
      <c r="OJ65" s="393"/>
      <c r="OK65" s="393"/>
      <c r="OL65" s="393"/>
      <c r="OM65" s="393"/>
      <c r="ON65" s="393"/>
      <c r="OO65" s="393"/>
      <c r="OP65" s="393"/>
      <c r="OQ65" s="393"/>
      <c r="OR65" s="393"/>
      <c r="OS65" s="393"/>
      <c r="OT65" s="393"/>
      <c r="OU65" s="393"/>
      <c r="OV65" s="393"/>
      <c r="OW65" s="393"/>
      <c r="OX65" s="393"/>
      <c r="OY65" s="393"/>
      <c r="OZ65" s="393"/>
      <c r="PA65" s="393"/>
      <c r="PB65" s="393"/>
      <c r="PC65" s="393"/>
      <c r="PD65" s="393"/>
      <c r="PE65" s="393"/>
      <c r="PF65" s="393"/>
      <c r="PG65" s="393"/>
      <c r="PH65" s="393"/>
      <c r="PI65" s="393"/>
      <c r="PJ65" s="393"/>
      <c r="PK65" s="393"/>
      <c r="PL65" s="393"/>
      <c r="PM65" s="393"/>
      <c r="PN65" s="393"/>
      <c r="PO65" s="393"/>
      <c r="PP65" s="393"/>
      <c r="PQ65" s="393"/>
      <c r="PR65" s="393"/>
      <c r="PS65" s="393"/>
      <c r="PT65" s="393"/>
      <c r="PU65" s="393"/>
      <c r="PV65" s="393"/>
      <c r="PW65" s="393"/>
      <c r="PX65" s="393"/>
      <c r="PY65" s="393"/>
      <c r="PZ65" s="393"/>
      <c r="QA65" s="393"/>
      <c r="QB65" s="393"/>
      <c r="QC65" s="393"/>
      <c r="QD65" s="393"/>
      <c r="QE65" s="393"/>
      <c r="QF65" s="393"/>
      <c r="QG65" s="393"/>
      <c r="QH65" s="393"/>
      <c r="QI65" s="393"/>
      <c r="QJ65" s="393"/>
      <c r="QK65" s="393"/>
      <c r="QL65" s="393"/>
      <c r="QM65" s="393"/>
      <c r="QN65" s="393"/>
      <c r="QO65" s="393"/>
      <c r="QP65" s="393"/>
      <c r="QQ65" s="393"/>
      <c r="QR65" s="393"/>
      <c r="QS65" s="393"/>
      <c r="QT65" s="393"/>
      <c r="QU65" s="393"/>
      <c r="QV65" s="393"/>
      <c r="QW65" s="393"/>
      <c r="QX65" s="393"/>
      <c r="QY65" s="393"/>
      <c r="QZ65" s="393"/>
      <c r="RA65" s="393"/>
      <c r="RB65" s="393"/>
      <c r="RC65" s="393"/>
      <c r="RD65" s="393"/>
      <c r="RE65" s="393"/>
      <c r="RF65" s="393"/>
      <c r="RG65" s="393"/>
      <c r="RH65" s="393"/>
      <c r="RI65" s="393"/>
      <c r="RJ65" s="393"/>
      <c r="RK65" s="393"/>
      <c r="RL65" s="393"/>
      <c r="RM65" s="393"/>
      <c r="RN65" s="393"/>
      <c r="RO65" s="393"/>
      <c r="RP65" s="393"/>
      <c r="RQ65" s="393"/>
      <c r="RR65" s="393"/>
      <c r="RS65" s="393"/>
      <c r="RT65" s="393"/>
      <c r="RU65" s="393"/>
      <c r="RV65" s="393"/>
      <c r="RW65" s="393"/>
      <c r="RX65" s="393"/>
      <c r="RY65" s="393"/>
      <c r="RZ65" s="393"/>
      <c r="SA65" s="393"/>
      <c r="SB65" s="393"/>
      <c r="SC65" s="393"/>
      <c r="SD65" s="393"/>
      <c r="SE65" s="393"/>
      <c r="SF65" s="393"/>
      <c r="SG65" s="393"/>
      <c r="SH65" s="393"/>
      <c r="SI65" s="393"/>
      <c r="SJ65" s="393"/>
      <c r="SK65" s="393"/>
      <c r="SL65" s="393"/>
      <c r="SM65" s="393"/>
      <c r="SN65" s="393"/>
      <c r="SO65" s="393"/>
      <c r="SP65" s="393"/>
      <c r="SQ65" s="393"/>
      <c r="SR65" s="393"/>
      <c r="SS65" s="393"/>
      <c r="ST65" s="393"/>
      <c r="SU65" s="393"/>
      <c r="SV65" s="393"/>
      <c r="SW65" s="393"/>
      <c r="SX65" s="393"/>
      <c r="SY65" s="393"/>
      <c r="SZ65" s="393"/>
      <c r="TA65" s="393"/>
      <c r="TB65" s="393"/>
      <c r="TC65" s="393"/>
      <c r="TD65" s="393"/>
      <c r="TE65" s="393"/>
      <c r="TF65" s="393"/>
      <c r="TG65" s="393"/>
      <c r="TH65" s="393"/>
      <c r="TI65" s="393"/>
      <c r="TJ65" s="393"/>
      <c r="TK65" s="393"/>
      <c r="TL65" s="393"/>
    </row>
    <row r="66" spans="1:532" ht="23.25" customHeight="1" thickBot="1" x14ac:dyDescent="0.25">
      <c r="A66" s="93"/>
      <c r="B66" s="94">
        <f>B10</f>
        <v>0</v>
      </c>
      <c r="C66" s="95">
        <f t="shared" ref="C66:FI66" si="189">C10</f>
        <v>0</v>
      </c>
      <c r="D66" s="95">
        <f t="shared" si="189"/>
        <v>0</v>
      </c>
      <c r="E66" s="95">
        <f t="shared" si="189"/>
        <v>0</v>
      </c>
      <c r="F66" s="95">
        <f t="shared" si="189"/>
        <v>0</v>
      </c>
      <c r="G66" s="95">
        <f t="shared" si="189"/>
        <v>0</v>
      </c>
      <c r="H66" s="95">
        <f t="shared" si="189"/>
        <v>0</v>
      </c>
      <c r="I66" s="95">
        <f t="shared" si="189"/>
        <v>0</v>
      </c>
      <c r="J66" s="95" t="str">
        <f t="shared" ref="J66:AD66" si="190">J10</f>
        <v>荒　木</v>
      </c>
      <c r="K66" s="95" t="str">
        <f t="shared" si="190"/>
        <v>藤岡･姫</v>
      </c>
      <c r="L66" s="95" t="str">
        <f t="shared" si="190"/>
        <v>青木･姫</v>
      </c>
      <c r="M66" s="95">
        <f t="shared" si="190"/>
        <v>0</v>
      </c>
      <c r="N66" s="95">
        <f t="shared" ref="N66:V66" si="191">N10</f>
        <v>0</v>
      </c>
      <c r="O66" s="95">
        <f t="shared" ref="O66" si="192">O10</f>
        <v>0</v>
      </c>
      <c r="P66" s="95">
        <f t="shared" si="191"/>
        <v>0</v>
      </c>
      <c r="Q66" s="95">
        <f t="shared" si="191"/>
        <v>0</v>
      </c>
      <c r="R66" s="95">
        <f t="shared" si="191"/>
        <v>0</v>
      </c>
      <c r="S66" s="95">
        <f t="shared" si="191"/>
        <v>0</v>
      </c>
      <c r="T66" s="95">
        <f t="shared" si="191"/>
        <v>0</v>
      </c>
      <c r="U66" s="95">
        <f t="shared" si="191"/>
        <v>0</v>
      </c>
      <c r="V66" s="95">
        <f t="shared" si="191"/>
        <v>0</v>
      </c>
      <c r="W66" s="95">
        <f t="shared" si="190"/>
        <v>0</v>
      </c>
      <c r="X66" s="95">
        <f t="shared" si="190"/>
        <v>0</v>
      </c>
      <c r="Y66" s="95">
        <f t="shared" si="190"/>
        <v>0</v>
      </c>
      <c r="Z66" s="95">
        <f t="shared" si="190"/>
        <v>0</v>
      </c>
      <c r="AA66" s="95">
        <f t="shared" si="190"/>
        <v>0</v>
      </c>
      <c r="AB66" s="95">
        <f t="shared" si="190"/>
        <v>0</v>
      </c>
      <c r="AC66" s="95">
        <f t="shared" si="190"/>
        <v>0</v>
      </c>
      <c r="AD66" s="95">
        <f t="shared" si="190"/>
        <v>0</v>
      </c>
      <c r="AE66" s="95">
        <f t="shared" si="189"/>
        <v>0</v>
      </c>
      <c r="AF66" s="95">
        <f t="shared" ref="AF66" si="193">AF10</f>
        <v>0</v>
      </c>
      <c r="AG66" s="95">
        <f t="shared" si="189"/>
        <v>0</v>
      </c>
      <c r="AH66" s="95">
        <f t="shared" si="189"/>
        <v>0</v>
      </c>
      <c r="AI66" s="95">
        <f t="shared" si="189"/>
        <v>0</v>
      </c>
      <c r="AJ66" s="95">
        <f t="shared" ref="AJ66:AZ66" si="194">AJ10</f>
        <v>0</v>
      </c>
      <c r="AK66" s="95">
        <f t="shared" si="194"/>
        <v>0</v>
      </c>
      <c r="AL66" s="95">
        <f t="shared" si="194"/>
        <v>0</v>
      </c>
      <c r="AM66" s="95">
        <f t="shared" si="194"/>
        <v>0</v>
      </c>
      <c r="AN66" s="95">
        <f t="shared" si="194"/>
        <v>0</v>
      </c>
      <c r="AO66" s="95">
        <f t="shared" si="194"/>
        <v>0</v>
      </c>
      <c r="AP66" s="95">
        <f t="shared" si="194"/>
        <v>0</v>
      </c>
      <c r="AQ66" s="95">
        <f t="shared" si="194"/>
        <v>0</v>
      </c>
      <c r="AR66" s="95">
        <f t="shared" si="194"/>
        <v>0</v>
      </c>
      <c r="AS66" s="95">
        <f t="shared" si="194"/>
        <v>0</v>
      </c>
      <c r="AT66" s="95">
        <f t="shared" si="194"/>
        <v>0</v>
      </c>
      <c r="AU66" s="95">
        <f t="shared" si="194"/>
        <v>0</v>
      </c>
      <c r="AV66" s="95">
        <f t="shared" si="194"/>
        <v>0</v>
      </c>
      <c r="AW66" s="95">
        <f t="shared" si="194"/>
        <v>0</v>
      </c>
      <c r="AX66" s="95">
        <f t="shared" si="194"/>
        <v>0</v>
      </c>
      <c r="AY66" s="95">
        <f t="shared" si="194"/>
        <v>0</v>
      </c>
      <c r="AZ66" s="95">
        <f t="shared" si="194"/>
        <v>0</v>
      </c>
      <c r="BA66" s="95">
        <f t="shared" si="189"/>
        <v>0</v>
      </c>
      <c r="BB66" s="95">
        <f t="shared" si="189"/>
        <v>0</v>
      </c>
      <c r="BC66" s="95">
        <f t="shared" si="189"/>
        <v>0</v>
      </c>
      <c r="BD66" s="95">
        <f t="shared" si="189"/>
        <v>0</v>
      </c>
      <c r="BE66" s="95">
        <f t="shared" ref="BE66:BH66" si="195">BE10</f>
        <v>0</v>
      </c>
      <c r="BF66" s="95">
        <f t="shared" si="195"/>
        <v>0</v>
      </c>
      <c r="BG66" s="95">
        <f t="shared" si="195"/>
        <v>0</v>
      </c>
      <c r="BH66" s="95">
        <f t="shared" si="195"/>
        <v>0</v>
      </c>
      <c r="BI66" s="95" t="str">
        <f t="shared" si="189"/>
        <v>菅　野</v>
      </c>
      <c r="BJ66" s="95" t="str">
        <f t="shared" si="189"/>
        <v>古　澤</v>
      </c>
      <c r="BK66" s="95" t="str">
        <f t="shared" si="189"/>
        <v>平　岡</v>
      </c>
      <c r="BL66" s="95">
        <f t="shared" si="189"/>
        <v>0</v>
      </c>
      <c r="BM66" s="95">
        <f t="shared" si="189"/>
        <v>0</v>
      </c>
      <c r="BN66" s="95">
        <f t="shared" ref="BN66" si="196">BN10</f>
        <v>0</v>
      </c>
      <c r="BO66" s="95">
        <f t="shared" si="189"/>
        <v>0</v>
      </c>
      <c r="BP66" s="95">
        <f t="shared" si="189"/>
        <v>0</v>
      </c>
      <c r="BQ66" s="95">
        <f t="shared" si="189"/>
        <v>0</v>
      </c>
      <c r="BR66" s="95">
        <f t="shared" si="189"/>
        <v>0</v>
      </c>
      <c r="BS66" s="95">
        <f t="shared" si="189"/>
        <v>0</v>
      </c>
      <c r="BT66" s="95">
        <f t="shared" si="189"/>
        <v>0</v>
      </c>
      <c r="BU66" s="95">
        <f t="shared" si="189"/>
        <v>0</v>
      </c>
      <c r="BV66" s="95">
        <f t="shared" ref="BV66:BY66" si="197">BV10</f>
        <v>0</v>
      </c>
      <c r="BW66" s="95">
        <f t="shared" si="197"/>
        <v>0</v>
      </c>
      <c r="BX66" s="95">
        <f t="shared" si="197"/>
        <v>0</v>
      </c>
      <c r="BY66" s="95">
        <f t="shared" si="197"/>
        <v>0</v>
      </c>
      <c r="BZ66" s="95">
        <f t="shared" si="189"/>
        <v>0</v>
      </c>
      <c r="CA66" s="95">
        <f t="shared" si="189"/>
        <v>0</v>
      </c>
      <c r="CB66" s="95">
        <f t="shared" si="189"/>
        <v>0</v>
      </c>
      <c r="CC66" s="95">
        <f t="shared" si="189"/>
        <v>0</v>
      </c>
      <c r="CD66" s="95">
        <f t="shared" si="189"/>
        <v>0</v>
      </c>
      <c r="CE66" s="95">
        <f t="shared" ref="CE66" si="198">CE10</f>
        <v>0</v>
      </c>
      <c r="CF66" s="95">
        <f t="shared" si="189"/>
        <v>0</v>
      </c>
      <c r="CG66" s="95">
        <f t="shared" si="189"/>
        <v>0</v>
      </c>
      <c r="CH66" s="95">
        <f t="shared" si="189"/>
        <v>0</v>
      </c>
      <c r="CI66" s="95">
        <f t="shared" si="189"/>
        <v>0</v>
      </c>
      <c r="CJ66" s="95">
        <f t="shared" si="189"/>
        <v>0</v>
      </c>
      <c r="CK66" s="95">
        <f t="shared" si="189"/>
        <v>0</v>
      </c>
      <c r="CL66" s="95">
        <f t="shared" si="189"/>
        <v>0</v>
      </c>
      <c r="CM66" s="95">
        <f t="shared" ref="CM66:CP66" si="199">CM10</f>
        <v>0</v>
      </c>
      <c r="CN66" s="95">
        <f t="shared" si="199"/>
        <v>0</v>
      </c>
      <c r="CO66" s="95">
        <f t="shared" si="199"/>
        <v>0</v>
      </c>
      <c r="CP66" s="95">
        <f t="shared" si="199"/>
        <v>0</v>
      </c>
      <c r="CQ66" s="95" t="str">
        <f t="shared" si="189"/>
        <v>和　本</v>
      </c>
      <c r="CR66" s="95" t="str">
        <f t="shared" si="189"/>
        <v>三　谷</v>
      </c>
      <c r="CS66" s="95" t="str">
        <f t="shared" si="189"/>
        <v>野　木</v>
      </c>
      <c r="CT66" s="95" t="str">
        <f t="shared" si="189"/>
        <v>木　下</v>
      </c>
      <c r="CU66" s="95">
        <f t="shared" si="189"/>
        <v>0</v>
      </c>
      <c r="CV66" s="95">
        <f t="shared" ref="CV66" si="200">CV10</f>
        <v>0</v>
      </c>
      <c r="CW66" s="95">
        <f t="shared" si="189"/>
        <v>0</v>
      </c>
      <c r="CX66" s="95">
        <f t="shared" si="189"/>
        <v>0</v>
      </c>
      <c r="CY66" s="95">
        <f t="shared" si="189"/>
        <v>0</v>
      </c>
      <c r="CZ66" s="95">
        <f t="shared" ref="CZ66:DK66" si="201">CZ10</f>
        <v>0</v>
      </c>
      <c r="DA66" s="95">
        <f t="shared" si="201"/>
        <v>0</v>
      </c>
      <c r="DB66" s="95">
        <f t="shared" si="201"/>
        <v>0</v>
      </c>
      <c r="DC66" s="95">
        <f t="shared" si="201"/>
        <v>0</v>
      </c>
      <c r="DD66" s="95">
        <f t="shared" si="201"/>
        <v>0</v>
      </c>
      <c r="DE66" s="95">
        <f t="shared" si="201"/>
        <v>0</v>
      </c>
      <c r="DF66" s="95">
        <f t="shared" si="201"/>
        <v>0</v>
      </c>
      <c r="DG66" s="95">
        <f t="shared" si="201"/>
        <v>0</v>
      </c>
      <c r="DH66" s="95">
        <f t="shared" si="201"/>
        <v>0</v>
      </c>
      <c r="DI66" s="95">
        <f t="shared" si="201"/>
        <v>0</v>
      </c>
      <c r="DJ66" s="95">
        <f t="shared" si="201"/>
        <v>0</v>
      </c>
      <c r="DK66" s="95">
        <f t="shared" si="201"/>
        <v>0</v>
      </c>
      <c r="DL66" s="95">
        <f t="shared" ref="DL66:DO66" si="202">DL10</f>
        <v>0</v>
      </c>
      <c r="DM66" s="95">
        <f t="shared" si="202"/>
        <v>0</v>
      </c>
      <c r="DN66" s="95">
        <f t="shared" si="202"/>
        <v>0</v>
      </c>
      <c r="DO66" s="95">
        <f t="shared" si="202"/>
        <v>0</v>
      </c>
      <c r="DP66" s="95">
        <f t="shared" ref="DP66:DS66" si="203">DP10</f>
        <v>0</v>
      </c>
      <c r="DQ66" s="95">
        <f t="shared" si="203"/>
        <v>0</v>
      </c>
      <c r="DR66" s="95">
        <f t="shared" si="203"/>
        <v>0</v>
      </c>
      <c r="DS66" s="95">
        <f t="shared" si="203"/>
        <v>0</v>
      </c>
      <c r="DT66" s="95">
        <f t="shared" si="189"/>
        <v>0</v>
      </c>
      <c r="DU66" s="95">
        <f t="shared" si="189"/>
        <v>0</v>
      </c>
      <c r="DV66" s="95">
        <f t="shared" si="189"/>
        <v>0</v>
      </c>
      <c r="DW66" s="95">
        <f t="shared" si="189"/>
        <v>0</v>
      </c>
      <c r="DX66" s="95">
        <f t="shared" ref="DX66:EA66" si="204">DX10</f>
        <v>0</v>
      </c>
      <c r="DY66" s="95">
        <f t="shared" si="204"/>
        <v>0</v>
      </c>
      <c r="DZ66" s="95">
        <f t="shared" si="204"/>
        <v>0</v>
      </c>
      <c r="EA66" s="95">
        <f t="shared" si="204"/>
        <v>0</v>
      </c>
      <c r="EB66" s="95">
        <f t="shared" ref="EB66:EI66" si="205">EB10</f>
        <v>0</v>
      </c>
      <c r="EC66" s="95">
        <f t="shared" si="205"/>
        <v>0</v>
      </c>
      <c r="ED66" s="95">
        <f t="shared" si="205"/>
        <v>0</v>
      </c>
      <c r="EE66" s="95">
        <f t="shared" si="205"/>
        <v>0</v>
      </c>
      <c r="EF66" s="95">
        <f t="shared" si="205"/>
        <v>0</v>
      </c>
      <c r="EG66" s="95">
        <f t="shared" si="205"/>
        <v>0</v>
      </c>
      <c r="EH66" s="95">
        <f t="shared" si="205"/>
        <v>0</v>
      </c>
      <c r="EI66" s="95">
        <f t="shared" si="205"/>
        <v>0</v>
      </c>
      <c r="EJ66" s="95">
        <f t="shared" ref="EJ66:EQ66" si="206">EJ10</f>
        <v>0</v>
      </c>
      <c r="EK66" s="95">
        <f t="shared" si="206"/>
        <v>0</v>
      </c>
      <c r="EL66" s="95">
        <f t="shared" si="206"/>
        <v>0</v>
      </c>
      <c r="EM66" s="95">
        <f t="shared" si="206"/>
        <v>0</v>
      </c>
      <c r="EN66" s="95">
        <f t="shared" si="206"/>
        <v>0</v>
      </c>
      <c r="EO66" s="95">
        <f t="shared" si="206"/>
        <v>0</v>
      </c>
      <c r="EP66" s="95">
        <f t="shared" si="206"/>
        <v>0</v>
      </c>
      <c r="EQ66" s="95">
        <f t="shared" si="206"/>
        <v>0</v>
      </c>
      <c r="ER66" s="95">
        <f t="shared" ref="ER66:EU66" si="207">ER10</f>
        <v>0</v>
      </c>
      <c r="ES66" s="95">
        <f t="shared" si="207"/>
        <v>0</v>
      </c>
      <c r="ET66" s="95">
        <f t="shared" si="207"/>
        <v>0</v>
      </c>
      <c r="EU66" s="95">
        <f t="shared" si="207"/>
        <v>0</v>
      </c>
      <c r="EV66" s="95">
        <f t="shared" si="189"/>
        <v>0</v>
      </c>
      <c r="EW66" s="95">
        <f t="shared" si="189"/>
        <v>0</v>
      </c>
      <c r="EX66" s="95">
        <f t="shared" ref="EX66:EZ66" si="208">EX10</f>
        <v>0</v>
      </c>
      <c r="EY66" s="95">
        <f t="shared" si="208"/>
        <v>0</v>
      </c>
      <c r="EZ66" s="95">
        <f t="shared" si="208"/>
        <v>0</v>
      </c>
      <c r="FA66" s="95">
        <f t="shared" si="189"/>
        <v>0</v>
      </c>
      <c r="FB66" s="95">
        <f t="shared" si="189"/>
        <v>0</v>
      </c>
      <c r="FC66" s="95">
        <f t="shared" si="189"/>
        <v>0</v>
      </c>
      <c r="FD66" s="95">
        <f t="shared" si="189"/>
        <v>0</v>
      </c>
      <c r="FE66" s="95">
        <f t="shared" ref="FE66:FG66" si="209">FE10</f>
        <v>0</v>
      </c>
      <c r="FF66" s="95">
        <f t="shared" si="209"/>
        <v>0</v>
      </c>
      <c r="FG66" s="95">
        <f t="shared" si="209"/>
        <v>0</v>
      </c>
      <c r="FH66" s="95">
        <f t="shared" si="189"/>
        <v>0</v>
      </c>
      <c r="FI66" s="95">
        <f t="shared" si="189"/>
        <v>0</v>
      </c>
      <c r="FJ66" s="95" t="str">
        <f t="shared" ref="FJ66:FN66" si="210">FJ10</f>
        <v>内　方</v>
      </c>
      <c r="FK66" s="95" t="str">
        <f t="shared" si="210"/>
        <v>平　澤</v>
      </c>
      <c r="FL66" s="95" t="str">
        <f t="shared" si="210"/>
        <v>金　山</v>
      </c>
      <c r="FM66" s="95" t="str">
        <f t="shared" ref="FM66" si="211">FM10</f>
        <v>中　嶋</v>
      </c>
      <c r="FN66" s="95" t="str">
        <f t="shared" si="210"/>
        <v>藤　本</v>
      </c>
      <c r="FO66" s="95" t="str">
        <f t="shared" ref="FO66:FP66" si="212">FO10</f>
        <v>幸　岡</v>
      </c>
      <c r="FP66" s="84" t="str">
        <f t="shared" si="212"/>
        <v>宮　地</v>
      </c>
      <c r="FQ66" s="84" t="str">
        <f t="shared" ref="FQ66" si="213">FQ10</f>
        <v>西　山</v>
      </c>
      <c r="FR66" s="315"/>
      <c r="FS66" s="316"/>
      <c r="FT66" s="316"/>
      <c r="FU66" s="316"/>
      <c r="FV66" s="316"/>
      <c r="FW66" s="316"/>
      <c r="FX66" s="316"/>
      <c r="FY66" s="316"/>
      <c r="FZ66" s="316"/>
      <c r="GA66" s="316"/>
      <c r="GB66" s="316"/>
      <c r="GC66" s="316"/>
      <c r="GD66" s="316"/>
      <c r="GE66" s="316"/>
      <c r="GF66" s="316"/>
      <c r="GG66" s="316"/>
      <c r="GH66" s="316"/>
      <c r="GI66" s="316"/>
      <c r="GJ66" s="316"/>
      <c r="GK66" s="316"/>
      <c r="GL66" s="316"/>
      <c r="GM66" s="316"/>
      <c r="GN66" s="316"/>
      <c r="GO66" s="218"/>
      <c r="GP66" s="218"/>
      <c r="GQ66" s="218"/>
      <c r="GR66" s="218"/>
      <c r="GS66" s="218"/>
      <c r="GT66" s="218"/>
      <c r="GU66" s="218"/>
      <c r="GV66" s="218"/>
      <c r="GW66" s="218"/>
      <c r="GX66" s="218"/>
      <c r="GY66" s="218"/>
      <c r="GZ66" s="88"/>
      <c r="HB66" s="80"/>
      <c r="HC66" s="199">
        <f>リスト!C65</f>
        <v>0</v>
      </c>
      <c r="HD66" s="76" t="str">
        <f>IF(リスト!D65="","",リスト!D65)</f>
        <v/>
      </c>
      <c r="HE66" s="76" t="str">
        <f>IF(リスト!F65="","",リスト!F65)</f>
        <v/>
      </c>
      <c r="HF66" s="76" t="str">
        <f>IF(リスト!E65="","",リスト!E65)</f>
        <v/>
      </c>
      <c r="HG66" s="200" t="str">
        <f>IF(リスト!G65="","",リスト!G65)</f>
        <v/>
      </c>
      <c r="HH66" s="459" t="str">
        <f>IF(リスト!H65="","",リスト!H65)</f>
        <v/>
      </c>
      <c r="HI66" s="77" t="str">
        <f>IF(リスト!I65="","",リスト!I65)</f>
        <v>豊　津</v>
      </c>
      <c r="HJ66" s="77" t="str">
        <f>IF(リスト!J65="","",リスト!J65)</f>
        <v>三　宅</v>
      </c>
      <c r="HK66" s="77" t="str">
        <f>IF(リスト!K65="","",リスト!K65)</f>
        <v>羽倉崎</v>
      </c>
      <c r="HL66" s="77" t="str">
        <f>IF(リスト!L65="","",リスト!L65)</f>
        <v>六甲アイランド</v>
      </c>
      <c r="HM66" s="77" t="str">
        <f>IF(リスト!M65="","",リスト!M65)</f>
        <v>柏　原</v>
      </c>
      <c r="HN66" s="77" t="str">
        <f>IF(リスト!N65="","",リスト!N65)</f>
        <v/>
      </c>
      <c r="HO66" s="77" t="str">
        <f>IF(リスト!O65="","",リスト!O65)</f>
        <v/>
      </c>
      <c r="HP66" s="460" t="str">
        <f>IF(リスト!P65="","",リスト!P65)</f>
        <v/>
      </c>
      <c r="IW66" s="393"/>
      <c r="IX66" s="393"/>
      <c r="IY66" s="393"/>
      <c r="IZ66" s="393"/>
      <c r="JA66" s="393"/>
      <c r="JB66" s="393"/>
      <c r="JC66" s="393"/>
      <c r="JD66" s="393"/>
      <c r="JE66" s="393"/>
      <c r="JF66" s="393"/>
      <c r="JG66" s="393"/>
      <c r="JH66" s="393"/>
      <c r="JI66" s="393"/>
      <c r="JJ66" s="393"/>
      <c r="JK66" s="393"/>
      <c r="JL66" s="393"/>
      <c r="JM66" s="393"/>
      <c r="JN66" s="393"/>
      <c r="JO66" s="393"/>
      <c r="JP66" s="393"/>
      <c r="JQ66" s="393"/>
      <c r="JR66" s="393"/>
      <c r="JS66" s="393"/>
      <c r="JT66" s="393"/>
      <c r="JU66" s="393"/>
      <c r="JV66" s="393"/>
      <c r="JW66" s="393"/>
      <c r="JX66" s="393"/>
      <c r="JY66" s="393"/>
      <c r="JZ66" s="393"/>
      <c r="KA66" s="393"/>
      <c r="KB66" s="393"/>
      <c r="KC66" s="393"/>
      <c r="KD66" s="393"/>
      <c r="KE66" s="393"/>
      <c r="KF66" s="393"/>
      <c r="KG66" s="393"/>
      <c r="KH66" s="393"/>
      <c r="KI66" s="393"/>
      <c r="KJ66" s="393"/>
      <c r="KK66" s="393"/>
      <c r="KL66" s="393"/>
      <c r="KM66" s="393"/>
      <c r="KN66" s="393"/>
      <c r="KO66" s="393"/>
      <c r="KP66" s="393"/>
      <c r="KQ66" s="393"/>
      <c r="KR66" s="393"/>
      <c r="KS66" s="393"/>
      <c r="KT66" s="393"/>
      <c r="KU66" s="393"/>
      <c r="KV66" s="393"/>
      <c r="KW66" s="393"/>
      <c r="KX66" s="393"/>
      <c r="KY66" s="393"/>
      <c r="KZ66" s="393"/>
      <c r="LA66" s="393"/>
      <c r="LB66" s="393"/>
      <c r="LC66" s="393"/>
      <c r="LD66" s="393"/>
      <c r="LE66" s="393"/>
      <c r="LF66" s="393"/>
      <c r="LG66" s="393"/>
      <c r="LH66" s="393"/>
      <c r="LI66" s="393"/>
      <c r="LJ66" s="393"/>
      <c r="LK66" s="393"/>
      <c r="LL66" s="393"/>
      <c r="LM66" s="393"/>
      <c r="LN66" s="393"/>
      <c r="LO66" s="393"/>
      <c r="LP66" s="393"/>
      <c r="LQ66" s="393"/>
      <c r="LR66" s="393"/>
      <c r="LS66" s="393"/>
      <c r="LT66" s="393"/>
      <c r="LU66" s="393"/>
      <c r="LV66" s="393"/>
      <c r="LW66" s="393"/>
      <c r="LX66" s="393"/>
      <c r="LY66" s="393"/>
      <c r="LZ66" s="393"/>
      <c r="MA66" s="393"/>
      <c r="MB66" s="393"/>
      <c r="MC66" s="393"/>
      <c r="MD66" s="393"/>
      <c r="ME66" s="393"/>
      <c r="MF66" s="393"/>
      <c r="MG66" s="393"/>
      <c r="MH66" s="393"/>
      <c r="MI66" s="393"/>
      <c r="MJ66" s="393"/>
      <c r="MK66" s="393"/>
      <c r="ML66" s="393"/>
      <c r="MM66" s="393"/>
      <c r="MN66" s="393"/>
      <c r="MO66" s="393"/>
      <c r="MP66" s="393"/>
      <c r="MQ66" s="393"/>
      <c r="MR66" s="393"/>
      <c r="MS66" s="393"/>
      <c r="MT66" s="393"/>
      <c r="MU66" s="393"/>
      <c r="MV66" s="393"/>
      <c r="MW66" s="393"/>
      <c r="MX66" s="393"/>
      <c r="MY66" s="393"/>
      <c r="MZ66" s="393"/>
      <c r="NA66" s="393"/>
      <c r="NB66" s="393"/>
      <c r="NC66" s="393"/>
      <c r="ND66" s="393"/>
      <c r="NE66" s="393"/>
      <c r="NF66" s="393"/>
      <c r="NG66" s="393"/>
      <c r="NH66" s="393"/>
      <c r="NI66" s="393"/>
      <c r="NJ66" s="393"/>
      <c r="NK66" s="393"/>
      <c r="NL66" s="393"/>
      <c r="NM66" s="393"/>
      <c r="NN66" s="393"/>
      <c r="NO66" s="393"/>
      <c r="NP66" s="393"/>
      <c r="NQ66" s="393"/>
      <c r="NR66" s="393"/>
      <c r="NS66" s="393"/>
      <c r="NT66" s="393"/>
      <c r="NU66" s="393"/>
      <c r="NV66" s="393"/>
      <c r="NW66" s="393"/>
      <c r="NX66" s="393"/>
      <c r="NY66" s="393"/>
      <c r="NZ66" s="393"/>
      <c r="OA66" s="393"/>
      <c r="OB66" s="393"/>
      <c r="OC66" s="393"/>
      <c r="OD66" s="393"/>
      <c r="OE66" s="393"/>
      <c r="OF66" s="393"/>
      <c r="OG66" s="393"/>
      <c r="OH66" s="393"/>
      <c r="OI66" s="393"/>
      <c r="OJ66" s="393"/>
      <c r="OK66" s="393"/>
      <c r="OL66" s="393"/>
      <c r="OM66" s="393"/>
      <c r="ON66" s="393"/>
      <c r="OO66" s="393"/>
      <c r="OP66" s="393"/>
      <c r="OQ66" s="393"/>
      <c r="OR66" s="393"/>
      <c r="OS66" s="393"/>
      <c r="OT66" s="393"/>
      <c r="OU66" s="393"/>
      <c r="OV66" s="393"/>
      <c r="OW66" s="393"/>
      <c r="OX66" s="393"/>
      <c r="OY66" s="393"/>
      <c r="OZ66" s="393"/>
      <c r="PA66" s="393"/>
      <c r="PB66" s="393"/>
      <c r="PC66" s="393"/>
      <c r="PD66" s="393"/>
      <c r="PE66" s="393"/>
      <c r="PF66" s="393"/>
      <c r="PG66" s="393"/>
      <c r="PH66" s="393"/>
      <c r="PI66" s="393"/>
      <c r="PJ66" s="393"/>
      <c r="PK66" s="393"/>
      <c r="PL66" s="393"/>
      <c r="PM66" s="393"/>
      <c r="PN66" s="393"/>
      <c r="PO66" s="393"/>
      <c r="PP66" s="393"/>
      <c r="PQ66" s="393"/>
      <c r="PR66" s="393"/>
      <c r="PS66" s="393"/>
      <c r="PT66" s="393"/>
      <c r="PU66" s="393"/>
      <c r="PV66" s="393"/>
      <c r="PW66" s="393"/>
      <c r="PX66" s="393"/>
      <c r="PY66" s="393"/>
      <c r="PZ66" s="393"/>
      <c r="QA66" s="393"/>
      <c r="QB66" s="393"/>
      <c r="QC66" s="393"/>
      <c r="QD66" s="393"/>
      <c r="QE66" s="393"/>
      <c r="QF66" s="393"/>
      <c r="QG66" s="393"/>
      <c r="QH66" s="393"/>
      <c r="QI66" s="393"/>
      <c r="QJ66" s="393"/>
      <c r="QK66" s="393"/>
      <c r="QL66" s="393"/>
      <c r="QM66" s="393"/>
      <c r="QN66" s="393"/>
      <c r="QO66" s="393"/>
      <c r="QP66" s="393"/>
      <c r="QQ66" s="393"/>
      <c r="QR66" s="393"/>
      <c r="QS66" s="393"/>
      <c r="QT66" s="393"/>
      <c r="QU66" s="393"/>
      <c r="QV66" s="393"/>
      <c r="QW66" s="393"/>
      <c r="QX66" s="393"/>
      <c r="QY66" s="393"/>
      <c r="QZ66" s="393"/>
      <c r="RA66" s="393"/>
      <c r="RB66" s="393"/>
      <c r="RC66" s="393"/>
      <c r="RD66" s="393"/>
      <c r="RE66" s="393"/>
      <c r="RF66" s="393"/>
      <c r="RG66" s="393"/>
      <c r="RH66" s="393"/>
      <c r="RI66" s="393"/>
      <c r="RJ66" s="393"/>
      <c r="RK66" s="393"/>
      <c r="RL66" s="393"/>
      <c r="RM66" s="393"/>
      <c r="RN66" s="393"/>
      <c r="RO66" s="393"/>
      <c r="RP66" s="393"/>
      <c r="RQ66" s="393"/>
      <c r="RR66" s="393"/>
      <c r="RS66" s="393"/>
      <c r="RT66" s="393"/>
      <c r="RU66" s="393"/>
      <c r="RV66" s="393"/>
      <c r="RW66" s="393"/>
      <c r="RX66" s="393"/>
      <c r="RY66" s="393"/>
      <c r="RZ66" s="393"/>
      <c r="SA66" s="393"/>
      <c r="SB66" s="393"/>
      <c r="SC66" s="393"/>
      <c r="SD66" s="393"/>
      <c r="SE66" s="393"/>
      <c r="SF66" s="393"/>
      <c r="SG66" s="393"/>
      <c r="SH66" s="393"/>
      <c r="SI66" s="393"/>
      <c r="SJ66" s="393"/>
      <c r="SK66" s="393"/>
      <c r="SL66" s="393"/>
      <c r="SM66" s="393"/>
      <c r="SN66" s="393"/>
      <c r="SO66" s="393"/>
      <c r="SP66" s="393"/>
      <c r="SQ66" s="393"/>
      <c r="SR66" s="393"/>
      <c r="SS66" s="393"/>
      <c r="ST66" s="393"/>
      <c r="SU66" s="393"/>
      <c r="SV66" s="393"/>
      <c r="SW66" s="393"/>
      <c r="SX66" s="393"/>
      <c r="SY66" s="393"/>
      <c r="SZ66" s="393"/>
      <c r="TA66" s="393"/>
      <c r="TB66" s="393"/>
      <c r="TC66" s="393"/>
      <c r="TD66" s="393"/>
      <c r="TE66" s="393"/>
      <c r="TF66" s="393"/>
      <c r="TG66" s="393"/>
      <c r="TH66" s="393"/>
      <c r="TI66" s="393"/>
      <c r="TJ66" s="393"/>
      <c r="TK66" s="393"/>
      <c r="TL66" s="393"/>
    </row>
    <row r="67" spans="1:532" ht="23.25" customHeight="1" thickBot="1" x14ac:dyDescent="0.2">
      <c r="A67" s="96"/>
      <c r="B67" s="94">
        <f>B18</f>
        <v>0</v>
      </c>
      <c r="C67" s="95">
        <f t="shared" ref="C67:FI67" si="214">C18</f>
        <v>0</v>
      </c>
      <c r="D67" s="95">
        <f t="shared" si="214"/>
        <v>0</v>
      </c>
      <c r="E67" s="95">
        <f t="shared" si="214"/>
        <v>0</v>
      </c>
      <c r="F67" s="95">
        <f t="shared" si="214"/>
        <v>0</v>
      </c>
      <c r="G67" s="95">
        <f t="shared" si="214"/>
        <v>0</v>
      </c>
      <c r="H67" s="95">
        <f t="shared" si="214"/>
        <v>0</v>
      </c>
      <c r="I67" s="95">
        <f t="shared" si="214"/>
        <v>0</v>
      </c>
      <c r="J67" s="95" t="str">
        <f t="shared" ref="J67:AD67" si="215">J18</f>
        <v>荒　木</v>
      </c>
      <c r="K67" s="95" t="str">
        <f t="shared" si="215"/>
        <v>中　嶋</v>
      </c>
      <c r="L67" s="95" t="str">
        <f t="shared" si="215"/>
        <v>川越･姫</v>
      </c>
      <c r="M67" s="95">
        <f t="shared" si="215"/>
        <v>0</v>
      </c>
      <c r="N67" s="95">
        <f t="shared" ref="N67:V67" si="216">N18</f>
        <v>0</v>
      </c>
      <c r="O67" s="95">
        <f t="shared" ref="O67" si="217">O18</f>
        <v>0</v>
      </c>
      <c r="P67" s="95">
        <f t="shared" si="216"/>
        <v>0</v>
      </c>
      <c r="Q67" s="95">
        <f t="shared" si="216"/>
        <v>0</v>
      </c>
      <c r="R67" s="95">
        <f t="shared" si="216"/>
        <v>0</v>
      </c>
      <c r="S67" s="95">
        <f t="shared" si="216"/>
        <v>0</v>
      </c>
      <c r="T67" s="95">
        <f t="shared" si="216"/>
        <v>0</v>
      </c>
      <c r="U67" s="95">
        <f t="shared" si="216"/>
        <v>0</v>
      </c>
      <c r="V67" s="95">
        <f t="shared" si="216"/>
        <v>0</v>
      </c>
      <c r="W67" s="95">
        <f t="shared" si="215"/>
        <v>0</v>
      </c>
      <c r="X67" s="95">
        <f t="shared" si="215"/>
        <v>0</v>
      </c>
      <c r="Y67" s="95">
        <f t="shared" si="215"/>
        <v>0</v>
      </c>
      <c r="Z67" s="95">
        <f t="shared" si="215"/>
        <v>0</v>
      </c>
      <c r="AA67" s="95">
        <f t="shared" si="215"/>
        <v>0</v>
      </c>
      <c r="AB67" s="95">
        <f t="shared" si="215"/>
        <v>0</v>
      </c>
      <c r="AC67" s="95">
        <f t="shared" si="215"/>
        <v>0</v>
      </c>
      <c r="AD67" s="95">
        <f t="shared" si="215"/>
        <v>0</v>
      </c>
      <c r="AE67" s="95">
        <f t="shared" si="214"/>
        <v>0</v>
      </c>
      <c r="AF67" s="95">
        <f t="shared" ref="AF67" si="218">AF18</f>
        <v>0</v>
      </c>
      <c r="AG67" s="95">
        <f t="shared" si="214"/>
        <v>0</v>
      </c>
      <c r="AH67" s="95">
        <f t="shared" si="214"/>
        <v>0</v>
      </c>
      <c r="AI67" s="95">
        <f t="shared" si="214"/>
        <v>0</v>
      </c>
      <c r="AJ67" s="95">
        <f t="shared" ref="AJ67:AZ67" si="219">AJ18</f>
        <v>0</v>
      </c>
      <c r="AK67" s="95">
        <f t="shared" si="219"/>
        <v>0</v>
      </c>
      <c r="AL67" s="95">
        <f t="shared" si="219"/>
        <v>0</v>
      </c>
      <c r="AM67" s="95">
        <f t="shared" si="219"/>
        <v>0</v>
      </c>
      <c r="AN67" s="95">
        <f t="shared" si="219"/>
        <v>0</v>
      </c>
      <c r="AO67" s="95">
        <f t="shared" si="219"/>
        <v>0</v>
      </c>
      <c r="AP67" s="95">
        <f t="shared" si="219"/>
        <v>0</v>
      </c>
      <c r="AQ67" s="95">
        <f t="shared" si="219"/>
        <v>0</v>
      </c>
      <c r="AR67" s="95" t="str">
        <f t="shared" si="219"/>
        <v>金　山</v>
      </c>
      <c r="AS67" s="95" t="str">
        <f t="shared" si="219"/>
        <v>藤岡･姫</v>
      </c>
      <c r="AT67" s="95" t="str">
        <f t="shared" si="219"/>
        <v>藤　本</v>
      </c>
      <c r="AU67" s="95" t="str">
        <f t="shared" si="219"/>
        <v>西　山</v>
      </c>
      <c r="AV67" s="95">
        <f t="shared" si="219"/>
        <v>0</v>
      </c>
      <c r="AW67" s="95">
        <f t="shared" si="219"/>
        <v>0</v>
      </c>
      <c r="AX67" s="95">
        <f t="shared" si="219"/>
        <v>0</v>
      </c>
      <c r="AY67" s="95">
        <f t="shared" si="219"/>
        <v>0</v>
      </c>
      <c r="AZ67" s="95">
        <f t="shared" si="219"/>
        <v>0</v>
      </c>
      <c r="BA67" s="95" t="str">
        <f t="shared" si="214"/>
        <v>今　井</v>
      </c>
      <c r="BB67" s="95">
        <f t="shared" si="214"/>
        <v>0</v>
      </c>
      <c r="BC67" s="95">
        <f t="shared" si="214"/>
        <v>0</v>
      </c>
      <c r="BD67" s="95">
        <f t="shared" si="214"/>
        <v>0</v>
      </c>
      <c r="BE67" s="95">
        <f t="shared" ref="BE67:BH67" si="220">BE18</f>
        <v>0</v>
      </c>
      <c r="BF67" s="95">
        <f t="shared" si="220"/>
        <v>0</v>
      </c>
      <c r="BG67" s="95">
        <f t="shared" si="220"/>
        <v>0</v>
      </c>
      <c r="BH67" s="95">
        <f t="shared" si="220"/>
        <v>0</v>
      </c>
      <c r="BI67" s="95">
        <f t="shared" si="214"/>
        <v>0</v>
      </c>
      <c r="BJ67" s="95">
        <f t="shared" si="214"/>
        <v>0</v>
      </c>
      <c r="BK67" s="95">
        <f t="shared" si="214"/>
        <v>0</v>
      </c>
      <c r="BL67" s="95">
        <f t="shared" si="214"/>
        <v>0</v>
      </c>
      <c r="BM67" s="95">
        <f t="shared" si="214"/>
        <v>0</v>
      </c>
      <c r="BN67" s="95">
        <f t="shared" ref="BN67" si="221">BN18</f>
        <v>0</v>
      </c>
      <c r="BO67" s="95">
        <f t="shared" si="214"/>
        <v>0</v>
      </c>
      <c r="BP67" s="95">
        <f t="shared" si="214"/>
        <v>0</v>
      </c>
      <c r="BQ67" s="95">
        <f t="shared" si="214"/>
        <v>0</v>
      </c>
      <c r="BR67" s="95">
        <f t="shared" si="214"/>
        <v>0</v>
      </c>
      <c r="BS67" s="95">
        <f t="shared" si="214"/>
        <v>0</v>
      </c>
      <c r="BT67" s="95">
        <f t="shared" si="214"/>
        <v>0</v>
      </c>
      <c r="BU67" s="95">
        <f t="shared" si="214"/>
        <v>0</v>
      </c>
      <c r="BV67" s="95">
        <f t="shared" ref="BV67:BY67" si="222">BV18</f>
        <v>0</v>
      </c>
      <c r="BW67" s="95">
        <f t="shared" si="222"/>
        <v>0</v>
      </c>
      <c r="BX67" s="95">
        <f t="shared" si="222"/>
        <v>0</v>
      </c>
      <c r="BY67" s="95">
        <f t="shared" si="222"/>
        <v>0</v>
      </c>
      <c r="BZ67" s="95" t="str">
        <f t="shared" si="214"/>
        <v>三　谷</v>
      </c>
      <c r="CA67" s="95" t="str">
        <f t="shared" si="214"/>
        <v>東　條</v>
      </c>
      <c r="CB67" s="95" t="str">
        <f t="shared" si="214"/>
        <v>木　下</v>
      </c>
      <c r="CC67" s="95">
        <f t="shared" si="214"/>
        <v>0</v>
      </c>
      <c r="CD67" s="95">
        <f t="shared" si="214"/>
        <v>0</v>
      </c>
      <c r="CE67" s="95">
        <f t="shared" ref="CE67" si="223">CE18</f>
        <v>0</v>
      </c>
      <c r="CF67" s="95">
        <f t="shared" si="214"/>
        <v>0</v>
      </c>
      <c r="CG67" s="95">
        <f t="shared" si="214"/>
        <v>0</v>
      </c>
      <c r="CH67" s="95">
        <f t="shared" si="214"/>
        <v>0</v>
      </c>
      <c r="CI67" s="95">
        <f t="shared" si="214"/>
        <v>0</v>
      </c>
      <c r="CJ67" s="95">
        <f t="shared" si="214"/>
        <v>0</v>
      </c>
      <c r="CK67" s="95">
        <f t="shared" si="214"/>
        <v>0</v>
      </c>
      <c r="CL67" s="95">
        <f t="shared" si="214"/>
        <v>0</v>
      </c>
      <c r="CM67" s="95">
        <f t="shared" ref="CM67:CP67" si="224">CM18</f>
        <v>0</v>
      </c>
      <c r="CN67" s="95">
        <f t="shared" si="224"/>
        <v>0</v>
      </c>
      <c r="CO67" s="95">
        <f t="shared" si="224"/>
        <v>0</v>
      </c>
      <c r="CP67" s="95">
        <f t="shared" si="224"/>
        <v>0</v>
      </c>
      <c r="CQ67" s="95" t="str">
        <f t="shared" si="214"/>
        <v>和　本</v>
      </c>
      <c r="CR67" s="95" t="str">
        <f t="shared" si="214"/>
        <v>野　木</v>
      </c>
      <c r="CS67" s="95" t="str">
        <f t="shared" si="214"/>
        <v>小　川</v>
      </c>
      <c r="CT67" s="95">
        <f t="shared" si="214"/>
        <v>0</v>
      </c>
      <c r="CU67" s="95">
        <f t="shared" si="214"/>
        <v>0</v>
      </c>
      <c r="CV67" s="95">
        <f t="shared" ref="CV67" si="225">CV18</f>
        <v>0</v>
      </c>
      <c r="CW67" s="95">
        <f t="shared" si="214"/>
        <v>0</v>
      </c>
      <c r="CX67" s="95">
        <f t="shared" si="214"/>
        <v>0</v>
      </c>
      <c r="CY67" s="95">
        <f t="shared" si="214"/>
        <v>0</v>
      </c>
      <c r="CZ67" s="95">
        <f t="shared" ref="CZ67:DK67" si="226">CZ18</f>
        <v>0</v>
      </c>
      <c r="DA67" s="95">
        <f t="shared" si="226"/>
        <v>0</v>
      </c>
      <c r="DB67" s="95">
        <f t="shared" si="226"/>
        <v>0</v>
      </c>
      <c r="DC67" s="95">
        <f t="shared" si="226"/>
        <v>0</v>
      </c>
      <c r="DD67" s="95">
        <f t="shared" si="226"/>
        <v>0</v>
      </c>
      <c r="DE67" s="95">
        <f t="shared" si="226"/>
        <v>0</v>
      </c>
      <c r="DF67" s="95">
        <f t="shared" si="226"/>
        <v>0</v>
      </c>
      <c r="DG67" s="95">
        <f t="shared" si="226"/>
        <v>0</v>
      </c>
      <c r="DH67" s="95">
        <f t="shared" si="226"/>
        <v>0</v>
      </c>
      <c r="DI67" s="95">
        <f t="shared" si="226"/>
        <v>0</v>
      </c>
      <c r="DJ67" s="95">
        <f t="shared" si="226"/>
        <v>0</v>
      </c>
      <c r="DK67" s="95">
        <f t="shared" si="226"/>
        <v>0</v>
      </c>
      <c r="DL67" s="95">
        <f t="shared" ref="DL67:DO67" si="227">DL18</f>
        <v>0</v>
      </c>
      <c r="DM67" s="95">
        <f t="shared" si="227"/>
        <v>0</v>
      </c>
      <c r="DN67" s="95">
        <f t="shared" si="227"/>
        <v>0</v>
      </c>
      <c r="DO67" s="95">
        <f t="shared" si="227"/>
        <v>0</v>
      </c>
      <c r="DP67" s="95">
        <f t="shared" ref="DP67:DS67" si="228">DP18</f>
        <v>0</v>
      </c>
      <c r="DQ67" s="95">
        <f t="shared" si="228"/>
        <v>0</v>
      </c>
      <c r="DR67" s="95">
        <f t="shared" si="228"/>
        <v>0</v>
      </c>
      <c r="DS67" s="95">
        <f t="shared" si="228"/>
        <v>0</v>
      </c>
      <c r="DT67" s="95">
        <f t="shared" si="214"/>
        <v>0</v>
      </c>
      <c r="DU67" s="95">
        <f t="shared" si="214"/>
        <v>0</v>
      </c>
      <c r="DV67" s="95">
        <f t="shared" si="214"/>
        <v>0</v>
      </c>
      <c r="DW67" s="95">
        <f t="shared" si="214"/>
        <v>0</v>
      </c>
      <c r="DX67" s="95" t="str">
        <f t="shared" ref="DX67:EA67" si="229">DX18</f>
        <v>幸　岡</v>
      </c>
      <c r="DY67" s="95">
        <f t="shared" si="229"/>
        <v>0</v>
      </c>
      <c r="DZ67" s="95">
        <f t="shared" si="229"/>
        <v>0</v>
      </c>
      <c r="EA67" s="95">
        <f t="shared" si="229"/>
        <v>0</v>
      </c>
      <c r="EB67" s="95" t="str">
        <f t="shared" ref="EB67:EI67" si="230">EB18</f>
        <v>宮　地</v>
      </c>
      <c r="EC67" s="95">
        <f t="shared" si="230"/>
        <v>0</v>
      </c>
      <c r="ED67" s="95">
        <f t="shared" si="230"/>
        <v>0</v>
      </c>
      <c r="EE67" s="95">
        <f t="shared" si="230"/>
        <v>0</v>
      </c>
      <c r="EF67" s="95">
        <f t="shared" si="230"/>
        <v>0</v>
      </c>
      <c r="EG67" s="95">
        <f t="shared" si="230"/>
        <v>0</v>
      </c>
      <c r="EH67" s="95">
        <f t="shared" si="230"/>
        <v>0</v>
      </c>
      <c r="EI67" s="95">
        <f t="shared" si="230"/>
        <v>0</v>
      </c>
      <c r="EJ67" s="95">
        <f t="shared" ref="EJ67:EQ67" si="231">EJ18</f>
        <v>0</v>
      </c>
      <c r="EK67" s="95">
        <f t="shared" si="231"/>
        <v>0</v>
      </c>
      <c r="EL67" s="95">
        <f t="shared" si="231"/>
        <v>0</v>
      </c>
      <c r="EM67" s="95">
        <f t="shared" si="231"/>
        <v>0</v>
      </c>
      <c r="EN67" s="95">
        <f t="shared" si="231"/>
        <v>0</v>
      </c>
      <c r="EO67" s="95">
        <f t="shared" si="231"/>
        <v>0</v>
      </c>
      <c r="EP67" s="95">
        <f t="shared" si="231"/>
        <v>0</v>
      </c>
      <c r="EQ67" s="95">
        <f t="shared" si="231"/>
        <v>0</v>
      </c>
      <c r="ER67" s="95">
        <f t="shared" ref="ER67:EU67" si="232">ER18</f>
        <v>0</v>
      </c>
      <c r="ES67" s="95">
        <f t="shared" si="232"/>
        <v>0</v>
      </c>
      <c r="ET67" s="95">
        <f t="shared" si="232"/>
        <v>0</v>
      </c>
      <c r="EU67" s="95">
        <f t="shared" si="232"/>
        <v>0</v>
      </c>
      <c r="EV67" s="95">
        <f t="shared" si="214"/>
        <v>0</v>
      </c>
      <c r="EW67" s="95">
        <f t="shared" si="214"/>
        <v>0</v>
      </c>
      <c r="EX67" s="95">
        <f t="shared" ref="EX67:EZ67" si="233">EX18</f>
        <v>0</v>
      </c>
      <c r="EY67" s="95">
        <f t="shared" si="233"/>
        <v>0</v>
      </c>
      <c r="EZ67" s="95">
        <f t="shared" si="233"/>
        <v>0</v>
      </c>
      <c r="FA67" s="95">
        <f t="shared" si="214"/>
        <v>0</v>
      </c>
      <c r="FB67" s="95">
        <f t="shared" si="214"/>
        <v>0</v>
      </c>
      <c r="FC67" s="95" t="str">
        <f t="shared" si="214"/>
        <v>山　内</v>
      </c>
      <c r="FD67" s="95" t="str">
        <f t="shared" si="214"/>
        <v>内　方</v>
      </c>
      <c r="FE67" s="95" t="str">
        <f t="shared" ref="FE67:FG67" si="234">FE18</f>
        <v>平　澤</v>
      </c>
      <c r="FF67" s="95" t="str">
        <f t="shared" si="234"/>
        <v>古　澤</v>
      </c>
      <c r="FG67" s="95">
        <f t="shared" si="234"/>
        <v>0</v>
      </c>
      <c r="FH67" s="95">
        <f t="shared" si="214"/>
        <v>0</v>
      </c>
      <c r="FI67" s="95">
        <f t="shared" si="214"/>
        <v>0</v>
      </c>
      <c r="FJ67" s="95">
        <f t="shared" ref="FJ67:FN67" si="235">FJ18</f>
        <v>0</v>
      </c>
      <c r="FK67" s="95">
        <f t="shared" si="235"/>
        <v>0</v>
      </c>
      <c r="FL67" s="95">
        <f t="shared" si="235"/>
        <v>0</v>
      </c>
      <c r="FM67" s="95">
        <f t="shared" ref="FM67" si="236">FM18</f>
        <v>0</v>
      </c>
      <c r="FN67" s="95">
        <f t="shared" si="235"/>
        <v>0</v>
      </c>
      <c r="FO67" s="95">
        <f t="shared" ref="FO67:FP67" si="237">FO18</f>
        <v>0</v>
      </c>
      <c r="FP67" s="84">
        <f t="shared" si="237"/>
        <v>0</v>
      </c>
      <c r="FQ67" s="84">
        <f t="shared" ref="FQ67" si="238">FQ18</f>
        <v>0</v>
      </c>
      <c r="FR67" s="315"/>
      <c r="FS67" s="316"/>
      <c r="FT67" s="316"/>
      <c r="FU67" s="316"/>
      <c r="FV67" s="316"/>
      <c r="FW67" s="316"/>
      <c r="FX67" s="316"/>
      <c r="FY67" s="316"/>
      <c r="FZ67" s="316"/>
      <c r="GA67" s="316"/>
      <c r="GB67" s="316"/>
      <c r="GC67" s="316"/>
      <c r="GD67" s="316"/>
      <c r="GE67" s="316"/>
      <c r="GF67" s="316"/>
      <c r="GG67" s="316"/>
      <c r="GH67" s="316"/>
      <c r="GI67" s="316"/>
      <c r="GJ67" s="316"/>
      <c r="GK67" s="316"/>
      <c r="GL67" s="316"/>
      <c r="GM67" s="316"/>
      <c r="GN67" s="316"/>
      <c r="GO67" s="218"/>
      <c r="GP67" s="218"/>
      <c r="GQ67" s="218"/>
      <c r="GR67" s="218"/>
      <c r="GS67" s="218"/>
      <c r="GT67" s="218"/>
      <c r="GU67" s="218"/>
      <c r="GV67" s="218"/>
      <c r="GW67" s="218"/>
      <c r="GX67" s="218"/>
      <c r="GY67" s="218"/>
      <c r="HB67" s="161"/>
      <c r="HC67" s="199">
        <f>リスト!C66</f>
        <v>0</v>
      </c>
      <c r="HD67" s="76" t="str">
        <f>IF(リスト!D66="","",リスト!D66)</f>
        <v/>
      </c>
      <c r="HE67" s="76" t="str">
        <f>IF(リスト!F66="","",リスト!F66)</f>
        <v/>
      </c>
      <c r="HF67" s="76" t="str">
        <f>IF(リスト!E66="","",リスト!E66)</f>
        <v/>
      </c>
      <c r="HG67" s="200" t="str">
        <f>IF(リスト!G66="","",リスト!G66)</f>
        <v/>
      </c>
      <c r="HH67" s="77" t="str">
        <f>IF(リスト!H66="","",リスト!H66)</f>
        <v>古川橋</v>
      </c>
      <c r="HI67" s="77" t="str">
        <f>IF(リスト!I66="","",リスト!I66)</f>
        <v>庄　内</v>
      </c>
      <c r="HJ67" s="77" t="str">
        <f>IF(リスト!J66="","",リスト!J66)</f>
        <v>金　田</v>
      </c>
      <c r="HK67" s="77" t="str">
        <f>IF(リスト!K66="","",リスト!K66)</f>
        <v>見出川</v>
      </c>
      <c r="HL67" s="77" t="str">
        <f>IF(リスト!L66="","",リスト!L66)</f>
        <v>御　影</v>
      </c>
      <c r="HM67" s="77" t="str">
        <f>IF(リスト!M66="","",リスト!M66)</f>
        <v>佐　治</v>
      </c>
      <c r="HN67" s="77" t="str">
        <f>IF(リスト!N66="","",リスト!N66)</f>
        <v/>
      </c>
      <c r="HO67" s="77" t="str">
        <f>IF(リスト!O66="","",リスト!O66)</f>
        <v/>
      </c>
      <c r="HP67" s="460" t="str">
        <f>IF(リスト!P66="","",リスト!P66)</f>
        <v/>
      </c>
      <c r="IW67" s="393"/>
      <c r="IX67" s="393"/>
      <c r="IY67" s="393"/>
      <c r="IZ67" s="393"/>
      <c r="JA67" s="393"/>
      <c r="JB67" s="393"/>
      <c r="JC67" s="393"/>
      <c r="JD67" s="393"/>
      <c r="JE67" s="393"/>
      <c r="JF67" s="393"/>
      <c r="JG67" s="393"/>
      <c r="JH67" s="393"/>
      <c r="JI67" s="393"/>
      <c r="JJ67" s="393"/>
      <c r="JK67" s="393"/>
      <c r="JL67" s="393"/>
      <c r="JM67" s="393"/>
      <c r="JN67" s="393"/>
      <c r="JO67" s="393"/>
      <c r="JP67" s="393"/>
      <c r="JQ67" s="393"/>
      <c r="JR67" s="393"/>
      <c r="JS67" s="393"/>
      <c r="JT67" s="393"/>
      <c r="JU67" s="393"/>
      <c r="JV67" s="393"/>
      <c r="JW67" s="393"/>
      <c r="JX67" s="393"/>
      <c r="JY67" s="393"/>
      <c r="JZ67" s="393"/>
      <c r="KA67" s="393"/>
      <c r="KB67" s="393"/>
      <c r="KC67" s="393"/>
      <c r="KD67" s="393"/>
      <c r="KE67" s="393"/>
      <c r="KF67" s="393"/>
      <c r="KG67" s="393"/>
      <c r="KH67" s="393"/>
      <c r="KI67" s="393"/>
      <c r="KJ67" s="393"/>
      <c r="KK67" s="393"/>
      <c r="KL67" s="393"/>
      <c r="KM67" s="393"/>
      <c r="KN67" s="393"/>
      <c r="KO67" s="393"/>
      <c r="KP67" s="393"/>
      <c r="KQ67" s="393"/>
      <c r="KR67" s="393"/>
      <c r="KS67" s="393"/>
      <c r="KT67" s="393"/>
      <c r="KU67" s="393"/>
      <c r="KV67" s="393"/>
      <c r="KW67" s="393"/>
      <c r="KX67" s="393"/>
      <c r="KY67" s="393"/>
      <c r="KZ67" s="393"/>
      <c r="LA67" s="393"/>
      <c r="LB67" s="393"/>
      <c r="LC67" s="393"/>
      <c r="LD67" s="393"/>
      <c r="LE67" s="393"/>
      <c r="LF67" s="393"/>
      <c r="LG67" s="393"/>
      <c r="LH67" s="393"/>
      <c r="LI67" s="393"/>
      <c r="LJ67" s="393"/>
      <c r="LK67" s="393"/>
      <c r="LL67" s="393"/>
      <c r="LM67" s="393"/>
      <c r="LN67" s="393"/>
      <c r="LO67" s="393"/>
      <c r="LP67" s="393"/>
      <c r="LQ67" s="393"/>
      <c r="LR67" s="393"/>
      <c r="LS67" s="393"/>
      <c r="LT67" s="393"/>
      <c r="LU67" s="393"/>
      <c r="LV67" s="393"/>
      <c r="LW67" s="393"/>
      <c r="LX67" s="393"/>
      <c r="LY67" s="393"/>
      <c r="LZ67" s="393"/>
      <c r="MA67" s="393"/>
      <c r="MB67" s="393"/>
      <c r="MC67" s="393"/>
      <c r="MD67" s="393"/>
      <c r="ME67" s="393"/>
      <c r="MF67" s="393"/>
      <c r="MG67" s="393"/>
      <c r="MH67" s="393"/>
      <c r="MI67" s="393"/>
      <c r="MJ67" s="393"/>
      <c r="MK67" s="393"/>
      <c r="ML67" s="393"/>
      <c r="MM67" s="393"/>
      <c r="MN67" s="393"/>
      <c r="MO67" s="393"/>
      <c r="MP67" s="393"/>
      <c r="MQ67" s="393"/>
      <c r="MR67" s="393"/>
      <c r="MS67" s="393"/>
      <c r="MT67" s="393"/>
      <c r="MU67" s="393"/>
      <c r="MV67" s="393"/>
      <c r="MW67" s="393"/>
      <c r="MX67" s="393"/>
      <c r="MY67" s="393"/>
      <c r="MZ67" s="393"/>
      <c r="NA67" s="393"/>
      <c r="NB67" s="393"/>
      <c r="NC67" s="393"/>
      <c r="ND67" s="393"/>
      <c r="NE67" s="393"/>
      <c r="NF67" s="393"/>
      <c r="NG67" s="393"/>
      <c r="NH67" s="393"/>
      <c r="NI67" s="393"/>
      <c r="NJ67" s="393"/>
      <c r="NK67" s="393"/>
      <c r="NL67" s="393"/>
      <c r="NM67" s="393"/>
      <c r="NN67" s="393"/>
      <c r="NO67" s="393"/>
      <c r="NP67" s="393"/>
      <c r="NQ67" s="393"/>
      <c r="NR67" s="393"/>
      <c r="NS67" s="393"/>
      <c r="NT67" s="393"/>
      <c r="NU67" s="393"/>
      <c r="NV67" s="393"/>
      <c r="NW67" s="393"/>
      <c r="NX67" s="393"/>
      <c r="NY67" s="393"/>
      <c r="NZ67" s="393"/>
      <c r="OA67" s="393"/>
      <c r="OB67" s="393"/>
      <c r="OC67" s="393"/>
      <c r="OD67" s="393"/>
      <c r="OE67" s="393"/>
      <c r="OF67" s="393"/>
      <c r="OG67" s="393"/>
      <c r="OH67" s="393"/>
      <c r="OI67" s="393"/>
      <c r="OJ67" s="393"/>
      <c r="OK67" s="393"/>
      <c r="OL67" s="393"/>
      <c r="OM67" s="393"/>
      <c r="ON67" s="393"/>
      <c r="OO67" s="393"/>
      <c r="OP67" s="393"/>
      <c r="OQ67" s="393"/>
      <c r="OR67" s="393"/>
      <c r="OS67" s="393"/>
      <c r="OT67" s="393"/>
      <c r="OU67" s="393"/>
      <c r="OV67" s="393"/>
      <c r="OW67" s="393"/>
      <c r="OX67" s="393"/>
      <c r="OY67" s="393"/>
      <c r="OZ67" s="393"/>
      <c r="PA67" s="393"/>
      <c r="PB67" s="393"/>
      <c r="PC67" s="393"/>
      <c r="PD67" s="393"/>
      <c r="PE67" s="393"/>
      <c r="PF67" s="393"/>
      <c r="PG67" s="393"/>
      <c r="PH67" s="393"/>
      <c r="PI67" s="393"/>
      <c r="PJ67" s="393"/>
      <c r="PK67" s="393"/>
      <c r="PL67" s="393"/>
      <c r="PM67" s="393"/>
      <c r="PN67" s="393"/>
      <c r="PO67" s="393"/>
      <c r="PP67" s="393"/>
      <c r="PQ67" s="393"/>
      <c r="PR67" s="393"/>
      <c r="PS67" s="393"/>
      <c r="PT67" s="393"/>
      <c r="PU67" s="393"/>
      <c r="PV67" s="393"/>
      <c r="PW67" s="393"/>
      <c r="PX67" s="393"/>
      <c r="PY67" s="393"/>
      <c r="PZ67" s="393"/>
      <c r="QA67" s="393"/>
      <c r="QB67" s="393"/>
      <c r="QC67" s="393"/>
      <c r="QD67" s="393"/>
      <c r="QE67" s="393"/>
      <c r="QF67" s="393"/>
      <c r="QG67" s="393"/>
      <c r="QH67" s="393"/>
      <c r="QI67" s="393"/>
      <c r="QJ67" s="393"/>
      <c r="QK67" s="393"/>
      <c r="QL67" s="393"/>
      <c r="QM67" s="393"/>
      <c r="QN67" s="393"/>
      <c r="QO67" s="393"/>
      <c r="QP67" s="393"/>
      <c r="QQ67" s="393"/>
      <c r="QR67" s="393"/>
      <c r="QS67" s="393"/>
      <c r="QT67" s="393"/>
      <c r="QU67" s="393"/>
      <c r="QV67" s="393"/>
      <c r="QW67" s="393"/>
      <c r="QX67" s="393"/>
      <c r="QY67" s="393"/>
      <c r="QZ67" s="393"/>
      <c r="RA67" s="393"/>
      <c r="RB67" s="393"/>
      <c r="RC67" s="393"/>
      <c r="RD67" s="393"/>
      <c r="RE67" s="393"/>
      <c r="RF67" s="393"/>
      <c r="RG67" s="393"/>
      <c r="RH67" s="393"/>
      <c r="RI67" s="393"/>
      <c r="RJ67" s="393"/>
      <c r="RK67" s="393"/>
      <c r="RL67" s="393"/>
      <c r="RM67" s="393"/>
      <c r="RN67" s="393"/>
      <c r="RO67" s="393"/>
      <c r="RP67" s="393"/>
      <c r="RQ67" s="393"/>
      <c r="RR67" s="393"/>
      <c r="RS67" s="393"/>
      <c r="RT67" s="393"/>
      <c r="RU67" s="393"/>
      <c r="RV67" s="393"/>
      <c r="RW67" s="393"/>
      <c r="RX67" s="393"/>
      <c r="RY67" s="393"/>
      <c r="RZ67" s="393"/>
      <c r="SA67" s="393"/>
      <c r="SB67" s="393"/>
      <c r="SC67" s="393"/>
      <c r="SD67" s="393"/>
      <c r="SE67" s="393"/>
      <c r="SF67" s="393"/>
      <c r="SG67" s="393"/>
      <c r="SH67" s="393"/>
      <c r="SI67" s="393"/>
      <c r="SJ67" s="393"/>
      <c r="SK67" s="393"/>
      <c r="SL67" s="393"/>
      <c r="SM67" s="393"/>
      <c r="SN67" s="393"/>
      <c r="SO67" s="393"/>
      <c r="SP67" s="393"/>
      <c r="SQ67" s="393"/>
      <c r="SR67" s="393"/>
      <c r="SS67" s="393"/>
      <c r="ST67" s="393"/>
      <c r="SU67" s="393"/>
      <c r="SV67" s="393"/>
      <c r="SW67" s="393"/>
      <c r="SX67" s="393"/>
      <c r="SY67" s="393"/>
      <c r="SZ67" s="393"/>
      <c r="TA67" s="393"/>
      <c r="TB67" s="393"/>
      <c r="TC67" s="393"/>
      <c r="TD67" s="393"/>
      <c r="TE67" s="393"/>
      <c r="TF67" s="393"/>
      <c r="TG67" s="393"/>
      <c r="TH67" s="393"/>
      <c r="TI67" s="393"/>
      <c r="TJ67" s="393"/>
      <c r="TK67" s="393"/>
      <c r="TL67" s="393"/>
    </row>
    <row r="68" spans="1:532" ht="23.25" customHeight="1" thickBot="1" x14ac:dyDescent="0.25">
      <c r="B68" s="94">
        <f>B26</f>
        <v>0</v>
      </c>
      <c r="C68" s="95">
        <f t="shared" ref="C68:FI68" si="239">C26</f>
        <v>0</v>
      </c>
      <c r="D68" s="95">
        <f t="shared" si="239"/>
        <v>0</v>
      </c>
      <c r="E68" s="95">
        <f t="shared" si="239"/>
        <v>0</v>
      </c>
      <c r="F68" s="95">
        <f t="shared" si="239"/>
        <v>0</v>
      </c>
      <c r="G68" s="95">
        <f t="shared" si="239"/>
        <v>0</v>
      </c>
      <c r="H68" s="95">
        <f t="shared" si="239"/>
        <v>0</v>
      </c>
      <c r="I68" s="95">
        <f t="shared" si="239"/>
        <v>0</v>
      </c>
      <c r="J68" s="95">
        <f t="shared" ref="J68:AD68" si="240">J26</f>
        <v>0</v>
      </c>
      <c r="K68" s="95">
        <f t="shared" si="240"/>
        <v>0</v>
      </c>
      <c r="L68" s="95">
        <f t="shared" si="240"/>
        <v>0</v>
      </c>
      <c r="M68" s="95">
        <f t="shared" si="240"/>
        <v>0</v>
      </c>
      <c r="N68" s="95">
        <f t="shared" ref="N68:V68" si="241">N26</f>
        <v>0</v>
      </c>
      <c r="O68" s="95">
        <f t="shared" ref="O68" si="242">O26</f>
        <v>0</v>
      </c>
      <c r="P68" s="95">
        <f t="shared" si="241"/>
        <v>0</v>
      </c>
      <c r="Q68" s="95">
        <f t="shared" si="241"/>
        <v>0</v>
      </c>
      <c r="R68" s="95">
        <f t="shared" si="241"/>
        <v>0</v>
      </c>
      <c r="S68" s="95">
        <f t="shared" si="241"/>
        <v>0</v>
      </c>
      <c r="T68" s="95">
        <f t="shared" si="241"/>
        <v>0</v>
      </c>
      <c r="U68" s="95">
        <f t="shared" si="241"/>
        <v>0</v>
      </c>
      <c r="V68" s="95">
        <f t="shared" si="241"/>
        <v>0</v>
      </c>
      <c r="W68" s="95">
        <f t="shared" si="240"/>
        <v>0</v>
      </c>
      <c r="X68" s="95">
        <f t="shared" si="240"/>
        <v>0</v>
      </c>
      <c r="Y68" s="95">
        <f t="shared" si="240"/>
        <v>0</v>
      </c>
      <c r="Z68" s="95">
        <f t="shared" si="240"/>
        <v>0</v>
      </c>
      <c r="AA68" s="95">
        <f t="shared" si="240"/>
        <v>0</v>
      </c>
      <c r="AB68" s="95">
        <f t="shared" si="240"/>
        <v>0</v>
      </c>
      <c r="AC68" s="95">
        <f t="shared" si="240"/>
        <v>0</v>
      </c>
      <c r="AD68" s="95">
        <f t="shared" si="240"/>
        <v>0</v>
      </c>
      <c r="AE68" s="95">
        <f t="shared" si="239"/>
        <v>0</v>
      </c>
      <c r="AF68" s="95">
        <f t="shared" ref="AF68" si="243">AF26</f>
        <v>0</v>
      </c>
      <c r="AG68" s="95">
        <f t="shared" si="239"/>
        <v>0</v>
      </c>
      <c r="AH68" s="95">
        <f t="shared" si="239"/>
        <v>0</v>
      </c>
      <c r="AI68" s="95">
        <f t="shared" si="239"/>
        <v>0</v>
      </c>
      <c r="AJ68" s="95">
        <f t="shared" ref="AJ68:AZ68" si="244">AJ26</f>
        <v>0</v>
      </c>
      <c r="AK68" s="95">
        <f t="shared" si="244"/>
        <v>0</v>
      </c>
      <c r="AL68" s="95">
        <f t="shared" si="244"/>
        <v>0</v>
      </c>
      <c r="AM68" s="95">
        <f t="shared" si="244"/>
        <v>0</v>
      </c>
      <c r="AN68" s="95">
        <f t="shared" si="244"/>
        <v>0</v>
      </c>
      <c r="AO68" s="95">
        <f t="shared" si="244"/>
        <v>0</v>
      </c>
      <c r="AP68" s="95">
        <f t="shared" si="244"/>
        <v>0</v>
      </c>
      <c r="AQ68" s="95">
        <f t="shared" si="244"/>
        <v>0</v>
      </c>
      <c r="AR68" s="95">
        <f t="shared" si="244"/>
        <v>0</v>
      </c>
      <c r="AS68" s="95">
        <f t="shared" si="244"/>
        <v>0</v>
      </c>
      <c r="AT68" s="95">
        <f t="shared" si="244"/>
        <v>0</v>
      </c>
      <c r="AU68" s="95">
        <f t="shared" si="244"/>
        <v>0</v>
      </c>
      <c r="AV68" s="95">
        <f t="shared" si="244"/>
        <v>0</v>
      </c>
      <c r="AW68" s="95">
        <f t="shared" si="244"/>
        <v>0</v>
      </c>
      <c r="AX68" s="95">
        <f t="shared" si="244"/>
        <v>0</v>
      </c>
      <c r="AY68" s="95">
        <f t="shared" si="244"/>
        <v>0</v>
      </c>
      <c r="AZ68" s="95">
        <f t="shared" si="244"/>
        <v>0</v>
      </c>
      <c r="BA68" s="95">
        <f t="shared" si="239"/>
        <v>0</v>
      </c>
      <c r="BB68" s="95">
        <f t="shared" si="239"/>
        <v>0</v>
      </c>
      <c r="BC68" s="95">
        <f t="shared" si="239"/>
        <v>0</v>
      </c>
      <c r="BD68" s="95">
        <f t="shared" si="239"/>
        <v>0</v>
      </c>
      <c r="BE68" s="95">
        <f t="shared" ref="BE68:BH68" si="245">BE26</f>
        <v>0</v>
      </c>
      <c r="BF68" s="95">
        <f t="shared" si="245"/>
        <v>0</v>
      </c>
      <c r="BG68" s="95">
        <f t="shared" si="245"/>
        <v>0</v>
      </c>
      <c r="BH68" s="95">
        <f t="shared" si="245"/>
        <v>0</v>
      </c>
      <c r="BI68" s="95" t="str">
        <f t="shared" si="239"/>
        <v>古　澤</v>
      </c>
      <c r="BJ68" s="95" t="str">
        <f t="shared" si="239"/>
        <v>中　嶋</v>
      </c>
      <c r="BK68" s="95" t="str">
        <f t="shared" si="239"/>
        <v>幸　岡</v>
      </c>
      <c r="BL68" s="95" t="str">
        <f t="shared" si="239"/>
        <v>宮　地</v>
      </c>
      <c r="BM68" s="95">
        <f t="shared" si="239"/>
        <v>0</v>
      </c>
      <c r="BN68" s="95">
        <f t="shared" ref="BN68" si="246">BN26</f>
        <v>0</v>
      </c>
      <c r="BO68" s="95">
        <f t="shared" si="239"/>
        <v>0</v>
      </c>
      <c r="BP68" s="95">
        <f t="shared" si="239"/>
        <v>0</v>
      </c>
      <c r="BQ68" s="95">
        <f t="shared" si="239"/>
        <v>0</v>
      </c>
      <c r="BR68" s="95">
        <f t="shared" si="239"/>
        <v>0</v>
      </c>
      <c r="BS68" s="95">
        <f t="shared" si="239"/>
        <v>0</v>
      </c>
      <c r="BT68" s="95">
        <f t="shared" si="239"/>
        <v>0</v>
      </c>
      <c r="BU68" s="95">
        <f t="shared" si="239"/>
        <v>0</v>
      </c>
      <c r="BV68" s="95">
        <f t="shared" ref="BV68:BY68" si="247">BV26</f>
        <v>0</v>
      </c>
      <c r="BW68" s="95">
        <f t="shared" si="247"/>
        <v>0</v>
      </c>
      <c r="BX68" s="95">
        <f t="shared" si="247"/>
        <v>0</v>
      </c>
      <c r="BY68" s="95">
        <f t="shared" si="247"/>
        <v>0</v>
      </c>
      <c r="BZ68" s="95">
        <f t="shared" si="239"/>
        <v>0</v>
      </c>
      <c r="CA68" s="95">
        <f t="shared" si="239"/>
        <v>0</v>
      </c>
      <c r="CB68" s="95">
        <f t="shared" si="239"/>
        <v>0</v>
      </c>
      <c r="CC68" s="95">
        <f t="shared" si="239"/>
        <v>0</v>
      </c>
      <c r="CD68" s="95">
        <f t="shared" si="239"/>
        <v>0</v>
      </c>
      <c r="CE68" s="95">
        <f t="shared" ref="CE68" si="248">CE26</f>
        <v>0</v>
      </c>
      <c r="CF68" s="95">
        <f t="shared" si="239"/>
        <v>0</v>
      </c>
      <c r="CG68" s="95">
        <f t="shared" si="239"/>
        <v>0</v>
      </c>
      <c r="CH68" s="95">
        <f t="shared" si="239"/>
        <v>0</v>
      </c>
      <c r="CI68" s="95">
        <f t="shared" si="239"/>
        <v>0</v>
      </c>
      <c r="CJ68" s="95">
        <f t="shared" si="239"/>
        <v>0</v>
      </c>
      <c r="CK68" s="95">
        <f t="shared" si="239"/>
        <v>0</v>
      </c>
      <c r="CL68" s="95">
        <f t="shared" si="239"/>
        <v>0</v>
      </c>
      <c r="CM68" s="95">
        <f t="shared" ref="CM68:CP68" si="249">CM26</f>
        <v>0</v>
      </c>
      <c r="CN68" s="95">
        <f t="shared" si="249"/>
        <v>0</v>
      </c>
      <c r="CO68" s="95">
        <f t="shared" si="249"/>
        <v>0</v>
      </c>
      <c r="CP68" s="95">
        <f t="shared" si="249"/>
        <v>0</v>
      </c>
      <c r="CQ68" s="95" t="str">
        <f t="shared" si="239"/>
        <v>和　本</v>
      </c>
      <c r="CR68" s="95" t="str">
        <f t="shared" si="239"/>
        <v>三　谷</v>
      </c>
      <c r="CS68" s="95" t="str">
        <f t="shared" si="239"/>
        <v>野　木</v>
      </c>
      <c r="CT68" s="95" t="str">
        <f t="shared" si="239"/>
        <v>木　下</v>
      </c>
      <c r="CU68" s="95">
        <f t="shared" si="239"/>
        <v>0</v>
      </c>
      <c r="CV68" s="95">
        <f t="shared" ref="CV68" si="250">CV26</f>
        <v>0</v>
      </c>
      <c r="CW68" s="95">
        <f t="shared" si="239"/>
        <v>0</v>
      </c>
      <c r="CX68" s="95">
        <f t="shared" si="239"/>
        <v>0</v>
      </c>
      <c r="CY68" s="95">
        <f t="shared" si="239"/>
        <v>0</v>
      </c>
      <c r="CZ68" s="95">
        <f t="shared" ref="CZ68:DK68" si="251">CZ26</f>
        <v>0</v>
      </c>
      <c r="DA68" s="95">
        <f t="shared" si="251"/>
        <v>0</v>
      </c>
      <c r="DB68" s="95">
        <f t="shared" si="251"/>
        <v>0</v>
      </c>
      <c r="DC68" s="95">
        <f t="shared" si="251"/>
        <v>0</v>
      </c>
      <c r="DD68" s="95">
        <f t="shared" si="251"/>
        <v>0</v>
      </c>
      <c r="DE68" s="95">
        <f t="shared" si="251"/>
        <v>0</v>
      </c>
      <c r="DF68" s="95">
        <f t="shared" si="251"/>
        <v>0</v>
      </c>
      <c r="DG68" s="95">
        <f t="shared" si="251"/>
        <v>0</v>
      </c>
      <c r="DH68" s="95">
        <f t="shared" si="251"/>
        <v>0</v>
      </c>
      <c r="DI68" s="95">
        <f t="shared" si="251"/>
        <v>0</v>
      </c>
      <c r="DJ68" s="95">
        <f t="shared" si="251"/>
        <v>0</v>
      </c>
      <c r="DK68" s="95">
        <f t="shared" si="251"/>
        <v>0</v>
      </c>
      <c r="DL68" s="95">
        <f t="shared" ref="DL68:DO68" si="252">DL26</f>
        <v>0</v>
      </c>
      <c r="DM68" s="95">
        <f t="shared" si="252"/>
        <v>0</v>
      </c>
      <c r="DN68" s="95">
        <f t="shared" si="252"/>
        <v>0</v>
      </c>
      <c r="DO68" s="95">
        <f t="shared" si="252"/>
        <v>0</v>
      </c>
      <c r="DP68" s="95">
        <f t="shared" ref="DP68:DS68" si="253">DP26</f>
        <v>0</v>
      </c>
      <c r="DQ68" s="95">
        <f t="shared" si="253"/>
        <v>0</v>
      </c>
      <c r="DR68" s="95">
        <f t="shared" si="253"/>
        <v>0</v>
      </c>
      <c r="DS68" s="95">
        <f t="shared" si="253"/>
        <v>0</v>
      </c>
      <c r="DT68" s="95">
        <f t="shared" si="239"/>
        <v>0</v>
      </c>
      <c r="DU68" s="95">
        <f t="shared" si="239"/>
        <v>0</v>
      </c>
      <c r="DV68" s="95">
        <f t="shared" si="239"/>
        <v>0</v>
      </c>
      <c r="DW68" s="95">
        <f t="shared" si="239"/>
        <v>0</v>
      </c>
      <c r="DX68" s="95">
        <f t="shared" ref="DX68:EA68" si="254">DX26</f>
        <v>0</v>
      </c>
      <c r="DY68" s="95">
        <f t="shared" si="254"/>
        <v>0</v>
      </c>
      <c r="DZ68" s="95">
        <f t="shared" si="254"/>
        <v>0</v>
      </c>
      <c r="EA68" s="95">
        <f t="shared" si="254"/>
        <v>0</v>
      </c>
      <c r="EB68" s="95">
        <f t="shared" ref="EB68:EI68" si="255">EB26</f>
        <v>0</v>
      </c>
      <c r="EC68" s="95">
        <f t="shared" si="255"/>
        <v>0</v>
      </c>
      <c r="ED68" s="95">
        <f t="shared" si="255"/>
        <v>0</v>
      </c>
      <c r="EE68" s="95">
        <f t="shared" si="255"/>
        <v>0</v>
      </c>
      <c r="EF68" s="95">
        <f t="shared" si="255"/>
        <v>0</v>
      </c>
      <c r="EG68" s="95">
        <f t="shared" si="255"/>
        <v>0</v>
      </c>
      <c r="EH68" s="95">
        <f t="shared" si="255"/>
        <v>0</v>
      </c>
      <c r="EI68" s="95">
        <f t="shared" si="255"/>
        <v>0</v>
      </c>
      <c r="EJ68" s="95">
        <f t="shared" ref="EJ68:EQ68" si="256">EJ26</f>
        <v>0</v>
      </c>
      <c r="EK68" s="95">
        <f t="shared" si="256"/>
        <v>0</v>
      </c>
      <c r="EL68" s="95">
        <f t="shared" si="256"/>
        <v>0</v>
      </c>
      <c r="EM68" s="95">
        <f t="shared" si="256"/>
        <v>0</v>
      </c>
      <c r="EN68" s="95">
        <f t="shared" si="256"/>
        <v>0</v>
      </c>
      <c r="EO68" s="95">
        <f t="shared" si="256"/>
        <v>0</v>
      </c>
      <c r="EP68" s="95">
        <f t="shared" si="256"/>
        <v>0</v>
      </c>
      <c r="EQ68" s="95">
        <f t="shared" si="256"/>
        <v>0</v>
      </c>
      <c r="ER68" s="95" t="str">
        <f t="shared" ref="ER68:EU68" si="257">ER26</f>
        <v>今　井</v>
      </c>
      <c r="ES68" s="95">
        <f t="shared" si="257"/>
        <v>0</v>
      </c>
      <c r="ET68" s="95">
        <f t="shared" si="257"/>
        <v>0</v>
      </c>
      <c r="EU68" s="95">
        <f t="shared" si="257"/>
        <v>0</v>
      </c>
      <c r="EV68" s="95" t="str">
        <f t="shared" si="239"/>
        <v>平　岡</v>
      </c>
      <c r="EW68" s="95" t="str">
        <f t="shared" si="239"/>
        <v>ダイシン</v>
      </c>
      <c r="EX68" s="95" t="str">
        <f t="shared" ref="EX68:EZ68" si="258">EX26</f>
        <v>ダイシン</v>
      </c>
      <c r="EY68" s="95" t="str">
        <f t="shared" si="258"/>
        <v>ダイシン</v>
      </c>
      <c r="EZ68" s="95" t="str">
        <f t="shared" si="258"/>
        <v>日本高圧</v>
      </c>
      <c r="FA68" s="95" t="str">
        <f t="shared" si="239"/>
        <v>日本高圧</v>
      </c>
      <c r="FB68" s="95" t="str">
        <f t="shared" si="239"/>
        <v>日本高圧</v>
      </c>
      <c r="FC68" s="95">
        <f t="shared" si="239"/>
        <v>0</v>
      </c>
      <c r="FD68" s="95">
        <f t="shared" si="239"/>
        <v>0</v>
      </c>
      <c r="FE68" s="95">
        <f t="shared" ref="FE68:FG68" si="259">FE26</f>
        <v>0</v>
      </c>
      <c r="FF68" s="95">
        <f t="shared" si="259"/>
        <v>0</v>
      </c>
      <c r="FG68" s="95">
        <f t="shared" si="259"/>
        <v>0</v>
      </c>
      <c r="FH68" s="95">
        <f t="shared" si="239"/>
        <v>0</v>
      </c>
      <c r="FI68" s="95">
        <f t="shared" si="239"/>
        <v>0</v>
      </c>
      <c r="FJ68" s="95">
        <f t="shared" ref="FJ68:FN68" si="260">FJ26</f>
        <v>0</v>
      </c>
      <c r="FK68" s="95">
        <f t="shared" si="260"/>
        <v>0</v>
      </c>
      <c r="FL68" s="95">
        <f t="shared" si="260"/>
        <v>0</v>
      </c>
      <c r="FM68" s="95">
        <f t="shared" ref="FM68" si="261">FM26</f>
        <v>0</v>
      </c>
      <c r="FN68" s="95">
        <f t="shared" si="260"/>
        <v>0</v>
      </c>
      <c r="FO68" s="95">
        <f t="shared" ref="FO68:FP68" si="262">FO26</f>
        <v>0</v>
      </c>
      <c r="FP68" s="84">
        <f t="shared" si="262"/>
        <v>0</v>
      </c>
      <c r="FQ68" s="84">
        <f t="shared" ref="FQ68" si="263">FQ26</f>
        <v>0</v>
      </c>
      <c r="FR68" s="315"/>
      <c r="FS68" s="316"/>
      <c r="FT68" s="316"/>
      <c r="FU68" s="316"/>
      <c r="FV68" s="316"/>
      <c r="FW68" s="316"/>
      <c r="FX68" s="316"/>
      <c r="FY68" s="316"/>
      <c r="FZ68" s="316"/>
      <c r="GA68" s="316"/>
      <c r="GB68" s="316"/>
      <c r="GC68" s="316"/>
      <c r="GD68" s="316"/>
      <c r="GE68" s="316"/>
      <c r="GF68" s="316"/>
      <c r="GG68" s="316"/>
      <c r="GH68" s="316"/>
      <c r="GI68" s="316"/>
      <c r="GJ68" s="316"/>
      <c r="GK68" s="316"/>
      <c r="GL68" s="316"/>
      <c r="GM68" s="316"/>
      <c r="GN68" s="316"/>
      <c r="GO68" s="218"/>
      <c r="GP68" s="218"/>
      <c r="GQ68" s="218"/>
      <c r="GR68" s="218"/>
      <c r="GS68" s="218"/>
      <c r="GT68" s="218"/>
      <c r="GU68" s="218"/>
      <c r="GV68" s="218"/>
      <c r="GW68" s="218"/>
      <c r="GX68" s="218"/>
      <c r="GY68" s="218"/>
      <c r="HB68" s="80"/>
      <c r="HC68" s="199">
        <f>リスト!C67</f>
        <v>0</v>
      </c>
      <c r="HD68" s="76" t="str">
        <f>IF(リスト!D67="","",リスト!D67)</f>
        <v/>
      </c>
      <c r="HE68" s="76" t="str">
        <f>IF(リスト!F67="","",リスト!F67)</f>
        <v/>
      </c>
      <c r="HF68" s="76" t="str">
        <f>IF(リスト!E67="","",リスト!E67)</f>
        <v/>
      </c>
      <c r="HG68" s="200" t="str">
        <f>IF(リスト!G67="","",リスト!G67)</f>
        <v/>
      </c>
      <c r="HH68" s="77" t="str">
        <f>IF(リスト!H67="","",リスト!H67)</f>
        <v>橋　波</v>
      </c>
      <c r="HI68" s="77" t="str">
        <f>IF(リスト!I67="","",リスト!I67)</f>
        <v>淡路町</v>
      </c>
      <c r="HJ68" s="77" t="str">
        <f>IF(リスト!J67="","",リスト!J67)</f>
        <v>中　村</v>
      </c>
      <c r="HK68" s="77" t="str">
        <f>IF(リスト!K67="","",リスト!K67)</f>
        <v>水　間</v>
      </c>
      <c r="HL68" s="77" t="str">
        <f>IF(リスト!L67="","",リスト!L67)</f>
        <v>神戸港</v>
      </c>
      <c r="HM68" s="77" t="str">
        <f>IF(リスト!M67="","",リスト!M67)</f>
        <v>春日部</v>
      </c>
      <c r="HN68" s="77" t="str">
        <f>IF(リスト!N67="","",リスト!N67)</f>
        <v/>
      </c>
      <c r="HO68" s="77" t="str">
        <f>IF(リスト!O67="","",リスト!O67)</f>
        <v/>
      </c>
      <c r="HP68" s="460" t="str">
        <f>IF(リスト!P67="","",リスト!P67)</f>
        <v/>
      </c>
      <c r="IW68" s="393"/>
      <c r="IX68" s="393"/>
      <c r="IY68" s="393"/>
      <c r="IZ68" s="393"/>
      <c r="JA68" s="393"/>
      <c r="JB68" s="393"/>
      <c r="JC68" s="393"/>
      <c r="JD68" s="393"/>
      <c r="JE68" s="393"/>
      <c r="JF68" s="393"/>
      <c r="JG68" s="393"/>
      <c r="JH68" s="393"/>
      <c r="JI68" s="393"/>
      <c r="JJ68" s="393"/>
      <c r="JK68" s="393"/>
      <c r="JL68" s="393"/>
      <c r="JM68" s="393"/>
      <c r="JN68" s="393"/>
      <c r="JO68" s="393"/>
      <c r="JP68" s="393"/>
      <c r="JQ68" s="393"/>
      <c r="JR68" s="393"/>
      <c r="JS68" s="393"/>
      <c r="JT68" s="393"/>
      <c r="JU68" s="393"/>
      <c r="JV68" s="393"/>
      <c r="JW68" s="393"/>
      <c r="JX68" s="393"/>
      <c r="JY68" s="393"/>
      <c r="JZ68" s="393"/>
      <c r="KA68" s="393"/>
      <c r="KB68" s="393"/>
      <c r="KC68" s="393"/>
      <c r="KD68" s="393"/>
      <c r="KE68" s="393"/>
      <c r="KF68" s="393"/>
      <c r="KG68" s="393"/>
      <c r="KH68" s="393"/>
      <c r="KI68" s="393"/>
      <c r="KJ68" s="393"/>
      <c r="KK68" s="393"/>
      <c r="KL68" s="393"/>
      <c r="KM68" s="393"/>
      <c r="KN68" s="393"/>
      <c r="KO68" s="393"/>
      <c r="KP68" s="393"/>
      <c r="KQ68" s="393"/>
      <c r="KR68" s="393"/>
      <c r="KS68" s="393"/>
      <c r="KT68" s="393"/>
      <c r="KU68" s="393"/>
      <c r="KV68" s="393"/>
      <c r="KW68" s="393"/>
      <c r="KX68" s="393"/>
      <c r="KY68" s="393"/>
      <c r="KZ68" s="393"/>
      <c r="LA68" s="393"/>
      <c r="LB68" s="393"/>
      <c r="LC68" s="393"/>
      <c r="LD68" s="393"/>
      <c r="LE68" s="393"/>
      <c r="LF68" s="393"/>
      <c r="LG68" s="393"/>
      <c r="LH68" s="393"/>
      <c r="LI68" s="393"/>
      <c r="LJ68" s="393"/>
      <c r="LK68" s="393"/>
      <c r="LL68" s="393"/>
      <c r="LM68" s="393"/>
      <c r="LN68" s="393"/>
      <c r="LO68" s="393"/>
      <c r="LP68" s="393"/>
      <c r="LQ68" s="393"/>
      <c r="LR68" s="393"/>
      <c r="LS68" s="393"/>
      <c r="LT68" s="393"/>
      <c r="LU68" s="393"/>
      <c r="LV68" s="393"/>
      <c r="LW68" s="393"/>
      <c r="LX68" s="393"/>
      <c r="LY68" s="393"/>
      <c r="LZ68" s="393"/>
      <c r="MA68" s="393"/>
      <c r="MB68" s="393"/>
      <c r="MC68" s="393"/>
      <c r="MD68" s="393"/>
      <c r="ME68" s="393"/>
      <c r="MF68" s="393"/>
      <c r="MG68" s="393"/>
      <c r="MH68" s="393"/>
      <c r="MI68" s="393"/>
      <c r="MJ68" s="393"/>
      <c r="MK68" s="393"/>
      <c r="ML68" s="393"/>
      <c r="MM68" s="393"/>
      <c r="MN68" s="393"/>
      <c r="MO68" s="393"/>
      <c r="MP68" s="393"/>
      <c r="MQ68" s="393"/>
      <c r="MR68" s="393"/>
      <c r="MS68" s="393"/>
      <c r="MT68" s="393"/>
      <c r="MU68" s="393"/>
      <c r="MV68" s="393"/>
      <c r="MW68" s="393"/>
      <c r="MX68" s="393"/>
      <c r="MY68" s="393"/>
      <c r="MZ68" s="393"/>
      <c r="NA68" s="393"/>
      <c r="NB68" s="393"/>
      <c r="NC68" s="393"/>
      <c r="ND68" s="393"/>
      <c r="NE68" s="393"/>
      <c r="NF68" s="393"/>
      <c r="NG68" s="393"/>
      <c r="NH68" s="393"/>
      <c r="NI68" s="393"/>
      <c r="NJ68" s="393"/>
      <c r="NK68" s="393"/>
      <c r="NL68" s="393"/>
      <c r="NM68" s="393"/>
      <c r="NN68" s="393"/>
      <c r="NO68" s="393"/>
      <c r="NP68" s="393"/>
      <c r="NQ68" s="393"/>
      <c r="NR68" s="393"/>
      <c r="NS68" s="393"/>
      <c r="NT68" s="393"/>
      <c r="NU68" s="393"/>
      <c r="NV68" s="393"/>
      <c r="NW68" s="393"/>
      <c r="NX68" s="393"/>
      <c r="NY68" s="393"/>
      <c r="NZ68" s="393"/>
      <c r="OA68" s="393"/>
      <c r="OB68" s="393"/>
      <c r="OC68" s="393"/>
      <c r="OD68" s="393"/>
      <c r="OE68" s="393"/>
      <c r="OF68" s="393"/>
      <c r="OG68" s="393"/>
      <c r="OH68" s="393"/>
      <c r="OI68" s="393"/>
      <c r="OJ68" s="393"/>
      <c r="OK68" s="393"/>
      <c r="OL68" s="393"/>
      <c r="OM68" s="393"/>
      <c r="ON68" s="393"/>
      <c r="OO68" s="393"/>
      <c r="OP68" s="393"/>
      <c r="OQ68" s="393"/>
      <c r="OR68" s="393"/>
      <c r="OS68" s="393"/>
      <c r="OT68" s="393"/>
      <c r="OU68" s="393"/>
      <c r="OV68" s="393"/>
      <c r="OW68" s="393"/>
      <c r="OX68" s="393"/>
      <c r="OY68" s="393"/>
      <c r="OZ68" s="393"/>
      <c r="PA68" s="393"/>
      <c r="PB68" s="393"/>
      <c r="PC68" s="393"/>
      <c r="PD68" s="393"/>
      <c r="PE68" s="393"/>
      <c r="PF68" s="393"/>
      <c r="PG68" s="393"/>
      <c r="PH68" s="393"/>
      <c r="PI68" s="393"/>
      <c r="PJ68" s="393"/>
      <c r="PK68" s="393"/>
      <c r="PL68" s="393"/>
      <c r="PM68" s="393"/>
      <c r="PN68" s="393"/>
      <c r="PO68" s="393"/>
      <c r="PP68" s="393"/>
      <c r="PQ68" s="393"/>
      <c r="PR68" s="393"/>
      <c r="PS68" s="393"/>
      <c r="PT68" s="393"/>
      <c r="PU68" s="393"/>
      <c r="PV68" s="393"/>
      <c r="PW68" s="393"/>
      <c r="PX68" s="393"/>
      <c r="PY68" s="393"/>
      <c r="PZ68" s="393"/>
      <c r="QA68" s="393"/>
      <c r="QB68" s="393"/>
      <c r="QC68" s="393"/>
      <c r="QD68" s="393"/>
      <c r="QE68" s="393"/>
      <c r="QF68" s="393"/>
      <c r="QG68" s="393"/>
      <c r="QH68" s="393"/>
      <c r="QI68" s="393"/>
      <c r="QJ68" s="393"/>
      <c r="QK68" s="393"/>
      <c r="QL68" s="393"/>
      <c r="QM68" s="393"/>
      <c r="QN68" s="393"/>
      <c r="QO68" s="393"/>
      <c r="QP68" s="393"/>
      <c r="QQ68" s="393"/>
      <c r="QR68" s="393"/>
      <c r="QS68" s="393"/>
      <c r="QT68" s="393"/>
      <c r="QU68" s="393"/>
      <c r="QV68" s="393"/>
      <c r="QW68" s="393"/>
      <c r="QX68" s="393"/>
      <c r="QY68" s="393"/>
      <c r="QZ68" s="393"/>
      <c r="RA68" s="393"/>
      <c r="RB68" s="393"/>
      <c r="RC68" s="393"/>
      <c r="RD68" s="393"/>
      <c r="RE68" s="393"/>
      <c r="RF68" s="393"/>
      <c r="RG68" s="393"/>
      <c r="RH68" s="393"/>
      <c r="RI68" s="393"/>
      <c r="RJ68" s="393"/>
      <c r="RK68" s="393"/>
      <c r="RL68" s="393"/>
      <c r="RM68" s="393"/>
      <c r="RN68" s="393"/>
      <c r="RO68" s="393"/>
      <c r="RP68" s="393"/>
      <c r="RQ68" s="393"/>
      <c r="RR68" s="393"/>
      <c r="RS68" s="393"/>
      <c r="RT68" s="393"/>
      <c r="RU68" s="393"/>
      <c r="RV68" s="393"/>
      <c r="RW68" s="393"/>
      <c r="RX68" s="393"/>
      <c r="RY68" s="393"/>
      <c r="RZ68" s="393"/>
      <c r="SA68" s="393"/>
      <c r="SB68" s="393"/>
      <c r="SC68" s="393"/>
      <c r="SD68" s="393"/>
      <c r="SE68" s="393"/>
      <c r="SF68" s="393"/>
      <c r="SG68" s="393"/>
      <c r="SH68" s="393"/>
      <c r="SI68" s="393"/>
      <c r="SJ68" s="393"/>
      <c r="SK68" s="393"/>
      <c r="SL68" s="393"/>
      <c r="SM68" s="393"/>
      <c r="SN68" s="393"/>
      <c r="SO68" s="393"/>
      <c r="SP68" s="393"/>
      <c r="SQ68" s="393"/>
      <c r="SR68" s="393"/>
      <c r="SS68" s="393"/>
      <c r="ST68" s="393"/>
      <c r="SU68" s="393"/>
      <c r="SV68" s="393"/>
      <c r="SW68" s="393"/>
      <c r="SX68" s="393"/>
      <c r="SY68" s="393"/>
      <c r="SZ68" s="393"/>
      <c r="TA68" s="393"/>
      <c r="TB68" s="393"/>
      <c r="TC68" s="393"/>
      <c r="TD68" s="393"/>
      <c r="TE68" s="393"/>
      <c r="TF68" s="393"/>
      <c r="TG68" s="393"/>
      <c r="TH68" s="393"/>
      <c r="TI68" s="393"/>
      <c r="TJ68" s="393"/>
      <c r="TK68" s="393"/>
      <c r="TL68" s="393"/>
    </row>
    <row r="69" spans="1:532" ht="23.25" customHeight="1" thickBot="1" x14ac:dyDescent="0.25">
      <c r="B69" s="94">
        <f>B34</f>
        <v>0</v>
      </c>
      <c r="C69" s="95">
        <f t="shared" ref="C69:FI69" si="264">C34</f>
        <v>0</v>
      </c>
      <c r="D69" s="95">
        <f t="shared" si="264"/>
        <v>0</v>
      </c>
      <c r="E69" s="95">
        <f t="shared" si="264"/>
        <v>0</v>
      </c>
      <c r="F69" s="95">
        <f t="shared" si="264"/>
        <v>0</v>
      </c>
      <c r="G69" s="95">
        <f t="shared" si="264"/>
        <v>0</v>
      </c>
      <c r="H69" s="95">
        <f t="shared" si="264"/>
        <v>0</v>
      </c>
      <c r="I69" s="95">
        <f t="shared" si="264"/>
        <v>0</v>
      </c>
      <c r="J69" s="95">
        <f t="shared" ref="J69:AD69" si="265">J34</f>
        <v>0</v>
      </c>
      <c r="K69" s="95">
        <f t="shared" si="265"/>
        <v>0</v>
      </c>
      <c r="L69" s="95">
        <f t="shared" si="265"/>
        <v>0</v>
      </c>
      <c r="M69" s="95">
        <f t="shared" si="265"/>
        <v>0</v>
      </c>
      <c r="N69" s="95">
        <f t="shared" ref="N69:V69" si="266">N34</f>
        <v>0</v>
      </c>
      <c r="O69" s="95">
        <f t="shared" ref="O69" si="267">O34</f>
        <v>0</v>
      </c>
      <c r="P69" s="95">
        <f t="shared" si="266"/>
        <v>0</v>
      </c>
      <c r="Q69" s="95">
        <f t="shared" si="266"/>
        <v>0</v>
      </c>
      <c r="R69" s="95">
        <f t="shared" si="266"/>
        <v>0</v>
      </c>
      <c r="S69" s="95">
        <f t="shared" si="266"/>
        <v>0</v>
      </c>
      <c r="T69" s="95">
        <f t="shared" si="266"/>
        <v>0</v>
      </c>
      <c r="U69" s="95">
        <f t="shared" si="266"/>
        <v>0</v>
      </c>
      <c r="V69" s="95">
        <f t="shared" si="266"/>
        <v>0</v>
      </c>
      <c r="W69" s="95">
        <f t="shared" si="265"/>
        <v>0</v>
      </c>
      <c r="X69" s="95">
        <f t="shared" si="265"/>
        <v>0</v>
      </c>
      <c r="Y69" s="95">
        <f t="shared" si="265"/>
        <v>0</v>
      </c>
      <c r="Z69" s="95">
        <f t="shared" si="265"/>
        <v>0</v>
      </c>
      <c r="AA69" s="95">
        <f t="shared" si="265"/>
        <v>0</v>
      </c>
      <c r="AB69" s="95">
        <f t="shared" si="265"/>
        <v>0</v>
      </c>
      <c r="AC69" s="95">
        <f t="shared" si="265"/>
        <v>0</v>
      </c>
      <c r="AD69" s="95">
        <f t="shared" si="265"/>
        <v>0</v>
      </c>
      <c r="AE69" s="95">
        <f t="shared" si="264"/>
        <v>0</v>
      </c>
      <c r="AF69" s="95">
        <f t="shared" ref="AF69" si="268">AF34</f>
        <v>0</v>
      </c>
      <c r="AG69" s="95">
        <f t="shared" si="264"/>
        <v>0</v>
      </c>
      <c r="AH69" s="95">
        <f t="shared" si="264"/>
        <v>0</v>
      </c>
      <c r="AI69" s="95">
        <f t="shared" si="264"/>
        <v>0</v>
      </c>
      <c r="AJ69" s="95" t="str">
        <f t="shared" ref="AJ69:AZ69" si="269">AJ34</f>
        <v>今　井</v>
      </c>
      <c r="AK69" s="95" t="str">
        <f t="shared" si="269"/>
        <v>和　本</v>
      </c>
      <c r="AL69" s="95" t="str">
        <f t="shared" si="269"/>
        <v>野　木</v>
      </c>
      <c r="AM69" s="95">
        <f t="shared" si="269"/>
        <v>0</v>
      </c>
      <c r="AN69" s="95">
        <f t="shared" si="269"/>
        <v>0</v>
      </c>
      <c r="AO69" s="95">
        <f t="shared" si="269"/>
        <v>0</v>
      </c>
      <c r="AP69" s="95">
        <f t="shared" si="269"/>
        <v>0</v>
      </c>
      <c r="AQ69" s="95">
        <f t="shared" si="269"/>
        <v>0</v>
      </c>
      <c r="AR69" s="95" t="str">
        <f t="shared" si="269"/>
        <v>菅　野</v>
      </c>
      <c r="AS69" s="95" t="str">
        <f t="shared" si="269"/>
        <v>幸　岡</v>
      </c>
      <c r="AT69" s="95">
        <f t="shared" si="269"/>
        <v>0</v>
      </c>
      <c r="AU69" s="95">
        <f t="shared" si="269"/>
        <v>0</v>
      </c>
      <c r="AV69" s="95">
        <f t="shared" si="269"/>
        <v>0</v>
      </c>
      <c r="AW69" s="95">
        <f t="shared" si="269"/>
        <v>0</v>
      </c>
      <c r="AX69" s="95">
        <f t="shared" si="269"/>
        <v>0</v>
      </c>
      <c r="AY69" s="95">
        <f t="shared" si="269"/>
        <v>0</v>
      </c>
      <c r="AZ69" s="95">
        <f t="shared" si="269"/>
        <v>0</v>
      </c>
      <c r="BA69" s="95">
        <f t="shared" si="264"/>
        <v>0</v>
      </c>
      <c r="BB69" s="95">
        <f t="shared" si="264"/>
        <v>0</v>
      </c>
      <c r="BC69" s="95">
        <f t="shared" si="264"/>
        <v>0</v>
      </c>
      <c r="BD69" s="95">
        <f t="shared" si="264"/>
        <v>0</v>
      </c>
      <c r="BE69" s="95">
        <f t="shared" ref="BE69:BH69" si="270">BE34</f>
        <v>0</v>
      </c>
      <c r="BF69" s="95">
        <f t="shared" si="270"/>
        <v>0</v>
      </c>
      <c r="BG69" s="95">
        <f t="shared" si="270"/>
        <v>0</v>
      </c>
      <c r="BH69" s="95">
        <f t="shared" si="270"/>
        <v>0</v>
      </c>
      <c r="BI69" s="95">
        <f t="shared" si="264"/>
        <v>0</v>
      </c>
      <c r="BJ69" s="95">
        <f t="shared" si="264"/>
        <v>0</v>
      </c>
      <c r="BK69" s="95">
        <f t="shared" si="264"/>
        <v>0</v>
      </c>
      <c r="BL69" s="95">
        <f t="shared" si="264"/>
        <v>0</v>
      </c>
      <c r="BM69" s="95">
        <f t="shared" si="264"/>
        <v>0</v>
      </c>
      <c r="BN69" s="95">
        <f t="shared" ref="BN69" si="271">BN34</f>
        <v>0</v>
      </c>
      <c r="BO69" s="95">
        <f t="shared" si="264"/>
        <v>0</v>
      </c>
      <c r="BP69" s="95">
        <f t="shared" si="264"/>
        <v>0</v>
      </c>
      <c r="BQ69" s="95">
        <f t="shared" si="264"/>
        <v>0</v>
      </c>
      <c r="BR69" s="95">
        <f t="shared" si="264"/>
        <v>0</v>
      </c>
      <c r="BS69" s="95">
        <f t="shared" si="264"/>
        <v>0</v>
      </c>
      <c r="BT69" s="95">
        <f t="shared" si="264"/>
        <v>0</v>
      </c>
      <c r="BU69" s="95">
        <f t="shared" si="264"/>
        <v>0</v>
      </c>
      <c r="BV69" s="95" t="str">
        <f t="shared" ref="BV69:BY69" si="272">BV34</f>
        <v>米　島</v>
      </c>
      <c r="BW69" s="95" t="str">
        <f t="shared" si="272"/>
        <v>河口消防</v>
      </c>
      <c r="BX69" s="95">
        <f t="shared" si="272"/>
        <v>0</v>
      </c>
      <c r="BY69" s="95">
        <f t="shared" si="272"/>
        <v>0</v>
      </c>
      <c r="BZ69" s="95" t="str">
        <f t="shared" si="264"/>
        <v>荒　木</v>
      </c>
      <c r="CA69" s="95" t="str">
        <f t="shared" si="264"/>
        <v>金　山</v>
      </c>
      <c r="CB69" s="95" t="str">
        <f t="shared" si="264"/>
        <v>宮　地</v>
      </c>
      <c r="CC69" s="95" t="str">
        <f t="shared" si="264"/>
        <v>西　山</v>
      </c>
      <c r="CD69" s="95">
        <f t="shared" si="264"/>
        <v>0</v>
      </c>
      <c r="CE69" s="95">
        <f t="shared" ref="CE69" si="273">CE34</f>
        <v>0</v>
      </c>
      <c r="CF69" s="95">
        <f t="shared" si="264"/>
        <v>0</v>
      </c>
      <c r="CG69" s="95">
        <f t="shared" si="264"/>
        <v>0</v>
      </c>
      <c r="CH69" s="95">
        <f t="shared" si="264"/>
        <v>0</v>
      </c>
      <c r="CI69" s="95">
        <f t="shared" si="264"/>
        <v>0</v>
      </c>
      <c r="CJ69" s="95">
        <f t="shared" si="264"/>
        <v>0</v>
      </c>
      <c r="CK69" s="95">
        <f t="shared" si="264"/>
        <v>0</v>
      </c>
      <c r="CL69" s="95">
        <f t="shared" si="264"/>
        <v>0</v>
      </c>
      <c r="CM69" s="95">
        <f t="shared" ref="CM69:CP69" si="274">CM34</f>
        <v>0</v>
      </c>
      <c r="CN69" s="95">
        <f t="shared" si="274"/>
        <v>0</v>
      </c>
      <c r="CO69" s="95">
        <f t="shared" si="274"/>
        <v>0</v>
      </c>
      <c r="CP69" s="95">
        <f t="shared" si="274"/>
        <v>0</v>
      </c>
      <c r="CQ69" s="95">
        <f t="shared" si="264"/>
        <v>0</v>
      </c>
      <c r="CR69" s="95">
        <f t="shared" si="264"/>
        <v>0</v>
      </c>
      <c r="CS69" s="95">
        <f t="shared" si="264"/>
        <v>0</v>
      </c>
      <c r="CT69" s="95">
        <f t="shared" si="264"/>
        <v>0</v>
      </c>
      <c r="CU69" s="95">
        <f t="shared" si="264"/>
        <v>0</v>
      </c>
      <c r="CV69" s="95">
        <f t="shared" ref="CV69" si="275">CV34</f>
        <v>0</v>
      </c>
      <c r="CW69" s="95">
        <f t="shared" si="264"/>
        <v>0</v>
      </c>
      <c r="CX69" s="95">
        <f t="shared" si="264"/>
        <v>0</v>
      </c>
      <c r="CY69" s="95">
        <f t="shared" si="264"/>
        <v>0</v>
      </c>
      <c r="CZ69" s="95">
        <f t="shared" ref="CZ69:DK69" si="276">CZ34</f>
        <v>0</v>
      </c>
      <c r="DA69" s="95">
        <f t="shared" si="276"/>
        <v>0</v>
      </c>
      <c r="DB69" s="95">
        <f t="shared" si="276"/>
        <v>0</v>
      </c>
      <c r="DC69" s="95">
        <f t="shared" si="276"/>
        <v>0</v>
      </c>
      <c r="DD69" s="95">
        <f t="shared" si="276"/>
        <v>0</v>
      </c>
      <c r="DE69" s="95">
        <f t="shared" si="276"/>
        <v>0</v>
      </c>
      <c r="DF69" s="95">
        <f t="shared" si="276"/>
        <v>0</v>
      </c>
      <c r="DG69" s="95">
        <f t="shared" si="276"/>
        <v>0</v>
      </c>
      <c r="DH69" s="95">
        <f t="shared" si="276"/>
        <v>0</v>
      </c>
      <c r="DI69" s="95">
        <f t="shared" si="276"/>
        <v>0</v>
      </c>
      <c r="DJ69" s="95">
        <f t="shared" si="276"/>
        <v>0</v>
      </c>
      <c r="DK69" s="95">
        <f t="shared" si="276"/>
        <v>0</v>
      </c>
      <c r="DL69" s="95">
        <f t="shared" ref="DL69:DO69" si="277">DL34</f>
        <v>0</v>
      </c>
      <c r="DM69" s="95">
        <f t="shared" si="277"/>
        <v>0</v>
      </c>
      <c r="DN69" s="95">
        <f t="shared" si="277"/>
        <v>0</v>
      </c>
      <c r="DO69" s="95">
        <f t="shared" si="277"/>
        <v>0</v>
      </c>
      <c r="DP69" s="95">
        <f t="shared" ref="DP69:DS69" si="278">DP34</f>
        <v>0</v>
      </c>
      <c r="DQ69" s="95">
        <f t="shared" si="278"/>
        <v>0</v>
      </c>
      <c r="DR69" s="95">
        <f t="shared" si="278"/>
        <v>0</v>
      </c>
      <c r="DS69" s="95">
        <f t="shared" si="278"/>
        <v>0</v>
      </c>
      <c r="DT69" s="95">
        <f t="shared" si="264"/>
        <v>0</v>
      </c>
      <c r="DU69" s="95">
        <f t="shared" si="264"/>
        <v>0</v>
      </c>
      <c r="DV69" s="95">
        <f t="shared" si="264"/>
        <v>0</v>
      </c>
      <c r="DW69" s="95">
        <f t="shared" si="264"/>
        <v>0</v>
      </c>
      <c r="DX69" s="95">
        <f t="shared" ref="DX69:EA69" si="279">DX34</f>
        <v>0</v>
      </c>
      <c r="DY69" s="95">
        <f t="shared" si="279"/>
        <v>0</v>
      </c>
      <c r="DZ69" s="95">
        <f t="shared" si="279"/>
        <v>0</v>
      </c>
      <c r="EA69" s="95">
        <f t="shared" si="279"/>
        <v>0</v>
      </c>
      <c r="EB69" s="95">
        <f t="shared" ref="EB69:EI69" si="280">EB34</f>
        <v>0</v>
      </c>
      <c r="EC69" s="95">
        <f t="shared" si="280"/>
        <v>0</v>
      </c>
      <c r="ED69" s="95">
        <f t="shared" si="280"/>
        <v>0</v>
      </c>
      <c r="EE69" s="95">
        <f t="shared" si="280"/>
        <v>0</v>
      </c>
      <c r="EF69" s="95">
        <f t="shared" si="280"/>
        <v>0</v>
      </c>
      <c r="EG69" s="95">
        <f t="shared" si="280"/>
        <v>0</v>
      </c>
      <c r="EH69" s="95">
        <f t="shared" si="280"/>
        <v>0</v>
      </c>
      <c r="EI69" s="95">
        <f t="shared" si="280"/>
        <v>0</v>
      </c>
      <c r="EJ69" s="95">
        <f t="shared" ref="EJ69:EQ69" si="281">EJ34</f>
        <v>0</v>
      </c>
      <c r="EK69" s="95">
        <f t="shared" si="281"/>
        <v>0</v>
      </c>
      <c r="EL69" s="95">
        <f t="shared" si="281"/>
        <v>0</v>
      </c>
      <c r="EM69" s="95">
        <f t="shared" si="281"/>
        <v>0</v>
      </c>
      <c r="EN69" s="95">
        <f t="shared" si="281"/>
        <v>0</v>
      </c>
      <c r="EO69" s="95">
        <f t="shared" si="281"/>
        <v>0</v>
      </c>
      <c r="EP69" s="95">
        <f t="shared" si="281"/>
        <v>0</v>
      </c>
      <c r="EQ69" s="95">
        <f t="shared" si="281"/>
        <v>0</v>
      </c>
      <c r="ER69" s="95" t="str">
        <f t="shared" ref="ER69:EU69" si="282">ER34</f>
        <v>中　嶋</v>
      </c>
      <c r="ES69" s="95">
        <f t="shared" si="282"/>
        <v>0</v>
      </c>
      <c r="ET69" s="95">
        <f t="shared" si="282"/>
        <v>0</v>
      </c>
      <c r="EU69" s="95">
        <f t="shared" si="282"/>
        <v>0</v>
      </c>
      <c r="EV69" s="95">
        <f t="shared" si="264"/>
        <v>0</v>
      </c>
      <c r="EW69" s="95">
        <f t="shared" si="264"/>
        <v>0</v>
      </c>
      <c r="EX69" s="95">
        <f t="shared" ref="EX69:EZ69" si="283">EX34</f>
        <v>0</v>
      </c>
      <c r="EY69" s="95">
        <f t="shared" si="283"/>
        <v>0</v>
      </c>
      <c r="EZ69" s="95">
        <f t="shared" si="283"/>
        <v>0</v>
      </c>
      <c r="FA69" s="95">
        <f t="shared" si="264"/>
        <v>0</v>
      </c>
      <c r="FB69" s="95">
        <f t="shared" si="264"/>
        <v>0</v>
      </c>
      <c r="FC69" s="95">
        <f t="shared" si="264"/>
        <v>0</v>
      </c>
      <c r="FD69" s="95">
        <f t="shared" si="264"/>
        <v>0</v>
      </c>
      <c r="FE69" s="95">
        <f t="shared" ref="FE69:FG69" si="284">FE34</f>
        <v>0</v>
      </c>
      <c r="FF69" s="95">
        <f t="shared" si="284"/>
        <v>0</v>
      </c>
      <c r="FG69" s="95">
        <f t="shared" si="284"/>
        <v>0</v>
      </c>
      <c r="FH69" s="95">
        <f t="shared" si="264"/>
        <v>0</v>
      </c>
      <c r="FI69" s="95">
        <f t="shared" si="264"/>
        <v>0</v>
      </c>
      <c r="FJ69" s="95">
        <f t="shared" ref="FJ69:FN69" si="285">FJ34</f>
        <v>0</v>
      </c>
      <c r="FK69" s="95">
        <f t="shared" si="285"/>
        <v>0</v>
      </c>
      <c r="FL69" s="95">
        <f t="shared" si="285"/>
        <v>0</v>
      </c>
      <c r="FM69" s="95">
        <f t="shared" ref="FM69" si="286">FM34</f>
        <v>0</v>
      </c>
      <c r="FN69" s="95">
        <f t="shared" si="285"/>
        <v>0</v>
      </c>
      <c r="FO69" s="95">
        <f t="shared" ref="FO69:FP69" si="287">FO34</f>
        <v>0</v>
      </c>
      <c r="FP69" s="84">
        <f t="shared" si="287"/>
        <v>0</v>
      </c>
      <c r="FQ69" s="84">
        <f t="shared" ref="FQ69" si="288">FQ34</f>
        <v>0</v>
      </c>
      <c r="FR69" s="315"/>
      <c r="FS69" s="316"/>
      <c r="FT69" s="316"/>
      <c r="FU69" s="316"/>
      <c r="FV69" s="316"/>
      <c r="FW69" s="316"/>
      <c r="FX69" s="316"/>
      <c r="FY69" s="316"/>
      <c r="FZ69" s="316"/>
      <c r="GA69" s="316"/>
      <c r="GB69" s="316"/>
      <c r="GC69" s="316"/>
      <c r="GD69" s="316"/>
      <c r="GE69" s="316"/>
      <c r="GF69" s="316"/>
      <c r="GG69" s="316"/>
      <c r="GH69" s="316"/>
      <c r="GI69" s="316"/>
      <c r="GJ69" s="316"/>
      <c r="GK69" s="316"/>
      <c r="GL69" s="316"/>
      <c r="GM69" s="316"/>
      <c r="GN69" s="316"/>
      <c r="GO69" s="218"/>
      <c r="GP69" s="218"/>
      <c r="GQ69" s="218"/>
      <c r="GR69" s="218"/>
      <c r="GS69" s="218"/>
      <c r="GT69" s="218"/>
      <c r="GU69" s="218"/>
      <c r="GV69" s="218"/>
      <c r="GW69" s="218"/>
      <c r="GX69" s="218"/>
      <c r="GY69" s="218"/>
      <c r="HB69" s="80"/>
      <c r="HC69" s="199">
        <f>リスト!C68</f>
        <v>0</v>
      </c>
      <c r="HD69" s="76" t="str">
        <f>IF(リスト!D68="","",リスト!D68)</f>
        <v/>
      </c>
      <c r="HE69" s="76" t="str">
        <f>IF(リスト!F68="","",リスト!F68)</f>
        <v/>
      </c>
      <c r="HF69" s="76" t="str">
        <f>IF(リスト!E68="","",リスト!E68)</f>
        <v/>
      </c>
      <c r="HG69" s="200" t="str">
        <f>IF(リスト!G68="","",リスト!G68)</f>
        <v/>
      </c>
      <c r="HH69" s="77" t="str">
        <f>IF(リスト!H68="","",リスト!H68)</f>
        <v>守　口</v>
      </c>
      <c r="HI69" s="77" t="str">
        <f>IF(リスト!I68="","",リスト!I68)</f>
        <v>服　部</v>
      </c>
      <c r="HJ69" s="77" t="str">
        <f>IF(リスト!J68="","",リスト!J68)</f>
        <v>藤井寺</v>
      </c>
      <c r="HK69" s="77" t="str">
        <f>IF(リスト!K68="","",リスト!K68)</f>
        <v>鶴　原</v>
      </c>
      <c r="HL69" s="77" t="str">
        <f>IF(リスト!L68="","",リスト!L68)</f>
        <v>上筒井</v>
      </c>
      <c r="HM69" s="77" t="str">
        <f>IF(リスト!M68="","",リスト!M68)</f>
        <v>山南町</v>
      </c>
      <c r="HN69" s="77" t="str">
        <f>IF(リスト!N68="","",リスト!N68)</f>
        <v/>
      </c>
      <c r="HO69" s="77" t="str">
        <f>IF(リスト!O68="","",リスト!O68)</f>
        <v/>
      </c>
      <c r="HP69" s="460" t="str">
        <f>IF(リスト!P68="","",リスト!P68)</f>
        <v/>
      </c>
      <c r="IW69" s="393"/>
      <c r="IX69" s="393"/>
      <c r="IY69" s="393"/>
      <c r="IZ69" s="393"/>
      <c r="JA69" s="393"/>
      <c r="JB69" s="393"/>
      <c r="JC69" s="393"/>
      <c r="JD69" s="393"/>
      <c r="JE69" s="393"/>
      <c r="JF69" s="393"/>
      <c r="JG69" s="393"/>
      <c r="JH69" s="393"/>
      <c r="JI69" s="393"/>
      <c r="JJ69" s="393"/>
      <c r="JK69" s="393"/>
      <c r="JL69" s="393"/>
      <c r="JM69" s="393"/>
      <c r="JN69" s="393"/>
      <c r="JO69" s="393"/>
      <c r="JP69" s="393"/>
      <c r="JQ69" s="393"/>
      <c r="JR69" s="393"/>
      <c r="JS69" s="393"/>
      <c r="JT69" s="393"/>
      <c r="JU69" s="393"/>
      <c r="JV69" s="393"/>
      <c r="JW69" s="393"/>
      <c r="JX69" s="393"/>
      <c r="JY69" s="393"/>
      <c r="JZ69" s="393"/>
      <c r="KA69" s="393"/>
      <c r="KB69" s="393"/>
      <c r="KC69" s="393"/>
      <c r="KD69" s="393"/>
      <c r="KE69" s="393"/>
      <c r="KF69" s="393"/>
      <c r="KG69" s="393"/>
      <c r="KH69" s="393"/>
      <c r="KI69" s="393"/>
      <c r="KJ69" s="393"/>
      <c r="KK69" s="393"/>
      <c r="KL69" s="393"/>
      <c r="KM69" s="393"/>
      <c r="KN69" s="393"/>
      <c r="KO69" s="393"/>
      <c r="KP69" s="393"/>
      <c r="KQ69" s="393"/>
      <c r="KR69" s="393"/>
      <c r="KS69" s="393"/>
      <c r="KT69" s="393"/>
      <c r="KU69" s="393"/>
      <c r="KV69" s="393"/>
      <c r="KW69" s="393"/>
      <c r="KX69" s="393"/>
      <c r="KY69" s="393"/>
      <c r="KZ69" s="393"/>
      <c r="LA69" s="393"/>
      <c r="LB69" s="393"/>
      <c r="LC69" s="393"/>
      <c r="LD69" s="393"/>
      <c r="LE69" s="393"/>
      <c r="LF69" s="393"/>
      <c r="LG69" s="393"/>
      <c r="LH69" s="393"/>
      <c r="LI69" s="393"/>
      <c r="LJ69" s="393"/>
      <c r="LK69" s="393"/>
      <c r="LL69" s="393"/>
      <c r="LM69" s="393"/>
      <c r="LN69" s="393"/>
      <c r="LO69" s="393"/>
      <c r="LP69" s="393"/>
      <c r="LQ69" s="393"/>
      <c r="LR69" s="393"/>
      <c r="LS69" s="393"/>
      <c r="LT69" s="393"/>
      <c r="LU69" s="393"/>
      <c r="LV69" s="393"/>
      <c r="LW69" s="393"/>
      <c r="LX69" s="393"/>
      <c r="LY69" s="393"/>
      <c r="LZ69" s="393"/>
      <c r="MA69" s="393"/>
      <c r="MB69" s="393"/>
      <c r="MC69" s="393"/>
      <c r="MD69" s="393"/>
      <c r="ME69" s="393"/>
      <c r="MF69" s="393"/>
      <c r="MG69" s="393"/>
      <c r="MH69" s="393"/>
      <c r="MI69" s="393"/>
      <c r="MJ69" s="393"/>
      <c r="MK69" s="393"/>
      <c r="ML69" s="393"/>
      <c r="MM69" s="393"/>
      <c r="MN69" s="393"/>
      <c r="MO69" s="393"/>
      <c r="MP69" s="393"/>
      <c r="MQ69" s="393"/>
      <c r="MR69" s="393"/>
      <c r="MS69" s="393"/>
      <c r="MT69" s="393"/>
      <c r="MU69" s="393"/>
      <c r="MV69" s="393"/>
      <c r="MW69" s="393"/>
      <c r="MX69" s="393"/>
      <c r="MY69" s="393"/>
      <c r="MZ69" s="393"/>
      <c r="NA69" s="393"/>
      <c r="NB69" s="393"/>
      <c r="NC69" s="393"/>
      <c r="ND69" s="393"/>
      <c r="NE69" s="393"/>
      <c r="NF69" s="393"/>
      <c r="NG69" s="393"/>
      <c r="NH69" s="393"/>
      <c r="NI69" s="393"/>
      <c r="NJ69" s="393"/>
      <c r="NK69" s="393"/>
      <c r="NL69" s="393"/>
      <c r="NM69" s="393"/>
      <c r="NN69" s="393"/>
      <c r="NO69" s="393"/>
      <c r="NP69" s="393"/>
      <c r="NQ69" s="393"/>
      <c r="NR69" s="393"/>
      <c r="NS69" s="393"/>
      <c r="NT69" s="393"/>
      <c r="NU69" s="393"/>
      <c r="NV69" s="393"/>
      <c r="NW69" s="393"/>
      <c r="NX69" s="393"/>
      <c r="NY69" s="393"/>
      <c r="NZ69" s="393"/>
      <c r="OA69" s="393"/>
      <c r="OB69" s="393"/>
      <c r="OC69" s="393"/>
      <c r="OD69" s="393"/>
      <c r="OE69" s="393"/>
      <c r="OF69" s="393"/>
      <c r="OG69" s="393"/>
      <c r="OH69" s="393"/>
      <c r="OI69" s="393"/>
      <c r="OJ69" s="393"/>
      <c r="OK69" s="393"/>
      <c r="OL69" s="393"/>
      <c r="OM69" s="393"/>
      <c r="ON69" s="393"/>
      <c r="OO69" s="393"/>
      <c r="OP69" s="393"/>
      <c r="OQ69" s="393"/>
      <c r="OR69" s="393"/>
      <c r="OS69" s="393"/>
      <c r="OT69" s="393"/>
      <c r="OU69" s="393"/>
      <c r="OV69" s="393"/>
      <c r="OW69" s="393"/>
      <c r="OX69" s="393"/>
      <c r="OY69" s="393"/>
      <c r="OZ69" s="393"/>
      <c r="PA69" s="393"/>
      <c r="PB69" s="393"/>
      <c r="PC69" s="393"/>
      <c r="PD69" s="393"/>
      <c r="PE69" s="393"/>
      <c r="PF69" s="393"/>
      <c r="PG69" s="393"/>
      <c r="PH69" s="393"/>
      <c r="PI69" s="393"/>
      <c r="PJ69" s="393"/>
      <c r="PK69" s="393"/>
      <c r="PL69" s="393"/>
      <c r="PM69" s="393"/>
      <c r="PN69" s="393"/>
      <c r="PO69" s="393"/>
      <c r="PP69" s="393"/>
      <c r="PQ69" s="393"/>
      <c r="PR69" s="393"/>
      <c r="PS69" s="393"/>
      <c r="PT69" s="393"/>
      <c r="PU69" s="393"/>
      <c r="PV69" s="393"/>
      <c r="PW69" s="393"/>
      <c r="PX69" s="393"/>
      <c r="PY69" s="393"/>
      <c r="PZ69" s="393"/>
      <c r="QA69" s="393"/>
      <c r="QB69" s="393"/>
      <c r="QC69" s="393"/>
      <c r="QD69" s="393"/>
      <c r="QE69" s="393"/>
      <c r="QF69" s="393"/>
      <c r="QG69" s="393"/>
      <c r="QH69" s="393"/>
      <c r="QI69" s="393"/>
      <c r="QJ69" s="393"/>
      <c r="QK69" s="393"/>
      <c r="QL69" s="393"/>
      <c r="QM69" s="393"/>
      <c r="QN69" s="393"/>
      <c r="QO69" s="393"/>
      <c r="QP69" s="393"/>
      <c r="QQ69" s="393"/>
      <c r="QR69" s="393"/>
      <c r="QS69" s="393"/>
      <c r="QT69" s="393"/>
      <c r="QU69" s="393"/>
      <c r="QV69" s="393"/>
      <c r="QW69" s="393"/>
      <c r="QX69" s="393"/>
      <c r="QY69" s="393"/>
      <c r="QZ69" s="393"/>
      <c r="RA69" s="393"/>
      <c r="RB69" s="393"/>
      <c r="RC69" s="393"/>
      <c r="RD69" s="393"/>
      <c r="RE69" s="393"/>
      <c r="RF69" s="393"/>
      <c r="RG69" s="393"/>
      <c r="RH69" s="393"/>
      <c r="RI69" s="393"/>
      <c r="RJ69" s="393"/>
      <c r="RK69" s="393"/>
      <c r="RL69" s="393"/>
      <c r="RM69" s="393"/>
      <c r="RN69" s="393"/>
      <c r="RO69" s="393"/>
      <c r="RP69" s="393"/>
      <c r="RQ69" s="393"/>
      <c r="RR69" s="393"/>
      <c r="RS69" s="393"/>
      <c r="RT69" s="393"/>
      <c r="RU69" s="393"/>
      <c r="RV69" s="393"/>
      <c r="RW69" s="393"/>
      <c r="RX69" s="393"/>
      <c r="RY69" s="393"/>
      <c r="RZ69" s="393"/>
      <c r="SA69" s="393"/>
      <c r="SB69" s="393"/>
      <c r="SC69" s="393"/>
      <c r="SD69" s="393"/>
      <c r="SE69" s="393"/>
      <c r="SF69" s="393"/>
      <c r="SG69" s="393"/>
      <c r="SH69" s="393"/>
      <c r="SI69" s="393"/>
      <c r="SJ69" s="393"/>
      <c r="SK69" s="393"/>
      <c r="SL69" s="393"/>
      <c r="SM69" s="393"/>
      <c r="SN69" s="393"/>
      <c r="SO69" s="393"/>
      <c r="SP69" s="393"/>
      <c r="SQ69" s="393"/>
      <c r="SR69" s="393"/>
      <c r="SS69" s="393"/>
      <c r="ST69" s="393"/>
      <c r="SU69" s="393"/>
      <c r="SV69" s="393"/>
      <c r="SW69" s="393"/>
      <c r="SX69" s="393"/>
      <c r="SY69" s="393"/>
      <c r="SZ69" s="393"/>
      <c r="TA69" s="393"/>
      <c r="TB69" s="393"/>
      <c r="TC69" s="393"/>
      <c r="TD69" s="393"/>
      <c r="TE69" s="393"/>
      <c r="TF69" s="393"/>
      <c r="TG69" s="393"/>
      <c r="TH69" s="393"/>
      <c r="TI69" s="393"/>
      <c r="TJ69" s="393"/>
      <c r="TK69" s="393"/>
      <c r="TL69" s="393"/>
    </row>
    <row r="70" spans="1:532" ht="23.25" customHeight="1" thickBot="1" x14ac:dyDescent="0.25">
      <c r="B70" s="94">
        <f>B42</f>
        <v>0</v>
      </c>
      <c r="C70" s="95">
        <f t="shared" ref="C70:FI70" si="289">C42</f>
        <v>0</v>
      </c>
      <c r="D70" s="95">
        <f t="shared" si="289"/>
        <v>0</v>
      </c>
      <c r="E70" s="95">
        <f t="shared" si="289"/>
        <v>0</v>
      </c>
      <c r="F70" s="95">
        <f t="shared" si="289"/>
        <v>0</v>
      </c>
      <c r="G70" s="95">
        <f t="shared" si="289"/>
        <v>0</v>
      </c>
      <c r="H70" s="95">
        <f t="shared" si="289"/>
        <v>0</v>
      </c>
      <c r="I70" s="95">
        <f t="shared" si="289"/>
        <v>0</v>
      </c>
      <c r="J70" s="95">
        <f t="shared" ref="J70:AD70" si="290">J42</f>
        <v>0</v>
      </c>
      <c r="K70" s="95">
        <f t="shared" si="290"/>
        <v>0</v>
      </c>
      <c r="L70" s="95">
        <f t="shared" si="290"/>
        <v>0</v>
      </c>
      <c r="M70" s="95">
        <f t="shared" si="290"/>
        <v>0</v>
      </c>
      <c r="N70" s="95">
        <f t="shared" ref="N70:V70" si="291">N42</f>
        <v>0</v>
      </c>
      <c r="O70" s="95">
        <f t="shared" ref="O70" si="292">O42</f>
        <v>0</v>
      </c>
      <c r="P70" s="95">
        <f t="shared" si="291"/>
        <v>0</v>
      </c>
      <c r="Q70" s="95">
        <f t="shared" si="291"/>
        <v>0</v>
      </c>
      <c r="R70" s="95">
        <f t="shared" si="291"/>
        <v>0</v>
      </c>
      <c r="S70" s="95">
        <f t="shared" si="291"/>
        <v>0</v>
      </c>
      <c r="T70" s="95">
        <f t="shared" si="291"/>
        <v>0</v>
      </c>
      <c r="U70" s="95">
        <f t="shared" si="291"/>
        <v>0</v>
      </c>
      <c r="V70" s="95">
        <f t="shared" si="291"/>
        <v>0</v>
      </c>
      <c r="W70" s="95">
        <f t="shared" si="290"/>
        <v>0</v>
      </c>
      <c r="X70" s="95">
        <f t="shared" si="290"/>
        <v>0</v>
      </c>
      <c r="Y70" s="95">
        <f t="shared" si="290"/>
        <v>0</v>
      </c>
      <c r="Z70" s="95">
        <f t="shared" si="290"/>
        <v>0</v>
      </c>
      <c r="AA70" s="95">
        <f t="shared" si="290"/>
        <v>0</v>
      </c>
      <c r="AB70" s="95">
        <f t="shared" si="290"/>
        <v>0</v>
      </c>
      <c r="AC70" s="95">
        <f t="shared" si="290"/>
        <v>0</v>
      </c>
      <c r="AD70" s="95">
        <f t="shared" si="290"/>
        <v>0</v>
      </c>
      <c r="AE70" s="95">
        <f t="shared" si="289"/>
        <v>0</v>
      </c>
      <c r="AF70" s="95">
        <f t="shared" ref="AF70" si="293">AF42</f>
        <v>0</v>
      </c>
      <c r="AG70" s="95">
        <f t="shared" si="289"/>
        <v>0</v>
      </c>
      <c r="AH70" s="95">
        <f t="shared" si="289"/>
        <v>0</v>
      </c>
      <c r="AI70" s="95">
        <f t="shared" si="289"/>
        <v>0</v>
      </c>
      <c r="AJ70" s="95" t="str">
        <f t="shared" ref="AJ70:AZ70" si="294">AJ42</f>
        <v>髙比良</v>
      </c>
      <c r="AK70" s="95" t="str">
        <f t="shared" si="294"/>
        <v>和　本</v>
      </c>
      <c r="AL70" s="95" t="str">
        <f t="shared" si="294"/>
        <v>野　木</v>
      </c>
      <c r="AM70" s="95" t="str">
        <f t="shared" si="294"/>
        <v>木　下</v>
      </c>
      <c r="AN70" s="95" t="str">
        <f t="shared" si="294"/>
        <v>前　島</v>
      </c>
      <c r="AO70" s="95" t="str">
        <f t="shared" si="294"/>
        <v>東　條</v>
      </c>
      <c r="AP70" s="95" t="str">
        <f t="shared" si="294"/>
        <v>三　谷</v>
      </c>
      <c r="AQ70" s="95">
        <f t="shared" si="294"/>
        <v>0</v>
      </c>
      <c r="AR70" s="95" t="str">
        <f t="shared" si="294"/>
        <v>菅　野</v>
      </c>
      <c r="AS70" s="95" t="str">
        <f t="shared" si="294"/>
        <v>幸　岡</v>
      </c>
      <c r="AT70" s="95">
        <f t="shared" si="294"/>
        <v>0</v>
      </c>
      <c r="AU70" s="95">
        <f t="shared" si="294"/>
        <v>0</v>
      </c>
      <c r="AV70" s="95">
        <f t="shared" si="294"/>
        <v>0</v>
      </c>
      <c r="AW70" s="95">
        <f t="shared" si="294"/>
        <v>0</v>
      </c>
      <c r="AX70" s="95">
        <f t="shared" si="294"/>
        <v>0</v>
      </c>
      <c r="AY70" s="95">
        <f t="shared" si="294"/>
        <v>0</v>
      </c>
      <c r="AZ70" s="95">
        <f t="shared" si="294"/>
        <v>0</v>
      </c>
      <c r="BA70" s="95">
        <f t="shared" si="289"/>
        <v>0</v>
      </c>
      <c r="BB70" s="95">
        <f t="shared" si="289"/>
        <v>0</v>
      </c>
      <c r="BC70" s="95">
        <f t="shared" si="289"/>
        <v>0</v>
      </c>
      <c r="BD70" s="95">
        <f t="shared" si="289"/>
        <v>0</v>
      </c>
      <c r="BE70" s="95">
        <f t="shared" ref="BE70:BH70" si="295">BE42</f>
        <v>0</v>
      </c>
      <c r="BF70" s="95">
        <f t="shared" si="295"/>
        <v>0</v>
      </c>
      <c r="BG70" s="95">
        <f t="shared" si="295"/>
        <v>0</v>
      </c>
      <c r="BH70" s="95">
        <f t="shared" si="295"/>
        <v>0</v>
      </c>
      <c r="BI70" s="95" t="str">
        <f t="shared" si="289"/>
        <v>古　澤</v>
      </c>
      <c r="BJ70" s="95" t="str">
        <f t="shared" si="289"/>
        <v>中　嶋</v>
      </c>
      <c r="BK70" s="95" t="str">
        <f t="shared" si="289"/>
        <v>藤　本</v>
      </c>
      <c r="BL70" s="95" t="str">
        <f t="shared" si="289"/>
        <v>西　山</v>
      </c>
      <c r="BM70" s="95">
        <f t="shared" si="289"/>
        <v>0</v>
      </c>
      <c r="BN70" s="95">
        <f t="shared" ref="BN70" si="296">BN42</f>
        <v>0</v>
      </c>
      <c r="BO70" s="95">
        <f t="shared" si="289"/>
        <v>0</v>
      </c>
      <c r="BP70" s="95">
        <f t="shared" si="289"/>
        <v>0</v>
      </c>
      <c r="BQ70" s="95">
        <f t="shared" si="289"/>
        <v>0</v>
      </c>
      <c r="BR70" s="95">
        <f t="shared" si="289"/>
        <v>0</v>
      </c>
      <c r="BS70" s="95">
        <f t="shared" si="289"/>
        <v>0</v>
      </c>
      <c r="BT70" s="95">
        <f t="shared" si="289"/>
        <v>0</v>
      </c>
      <c r="BU70" s="95">
        <f t="shared" si="289"/>
        <v>0</v>
      </c>
      <c r="BV70" s="95">
        <f t="shared" ref="BV70:BY70" si="297">BV42</f>
        <v>0</v>
      </c>
      <c r="BW70" s="95">
        <f t="shared" si="297"/>
        <v>0</v>
      </c>
      <c r="BX70" s="95">
        <f t="shared" si="297"/>
        <v>0</v>
      </c>
      <c r="BY70" s="95">
        <f t="shared" si="297"/>
        <v>0</v>
      </c>
      <c r="BZ70" s="95" t="str">
        <f t="shared" si="289"/>
        <v>川越･姫</v>
      </c>
      <c r="CA70" s="95" t="str">
        <f t="shared" si="289"/>
        <v>荒木･姫</v>
      </c>
      <c r="CB70" s="95" t="str">
        <f t="shared" si="289"/>
        <v>糟谷･姫</v>
      </c>
      <c r="CC70" s="95">
        <f t="shared" si="289"/>
        <v>0</v>
      </c>
      <c r="CD70" s="95">
        <f t="shared" si="289"/>
        <v>0</v>
      </c>
      <c r="CE70" s="95">
        <f t="shared" ref="CE70" si="298">CE42</f>
        <v>0</v>
      </c>
      <c r="CF70" s="95">
        <f t="shared" si="289"/>
        <v>0</v>
      </c>
      <c r="CG70" s="95">
        <f t="shared" si="289"/>
        <v>0</v>
      </c>
      <c r="CH70" s="95">
        <f t="shared" si="289"/>
        <v>0</v>
      </c>
      <c r="CI70" s="95">
        <f t="shared" si="289"/>
        <v>0</v>
      </c>
      <c r="CJ70" s="95">
        <f t="shared" si="289"/>
        <v>0</v>
      </c>
      <c r="CK70" s="95">
        <f t="shared" si="289"/>
        <v>0</v>
      </c>
      <c r="CL70" s="95">
        <f t="shared" si="289"/>
        <v>0</v>
      </c>
      <c r="CM70" s="95">
        <f t="shared" ref="CM70:CP70" si="299">CM42</f>
        <v>0</v>
      </c>
      <c r="CN70" s="95">
        <f t="shared" si="299"/>
        <v>0</v>
      </c>
      <c r="CO70" s="95">
        <f t="shared" si="299"/>
        <v>0</v>
      </c>
      <c r="CP70" s="95">
        <f t="shared" si="299"/>
        <v>0</v>
      </c>
      <c r="CQ70" s="95">
        <f t="shared" si="289"/>
        <v>0</v>
      </c>
      <c r="CR70" s="95">
        <f t="shared" si="289"/>
        <v>0</v>
      </c>
      <c r="CS70" s="95">
        <f t="shared" si="289"/>
        <v>0</v>
      </c>
      <c r="CT70" s="95">
        <f t="shared" si="289"/>
        <v>0</v>
      </c>
      <c r="CU70" s="95">
        <f t="shared" si="289"/>
        <v>0</v>
      </c>
      <c r="CV70" s="95">
        <f t="shared" ref="CV70" si="300">CV42</f>
        <v>0</v>
      </c>
      <c r="CW70" s="95">
        <f t="shared" si="289"/>
        <v>0</v>
      </c>
      <c r="CX70" s="95">
        <f t="shared" si="289"/>
        <v>0</v>
      </c>
      <c r="CY70" s="95">
        <f t="shared" si="289"/>
        <v>0</v>
      </c>
      <c r="CZ70" s="95">
        <f t="shared" ref="CZ70:DK70" si="301">CZ42</f>
        <v>0</v>
      </c>
      <c r="DA70" s="95">
        <f t="shared" si="301"/>
        <v>0</v>
      </c>
      <c r="DB70" s="95">
        <f t="shared" si="301"/>
        <v>0</v>
      </c>
      <c r="DC70" s="95">
        <f t="shared" si="301"/>
        <v>0</v>
      </c>
      <c r="DD70" s="95">
        <f t="shared" si="301"/>
        <v>0</v>
      </c>
      <c r="DE70" s="95">
        <f t="shared" si="301"/>
        <v>0</v>
      </c>
      <c r="DF70" s="95">
        <f t="shared" si="301"/>
        <v>0</v>
      </c>
      <c r="DG70" s="95">
        <f t="shared" si="301"/>
        <v>0</v>
      </c>
      <c r="DH70" s="95">
        <f t="shared" si="301"/>
        <v>0</v>
      </c>
      <c r="DI70" s="95">
        <f t="shared" si="301"/>
        <v>0</v>
      </c>
      <c r="DJ70" s="95">
        <f t="shared" si="301"/>
        <v>0</v>
      </c>
      <c r="DK70" s="95">
        <f t="shared" si="301"/>
        <v>0</v>
      </c>
      <c r="DL70" s="95">
        <f t="shared" ref="DL70:DO70" si="302">DL42</f>
        <v>0</v>
      </c>
      <c r="DM70" s="95">
        <f t="shared" si="302"/>
        <v>0</v>
      </c>
      <c r="DN70" s="95">
        <f t="shared" si="302"/>
        <v>0</v>
      </c>
      <c r="DO70" s="95">
        <f t="shared" si="302"/>
        <v>0</v>
      </c>
      <c r="DP70" s="95">
        <f t="shared" ref="DP70:DS70" si="303">DP42</f>
        <v>0</v>
      </c>
      <c r="DQ70" s="95">
        <f t="shared" si="303"/>
        <v>0</v>
      </c>
      <c r="DR70" s="95">
        <f t="shared" si="303"/>
        <v>0</v>
      </c>
      <c r="DS70" s="95">
        <f t="shared" si="303"/>
        <v>0</v>
      </c>
      <c r="DT70" s="95">
        <f t="shared" si="289"/>
        <v>0</v>
      </c>
      <c r="DU70" s="95">
        <f t="shared" si="289"/>
        <v>0</v>
      </c>
      <c r="DV70" s="95">
        <f t="shared" si="289"/>
        <v>0</v>
      </c>
      <c r="DW70" s="95">
        <f t="shared" si="289"/>
        <v>0</v>
      </c>
      <c r="DX70" s="95">
        <f t="shared" ref="DX70:EA70" si="304">DX42</f>
        <v>0</v>
      </c>
      <c r="DY70" s="95">
        <f t="shared" si="304"/>
        <v>0</v>
      </c>
      <c r="DZ70" s="95">
        <f t="shared" si="304"/>
        <v>0</v>
      </c>
      <c r="EA70" s="95">
        <f t="shared" si="304"/>
        <v>0</v>
      </c>
      <c r="EB70" s="95">
        <f t="shared" ref="EB70:EI70" si="305">EB42</f>
        <v>0</v>
      </c>
      <c r="EC70" s="95">
        <f t="shared" si="305"/>
        <v>0</v>
      </c>
      <c r="ED70" s="95">
        <f t="shared" si="305"/>
        <v>0</v>
      </c>
      <c r="EE70" s="95">
        <f t="shared" si="305"/>
        <v>0</v>
      </c>
      <c r="EF70" s="95">
        <f t="shared" si="305"/>
        <v>0</v>
      </c>
      <c r="EG70" s="95">
        <f t="shared" si="305"/>
        <v>0</v>
      </c>
      <c r="EH70" s="95">
        <f t="shared" si="305"/>
        <v>0</v>
      </c>
      <c r="EI70" s="95">
        <f t="shared" si="305"/>
        <v>0</v>
      </c>
      <c r="EJ70" s="95">
        <f t="shared" ref="EJ70:EQ70" si="306">EJ42</f>
        <v>0</v>
      </c>
      <c r="EK70" s="95">
        <f t="shared" si="306"/>
        <v>0</v>
      </c>
      <c r="EL70" s="95">
        <f t="shared" si="306"/>
        <v>0</v>
      </c>
      <c r="EM70" s="95">
        <f t="shared" si="306"/>
        <v>0</v>
      </c>
      <c r="EN70" s="95" t="str">
        <f t="shared" si="306"/>
        <v>平　澤</v>
      </c>
      <c r="EO70" s="95">
        <f t="shared" si="306"/>
        <v>0</v>
      </c>
      <c r="EP70" s="95">
        <f t="shared" si="306"/>
        <v>0</v>
      </c>
      <c r="EQ70" s="95">
        <f t="shared" si="306"/>
        <v>0</v>
      </c>
      <c r="ER70" s="95" t="str">
        <f t="shared" ref="ER70:EU70" si="307">ER42</f>
        <v>平　澤</v>
      </c>
      <c r="ES70" s="95">
        <f t="shared" si="307"/>
        <v>0</v>
      </c>
      <c r="ET70" s="95">
        <f t="shared" si="307"/>
        <v>0</v>
      </c>
      <c r="EU70" s="95">
        <f t="shared" si="307"/>
        <v>0</v>
      </c>
      <c r="EV70" s="95">
        <f t="shared" si="289"/>
        <v>0</v>
      </c>
      <c r="EW70" s="95">
        <f t="shared" si="289"/>
        <v>0</v>
      </c>
      <c r="EX70" s="95">
        <f t="shared" ref="EX70:EZ70" si="308">EX42</f>
        <v>0</v>
      </c>
      <c r="EY70" s="95">
        <f t="shared" si="308"/>
        <v>0</v>
      </c>
      <c r="EZ70" s="95">
        <f t="shared" si="308"/>
        <v>0</v>
      </c>
      <c r="FA70" s="95">
        <f t="shared" si="289"/>
        <v>0</v>
      </c>
      <c r="FB70" s="95">
        <f t="shared" si="289"/>
        <v>0</v>
      </c>
      <c r="FC70" s="95">
        <f t="shared" si="289"/>
        <v>0</v>
      </c>
      <c r="FD70" s="95">
        <f t="shared" si="289"/>
        <v>0</v>
      </c>
      <c r="FE70" s="95">
        <f t="shared" ref="FE70:FG70" si="309">FE42</f>
        <v>0</v>
      </c>
      <c r="FF70" s="95">
        <f t="shared" si="309"/>
        <v>0</v>
      </c>
      <c r="FG70" s="95">
        <f t="shared" si="309"/>
        <v>0</v>
      </c>
      <c r="FH70" s="95">
        <f t="shared" si="289"/>
        <v>0</v>
      </c>
      <c r="FI70" s="95">
        <f t="shared" si="289"/>
        <v>0</v>
      </c>
      <c r="FJ70" s="95">
        <f t="shared" ref="FJ70:FN70" si="310">FJ42</f>
        <v>0</v>
      </c>
      <c r="FK70" s="95">
        <f t="shared" si="310"/>
        <v>0</v>
      </c>
      <c r="FL70" s="95">
        <f t="shared" si="310"/>
        <v>0</v>
      </c>
      <c r="FM70" s="95">
        <f t="shared" ref="FM70" si="311">FM42</f>
        <v>0</v>
      </c>
      <c r="FN70" s="95">
        <f t="shared" si="310"/>
        <v>0</v>
      </c>
      <c r="FO70" s="95">
        <f t="shared" ref="FO70:FP70" si="312">FO42</f>
        <v>0</v>
      </c>
      <c r="FP70" s="84">
        <f t="shared" si="312"/>
        <v>0</v>
      </c>
      <c r="FQ70" s="84">
        <f t="shared" ref="FQ70" si="313">FQ42</f>
        <v>0</v>
      </c>
      <c r="FR70" s="315"/>
      <c r="FS70" s="316"/>
      <c r="FT70" s="316"/>
      <c r="FU70" s="316"/>
      <c r="FV70" s="316"/>
      <c r="FW70" s="316"/>
      <c r="FX70" s="316"/>
      <c r="FY70" s="316"/>
      <c r="FZ70" s="316"/>
      <c r="GA70" s="316"/>
      <c r="GB70" s="316"/>
      <c r="GC70" s="316"/>
      <c r="GD70" s="316"/>
      <c r="GE70" s="316"/>
      <c r="GF70" s="316"/>
      <c r="GG70" s="316"/>
      <c r="GH70" s="316"/>
      <c r="GI70" s="316"/>
      <c r="GJ70" s="316"/>
      <c r="GK70" s="316"/>
      <c r="GL70" s="316"/>
      <c r="GM70" s="316"/>
      <c r="GN70" s="316"/>
      <c r="GO70" s="218"/>
      <c r="GP70" s="218"/>
      <c r="GQ70" s="218"/>
      <c r="GR70" s="218"/>
      <c r="GS70" s="218"/>
      <c r="GT70" s="218"/>
      <c r="GU70" s="218"/>
      <c r="GV70" s="218"/>
      <c r="GW70" s="218"/>
      <c r="GX70" s="218"/>
      <c r="GY70" s="218"/>
      <c r="HB70" s="80"/>
      <c r="HC70" s="199">
        <f>リスト!C69</f>
        <v>0</v>
      </c>
      <c r="HD70" s="76" t="str">
        <f>IF(リスト!D69="","",リスト!D69)</f>
        <v/>
      </c>
      <c r="HE70" s="76" t="str">
        <f>IF(リスト!F69="","",リスト!F69)</f>
        <v/>
      </c>
      <c r="HF70" s="76" t="str">
        <f>IF(リスト!E69="","",リスト!E69)</f>
        <v/>
      </c>
      <c r="HG70" s="200" t="str">
        <f>IF(リスト!G69="","",リスト!G69)</f>
        <v/>
      </c>
      <c r="HH70" s="77" t="str">
        <f>IF(リスト!H69="","",リスト!H69)</f>
        <v>大　庭</v>
      </c>
      <c r="HI70" s="77" t="str">
        <f>IF(リスト!I69="","",リスト!I69)</f>
        <v>東淀川</v>
      </c>
      <c r="HJ70" s="77" t="str">
        <f>IF(リスト!J69="","",リスト!J69)</f>
        <v>高　鷲</v>
      </c>
      <c r="HK70" s="77" t="str">
        <f>IF(リスト!K69="","",リスト!K69)</f>
        <v>信　達</v>
      </c>
      <c r="HL70" s="77" t="str">
        <f>IF(リスト!L69="","",リスト!L69)</f>
        <v>　旭　</v>
      </c>
      <c r="HM70" s="77" t="str">
        <f>IF(リスト!M69="","",リスト!M69)</f>
        <v>氷　上</v>
      </c>
      <c r="HN70" s="77" t="str">
        <f>IF(リスト!N69="","",リスト!N69)</f>
        <v/>
      </c>
      <c r="HO70" s="77" t="str">
        <f>IF(リスト!O69="","",リスト!O69)</f>
        <v/>
      </c>
      <c r="HP70" s="460" t="str">
        <f>IF(リスト!P69="","",リスト!P69)</f>
        <v/>
      </c>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c r="TL70" s="393"/>
    </row>
    <row r="71" spans="1:532" ht="23.25" customHeight="1" thickBot="1" x14ac:dyDescent="0.25">
      <c r="B71" s="94">
        <f>B50</f>
        <v>0</v>
      </c>
      <c r="C71" s="95">
        <f t="shared" ref="C71:FI71" si="314">C50</f>
        <v>0</v>
      </c>
      <c r="D71" s="95">
        <f t="shared" si="314"/>
        <v>0</v>
      </c>
      <c r="E71" s="95">
        <f t="shared" si="314"/>
        <v>0</v>
      </c>
      <c r="F71" s="95">
        <f t="shared" si="314"/>
        <v>0</v>
      </c>
      <c r="G71" s="95">
        <f t="shared" si="314"/>
        <v>0</v>
      </c>
      <c r="H71" s="95">
        <f t="shared" si="314"/>
        <v>0</v>
      </c>
      <c r="I71" s="95">
        <f t="shared" si="314"/>
        <v>0</v>
      </c>
      <c r="J71" s="95">
        <f t="shared" ref="J71:AD71" si="315">J50</f>
        <v>0</v>
      </c>
      <c r="K71" s="95">
        <f t="shared" si="315"/>
        <v>0</v>
      </c>
      <c r="L71" s="95">
        <f t="shared" si="315"/>
        <v>0</v>
      </c>
      <c r="M71" s="95">
        <f t="shared" si="315"/>
        <v>0</v>
      </c>
      <c r="N71" s="95">
        <f t="shared" ref="N71:V71" si="316">N50</f>
        <v>0</v>
      </c>
      <c r="O71" s="95">
        <f t="shared" ref="O71" si="317">O50</f>
        <v>0</v>
      </c>
      <c r="P71" s="95">
        <f t="shared" si="316"/>
        <v>0</v>
      </c>
      <c r="Q71" s="95">
        <f t="shared" si="316"/>
        <v>0</v>
      </c>
      <c r="R71" s="95">
        <f t="shared" si="316"/>
        <v>0</v>
      </c>
      <c r="S71" s="95">
        <f t="shared" si="316"/>
        <v>0</v>
      </c>
      <c r="T71" s="95">
        <f t="shared" si="316"/>
        <v>0</v>
      </c>
      <c r="U71" s="95">
        <f t="shared" si="316"/>
        <v>0</v>
      </c>
      <c r="V71" s="95">
        <f t="shared" si="316"/>
        <v>0</v>
      </c>
      <c r="W71" s="95">
        <f t="shared" si="315"/>
        <v>0</v>
      </c>
      <c r="X71" s="95">
        <f t="shared" si="315"/>
        <v>0</v>
      </c>
      <c r="Y71" s="95">
        <f t="shared" si="315"/>
        <v>0</v>
      </c>
      <c r="Z71" s="95">
        <f t="shared" si="315"/>
        <v>0</v>
      </c>
      <c r="AA71" s="95">
        <f t="shared" si="315"/>
        <v>0</v>
      </c>
      <c r="AB71" s="95">
        <f t="shared" si="315"/>
        <v>0</v>
      </c>
      <c r="AC71" s="95">
        <f t="shared" si="315"/>
        <v>0</v>
      </c>
      <c r="AD71" s="95">
        <f t="shared" si="315"/>
        <v>0</v>
      </c>
      <c r="AE71" s="95">
        <f t="shared" si="314"/>
        <v>0</v>
      </c>
      <c r="AF71" s="95">
        <f t="shared" ref="AF71" si="318">AF50</f>
        <v>0</v>
      </c>
      <c r="AG71" s="95">
        <f t="shared" si="314"/>
        <v>0</v>
      </c>
      <c r="AH71" s="95">
        <f t="shared" si="314"/>
        <v>0</v>
      </c>
      <c r="AI71" s="95">
        <f t="shared" si="314"/>
        <v>0</v>
      </c>
      <c r="AJ71" s="95">
        <f t="shared" ref="AJ71:AZ71" si="319">AJ50</f>
        <v>0</v>
      </c>
      <c r="AK71" s="95">
        <f t="shared" si="319"/>
        <v>0</v>
      </c>
      <c r="AL71" s="95">
        <f t="shared" si="319"/>
        <v>0</v>
      </c>
      <c r="AM71" s="95">
        <f t="shared" si="319"/>
        <v>0</v>
      </c>
      <c r="AN71" s="95">
        <f t="shared" si="319"/>
        <v>0</v>
      </c>
      <c r="AO71" s="95">
        <f t="shared" si="319"/>
        <v>0</v>
      </c>
      <c r="AP71" s="95">
        <f t="shared" si="319"/>
        <v>0</v>
      </c>
      <c r="AQ71" s="95">
        <f t="shared" si="319"/>
        <v>0</v>
      </c>
      <c r="AR71" s="95">
        <f t="shared" si="319"/>
        <v>0</v>
      </c>
      <c r="AS71" s="95">
        <f t="shared" si="319"/>
        <v>0</v>
      </c>
      <c r="AT71" s="95">
        <f t="shared" si="319"/>
        <v>0</v>
      </c>
      <c r="AU71" s="95">
        <f t="shared" si="319"/>
        <v>0</v>
      </c>
      <c r="AV71" s="95">
        <f t="shared" si="319"/>
        <v>0</v>
      </c>
      <c r="AW71" s="95">
        <f t="shared" si="319"/>
        <v>0</v>
      </c>
      <c r="AX71" s="95">
        <f t="shared" si="319"/>
        <v>0</v>
      </c>
      <c r="AY71" s="95">
        <f t="shared" si="319"/>
        <v>0</v>
      </c>
      <c r="AZ71" s="95">
        <f t="shared" si="319"/>
        <v>0</v>
      </c>
      <c r="BA71" s="95">
        <f t="shared" si="314"/>
        <v>0</v>
      </c>
      <c r="BB71" s="95">
        <f t="shared" si="314"/>
        <v>0</v>
      </c>
      <c r="BC71" s="95">
        <f t="shared" si="314"/>
        <v>0</v>
      </c>
      <c r="BD71" s="95">
        <f t="shared" si="314"/>
        <v>0</v>
      </c>
      <c r="BE71" s="95">
        <f t="shared" ref="BE71:BH71" si="320">BE50</f>
        <v>0</v>
      </c>
      <c r="BF71" s="95">
        <f t="shared" si="320"/>
        <v>0</v>
      </c>
      <c r="BG71" s="95">
        <f t="shared" si="320"/>
        <v>0</v>
      </c>
      <c r="BH71" s="95">
        <f t="shared" si="320"/>
        <v>0</v>
      </c>
      <c r="BI71" s="95">
        <f t="shared" si="314"/>
        <v>0</v>
      </c>
      <c r="BJ71" s="95">
        <f t="shared" si="314"/>
        <v>0</v>
      </c>
      <c r="BK71" s="95">
        <f t="shared" si="314"/>
        <v>0</v>
      </c>
      <c r="BL71" s="95">
        <f t="shared" si="314"/>
        <v>0</v>
      </c>
      <c r="BM71" s="95">
        <f t="shared" si="314"/>
        <v>0</v>
      </c>
      <c r="BN71" s="95">
        <f t="shared" ref="BN71" si="321">BN50</f>
        <v>0</v>
      </c>
      <c r="BO71" s="95">
        <f t="shared" si="314"/>
        <v>0</v>
      </c>
      <c r="BP71" s="95">
        <f t="shared" si="314"/>
        <v>0</v>
      </c>
      <c r="BQ71" s="95">
        <f t="shared" si="314"/>
        <v>0</v>
      </c>
      <c r="BR71" s="95">
        <f t="shared" si="314"/>
        <v>0</v>
      </c>
      <c r="BS71" s="95">
        <f t="shared" si="314"/>
        <v>0</v>
      </c>
      <c r="BT71" s="95">
        <f t="shared" si="314"/>
        <v>0</v>
      </c>
      <c r="BU71" s="95">
        <f t="shared" si="314"/>
        <v>0</v>
      </c>
      <c r="BV71" s="95">
        <f t="shared" ref="BV71:BY71" si="322">BV50</f>
        <v>0</v>
      </c>
      <c r="BW71" s="95">
        <f t="shared" si="322"/>
        <v>0</v>
      </c>
      <c r="BX71" s="95">
        <f t="shared" si="322"/>
        <v>0</v>
      </c>
      <c r="BY71" s="95">
        <f t="shared" si="322"/>
        <v>0</v>
      </c>
      <c r="BZ71" s="95">
        <f t="shared" si="314"/>
        <v>0</v>
      </c>
      <c r="CA71" s="95">
        <f t="shared" si="314"/>
        <v>0</v>
      </c>
      <c r="CB71" s="95">
        <f t="shared" si="314"/>
        <v>0</v>
      </c>
      <c r="CC71" s="95">
        <f t="shared" si="314"/>
        <v>0</v>
      </c>
      <c r="CD71" s="95">
        <f t="shared" si="314"/>
        <v>0</v>
      </c>
      <c r="CE71" s="95">
        <f t="shared" ref="CE71" si="323">CE50</f>
        <v>0</v>
      </c>
      <c r="CF71" s="95">
        <f t="shared" si="314"/>
        <v>0</v>
      </c>
      <c r="CG71" s="95">
        <f t="shared" si="314"/>
        <v>0</v>
      </c>
      <c r="CH71" s="95">
        <f t="shared" si="314"/>
        <v>0</v>
      </c>
      <c r="CI71" s="95" t="str">
        <f t="shared" si="314"/>
        <v>今　井</v>
      </c>
      <c r="CJ71" s="95" t="str">
        <f t="shared" si="314"/>
        <v>幸　岡</v>
      </c>
      <c r="CK71" s="95">
        <f t="shared" si="314"/>
        <v>0</v>
      </c>
      <c r="CL71" s="95">
        <f t="shared" si="314"/>
        <v>0</v>
      </c>
      <c r="CM71" s="95">
        <f t="shared" ref="CM71:CP71" si="324">CM50</f>
        <v>0</v>
      </c>
      <c r="CN71" s="95">
        <f t="shared" si="324"/>
        <v>0</v>
      </c>
      <c r="CO71" s="95">
        <f t="shared" si="324"/>
        <v>0</v>
      </c>
      <c r="CP71" s="95">
        <f t="shared" si="324"/>
        <v>0</v>
      </c>
      <c r="CQ71" s="95" t="str">
        <f t="shared" si="314"/>
        <v>荒　木</v>
      </c>
      <c r="CR71" s="95" t="str">
        <f t="shared" si="314"/>
        <v>中　嶋</v>
      </c>
      <c r="CS71" s="95" t="str">
        <f t="shared" si="314"/>
        <v>西　山</v>
      </c>
      <c r="CT71" s="95">
        <f t="shared" si="314"/>
        <v>0</v>
      </c>
      <c r="CU71" s="95">
        <f t="shared" si="314"/>
        <v>0</v>
      </c>
      <c r="CV71" s="95">
        <f t="shared" ref="CV71" si="325">CV50</f>
        <v>0</v>
      </c>
      <c r="CW71" s="95">
        <f t="shared" si="314"/>
        <v>0</v>
      </c>
      <c r="CX71" s="95">
        <f t="shared" si="314"/>
        <v>0</v>
      </c>
      <c r="CY71" s="95">
        <f t="shared" si="314"/>
        <v>0</v>
      </c>
      <c r="CZ71" s="95">
        <f t="shared" ref="CZ71:DK71" si="326">CZ50</f>
        <v>0</v>
      </c>
      <c r="DA71" s="95">
        <f t="shared" si="326"/>
        <v>0</v>
      </c>
      <c r="DB71" s="95">
        <f t="shared" si="326"/>
        <v>0</v>
      </c>
      <c r="DC71" s="95">
        <f t="shared" si="326"/>
        <v>0</v>
      </c>
      <c r="DD71" s="95">
        <f t="shared" si="326"/>
        <v>0</v>
      </c>
      <c r="DE71" s="95">
        <f t="shared" si="326"/>
        <v>0</v>
      </c>
      <c r="DF71" s="95">
        <f t="shared" si="326"/>
        <v>0</v>
      </c>
      <c r="DG71" s="95">
        <f t="shared" si="326"/>
        <v>0</v>
      </c>
      <c r="DH71" s="95">
        <f t="shared" si="326"/>
        <v>0</v>
      </c>
      <c r="DI71" s="95">
        <f t="shared" si="326"/>
        <v>0</v>
      </c>
      <c r="DJ71" s="95">
        <f t="shared" si="326"/>
        <v>0</v>
      </c>
      <c r="DK71" s="95">
        <f t="shared" si="326"/>
        <v>0</v>
      </c>
      <c r="DL71" s="95">
        <f t="shared" ref="DL71:DO71" si="327">DL50</f>
        <v>0</v>
      </c>
      <c r="DM71" s="95">
        <f t="shared" si="327"/>
        <v>0</v>
      </c>
      <c r="DN71" s="95">
        <f t="shared" si="327"/>
        <v>0</v>
      </c>
      <c r="DO71" s="95">
        <f t="shared" si="327"/>
        <v>0</v>
      </c>
      <c r="DP71" s="95">
        <f t="shared" ref="DP71:DS71" si="328">DP50</f>
        <v>0</v>
      </c>
      <c r="DQ71" s="95">
        <f t="shared" si="328"/>
        <v>0</v>
      </c>
      <c r="DR71" s="95">
        <f t="shared" si="328"/>
        <v>0</v>
      </c>
      <c r="DS71" s="95">
        <f t="shared" si="328"/>
        <v>0</v>
      </c>
      <c r="DT71" s="95">
        <f t="shared" si="314"/>
        <v>0</v>
      </c>
      <c r="DU71" s="95">
        <f t="shared" si="314"/>
        <v>0</v>
      </c>
      <c r="DV71" s="95">
        <f t="shared" si="314"/>
        <v>0</v>
      </c>
      <c r="DW71" s="95">
        <f t="shared" si="314"/>
        <v>0</v>
      </c>
      <c r="DX71" s="95">
        <f t="shared" ref="DX71:EA71" si="329">DX50</f>
        <v>0</v>
      </c>
      <c r="DY71" s="95">
        <f t="shared" si="329"/>
        <v>0</v>
      </c>
      <c r="DZ71" s="95">
        <f t="shared" si="329"/>
        <v>0</v>
      </c>
      <c r="EA71" s="95">
        <f t="shared" si="329"/>
        <v>0</v>
      </c>
      <c r="EB71" s="95">
        <f t="shared" ref="EB71:EI71" si="330">EB50</f>
        <v>0</v>
      </c>
      <c r="EC71" s="95">
        <f t="shared" si="330"/>
        <v>0</v>
      </c>
      <c r="ED71" s="95">
        <f t="shared" si="330"/>
        <v>0</v>
      </c>
      <c r="EE71" s="95">
        <f t="shared" si="330"/>
        <v>0</v>
      </c>
      <c r="EF71" s="95">
        <f t="shared" si="330"/>
        <v>0</v>
      </c>
      <c r="EG71" s="95">
        <f t="shared" si="330"/>
        <v>0</v>
      </c>
      <c r="EH71" s="95">
        <f t="shared" si="330"/>
        <v>0</v>
      </c>
      <c r="EI71" s="95">
        <f t="shared" si="330"/>
        <v>0</v>
      </c>
      <c r="EJ71" s="95">
        <f t="shared" ref="EJ71:EQ71" si="331">EJ50</f>
        <v>0</v>
      </c>
      <c r="EK71" s="95">
        <f t="shared" si="331"/>
        <v>0</v>
      </c>
      <c r="EL71" s="95">
        <f t="shared" si="331"/>
        <v>0</v>
      </c>
      <c r="EM71" s="95">
        <f t="shared" si="331"/>
        <v>0</v>
      </c>
      <c r="EN71" s="95">
        <f t="shared" si="331"/>
        <v>0</v>
      </c>
      <c r="EO71" s="95">
        <f t="shared" si="331"/>
        <v>0</v>
      </c>
      <c r="EP71" s="95">
        <f t="shared" si="331"/>
        <v>0</v>
      </c>
      <c r="EQ71" s="95">
        <f t="shared" si="331"/>
        <v>0</v>
      </c>
      <c r="ER71" s="95" t="str">
        <f t="shared" ref="ER71:EU71" si="332">ER50</f>
        <v>古　澤</v>
      </c>
      <c r="ES71" s="95">
        <f t="shared" si="332"/>
        <v>0</v>
      </c>
      <c r="ET71" s="95">
        <f t="shared" si="332"/>
        <v>0</v>
      </c>
      <c r="EU71" s="95">
        <f t="shared" si="332"/>
        <v>0</v>
      </c>
      <c r="EV71" s="95" t="str">
        <f t="shared" si="314"/>
        <v>野　木</v>
      </c>
      <c r="EW71" s="95" t="str">
        <f t="shared" si="314"/>
        <v>三　谷</v>
      </c>
      <c r="EX71" s="95" t="str">
        <f t="shared" ref="EX71:EZ71" si="333">EX50</f>
        <v>和　本</v>
      </c>
      <c r="EY71" s="95" t="str">
        <f t="shared" si="333"/>
        <v>木　下</v>
      </c>
      <c r="EZ71" s="95">
        <f t="shared" si="333"/>
        <v>0</v>
      </c>
      <c r="FA71" s="95">
        <f t="shared" si="314"/>
        <v>0</v>
      </c>
      <c r="FB71" s="95">
        <f t="shared" si="314"/>
        <v>0</v>
      </c>
      <c r="FC71" s="95">
        <f t="shared" si="314"/>
        <v>0</v>
      </c>
      <c r="FD71" s="95">
        <f t="shared" si="314"/>
        <v>0</v>
      </c>
      <c r="FE71" s="95">
        <f t="shared" ref="FE71:FG71" si="334">FE50</f>
        <v>0</v>
      </c>
      <c r="FF71" s="95">
        <f t="shared" si="334"/>
        <v>0</v>
      </c>
      <c r="FG71" s="95">
        <f t="shared" si="334"/>
        <v>0</v>
      </c>
      <c r="FH71" s="95">
        <f t="shared" si="314"/>
        <v>0</v>
      </c>
      <c r="FI71" s="95">
        <f t="shared" si="314"/>
        <v>0</v>
      </c>
      <c r="FJ71" s="95">
        <f t="shared" ref="FJ71:FK71" si="335">FJ50</f>
        <v>0</v>
      </c>
      <c r="FK71" s="95">
        <f t="shared" si="335"/>
        <v>0</v>
      </c>
      <c r="FL71" s="95">
        <f t="shared" ref="FL71:FQ71" si="336">FL50</f>
        <v>0</v>
      </c>
      <c r="FM71" s="95">
        <f t="shared" si="336"/>
        <v>0</v>
      </c>
      <c r="FN71" s="95">
        <f t="shared" si="336"/>
        <v>0</v>
      </c>
      <c r="FO71" s="95">
        <f t="shared" si="336"/>
        <v>0</v>
      </c>
      <c r="FP71" s="84">
        <f t="shared" si="336"/>
        <v>0</v>
      </c>
      <c r="FQ71" s="84">
        <f t="shared" si="336"/>
        <v>0</v>
      </c>
      <c r="FR71" s="315"/>
      <c r="FS71" s="316"/>
      <c r="FT71" s="316"/>
      <c r="FU71" s="316"/>
      <c r="FV71" s="316"/>
      <c r="FW71" s="316"/>
      <c r="FX71" s="316"/>
      <c r="FY71" s="316"/>
      <c r="FZ71" s="316"/>
      <c r="GA71" s="316"/>
      <c r="GB71" s="316"/>
      <c r="GC71" s="316"/>
      <c r="GD71" s="316"/>
      <c r="GE71" s="316"/>
      <c r="GF71" s="316"/>
      <c r="GG71" s="316"/>
      <c r="GH71" s="316"/>
      <c r="GI71" s="316"/>
      <c r="GJ71" s="316"/>
      <c r="GK71" s="316"/>
      <c r="GL71" s="316"/>
      <c r="GM71" s="316"/>
      <c r="GN71" s="316"/>
      <c r="GO71" s="218"/>
      <c r="GP71" s="218"/>
      <c r="GQ71" s="218"/>
      <c r="GR71" s="218"/>
      <c r="GS71" s="218"/>
      <c r="GT71" s="218"/>
      <c r="GU71" s="218"/>
      <c r="GV71" s="218"/>
      <c r="GW71" s="218"/>
      <c r="GX71" s="218"/>
      <c r="GY71" s="218"/>
      <c r="HB71" s="80"/>
      <c r="HC71" s="199">
        <f>リスト!C70</f>
        <v>0</v>
      </c>
      <c r="HD71" s="76" t="str">
        <f>IF(リスト!D70="","",リスト!D70)</f>
        <v/>
      </c>
      <c r="HE71" s="76" t="str">
        <f>IF(リスト!F70="","",リスト!F70)</f>
        <v/>
      </c>
      <c r="HF71" s="76" t="str">
        <f>IF(リスト!E70="","",リスト!E70)</f>
        <v/>
      </c>
      <c r="HG71" s="200" t="str">
        <f>IF(リスト!G70="","",リスト!G70)</f>
        <v/>
      </c>
      <c r="HH71" s="77" t="str">
        <f>IF(リスト!H70="","",リスト!H70)</f>
        <v>寺　方</v>
      </c>
      <c r="HI71" s="77" t="str">
        <f>IF(リスト!I70="","",リスト!I70)</f>
        <v>三　国</v>
      </c>
      <c r="HJ71" s="77" t="str">
        <f>IF(リスト!J70="","",リスト!J70)</f>
        <v>喜　志</v>
      </c>
      <c r="HK71" s="77" t="str">
        <f>IF(リスト!K70="","",リスト!K70)</f>
        <v>熊　取</v>
      </c>
      <c r="HL71" s="77" t="str">
        <f>IF(リスト!L70="","",リスト!L70)</f>
        <v>中山手</v>
      </c>
      <c r="HM71" s="77" t="str">
        <f>IF(リスト!M70="","",リスト!M70)</f>
        <v>沢　谷</v>
      </c>
      <c r="HN71" s="77" t="str">
        <f>IF(リスト!N70="","",リスト!N70)</f>
        <v/>
      </c>
      <c r="HO71" s="77" t="str">
        <f>IF(リスト!O70="","",リスト!O70)</f>
        <v/>
      </c>
      <c r="HP71" s="460" t="str">
        <f>IF(リスト!P70="","",リスト!P70)</f>
        <v/>
      </c>
      <c r="IW71" s="393"/>
      <c r="IX71" s="393"/>
      <c r="IY71" s="393"/>
      <c r="IZ71" s="393"/>
      <c r="JA71" s="393"/>
      <c r="JB71" s="393"/>
      <c r="JC71" s="393"/>
      <c r="JD71" s="393"/>
      <c r="JE71" s="393"/>
      <c r="JF71" s="393"/>
      <c r="JG71" s="393"/>
      <c r="JH71" s="393"/>
      <c r="JI71" s="393"/>
      <c r="JJ71" s="393"/>
      <c r="JK71" s="393"/>
      <c r="JL71" s="393"/>
      <c r="JM71" s="393"/>
      <c r="JN71" s="393"/>
      <c r="JO71" s="393"/>
      <c r="JP71" s="393"/>
      <c r="JQ71" s="393"/>
      <c r="JR71" s="393"/>
      <c r="JS71" s="393"/>
      <c r="JT71" s="393"/>
      <c r="JU71" s="393"/>
      <c r="JV71" s="393"/>
      <c r="JW71" s="393"/>
      <c r="JX71" s="393"/>
      <c r="JY71" s="393"/>
      <c r="JZ71" s="393"/>
      <c r="KA71" s="393"/>
      <c r="KB71" s="393"/>
      <c r="KC71" s="393"/>
      <c r="KD71" s="393"/>
      <c r="KE71" s="393"/>
      <c r="KF71" s="393"/>
      <c r="KG71" s="393"/>
      <c r="KH71" s="393"/>
      <c r="KI71" s="393"/>
      <c r="KJ71" s="393"/>
      <c r="KK71" s="393"/>
      <c r="KL71" s="393"/>
      <c r="KM71" s="393"/>
      <c r="KN71" s="393"/>
      <c r="KO71" s="393"/>
      <c r="KP71" s="393"/>
      <c r="KQ71" s="393"/>
      <c r="KR71" s="393"/>
      <c r="KS71" s="393"/>
      <c r="KT71" s="393"/>
      <c r="KU71" s="393"/>
      <c r="KV71" s="393"/>
      <c r="KW71" s="393"/>
      <c r="KX71" s="393"/>
      <c r="KY71" s="393"/>
      <c r="KZ71" s="393"/>
      <c r="LA71" s="393"/>
      <c r="LB71" s="393"/>
      <c r="LC71" s="393"/>
      <c r="LD71" s="393"/>
      <c r="LE71" s="393"/>
      <c r="LF71" s="393"/>
      <c r="LG71" s="393"/>
      <c r="LH71" s="393"/>
      <c r="LI71" s="393"/>
      <c r="LJ71" s="393"/>
      <c r="LK71" s="393"/>
      <c r="LL71" s="393"/>
      <c r="LM71" s="393"/>
      <c r="LN71" s="393"/>
      <c r="LO71" s="393"/>
      <c r="LP71" s="393"/>
      <c r="LQ71" s="393"/>
      <c r="LR71" s="393"/>
      <c r="LS71" s="393"/>
      <c r="LT71" s="393"/>
      <c r="LU71" s="393"/>
      <c r="LV71" s="393"/>
      <c r="LW71" s="393"/>
      <c r="LX71" s="393"/>
      <c r="LY71" s="393"/>
      <c r="LZ71" s="393"/>
      <c r="MA71" s="393"/>
      <c r="MB71" s="393"/>
      <c r="MC71" s="393"/>
      <c r="MD71" s="393"/>
      <c r="ME71" s="393"/>
      <c r="MF71" s="393"/>
      <c r="MG71" s="393"/>
      <c r="MH71" s="393"/>
      <c r="MI71" s="393"/>
      <c r="MJ71" s="393"/>
      <c r="MK71" s="393"/>
      <c r="ML71" s="393"/>
      <c r="MM71" s="393"/>
      <c r="MN71" s="393"/>
      <c r="MO71" s="393"/>
      <c r="MP71" s="393"/>
      <c r="MQ71" s="393"/>
      <c r="MR71" s="393"/>
      <c r="MS71" s="393"/>
      <c r="MT71" s="393"/>
      <c r="MU71" s="393"/>
      <c r="MV71" s="393"/>
      <c r="MW71" s="393"/>
      <c r="MX71" s="393"/>
      <c r="MY71" s="393"/>
      <c r="MZ71" s="393"/>
      <c r="NA71" s="393"/>
      <c r="NB71" s="393"/>
      <c r="NC71" s="393"/>
      <c r="ND71" s="393"/>
      <c r="NE71" s="393"/>
      <c r="NF71" s="393"/>
      <c r="NG71" s="393"/>
      <c r="NH71" s="393"/>
      <c r="NI71" s="393"/>
      <c r="NJ71" s="393"/>
      <c r="NK71" s="393"/>
      <c r="NL71" s="393"/>
      <c r="NM71" s="393"/>
      <c r="NN71" s="393"/>
      <c r="NO71" s="393"/>
      <c r="NP71" s="393"/>
      <c r="NQ71" s="393"/>
      <c r="NR71" s="393"/>
      <c r="NS71" s="393"/>
      <c r="NT71" s="393"/>
      <c r="NU71" s="393"/>
      <c r="NV71" s="393"/>
      <c r="NW71" s="393"/>
      <c r="NX71" s="393"/>
      <c r="NY71" s="393"/>
      <c r="NZ71" s="393"/>
      <c r="OA71" s="393"/>
      <c r="OB71" s="393"/>
      <c r="OC71" s="393"/>
      <c r="OD71" s="393"/>
      <c r="OE71" s="393"/>
      <c r="OF71" s="393"/>
      <c r="OG71" s="393"/>
      <c r="OH71" s="393"/>
      <c r="OI71" s="393"/>
      <c r="OJ71" s="393"/>
      <c r="OK71" s="393"/>
      <c r="OL71" s="393"/>
      <c r="OM71" s="393"/>
      <c r="ON71" s="393"/>
      <c r="OO71" s="393"/>
      <c r="OP71" s="393"/>
      <c r="OQ71" s="393"/>
      <c r="OR71" s="393"/>
      <c r="OS71" s="393"/>
      <c r="OT71" s="393"/>
      <c r="OU71" s="393"/>
      <c r="OV71" s="393"/>
      <c r="OW71" s="393"/>
      <c r="OX71" s="393"/>
      <c r="OY71" s="393"/>
      <c r="OZ71" s="393"/>
      <c r="PA71" s="393"/>
      <c r="PB71" s="393"/>
      <c r="PC71" s="393"/>
      <c r="PD71" s="393"/>
      <c r="PE71" s="393"/>
      <c r="PF71" s="393"/>
      <c r="PG71" s="393"/>
      <c r="PH71" s="393"/>
      <c r="PI71" s="393"/>
      <c r="PJ71" s="393"/>
      <c r="PK71" s="393"/>
      <c r="PL71" s="393"/>
      <c r="PM71" s="393"/>
      <c r="PN71" s="393"/>
      <c r="PO71" s="393"/>
      <c r="PP71" s="393"/>
      <c r="PQ71" s="393"/>
      <c r="PR71" s="393"/>
      <c r="PS71" s="393"/>
      <c r="PT71" s="393"/>
      <c r="PU71" s="393"/>
      <c r="PV71" s="393"/>
      <c r="PW71" s="393"/>
      <c r="PX71" s="393"/>
      <c r="PY71" s="393"/>
      <c r="PZ71" s="393"/>
      <c r="QA71" s="393"/>
      <c r="QB71" s="393"/>
      <c r="QC71" s="393"/>
      <c r="QD71" s="393"/>
      <c r="QE71" s="393"/>
      <c r="QF71" s="393"/>
      <c r="QG71" s="393"/>
      <c r="QH71" s="393"/>
      <c r="QI71" s="393"/>
      <c r="QJ71" s="393"/>
      <c r="QK71" s="393"/>
      <c r="QL71" s="393"/>
      <c r="QM71" s="393"/>
      <c r="QN71" s="393"/>
      <c r="QO71" s="393"/>
      <c r="QP71" s="393"/>
      <c r="QQ71" s="393"/>
      <c r="QR71" s="393"/>
      <c r="QS71" s="393"/>
      <c r="QT71" s="393"/>
      <c r="QU71" s="393"/>
      <c r="QV71" s="393"/>
      <c r="QW71" s="393"/>
      <c r="QX71" s="393"/>
      <c r="QY71" s="393"/>
      <c r="QZ71" s="393"/>
      <c r="RA71" s="393"/>
      <c r="RB71" s="393"/>
      <c r="RC71" s="393"/>
      <c r="RD71" s="393"/>
      <c r="RE71" s="393"/>
      <c r="RF71" s="393"/>
      <c r="RG71" s="393"/>
      <c r="RH71" s="393"/>
      <c r="RI71" s="393"/>
      <c r="RJ71" s="393"/>
      <c r="RK71" s="393"/>
      <c r="RL71" s="393"/>
      <c r="RM71" s="393"/>
      <c r="RN71" s="393"/>
      <c r="RO71" s="393"/>
      <c r="RP71" s="393"/>
      <c r="RQ71" s="393"/>
      <c r="RR71" s="393"/>
      <c r="RS71" s="393"/>
      <c r="RT71" s="393"/>
      <c r="RU71" s="393"/>
      <c r="RV71" s="393"/>
      <c r="RW71" s="393"/>
      <c r="RX71" s="393"/>
      <c r="RY71" s="393"/>
      <c r="RZ71" s="393"/>
      <c r="SA71" s="393"/>
      <c r="SB71" s="393"/>
      <c r="SC71" s="393"/>
      <c r="SD71" s="393"/>
      <c r="SE71" s="393"/>
      <c r="SF71" s="393"/>
      <c r="SG71" s="393"/>
      <c r="SH71" s="393"/>
      <c r="SI71" s="393"/>
      <c r="SJ71" s="393"/>
      <c r="SK71" s="393"/>
      <c r="SL71" s="393"/>
      <c r="SM71" s="393"/>
      <c r="SN71" s="393"/>
      <c r="SO71" s="393"/>
      <c r="SP71" s="393"/>
      <c r="SQ71" s="393"/>
      <c r="SR71" s="393"/>
      <c r="SS71" s="393"/>
      <c r="ST71" s="393"/>
      <c r="SU71" s="393"/>
      <c r="SV71" s="393"/>
      <c r="SW71" s="393"/>
      <c r="SX71" s="393"/>
      <c r="SY71" s="393"/>
      <c r="SZ71" s="393"/>
      <c r="TA71" s="393"/>
      <c r="TB71" s="393"/>
      <c r="TC71" s="393"/>
      <c r="TD71" s="393"/>
      <c r="TE71" s="393"/>
      <c r="TF71" s="393"/>
      <c r="TG71" s="393"/>
      <c r="TH71" s="393"/>
      <c r="TI71" s="393"/>
      <c r="TJ71" s="393"/>
      <c r="TK71" s="393"/>
      <c r="TL71" s="393"/>
    </row>
    <row r="72" spans="1:532" ht="23.25" customHeight="1" thickBot="1" x14ac:dyDescent="0.25">
      <c r="B72" s="97">
        <f>B58</f>
        <v>0</v>
      </c>
      <c r="C72" s="98">
        <f t="shared" ref="C72:FI72" si="337">C58</f>
        <v>0</v>
      </c>
      <c r="D72" s="98">
        <f t="shared" si="337"/>
        <v>0</v>
      </c>
      <c r="E72" s="98">
        <f t="shared" si="337"/>
        <v>0</v>
      </c>
      <c r="F72" s="98">
        <f t="shared" si="337"/>
        <v>0</v>
      </c>
      <c r="G72" s="98">
        <f t="shared" si="337"/>
        <v>0</v>
      </c>
      <c r="H72" s="98">
        <f t="shared" si="337"/>
        <v>0</v>
      </c>
      <c r="I72" s="98">
        <f t="shared" si="337"/>
        <v>0</v>
      </c>
      <c r="J72" s="98">
        <f t="shared" ref="J72:AD72" si="338">J58</f>
        <v>0</v>
      </c>
      <c r="K72" s="98">
        <f t="shared" si="338"/>
        <v>0</v>
      </c>
      <c r="L72" s="98">
        <f t="shared" si="338"/>
        <v>0</v>
      </c>
      <c r="M72" s="98">
        <f t="shared" si="338"/>
        <v>0</v>
      </c>
      <c r="N72" s="98">
        <f t="shared" ref="N72:V72" si="339">N58</f>
        <v>0</v>
      </c>
      <c r="O72" s="98">
        <f t="shared" ref="O72" si="340">O58</f>
        <v>0</v>
      </c>
      <c r="P72" s="98">
        <f t="shared" si="339"/>
        <v>0</v>
      </c>
      <c r="Q72" s="98">
        <f t="shared" si="339"/>
        <v>0</v>
      </c>
      <c r="R72" s="98">
        <f t="shared" si="339"/>
        <v>0</v>
      </c>
      <c r="S72" s="98">
        <f t="shared" si="339"/>
        <v>0</v>
      </c>
      <c r="T72" s="98">
        <f t="shared" si="339"/>
        <v>0</v>
      </c>
      <c r="U72" s="98">
        <f t="shared" si="339"/>
        <v>0</v>
      </c>
      <c r="V72" s="98">
        <f t="shared" si="339"/>
        <v>0</v>
      </c>
      <c r="W72" s="98">
        <f t="shared" si="338"/>
        <v>0</v>
      </c>
      <c r="X72" s="98">
        <f t="shared" si="338"/>
        <v>0</v>
      </c>
      <c r="Y72" s="98">
        <f t="shared" si="338"/>
        <v>0</v>
      </c>
      <c r="Z72" s="98">
        <f t="shared" si="338"/>
        <v>0</v>
      </c>
      <c r="AA72" s="98">
        <f t="shared" si="338"/>
        <v>0</v>
      </c>
      <c r="AB72" s="98">
        <f t="shared" si="338"/>
        <v>0</v>
      </c>
      <c r="AC72" s="98">
        <f t="shared" si="338"/>
        <v>0</v>
      </c>
      <c r="AD72" s="98">
        <f t="shared" si="338"/>
        <v>0</v>
      </c>
      <c r="AE72" s="98">
        <f t="shared" si="337"/>
        <v>0</v>
      </c>
      <c r="AF72" s="98">
        <f t="shared" ref="AF72" si="341">AF58</f>
        <v>0</v>
      </c>
      <c r="AG72" s="98">
        <f t="shared" si="337"/>
        <v>0</v>
      </c>
      <c r="AH72" s="98">
        <f t="shared" si="337"/>
        <v>0</v>
      </c>
      <c r="AI72" s="98">
        <f t="shared" si="337"/>
        <v>0</v>
      </c>
      <c r="AJ72" s="98">
        <f t="shared" ref="AJ72:AZ72" si="342">AJ58</f>
        <v>0</v>
      </c>
      <c r="AK72" s="98">
        <f t="shared" si="342"/>
        <v>0</v>
      </c>
      <c r="AL72" s="98">
        <f t="shared" si="342"/>
        <v>0</v>
      </c>
      <c r="AM72" s="98">
        <f t="shared" si="342"/>
        <v>0</v>
      </c>
      <c r="AN72" s="98">
        <f t="shared" si="342"/>
        <v>0</v>
      </c>
      <c r="AO72" s="98">
        <f t="shared" si="342"/>
        <v>0</v>
      </c>
      <c r="AP72" s="98">
        <f t="shared" si="342"/>
        <v>0</v>
      </c>
      <c r="AQ72" s="98">
        <f t="shared" si="342"/>
        <v>0</v>
      </c>
      <c r="AR72" s="98">
        <f t="shared" si="342"/>
        <v>0</v>
      </c>
      <c r="AS72" s="98">
        <f t="shared" si="342"/>
        <v>0</v>
      </c>
      <c r="AT72" s="98">
        <f t="shared" si="342"/>
        <v>0</v>
      </c>
      <c r="AU72" s="98">
        <f t="shared" si="342"/>
        <v>0</v>
      </c>
      <c r="AV72" s="98">
        <f t="shared" si="342"/>
        <v>0</v>
      </c>
      <c r="AW72" s="98">
        <f t="shared" si="342"/>
        <v>0</v>
      </c>
      <c r="AX72" s="98">
        <f t="shared" si="342"/>
        <v>0</v>
      </c>
      <c r="AY72" s="98">
        <f t="shared" si="342"/>
        <v>0</v>
      </c>
      <c r="AZ72" s="98">
        <f t="shared" si="342"/>
        <v>0</v>
      </c>
      <c r="BA72" s="98">
        <f t="shared" si="337"/>
        <v>0</v>
      </c>
      <c r="BB72" s="98">
        <f t="shared" si="337"/>
        <v>0</v>
      </c>
      <c r="BC72" s="98">
        <f t="shared" si="337"/>
        <v>0</v>
      </c>
      <c r="BD72" s="98">
        <f t="shared" si="337"/>
        <v>0</v>
      </c>
      <c r="BE72" s="98">
        <f t="shared" ref="BE72:BH72" si="343">BE58</f>
        <v>0</v>
      </c>
      <c r="BF72" s="98">
        <f t="shared" si="343"/>
        <v>0</v>
      </c>
      <c r="BG72" s="98">
        <f t="shared" si="343"/>
        <v>0</v>
      </c>
      <c r="BH72" s="98">
        <f t="shared" si="343"/>
        <v>0</v>
      </c>
      <c r="BI72" s="98">
        <f t="shared" si="337"/>
        <v>0</v>
      </c>
      <c r="BJ72" s="98">
        <f t="shared" si="337"/>
        <v>0</v>
      </c>
      <c r="BK72" s="98">
        <f t="shared" si="337"/>
        <v>0</v>
      </c>
      <c r="BL72" s="98">
        <f t="shared" si="337"/>
        <v>0</v>
      </c>
      <c r="BM72" s="98">
        <f t="shared" si="337"/>
        <v>0</v>
      </c>
      <c r="BN72" s="98">
        <f t="shared" ref="BN72" si="344">BN58</f>
        <v>0</v>
      </c>
      <c r="BO72" s="98">
        <f t="shared" si="337"/>
        <v>0</v>
      </c>
      <c r="BP72" s="98">
        <f t="shared" si="337"/>
        <v>0</v>
      </c>
      <c r="BQ72" s="98">
        <f t="shared" si="337"/>
        <v>0</v>
      </c>
      <c r="BR72" s="98">
        <f t="shared" si="337"/>
        <v>0</v>
      </c>
      <c r="BS72" s="98">
        <f t="shared" si="337"/>
        <v>0</v>
      </c>
      <c r="BT72" s="98">
        <f t="shared" si="337"/>
        <v>0</v>
      </c>
      <c r="BU72" s="98">
        <f t="shared" si="337"/>
        <v>0</v>
      </c>
      <c r="BV72" s="98">
        <f t="shared" ref="BV72:BY72" si="345">BV58</f>
        <v>0</v>
      </c>
      <c r="BW72" s="98">
        <f t="shared" si="345"/>
        <v>0</v>
      </c>
      <c r="BX72" s="98">
        <f t="shared" si="345"/>
        <v>0</v>
      </c>
      <c r="BY72" s="98">
        <f t="shared" si="345"/>
        <v>0</v>
      </c>
      <c r="BZ72" s="98">
        <f t="shared" si="337"/>
        <v>0</v>
      </c>
      <c r="CA72" s="98">
        <f t="shared" si="337"/>
        <v>0</v>
      </c>
      <c r="CB72" s="98">
        <f t="shared" si="337"/>
        <v>0</v>
      </c>
      <c r="CC72" s="98">
        <f t="shared" si="337"/>
        <v>0</v>
      </c>
      <c r="CD72" s="98">
        <f t="shared" si="337"/>
        <v>0</v>
      </c>
      <c r="CE72" s="98">
        <f t="shared" ref="CE72" si="346">CE58</f>
        <v>0</v>
      </c>
      <c r="CF72" s="98">
        <f t="shared" si="337"/>
        <v>0</v>
      </c>
      <c r="CG72" s="98">
        <f t="shared" si="337"/>
        <v>0</v>
      </c>
      <c r="CH72" s="98">
        <f t="shared" si="337"/>
        <v>0</v>
      </c>
      <c r="CI72" s="98">
        <f t="shared" si="337"/>
        <v>0</v>
      </c>
      <c r="CJ72" s="98">
        <f t="shared" si="337"/>
        <v>0</v>
      </c>
      <c r="CK72" s="98">
        <f t="shared" si="337"/>
        <v>0</v>
      </c>
      <c r="CL72" s="98">
        <f t="shared" si="337"/>
        <v>0</v>
      </c>
      <c r="CM72" s="98">
        <f t="shared" ref="CM72:CP72" si="347">CM58</f>
        <v>0</v>
      </c>
      <c r="CN72" s="98">
        <f t="shared" si="347"/>
        <v>0</v>
      </c>
      <c r="CO72" s="98">
        <f t="shared" si="347"/>
        <v>0</v>
      </c>
      <c r="CP72" s="98">
        <f t="shared" si="347"/>
        <v>0</v>
      </c>
      <c r="CQ72" s="98">
        <f t="shared" si="337"/>
        <v>0</v>
      </c>
      <c r="CR72" s="98">
        <f t="shared" si="337"/>
        <v>0</v>
      </c>
      <c r="CS72" s="98">
        <f t="shared" si="337"/>
        <v>0</v>
      </c>
      <c r="CT72" s="98">
        <f t="shared" si="337"/>
        <v>0</v>
      </c>
      <c r="CU72" s="98">
        <f t="shared" si="337"/>
        <v>0</v>
      </c>
      <c r="CV72" s="98">
        <f t="shared" ref="CV72" si="348">CV58</f>
        <v>0</v>
      </c>
      <c r="CW72" s="98">
        <f t="shared" si="337"/>
        <v>0</v>
      </c>
      <c r="CX72" s="98">
        <f t="shared" si="337"/>
        <v>0</v>
      </c>
      <c r="CY72" s="98">
        <f t="shared" si="337"/>
        <v>0</v>
      </c>
      <c r="CZ72" s="98">
        <f t="shared" ref="CZ72:DK72" si="349">CZ58</f>
        <v>0</v>
      </c>
      <c r="DA72" s="98">
        <f t="shared" si="349"/>
        <v>0</v>
      </c>
      <c r="DB72" s="98">
        <f t="shared" si="349"/>
        <v>0</v>
      </c>
      <c r="DC72" s="98">
        <f t="shared" si="349"/>
        <v>0</v>
      </c>
      <c r="DD72" s="98">
        <f t="shared" si="349"/>
        <v>0</v>
      </c>
      <c r="DE72" s="98">
        <f t="shared" si="349"/>
        <v>0</v>
      </c>
      <c r="DF72" s="98">
        <f t="shared" si="349"/>
        <v>0</v>
      </c>
      <c r="DG72" s="98">
        <f t="shared" si="349"/>
        <v>0</v>
      </c>
      <c r="DH72" s="98">
        <f t="shared" si="349"/>
        <v>0</v>
      </c>
      <c r="DI72" s="98">
        <f t="shared" si="349"/>
        <v>0</v>
      </c>
      <c r="DJ72" s="98">
        <f t="shared" si="349"/>
        <v>0</v>
      </c>
      <c r="DK72" s="98">
        <f t="shared" si="349"/>
        <v>0</v>
      </c>
      <c r="DL72" s="98">
        <f t="shared" ref="DL72:DO72" si="350">DL58</f>
        <v>0</v>
      </c>
      <c r="DM72" s="98">
        <f t="shared" si="350"/>
        <v>0</v>
      </c>
      <c r="DN72" s="98">
        <f t="shared" si="350"/>
        <v>0</v>
      </c>
      <c r="DO72" s="98">
        <f t="shared" si="350"/>
        <v>0</v>
      </c>
      <c r="DP72" s="98">
        <f t="shared" ref="DP72:DS72" si="351">DP58</f>
        <v>0</v>
      </c>
      <c r="DQ72" s="98">
        <f t="shared" si="351"/>
        <v>0</v>
      </c>
      <c r="DR72" s="98">
        <f t="shared" si="351"/>
        <v>0</v>
      </c>
      <c r="DS72" s="98">
        <f t="shared" si="351"/>
        <v>0</v>
      </c>
      <c r="DT72" s="98">
        <f t="shared" si="337"/>
        <v>0</v>
      </c>
      <c r="DU72" s="98">
        <f t="shared" si="337"/>
        <v>0</v>
      </c>
      <c r="DV72" s="98">
        <f t="shared" si="337"/>
        <v>0</v>
      </c>
      <c r="DW72" s="98">
        <f t="shared" si="337"/>
        <v>0</v>
      </c>
      <c r="DX72" s="98">
        <f t="shared" ref="DX72:EA72" si="352">DX58</f>
        <v>0</v>
      </c>
      <c r="DY72" s="98">
        <f t="shared" si="352"/>
        <v>0</v>
      </c>
      <c r="DZ72" s="98">
        <f t="shared" si="352"/>
        <v>0</v>
      </c>
      <c r="EA72" s="98">
        <f t="shared" si="352"/>
        <v>0</v>
      </c>
      <c r="EB72" s="98">
        <f t="shared" ref="EB72:EI72" si="353">EB58</f>
        <v>0</v>
      </c>
      <c r="EC72" s="98">
        <f t="shared" si="353"/>
        <v>0</v>
      </c>
      <c r="ED72" s="98">
        <f t="shared" si="353"/>
        <v>0</v>
      </c>
      <c r="EE72" s="98">
        <f t="shared" si="353"/>
        <v>0</v>
      </c>
      <c r="EF72" s="98">
        <f t="shared" si="353"/>
        <v>0</v>
      </c>
      <c r="EG72" s="98">
        <f t="shared" si="353"/>
        <v>0</v>
      </c>
      <c r="EH72" s="98">
        <f t="shared" si="353"/>
        <v>0</v>
      </c>
      <c r="EI72" s="98">
        <f t="shared" si="353"/>
        <v>0</v>
      </c>
      <c r="EJ72" s="98">
        <f t="shared" ref="EJ72:EQ72" si="354">EJ58</f>
        <v>0</v>
      </c>
      <c r="EK72" s="98">
        <f t="shared" si="354"/>
        <v>0</v>
      </c>
      <c r="EL72" s="98">
        <f t="shared" si="354"/>
        <v>0</v>
      </c>
      <c r="EM72" s="98">
        <f t="shared" si="354"/>
        <v>0</v>
      </c>
      <c r="EN72" s="98">
        <f t="shared" si="354"/>
        <v>0</v>
      </c>
      <c r="EO72" s="98">
        <f t="shared" si="354"/>
        <v>0</v>
      </c>
      <c r="EP72" s="98">
        <f t="shared" si="354"/>
        <v>0</v>
      </c>
      <c r="EQ72" s="98">
        <f t="shared" si="354"/>
        <v>0</v>
      </c>
      <c r="ER72" s="98">
        <f t="shared" ref="ER72:EU72" si="355">ER58</f>
        <v>0</v>
      </c>
      <c r="ES72" s="98">
        <f t="shared" si="355"/>
        <v>0</v>
      </c>
      <c r="ET72" s="98">
        <f t="shared" si="355"/>
        <v>0</v>
      </c>
      <c r="EU72" s="98">
        <f t="shared" si="355"/>
        <v>0</v>
      </c>
      <c r="EV72" s="98">
        <f t="shared" si="337"/>
        <v>0</v>
      </c>
      <c r="EW72" s="98">
        <f t="shared" si="337"/>
        <v>0</v>
      </c>
      <c r="EX72" s="98">
        <f t="shared" ref="EX72:EZ72" si="356">EX58</f>
        <v>0</v>
      </c>
      <c r="EY72" s="98">
        <f t="shared" si="356"/>
        <v>0</v>
      </c>
      <c r="EZ72" s="98">
        <f t="shared" si="356"/>
        <v>0</v>
      </c>
      <c r="FA72" s="98">
        <f t="shared" si="337"/>
        <v>0</v>
      </c>
      <c r="FB72" s="98">
        <f t="shared" si="337"/>
        <v>0</v>
      </c>
      <c r="FC72" s="98">
        <f t="shared" si="337"/>
        <v>0</v>
      </c>
      <c r="FD72" s="98">
        <f t="shared" si="337"/>
        <v>0</v>
      </c>
      <c r="FE72" s="98">
        <f t="shared" ref="FE72:FG72" si="357">FE58</f>
        <v>0</v>
      </c>
      <c r="FF72" s="98">
        <f t="shared" si="357"/>
        <v>0</v>
      </c>
      <c r="FG72" s="98">
        <f t="shared" si="357"/>
        <v>0</v>
      </c>
      <c r="FH72" s="98">
        <f t="shared" si="337"/>
        <v>0</v>
      </c>
      <c r="FI72" s="98">
        <f t="shared" si="337"/>
        <v>0</v>
      </c>
      <c r="FJ72" s="98" t="str">
        <f t="shared" ref="FJ72:FN72" si="358">FJ58</f>
        <v>金　山</v>
      </c>
      <c r="FK72" s="98" t="str">
        <f t="shared" si="358"/>
        <v>菅　野</v>
      </c>
      <c r="FL72" s="98" t="str">
        <f t="shared" si="358"/>
        <v>藤　本</v>
      </c>
      <c r="FM72" s="98" t="str">
        <f t="shared" ref="FM72" si="359">FM58</f>
        <v>宮　地</v>
      </c>
      <c r="FN72" s="98">
        <f t="shared" si="358"/>
        <v>0</v>
      </c>
      <c r="FO72" s="98">
        <f t="shared" ref="FO72:FP72" si="360">FO58</f>
        <v>0</v>
      </c>
      <c r="FP72" s="87">
        <f t="shared" si="360"/>
        <v>0</v>
      </c>
      <c r="FQ72" s="87">
        <f t="shared" ref="FQ72" si="361">FQ58</f>
        <v>0</v>
      </c>
      <c r="FR72" s="315"/>
      <c r="FS72" s="316"/>
      <c r="FT72" s="316"/>
      <c r="FU72" s="316"/>
      <c r="FV72" s="316"/>
      <c r="FW72" s="316"/>
      <c r="FX72" s="316"/>
      <c r="FY72" s="316"/>
      <c r="FZ72" s="316"/>
      <c r="GA72" s="316"/>
      <c r="GB72" s="316"/>
      <c r="GC72" s="316"/>
      <c r="GD72" s="316"/>
      <c r="GE72" s="316"/>
      <c r="GF72" s="316"/>
      <c r="GG72" s="316"/>
      <c r="GH72" s="316"/>
      <c r="GI72" s="316"/>
      <c r="GJ72" s="316"/>
      <c r="GK72" s="316"/>
      <c r="GL72" s="316"/>
      <c r="GM72" s="316"/>
      <c r="GN72" s="316"/>
      <c r="GO72" s="218"/>
      <c r="GP72" s="218"/>
      <c r="GQ72" s="218"/>
      <c r="GR72" s="218"/>
      <c r="GS72" s="218"/>
      <c r="GT72" s="218"/>
      <c r="GU72" s="218"/>
      <c r="GV72" s="218"/>
      <c r="GW72" s="218"/>
      <c r="GX72" s="218"/>
      <c r="GY72" s="218"/>
      <c r="HB72" s="80"/>
      <c r="HC72" s="199">
        <f>リスト!C71</f>
        <v>0</v>
      </c>
      <c r="HD72" s="76" t="str">
        <f>IF(リスト!D71="","",リスト!D71)</f>
        <v/>
      </c>
      <c r="HE72" s="76" t="str">
        <f>IF(リスト!F71="","",リスト!F71)</f>
        <v/>
      </c>
      <c r="HF72" s="76" t="str">
        <f>IF(リスト!E71="","",リスト!E71)</f>
        <v/>
      </c>
      <c r="HG72" s="200" t="str">
        <f>IF(リスト!G71="","",リスト!G71)</f>
        <v/>
      </c>
      <c r="HH72" s="77" t="str">
        <f>IF(リスト!H71="","",リスト!H71)</f>
        <v>八　雲</v>
      </c>
      <c r="HI72" s="77" t="str">
        <f>IF(リスト!I71="","",リスト!I71)</f>
        <v>西三国</v>
      </c>
      <c r="HJ72" s="77" t="str">
        <f>IF(リスト!J71="","",リスト!J71)</f>
        <v>道明寺</v>
      </c>
      <c r="HK72" s="77" t="str">
        <f>IF(リスト!K71="","",リスト!K71)</f>
        <v>二色ノ浜</v>
      </c>
      <c r="HL72" s="77" t="str">
        <f>IF(リスト!L71="","",リスト!L71)</f>
        <v>元　町</v>
      </c>
      <c r="HM72" s="77" t="str">
        <f>IF(リスト!M71="","",リスト!M71)</f>
        <v>黒　井</v>
      </c>
      <c r="HN72" s="77" t="str">
        <f>IF(リスト!N71="","",リスト!N71)</f>
        <v/>
      </c>
      <c r="HO72" s="77" t="str">
        <f>IF(リスト!O71="","",リスト!O71)</f>
        <v/>
      </c>
      <c r="HP72" s="460" t="str">
        <f>IF(リスト!P71="","",リスト!P71)</f>
        <v/>
      </c>
      <c r="IW72" s="393"/>
      <c r="IX72" s="393"/>
      <c r="IY72" s="393"/>
      <c r="IZ72" s="393"/>
      <c r="JA72" s="393"/>
      <c r="JB72" s="393"/>
      <c r="JC72" s="393"/>
      <c r="JD72" s="393"/>
      <c r="JE72" s="393"/>
      <c r="JF72" s="393"/>
      <c r="JG72" s="393"/>
      <c r="JH72" s="393"/>
      <c r="JI72" s="393"/>
      <c r="JJ72" s="393"/>
      <c r="JK72" s="393"/>
      <c r="JL72" s="393"/>
      <c r="JM72" s="393"/>
      <c r="JN72" s="393"/>
      <c r="JO72" s="393"/>
      <c r="JP72" s="393"/>
      <c r="JQ72" s="393"/>
      <c r="JR72" s="393"/>
      <c r="JS72" s="393"/>
      <c r="JT72" s="393"/>
      <c r="JU72" s="393"/>
      <c r="JV72" s="393"/>
      <c r="JW72" s="393"/>
      <c r="JX72" s="393"/>
      <c r="JY72" s="393"/>
      <c r="JZ72" s="393"/>
      <c r="KA72" s="393"/>
      <c r="KB72" s="393"/>
      <c r="KC72" s="393"/>
      <c r="KD72" s="393"/>
      <c r="KE72" s="393"/>
      <c r="KF72" s="393"/>
      <c r="KG72" s="393"/>
      <c r="KH72" s="393"/>
      <c r="KI72" s="393"/>
      <c r="KJ72" s="393"/>
      <c r="KK72" s="393"/>
      <c r="KL72" s="393"/>
      <c r="KM72" s="393"/>
      <c r="KN72" s="393"/>
      <c r="KO72" s="393"/>
      <c r="KP72" s="393"/>
      <c r="KQ72" s="393"/>
      <c r="KR72" s="393"/>
      <c r="KS72" s="393"/>
      <c r="KT72" s="393"/>
      <c r="KU72" s="393"/>
      <c r="KV72" s="393"/>
      <c r="KW72" s="393"/>
      <c r="KX72" s="393"/>
      <c r="KY72" s="393"/>
      <c r="KZ72" s="393"/>
      <c r="LA72" s="393"/>
      <c r="LB72" s="393"/>
      <c r="LC72" s="393"/>
      <c r="LD72" s="393"/>
      <c r="LE72" s="393"/>
      <c r="LF72" s="393"/>
      <c r="LG72" s="393"/>
      <c r="LH72" s="393"/>
      <c r="LI72" s="393"/>
      <c r="LJ72" s="393"/>
      <c r="LK72" s="393"/>
      <c r="LL72" s="393"/>
      <c r="LM72" s="393"/>
      <c r="LN72" s="393"/>
      <c r="LO72" s="393"/>
      <c r="LP72" s="393"/>
      <c r="LQ72" s="393"/>
      <c r="LR72" s="393"/>
      <c r="LS72" s="393"/>
      <c r="LT72" s="393"/>
      <c r="LU72" s="393"/>
      <c r="LV72" s="393"/>
      <c r="LW72" s="393"/>
      <c r="LX72" s="393"/>
      <c r="LY72" s="393"/>
      <c r="LZ72" s="393"/>
      <c r="MA72" s="393"/>
      <c r="MB72" s="393"/>
      <c r="MC72" s="393"/>
      <c r="MD72" s="393"/>
      <c r="ME72" s="393"/>
      <c r="MF72" s="393"/>
      <c r="MG72" s="393"/>
      <c r="MH72" s="393"/>
      <c r="MI72" s="393"/>
      <c r="MJ72" s="393"/>
      <c r="MK72" s="393"/>
      <c r="ML72" s="393"/>
      <c r="MM72" s="393"/>
      <c r="MN72" s="393"/>
      <c r="MO72" s="393"/>
      <c r="MP72" s="393"/>
      <c r="MQ72" s="393"/>
      <c r="MR72" s="393"/>
      <c r="MS72" s="393"/>
      <c r="MT72" s="393"/>
      <c r="MU72" s="393"/>
      <c r="MV72" s="393"/>
      <c r="MW72" s="393"/>
      <c r="MX72" s="393"/>
      <c r="MY72" s="393"/>
      <c r="MZ72" s="393"/>
      <c r="NA72" s="393"/>
      <c r="NB72" s="393"/>
      <c r="NC72" s="393"/>
      <c r="ND72" s="393"/>
      <c r="NE72" s="393"/>
      <c r="NF72" s="393"/>
      <c r="NG72" s="393"/>
      <c r="NH72" s="393"/>
      <c r="NI72" s="393"/>
      <c r="NJ72" s="393"/>
      <c r="NK72" s="393"/>
      <c r="NL72" s="393"/>
      <c r="NM72" s="393"/>
      <c r="NN72" s="393"/>
      <c r="NO72" s="393"/>
      <c r="NP72" s="393"/>
      <c r="NQ72" s="393"/>
      <c r="NR72" s="393"/>
      <c r="NS72" s="393"/>
      <c r="NT72" s="393"/>
      <c r="NU72" s="393"/>
      <c r="NV72" s="393"/>
      <c r="NW72" s="393"/>
      <c r="NX72" s="393"/>
      <c r="NY72" s="393"/>
      <c r="NZ72" s="393"/>
      <c r="OA72" s="393"/>
      <c r="OB72" s="393"/>
      <c r="OC72" s="393"/>
      <c r="OD72" s="393"/>
      <c r="OE72" s="393"/>
      <c r="OF72" s="393"/>
      <c r="OG72" s="393"/>
      <c r="OH72" s="393"/>
      <c r="OI72" s="393"/>
      <c r="OJ72" s="393"/>
      <c r="OK72" s="393"/>
      <c r="OL72" s="393"/>
      <c r="OM72" s="393"/>
      <c r="ON72" s="393"/>
      <c r="OO72" s="393"/>
      <c r="OP72" s="393"/>
      <c r="OQ72" s="393"/>
      <c r="OR72" s="393"/>
      <c r="OS72" s="393"/>
      <c r="OT72" s="393"/>
      <c r="OU72" s="393"/>
      <c r="OV72" s="393"/>
      <c r="OW72" s="393"/>
      <c r="OX72" s="393"/>
      <c r="OY72" s="393"/>
      <c r="OZ72" s="393"/>
      <c r="PA72" s="393"/>
      <c r="PB72" s="393"/>
      <c r="PC72" s="393"/>
      <c r="PD72" s="393"/>
      <c r="PE72" s="393"/>
      <c r="PF72" s="393"/>
      <c r="PG72" s="393"/>
      <c r="PH72" s="393"/>
      <c r="PI72" s="393"/>
      <c r="PJ72" s="393"/>
      <c r="PK72" s="393"/>
      <c r="PL72" s="393"/>
      <c r="PM72" s="393"/>
      <c r="PN72" s="393"/>
      <c r="PO72" s="393"/>
      <c r="PP72" s="393"/>
      <c r="PQ72" s="393"/>
      <c r="PR72" s="393"/>
      <c r="PS72" s="393"/>
      <c r="PT72" s="393"/>
      <c r="PU72" s="393"/>
      <c r="PV72" s="393"/>
      <c r="PW72" s="393"/>
      <c r="PX72" s="393"/>
      <c r="PY72" s="393"/>
      <c r="PZ72" s="393"/>
      <c r="QA72" s="393"/>
      <c r="QB72" s="393"/>
      <c r="QC72" s="393"/>
      <c r="QD72" s="393"/>
      <c r="QE72" s="393"/>
      <c r="QF72" s="393"/>
      <c r="QG72" s="393"/>
      <c r="QH72" s="393"/>
      <c r="QI72" s="393"/>
      <c r="QJ72" s="393"/>
      <c r="QK72" s="393"/>
      <c r="QL72" s="393"/>
      <c r="QM72" s="393"/>
      <c r="QN72" s="393"/>
      <c r="QO72" s="393"/>
      <c r="QP72" s="393"/>
      <c r="QQ72" s="393"/>
      <c r="QR72" s="393"/>
      <c r="QS72" s="393"/>
      <c r="QT72" s="393"/>
      <c r="QU72" s="393"/>
      <c r="QV72" s="393"/>
      <c r="QW72" s="393"/>
      <c r="QX72" s="393"/>
      <c r="QY72" s="393"/>
      <c r="QZ72" s="393"/>
      <c r="RA72" s="393"/>
      <c r="RB72" s="393"/>
      <c r="RC72" s="393"/>
      <c r="RD72" s="393"/>
      <c r="RE72" s="393"/>
      <c r="RF72" s="393"/>
      <c r="RG72" s="393"/>
      <c r="RH72" s="393"/>
      <c r="RI72" s="393"/>
      <c r="RJ72" s="393"/>
      <c r="RK72" s="393"/>
      <c r="RL72" s="393"/>
      <c r="RM72" s="393"/>
      <c r="RN72" s="393"/>
      <c r="RO72" s="393"/>
      <c r="RP72" s="393"/>
      <c r="RQ72" s="393"/>
      <c r="RR72" s="393"/>
      <c r="RS72" s="393"/>
      <c r="RT72" s="393"/>
      <c r="RU72" s="393"/>
      <c r="RV72" s="393"/>
      <c r="RW72" s="393"/>
      <c r="RX72" s="393"/>
      <c r="RY72" s="393"/>
      <c r="RZ72" s="393"/>
      <c r="SA72" s="393"/>
      <c r="SB72" s="393"/>
      <c r="SC72" s="393"/>
      <c r="SD72" s="393"/>
      <c r="SE72" s="393"/>
      <c r="SF72" s="393"/>
      <c r="SG72" s="393"/>
      <c r="SH72" s="393"/>
      <c r="SI72" s="393"/>
      <c r="SJ72" s="393"/>
      <c r="SK72" s="393"/>
      <c r="SL72" s="393"/>
      <c r="SM72" s="393"/>
      <c r="SN72" s="393"/>
      <c r="SO72" s="393"/>
      <c r="SP72" s="393"/>
      <c r="SQ72" s="393"/>
      <c r="SR72" s="393"/>
      <c r="SS72" s="393"/>
      <c r="ST72" s="393"/>
      <c r="SU72" s="393"/>
      <c r="SV72" s="393"/>
      <c r="SW72" s="393"/>
      <c r="SX72" s="393"/>
      <c r="SY72" s="393"/>
      <c r="SZ72" s="393"/>
      <c r="TA72" s="393"/>
      <c r="TB72" s="393"/>
      <c r="TC72" s="393"/>
      <c r="TD72" s="393"/>
      <c r="TE72" s="393"/>
      <c r="TF72" s="393"/>
      <c r="TG72" s="393"/>
      <c r="TH72" s="393"/>
      <c r="TI72" s="393"/>
      <c r="TJ72" s="393"/>
      <c r="TK72" s="393"/>
      <c r="TL72" s="393"/>
    </row>
    <row r="73" spans="1:532" s="88" customFormat="1" ht="24.75" customHeight="1" x14ac:dyDescent="0.2">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c r="CU73" s="57"/>
      <c r="CV73" s="57"/>
      <c r="CW73" s="57"/>
      <c r="CX73" s="57"/>
      <c r="CY73" s="57"/>
      <c r="CZ73" s="57"/>
      <c r="DA73" s="57"/>
      <c r="DB73" s="57"/>
      <c r="DC73" s="57"/>
      <c r="DD73" s="57"/>
      <c r="DE73" s="57"/>
      <c r="DF73" s="57"/>
      <c r="DG73" s="57"/>
      <c r="DH73" s="57"/>
      <c r="DI73" s="57"/>
      <c r="DJ73" s="57"/>
      <c r="DK73" s="57"/>
      <c r="DL73" s="57"/>
      <c r="DM73" s="57"/>
      <c r="DN73" s="57"/>
      <c r="DO73" s="57"/>
      <c r="DP73" s="57"/>
      <c r="DQ73" s="57"/>
      <c r="DR73" s="57"/>
      <c r="DS73" s="57"/>
      <c r="DT73" s="57"/>
      <c r="DU73" s="57"/>
      <c r="DV73" s="57"/>
      <c r="DW73" s="57"/>
      <c r="DX73" s="57"/>
      <c r="DY73" s="57"/>
      <c r="DZ73" s="57"/>
      <c r="EA73" s="57"/>
      <c r="EB73" s="57"/>
      <c r="EC73" s="57"/>
      <c r="ED73" s="57"/>
      <c r="EE73" s="57"/>
      <c r="EF73" s="57"/>
      <c r="EG73" s="57"/>
      <c r="EH73" s="57"/>
      <c r="EI73" s="57"/>
      <c r="EJ73" s="57"/>
      <c r="EK73" s="57"/>
      <c r="EL73" s="57"/>
      <c r="EM73" s="57"/>
      <c r="EN73" s="57"/>
      <c r="EO73" s="57"/>
      <c r="EP73" s="57"/>
      <c r="EQ73" s="57"/>
      <c r="ER73" s="57"/>
      <c r="ES73" s="57"/>
      <c r="ET73" s="57"/>
      <c r="EU73" s="57"/>
      <c r="EV73" s="57"/>
      <c r="EW73" s="57"/>
      <c r="EX73" s="57"/>
      <c r="EY73" s="57"/>
      <c r="EZ73" s="57"/>
      <c r="FA73" s="57"/>
      <c r="FB73" s="57"/>
      <c r="FC73" s="57"/>
      <c r="FD73" s="57"/>
      <c r="FE73" s="57"/>
      <c r="FF73" s="57"/>
      <c r="FG73" s="57"/>
      <c r="FH73" s="57"/>
      <c r="FI73" s="57"/>
      <c r="FJ73" s="57"/>
      <c r="FK73" s="57"/>
      <c r="FL73" s="57"/>
      <c r="FM73" s="57"/>
      <c r="FN73" s="57"/>
      <c r="FO73" s="57"/>
      <c r="FP73" s="57"/>
      <c r="FQ73" s="57"/>
      <c r="FR73" s="57"/>
      <c r="FS73" s="57"/>
      <c r="FT73" s="57"/>
      <c r="FU73" s="57"/>
      <c r="FV73" s="57"/>
      <c r="FW73" s="57"/>
      <c r="FX73" s="57"/>
      <c r="FY73" s="57"/>
      <c r="FZ73" s="57"/>
      <c r="GA73" s="57"/>
      <c r="GB73" s="57"/>
      <c r="GC73" s="57"/>
      <c r="GD73" s="57"/>
      <c r="GE73" s="57"/>
      <c r="GF73" s="57"/>
      <c r="GG73" s="57"/>
      <c r="GH73" s="57"/>
      <c r="GI73" s="57"/>
      <c r="GJ73" s="57"/>
      <c r="GK73" s="57"/>
      <c r="GL73" s="57"/>
      <c r="GM73" s="57"/>
      <c r="GN73" s="57"/>
      <c r="GO73" s="57"/>
      <c r="GP73" s="57"/>
      <c r="GQ73" s="57"/>
      <c r="GR73" s="57"/>
      <c r="GS73" s="57"/>
      <c r="GT73" s="57"/>
      <c r="GU73" s="57"/>
      <c r="GV73" s="57"/>
      <c r="GW73" s="57"/>
      <c r="GX73" s="57"/>
      <c r="GY73" s="57"/>
      <c r="GZ73" s="57"/>
      <c r="HB73" s="80"/>
      <c r="HC73" s="199">
        <f>リスト!C72</f>
        <v>0</v>
      </c>
      <c r="HD73" s="76" t="str">
        <f>IF(リスト!D72="","",リスト!D72)</f>
        <v/>
      </c>
      <c r="HE73" s="76" t="str">
        <f>IF(リスト!F72="","",リスト!F72)</f>
        <v/>
      </c>
      <c r="HF73" s="76" t="str">
        <f>IF(リスト!E72="","",リスト!E72)</f>
        <v/>
      </c>
      <c r="HG73" s="200" t="str">
        <f>IF(リスト!G72="","",リスト!G72)</f>
        <v/>
      </c>
      <c r="HH73" s="77" t="str">
        <f>IF(リスト!H72="","",リスト!H72)</f>
        <v>茨　田</v>
      </c>
      <c r="HI73" s="77" t="str">
        <f>IF(リスト!I72="","",リスト!I72)</f>
        <v>　浜　</v>
      </c>
      <c r="HJ73" s="77" t="str">
        <f>IF(リスト!J72="","",リスト!J72)</f>
        <v>美　原</v>
      </c>
      <c r="HK73" s="77" t="str">
        <f>IF(リスト!K72="","",リスト!K72)</f>
        <v>砂　川</v>
      </c>
      <c r="HL73" s="77" t="str">
        <f>IF(リスト!L72="","",リスト!L72)</f>
        <v>ポートアイランド</v>
      </c>
      <c r="HM73" s="77" t="str">
        <f>IF(リスト!M72="","",リスト!M72)</f>
        <v>弥生が丘</v>
      </c>
      <c r="HN73" s="77" t="str">
        <f>IF(リスト!N72="","",リスト!N72)</f>
        <v/>
      </c>
      <c r="HO73" s="77" t="str">
        <f>IF(リスト!O72="","",リスト!O72)</f>
        <v/>
      </c>
      <c r="HP73" s="460" t="str">
        <f>IF(リスト!P72="","",リスト!P72)</f>
        <v/>
      </c>
      <c r="IW73" s="393"/>
      <c r="IX73" s="393"/>
      <c r="IY73" s="393"/>
      <c r="IZ73" s="393"/>
      <c r="JA73" s="393"/>
      <c r="JB73" s="393"/>
      <c r="JC73" s="393"/>
      <c r="JD73" s="393"/>
      <c r="JE73" s="393"/>
      <c r="JF73" s="393"/>
      <c r="JG73" s="393"/>
      <c r="JH73" s="393"/>
      <c r="JI73" s="393"/>
      <c r="JJ73" s="393"/>
      <c r="JK73" s="393"/>
      <c r="JL73" s="393"/>
      <c r="JM73" s="393"/>
      <c r="JN73" s="393"/>
      <c r="JO73" s="393"/>
      <c r="JP73" s="393"/>
      <c r="JQ73" s="393"/>
      <c r="JR73" s="393"/>
      <c r="JS73" s="393"/>
      <c r="JT73" s="393"/>
      <c r="JU73" s="393"/>
      <c r="JV73" s="393"/>
      <c r="JW73" s="393"/>
      <c r="JX73" s="393"/>
      <c r="JY73" s="393"/>
      <c r="JZ73" s="393"/>
      <c r="KA73" s="393"/>
      <c r="KB73" s="393"/>
      <c r="KC73" s="393"/>
      <c r="KD73" s="393"/>
      <c r="KE73" s="393"/>
      <c r="KF73" s="393"/>
      <c r="KG73" s="393"/>
      <c r="KH73" s="393"/>
      <c r="KI73" s="393"/>
      <c r="KJ73" s="393"/>
      <c r="KK73" s="393"/>
      <c r="KL73" s="393"/>
      <c r="KM73" s="393"/>
      <c r="KN73" s="393"/>
      <c r="KO73" s="393"/>
      <c r="KP73" s="393"/>
      <c r="KQ73" s="393"/>
      <c r="KR73" s="393"/>
      <c r="KS73" s="393"/>
      <c r="KT73" s="393"/>
      <c r="KU73" s="393"/>
      <c r="KV73" s="393"/>
      <c r="KW73" s="393"/>
      <c r="KX73" s="393"/>
      <c r="KY73" s="393"/>
      <c r="KZ73" s="393"/>
      <c r="LA73" s="393"/>
      <c r="LB73" s="393"/>
      <c r="LC73" s="393"/>
      <c r="LD73" s="393"/>
      <c r="LE73" s="393"/>
      <c r="LF73" s="393"/>
      <c r="LG73" s="393"/>
      <c r="LH73" s="393"/>
      <c r="LI73" s="393"/>
      <c r="LJ73" s="393"/>
      <c r="LK73" s="393"/>
      <c r="LL73" s="393"/>
      <c r="LM73" s="393"/>
      <c r="LN73" s="393"/>
      <c r="LO73" s="393"/>
      <c r="LP73" s="393"/>
      <c r="LQ73" s="393"/>
      <c r="LR73" s="393"/>
      <c r="LS73" s="393"/>
      <c r="LT73" s="393"/>
      <c r="LU73" s="393"/>
      <c r="LV73" s="393"/>
      <c r="LW73" s="393"/>
      <c r="LX73" s="393"/>
      <c r="LY73" s="393"/>
      <c r="LZ73" s="393"/>
      <c r="MA73" s="393"/>
      <c r="MB73" s="393"/>
      <c r="MC73" s="393"/>
      <c r="MD73" s="393"/>
      <c r="ME73" s="393"/>
      <c r="MF73" s="393"/>
      <c r="MG73" s="393"/>
      <c r="MH73" s="393"/>
      <c r="MI73" s="393"/>
      <c r="MJ73" s="393"/>
      <c r="MK73" s="393"/>
      <c r="ML73" s="393"/>
      <c r="MM73" s="393"/>
      <c r="MN73" s="393"/>
      <c r="MO73" s="393"/>
      <c r="MP73" s="393"/>
      <c r="MQ73" s="393"/>
      <c r="MR73" s="393"/>
      <c r="MS73" s="393"/>
      <c r="MT73" s="393"/>
      <c r="MU73" s="393"/>
      <c r="MV73" s="393"/>
      <c r="MW73" s="393"/>
      <c r="MX73" s="393"/>
      <c r="MY73" s="393"/>
      <c r="MZ73" s="393"/>
      <c r="NA73" s="393"/>
      <c r="NB73" s="393"/>
      <c r="NC73" s="393"/>
      <c r="ND73" s="393"/>
      <c r="NE73" s="393"/>
      <c r="NF73" s="393"/>
      <c r="NG73" s="393"/>
      <c r="NH73" s="393"/>
      <c r="NI73" s="393"/>
      <c r="NJ73" s="393"/>
      <c r="NK73" s="393"/>
      <c r="NL73" s="393"/>
      <c r="NM73" s="393"/>
      <c r="NN73" s="393"/>
      <c r="NO73" s="393"/>
      <c r="NP73" s="393"/>
      <c r="NQ73" s="393"/>
      <c r="NR73" s="393"/>
      <c r="NS73" s="393"/>
      <c r="NT73" s="393"/>
      <c r="NU73" s="393"/>
      <c r="NV73" s="393"/>
      <c r="NW73" s="393"/>
      <c r="NX73" s="393"/>
      <c r="NY73" s="393"/>
      <c r="NZ73" s="393"/>
      <c r="OA73" s="393"/>
      <c r="OB73" s="393"/>
      <c r="OC73" s="393"/>
      <c r="OD73" s="393"/>
      <c r="OE73" s="393"/>
      <c r="OF73" s="393"/>
      <c r="OG73" s="393"/>
      <c r="OH73" s="393"/>
      <c r="OI73" s="393"/>
      <c r="OJ73" s="393"/>
      <c r="OK73" s="393"/>
      <c r="OL73" s="393"/>
      <c r="OM73" s="393"/>
      <c r="ON73" s="393"/>
      <c r="OO73" s="393"/>
      <c r="OP73" s="393"/>
      <c r="OQ73" s="393"/>
      <c r="OR73" s="393"/>
      <c r="OS73" s="393"/>
      <c r="OT73" s="393"/>
      <c r="OU73" s="393"/>
      <c r="OV73" s="393"/>
      <c r="OW73" s="393"/>
      <c r="OX73" s="393"/>
      <c r="OY73" s="393"/>
      <c r="OZ73" s="393"/>
      <c r="PA73" s="393"/>
      <c r="PB73" s="393"/>
      <c r="PC73" s="393"/>
      <c r="PD73" s="393"/>
      <c r="PE73" s="393"/>
      <c r="PF73" s="393"/>
      <c r="PG73" s="393"/>
      <c r="PH73" s="393"/>
      <c r="PI73" s="393"/>
      <c r="PJ73" s="393"/>
      <c r="PK73" s="393"/>
      <c r="PL73" s="393"/>
      <c r="PM73" s="393"/>
      <c r="PN73" s="393"/>
      <c r="PO73" s="393"/>
      <c r="PP73" s="393"/>
      <c r="PQ73" s="393"/>
      <c r="PR73" s="393"/>
      <c r="PS73" s="393"/>
      <c r="PT73" s="393"/>
      <c r="PU73" s="393"/>
      <c r="PV73" s="393"/>
      <c r="PW73" s="393"/>
      <c r="PX73" s="393"/>
      <c r="PY73" s="393"/>
      <c r="PZ73" s="393"/>
      <c r="QA73" s="393"/>
      <c r="QB73" s="393"/>
      <c r="QC73" s="393"/>
      <c r="QD73" s="393"/>
      <c r="QE73" s="393"/>
      <c r="QF73" s="393"/>
      <c r="QG73" s="393"/>
      <c r="QH73" s="393"/>
      <c r="QI73" s="393"/>
      <c r="QJ73" s="393"/>
      <c r="QK73" s="393"/>
      <c r="QL73" s="393"/>
      <c r="QM73" s="393"/>
      <c r="QN73" s="393"/>
      <c r="QO73" s="393"/>
      <c r="QP73" s="393"/>
      <c r="QQ73" s="393"/>
      <c r="QR73" s="393"/>
      <c r="QS73" s="393"/>
      <c r="QT73" s="393"/>
      <c r="QU73" s="393"/>
      <c r="QV73" s="393"/>
      <c r="QW73" s="393"/>
      <c r="QX73" s="393"/>
      <c r="QY73" s="393"/>
      <c r="QZ73" s="393"/>
      <c r="RA73" s="393"/>
      <c r="RB73" s="393"/>
      <c r="RC73" s="393"/>
      <c r="RD73" s="393"/>
      <c r="RE73" s="393"/>
      <c r="RF73" s="393"/>
      <c r="RG73" s="393"/>
      <c r="RH73" s="393"/>
      <c r="RI73" s="393"/>
      <c r="RJ73" s="393"/>
      <c r="RK73" s="393"/>
      <c r="RL73" s="393"/>
      <c r="RM73" s="393"/>
      <c r="RN73" s="393"/>
      <c r="RO73" s="393"/>
      <c r="RP73" s="393"/>
      <c r="RQ73" s="393"/>
      <c r="RR73" s="393"/>
      <c r="RS73" s="393"/>
      <c r="RT73" s="393"/>
      <c r="RU73" s="393"/>
      <c r="RV73" s="393"/>
      <c r="RW73" s="393"/>
      <c r="RX73" s="393"/>
      <c r="RY73" s="393"/>
      <c r="RZ73" s="393"/>
      <c r="SA73" s="393"/>
      <c r="SB73" s="393"/>
      <c r="SC73" s="393"/>
      <c r="SD73" s="393"/>
      <c r="SE73" s="393"/>
      <c r="SF73" s="393"/>
      <c r="SG73" s="393"/>
      <c r="SH73" s="393"/>
      <c r="SI73" s="393"/>
      <c r="SJ73" s="393"/>
      <c r="SK73" s="393"/>
      <c r="SL73" s="393"/>
      <c r="SM73" s="393"/>
      <c r="SN73" s="393"/>
      <c r="SO73" s="393"/>
      <c r="SP73" s="393"/>
      <c r="SQ73" s="393"/>
      <c r="SR73" s="393"/>
      <c r="SS73" s="393"/>
      <c r="ST73" s="393"/>
      <c r="SU73" s="393"/>
      <c r="SV73" s="393"/>
      <c r="SW73" s="393"/>
      <c r="SX73" s="393"/>
      <c r="SY73" s="393"/>
      <c r="SZ73" s="393"/>
      <c r="TA73" s="393"/>
      <c r="TB73" s="393"/>
      <c r="TC73" s="393"/>
      <c r="TD73" s="393"/>
      <c r="TE73" s="393"/>
      <c r="TF73" s="393"/>
      <c r="TG73" s="393"/>
      <c r="TH73" s="393"/>
      <c r="TI73" s="393"/>
      <c r="TJ73" s="393"/>
      <c r="TK73" s="393"/>
      <c r="TL73" s="393"/>
    </row>
    <row r="74" spans="1:532" ht="24.75" customHeight="1" x14ac:dyDescent="0.2">
      <c r="HB74" s="80"/>
      <c r="HC74" s="199">
        <f>リスト!C73</f>
        <v>0</v>
      </c>
      <c r="HD74" s="76" t="str">
        <f>IF(リスト!D73="","",リスト!D73)</f>
        <v/>
      </c>
      <c r="HE74" s="76" t="str">
        <f>IF(リスト!F73="","",リスト!F73)</f>
        <v/>
      </c>
      <c r="HF74" s="76" t="str">
        <f>IF(リスト!E73="","",リスト!E73)</f>
        <v/>
      </c>
      <c r="HG74" s="200" t="str">
        <f>IF(リスト!G73="","",リスト!G73)</f>
        <v/>
      </c>
      <c r="HH74" s="77" t="str">
        <f>IF(リスト!H73="","",リスト!H73)</f>
        <v>旭　東</v>
      </c>
      <c r="HI74" s="77" t="str">
        <f>IF(リスト!I73="","",リスト!I73)</f>
        <v>岡　町</v>
      </c>
      <c r="HJ74" s="77" t="str">
        <f>IF(リスト!J73="","",リスト!J73)</f>
        <v>西　浦</v>
      </c>
      <c r="HK74" s="77" t="str">
        <f>IF(リスト!K73="","",リスト!K73)</f>
        <v>尾　崎</v>
      </c>
      <c r="HL74" s="77" t="str">
        <f>IF(リスト!L73="","",リスト!L73)</f>
        <v>三　宮</v>
      </c>
      <c r="HM74" s="77" t="str">
        <f>IF(リスト!M73="","",リスト!M73)</f>
        <v>藤原台</v>
      </c>
      <c r="HN74" s="77" t="str">
        <f>IF(リスト!N73="","",リスト!N73)</f>
        <v/>
      </c>
      <c r="HO74" s="77" t="str">
        <f>IF(リスト!O73="","",リスト!O73)</f>
        <v/>
      </c>
      <c r="HP74" s="460" t="str">
        <f>IF(リスト!P73="","",リスト!P73)</f>
        <v/>
      </c>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c r="TL74" s="393"/>
    </row>
    <row r="75" spans="1:532" ht="24.75" customHeight="1" x14ac:dyDescent="0.2">
      <c r="B75" s="908" t="s">
        <v>806</v>
      </c>
      <c r="C75" s="909"/>
      <c r="D75" s="909"/>
      <c r="E75" s="909"/>
      <c r="F75" s="909"/>
      <c r="G75" s="909"/>
      <c r="H75" s="909"/>
      <c r="I75" s="909"/>
      <c r="J75" s="909"/>
      <c r="K75" s="909"/>
      <c r="L75" s="909"/>
      <c r="M75" s="909"/>
      <c r="N75" s="909"/>
      <c r="O75" s="909"/>
      <c r="P75" s="909"/>
      <c r="Q75" s="909"/>
      <c r="R75" s="909"/>
      <c r="S75" s="909"/>
      <c r="T75" s="909"/>
      <c r="U75" s="909"/>
      <c r="V75" s="910"/>
      <c r="X75" s="908" t="s">
        <v>807</v>
      </c>
      <c r="Y75" s="909"/>
      <c r="Z75" s="909"/>
      <c r="AA75" s="909"/>
      <c r="AB75" s="909"/>
      <c r="AC75" s="909"/>
      <c r="AD75" s="909"/>
      <c r="AE75" s="909"/>
      <c r="AF75" s="909"/>
      <c r="AG75" s="909"/>
      <c r="AH75" s="909"/>
      <c r="AI75" s="909"/>
      <c r="AJ75" s="909"/>
      <c r="AK75" s="909"/>
      <c r="AL75" s="909"/>
      <c r="AM75" s="909"/>
      <c r="AN75" s="909"/>
      <c r="AO75" s="909"/>
      <c r="AP75" s="909"/>
      <c r="AQ75" s="909"/>
      <c r="AR75" s="910"/>
      <c r="AT75" s="908" t="s">
        <v>808</v>
      </c>
      <c r="AU75" s="909"/>
      <c r="AV75" s="909"/>
      <c r="AW75" s="909"/>
      <c r="AX75" s="909"/>
      <c r="AY75" s="909"/>
      <c r="AZ75" s="909"/>
      <c r="BA75" s="909"/>
      <c r="BB75" s="909"/>
      <c r="BC75" s="909"/>
      <c r="BD75" s="909"/>
      <c r="BE75" s="909"/>
      <c r="BF75" s="909"/>
      <c r="BG75" s="909"/>
      <c r="BH75" s="909"/>
      <c r="BI75" s="909"/>
      <c r="BJ75" s="909"/>
      <c r="BK75" s="909"/>
      <c r="BL75" s="909"/>
      <c r="BM75" s="909"/>
      <c r="BN75" s="910"/>
      <c r="BP75" s="908" t="s">
        <v>809</v>
      </c>
      <c r="BQ75" s="909"/>
      <c r="BR75" s="909"/>
      <c r="BS75" s="909"/>
      <c r="BT75" s="909"/>
      <c r="BU75" s="909"/>
      <c r="BV75" s="909"/>
      <c r="BW75" s="909"/>
      <c r="BX75" s="909"/>
      <c r="BY75" s="909"/>
      <c r="BZ75" s="909"/>
      <c r="CA75" s="909"/>
      <c r="CB75" s="909"/>
      <c r="CC75" s="909"/>
      <c r="CD75" s="909"/>
      <c r="CE75" s="909"/>
      <c r="CF75" s="909"/>
      <c r="CG75" s="909"/>
      <c r="CH75" s="909"/>
      <c r="CI75" s="909"/>
      <c r="CJ75" s="910"/>
      <c r="CL75" s="908" t="s">
        <v>810</v>
      </c>
      <c r="CM75" s="909"/>
      <c r="CN75" s="909"/>
      <c r="CO75" s="909"/>
      <c r="CP75" s="909"/>
      <c r="CQ75" s="909"/>
      <c r="CR75" s="909"/>
      <c r="CS75" s="909"/>
      <c r="CT75" s="909"/>
      <c r="CU75" s="909"/>
      <c r="CV75" s="909"/>
      <c r="CW75" s="909"/>
      <c r="CX75" s="909"/>
      <c r="CY75" s="909"/>
      <c r="CZ75" s="909"/>
      <c r="DA75" s="909"/>
      <c r="DB75" s="909"/>
      <c r="DC75" s="909"/>
      <c r="DD75" s="909"/>
      <c r="DE75" s="909"/>
      <c r="DF75" s="910"/>
      <c r="HB75" s="80"/>
      <c r="HC75" s="199">
        <f>リスト!C74</f>
        <v>0</v>
      </c>
      <c r="HD75" s="76" t="str">
        <f>IF(リスト!D74="","",リスト!D74)</f>
        <v/>
      </c>
      <c r="HE75" s="76" t="str">
        <f>IF(リスト!F74="","",リスト!F74)</f>
        <v/>
      </c>
      <c r="HF75" s="76" t="str">
        <f>IF(リスト!E74="","",リスト!E74)</f>
        <v/>
      </c>
      <c r="HG75" s="200" t="str">
        <f>IF(リスト!G74="","",リスト!G74)</f>
        <v/>
      </c>
      <c r="HH75" s="77" t="str">
        <f>IF(リスト!H74="","",リスト!H74)</f>
        <v>大和田</v>
      </c>
      <c r="HI75" s="77" t="str">
        <f>IF(リスト!I74="","",リスト!I74)</f>
        <v>味　生</v>
      </c>
      <c r="HJ75" s="77" t="str">
        <f>IF(リスト!J74="","",リスト!J74)</f>
        <v>土師ノ里</v>
      </c>
      <c r="HK75" s="77" t="str">
        <f>IF(リスト!K74="","",リスト!K74)</f>
        <v>　岬　</v>
      </c>
      <c r="HL75" s="77" t="str">
        <f>IF(リスト!L74="","",リスト!L74)</f>
        <v>ポート南</v>
      </c>
      <c r="HM75" s="77" t="str">
        <f>IF(リスト!M74="","",リスト!M74)</f>
        <v>ゆりのき台</v>
      </c>
      <c r="HN75" s="77" t="str">
        <f>IF(リスト!N74="","",リスト!N74)</f>
        <v/>
      </c>
      <c r="HO75" s="77" t="str">
        <f>IF(リスト!O74="","",リスト!O74)</f>
        <v/>
      </c>
      <c r="HP75" s="460" t="str">
        <f>IF(リスト!P74="","",リスト!P74)</f>
        <v/>
      </c>
      <c r="IW75" s="393"/>
      <c r="IX75" s="393"/>
      <c r="IY75" s="393"/>
      <c r="IZ75" s="393"/>
      <c r="JA75" s="393"/>
      <c r="JB75" s="393"/>
      <c r="JC75" s="393"/>
      <c r="JD75" s="393"/>
      <c r="JE75" s="393"/>
      <c r="JF75" s="393"/>
      <c r="JG75" s="393"/>
      <c r="JH75" s="393"/>
      <c r="JI75" s="393"/>
      <c r="JJ75" s="393"/>
      <c r="JK75" s="393"/>
      <c r="JL75" s="393"/>
      <c r="JM75" s="393"/>
      <c r="JN75" s="393"/>
      <c r="JO75" s="393"/>
      <c r="JP75" s="393"/>
      <c r="JQ75" s="393"/>
      <c r="JR75" s="393"/>
      <c r="JS75" s="393"/>
      <c r="JT75" s="393"/>
      <c r="JU75" s="393"/>
      <c r="JV75" s="393"/>
      <c r="JW75" s="393"/>
      <c r="JX75" s="393"/>
      <c r="JY75" s="393"/>
      <c r="JZ75" s="393"/>
      <c r="KA75" s="393"/>
      <c r="KB75" s="393"/>
      <c r="KC75" s="393"/>
      <c r="KD75" s="393"/>
      <c r="KE75" s="393"/>
      <c r="KF75" s="393"/>
      <c r="KG75" s="393"/>
      <c r="KH75" s="393"/>
      <c r="KI75" s="393"/>
      <c r="KJ75" s="393"/>
      <c r="KK75" s="393"/>
      <c r="KL75" s="393"/>
      <c r="KM75" s="393"/>
      <c r="KN75" s="393"/>
      <c r="KO75" s="393"/>
      <c r="KP75" s="393"/>
      <c r="KQ75" s="393"/>
      <c r="KR75" s="393"/>
      <c r="KS75" s="393"/>
      <c r="KT75" s="393"/>
      <c r="KU75" s="393"/>
      <c r="KV75" s="393"/>
      <c r="KW75" s="393"/>
      <c r="KX75" s="393"/>
      <c r="KY75" s="393"/>
      <c r="KZ75" s="393"/>
      <c r="LA75" s="393"/>
      <c r="LB75" s="393"/>
      <c r="LC75" s="393"/>
      <c r="LD75" s="393"/>
      <c r="LE75" s="393"/>
      <c r="LF75" s="393"/>
      <c r="LG75" s="393"/>
      <c r="LH75" s="393"/>
      <c r="LI75" s="393"/>
      <c r="LJ75" s="393"/>
      <c r="LK75" s="393"/>
      <c r="LL75" s="393"/>
      <c r="LM75" s="393"/>
      <c r="LN75" s="393"/>
      <c r="LO75" s="393"/>
      <c r="LP75" s="393"/>
      <c r="LQ75" s="393"/>
      <c r="LR75" s="393"/>
      <c r="LS75" s="393"/>
      <c r="LT75" s="393"/>
      <c r="LU75" s="393"/>
      <c r="LV75" s="393"/>
      <c r="LW75" s="393"/>
      <c r="LX75" s="393"/>
      <c r="LY75" s="393"/>
      <c r="LZ75" s="393"/>
      <c r="MA75" s="393"/>
      <c r="MB75" s="393"/>
      <c r="MC75" s="393"/>
      <c r="MD75" s="393"/>
      <c r="ME75" s="393"/>
      <c r="MF75" s="393"/>
      <c r="MG75" s="393"/>
      <c r="MH75" s="393"/>
      <c r="MI75" s="393"/>
      <c r="MJ75" s="393"/>
      <c r="MK75" s="393"/>
      <c r="ML75" s="393"/>
      <c r="MM75" s="393"/>
      <c r="MN75" s="393"/>
      <c r="MO75" s="393"/>
      <c r="MP75" s="393"/>
      <c r="MQ75" s="393"/>
      <c r="MR75" s="393"/>
      <c r="MS75" s="393"/>
      <c r="MT75" s="393"/>
      <c r="MU75" s="393"/>
      <c r="MV75" s="393"/>
      <c r="MW75" s="393"/>
      <c r="MX75" s="393"/>
      <c r="MY75" s="393"/>
      <c r="MZ75" s="393"/>
      <c r="NA75" s="393"/>
      <c r="NB75" s="393"/>
      <c r="NC75" s="393"/>
      <c r="ND75" s="393"/>
      <c r="NE75" s="393"/>
      <c r="NF75" s="393"/>
      <c r="NG75" s="393"/>
      <c r="NH75" s="393"/>
      <c r="NI75" s="393"/>
      <c r="NJ75" s="393"/>
      <c r="NK75" s="393"/>
      <c r="NL75" s="393"/>
      <c r="NM75" s="393"/>
      <c r="NN75" s="393"/>
      <c r="NO75" s="393"/>
      <c r="NP75" s="393"/>
      <c r="NQ75" s="393"/>
      <c r="NR75" s="393"/>
      <c r="NS75" s="393"/>
      <c r="NT75" s="393"/>
      <c r="NU75" s="393"/>
      <c r="NV75" s="393"/>
      <c r="NW75" s="393"/>
      <c r="NX75" s="393"/>
      <c r="NY75" s="393"/>
      <c r="NZ75" s="393"/>
      <c r="OA75" s="393"/>
      <c r="OB75" s="393"/>
      <c r="OC75" s="393"/>
      <c r="OD75" s="393"/>
      <c r="OE75" s="393"/>
      <c r="OF75" s="393"/>
      <c r="OG75" s="393"/>
      <c r="OH75" s="393"/>
      <c r="OI75" s="393"/>
      <c r="OJ75" s="393"/>
      <c r="OK75" s="393"/>
      <c r="OL75" s="393"/>
      <c r="OM75" s="393"/>
      <c r="ON75" s="393"/>
      <c r="OO75" s="393"/>
      <c r="OP75" s="393"/>
      <c r="OQ75" s="393"/>
      <c r="OR75" s="393"/>
      <c r="OS75" s="393"/>
      <c r="OT75" s="393"/>
      <c r="OU75" s="393"/>
      <c r="OV75" s="393"/>
      <c r="OW75" s="393"/>
      <c r="OX75" s="393"/>
      <c r="OY75" s="393"/>
      <c r="OZ75" s="393"/>
      <c r="PA75" s="393"/>
      <c r="PB75" s="393"/>
      <c r="PC75" s="393"/>
      <c r="PD75" s="393"/>
      <c r="PE75" s="393"/>
      <c r="PF75" s="393"/>
      <c r="PG75" s="393"/>
      <c r="PH75" s="393"/>
      <c r="PI75" s="393"/>
      <c r="PJ75" s="393"/>
      <c r="PK75" s="393"/>
      <c r="PL75" s="393"/>
      <c r="PM75" s="393"/>
      <c r="PN75" s="393"/>
      <c r="PO75" s="393"/>
      <c r="PP75" s="393"/>
      <c r="PQ75" s="393"/>
      <c r="PR75" s="393"/>
      <c r="PS75" s="393"/>
      <c r="PT75" s="393"/>
      <c r="PU75" s="393"/>
      <c r="PV75" s="393"/>
      <c r="PW75" s="393"/>
      <c r="PX75" s="393"/>
      <c r="PY75" s="393"/>
      <c r="PZ75" s="393"/>
      <c r="QA75" s="393"/>
      <c r="QB75" s="393"/>
      <c r="QC75" s="393"/>
      <c r="QD75" s="393"/>
      <c r="QE75" s="393"/>
      <c r="QF75" s="393"/>
      <c r="QG75" s="393"/>
      <c r="QH75" s="393"/>
      <c r="QI75" s="393"/>
      <c r="QJ75" s="393"/>
      <c r="QK75" s="393"/>
      <c r="QL75" s="393"/>
      <c r="QM75" s="393"/>
      <c r="QN75" s="393"/>
      <c r="QO75" s="393"/>
      <c r="QP75" s="393"/>
      <c r="QQ75" s="393"/>
      <c r="QR75" s="393"/>
      <c r="QS75" s="393"/>
      <c r="QT75" s="393"/>
      <c r="QU75" s="393"/>
      <c r="QV75" s="393"/>
      <c r="QW75" s="393"/>
      <c r="QX75" s="393"/>
      <c r="QY75" s="393"/>
      <c r="QZ75" s="393"/>
      <c r="RA75" s="393"/>
      <c r="RB75" s="393"/>
      <c r="RC75" s="393"/>
      <c r="RD75" s="393"/>
      <c r="RE75" s="393"/>
      <c r="RF75" s="393"/>
      <c r="RG75" s="393"/>
      <c r="RH75" s="393"/>
      <c r="RI75" s="393"/>
      <c r="RJ75" s="393"/>
      <c r="RK75" s="393"/>
      <c r="RL75" s="393"/>
      <c r="RM75" s="393"/>
      <c r="RN75" s="393"/>
      <c r="RO75" s="393"/>
      <c r="RP75" s="393"/>
      <c r="RQ75" s="393"/>
      <c r="RR75" s="393"/>
      <c r="RS75" s="393"/>
      <c r="RT75" s="393"/>
      <c r="RU75" s="393"/>
      <c r="RV75" s="393"/>
      <c r="RW75" s="393"/>
      <c r="RX75" s="393"/>
      <c r="RY75" s="393"/>
      <c r="RZ75" s="393"/>
      <c r="SA75" s="393"/>
      <c r="SB75" s="393"/>
      <c r="SC75" s="393"/>
      <c r="SD75" s="393"/>
      <c r="SE75" s="393"/>
      <c r="SF75" s="393"/>
      <c r="SG75" s="393"/>
      <c r="SH75" s="393"/>
      <c r="SI75" s="393"/>
      <c r="SJ75" s="393"/>
      <c r="SK75" s="393"/>
      <c r="SL75" s="393"/>
      <c r="SM75" s="393"/>
      <c r="SN75" s="393"/>
      <c r="SO75" s="393"/>
      <c r="SP75" s="393"/>
      <c r="SQ75" s="393"/>
      <c r="SR75" s="393"/>
      <c r="SS75" s="393"/>
      <c r="ST75" s="393"/>
      <c r="SU75" s="393"/>
      <c r="SV75" s="393"/>
      <c r="SW75" s="393"/>
      <c r="SX75" s="393"/>
      <c r="SY75" s="393"/>
      <c r="SZ75" s="393"/>
      <c r="TA75" s="393"/>
      <c r="TB75" s="393"/>
      <c r="TC75" s="393"/>
      <c r="TD75" s="393"/>
      <c r="TE75" s="393"/>
      <c r="TF75" s="393"/>
      <c r="TG75" s="393"/>
      <c r="TH75" s="393"/>
      <c r="TI75" s="393"/>
      <c r="TJ75" s="393"/>
      <c r="TK75" s="393"/>
      <c r="TL75" s="393"/>
    </row>
    <row r="76" spans="1:532" ht="24.75" customHeight="1" x14ac:dyDescent="0.2">
      <c r="B76" s="284" t="str">
        <f>IF(FR5="内勤",FR9,IF(FR5="在宅",FR9,""))</f>
        <v>山　内</v>
      </c>
      <c r="C76" s="284" t="str">
        <f t="shared" ref="C76:V76" si="362">IF(FS5="内勤",FS9,IF(FS5="在宅",FS9,""))</f>
        <v/>
      </c>
      <c r="D76" s="284" t="str">
        <f t="shared" si="362"/>
        <v/>
      </c>
      <c r="E76" s="284" t="str">
        <f t="shared" si="362"/>
        <v>船　水</v>
      </c>
      <c r="F76" s="284" t="str">
        <f t="shared" si="362"/>
        <v/>
      </c>
      <c r="G76" s="284" t="str">
        <f t="shared" si="362"/>
        <v/>
      </c>
      <c r="H76" s="284" t="str">
        <f t="shared" si="362"/>
        <v/>
      </c>
      <c r="I76" s="284" t="str">
        <f t="shared" si="362"/>
        <v>今　井</v>
      </c>
      <c r="J76" s="284" t="str">
        <f t="shared" si="362"/>
        <v/>
      </c>
      <c r="K76" s="284" t="str">
        <f t="shared" si="362"/>
        <v/>
      </c>
      <c r="L76" s="284" t="str">
        <f t="shared" si="362"/>
        <v>髙比良</v>
      </c>
      <c r="M76" s="284" t="str">
        <f t="shared" si="362"/>
        <v>平　松</v>
      </c>
      <c r="N76" s="284" t="str">
        <f t="shared" si="362"/>
        <v/>
      </c>
      <c r="O76" s="284" t="str">
        <f t="shared" si="362"/>
        <v/>
      </c>
      <c r="P76" s="284" t="str">
        <f t="shared" si="362"/>
        <v/>
      </c>
      <c r="Q76" s="284" t="str">
        <f t="shared" si="362"/>
        <v/>
      </c>
      <c r="R76" s="284" t="str">
        <f t="shared" si="362"/>
        <v/>
      </c>
      <c r="S76" s="284" t="str">
        <f t="shared" si="362"/>
        <v/>
      </c>
      <c r="T76" s="284" t="str">
        <f t="shared" si="362"/>
        <v/>
      </c>
      <c r="U76" s="284" t="str">
        <f t="shared" si="362"/>
        <v/>
      </c>
      <c r="V76" s="284" t="str">
        <f t="shared" si="362"/>
        <v/>
      </c>
      <c r="W76" s="393"/>
      <c r="X76" s="284" t="str">
        <f>IF(FR13="内勤",FR17,IF(FR13="在宅",FR17,""))</f>
        <v>山　内</v>
      </c>
      <c r="Y76" s="284" t="str">
        <f t="shared" ref="Y76:AR76" si="363">IF(FS13="内勤",FS17,IF(FS13="在宅",FS17,""))</f>
        <v>内　方</v>
      </c>
      <c r="Z76" s="284" t="str">
        <f t="shared" si="363"/>
        <v>平　澤</v>
      </c>
      <c r="AA76" s="284" t="str">
        <f t="shared" si="363"/>
        <v>船　水</v>
      </c>
      <c r="AB76" s="284" t="str">
        <f t="shared" si="363"/>
        <v>菅　野</v>
      </c>
      <c r="AC76" s="284" t="str">
        <f t="shared" si="363"/>
        <v/>
      </c>
      <c r="AD76" s="284" t="str">
        <f t="shared" si="363"/>
        <v/>
      </c>
      <c r="AE76" s="284" t="str">
        <f t="shared" si="363"/>
        <v/>
      </c>
      <c r="AF76" s="284" t="str">
        <f t="shared" si="363"/>
        <v>平　岡</v>
      </c>
      <c r="AG76" s="284" t="str">
        <f t="shared" si="363"/>
        <v>古　澤</v>
      </c>
      <c r="AH76" s="284" t="str">
        <f t="shared" si="363"/>
        <v>髙比良</v>
      </c>
      <c r="AI76" s="284" t="str">
        <f t="shared" si="363"/>
        <v>平　松</v>
      </c>
      <c r="AJ76" s="284" t="str">
        <f t="shared" si="363"/>
        <v>中　嶋</v>
      </c>
      <c r="AK76" s="284" t="str">
        <f t="shared" si="363"/>
        <v/>
      </c>
      <c r="AL76" s="284" t="str">
        <f t="shared" si="363"/>
        <v/>
      </c>
      <c r="AM76" s="284" t="str">
        <f t="shared" si="363"/>
        <v/>
      </c>
      <c r="AN76" s="284" t="str">
        <f t="shared" si="363"/>
        <v/>
      </c>
      <c r="AO76" s="284" t="str">
        <f t="shared" si="363"/>
        <v/>
      </c>
      <c r="AP76" s="284" t="str">
        <f t="shared" si="363"/>
        <v/>
      </c>
      <c r="AQ76" s="284" t="str">
        <f t="shared" si="363"/>
        <v/>
      </c>
      <c r="AR76" s="284" t="str">
        <f t="shared" si="363"/>
        <v/>
      </c>
      <c r="AT76" s="284" t="str">
        <f>IF(FR21="内勤",FR25,IF(FR21="在宅",FR25,""))</f>
        <v>山　内</v>
      </c>
      <c r="AU76" s="284" t="str">
        <f t="shared" ref="AU76:BN76" si="364">IF(FS21="内勤",FS25,IF(FS21="在宅",FS25,""))</f>
        <v>内　方</v>
      </c>
      <c r="AV76" s="284" t="str">
        <f t="shared" si="364"/>
        <v>平　澤</v>
      </c>
      <c r="AW76" s="284" t="str">
        <f t="shared" si="364"/>
        <v>船　水</v>
      </c>
      <c r="AX76" s="284" t="str">
        <f t="shared" si="364"/>
        <v>菅　野</v>
      </c>
      <c r="AY76" s="284" t="str">
        <f t="shared" si="364"/>
        <v>金　山</v>
      </c>
      <c r="AZ76" s="284" t="str">
        <f t="shared" si="364"/>
        <v>荒　木</v>
      </c>
      <c r="BA76" s="284" t="str">
        <f t="shared" si="364"/>
        <v>今　井</v>
      </c>
      <c r="BB76" s="284" t="str">
        <f t="shared" si="364"/>
        <v/>
      </c>
      <c r="BC76" s="284" t="str">
        <f t="shared" si="364"/>
        <v/>
      </c>
      <c r="BD76" s="284" t="str">
        <f t="shared" si="364"/>
        <v>髙比良</v>
      </c>
      <c r="BE76" s="284" t="str">
        <f t="shared" si="364"/>
        <v>平　松</v>
      </c>
      <c r="BF76" s="284" t="str">
        <f t="shared" si="364"/>
        <v/>
      </c>
      <c r="BG76" s="284" t="str">
        <f t="shared" si="364"/>
        <v/>
      </c>
      <c r="BH76" s="284" t="str">
        <f t="shared" si="364"/>
        <v/>
      </c>
      <c r="BI76" s="284" t="str">
        <f t="shared" si="364"/>
        <v/>
      </c>
      <c r="BJ76" s="284" t="str">
        <f t="shared" si="364"/>
        <v>西　山</v>
      </c>
      <c r="BK76" s="284" t="str">
        <f t="shared" si="364"/>
        <v/>
      </c>
      <c r="BL76" s="284" t="str">
        <f t="shared" si="364"/>
        <v/>
      </c>
      <c r="BM76" s="284" t="str">
        <f t="shared" si="364"/>
        <v/>
      </c>
      <c r="BN76" s="284" t="str">
        <f t="shared" si="364"/>
        <v/>
      </c>
      <c r="BP76" s="284" t="str">
        <f>IF(FR29="内勤",FR33,IF(FR29="在宅",FR33,""))</f>
        <v>山　内</v>
      </c>
      <c r="BQ76" s="284" t="str">
        <f t="shared" ref="BQ76:CJ76" si="365">IF(FS29="内勤",FS33,IF(FS29="在宅",FS33,""))</f>
        <v>内　方</v>
      </c>
      <c r="BR76" s="284" t="str">
        <f t="shared" si="365"/>
        <v>平　澤</v>
      </c>
      <c r="BS76" s="284" t="str">
        <f t="shared" si="365"/>
        <v>船　水</v>
      </c>
      <c r="BT76" s="284" t="str">
        <f t="shared" si="365"/>
        <v>菅　野</v>
      </c>
      <c r="BU76" s="284" t="str">
        <f t="shared" si="365"/>
        <v/>
      </c>
      <c r="BV76" s="284" t="str">
        <f t="shared" si="365"/>
        <v/>
      </c>
      <c r="BW76" s="284" t="str">
        <f t="shared" si="365"/>
        <v/>
      </c>
      <c r="BX76" s="284" t="str">
        <f t="shared" si="365"/>
        <v>平　岡</v>
      </c>
      <c r="BY76" s="284" t="str">
        <f t="shared" si="365"/>
        <v>古　澤</v>
      </c>
      <c r="BZ76" s="284" t="str">
        <f t="shared" si="365"/>
        <v/>
      </c>
      <c r="CA76" s="284" t="str">
        <f t="shared" si="365"/>
        <v>平　松</v>
      </c>
      <c r="CB76" s="284" t="str">
        <f t="shared" si="365"/>
        <v/>
      </c>
      <c r="CC76" s="284" t="str">
        <f t="shared" si="365"/>
        <v/>
      </c>
      <c r="CD76" s="284" t="str">
        <f t="shared" si="365"/>
        <v>幸　岡</v>
      </c>
      <c r="CE76" s="284" t="str">
        <f t="shared" si="365"/>
        <v/>
      </c>
      <c r="CF76" s="284" t="str">
        <f t="shared" si="365"/>
        <v/>
      </c>
      <c r="CG76" s="284" t="str">
        <f t="shared" si="365"/>
        <v/>
      </c>
      <c r="CH76" s="284" t="str">
        <f t="shared" si="365"/>
        <v/>
      </c>
      <c r="CI76" s="284" t="str">
        <f t="shared" si="365"/>
        <v/>
      </c>
      <c r="CJ76" s="284" t="str">
        <f t="shared" si="365"/>
        <v/>
      </c>
      <c r="CL76" s="284" t="str">
        <f>IF(FR37="内勤",FR41,IF(FR37="在宅",FR41,""))</f>
        <v>山　内</v>
      </c>
      <c r="CM76" s="284" t="str">
        <f t="shared" ref="CM76:DF76" si="366">IF(FS37="内勤",FS41,IF(FS37="在宅",FS41,""))</f>
        <v>内　方</v>
      </c>
      <c r="CN76" s="284" t="str">
        <f t="shared" si="366"/>
        <v/>
      </c>
      <c r="CO76" s="284" t="str">
        <f t="shared" si="366"/>
        <v>船　水</v>
      </c>
      <c r="CP76" s="284" t="str">
        <f t="shared" si="366"/>
        <v>菅　野</v>
      </c>
      <c r="CQ76" s="284" t="str">
        <f t="shared" si="366"/>
        <v>金　山</v>
      </c>
      <c r="CR76" s="284" t="str">
        <f t="shared" si="366"/>
        <v/>
      </c>
      <c r="CS76" s="284" t="str">
        <f t="shared" si="366"/>
        <v/>
      </c>
      <c r="CT76" s="284" t="str">
        <f t="shared" si="366"/>
        <v>平　岡</v>
      </c>
      <c r="CU76" s="284" t="str">
        <f t="shared" si="366"/>
        <v/>
      </c>
      <c r="CV76" s="284" t="str">
        <f t="shared" si="366"/>
        <v/>
      </c>
      <c r="CW76" s="284" t="str">
        <f t="shared" si="366"/>
        <v>平　松</v>
      </c>
      <c r="CX76" s="284" t="str">
        <f t="shared" si="366"/>
        <v/>
      </c>
      <c r="CY76" s="284" t="str">
        <f t="shared" si="366"/>
        <v/>
      </c>
      <c r="CZ76" s="284" t="str">
        <f t="shared" si="366"/>
        <v>幸　岡</v>
      </c>
      <c r="DA76" s="284" t="str">
        <f t="shared" si="366"/>
        <v>宮　地</v>
      </c>
      <c r="DB76" s="284" t="str">
        <f t="shared" si="366"/>
        <v/>
      </c>
      <c r="DC76" s="284" t="str">
        <f t="shared" si="366"/>
        <v/>
      </c>
      <c r="DD76" s="284" t="str">
        <f t="shared" si="366"/>
        <v/>
      </c>
      <c r="DE76" s="284" t="str">
        <f t="shared" si="366"/>
        <v/>
      </c>
      <c r="DF76" s="284" t="str">
        <f t="shared" si="366"/>
        <v/>
      </c>
      <c r="HB76" s="80"/>
      <c r="HC76" s="199">
        <f>リスト!C75</f>
        <v>0</v>
      </c>
      <c r="HD76" s="76" t="str">
        <f>IF(リスト!D75="","",リスト!D75)</f>
        <v/>
      </c>
      <c r="HE76" s="76" t="str">
        <f>IF(リスト!F75="","",リスト!F75)</f>
        <v/>
      </c>
      <c r="HF76" s="76" t="str">
        <f>IF(リスト!E75="","",リスト!E75)</f>
        <v/>
      </c>
      <c r="HG76" s="200" t="str">
        <f>IF(リスト!G75="","",リスト!G75)</f>
        <v/>
      </c>
      <c r="HH76" s="77" t="str">
        <f>IF(リスト!H75="","",リスト!H75)</f>
        <v>浜　町</v>
      </c>
      <c r="HI76" s="77" t="str">
        <f>IF(リスト!I75="","",リスト!I75)</f>
        <v>豊里町</v>
      </c>
      <c r="HJ76" s="77" t="str">
        <f>IF(リスト!J75="","",リスト!J75)</f>
        <v>恵我ノ荘</v>
      </c>
      <c r="HK76" s="77" t="str">
        <f>IF(リスト!K75="","",リスト!K75)</f>
        <v>箱　作</v>
      </c>
      <c r="HL76" s="459" t="str">
        <f>IF(リスト!L75="","",リスト!L75)</f>
        <v/>
      </c>
      <c r="HM76" s="77" t="str">
        <f>IF(リスト!M75="","",リスト!M75)</f>
        <v>鹿の子台</v>
      </c>
      <c r="HN76" s="77" t="str">
        <f>IF(リスト!N75="","",リスト!N75)</f>
        <v/>
      </c>
      <c r="HO76" s="77" t="str">
        <f>IF(リスト!O75="","",リスト!O75)</f>
        <v/>
      </c>
      <c r="HP76" s="460" t="str">
        <f>IF(リスト!P75="","",リスト!P75)</f>
        <v/>
      </c>
      <c r="IW76" s="393"/>
      <c r="IX76" s="393"/>
      <c r="IY76" s="393"/>
      <c r="IZ76" s="393"/>
      <c r="JA76" s="393"/>
      <c r="JB76" s="393"/>
      <c r="JC76" s="393"/>
      <c r="JD76" s="393"/>
      <c r="JE76" s="393"/>
      <c r="JF76" s="393"/>
      <c r="JG76" s="393"/>
      <c r="JH76" s="393"/>
      <c r="JI76" s="393"/>
      <c r="JJ76" s="393"/>
      <c r="JK76" s="393"/>
      <c r="JL76" s="393"/>
      <c r="JM76" s="393"/>
      <c r="JN76" s="393"/>
      <c r="JO76" s="393"/>
      <c r="JP76" s="393"/>
      <c r="JQ76" s="393"/>
      <c r="JR76" s="393"/>
      <c r="JS76" s="393"/>
      <c r="JT76" s="393"/>
      <c r="JU76" s="393"/>
      <c r="JV76" s="393"/>
      <c r="JW76" s="393"/>
      <c r="JX76" s="393"/>
      <c r="JY76" s="393"/>
      <c r="JZ76" s="393"/>
      <c r="KA76" s="393"/>
      <c r="KB76" s="393"/>
      <c r="KC76" s="393"/>
      <c r="KD76" s="393"/>
      <c r="KE76" s="393"/>
      <c r="KF76" s="393"/>
      <c r="KG76" s="393"/>
      <c r="KH76" s="393"/>
      <c r="KI76" s="393"/>
      <c r="KJ76" s="393"/>
      <c r="KK76" s="393"/>
      <c r="KL76" s="393"/>
      <c r="KM76" s="393"/>
      <c r="KN76" s="393"/>
      <c r="KO76" s="393"/>
      <c r="KP76" s="393"/>
      <c r="KQ76" s="393"/>
      <c r="KR76" s="393"/>
      <c r="KS76" s="393"/>
      <c r="KT76" s="393"/>
      <c r="KU76" s="393"/>
      <c r="KV76" s="393"/>
      <c r="KW76" s="393"/>
      <c r="KX76" s="393"/>
      <c r="KY76" s="393"/>
      <c r="KZ76" s="393"/>
      <c r="LA76" s="393"/>
      <c r="LB76" s="393"/>
      <c r="LC76" s="393"/>
      <c r="LD76" s="393"/>
      <c r="LE76" s="393"/>
      <c r="LF76" s="393"/>
      <c r="LG76" s="393"/>
      <c r="LH76" s="393"/>
      <c r="LI76" s="393"/>
      <c r="LJ76" s="393"/>
      <c r="LK76" s="393"/>
      <c r="LL76" s="393"/>
      <c r="LM76" s="393"/>
      <c r="LN76" s="393"/>
      <c r="LO76" s="393"/>
      <c r="LP76" s="393"/>
      <c r="LQ76" s="393"/>
      <c r="LR76" s="393"/>
      <c r="LS76" s="393"/>
      <c r="LT76" s="393"/>
      <c r="LU76" s="393"/>
      <c r="LV76" s="393"/>
      <c r="LW76" s="393"/>
      <c r="LX76" s="393"/>
      <c r="LY76" s="393"/>
      <c r="LZ76" s="393"/>
      <c r="MA76" s="393"/>
      <c r="MB76" s="393"/>
      <c r="MC76" s="393"/>
      <c r="MD76" s="393"/>
      <c r="ME76" s="393"/>
      <c r="MF76" s="393"/>
      <c r="MG76" s="393"/>
      <c r="MH76" s="393"/>
      <c r="MI76" s="393"/>
      <c r="MJ76" s="393"/>
      <c r="MK76" s="393"/>
      <c r="ML76" s="393"/>
      <c r="MM76" s="393"/>
      <c r="MN76" s="393"/>
      <c r="MO76" s="393"/>
      <c r="MP76" s="393"/>
      <c r="MQ76" s="393"/>
      <c r="MR76" s="393"/>
      <c r="MS76" s="393"/>
      <c r="MT76" s="393"/>
      <c r="MU76" s="393"/>
      <c r="MV76" s="393"/>
      <c r="MW76" s="393"/>
      <c r="MX76" s="393"/>
      <c r="MY76" s="393"/>
      <c r="MZ76" s="393"/>
      <c r="NA76" s="393"/>
      <c r="NB76" s="393"/>
      <c r="NC76" s="393"/>
      <c r="ND76" s="393"/>
      <c r="NE76" s="393"/>
      <c r="NF76" s="393"/>
      <c r="NG76" s="393"/>
      <c r="NH76" s="393"/>
      <c r="NI76" s="393"/>
      <c r="NJ76" s="393"/>
      <c r="NK76" s="393"/>
      <c r="NL76" s="393"/>
      <c r="NM76" s="393"/>
      <c r="NN76" s="393"/>
      <c r="NO76" s="393"/>
      <c r="NP76" s="393"/>
      <c r="NQ76" s="393"/>
      <c r="NR76" s="393"/>
      <c r="NS76" s="393"/>
      <c r="NT76" s="393"/>
      <c r="NU76" s="393"/>
      <c r="NV76" s="393"/>
      <c r="NW76" s="393"/>
      <c r="NX76" s="393"/>
      <c r="NY76" s="393"/>
      <c r="NZ76" s="393"/>
      <c r="OA76" s="393"/>
      <c r="OB76" s="393"/>
      <c r="OC76" s="393"/>
      <c r="OD76" s="393"/>
      <c r="OE76" s="393"/>
      <c r="OF76" s="393"/>
      <c r="OG76" s="393"/>
      <c r="OH76" s="393"/>
      <c r="OI76" s="393"/>
      <c r="OJ76" s="393"/>
      <c r="OK76" s="393"/>
      <c r="OL76" s="393"/>
      <c r="OM76" s="393"/>
      <c r="ON76" s="393"/>
      <c r="OO76" s="393"/>
      <c r="OP76" s="393"/>
      <c r="OQ76" s="393"/>
      <c r="OR76" s="393"/>
      <c r="OS76" s="393"/>
      <c r="OT76" s="393"/>
      <c r="OU76" s="393"/>
      <c r="OV76" s="393"/>
      <c r="OW76" s="393"/>
      <c r="OX76" s="393"/>
      <c r="OY76" s="393"/>
      <c r="OZ76" s="393"/>
      <c r="PA76" s="393"/>
      <c r="PB76" s="393"/>
      <c r="PC76" s="393"/>
      <c r="PD76" s="393"/>
      <c r="PE76" s="393"/>
      <c r="PF76" s="393"/>
      <c r="PG76" s="393"/>
      <c r="PH76" s="393"/>
      <c r="PI76" s="393"/>
      <c r="PJ76" s="393"/>
      <c r="PK76" s="393"/>
      <c r="PL76" s="393"/>
      <c r="PM76" s="393"/>
      <c r="PN76" s="393"/>
      <c r="PO76" s="393"/>
      <c r="PP76" s="393"/>
      <c r="PQ76" s="393"/>
      <c r="PR76" s="393"/>
      <c r="PS76" s="393"/>
      <c r="PT76" s="393"/>
      <c r="PU76" s="393"/>
      <c r="PV76" s="393"/>
      <c r="PW76" s="393"/>
      <c r="PX76" s="393"/>
      <c r="PY76" s="393"/>
      <c r="PZ76" s="393"/>
      <c r="QA76" s="393"/>
      <c r="QB76" s="393"/>
      <c r="QC76" s="393"/>
      <c r="QD76" s="393"/>
      <c r="QE76" s="393"/>
      <c r="QF76" s="393"/>
      <c r="QG76" s="393"/>
      <c r="QH76" s="393"/>
      <c r="QI76" s="393"/>
      <c r="QJ76" s="393"/>
      <c r="QK76" s="393"/>
      <c r="QL76" s="393"/>
      <c r="QM76" s="393"/>
      <c r="QN76" s="393"/>
      <c r="QO76" s="393"/>
      <c r="QP76" s="393"/>
      <c r="QQ76" s="393"/>
      <c r="QR76" s="393"/>
      <c r="QS76" s="393"/>
      <c r="QT76" s="393"/>
      <c r="QU76" s="393"/>
      <c r="QV76" s="393"/>
      <c r="QW76" s="393"/>
      <c r="QX76" s="393"/>
      <c r="QY76" s="393"/>
      <c r="QZ76" s="393"/>
      <c r="RA76" s="393"/>
      <c r="RB76" s="393"/>
      <c r="RC76" s="393"/>
      <c r="RD76" s="393"/>
      <c r="RE76" s="393"/>
      <c r="RF76" s="393"/>
      <c r="RG76" s="393"/>
      <c r="RH76" s="393"/>
      <c r="RI76" s="393"/>
      <c r="RJ76" s="393"/>
      <c r="RK76" s="393"/>
      <c r="RL76" s="393"/>
      <c r="RM76" s="393"/>
      <c r="RN76" s="393"/>
      <c r="RO76" s="393"/>
      <c r="RP76" s="393"/>
      <c r="RQ76" s="393"/>
      <c r="RR76" s="393"/>
      <c r="RS76" s="393"/>
      <c r="RT76" s="393"/>
      <c r="RU76" s="393"/>
      <c r="RV76" s="393"/>
      <c r="RW76" s="393"/>
      <c r="RX76" s="393"/>
      <c r="RY76" s="393"/>
      <c r="RZ76" s="393"/>
      <c r="SA76" s="393"/>
      <c r="SB76" s="393"/>
      <c r="SC76" s="393"/>
      <c r="SD76" s="393"/>
      <c r="SE76" s="393"/>
      <c r="SF76" s="393"/>
      <c r="SG76" s="393"/>
      <c r="SH76" s="393"/>
      <c r="SI76" s="393"/>
      <c r="SJ76" s="393"/>
      <c r="SK76" s="393"/>
      <c r="SL76" s="393"/>
      <c r="SM76" s="393"/>
      <c r="SN76" s="393"/>
      <c r="SO76" s="393"/>
      <c r="SP76" s="393"/>
      <c r="SQ76" s="393"/>
      <c r="SR76" s="393"/>
      <c r="SS76" s="393"/>
      <c r="ST76" s="393"/>
      <c r="SU76" s="393"/>
      <c r="SV76" s="393"/>
      <c r="SW76" s="393"/>
      <c r="SX76" s="393"/>
      <c r="SY76" s="393"/>
      <c r="SZ76" s="393"/>
      <c r="TA76" s="393"/>
      <c r="TB76" s="393"/>
      <c r="TC76" s="393"/>
      <c r="TD76" s="393"/>
      <c r="TE76" s="393"/>
      <c r="TF76" s="393"/>
      <c r="TG76" s="393"/>
      <c r="TH76" s="393"/>
      <c r="TI76" s="393"/>
      <c r="TJ76" s="393"/>
      <c r="TK76" s="393"/>
      <c r="TL76" s="393"/>
    </row>
    <row r="77" spans="1:532" ht="24.75" customHeight="1" x14ac:dyDescent="0.2">
      <c r="B77" s="284" t="str">
        <f>IF(B76="",C76,B76)</f>
        <v>山　内</v>
      </c>
      <c r="C77" s="284" t="str">
        <f t="shared" ref="C77:U77" si="367">IF(C76="",D76,C76)</f>
        <v/>
      </c>
      <c r="D77" s="284" t="str">
        <f t="shared" si="367"/>
        <v>船　水</v>
      </c>
      <c r="E77" s="284" t="str">
        <f t="shared" si="367"/>
        <v>船　水</v>
      </c>
      <c r="F77" s="284" t="str">
        <f t="shared" si="367"/>
        <v/>
      </c>
      <c r="G77" s="284" t="str">
        <f t="shared" si="367"/>
        <v/>
      </c>
      <c r="H77" s="284" t="str">
        <f t="shared" si="367"/>
        <v>今　井</v>
      </c>
      <c r="I77" s="284" t="str">
        <f t="shared" si="367"/>
        <v>今　井</v>
      </c>
      <c r="J77" s="284" t="str">
        <f t="shared" si="367"/>
        <v/>
      </c>
      <c r="K77" s="284" t="str">
        <f t="shared" si="367"/>
        <v>髙比良</v>
      </c>
      <c r="L77" s="284" t="str">
        <f t="shared" si="367"/>
        <v>髙比良</v>
      </c>
      <c r="M77" s="284" t="str">
        <f t="shared" si="367"/>
        <v>平　松</v>
      </c>
      <c r="N77" s="284" t="str">
        <f t="shared" si="367"/>
        <v/>
      </c>
      <c r="O77" s="284" t="str">
        <f t="shared" si="367"/>
        <v/>
      </c>
      <c r="P77" s="284" t="str">
        <f t="shared" si="367"/>
        <v/>
      </c>
      <c r="Q77" s="284" t="str">
        <f t="shared" si="367"/>
        <v/>
      </c>
      <c r="R77" s="284" t="str">
        <f t="shared" si="367"/>
        <v/>
      </c>
      <c r="S77" s="284" t="str">
        <f t="shared" si="367"/>
        <v/>
      </c>
      <c r="T77" s="284" t="str">
        <f t="shared" si="367"/>
        <v/>
      </c>
      <c r="U77" s="284" t="str">
        <f t="shared" si="367"/>
        <v/>
      </c>
      <c r="V77" s="284" t="str">
        <f>IF(V76="","",V76)</f>
        <v/>
      </c>
      <c r="X77" s="284" t="str">
        <f>IF(X76="",Y76,X76)</f>
        <v>山　内</v>
      </c>
      <c r="Y77" s="284" t="str">
        <f t="shared" ref="Y77" si="368">IF(Y76="",Z76,Y76)</f>
        <v>内　方</v>
      </c>
      <c r="Z77" s="284" t="str">
        <f t="shared" ref="Z77" si="369">IF(Z76="",AA76,Z76)</f>
        <v>平　澤</v>
      </c>
      <c r="AA77" s="284" t="str">
        <f t="shared" ref="AA77" si="370">IF(AA76="",AB76,AA76)</f>
        <v>船　水</v>
      </c>
      <c r="AB77" s="284" t="str">
        <f t="shared" ref="AB77" si="371">IF(AB76="",AC76,AB76)</f>
        <v>菅　野</v>
      </c>
      <c r="AC77" s="284" t="str">
        <f t="shared" ref="AC77" si="372">IF(AC76="",AD76,AC76)</f>
        <v/>
      </c>
      <c r="AD77" s="284" t="str">
        <f t="shared" ref="AD77" si="373">IF(AD76="",AE76,AD76)</f>
        <v/>
      </c>
      <c r="AE77" s="284" t="str">
        <f t="shared" ref="AE77" si="374">IF(AE76="",AF76,AE76)</f>
        <v>平　岡</v>
      </c>
      <c r="AF77" s="284" t="str">
        <f t="shared" ref="AF77" si="375">IF(AF76="",AG76,AF76)</f>
        <v>平　岡</v>
      </c>
      <c r="AG77" s="284" t="str">
        <f t="shared" ref="AG77" si="376">IF(AG76="",AH76,AG76)</f>
        <v>古　澤</v>
      </c>
      <c r="AH77" s="284" t="str">
        <f t="shared" ref="AH77" si="377">IF(AH76="",AI76,AH76)</f>
        <v>髙比良</v>
      </c>
      <c r="AI77" s="284" t="str">
        <f t="shared" ref="AI77" si="378">IF(AI76="",AJ76,AI76)</f>
        <v>平　松</v>
      </c>
      <c r="AJ77" s="284" t="str">
        <f t="shared" ref="AJ77" si="379">IF(AJ76="",AK76,AJ76)</f>
        <v>中　嶋</v>
      </c>
      <c r="AK77" s="284" t="str">
        <f t="shared" ref="AK77" si="380">IF(AK76="",AL76,AK76)</f>
        <v/>
      </c>
      <c r="AL77" s="284" t="str">
        <f t="shared" ref="AL77" si="381">IF(AL76="",AM76,AL76)</f>
        <v/>
      </c>
      <c r="AM77" s="284" t="str">
        <f t="shared" ref="AM77" si="382">IF(AM76="",AN76,AM76)</f>
        <v/>
      </c>
      <c r="AN77" s="284" t="str">
        <f t="shared" ref="AN77" si="383">IF(AN76="",AO76,AN76)</f>
        <v/>
      </c>
      <c r="AO77" s="284" t="str">
        <f t="shared" ref="AO77" si="384">IF(AO76="",AP76,AO76)</f>
        <v/>
      </c>
      <c r="AP77" s="284" t="str">
        <f t="shared" ref="AP77" si="385">IF(AP76="",AQ76,AP76)</f>
        <v/>
      </c>
      <c r="AQ77" s="284" t="str">
        <f t="shared" ref="AQ77" si="386">IF(AQ76="",AR76,AQ76)</f>
        <v/>
      </c>
      <c r="AR77" s="284" t="str">
        <f>IF(AR76="","",AR76)</f>
        <v/>
      </c>
      <c r="AT77" s="284" t="str">
        <f>IF(AT76="",AU76,AT76)</f>
        <v>山　内</v>
      </c>
      <c r="AU77" s="284" t="str">
        <f t="shared" ref="AU77" si="387">IF(AU76="",AV76,AU76)</f>
        <v>内　方</v>
      </c>
      <c r="AV77" s="284" t="str">
        <f t="shared" ref="AV77" si="388">IF(AV76="",AW76,AV76)</f>
        <v>平　澤</v>
      </c>
      <c r="AW77" s="284" t="str">
        <f t="shared" ref="AW77" si="389">IF(AW76="",AX76,AW76)</f>
        <v>船　水</v>
      </c>
      <c r="AX77" s="284" t="str">
        <f t="shared" ref="AX77" si="390">IF(AX76="",AY76,AX76)</f>
        <v>菅　野</v>
      </c>
      <c r="AY77" s="284" t="str">
        <f t="shared" ref="AY77" si="391">IF(AY76="",AZ76,AY76)</f>
        <v>金　山</v>
      </c>
      <c r="AZ77" s="284" t="str">
        <f t="shared" ref="AZ77" si="392">IF(AZ76="",BA76,AZ76)</f>
        <v>荒　木</v>
      </c>
      <c r="BA77" s="284" t="str">
        <f t="shared" ref="BA77" si="393">IF(BA76="",BB76,BA76)</f>
        <v>今　井</v>
      </c>
      <c r="BB77" s="284" t="str">
        <f t="shared" ref="BB77" si="394">IF(BB76="",BC76,BB76)</f>
        <v/>
      </c>
      <c r="BC77" s="284" t="str">
        <f t="shared" ref="BC77" si="395">IF(BC76="",BD76,BC76)</f>
        <v>髙比良</v>
      </c>
      <c r="BD77" s="284" t="str">
        <f t="shared" ref="BD77" si="396">IF(BD76="",BE76,BD76)</f>
        <v>髙比良</v>
      </c>
      <c r="BE77" s="284" t="str">
        <f t="shared" ref="BE77" si="397">IF(BE76="",BF76,BE76)</f>
        <v>平　松</v>
      </c>
      <c r="BF77" s="284" t="str">
        <f t="shared" ref="BF77" si="398">IF(BF76="",BG76,BF76)</f>
        <v/>
      </c>
      <c r="BG77" s="284" t="str">
        <f t="shared" ref="BG77" si="399">IF(BG76="",BH76,BG76)</f>
        <v/>
      </c>
      <c r="BH77" s="284" t="str">
        <f t="shared" ref="BH77" si="400">IF(BH76="",BI76,BH76)</f>
        <v/>
      </c>
      <c r="BI77" s="284" t="str">
        <f t="shared" ref="BI77" si="401">IF(BI76="",BJ76,BI76)</f>
        <v>西　山</v>
      </c>
      <c r="BJ77" s="284" t="str">
        <f t="shared" ref="BJ77" si="402">IF(BJ76="",BK76,BJ76)</f>
        <v>西　山</v>
      </c>
      <c r="BK77" s="284" t="str">
        <f t="shared" ref="BK77" si="403">IF(BK76="",BL76,BK76)</f>
        <v/>
      </c>
      <c r="BL77" s="284" t="str">
        <f t="shared" ref="BL77" si="404">IF(BL76="",BM76,BL76)</f>
        <v/>
      </c>
      <c r="BM77" s="284" t="str">
        <f t="shared" ref="BM77" si="405">IF(BM76="",BN76,BM76)</f>
        <v/>
      </c>
      <c r="BN77" s="284" t="str">
        <f>IF(BN76="","",BN76)</f>
        <v/>
      </c>
      <c r="BP77" s="284" t="str">
        <f>IF(BP76="",BQ76,BP76)</f>
        <v>山　内</v>
      </c>
      <c r="BQ77" s="284" t="str">
        <f t="shared" ref="BQ77" si="406">IF(BQ76="",BR76,BQ76)</f>
        <v>内　方</v>
      </c>
      <c r="BR77" s="284" t="str">
        <f t="shared" ref="BR77" si="407">IF(BR76="",BS76,BR76)</f>
        <v>平　澤</v>
      </c>
      <c r="BS77" s="284" t="str">
        <f t="shared" ref="BS77" si="408">IF(BS76="",BT76,BS76)</f>
        <v>船　水</v>
      </c>
      <c r="BT77" s="284" t="str">
        <f t="shared" ref="BT77" si="409">IF(BT76="",BU76,BT76)</f>
        <v>菅　野</v>
      </c>
      <c r="BU77" s="284" t="str">
        <f t="shared" ref="BU77" si="410">IF(BU76="",BV76,BU76)</f>
        <v/>
      </c>
      <c r="BV77" s="284" t="str">
        <f t="shared" ref="BV77" si="411">IF(BV76="",BW76,BV76)</f>
        <v/>
      </c>
      <c r="BW77" s="284" t="str">
        <f t="shared" ref="BW77" si="412">IF(BW76="",BX76,BW76)</f>
        <v>平　岡</v>
      </c>
      <c r="BX77" s="284" t="str">
        <f t="shared" ref="BX77" si="413">IF(BX76="",BY76,BX76)</f>
        <v>平　岡</v>
      </c>
      <c r="BY77" s="284" t="str">
        <f t="shared" ref="BY77" si="414">IF(BY76="",BZ76,BY76)</f>
        <v>古　澤</v>
      </c>
      <c r="BZ77" s="284" t="str">
        <f t="shared" ref="BZ77" si="415">IF(BZ76="",CA76,BZ76)</f>
        <v>平　松</v>
      </c>
      <c r="CA77" s="284" t="str">
        <f t="shared" ref="CA77" si="416">IF(CA76="",CB76,CA76)</f>
        <v>平　松</v>
      </c>
      <c r="CB77" s="284" t="str">
        <f t="shared" ref="CB77" si="417">IF(CB76="",CC76,CB76)</f>
        <v/>
      </c>
      <c r="CC77" s="284" t="str">
        <f t="shared" ref="CC77" si="418">IF(CC76="",CD76,CC76)</f>
        <v>幸　岡</v>
      </c>
      <c r="CD77" s="284" t="str">
        <f t="shared" ref="CD77" si="419">IF(CD76="",CE76,CD76)</f>
        <v>幸　岡</v>
      </c>
      <c r="CE77" s="284" t="str">
        <f t="shared" ref="CE77" si="420">IF(CE76="",CF76,CE76)</f>
        <v/>
      </c>
      <c r="CF77" s="284" t="str">
        <f t="shared" ref="CF77" si="421">IF(CF76="",CG76,CF76)</f>
        <v/>
      </c>
      <c r="CG77" s="284" t="str">
        <f t="shared" ref="CG77" si="422">IF(CG76="",CH76,CG76)</f>
        <v/>
      </c>
      <c r="CH77" s="284" t="str">
        <f t="shared" ref="CH77" si="423">IF(CH76="",CI76,CH76)</f>
        <v/>
      </c>
      <c r="CI77" s="284" t="str">
        <f t="shared" ref="CI77" si="424">IF(CI76="",CJ76,CI76)</f>
        <v/>
      </c>
      <c r="CJ77" s="284" t="str">
        <f>IF(CJ76="","",CJ76)</f>
        <v/>
      </c>
      <c r="CL77" s="284" t="str">
        <f>IF(CL76="",CM76,CL76)</f>
        <v>山　内</v>
      </c>
      <c r="CM77" s="284" t="str">
        <f t="shared" ref="CM77" si="425">IF(CM76="",CN76,CM76)</f>
        <v>内　方</v>
      </c>
      <c r="CN77" s="284" t="str">
        <f t="shared" ref="CN77" si="426">IF(CN76="",CO76,CN76)</f>
        <v>船　水</v>
      </c>
      <c r="CO77" s="284" t="str">
        <f t="shared" ref="CO77" si="427">IF(CO76="",CP76,CO76)</f>
        <v>船　水</v>
      </c>
      <c r="CP77" s="284" t="str">
        <f t="shared" ref="CP77" si="428">IF(CP76="",CQ76,CP76)</f>
        <v>菅　野</v>
      </c>
      <c r="CQ77" s="284" t="str">
        <f t="shared" ref="CQ77" si="429">IF(CQ76="",CR76,CQ76)</f>
        <v>金　山</v>
      </c>
      <c r="CR77" s="284" t="str">
        <f t="shared" ref="CR77" si="430">IF(CR76="",CS76,CR76)</f>
        <v/>
      </c>
      <c r="CS77" s="284" t="str">
        <f t="shared" ref="CS77" si="431">IF(CS76="",CT76,CS76)</f>
        <v>平　岡</v>
      </c>
      <c r="CT77" s="284" t="str">
        <f t="shared" ref="CT77" si="432">IF(CT76="",CU76,CT76)</f>
        <v>平　岡</v>
      </c>
      <c r="CU77" s="284" t="str">
        <f t="shared" ref="CU77" si="433">IF(CU76="",CV76,CU76)</f>
        <v/>
      </c>
      <c r="CV77" s="284" t="str">
        <f t="shared" ref="CV77" si="434">IF(CV76="",CW76,CV76)</f>
        <v>平　松</v>
      </c>
      <c r="CW77" s="284" t="str">
        <f t="shared" ref="CW77" si="435">IF(CW76="",CX76,CW76)</f>
        <v>平　松</v>
      </c>
      <c r="CX77" s="284" t="str">
        <f t="shared" ref="CX77" si="436">IF(CX76="",CY76,CX76)</f>
        <v/>
      </c>
      <c r="CY77" s="284" t="str">
        <f t="shared" ref="CY77" si="437">IF(CY76="",CZ76,CY76)</f>
        <v>幸　岡</v>
      </c>
      <c r="CZ77" s="284" t="str">
        <f t="shared" ref="CZ77" si="438">IF(CZ76="",DA76,CZ76)</f>
        <v>幸　岡</v>
      </c>
      <c r="DA77" s="284" t="str">
        <f t="shared" ref="DA77" si="439">IF(DA76="",DB76,DA76)</f>
        <v>宮　地</v>
      </c>
      <c r="DB77" s="284" t="str">
        <f t="shared" ref="DB77" si="440">IF(DB76="",DC76,DB76)</f>
        <v/>
      </c>
      <c r="DC77" s="284" t="str">
        <f t="shared" ref="DC77" si="441">IF(DC76="",DD76,DC76)</f>
        <v/>
      </c>
      <c r="DD77" s="284" t="str">
        <f t="shared" ref="DD77" si="442">IF(DD76="",DE76,DD76)</f>
        <v/>
      </c>
      <c r="DE77" s="284" t="str">
        <f t="shared" ref="DE77" si="443">IF(DE76="",DF76,DE76)</f>
        <v/>
      </c>
      <c r="DF77" s="284" t="str">
        <f>IF(DF76="","",DF76)</f>
        <v/>
      </c>
      <c r="HB77" s="80"/>
      <c r="HC77" s="199">
        <f>リスト!C76</f>
        <v>0</v>
      </c>
      <c r="HD77" s="76" t="str">
        <f>IF(リスト!D76="","",リスト!D76)</f>
        <v/>
      </c>
      <c r="HE77" s="76" t="str">
        <f>IF(リスト!F76="","",リスト!F76)</f>
        <v/>
      </c>
      <c r="HF77" s="76" t="str">
        <f>IF(リスト!E76="","",リスト!E76)</f>
        <v/>
      </c>
      <c r="HG77" s="200" t="str">
        <f>IF(リスト!G76="","",リスト!G76)</f>
        <v/>
      </c>
      <c r="HH77" s="77" t="str">
        <f>IF(リスト!H76="","",リスト!H76)</f>
        <v>島　頭</v>
      </c>
      <c r="HI77" s="77" t="str">
        <f>IF(リスト!I76="","",リスト!I76)</f>
        <v>吹　田</v>
      </c>
      <c r="HJ77" s="77" t="str">
        <f>IF(リスト!J76="","",リスト!J76)</f>
        <v>田井城</v>
      </c>
      <c r="HK77" s="77" t="str">
        <f>IF(リスト!K76="","",リスト!K76)</f>
        <v>長　滝</v>
      </c>
      <c r="HL77" s="77" t="str">
        <f>IF(リスト!L76="","",リスト!L76)</f>
        <v>新神戸</v>
      </c>
      <c r="HM77" s="77" t="str">
        <f>IF(リスト!M76="","",リスト!M76)</f>
        <v>市　島</v>
      </c>
      <c r="HN77" s="77" t="str">
        <f>IF(リスト!N76="","",リスト!N76)</f>
        <v/>
      </c>
      <c r="HO77" s="77" t="str">
        <f>IF(リスト!O76="","",リスト!O76)</f>
        <v/>
      </c>
      <c r="HP77" s="460" t="str">
        <f>IF(リスト!P76="","",リスト!P76)</f>
        <v/>
      </c>
      <c r="IW77" s="393"/>
      <c r="IX77" s="393"/>
      <c r="IY77" s="393"/>
      <c r="IZ77" s="393"/>
      <c r="JA77" s="393"/>
      <c r="JB77" s="393"/>
      <c r="JC77" s="393"/>
      <c r="JD77" s="393"/>
      <c r="JE77" s="393"/>
      <c r="JF77" s="393"/>
      <c r="JG77" s="393"/>
      <c r="JH77" s="393"/>
      <c r="JI77" s="393"/>
      <c r="JJ77" s="393"/>
      <c r="JK77" s="393"/>
      <c r="JL77" s="393"/>
      <c r="JM77" s="393"/>
      <c r="JN77" s="393"/>
      <c r="JO77" s="393"/>
      <c r="JP77" s="393"/>
      <c r="JQ77" s="393"/>
      <c r="JR77" s="393"/>
      <c r="JS77" s="393"/>
      <c r="JT77" s="393"/>
      <c r="JU77" s="393"/>
      <c r="JV77" s="393"/>
      <c r="JW77" s="393"/>
      <c r="JX77" s="393"/>
      <c r="JY77" s="393"/>
      <c r="JZ77" s="393"/>
      <c r="KA77" s="393"/>
      <c r="KB77" s="393"/>
      <c r="KC77" s="393"/>
      <c r="KD77" s="393"/>
      <c r="KE77" s="393"/>
      <c r="KF77" s="393"/>
      <c r="KG77" s="393"/>
      <c r="KH77" s="393"/>
      <c r="KI77" s="393"/>
      <c r="KJ77" s="393"/>
      <c r="KK77" s="393"/>
      <c r="KL77" s="393"/>
      <c r="KM77" s="393"/>
      <c r="KN77" s="393"/>
      <c r="KO77" s="393"/>
      <c r="KP77" s="393"/>
      <c r="KQ77" s="393"/>
      <c r="KR77" s="393"/>
      <c r="KS77" s="393"/>
      <c r="KT77" s="393"/>
      <c r="KU77" s="393"/>
      <c r="KV77" s="393"/>
      <c r="KW77" s="393"/>
      <c r="KX77" s="393"/>
      <c r="KY77" s="393"/>
      <c r="KZ77" s="393"/>
      <c r="LA77" s="393"/>
      <c r="LB77" s="393"/>
      <c r="LC77" s="393"/>
      <c r="LD77" s="393"/>
      <c r="LE77" s="393"/>
      <c r="LF77" s="393"/>
      <c r="LG77" s="393"/>
      <c r="LH77" s="393"/>
      <c r="LI77" s="393"/>
      <c r="LJ77" s="393"/>
      <c r="LK77" s="393"/>
      <c r="LL77" s="393"/>
      <c r="LM77" s="393"/>
      <c r="LN77" s="393"/>
      <c r="LO77" s="393"/>
      <c r="LP77" s="393"/>
      <c r="LQ77" s="393"/>
      <c r="LR77" s="393"/>
      <c r="LS77" s="393"/>
      <c r="LT77" s="393"/>
      <c r="LU77" s="393"/>
      <c r="LV77" s="393"/>
      <c r="LW77" s="393"/>
      <c r="LX77" s="393"/>
      <c r="LY77" s="393"/>
      <c r="LZ77" s="393"/>
      <c r="MA77" s="393"/>
      <c r="MB77" s="393"/>
      <c r="MC77" s="393"/>
      <c r="MD77" s="393"/>
      <c r="ME77" s="393"/>
      <c r="MF77" s="393"/>
      <c r="MG77" s="393"/>
      <c r="MH77" s="393"/>
      <c r="MI77" s="393"/>
      <c r="MJ77" s="393"/>
      <c r="MK77" s="393"/>
      <c r="ML77" s="393"/>
      <c r="MM77" s="393"/>
      <c r="MN77" s="393"/>
      <c r="MO77" s="393"/>
      <c r="MP77" s="393"/>
      <c r="MQ77" s="393"/>
      <c r="MR77" s="393"/>
      <c r="MS77" s="393"/>
      <c r="MT77" s="393"/>
      <c r="MU77" s="393"/>
      <c r="MV77" s="393"/>
      <c r="MW77" s="393"/>
      <c r="MX77" s="393"/>
      <c r="MY77" s="393"/>
      <c r="MZ77" s="393"/>
      <c r="NA77" s="393"/>
      <c r="NB77" s="393"/>
      <c r="NC77" s="393"/>
      <c r="ND77" s="393"/>
      <c r="NE77" s="393"/>
      <c r="NF77" s="393"/>
      <c r="NG77" s="393"/>
      <c r="NH77" s="393"/>
      <c r="NI77" s="393"/>
      <c r="NJ77" s="393"/>
      <c r="NK77" s="393"/>
      <c r="NL77" s="393"/>
      <c r="NM77" s="393"/>
      <c r="NN77" s="393"/>
      <c r="NO77" s="393"/>
      <c r="NP77" s="393"/>
      <c r="NQ77" s="393"/>
      <c r="NR77" s="393"/>
      <c r="NS77" s="393"/>
      <c r="NT77" s="393"/>
      <c r="NU77" s="393"/>
      <c r="NV77" s="393"/>
      <c r="NW77" s="393"/>
      <c r="NX77" s="393"/>
      <c r="NY77" s="393"/>
      <c r="NZ77" s="393"/>
      <c r="OA77" s="393"/>
      <c r="OB77" s="393"/>
      <c r="OC77" s="393"/>
      <c r="OD77" s="393"/>
      <c r="OE77" s="393"/>
      <c r="OF77" s="393"/>
      <c r="OG77" s="393"/>
      <c r="OH77" s="393"/>
      <c r="OI77" s="393"/>
      <c r="OJ77" s="393"/>
      <c r="OK77" s="393"/>
      <c r="OL77" s="393"/>
      <c r="OM77" s="393"/>
      <c r="ON77" s="393"/>
      <c r="OO77" s="393"/>
      <c r="OP77" s="393"/>
      <c r="OQ77" s="393"/>
      <c r="OR77" s="393"/>
      <c r="OS77" s="393"/>
      <c r="OT77" s="393"/>
      <c r="OU77" s="393"/>
      <c r="OV77" s="393"/>
      <c r="OW77" s="393"/>
      <c r="OX77" s="393"/>
      <c r="OY77" s="393"/>
      <c r="OZ77" s="393"/>
      <c r="PA77" s="393"/>
      <c r="PB77" s="393"/>
      <c r="PC77" s="393"/>
      <c r="PD77" s="393"/>
      <c r="PE77" s="393"/>
      <c r="PF77" s="393"/>
      <c r="PG77" s="393"/>
      <c r="PH77" s="393"/>
      <c r="PI77" s="393"/>
      <c r="PJ77" s="393"/>
      <c r="PK77" s="393"/>
      <c r="PL77" s="393"/>
      <c r="PM77" s="393"/>
      <c r="PN77" s="393"/>
      <c r="PO77" s="393"/>
      <c r="PP77" s="393"/>
      <c r="PQ77" s="393"/>
      <c r="PR77" s="393"/>
      <c r="PS77" s="393"/>
      <c r="PT77" s="393"/>
      <c r="PU77" s="393"/>
      <c r="PV77" s="393"/>
      <c r="PW77" s="393"/>
      <c r="PX77" s="393"/>
      <c r="PY77" s="393"/>
      <c r="PZ77" s="393"/>
      <c r="QA77" s="393"/>
      <c r="QB77" s="393"/>
      <c r="QC77" s="393"/>
      <c r="QD77" s="393"/>
      <c r="QE77" s="393"/>
      <c r="QF77" s="393"/>
      <c r="QG77" s="393"/>
      <c r="QH77" s="393"/>
      <c r="QI77" s="393"/>
      <c r="QJ77" s="393"/>
      <c r="QK77" s="393"/>
      <c r="QL77" s="393"/>
      <c r="QM77" s="393"/>
      <c r="QN77" s="393"/>
      <c r="QO77" s="393"/>
      <c r="QP77" s="393"/>
      <c r="QQ77" s="393"/>
      <c r="QR77" s="393"/>
      <c r="QS77" s="393"/>
      <c r="QT77" s="393"/>
      <c r="QU77" s="393"/>
      <c r="QV77" s="393"/>
      <c r="QW77" s="393"/>
      <c r="QX77" s="393"/>
      <c r="QY77" s="393"/>
      <c r="QZ77" s="393"/>
      <c r="RA77" s="393"/>
      <c r="RB77" s="393"/>
      <c r="RC77" s="393"/>
      <c r="RD77" s="393"/>
      <c r="RE77" s="393"/>
      <c r="RF77" s="393"/>
      <c r="RG77" s="393"/>
      <c r="RH77" s="393"/>
      <c r="RI77" s="393"/>
      <c r="RJ77" s="393"/>
      <c r="RK77" s="393"/>
      <c r="RL77" s="393"/>
      <c r="RM77" s="393"/>
      <c r="RN77" s="393"/>
      <c r="RO77" s="393"/>
      <c r="RP77" s="393"/>
      <c r="RQ77" s="393"/>
      <c r="RR77" s="393"/>
      <c r="RS77" s="393"/>
      <c r="RT77" s="393"/>
      <c r="RU77" s="393"/>
      <c r="RV77" s="393"/>
      <c r="RW77" s="393"/>
      <c r="RX77" s="393"/>
      <c r="RY77" s="393"/>
      <c r="RZ77" s="393"/>
      <c r="SA77" s="393"/>
      <c r="SB77" s="393"/>
      <c r="SC77" s="393"/>
      <c r="SD77" s="393"/>
      <c r="SE77" s="393"/>
      <c r="SF77" s="393"/>
      <c r="SG77" s="393"/>
      <c r="SH77" s="393"/>
      <c r="SI77" s="393"/>
      <c r="SJ77" s="393"/>
      <c r="SK77" s="393"/>
      <c r="SL77" s="393"/>
      <c r="SM77" s="393"/>
      <c r="SN77" s="393"/>
      <c r="SO77" s="393"/>
      <c r="SP77" s="393"/>
      <c r="SQ77" s="393"/>
      <c r="SR77" s="393"/>
      <c r="SS77" s="393"/>
      <c r="ST77" s="393"/>
      <c r="SU77" s="393"/>
      <c r="SV77" s="393"/>
      <c r="SW77" s="393"/>
      <c r="SX77" s="393"/>
      <c r="SY77" s="393"/>
      <c r="SZ77" s="393"/>
      <c r="TA77" s="393"/>
      <c r="TB77" s="393"/>
      <c r="TC77" s="393"/>
      <c r="TD77" s="393"/>
      <c r="TE77" s="393"/>
      <c r="TF77" s="393"/>
      <c r="TG77" s="393"/>
      <c r="TH77" s="393"/>
      <c r="TI77" s="393"/>
      <c r="TJ77" s="393"/>
      <c r="TK77" s="393"/>
      <c r="TL77" s="393"/>
    </row>
    <row r="78" spans="1:532" ht="24.75" customHeight="1" x14ac:dyDescent="0.2">
      <c r="B78" s="284" t="str">
        <f>IF(B77="",C77,B77)</f>
        <v>山　内</v>
      </c>
      <c r="C78" s="284" t="str">
        <f>IF(B77=C77,D77,C77)</f>
        <v/>
      </c>
      <c r="D78" s="284" t="str">
        <f t="shared" ref="D78:S93" si="444">IF(C77=D77,E77,D77)</f>
        <v>船　水</v>
      </c>
      <c r="E78" s="284" t="str">
        <f t="shared" si="444"/>
        <v/>
      </c>
      <c r="F78" s="284" t="str">
        <f t="shared" si="444"/>
        <v/>
      </c>
      <c r="G78" s="284" t="str">
        <f t="shared" si="444"/>
        <v>今　井</v>
      </c>
      <c r="H78" s="284" t="str">
        <f t="shared" si="444"/>
        <v>今　井</v>
      </c>
      <c r="I78" s="284" t="str">
        <f t="shared" si="444"/>
        <v/>
      </c>
      <c r="J78" s="284" t="str">
        <f t="shared" si="444"/>
        <v/>
      </c>
      <c r="K78" s="284" t="str">
        <f t="shared" si="444"/>
        <v>髙比良</v>
      </c>
      <c r="L78" s="284" t="str">
        <f t="shared" si="444"/>
        <v>平　松</v>
      </c>
      <c r="M78" s="284" t="str">
        <f t="shared" si="444"/>
        <v>平　松</v>
      </c>
      <c r="N78" s="284" t="str">
        <f t="shared" si="444"/>
        <v/>
      </c>
      <c r="O78" s="284" t="str">
        <f t="shared" si="444"/>
        <v/>
      </c>
      <c r="P78" s="284" t="str">
        <f t="shared" si="444"/>
        <v/>
      </c>
      <c r="Q78" s="284" t="str">
        <f t="shared" si="444"/>
        <v/>
      </c>
      <c r="R78" s="284" t="str">
        <f t="shared" si="444"/>
        <v/>
      </c>
      <c r="S78" s="284" t="str">
        <f t="shared" si="444"/>
        <v/>
      </c>
      <c r="T78" s="284" t="str">
        <f t="shared" ref="T78:U94" si="445">IF(S77=T77,U77,T77)</f>
        <v/>
      </c>
      <c r="U78" s="284" t="str">
        <f>IF(T77=U77,V77,U77)</f>
        <v/>
      </c>
      <c r="V78" s="284" t="str">
        <f>IF(U77=V77,"",V77)</f>
        <v/>
      </c>
      <c r="W78" s="400"/>
      <c r="X78" s="284" t="str">
        <f>IF(X77="",Y77,X77)</f>
        <v>山　内</v>
      </c>
      <c r="Y78" s="284" t="str">
        <f>IF(X77=Y77,Z77,Y77)</f>
        <v>内　方</v>
      </c>
      <c r="Z78" s="284" t="str">
        <f t="shared" ref="Z78:AO93" si="446">IF(Y77=Z77,AA77,Z77)</f>
        <v>平　澤</v>
      </c>
      <c r="AA78" s="284" t="str">
        <f t="shared" si="446"/>
        <v>船　水</v>
      </c>
      <c r="AB78" s="284" t="str">
        <f t="shared" si="446"/>
        <v>菅　野</v>
      </c>
      <c r="AC78" s="284" t="str">
        <f t="shared" si="446"/>
        <v/>
      </c>
      <c r="AD78" s="284" t="str">
        <f t="shared" si="446"/>
        <v>平　岡</v>
      </c>
      <c r="AE78" s="284" t="str">
        <f t="shared" si="446"/>
        <v>平　岡</v>
      </c>
      <c r="AF78" s="284" t="str">
        <f t="shared" si="446"/>
        <v>古　澤</v>
      </c>
      <c r="AG78" s="284" t="str">
        <f t="shared" si="446"/>
        <v>古　澤</v>
      </c>
      <c r="AH78" s="284" t="str">
        <f t="shared" si="446"/>
        <v>髙比良</v>
      </c>
      <c r="AI78" s="284" t="str">
        <f t="shared" si="446"/>
        <v>平　松</v>
      </c>
      <c r="AJ78" s="284" t="str">
        <f t="shared" si="446"/>
        <v>中　嶋</v>
      </c>
      <c r="AK78" s="284" t="str">
        <f t="shared" si="446"/>
        <v/>
      </c>
      <c r="AL78" s="284" t="str">
        <f t="shared" si="446"/>
        <v/>
      </c>
      <c r="AM78" s="284" t="str">
        <f t="shared" si="446"/>
        <v/>
      </c>
      <c r="AN78" s="284" t="str">
        <f t="shared" si="446"/>
        <v/>
      </c>
      <c r="AO78" s="284" t="str">
        <f t="shared" si="446"/>
        <v/>
      </c>
      <c r="AP78" s="284" t="str">
        <f t="shared" ref="AP78:AP96" si="447">IF(AO77=AP77,AQ77,AP77)</f>
        <v/>
      </c>
      <c r="AQ78" s="284" t="str">
        <f>IF(AP77=AQ77,AR77,AQ77)</f>
        <v/>
      </c>
      <c r="AR78" s="284" t="str">
        <f>IF(AQ77=AR77,"",AR77)</f>
        <v/>
      </c>
      <c r="AS78" s="400"/>
      <c r="AT78" s="284" t="str">
        <f>IF(AT77="",AU77,AT77)</f>
        <v>山　内</v>
      </c>
      <c r="AU78" s="284" t="str">
        <f>IF(AT77=AU77,AV77,AU77)</f>
        <v>内　方</v>
      </c>
      <c r="AV78" s="284" t="str">
        <f t="shared" ref="AV78:BK93" si="448">IF(AU77=AV77,AW77,AV77)</f>
        <v>平　澤</v>
      </c>
      <c r="AW78" s="284" t="str">
        <f t="shared" si="448"/>
        <v>船　水</v>
      </c>
      <c r="AX78" s="284" t="str">
        <f t="shared" si="448"/>
        <v>菅　野</v>
      </c>
      <c r="AY78" s="284" t="str">
        <f t="shared" si="448"/>
        <v>金　山</v>
      </c>
      <c r="AZ78" s="284" t="str">
        <f t="shared" si="448"/>
        <v>荒　木</v>
      </c>
      <c r="BA78" s="284" t="str">
        <f t="shared" si="448"/>
        <v>今　井</v>
      </c>
      <c r="BB78" s="284" t="str">
        <f t="shared" si="448"/>
        <v/>
      </c>
      <c r="BC78" s="284" t="str">
        <f t="shared" si="448"/>
        <v>髙比良</v>
      </c>
      <c r="BD78" s="284" t="str">
        <f t="shared" si="448"/>
        <v>平　松</v>
      </c>
      <c r="BE78" s="284" t="str">
        <f t="shared" si="448"/>
        <v>平　松</v>
      </c>
      <c r="BF78" s="284" t="str">
        <f t="shared" si="448"/>
        <v/>
      </c>
      <c r="BG78" s="284" t="str">
        <f t="shared" si="448"/>
        <v/>
      </c>
      <c r="BH78" s="284" t="str">
        <f t="shared" si="448"/>
        <v>西　山</v>
      </c>
      <c r="BI78" s="284" t="str">
        <f t="shared" si="448"/>
        <v>西　山</v>
      </c>
      <c r="BJ78" s="284" t="str">
        <f t="shared" si="448"/>
        <v/>
      </c>
      <c r="BK78" s="284" t="str">
        <f t="shared" si="448"/>
        <v/>
      </c>
      <c r="BL78" s="284" t="str">
        <f t="shared" ref="BL78:BL96" si="449">IF(BK77=BL77,BM77,BL77)</f>
        <v/>
      </c>
      <c r="BM78" s="284" t="str">
        <f>IF(BL77=BM77,BN77,BM77)</f>
        <v/>
      </c>
      <c r="BN78" s="284" t="str">
        <f>IF(BM77=BN77,"",BN77)</f>
        <v/>
      </c>
      <c r="BO78" s="400"/>
      <c r="BP78" s="284" t="str">
        <f>IF(BP77="",BQ77,BP77)</f>
        <v>山　内</v>
      </c>
      <c r="BQ78" s="284" t="str">
        <f>IF(BP77=BQ77,BR77,BQ77)</f>
        <v>内　方</v>
      </c>
      <c r="BR78" s="284" t="str">
        <f t="shared" ref="BR78:CG93" si="450">IF(BQ77=BR77,BS77,BR77)</f>
        <v>平　澤</v>
      </c>
      <c r="BS78" s="284" t="str">
        <f t="shared" si="450"/>
        <v>船　水</v>
      </c>
      <c r="BT78" s="284" t="str">
        <f t="shared" si="450"/>
        <v>菅　野</v>
      </c>
      <c r="BU78" s="284" t="str">
        <f t="shared" si="450"/>
        <v/>
      </c>
      <c r="BV78" s="284" t="str">
        <f t="shared" si="450"/>
        <v>平　岡</v>
      </c>
      <c r="BW78" s="284" t="str">
        <f t="shared" si="450"/>
        <v>平　岡</v>
      </c>
      <c r="BX78" s="284" t="str">
        <f t="shared" si="450"/>
        <v>古　澤</v>
      </c>
      <c r="BY78" s="284" t="str">
        <f t="shared" si="450"/>
        <v>古　澤</v>
      </c>
      <c r="BZ78" s="284" t="str">
        <f t="shared" si="450"/>
        <v>平　松</v>
      </c>
      <c r="CA78" s="284" t="str">
        <f t="shared" si="450"/>
        <v/>
      </c>
      <c r="CB78" s="284" t="str">
        <f t="shared" si="450"/>
        <v/>
      </c>
      <c r="CC78" s="284" t="str">
        <f t="shared" si="450"/>
        <v>幸　岡</v>
      </c>
      <c r="CD78" s="284" t="str">
        <f t="shared" si="450"/>
        <v/>
      </c>
      <c r="CE78" s="284" t="str">
        <f t="shared" si="450"/>
        <v/>
      </c>
      <c r="CF78" s="284" t="str">
        <f t="shared" si="450"/>
        <v/>
      </c>
      <c r="CG78" s="284" t="str">
        <f t="shared" si="450"/>
        <v/>
      </c>
      <c r="CH78" s="284" t="str">
        <f t="shared" ref="CH78:CH96" si="451">IF(CG77=CH77,CI77,CH77)</f>
        <v/>
      </c>
      <c r="CI78" s="284" t="str">
        <f>IF(CH77=CI77,CJ77,CI77)</f>
        <v/>
      </c>
      <c r="CJ78" s="284" t="str">
        <f>IF(CI77=CJ77,"",CJ77)</f>
        <v/>
      </c>
      <c r="CK78" s="400"/>
      <c r="CL78" s="284" t="str">
        <f>IF(CL77="",CM77,CL77)</f>
        <v>山　内</v>
      </c>
      <c r="CM78" s="284" t="str">
        <f>IF(CL77=CM77,CN77,CM77)</f>
        <v>内　方</v>
      </c>
      <c r="CN78" s="284" t="str">
        <f t="shared" ref="CN78:DC93" si="452">IF(CM77=CN77,CO77,CN77)</f>
        <v>船　水</v>
      </c>
      <c r="CO78" s="284" t="str">
        <f t="shared" si="452"/>
        <v>菅　野</v>
      </c>
      <c r="CP78" s="284" t="str">
        <f t="shared" si="452"/>
        <v>菅　野</v>
      </c>
      <c r="CQ78" s="284" t="str">
        <f t="shared" si="452"/>
        <v>金　山</v>
      </c>
      <c r="CR78" s="284" t="str">
        <f t="shared" si="452"/>
        <v/>
      </c>
      <c r="CS78" s="284" t="str">
        <f t="shared" si="452"/>
        <v>平　岡</v>
      </c>
      <c r="CT78" s="284" t="str">
        <f t="shared" si="452"/>
        <v/>
      </c>
      <c r="CU78" s="284" t="str">
        <f t="shared" si="452"/>
        <v/>
      </c>
      <c r="CV78" s="284" t="str">
        <f t="shared" si="452"/>
        <v>平　松</v>
      </c>
      <c r="CW78" s="284" t="str">
        <f t="shared" si="452"/>
        <v/>
      </c>
      <c r="CX78" s="284" t="str">
        <f t="shared" si="452"/>
        <v/>
      </c>
      <c r="CY78" s="284" t="str">
        <f t="shared" si="452"/>
        <v>幸　岡</v>
      </c>
      <c r="CZ78" s="284" t="str">
        <f t="shared" si="452"/>
        <v>宮　地</v>
      </c>
      <c r="DA78" s="284" t="str">
        <f t="shared" si="452"/>
        <v>宮　地</v>
      </c>
      <c r="DB78" s="284" t="str">
        <f t="shared" si="452"/>
        <v/>
      </c>
      <c r="DC78" s="284" t="str">
        <f t="shared" si="452"/>
        <v/>
      </c>
      <c r="DD78" s="284" t="str">
        <f t="shared" ref="DD78:DD96" si="453">IF(DC77=DD77,DE77,DD77)</f>
        <v/>
      </c>
      <c r="DE78" s="284" t="str">
        <f>IF(DD77=DE77,DF77,DE77)</f>
        <v/>
      </c>
      <c r="DF78" s="284" t="str">
        <f>IF(DE77=DF77,"",DF77)</f>
        <v/>
      </c>
      <c r="HB78" s="80"/>
      <c r="HC78" s="199">
        <f>リスト!C77</f>
        <v>0</v>
      </c>
      <c r="HD78" s="76" t="str">
        <f>IF(リスト!D77="","",リスト!D77)</f>
        <v/>
      </c>
      <c r="HE78" s="76" t="str">
        <f>IF(リスト!F77="","",リスト!F77)</f>
        <v/>
      </c>
      <c r="HF78" s="76" t="str">
        <f>IF(リスト!E77="","",リスト!E77)</f>
        <v/>
      </c>
      <c r="HG78" s="200" t="str">
        <f>IF(リスト!G77="","",リスト!G77)</f>
        <v/>
      </c>
      <c r="HH78" s="77" t="str">
        <f>IF(リスト!H77="","",リスト!H77)</f>
        <v>神　田</v>
      </c>
      <c r="HI78" s="77" t="str">
        <f>IF(リスト!I77="","",リスト!I77)</f>
        <v>小　松</v>
      </c>
      <c r="HJ78" s="77" t="str">
        <f>IF(リスト!J77="","",リスト!J77)</f>
        <v>金　岡</v>
      </c>
      <c r="HK78" s="77" t="str">
        <f>IF(リスト!K77="","",リスト!K77)</f>
        <v>蛸地蔵</v>
      </c>
      <c r="HL78" s="459" t="str">
        <f>IF(リスト!L77="","",リスト!L77)</f>
        <v/>
      </c>
      <c r="HM78" s="459" t="str">
        <f>IF(リスト!M77="","",リスト!M77)</f>
        <v/>
      </c>
      <c r="HN78" s="77" t="str">
        <f>IF(リスト!N77="","",リスト!N77)</f>
        <v/>
      </c>
      <c r="HO78" s="77" t="str">
        <f>IF(リスト!O77="","",リスト!O77)</f>
        <v/>
      </c>
      <c r="HP78" s="460" t="str">
        <f>IF(リスト!P77="","",リスト!P77)</f>
        <v/>
      </c>
      <c r="IW78" s="393"/>
      <c r="IX78" s="393"/>
      <c r="IY78" s="393"/>
      <c r="IZ78" s="393"/>
      <c r="JA78" s="393"/>
      <c r="JB78" s="393"/>
      <c r="JC78" s="393"/>
      <c r="JD78" s="393"/>
      <c r="JE78" s="393"/>
      <c r="JF78" s="393"/>
      <c r="JG78" s="393"/>
      <c r="JH78" s="393"/>
      <c r="JI78" s="393"/>
      <c r="JJ78" s="393"/>
      <c r="JK78" s="393"/>
      <c r="JL78" s="393"/>
      <c r="JM78" s="393"/>
      <c r="JN78" s="393"/>
      <c r="JO78" s="393"/>
      <c r="JP78" s="393"/>
      <c r="JQ78" s="393"/>
      <c r="JR78" s="393"/>
      <c r="JS78" s="393"/>
      <c r="JT78" s="393"/>
      <c r="JU78" s="393"/>
      <c r="JV78" s="393"/>
      <c r="JW78" s="393"/>
      <c r="JX78" s="393"/>
      <c r="JY78" s="393"/>
      <c r="JZ78" s="393"/>
      <c r="KA78" s="393"/>
      <c r="KB78" s="393"/>
      <c r="KC78" s="393"/>
      <c r="KD78" s="393"/>
      <c r="KE78" s="393"/>
      <c r="KF78" s="393"/>
      <c r="KG78" s="393"/>
      <c r="KH78" s="393"/>
      <c r="KI78" s="393"/>
      <c r="KJ78" s="393"/>
      <c r="KK78" s="393"/>
      <c r="KL78" s="393"/>
      <c r="KM78" s="393"/>
      <c r="KN78" s="393"/>
      <c r="KO78" s="393"/>
      <c r="KP78" s="393"/>
      <c r="KQ78" s="393"/>
      <c r="KR78" s="393"/>
      <c r="KS78" s="393"/>
      <c r="KT78" s="393"/>
      <c r="KU78" s="393"/>
      <c r="KV78" s="393"/>
      <c r="KW78" s="393"/>
      <c r="KX78" s="393"/>
      <c r="KY78" s="393"/>
      <c r="KZ78" s="393"/>
      <c r="LA78" s="393"/>
      <c r="LB78" s="393"/>
      <c r="LC78" s="393"/>
      <c r="LD78" s="393"/>
      <c r="LE78" s="393"/>
      <c r="LF78" s="393"/>
      <c r="LG78" s="393"/>
      <c r="LH78" s="393"/>
      <c r="LI78" s="393"/>
      <c r="LJ78" s="393"/>
      <c r="LK78" s="393"/>
      <c r="LL78" s="393"/>
      <c r="LM78" s="393"/>
      <c r="LN78" s="393"/>
      <c r="LO78" s="393"/>
      <c r="LP78" s="393"/>
      <c r="LQ78" s="393"/>
      <c r="LR78" s="393"/>
      <c r="LS78" s="393"/>
      <c r="LT78" s="393"/>
      <c r="LU78" s="393"/>
      <c r="LV78" s="393"/>
      <c r="LW78" s="393"/>
      <c r="LX78" s="393"/>
      <c r="LY78" s="393"/>
      <c r="LZ78" s="393"/>
      <c r="MA78" s="393"/>
      <c r="MB78" s="393"/>
      <c r="MC78" s="393"/>
      <c r="MD78" s="393"/>
      <c r="ME78" s="393"/>
      <c r="MF78" s="393"/>
      <c r="MG78" s="393"/>
      <c r="MH78" s="393"/>
      <c r="MI78" s="393"/>
      <c r="MJ78" s="393"/>
      <c r="MK78" s="393"/>
      <c r="ML78" s="393"/>
      <c r="MM78" s="393"/>
      <c r="MN78" s="393"/>
      <c r="MO78" s="393"/>
      <c r="MP78" s="393"/>
      <c r="MQ78" s="393"/>
      <c r="MR78" s="393"/>
      <c r="MS78" s="393"/>
      <c r="MT78" s="393"/>
      <c r="MU78" s="393"/>
      <c r="MV78" s="393"/>
      <c r="MW78" s="393"/>
      <c r="MX78" s="393"/>
      <c r="MY78" s="393"/>
      <c r="MZ78" s="393"/>
      <c r="NA78" s="393"/>
      <c r="NB78" s="393"/>
      <c r="NC78" s="393"/>
      <c r="ND78" s="393"/>
      <c r="NE78" s="393"/>
      <c r="NF78" s="393"/>
      <c r="NG78" s="393"/>
      <c r="NH78" s="393"/>
      <c r="NI78" s="393"/>
      <c r="NJ78" s="393"/>
      <c r="NK78" s="393"/>
      <c r="NL78" s="393"/>
      <c r="NM78" s="393"/>
      <c r="NN78" s="393"/>
      <c r="NO78" s="393"/>
      <c r="NP78" s="393"/>
      <c r="NQ78" s="393"/>
      <c r="NR78" s="393"/>
      <c r="NS78" s="393"/>
      <c r="NT78" s="393"/>
      <c r="NU78" s="393"/>
      <c r="NV78" s="393"/>
      <c r="NW78" s="393"/>
      <c r="NX78" s="393"/>
      <c r="NY78" s="393"/>
      <c r="NZ78" s="393"/>
      <c r="OA78" s="393"/>
      <c r="OB78" s="393"/>
      <c r="OC78" s="393"/>
      <c r="OD78" s="393"/>
      <c r="OE78" s="393"/>
      <c r="OF78" s="393"/>
      <c r="OG78" s="393"/>
      <c r="OH78" s="393"/>
      <c r="OI78" s="393"/>
      <c r="OJ78" s="393"/>
      <c r="OK78" s="393"/>
      <c r="OL78" s="393"/>
      <c r="OM78" s="393"/>
      <c r="ON78" s="393"/>
      <c r="OO78" s="393"/>
      <c r="OP78" s="393"/>
      <c r="OQ78" s="393"/>
      <c r="OR78" s="393"/>
      <c r="OS78" s="393"/>
      <c r="OT78" s="393"/>
      <c r="OU78" s="393"/>
      <c r="OV78" s="393"/>
      <c r="OW78" s="393"/>
      <c r="OX78" s="393"/>
      <c r="OY78" s="393"/>
      <c r="OZ78" s="393"/>
      <c r="PA78" s="393"/>
      <c r="PB78" s="393"/>
      <c r="PC78" s="393"/>
      <c r="PD78" s="393"/>
      <c r="PE78" s="393"/>
      <c r="PF78" s="393"/>
      <c r="PG78" s="393"/>
      <c r="PH78" s="393"/>
      <c r="PI78" s="393"/>
      <c r="PJ78" s="393"/>
      <c r="PK78" s="393"/>
      <c r="PL78" s="393"/>
      <c r="PM78" s="393"/>
      <c r="PN78" s="393"/>
      <c r="PO78" s="393"/>
      <c r="PP78" s="393"/>
      <c r="PQ78" s="393"/>
      <c r="PR78" s="393"/>
      <c r="PS78" s="393"/>
      <c r="PT78" s="393"/>
      <c r="PU78" s="393"/>
      <c r="PV78" s="393"/>
      <c r="PW78" s="393"/>
      <c r="PX78" s="393"/>
      <c r="PY78" s="393"/>
      <c r="PZ78" s="393"/>
      <c r="QA78" s="393"/>
      <c r="QB78" s="393"/>
      <c r="QC78" s="393"/>
      <c r="QD78" s="393"/>
      <c r="QE78" s="393"/>
      <c r="QF78" s="393"/>
      <c r="QG78" s="393"/>
      <c r="QH78" s="393"/>
      <c r="QI78" s="393"/>
      <c r="QJ78" s="393"/>
      <c r="QK78" s="393"/>
      <c r="QL78" s="393"/>
      <c r="QM78" s="393"/>
      <c r="QN78" s="393"/>
      <c r="QO78" s="393"/>
      <c r="QP78" s="393"/>
      <c r="QQ78" s="393"/>
      <c r="QR78" s="393"/>
      <c r="QS78" s="393"/>
      <c r="QT78" s="393"/>
      <c r="QU78" s="393"/>
      <c r="QV78" s="393"/>
      <c r="QW78" s="393"/>
      <c r="QX78" s="393"/>
      <c r="QY78" s="393"/>
      <c r="QZ78" s="393"/>
      <c r="RA78" s="393"/>
      <c r="RB78" s="393"/>
      <c r="RC78" s="393"/>
      <c r="RD78" s="393"/>
      <c r="RE78" s="393"/>
      <c r="RF78" s="393"/>
      <c r="RG78" s="393"/>
      <c r="RH78" s="393"/>
      <c r="RI78" s="393"/>
      <c r="RJ78" s="393"/>
      <c r="RK78" s="393"/>
      <c r="RL78" s="393"/>
      <c r="RM78" s="393"/>
      <c r="RN78" s="393"/>
      <c r="RO78" s="393"/>
      <c r="RP78" s="393"/>
      <c r="RQ78" s="393"/>
      <c r="RR78" s="393"/>
      <c r="RS78" s="393"/>
      <c r="RT78" s="393"/>
      <c r="RU78" s="393"/>
      <c r="RV78" s="393"/>
      <c r="RW78" s="393"/>
      <c r="RX78" s="393"/>
      <c r="RY78" s="393"/>
      <c r="RZ78" s="393"/>
      <c r="SA78" s="393"/>
      <c r="SB78" s="393"/>
      <c r="SC78" s="393"/>
      <c r="SD78" s="393"/>
      <c r="SE78" s="393"/>
      <c r="SF78" s="393"/>
      <c r="SG78" s="393"/>
      <c r="SH78" s="393"/>
      <c r="SI78" s="393"/>
      <c r="SJ78" s="393"/>
      <c r="SK78" s="393"/>
      <c r="SL78" s="393"/>
      <c r="SM78" s="393"/>
      <c r="SN78" s="393"/>
      <c r="SO78" s="393"/>
      <c r="SP78" s="393"/>
      <c r="SQ78" s="393"/>
      <c r="SR78" s="393"/>
      <c r="SS78" s="393"/>
      <c r="ST78" s="393"/>
      <c r="SU78" s="393"/>
      <c r="SV78" s="393"/>
      <c r="SW78" s="393"/>
      <c r="SX78" s="393"/>
      <c r="SY78" s="393"/>
      <c r="SZ78" s="393"/>
      <c r="TA78" s="393"/>
      <c r="TB78" s="393"/>
      <c r="TC78" s="393"/>
      <c r="TD78" s="393"/>
      <c r="TE78" s="393"/>
      <c r="TF78" s="393"/>
      <c r="TG78" s="393"/>
      <c r="TH78" s="393"/>
      <c r="TI78" s="393"/>
      <c r="TJ78" s="393"/>
      <c r="TK78" s="393"/>
      <c r="TL78" s="393"/>
    </row>
    <row r="79" spans="1:532" ht="24.75" customHeight="1" x14ac:dyDescent="0.2">
      <c r="B79" s="284" t="str">
        <f>IF(B78="",C78,B78)</f>
        <v>山　内</v>
      </c>
      <c r="C79" s="284" t="str">
        <f>IF(B78=C78,D78,C78)</f>
        <v/>
      </c>
      <c r="D79" s="284" t="str">
        <f t="shared" si="444"/>
        <v>船　水</v>
      </c>
      <c r="E79" s="284" t="str">
        <f t="shared" si="444"/>
        <v/>
      </c>
      <c r="F79" s="284" t="str">
        <f t="shared" si="444"/>
        <v>今　井</v>
      </c>
      <c r="G79" s="284" t="str">
        <f t="shared" si="444"/>
        <v>今　井</v>
      </c>
      <c r="H79" s="284" t="str">
        <f t="shared" si="444"/>
        <v/>
      </c>
      <c r="I79" s="284" t="str">
        <f t="shared" si="444"/>
        <v/>
      </c>
      <c r="J79" s="284" t="str">
        <f t="shared" si="444"/>
        <v>髙比良</v>
      </c>
      <c r="K79" s="284" t="str">
        <f t="shared" si="444"/>
        <v>髙比良</v>
      </c>
      <c r="L79" s="284" t="str">
        <f t="shared" si="444"/>
        <v>平　松</v>
      </c>
      <c r="M79" s="284" t="str">
        <f t="shared" si="444"/>
        <v/>
      </c>
      <c r="N79" s="284" t="str">
        <f t="shared" si="444"/>
        <v/>
      </c>
      <c r="O79" s="284" t="str">
        <f t="shared" si="444"/>
        <v/>
      </c>
      <c r="P79" s="284" t="str">
        <f t="shared" si="444"/>
        <v/>
      </c>
      <c r="Q79" s="284" t="str">
        <f t="shared" si="444"/>
        <v/>
      </c>
      <c r="R79" s="284" t="str">
        <f t="shared" si="444"/>
        <v/>
      </c>
      <c r="S79" s="284" t="str">
        <f t="shared" si="444"/>
        <v/>
      </c>
      <c r="T79" s="284" t="str">
        <f t="shared" si="445"/>
        <v/>
      </c>
      <c r="U79" s="284" t="str">
        <f>IF(T78=U78,V78,U78)</f>
        <v/>
      </c>
      <c r="V79" s="284" t="str">
        <f t="shared" ref="V79:V98" si="454">IF(U78=V78,"",V78)</f>
        <v/>
      </c>
      <c r="W79" s="400"/>
      <c r="X79" s="284" t="str">
        <f>IF(X78="",Y78,X78)</f>
        <v>山　内</v>
      </c>
      <c r="Y79" s="284" t="str">
        <f>IF(X78=Y78,Z78,Y78)</f>
        <v>内　方</v>
      </c>
      <c r="Z79" s="284" t="str">
        <f t="shared" si="446"/>
        <v>平　澤</v>
      </c>
      <c r="AA79" s="284" t="str">
        <f t="shared" si="446"/>
        <v>船　水</v>
      </c>
      <c r="AB79" s="284" t="str">
        <f t="shared" si="446"/>
        <v>菅　野</v>
      </c>
      <c r="AC79" s="284" t="str">
        <f t="shared" si="446"/>
        <v/>
      </c>
      <c r="AD79" s="284" t="str">
        <f t="shared" si="446"/>
        <v>平　岡</v>
      </c>
      <c r="AE79" s="284" t="str">
        <f t="shared" si="446"/>
        <v>古　澤</v>
      </c>
      <c r="AF79" s="284" t="str">
        <f t="shared" si="446"/>
        <v>古　澤</v>
      </c>
      <c r="AG79" s="284" t="str">
        <f t="shared" si="446"/>
        <v>髙比良</v>
      </c>
      <c r="AH79" s="284" t="str">
        <f t="shared" si="446"/>
        <v>髙比良</v>
      </c>
      <c r="AI79" s="284" t="str">
        <f t="shared" si="446"/>
        <v>平　松</v>
      </c>
      <c r="AJ79" s="284" t="str">
        <f t="shared" si="446"/>
        <v>中　嶋</v>
      </c>
      <c r="AK79" s="284" t="str">
        <f t="shared" si="446"/>
        <v/>
      </c>
      <c r="AL79" s="284" t="str">
        <f t="shared" si="446"/>
        <v/>
      </c>
      <c r="AM79" s="284" t="str">
        <f t="shared" si="446"/>
        <v/>
      </c>
      <c r="AN79" s="284" t="str">
        <f t="shared" si="446"/>
        <v/>
      </c>
      <c r="AO79" s="284" t="str">
        <f t="shared" si="446"/>
        <v/>
      </c>
      <c r="AP79" s="284" t="str">
        <f t="shared" si="447"/>
        <v/>
      </c>
      <c r="AQ79" s="284" t="str">
        <f>IF(AP78=AQ78,AR78,AQ78)</f>
        <v/>
      </c>
      <c r="AR79" s="284" t="str">
        <f t="shared" ref="AR79:AR105" si="455">IF(AQ78=AR78,"",AR78)</f>
        <v/>
      </c>
      <c r="AS79" s="400"/>
      <c r="AT79" s="284" t="str">
        <f>IF(AT78="",AU78,AT78)</f>
        <v>山　内</v>
      </c>
      <c r="AU79" s="284" t="str">
        <f>IF(AT78=AU78,AV78,AU78)</f>
        <v>内　方</v>
      </c>
      <c r="AV79" s="284" t="str">
        <f t="shared" si="448"/>
        <v>平　澤</v>
      </c>
      <c r="AW79" s="284" t="str">
        <f t="shared" si="448"/>
        <v>船　水</v>
      </c>
      <c r="AX79" s="284" t="str">
        <f t="shared" si="448"/>
        <v>菅　野</v>
      </c>
      <c r="AY79" s="284" t="str">
        <f t="shared" si="448"/>
        <v>金　山</v>
      </c>
      <c r="AZ79" s="284" t="str">
        <f t="shared" si="448"/>
        <v>荒　木</v>
      </c>
      <c r="BA79" s="284" t="str">
        <f t="shared" si="448"/>
        <v>今　井</v>
      </c>
      <c r="BB79" s="284" t="str">
        <f t="shared" si="448"/>
        <v/>
      </c>
      <c r="BC79" s="284" t="str">
        <f t="shared" si="448"/>
        <v>髙比良</v>
      </c>
      <c r="BD79" s="284" t="str">
        <f t="shared" si="448"/>
        <v>平　松</v>
      </c>
      <c r="BE79" s="284" t="str">
        <f t="shared" si="448"/>
        <v/>
      </c>
      <c r="BF79" s="284" t="str">
        <f t="shared" si="448"/>
        <v/>
      </c>
      <c r="BG79" s="284" t="str">
        <f t="shared" si="448"/>
        <v>西　山</v>
      </c>
      <c r="BH79" s="284" t="str">
        <f t="shared" si="448"/>
        <v>西　山</v>
      </c>
      <c r="BI79" s="284" t="str">
        <f t="shared" si="448"/>
        <v/>
      </c>
      <c r="BJ79" s="284" t="str">
        <f t="shared" si="448"/>
        <v/>
      </c>
      <c r="BK79" s="284" t="str">
        <f t="shared" si="448"/>
        <v/>
      </c>
      <c r="BL79" s="284" t="str">
        <f t="shared" si="449"/>
        <v/>
      </c>
      <c r="BM79" s="284" t="str">
        <f>IF(BL78=BM78,BN78,BM78)</f>
        <v/>
      </c>
      <c r="BN79" s="284" t="str">
        <f t="shared" ref="BN79:BN105" si="456">IF(BM78=BN78,"",BN78)</f>
        <v/>
      </c>
      <c r="BO79" s="400"/>
      <c r="BP79" s="284" t="str">
        <f>IF(BP78="",BQ78,BP78)</f>
        <v>山　内</v>
      </c>
      <c r="BQ79" s="284" t="str">
        <f>IF(BP78=BQ78,BR78,BQ78)</f>
        <v>内　方</v>
      </c>
      <c r="BR79" s="284" t="str">
        <f t="shared" si="450"/>
        <v>平　澤</v>
      </c>
      <c r="BS79" s="284" t="str">
        <f t="shared" si="450"/>
        <v>船　水</v>
      </c>
      <c r="BT79" s="284" t="str">
        <f t="shared" si="450"/>
        <v>菅　野</v>
      </c>
      <c r="BU79" s="284" t="str">
        <f t="shared" si="450"/>
        <v/>
      </c>
      <c r="BV79" s="284" t="str">
        <f t="shared" si="450"/>
        <v>平　岡</v>
      </c>
      <c r="BW79" s="284" t="str">
        <f t="shared" si="450"/>
        <v>古　澤</v>
      </c>
      <c r="BX79" s="284" t="str">
        <f t="shared" si="450"/>
        <v>古　澤</v>
      </c>
      <c r="BY79" s="284" t="str">
        <f t="shared" si="450"/>
        <v>平　松</v>
      </c>
      <c r="BZ79" s="284" t="str">
        <f t="shared" si="450"/>
        <v>平　松</v>
      </c>
      <c r="CA79" s="284" t="str">
        <f t="shared" si="450"/>
        <v/>
      </c>
      <c r="CB79" s="284" t="str">
        <f t="shared" si="450"/>
        <v>幸　岡</v>
      </c>
      <c r="CC79" s="284" t="str">
        <f t="shared" si="450"/>
        <v>幸　岡</v>
      </c>
      <c r="CD79" s="284" t="str">
        <f t="shared" si="450"/>
        <v/>
      </c>
      <c r="CE79" s="284" t="str">
        <f t="shared" si="450"/>
        <v/>
      </c>
      <c r="CF79" s="284" t="str">
        <f t="shared" si="450"/>
        <v/>
      </c>
      <c r="CG79" s="284" t="str">
        <f t="shared" si="450"/>
        <v/>
      </c>
      <c r="CH79" s="284" t="str">
        <f t="shared" si="451"/>
        <v/>
      </c>
      <c r="CI79" s="284" t="str">
        <f>IF(CH78=CI78,CJ78,CI78)</f>
        <v/>
      </c>
      <c r="CJ79" s="284" t="str">
        <f t="shared" ref="CJ79:CJ105" si="457">IF(CI78=CJ78,"",CJ78)</f>
        <v/>
      </c>
      <c r="CK79" s="400"/>
      <c r="CL79" s="284" t="str">
        <f>IF(CL78="",CM78,CL78)</f>
        <v>山　内</v>
      </c>
      <c r="CM79" s="284" t="str">
        <f>IF(CL78=CM78,CN78,CM78)</f>
        <v>内　方</v>
      </c>
      <c r="CN79" s="284" t="str">
        <f t="shared" si="452"/>
        <v>船　水</v>
      </c>
      <c r="CO79" s="284" t="str">
        <f t="shared" si="452"/>
        <v>菅　野</v>
      </c>
      <c r="CP79" s="284" t="str">
        <f t="shared" si="452"/>
        <v>金　山</v>
      </c>
      <c r="CQ79" s="284" t="str">
        <f t="shared" si="452"/>
        <v>金　山</v>
      </c>
      <c r="CR79" s="284" t="str">
        <f t="shared" si="452"/>
        <v/>
      </c>
      <c r="CS79" s="284" t="str">
        <f t="shared" si="452"/>
        <v>平　岡</v>
      </c>
      <c r="CT79" s="284" t="str">
        <f t="shared" si="452"/>
        <v/>
      </c>
      <c r="CU79" s="284" t="str">
        <f t="shared" si="452"/>
        <v>平　松</v>
      </c>
      <c r="CV79" s="284" t="str">
        <f t="shared" si="452"/>
        <v>平　松</v>
      </c>
      <c r="CW79" s="284" t="str">
        <f t="shared" si="452"/>
        <v/>
      </c>
      <c r="CX79" s="284" t="str">
        <f t="shared" si="452"/>
        <v>幸　岡</v>
      </c>
      <c r="CY79" s="284" t="str">
        <f t="shared" si="452"/>
        <v>幸　岡</v>
      </c>
      <c r="CZ79" s="284" t="str">
        <f t="shared" si="452"/>
        <v>宮　地</v>
      </c>
      <c r="DA79" s="284" t="str">
        <f t="shared" si="452"/>
        <v/>
      </c>
      <c r="DB79" s="284" t="str">
        <f t="shared" si="452"/>
        <v/>
      </c>
      <c r="DC79" s="284" t="str">
        <f t="shared" si="452"/>
        <v/>
      </c>
      <c r="DD79" s="284" t="str">
        <f t="shared" si="453"/>
        <v/>
      </c>
      <c r="DE79" s="284" t="str">
        <f>IF(DD78=DE78,DF78,DE78)</f>
        <v/>
      </c>
      <c r="DF79" s="284" t="str">
        <f t="shared" ref="DF79:DF105" si="458">IF(DE78=DF78,"",DF78)</f>
        <v/>
      </c>
      <c r="HB79" s="80"/>
      <c r="HC79" s="199">
        <f>リスト!C78</f>
        <v>0</v>
      </c>
      <c r="HD79" s="76" t="str">
        <f>IF(リスト!D78="","",リスト!D78)</f>
        <v/>
      </c>
      <c r="HE79" s="76" t="str">
        <f>IF(リスト!F78="","",リスト!F78)</f>
        <v/>
      </c>
      <c r="HF79" s="76" t="str">
        <f>IF(リスト!E78="","",リスト!E78)</f>
        <v/>
      </c>
      <c r="HG79" s="200" t="str">
        <f>IF(リスト!G78="","",リスト!G78)</f>
        <v/>
      </c>
      <c r="HH79" s="77" t="str">
        <f>IF(リスト!H78="","",リスト!H78)</f>
        <v>盾　津</v>
      </c>
      <c r="HI79" s="77" t="str">
        <f>IF(リスト!I78="","",リスト!I78)</f>
        <v>正　雀</v>
      </c>
      <c r="HJ79" s="77" t="str">
        <f>IF(リスト!J78="","",リスト!J78)</f>
        <v>長曽根</v>
      </c>
      <c r="HK79" s="77" t="str">
        <f>IF(リスト!K78="","",リスト!K78)</f>
        <v>土　生</v>
      </c>
      <c r="HL79" s="77" t="str">
        <f>IF(リスト!L78="","",リスト!L78)</f>
        <v>洲　本</v>
      </c>
      <c r="HM79" s="77" t="str">
        <f>IF(リスト!M78="","",リスト!M78)</f>
        <v>北　摂</v>
      </c>
      <c r="HN79" s="77" t="str">
        <f>IF(リスト!N78="","",リスト!N78)</f>
        <v/>
      </c>
      <c r="HO79" s="77" t="str">
        <f>IF(リスト!O78="","",リスト!O78)</f>
        <v/>
      </c>
      <c r="HP79" s="460" t="str">
        <f>IF(リスト!P78="","",リスト!P78)</f>
        <v/>
      </c>
      <c r="IW79" s="393"/>
      <c r="IX79" s="393"/>
      <c r="IY79" s="393"/>
      <c r="IZ79" s="393"/>
      <c r="JA79" s="393"/>
      <c r="JB79" s="393"/>
      <c r="JC79" s="393"/>
      <c r="JD79" s="393"/>
      <c r="JE79" s="393"/>
      <c r="JF79" s="393"/>
      <c r="JG79" s="393"/>
      <c r="JH79" s="393"/>
      <c r="JI79" s="393"/>
      <c r="JJ79" s="393"/>
      <c r="JK79" s="393"/>
      <c r="JL79" s="393"/>
      <c r="JM79" s="393"/>
      <c r="JN79" s="393"/>
      <c r="JO79" s="393"/>
      <c r="JP79" s="393"/>
      <c r="JQ79" s="393"/>
      <c r="JR79" s="393"/>
      <c r="JS79" s="393"/>
      <c r="JT79" s="393"/>
      <c r="JU79" s="393"/>
      <c r="JV79" s="393"/>
      <c r="JW79" s="393"/>
      <c r="JX79" s="393"/>
      <c r="JY79" s="393"/>
      <c r="JZ79" s="393"/>
      <c r="KA79" s="393"/>
      <c r="KB79" s="393"/>
      <c r="KC79" s="393"/>
      <c r="KD79" s="393"/>
      <c r="KE79" s="393"/>
      <c r="KF79" s="393"/>
      <c r="KG79" s="393"/>
      <c r="KH79" s="393"/>
      <c r="KI79" s="393"/>
      <c r="KJ79" s="393"/>
      <c r="KK79" s="393"/>
      <c r="KL79" s="393"/>
      <c r="KM79" s="393"/>
      <c r="KN79" s="393"/>
      <c r="KO79" s="393"/>
      <c r="KP79" s="393"/>
      <c r="KQ79" s="393"/>
      <c r="KR79" s="393"/>
      <c r="KS79" s="393"/>
      <c r="KT79" s="393"/>
      <c r="KU79" s="393"/>
      <c r="KV79" s="393"/>
      <c r="KW79" s="393"/>
      <c r="KX79" s="393"/>
      <c r="KY79" s="393"/>
      <c r="KZ79" s="393"/>
      <c r="LA79" s="393"/>
      <c r="LB79" s="393"/>
      <c r="LC79" s="393"/>
      <c r="LD79" s="393"/>
      <c r="LE79" s="393"/>
      <c r="LF79" s="393"/>
      <c r="LG79" s="393"/>
      <c r="LH79" s="393"/>
      <c r="LI79" s="393"/>
      <c r="LJ79" s="393"/>
      <c r="LK79" s="393"/>
      <c r="LL79" s="393"/>
      <c r="LM79" s="393"/>
      <c r="LN79" s="393"/>
      <c r="LO79" s="393"/>
      <c r="LP79" s="393"/>
      <c r="LQ79" s="393"/>
      <c r="LR79" s="393"/>
      <c r="LS79" s="393"/>
      <c r="LT79" s="393"/>
      <c r="LU79" s="393"/>
      <c r="LV79" s="393"/>
      <c r="LW79" s="393"/>
      <c r="LX79" s="393"/>
      <c r="LY79" s="393"/>
      <c r="LZ79" s="393"/>
      <c r="MA79" s="393"/>
      <c r="MB79" s="393"/>
      <c r="MC79" s="393"/>
      <c r="MD79" s="393"/>
      <c r="ME79" s="393"/>
      <c r="MF79" s="393"/>
      <c r="MG79" s="393"/>
      <c r="MH79" s="393"/>
      <c r="MI79" s="393"/>
      <c r="MJ79" s="393"/>
      <c r="MK79" s="393"/>
      <c r="ML79" s="393"/>
      <c r="MM79" s="393"/>
      <c r="MN79" s="393"/>
      <c r="MO79" s="393"/>
      <c r="MP79" s="393"/>
      <c r="MQ79" s="393"/>
      <c r="MR79" s="393"/>
      <c r="MS79" s="393"/>
      <c r="MT79" s="393"/>
      <c r="MU79" s="393"/>
      <c r="MV79" s="393"/>
      <c r="MW79" s="393"/>
      <c r="MX79" s="393"/>
      <c r="MY79" s="393"/>
      <c r="MZ79" s="393"/>
      <c r="NA79" s="393"/>
      <c r="NB79" s="393"/>
      <c r="NC79" s="393"/>
      <c r="ND79" s="393"/>
      <c r="NE79" s="393"/>
      <c r="NF79" s="393"/>
      <c r="NG79" s="393"/>
      <c r="NH79" s="393"/>
      <c r="NI79" s="393"/>
      <c r="NJ79" s="393"/>
      <c r="NK79" s="393"/>
      <c r="NL79" s="393"/>
      <c r="NM79" s="393"/>
      <c r="NN79" s="393"/>
      <c r="NO79" s="393"/>
      <c r="NP79" s="393"/>
      <c r="NQ79" s="393"/>
      <c r="NR79" s="393"/>
      <c r="NS79" s="393"/>
      <c r="NT79" s="393"/>
      <c r="NU79" s="393"/>
      <c r="NV79" s="393"/>
      <c r="NW79" s="393"/>
      <c r="NX79" s="393"/>
      <c r="NY79" s="393"/>
      <c r="NZ79" s="393"/>
      <c r="OA79" s="393"/>
      <c r="OB79" s="393"/>
      <c r="OC79" s="393"/>
      <c r="OD79" s="393"/>
      <c r="OE79" s="393"/>
      <c r="OF79" s="393"/>
      <c r="OG79" s="393"/>
      <c r="OH79" s="393"/>
      <c r="OI79" s="393"/>
      <c r="OJ79" s="393"/>
      <c r="OK79" s="393"/>
      <c r="OL79" s="393"/>
      <c r="OM79" s="393"/>
      <c r="ON79" s="393"/>
      <c r="OO79" s="393"/>
      <c r="OP79" s="393"/>
      <c r="OQ79" s="393"/>
      <c r="OR79" s="393"/>
      <c r="OS79" s="393"/>
      <c r="OT79" s="393"/>
      <c r="OU79" s="393"/>
      <c r="OV79" s="393"/>
      <c r="OW79" s="393"/>
      <c r="OX79" s="393"/>
      <c r="OY79" s="393"/>
      <c r="OZ79" s="393"/>
      <c r="PA79" s="393"/>
      <c r="PB79" s="393"/>
      <c r="PC79" s="393"/>
      <c r="PD79" s="393"/>
      <c r="PE79" s="393"/>
      <c r="PF79" s="393"/>
      <c r="PG79" s="393"/>
      <c r="PH79" s="393"/>
      <c r="PI79" s="393"/>
      <c r="PJ79" s="393"/>
      <c r="PK79" s="393"/>
      <c r="PL79" s="393"/>
      <c r="PM79" s="393"/>
      <c r="PN79" s="393"/>
      <c r="PO79" s="393"/>
      <c r="PP79" s="393"/>
      <c r="PQ79" s="393"/>
      <c r="PR79" s="393"/>
      <c r="PS79" s="393"/>
      <c r="PT79" s="393"/>
      <c r="PU79" s="393"/>
      <c r="PV79" s="393"/>
      <c r="PW79" s="393"/>
      <c r="PX79" s="393"/>
      <c r="PY79" s="393"/>
      <c r="PZ79" s="393"/>
      <c r="QA79" s="393"/>
      <c r="QB79" s="393"/>
      <c r="QC79" s="393"/>
      <c r="QD79" s="393"/>
      <c r="QE79" s="393"/>
      <c r="QF79" s="393"/>
      <c r="QG79" s="393"/>
      <c r="QH79" s="393"/>
      <c r="QI79" s="393"/>
      <c r="QJ79" s="393"/>
      <c r="QK79" s="393"/>
      <c r="QL79" s="393"/>
      <c r="QM79" s="393"/>
      <c r="QN79" s="393"/>
      <c r="QO79" s="393"/>
      <c r="QP79" s="393"/>
      <c r="QQ79" s="393"/>
      <c r="QR79" s="393"/>
      <c r="QS79" s="393"/>
      <c r="QT79" s="393"/>
      <c r="QU79" s="393"/>
      <c r="QV79" s="393"/>
      <c r="QW79" s="393"/>
      <c r="QX79" s="393"/>
      <c r="QY79" s="393"/>
      <c r="QZ79" s="393"/>
      <c r="RA79" s="393"/>
      <c r="RB79" s="393"/>
      <c r="RC79" s="393"/>
      <c r="RD79" s="393"/>
      <c r="RE79" s="393"/>
      <c r="RF79" s="393"/>
      <c r="RG79" s="393"/>
      <c r="RH79" s="393"/>
      <c r="RI79" s="393"/>
      <c r="RJ79" s="393"/>
      <c r="RK79" s="393"/>
      <c r="RL79" s="393"/>
      <c r="RM79" s="393"/>
      <c r="RN79" s="393"/>
      <c r="RO79" s="393"/>
      <c r="RP79" s="393"/>
      <c r="RQ79" s="393"/>
      <c r="RR79" s="393"/>
      <c r="RS79" s="393"/>
      <c r="RT79" s="393"/>
      <c r="RU79" s="393"/>
      <c r="RV79" s="393"/>
      <c r="RW79" s="393"/>
      <c r="RX79" s="393"/>
      <c r="RY79" s="393"/>
      <c r="RZ79" s="393"/>
      <c r="SA79" s="393"/>
      <c r="SB79" s="393"/>
      <c r="SC79" s="393"/>
      <c r="SD79" s="393"/>
      <c r="SE79" s="393"/>
      <c r="SF79" s="393"/>
      <c r="SG79" s="393"/>
      <c r="SH79" s="393"/>
      <c r="SI79" s="393"/>
      <c r="SJ79" s="393"/>
      <c r="SK79" s="393"/>
      <c r="SL79" s="393"/>
      <c r="SM79" s="393"/>
      <c r="SN79" s="393"/>
      <c r="SO79" s="393"/>
      <c r="SP79" s="393"/>
      <c r="SQ79" s="393"/>
      <c r="SR79" s="393"/>
      <c r="SS79" s="393"/>
      <c r="ST79" s="393"/>
      <c r="SU79" s="393"/>
      <c r="SV79" s="393"/>
      <c r="SW79" s="393"/>
      <c r="SX79" s="393"/>
      <c r="SY79" s="393"/>
      <c r="SZ79" s="393"/>
      <c r="TA79" s="393"/>
      <c r="TB79" s="393"/>
      <c r="TC79" s="393"/>
      <c r="TD79" s="393"/>
      <c r="TE79" s="393"/>
      <c r="TF79" s="393"/>
      <c r="TG79" s="393"/>
      <c r="TH79" s="393"/>
      <c r="TI79" s="393"/>
      <c r="TJ79" s="393"/>
      <c r="TK79" s="393"/>
      <c r="TL79" s="393"/>
    </row>
    <row r="80" spans="1:532" ht="24.75" customHeight="1" x14ac:dyDescent="0.2">
      <c r="B80" s="284" t="str">
        <f>IF(B79="",C79,B79)</f>
        <v>山　内</v>
      </c>
      <c r="C80" s="284" t="str">
        <f>IF(B79=C79,D79,C79)</f>
        <v/>
      </c>
      <c r="D80" s="284" t="str">
        <f t="shared" si="444"/>
        <v>船　水</v>
      </c>
      <c r="E80" s="284" t="str">
        <f t="shared" si="444"/>
        <v/>
      </c>
      <c r="F80" s="284" t="str">
        <f t="shared" si="444"/>
        <v>今　井</v>
      </c>
      <c r="G80" s="284" t="str">
        <f t="shared" si="444"/>
        <v/>
      </c>
      <c r="H80" s="284" t="str">
        <f t="shared" si="444"/>
        <v/>
      </c>
      <c r="I80" s="284" t="str">
        <f t="shared" si="444"/>
        <v>髙比良</v>
      </c>
      <c r="J80" s="284" t="str">
        <f t="shared" si="444"/>
        <v>髙比良</v>
      </c>
      <c r="K80" s="284" t="str">
        <f t="shared" si="444"/>
        <v>平　松</v>
      </c>
      <c r="L80" s="284" t="str">
        <f t="shared" si="444"/>
        <v>平　松</v>
      </c>
      <c r="M80" s="284" t="str">
        <f t="shared" si="444"/>
        <v/>
      </c>
      <c r="N80" s="284" t="str">
        <f t="shared" si="444"/>
        <v/>
      </c>
      <c r="O80" s="284" t="str">
        <f t="shared" si="444"/>
        <v/>
      </c>
      <c r="P80" s="284" t="str">
        <f t="shared" si="444"/>
        <v/>
      </c>
      <c r="Q80" s="284" t="str">
        <f t="shared" si="444"/>
        <v/>
      </c>
      <c r="R80" s="284" t="str">
        <f t="shared" si="444"/>
        <v/>
      </c>
      <c r="S80" s="284" t="str">
        <f t="shared" si="444"/>
        <v/>
      </c>
      <c r="T80" s="284" t="str">
        <f t="shared" si="445"/>
        <v/>
      </c>
      <c r="U80" s="284" t="str">
        <f>IF(T79=U79,V79,U79)</f>
        <v/>
      </c>
      <c r="V80" s="284" t="str">
        <f t="shared" si="454"/>
        <v/>
      </c>
      <c r="W80" s="400"/>
      <c r="X80" s="284" t="str">
        <f>IF(X79="",Y79,X79)</f>
        <v>山　内</v>
      </c>
      <c r="Y80" s="284" t="str">
        <f>IF(X79=Y79,Z79,Y79)</f>
        <v>内　方</v>
      </c>
      <c r="Z80" s="284" t="str">
        <f t="shared" si="446"/>
        <v>平　澤</v>
      </c>
      <c r="AA80" s="284" t="str">
        <f t="shared" si="446"/>
        <v>船　水</v>
      </c>
      <c r="AB80" s="284" t="str">
        <f t="shared" si="446"/>
        <v>菅　野</v>
      </c>
      <c r="AC80" s="284" t="str">
        <f t="shared" si="446"/>
        <v/>
      </c>
      <c r="AD80" s="284" t="str">
        <f t="shared" si="446"/>
        <v>平　岡</v>
      </c>
      <c r="AE80" s="284" t="str">
        <f t="shared" si="446"/>
        <v>古　澤</v>
      </c>
      <c r="AF80" s="284" t="str">
        <f t="shared" si="446"/>
        <v>髙比良</v>
      </c>
      <c r="AG80" s="284" t="str">
        <f t="shared" si="446"/>
        <v>髙比良</v>
      </c>
      <c r="AH80" s="284" t="str">
        <f t="shared" si="446"/>
        <v>平　松</v>
      </c>
      <c r="AI80" s="284" t="str">
        <f t="shared" si="446"/>
        <v>平　松</v>
      </c>
      <c r="AJ80" s="284" t="str">
        <f t="shared" si="446"/>
        <v>中　嶋</v>
      </c>
      <c r="AK80" s="284" t="str">
        <f t="shared" si="446"/>
        <v/>
      </c>
      <c r="AL80" s="284" t="str">
        <f t="shared" si="446"/>
        <v/>
      </c>
      <c r="AM80" s="284" t="str">
        <f t="shared" si="446"/>
        <v/>
      </c>
      <c r="AN80" s="284" t="str">
        <f t="shared" si="446"/>
        <v/>
      </c>
      <c r="AO80" s="284" t="str">
        <f t="shared" si="446"/>
        <v/>
      </c>
      <c r="AP80" s="284" t="str">
        <f t="shared" si="447"/>
        <v/>
      </c>
      <c r="AQ80" s="284" t="str">
        <f>IF(AP79=AQ79,AR79,AQ79)</f>
        <v/>
      </c>
      <c r="AR80" s="284" t="str">
        <f t="shared" si="455"/>
        <v/>
      </c>
      <c r="AS80" s="400"/>
      <c r="AT80" s="284" t="str">
        <f>IF(AT79="",AU79,AT79)</f>
        <v>山　内</v>
      </c>
      <c r="AU80" s="284" t="str">
        <f>IF(AT79=AU79,AV79,AU79)</f>
        <v>内　方</v>
      </c>
      <c r="AV80" s="284" t="str">
        <f t="shared" si="448"/>
        <v>平　澤</v>
      </c>
      <c r="AW80" s="284" t="str">
        <f t="shared" si="448"/>
        <v>船　水</v>
      </c>
      <c r="AX80" s="284" t="str">
        <f t="shared" si="448"/>
        <v>菅　野</v>
      </c>
      <c r="AY80" s="284" t="str">
        <f t="shared" si="448"/>
        <v>金　山</v>
      </c>
      <c r="AZ80" s="284" t="str">
        <f t="shared" si="448"/>
        <v>荒　木</v>
      </c>
      <c r="BA80" s="284" t="str">
        <f t="shared" si="448"/>
        <v>今　井</v>
      </c>
      <c r="BB80" s="284" t="str">
        <f t="shared" si="448"/>
        <v/>
      </c>
      <c r="BC80" s="284" t="str">
        <f t="shared" si="448"/>
        <v>髙比良</v>
      </c>
      <c r="BD80" s="284" t="str">
        <f t="shared" si="448"/>
        <v>平　松</v>
      </c>
      <c r="BE80" s="284" t="str">
        <f t="shared" si="448"/>
        <v/>
      </c>
      <c r="BF80" s="284" t="str">
        <f t="shared" si="448"/>
        <v>西　山</v>
      </c>
      <c r="BG80" s="284" t="str">
        <f t="shared" si="448"/>
        <v>西　山</v>
      </c>
      <c r="BH80" s="284" t="str">
        <f t="shared" si="448"/>
        <v/>
      </c>
      <c r="BI80" s="284" t="str">
        <f t="shared" si="448"/>
        <v/>
      </c>
      <c r="BJ80" s="284" t="str">
        <f t="shared" si="448"/>
        <v/>
      </c>
      <c r="BK80" s="284" t="str">
        <f t="shared" si="448"/>
        <v/>
      </c>
      <c r="BL80" s="284" t="str">
        <f t="shared" si="449"/>
        <v/>
      </c>
      <c r="BM80" s="284" t="str">
        <f>IF(BL79=BM79,BN79,BM79)</f>
        <v/>
      </c>
      <c r="BN80" s="284" t="str">
        <f t="shared" si="456"/>
        <v/>
      </c>
      <c r="BO80" s="400"/>
      <c r="BP80" s="284" t="str">
        <f>IF(BP79="",BQ79,BP79)</f>
        <v>山　内</v>
      </c>
      <c r="BQ80" s="284" t="str">
        <f>IF(BP79=BQ79,BR79,BQ79)</f>
        <v>内　方</v>
      </c>
      <c r="BR80" s="284" t="str">
        <f t="shared" si="450"/>
        <v>平　澤</v>
      </c>
      <c r="BS80" s="284" t="str">
        <f t="shared" si="450"/>
        <v>船　水</v>
      </c>
      <c r="BT80" s="284" t="str">
        <f t="shared" si="450"/>
        <v>菅　野</v>
      </c>
      <c r="BU80" s="284" t="str">
        <f t="shared" si="450"/>
        <v/>
      </c>
      <c r="BV80" s="284" t="str">
        <f t="shared" si="450"/>
        <v>平　岡</v>
      </c>
      <c r="BW80" s="284" t="str">
        <f t="shared" si="450"/>
        <v>古　澤</v>
      </c>
      <c r="BX80" s="284" t="str">
        <f t="shared" si="450"/>
        <v>平　松</v>
      </c>
      <c r="BY80" s="284" t="str">
        <f t="shared" si="450"/>
        <v>平　松</v>
      </c>
      <c r="BZ80" s="284" t="str">
        <f t="shared" si="450"/>
        <v/>
      </c>
      <c r="CA80" s="284" t="str">
        <f t="shared" si="450"/>
        <v/>
      </c>
      <c r="CB80" s="284" t="str">
        <f t="shared" si="450"/>
        <v>幸　岡</v>
      </c>
      <c r="CC80" s="284" t="str">
        <f t="shared" si="450"/>
        <v/>
      </c>
      <c r="CD80" s="284" t="str">
        <f t="shared" si="450"/>
        <v/>
      </c>
      <c r="CE80" s="284" t="str">
        <f t="shared" si="450"/>
        <v/>
      </c>
      <c r="CF80" s="284" t="str">
        <f t="shared" si="450"/>
        <v/>
      </c>
      <c r="CG80" s="284" t="str">
        <f t="shared" si="450"/>
        <v/>
      </c>
      <c r="CH80" s="284" t="str">
        <f t="shared" si="451"/>
        <v/>
      </c>
      <c r="CI80" s="284" t="str">
        <f>IF(CH79=CI79,CJ79,CI79)</f>
        <v/>
      </c>
      <c r="CJ80" s="284" t="str">
        <f t="shared" si="457"/>
        <v/>
      </c>
      <c r="CK80" s="400"/>
      <c r="CL80" s="284" t="str">
        <f>IF(CL79="",CM79,CL79)</f>
        <v>山　内</v>
      </c>
      <c r="CM80" s="284" t="str">
        <f>IF(CL79=CM79,CN79,CM79)</f>
        <v>内　方</v>
      </c>
      <c r="CN80" s="284" t="str">
        <f t="shared" si="452"/>
        <v>船　水</v>
      </c>
      <c r="CO80" s="284" t="str">
        <f t="shared" si="452"/>
        <v>菅　野</v>
      </c>
      <c r="CP80" s="284" t="str">
        <f t="shared" si="452"/>
        <v>金　山</v>
      </c>
      <c r="CQ80" s="284" t="str">
        <f t="shared" si="452"/>
        <v/>
      </c>
      <c r="CR80" s="284" t="str">
        <f t="shared" si="452"/>
        <v/>
      </c>
      <c r="CS80" s="284" t="str">
        <f t="shared" si="452"/>
        <v>平　岡</v>
      </c>
      <c r="CT80" s="284" t="str">
        <f t="shared" si="452"/>
        <v/>
      </c>
      <c r="CU80" s="284" t="str">
        <f t="shared" si="452"/>
        <v>平　松</v>
      </c>
      <c r="CV80" s="284" t="str">
        <f t="shared" si="452"/>
        <v/>
      </c>
      <c r="CW80" s="284" t="str">
        <f t="shared" si="452"/>
        <v/>
      </c>
      <c r="CX80" s="284" t="str">
        <f t="shared" si="452"/>
        <v>幸　岡</v>
      </c>
      <c r="CY80" s="284" t="str">
        <f t="shared" si="452"/>
        <v>宮　地</v>
      </c>
      <c r="CZ80" s="284" t="str">
        <f t="shared" si="452"/>
        <v>宮　地</v>
      </c>
      <c r="DA80" s="284" t="str">
        <f t="shared" si="452"/>
        <v/>
      </c>
      <c r="DB80" s="284" t="str">
        <f t="shared" si="452"/>
        <v/>
      </c>
      <c r="DC80" s="284" t="str">
        <f t="shared" si="452"/>
        <v/>
      </c>
      <c r="DD80" s="284" t="str">
        <f t="shared" si="453"/>
        <v/>
      </c>
      <c r="DE80" s="284" t="str">
        <f>IF(DD79=DE79,DF79,DE79)</f>
        <v/>
      </c>
      <c r="DF80" s="284" t="str">
        <f t="shared" si="458"/>
        <v/>
      </c>
      <c r="HB80" s="80"/>
      <c r="HC80" s="199">
        <f>リスト!C79</f>
        <v>0</v>
      </c>
      <c r="HD80" s="76" t="str">
        <f>IF(リスト!D79="","",リスト!D79)</f>
        <v/>
      </c>
      <c r="HE80" s="76" t="str">
        <f>IF(リスト!F79="","",リスト!F79)</f>
        <v/>
      </c>
      <c r="HF80" s="76" t="str">
        <f>IF(リスト!E79="","",リスト!E79)</f>
        <v/>
      </c>
      <c r="HG80" s="200" t="str">
        <f>IF(リスト!G79="","",リスト!G79)</f>
        <v/>
      </c>
      <c r="HH80" s="77" t="str">
        <f>IF(リスト!H79="","",リスト!H79)</f>
        <v>大　東</v>
      </c>
      <c r="HI80" s="77" t="str">
        <f>IF(リスト!I79="","",リスト!I79)</f>
        <v>末　広</v>
      </c>
      <c r="HJ80" s="77" t="str">
        <f>IF(リスト!J79="","",リスト!J79)</f>
        <v>太　子</v>
      </c>
      <c r="HK80" s="77" t="str">
        <f>IF(リスト!K79="","",リスト!K79)</f>
        <v>貝　塚</v>
      </c>
      <c r="HL80" s="77" t="str">
        <f>IF(リスト!L79="","",リスト!L79)</f>
        <v>緑　町</v>
      </c>
      <c r="HM80" s="459" t="str">
        <f>IF(リスト!M79="","",リスト!M79)</f>
        <v/>
      </c>
      <c r="HN80" s="77" t="str">
        <f>IF(リスト!N79="","",リスト!N79)</f>
        <v/>
      </c>
      <c r="HO80" s="77" t="str">
        <f>IF(リスト!O79="","",リスト!O79)</f>
        <v/>
      </c>
      <c r="HP80" s="460" t="str">
        <f>IF(リスト!P79="","",リスト!P79)</f>
        <v/>
      </c>
      <c r="IW80" s="393"/>
      <c r="IX80" s="393"/>
      <c r="IY80" s="393"/>
      <c r="IZ80" s="393"/>
      <c r="JA80" s="393"/>
      <c r="JB80" s="393"/>
      <c r="JC80" s="393"/>
      <c r="JD80" s="393"/>
      <c r="JE80" s="393"/>
      <c r="JF80" s="393"/>
      <c r="JG80" s="393"/>
      <c r="JH80" s="393"/>
      <c r="JI80" s="393"/>
      <c r="JJ80" s="393"/>
      <c r="JK80" s="393"/>
      <c r="JL80" s="393"/>
      <c r="JM80" s="393"/>
      <c r="JN80" s="393"/>
      <c r="JO80" s="393"/>
      <c r="JP80" s="393"/>
      <c r="JQ80" s="393"/>
      <c r="JR80" s="393"/>
      <c r="JS80" s="393"/>
      <c r="JT80" s="393"/>
      <c r="JU80" s="393"/>
      <c r="JV80" s="393"/>
      <c r="JW80" s="393"/>
      <c r="JX80" s="393"/>
      <c r="JY80" s="393"/>
      <c r="JZ80" s="393"/>
      <c r="KA80" s="393"/>
      <c r="KB80" s="393"/>
      <c r="KC80" s="393"/>
      <c r="KD80" s="393"/>
      <c r="KE80" s="393"/>
      <c r="KF80" s="393"/>
      <c r="KG80" s="393"/>
      <c r="KH80" s="393"/>
      <c r="KI80" s="393"/>
      <c r="KJ80" s="393"/>
      <c r="KK80" s="393"/>
      <c r="KL80" s="393"/>
      <c r="KM80" s="393"/>
      <c r="KN80" s="393"/>
      <c r="KO80" s="393"/>
      <c r="KP80" s="393"/>
      <c r="KQ80" s="393"/>
      <c r="KR80" s="393"/>
      <c r="KS80" s="393"/>
      <c r="KT80" s="393"/>
      <c r="KU80" s="393"/>
      <c r="KV80" s="393"/>
      <c r="KW80" s="393"/>
      <c r="KX80" s="393"/>
      <c r="KY80" s="393"/>
      <c r="KZ80" s="393"/>
      <c r="LA80" s="393"/>
      <c r="LB80" s="393"/>
      <c r="LC80" s="393"/>
      <c r="LD80" s="393"/>
      <c r="LE80" s="393"/>
      <c r="LF80" s="393"/>
      <c r="LG80" s="393"/>
      <c r="LH80" s="393"/>
      <c r="LI80" s="393"/>
      <c r="LJ80" s="393"/>
      <c r="LK80" s="393"/>
      <c r="LL80" s="393"/>
      <c r="LM80" s="393"/>
      <c r="LN80" s="393"/>
      <c r="LO80" s="393"/>
      <c r="LP80" s="393"/>
      <c r="LQ80" s="393"/>
      <c r="LR80" s="393"/>
      <c r="LS80" s="393"/>
      <c r="LT80" s="393"/>
      <c r="LU80" s="393"/>
      <c r="LV80" s="393"/>
      <c r="LW80" s="393"/>
      <c r="LX80" s="393"/>
      <c r="LY80" s="393"/>
      <c r="LZ80" s="393"/>
      <c r="MA80" s="393"/>
      <c r="MB80" s="393"/>
      <c r="MC80" s="393"/>
      <c r="MD80" s="393"/>
      <c r="ME80" s="393"/>
      <c r="MF80" s="393"/>
      <c r="MG80" s="393"/>
      <c r="MH80" s="393"/>
      <c r="MI80" s="393"/>
      <c r="MJ80" s="393"/>
      <c r="MK80" s="393"/>
      <c r="ML80" s="393"/>
      <c r="MM80" s="393"/>
      <c r="MN80" s="393"/>
      <c r="MO80" s="393"/>
      <c r="MP80" s="393"/>
      <c r="MQ80" s="393"/>
      <c r="MR80" s="393"/>
      <c r="MS80" s="393"/>
      <c r="MT80" s="393"/>
      <c r="MU80" s="393"/>
      <c r="MV80" s="393"/>
      <c r="MW80" s="393"/>
      <c r="MX80" s="393"/>
      <c r="MY80" s="393"/>
      <c r="MZ80" s="393"/>
      <c r="NA80" s="393"/>
      <c r="NB80" s="393"/>
      <c r="NC80" s="393"/>
      <c r="ND80" s="393"/>
      <c r="NE80" s="393"/>
      <c r="NF80" s="393"/>
      <c r="NG80" s="393"/>
      <c r="NH80" s="393"/>
      <c r="NI80" s="393"/>
      <c r="NJ80" s="393"/>
      <c r="NK80" s="393"/>
      <c r="NL80" s="393"/>
      <c r="NM80" s="393"/>
      <c r="NN80" s="393"/>
      <c r="NO80" s="393"/>
      <c r="NP80" s="393"/>
      <c r="NQ80" s="393"/>
      <c r="NR80" s="393"/>
      <c r="NS80" s="393"/>
      <c r="NT80" s="393"/>
      <c r="NU80" s="393"/>
      <c r="NV80" s="393"/>
      <c r="NW80" s="393"/>
      <c r="NX80" s="393"/>
      <c r="NY80" s="393"/>
      <c r="NZ80" s="393"/>
      <c r="OA80" s="393"/>
      <c r="OB80" s="393"/>
      <c r="OC80" s="393"/>
      <c r="OD80" s="393"/>
      <c r="OE80" s="393"/>
      <c r="OF80" s="393"/>
      <c r="OG80" s="393"/>
      <c r="OH80" s="393"/>
      <c r="OI80" s="393"/>
      <c r="OJ80" s="393"/>
      <c r="OK80" s="393"/>
      <c r="OL80" s="393"/>
      <c r="OM80" s="393"/>
      <c r="ON80" s="393"/>
      <c r="OO80" s="393"/>
      <c r="OP80" s="393"/>
      <c r="OQ80" s="393"/>
      <c r="OR80" s="393"/>
      <c r="OS80" s="393"/>
      <c r="OT80" s="393"/>
      <c r="OU80" s="393"/>
      <c r="OV80" s="393"/>
      <c r="OW80" s="393"/>
      <c r="OX80" s="393"/>
      <c r="OY80" s="393"/>
      <c r="OZ80" s="393"/>
      <c r="PA80" s="393"/>
      <c r="PB80" s="393"/>
      <c r="PC80" s="393"/>
      <c r="PD80" s="393"/>
      <c r="PE80" s="393"/>
      <c r="PF80" s="393"/>
      <c r="PG80" s="393"/>
      <c r="PH80" s="393"/>
      <c r="PI80" s="393"/>
      <c r="PJ80" s="393"/>
      <c r="PK80" s="393"/>
      <c r="PL80" s="393"/>
      <c r="PM80" s="393"/>
      <c r="PN80" s="393"/>
      <c r="PO80" s="393"/>
      <c r="PP80" s="393"/>
      <c r="PQ80" s="393"/>
      <c r="PR80" s="393"/>
      <c r="PS80" s="393"/>
      <c r="PT80" s="393"/>
      <c r="PU80" s="393"/>
      <c r="PV80" s="393"/>
      <c r="PW80" s="393"/>
      <c r="PX80" s="393"/>
      <c r="PY80" s="393"/>
      <c r="PZ80" s="393"/>
      <c r="QA80" s="393"/>
      <c r="QB80" s="393"/>
      <c r="QC80" s="393"/>
      <c r="QD80" s="393"/>
      <c r="QE80" s="393"/>
      <c r="QF80" s="393"/>
      <c r="QG80" s="393"/>
      <c r="QH80" s="393"/>
      <c r="QI80" s="393"/>
      <c r="QJ80" s="393"/>
      <c r="QK80" s="393"/>
      <c r="QL80" s="393"/>
      <c r="QM80" s="393"/>
      <c r="QN80" s="393"/>
      <c r="QO80" s="393"/>
      <c r="QP80" s="393"/>
      <c r="QQ80" s="393"/>
      <c r="QR80" s="393"/>
      <c r="QS80" s="393"/>
      <c r="QT80" s="393"/>
      <c r="QU80" s="393"/>
      <c r="QV80" s="393"/>
      <c r="QW80" s="393"/>
      <c r="QX80" s="393"/>
      <c r="QY80" s="393"/>
      <c r="QZ80" s="393"/>
      <c r="RA80" s="393"/>
      <c r="RB80" s="393"/>
      <c r="RC80" s="393"/>
      <c r="RD80" s="393"/>
      <c r="RE80" s="393"/>
      <c r="RF80" s="393"/>
      <c r="RG80" s="393"/>
      <c r="RH80" s="393"/>
      <c r="RI80" s="393"/>
      <c r="RJ80" s="393"/>
      <c r="RK80" s="393"/>
      <c r="RL80" s="393"/>
      <c r="RM80" s="393"/>
      <c r="RN80" s="393"/>
      <c r="RO80" s="393"/>
      <c r="RP80" s="393"/>
      <c r="RQ80" s="393"/>
      <c r="RR80" s="393"/>
      <c r="RS80" s="393"/>
      <c r="RT80" s="393"/>
      <c r="RU80" s="393"/>
      <c r="RV80" s="393"/>
      <c r="RW80" s="393"/>
      <c r="RX80" s="393"/>
      <c r="RY80" s="393"/>
      <c r="RZ80" s="393"/>
      <c r="SA80" s="393"/>
      <c r="SB80" s="393"/>
      <c r="SC80" s="393"/>
      <c r="SD80" s="393"/>
      <c r="SE80" s="393"/>
      <c r="SF80" s="393"/>
      <c r="SG80" s="393"/>
      <c r="SH80" s="393"/>
      <c r="SI80" s="393"/>
      <c r="SJ80" s="393"/>
      <c r="SK80" s="393"/>
      <c r="SL80" s="393"/>
      <c r="SM80" s="393"/>
      <c r="SN80" s="393"/>
      <c r="SO80" s="393"/>
      <c r="SP80" s="393"/>
      <c r="SQ80" s="393"/>
      <c r="SR80" s="393"/>
      <c r="SS80" s="393"/>
      <c r="ST80" s="393"/>
      <c r="SU80" s="393"/>
      <c r="SV80" s="393"/>
      <c r="SW80" s="393"/>
      <c r="SX80" s="393"/>
      <c r="SY80" s="393"/>
      <c r="SZ80" s="393"/>
      <c r="TA80" s="393"/>
      <c r="TB80" s="393"/>
      <c r="TC80" s="393"/>
      <c r="TD80" s="393"/>
      <c r="TE80" s="393"/>
      <c r="TF80" s="393"/>
      <c r="TG80" s="393"/>
      <c r="TH80" s="393"/>
      <c r="TI80" s="393"/>
      <c r="TJ80" s="393"/>
      <c r="TK80" s="393"/>
      <c r="TL80" s="393"/>
    </row>
    <row r="81" spans="2:532" ht="24.75" customHeight="1" x14ac:dyDescent="0.2">
      <c r="B81" s="284" t="str">
        <f t="shared" ref="B81:B94" si="459">IF(B80="",C80,B80)</f>
        <v>山　内</v>
      </c>
      <c r="C81" s="284" t="str">
        <f t="shared" ref="C81:C93" si="460">IF(B80=C80,D80,C80)</f>
        <v/>
      </c>
      <c r="D81" s="284" t="str">
        <f t="shared" si="444"/>
        <v>船　水</v>
      </c>
      <c r="E81" s="284" t="str">
        <f t="shared" si="444"/>
        <v/>
      </c>
      <c r="F81" s="284" t="str">
        <f t="shared" si="444"/>
        <v>今　井</v>
      </c>
      <c r="G81" s="284" t="str">
        <f t="shared" si="444"/>
        <v/>
      </c>
      <c r="H81" s="284" t="str">
        <f t="shared" si="444"/>
        <v>髙比良</v>
      </c>
      <c r="I81" s="284" t="str">
        <f t="shared" si="444"/>
        <v>髙比良</v>
      </c>
      <c r="J81" s="284" t="str">
        <f t="shared" si="444"/>
        <v>平　松</v>
      </c>
      <c r="K81" s="284" t="str">
        <f t="shared" si="444"/>
        <v>平　松</v>
      </c>
      <c r="L81" s="284" t="str">
        <f t="shared" si="444"/>
        <v/>
      </c>
      <c r="M81" s="284" t="str">
        <f t="shared" si="444"/>
        <v/>
      </c>
      <c r="N81" s="284" t="str">
        <f t="shared" si="444"/>
        <v/>
      </c>
      <c r="O81" s="284" t="str">
        <f t="shared" si="444"/>
        <v/>
      </c>
      <c r="P81" s="284" t="str">
        <f t="shared" si="444"/>
        <v/>
      </c>
      <c r="Q81" s="284" t="str">
        <f t="shared" si="444"/>
        <v/>
      </c>
      <c r="R81" s="284" t="str">
        <f t="shared" si="444"/>
        <v/>
      </c>
      <c r="S81" s="284" t="str">
        <f t="shared" si="444"/>
        <v/>
      </c>
      <c r="T81" s="284" t="str">
        <f t="shared" si="445"/>
        <v/>
      </c>
      <c r="U81" s="284" t="str">
        <f t="shared" si="445"/>
        <v/>
      </c>
      <c r="V81" s="284" t="str">
        <f t="shared" si="454"/>
        <v/>
      </c>
      <c r="X81" s="284" t="str">
        <f t="shared" ref="X81:X105" si="461">IF(X80="",Y80,X80)</f>
        <v>山　内</v>
      </c>
      <c r="Y81" s="284" t="str">
        <f t="shared" ref="Y81:Y93" si="462">IF(X80=Y80,Z80,Y80)</f>
        <v>内　方</v>
      </c>
      <c r="Z81" s="284" t="str">
        <f t="shared" si="446"/>
        <v>平　澤</v>
      </c>
      <c r="AA81" s="284" t="str">
        <f t="shared" si="446"/>
        <v>船　水</v>
      </c>
      <c r="AB81" s="284" t="str">
        <f t="shared" si="446"/>
        <v>菅　野</v>
      </c>
      <c r="AC81" s="284" t="str">
        <f t="shared" si="446"/>
        <v/>
      </c>
      <c r="AD81" s="284" t="str">
        <f t="shared" si="446"/>
        <v>平　岡</v>
      </c>
      <c r="AE81" s="284" t="str">
        <f t="shared" si="446"/>
        <v>古　澤</v>
      </c>
      <c r="AF81" s="284" t="str">
        <f t="shared" si="446"/>
        <v>髙比良</v>
      </c>
      <c r="AG81" s="284" t="str">
        <f t="shared" si="446"/>
        <v>平　松</v>
      </c>
      <c r="AH81" s="284" t="str">
        <f t="shared" si="446"/>
        <v>平　松</v>
      </c>
      <c r="AI81" s="284" t="str">
        <f t="shared" si="446"/>
        <v>中　嶋</v>
      </c>
      <c r="AJ81" s="284" t="str">
        <f t="shared" si="446"/>
        <v>中　嶋</v>
      </c>
      <c r="AK81" s="284" t="str">
        <f t="shared" si="446"/>
        <v/>
      </c>
      <c r="AL81" s="284" t="str">
        <f t="shared" si="446"/>
        <v/>
      </c>
      <c r="AM81" s="284" t="str">
        <f t="shared" si="446"/>
        <v/>
      </c>
      <c r="AN81" s="284" t="str">
        <f t="shared" si="446"/>
        <v/>
      </c>
      <c r="AO81" s="284" t="str">
        <f t="shared" si="446"/>
        <v/>
      </c>
      <c r="AP81" s="284" t="str">
        <f t="shared" si="447"/>
        <v/>
      </c>
      <c r="AQ81" s="284" t="str">
        <f t="shared" ref="AQ81:AQ96" si="463">IF(AP80=AQ80,AR80,AQ80)</f>
        <v/>
      </c>
      <c r="AR81" s="284" t="str">
        <f t="shared" si="455"/>
        <v/>
      </c>
      <c r="AT81" s="284" t="str">
        <f t="shared" ref="AT81:AT105" si="464">IF(AT80="",AU80,AT80)</f>
        <v>山　内</v>
      </c>
      <c r="AU81" s="284" t="str">
        <f t="shared" ref="AU81:AU93" si="465">IF(AT80=AU80,AV80,AU80)</f>
        <v>内　方</v>
      </c>
      <c r="AV81" s="284" t="str">
        <f t="shared" si="448"/>
        <v>平　澤</v>
      </c>
      <c r="AW81" s="284" t="str">
        <f t="shared" si="448"/>
        <v>船　水</v>
      </c>
      <c r="AX81" s="284" t="str">
        <f t="shared" si="448"/>
        <v>菅　野</v>
      </c>
      <c r="AY81" s="284" t="str">
        <f t="shared" si="448"/>
        <v>金　山</v>
      </c>
      <c r="AZ81" s="284" t="str">
        <f t="shared" si="448"/>
        <v>荒　木</v>
      </c>
      <c r="BA81" s="284" t="str">
        <f t="shared" si="448"/>
        <v>今　井</v>
      </c>
      <c r="BB81" s="284" t="str">
        <f t="shared" si="448"/>
        <v/>
      </c>
      <c r="BC81" s="284" t="str">
        <f t="shared" si="448"/>
        <v>髙比良</v>
      </c>
      <c r="BD81" s="284" t="str">
        <f t="shared" si="448"/>
        <v>平　松</v>
      </c>
      <c r="BE81" s="284" t="str">
        <f t="shared" si="448"/>
        <v/>
      </c>
      <c r="BF81" s="284" t="str">
        <f t="shared" si="448"/>
        <v>西　山</v>
      </c>
      <c r="BG81" s="284" t="str">
        <f t="shared" si="448"/>
        <v/>
      </c>
      <c r="BH81" s="284" t="str">
        <f t="shared" si="448"/>
        <v/>
      </c>
      <c r="BI81" s="284" t="str">
        <f t="shared" si="448"/>
        <v/>
      </c>
      <c r="BJ81" s="284" t="str">
        <f t="shared" si="448"/>
        <v/>
      </c>
      <c r="BK81" s="284" t="str">
        <f t="shared" si="448"/>
        <v/>
      </c>
      <c r="BL81" s="284" t="str">
        <f t="shared" si="449"/>
        <v/>
      </c>
      <c r="BM81" s="284" t="str">
        <f t="shared" ref="BM81:BM96" si="466">IF(BL80=BM80,BN80,BM80)</f>
        <v/>
      </c>
      <c r="BN81" s="284" t="str">
        <f t="shared" si="456"/>
        <v/>
      </c>
      <c r="BP81" s="284" t="str">
        <f t="shared" ref="BP81:BP105" si="467">IF(BP80="",BQ80,BP80)</f>
        <v>山　内</v>
      </c>
      <c r="BQ81" s="284" t="str">
        <f t="shared" ref="BQ81:BQ93" si="468">IF(BP80=BQ80,BR80,BQ80)</f>
        <v>内　方</v>
      </c>
      <c r="BR81" s="284" t="str">
        <f t="shared" si="450"/>
        <v>平　澤</v>
      </c>
      <c r="BS81" s="284" t="str">
        <f t="shared" si="450"/>
        <v>船　水</v>
      </c>
      <c r="BT81" s="284" t="str">
        <f t="shared" si="450"/>
        <v>菅　野</v>
      </c>
      <c r="BU81" s="284" t="str">
        <f t="shared" si="450"/>
        <v/>
      </c>
      <c r="BV81" s="284" t="str">
        <f t="shared" si="450"/>
        <v>平　岡</v>
      </c>
      <c r="BW81" s="284" t="str">
        <f t="shared" si="450"/>
        <v>古　澤</v>
      </c>
      <c r="BX81" s="284" t="str">
        <f t="shared" si="450"/>
        <v>平　松</v>
      </c>
      <c r="BY81" s="284" t="str">
        <f t="shared" si="450"/>
        <v/>
      </c>
      <c r="BZ81" s="284" t="str">
        <f t="shared" si="450"/>
        <v/>
      </c>
      <c r="CA81" s="284" t="str">
        <f t="shared" si="450"/>
        <v>幸　岡</v>
      </c>
      <c r="CB81" s="284" t="str">
        <f t="shared" si="450"/>
        <v>幸　岡</v>
      </c>
      <c r="CC81" s="284" t="str">
        <f t="shared" si="450"/>
        <v/>
      </c>
      <c r="CD81" s="284" t="str">
        <f t="shared" si="450"/>
        <v/>
      </c>
      <c r="CE81" s="284" t="str">
        <f t="shared" si="450"/>
        <v/>
      </c>
      <c r="CF81" s="284" t="str">
        <f t="shared" si="450"/>
        <v/>
      </c>
      <c r="CG81" s="284" t="str">
        <f t="shared" si="450"/>
        <v/>
      </c>
      <c r="CH81" s="284" t="str">
        <f t="shared" si="451"/>
        <v/>
      </c>
      <c r="CI81" s="284" t="str">
        <f t="shared" ref="CI81:CI96" si="469">IF(CH80=CI80,CJ80,CI80)</f>
        <v/>
      </c>
      <c r="CJ81" s="284" t="str">
        <f t="shared" si="457"/>
        <v/>
      </c>
      <c r="CL81" s="284" t="str">
        <f t="shared" ref="CL81:CL105" si="470">IF(CL80="",CM80,CL80)</f>
        <v>山　内</v>
      </c>
      <c r="CM81" s="284" t="str">
        <f t="shared" ref="CM81:CM93" si="471">IF(CL80=CM80,CN80,CM80)</f>
        <v>内　方</v>
      </c>
      <c r="CN81" s="284" t="str">
        <f t="shared" si="452"/>
        <v>船　水</v>
      </c>
      <c r="CO81" s="284" t="str">
        <f t="shared" si="452"/>
        <v>菅　野</v>
      </c>
      <c r="CP81" s="284" t="str">
        <f t="shared" si="452"/>
        <v>金　山</v>
      </c>
      <c r="CQ81" s="284" t="str">
        <f t="shared" si="452"/>
        <v/>
      </c>
      <c r="CR81" s="284" t="str">
        <f t="shared" si="452"/>
        <v>平　岡</v>
      </c>
      <c r="CS81" s="284" t="str">
        <f t="shared" si="452"/>
        <v>平　岡</v>
      </c>
      <c r="CT81" s="284" t="str">
        <f t="shared" si="452"/>
        <v/>
      </c>
      <c r="CU81" s="284" t="str">
        <f t="shared" si="452"/>
        <v>平　松</v>
      </c>
      <c r="CV81" s="284" t="str">
        <f t="shared" si="452"/>
        <v/>
      </c>
      <c r="CW81" s="284" t="str">
        <f t="shared" si="452"/>
        <v>幸　岡</v>
      </c>
      <c r="CX81" s="284" t="str">
        <f t="shared" si="452"/>
        <v>幸　岡</v>
      </c>
      <c r="CY81" s="284" t="str">
        <f t="shared" si="452"/>
        <v>宮　地</v>
      </c>
      <c r="CZ81" s="284" t="str">
        <f t="shared" si="452"/>
        <v/>
      </c>
      <c r="DA81" s="284" t="str">
        <f t="shared" si="452"/>
        <v/>
      </c>
      <c r="DB81" s="284" t="str">
        <f t="shared" si="452"/>
        <v/>
      </c>
      <c r="DC81" s="284" t="str">
        <f t="shared" si="452"/>
        <v/>
      </c>
      <c r="DD81" s="284" t="str">
        <f t="shared" si="453"/>
        <v/>
      </c>
      <c r="DE81" s="284" t="str">
        <f t="shared" ref="DE81:DE96" si="472">IF(DD80=DE80,DF80,DE80)</f>
        <v/>
      </c>
      <c r="DF81" s="284" t="str">
        <f t="shared" si="458"/>
        <v/>
      </c>
      <c r="HB81" s="80"/>
      <c r="HC81" s="199">
        <f>リスト!C80</f>
        <v>0</v>
      </c>
      <c r="HD81" s="76" t="str">
        <f>IF(リスト!D80="","",リスト!D80)</f>
        <v/>
      </c>
      <c r="HE81" s="76" t="str">
        <f>IF(リスト!F80="","",リスト!F80)</f>
        <v/>
      </c>
      <c r="HF81" s="76" t="str">
        <f>IF(リスト!E80="","",リスト!E80)</f>
        <v/>
      </c>
      <c r="HG81" s="200" t="str">
        <f>IF(リスト!G80="","",リスト!G80)</f>
        <v/>
      </c>
      <c r="HH81" s="77" t="str">
        <f>IF(リスト!H80="","",リスト!H80)</f>
        <v>四条畷</v>
      </c>
      <c r="HI81" s="77" t="str">
        <f>IF(リスト!I80="","",リスト!I80)</f>
        <v>山手町</v>
      </c>
      <c r="HJ81" s="77" t="str">
        <f>IF(リスト!J80="","",リスト!J80)</f>
        <v>平　尾</v>
      </c>
      <c r="HK81" s="77" t="str">
        <f>IF(リスト!K80="","",リスト!K80)</f>
        <v>久　保</v>
      </c>
      <c r="HL81" s="77" t="str">
        <f>IF(リスト!L80="","",リスト!L80)</f>
        <v>　市　</v>
      </c>
      <c r="HM81" s="77" t="str">
        <f>IF(リスト!M80="","",リスト!M80)</f>
        <v>猪名川</v>
      </c>
      <c r="HN81" s="77" t="str">
        <f>IF(リスト!N80="","",リスト!N80)</f>
        <v/>
      </c>
      <c r="HO81" s="77" t="str">
        <f>IF(リスト!O80="","",リスト!O80)</f>
        <v/>
      </c>
      <c r="HP81" s="460" t="str">
        <f>IF(リスト!P80="","",リスト!P80)</f>
        <v/>
      </c>
      <c r="IW81" s="393"/>
      <c r="IX81" s="393"/>
      <c r="IY81" s="393"/>
      <c r="IZ81" s="393"/>
      <c r="JA81" s="393"/>
      <c r="JB81" s="393"/>
      <c r="JC81" s="393"/>
      <c r="JD81" s="393"/>
      <c r="JE81" s="393"/>
      <c r="JF81" s="393"/>
      <c r="JG81" s="393"/>
      <c r="JH81" s="393"/>
      <c r="JI81" s="393"/>
      <c r="JJ81" s="393"/>
      <c r="JK81" s="393"/>
      <c r="JL81" s="393"/>
      <c r="JM81" s="393"/>
      <c r="JN81" s="393"/>
      <c r="JO81" s="393"/>
      <c r="JP81" s="393"/>
      <c r="JQ81" s="393"/>
      <c r="JR81" s="393"/>
      <c r="JS81" s="393"/>
      <c r="JT81" s="393"/>
      <c r="JU81" s="393"/>
      <c r="JV81" s="393"/>
      <c r="JW81" s="393"/>
      <c r="JX81" s="393"/>
      <c r="JY81" s="393"/>
      <c r="JZ81" s="393"/>
      <c r="KA81" s="393"/>
      <c r="KB81" s="393"/>
      <c r="KC81" s="393"/>
      <c r="KD81" s="393"/>
      <c r="KE81" s="393"/>
      <c r="KF81" s="393"/>
      <c r="KG81" s="393"/>
      <c r="KH81" s="393"/>
      <c r="KI81" s="393"/>
      <c r="KJ81" s="393"/>
      <c r="KK81" s="393"/>
      <c r="KL81" s="393"/>
      <c r="KM81" s="393"/>
      <c r="KN81" s="393"/>
      <c r="KO81" s="393"/>
      <c r="KP81" s="393"/>
      <c r="KQ81" s="393"/>
      <c r="KR81" s="393"/>
      <c r="KS81" s="393"/>
      <c r="KT81" s="393"/>
      <c r="KU81" s="393"/>
      <c r="KV81" s="393"/>
      <c r="KW81" s="393"/>
      <c r="KX81" s="393"/>
      <c r="KY81" s="393"/>
      <c r="KZ81" s="393"/>
      <c r="LA81" s="393"/>
      <c r="LB81" s="393"/>
      <c r="LC81" s="393"/>
      <c r="LD81" s="393"/>
      <c r="LE81" s="393"/>
      <c r="LF81" s="393"/>
      <c r="LG81" s="393"/>
      <c r="LH81" s="393"/>
      <c r="LI81" s="393"/>
      <c r="LJ81" s="393"/>
      <c r="LK81" s="393"/>
      <c r="LL81" s="393"/>
      <c r="LM81" s="393"/>
      <c r="LN81" s="393"/>
      <c r="LO81" s="393"/>
      <c r="LP81" s="393"/>
      <c r="LQ81" s="393"/>
      <c r="LR81" s="393"/>
      <c r="LS81" s="393"/>
      <c r="LT81" s="393"/>
      <c r="LU81" s="393"/>
      <c r="LV81" s="393"/>
      <c r="LW81" s="393"/>
      <c r="LX81" s="393"/>
      <c r="LY81" s="393"/>
      <c r="LZ81" s="393"/>
      <c r="MA81" s="393"/>
      <c r="MB81" s="393"/>
      <c r="MC81" s="393"/>
      <c r="MD81" s="393"/>
      <c r="ME81" s="393"/>
      <c r="MF81" s="393"/>
      <c r="MG81" s="393"/>
      <c r="MH81" s="393"/>
      <c r="MI81" s="393"/>
      <c r="MJ81" s="393"/>
      <c r="MK81" s="393"/>
      <c r="ML81" s="393"/>
      <c r="MM81" s="393"/>
      <c r="MN81" s="393"/>
      <c r="MO81" s="393"/>
      <c r="MP81" s="393"/>
      <c r="MQ81" s="393"/>
      <c r="MR81" s="393"/>
      <c r="MS81" s="393"/>
      <c r="MT81" s="393"/>
      <c r="MU81" s="393"/>
      <c r="MV81" s="393"/>
      <c r="MW81" s="393"/>
      <c r="MX81" s="393"/>
      <c r="MY81" s="393"/>
      <c r="MZ81" s="393"/>
      <c r="NA81" s="393"/>
      <c r="NB81" s="393"/>
      <c r="NC81" s="393"/>
      <c r="ND81" s="393"/>
      <c r="NE81" s="393"/>
      <c r="NF81" s="393"/>
      <c r="NG81" s="393"/>
      <c r="NH81" s="393"/>
      <c r="NI81" s="393"/>
      <c r="NJ81" s="393"/>
      <c r="NK81" s="393"/>
      <c r="NL81" s="393"/>
      <c r="NM81" s="393"/>
      <c r="NN81" s="393"/>
      <c r="NO81" s="393"/>
      <c r="NP81" s="393"/>
      <c r="NQ81" s="393"/>
      <c r="NR81" s="393"/>
      <c r="NS81" s="393"/>
      <c r="NT81" s="393"/>
      <c r="NU81" s="393"/>
      <c r="NV81" s="393"/>
      <c r="NW81" s="393"/>
      <c r="NX81" s="393"/>
      <c r="NY81" s="393"/>
      <c r="NZ81" s="393"/>
      <c r="OA81" s="393"/>
      <c r="OB81" s="393"/>
      <c r="OC81" s="393"/>
      <c r="OD81" s="393"/>
      <c r="OE81" s="393"/>
      <c r="OF81" s="393"/>
      <c r="OG81" s="393"/>
      <c r="OH81" s="393"/>
      <c r="OI81" s="393"/>
      <c r="OJ81" s="393"/>
      <c r="OK81" s="393"/>
      <c r="OL81" s="393"/>
      <c r="OM81" s="393"/>
      <c r="ON81" s="393"/>
      <c r="OO81" s="393"/>
      <c r="OP81" s="393"/>
      <c r="OQ81" s="393"/>
      <c r="OR81" s="393"/>
      <c r="OS81" s="393"/>
      <c r="OT81" s="393"/>
      <c r="OU81" s="393"/>
      <c r="OV81" s="393"/>
      <c r="OW81" s="393"/>
      <c r="OX81" s="393"/>
      <c r="OY81" s="393"/>
      <c r="OZ81" s="393"/>
      <c r="PA81" s="393"/>
      <c r="PB81" s="393"/>
      <c r="PC81" s="393"/>
      <c r="PD81" s="393"/>
      <c r="PE81" s="393"/>
      <c r="PF81" s="393"/>
      <c r="PG81" s="393"/>
      <c r="PH81" s="393"/>
      <c r="PI81" s="393"/>
      <c r="PJ81" s="393"/>
      <c r="PK81" s="393"/>
      <c r="PL81" s="393"/>
      <c r="PM81" s="393"/>
      <c r="PN81" s="393"/>
      <c r="PO81" s="393"/>
      <c r="PP81" s="393"/>
      <c r="PQ81" s="393"/>
      <c r="PR81" s="393"/>
      <c r="PS81" s="393"/>
      <c r="PT81" s="393"/>
      <c r="PU81" s="393"/>
      <c r="PV81" s="393"/>
      <c r="PW81" s="393"/>
      <c r="PX81" s="393"/>
      <c r="PY81" s="393"/>
      <c r="PZ81" s="393"/>
      <c r="QA81" s="393"/>
      <c r="QB81" s="393"/>
      <c r="QC81" s="393"/>
      <c r="QD81" s="393"/>
      <c r="QE81" s="393"/>
      <c r="QF81" s="393"/>
      <c r="QG81" s="393"/>
      <c r="QH81" s="393"/>
      <c r="QI81" s="393"/>
      <c r="QJ81" s="393"/>
      <c r="QK81" s="393"/>
      <c r="QL81" s="393"/>
      <c r="QM81" s="393"/>
      <c r="QN81" s="393"/>
      <c r="QO81" s="393"/>
      <c r="QP81" s="393"/>
      <c r="QQ81" s="393"/>
      <c r="QR81" s="393"/>
      <c r="QS81" s="393"/>
      <c r="QT81" s="393"/>
      <c r="QU81" s="393"/>
      <c r="QV81" s="393"/>
      <c r="QW81" s="393"/>
      <c r="QX81" s="393"/>
      <c r="QY81" s="393"/>
      <c r="QZ81" s="393"/>
      <c r="RA81" s="393"/>
      <c r="RB81" s="393"/>
      <c r="RC81" s="393"/>
      <c r="RD81" s="393"/>
      <c r="RE81" s="393"/>
      <c r="RF81" s="393"/>
      <c r="RG81" s="393"/>
      <c r="RH81" s="393"/>
      <c r="RI81" s="393"/>
      <c r="RJ81" s="393"/>
      <c r="RK81" s="393"/>
      <c r="RL81" s="393"/>
      <c r="RM81" s="393"/>
      <c r="RN81" s="393"/>
      <c r="RO81" s="393"/>
      <c r="RP81" s="393"/>
      <c r="RQ81" s="393"/>
      <c r="RR81" s="393"/>
      <c r="RS81" s="393"/>
      <c r="RT81" s="393"/>
      <c r="RU81" s="393"/>
      <c r="RV81" s="393"/>
      <c r="RW81" s="393"/>
      <c r="RX81" s="393"/>
      <c r="RY81" s="393"/>
      <c r="RZ81" s="393"/>
      <c r="SA81" s="393"/>
      <c r="SB81" s="393"/>
      <c r="SC81" s="393"/>
      <c r="SD81" s="393"/>
      <c r="SE81" s="393"/>
      <c r="SF81" s="393"/>
      <c r="SG81" s="393"/>
      <c r="SH81" s="393"/>
      <c r="SI81" s="393"/>
      <c r="SJ81" s="393"/>
      <c r="SK81" s="393"/>
      <c r="SL81" s="393"/>
      <c r="SM81" s="393"/>
      <c r="SN81" s="393"/>
      <c r="SO81" s="393"/>
      <c r="SP81" s="393"/>
      <c r="SQ81" s="393"/>
      <c r="SR81" s="393"/>
      <c r="SS81" s="393"/>
      <c r="ST81" s="393"/>
      <c r="SU81" s="393"/>
      <c r="SV81" s="393"/>
      <c r="SW81" s="393"/>
      <c r="SX81" s="393"/>
      <c r="SY81" s="393"/>
      <c r="SZ81" s="393"/>
      <c r="TA81" s="393"/>
      <c r="TB81" s="393"/>
      <c r="TC81" s="393"/>
      <c r="TD81" s="393"/>
      <c r="TE81" s="393"/>
      <c r="TF81" s="393"/>
      <c r="TG81" s="393"/>
      <c r="TH81" s="393"/>
      <c r="TI81" s="393"/>
      <c r="TJ81" s="393"/>
      <c r="TK81" s="393"/>
      <c r="TL81" s="393"/>
    </row>
    <row r="82" spans="2:532" ht="24.75" customHeight="1" x14ac:dyDescent="0.2">
      <c r="B82" s="284" t="str">
        <f t="shared" si="459"/>
        <v>山　内</v>
      </c>
      <c r="C82" s="284" t="str">
        <f t="shared" si="460"/>
        <v/>
      </c>
      <c r="D82" s="284" t="str">
        <f t="shared" si="444"/>
        <v>船　水</v>
      </c>
      <c r="E82" s="284" t="str">
        <f t="shared" si="444"/>
        <v/>
      </c>
      <c r="F82" s="284" t="str">
        <f t="shared" si="444"/>
        <v>今　井</v>
      </c>
      <c r="G82" s="284" t="str">
        <f t="shared" si="444"/>
        <v/>
      </c>
      <c r="H82" s="284" t="str">
        <f t="shared" si="444"/>
        <v>髙比良</v>
      </c>
      <c r="I82" s="284" t="str">
        <f t="shared" si="444"/>
        <v>平　松</v>
      </c>
      <c r="J82" s="284" t="str">
        <f t="shared" si="444"/>
        <v>平　松</v>
      </c>
      <c r="K82" s="284" t="str">
        <f t="shared" si="444"/>
        <v/>
      </c>
      <c r="L82" s="284" t="str">
        <f t="shared" si="444"/>
        <v/>
      </c>
      <c r="M82" s="284" t="str">
        <f t="shared" si="444"/>
        <v/>
      </c>
      <c r="N82" s="284" t="str">
        <f t="shared" si="444"/>
        <v/>
      </c>
      <c r="O82" s="284" t="str">
        <f t="shared" si="444"/>
        <v/>
      </c>
      <c r="P82" s="284" t="str">
        <f t="shared" si="444"/>
        <v/>
      </c>
      <c r="Q82" s="284" t="str">
        <f t="shared" si="444"/>
        <v/>
      </c>
      <c r="R82" s="284" t="str">
        <f t="shared" si="444"/>
        <v/>
      </c>
      <c r="S82" s="284" t="str">
        <f t="shared" si="444"/>
        <v/>
      </c>
      <c r="T82" s="284" t="str">
        <f t="shared" si="445"/>
        <v/>
      </c>
      <c r="U82" s="284" t="str">
        <f t="shared" si="445"/>
        <v/>
      </c>
      <c r="V82" s="284" t="str">
        <f t="shared" si="454"/>
        <v/>
      </c>
      <c r="X82" s="284" t="str">
        <f t="shared" si="461"/>
        <v>山　内</v>
      </c>
      <c r="Y82" s="284" t="str">
        <f t="shared" si="462"/>
        <v>内　方</v>
      </c>
      <c r="Z82" s="284" t="str">
        <f t="shared" si="446"/>
        <v>平　澤</v>
      </c>
      <c r="AA82" s="284" t="str">
        <f t="shared" si="446"/>
        <v>船　水</v>
      </c>
      <c r="AB82" s="284" t="str">
        <f t="shared" si="446"/>
        <v>菅　野</v>
      </c>
      <c r="AC82" s="284" t="str">
        <f t="shared" si="446"/>
        <v/>
      </c>
      <c r="AD82" s="284" t="str">
        <f t="shared" si="446"/>
        <v>平　岡</v>
      </c>
      <c r="AE82" s="284" t="str">
        <f t="shared" si="446"/>
        <v>古　澤</v>
      </c>
      <c r="AF82" s="284" t="str">
        <f t="shared" si="446"/>
        <v>髙比良</v>
      </c>
      <c r="AG82" s="284" t="str">
        <f t="shared" si="446"/>
        <v>平　松</v>
      </c>
      <c r="AH82" s="284" t="str">
        <f t="shared" si="446"/>
        <v>中　嶋</v>
      </c>
      <c r="AI82" s="284" t="str">
        <f t="shared" si="446"/>
        <v>中　嶋</v>
      </c>
      <c r="AJ82" s="284" t="str">
        <f t="shared" si="446"/>
        <v/>
      </c>
      <c r="AK82" s="284" t="str">
        <f t="shared" si="446"/>
        <v/>
      </c>
      <c r="AL82" s="284" t="str">
        <f t="shared" si="446"/>
        <v/>
      </c>
      <c r="AM82" s="284" t="str">
        <f t="shared" si="446"/>
        <v/>
      </c>
      <c r="AN82" s="284" t="str">
        <f t="shared" si="446"/>
        <v/>
      </c>
      <c r="AO82" s="284" t="str">
        <f t="shared" si="446"/>
        <v/>
      </c>
      <c r="AP82" s="284" t="str">
        <f t="shared" si="447"/>
        <v/>
      </c>
      <c r="AQ82" s="284" t="str">
        <f t="shared" si="463"/>
        <v/>
      </c>
      <c r="AR82" s="284" t="str">
        <f t="shared" si="455"/>
        <v/>
      </c>
      <c r="AT82" s="284" t="str">
        <f t="shared" si="464"/>
        <v>山　内</v>
      </c>
      <c r="AU82" s="284" t="str">
        <f t="shared" si="465"/>
        <v>内　方</v>
      </c>
      <c r="AV82" s="284" t="str">
        <f t="shared" si="448"/>
        <v>平　澤</v>
      </c>
      <c r="AW82" s="284" t="str">
        <f t="shared" si="448"/>
        <v>船　水</v>
      </c>
      <c r="AX82" s="284" t="str">
        <f t="shared" si="448"/>
        <v>菅　野</v>
      </c>
      <c r="AY82" s="284" t="str">
        <f t="shared" si="448"/>
        <v>金　山</v>
      </c>
      <c r="AZ82" s="284" t="str">
        <f t="shared" si="448"/>
        <v>荒　木</v>
      </c>
      <c r="BA82" s="284" t="str">
        <f t="shared" si="448"/>
        <v>今　井</v>
      </c>
      <c r="BB82" s="284" t="str">
        <f t="shared" si="448"/>
        <v/>
      </c>
      <c r="BC82" s="284" t="str">
        <f t="shared" si="448"/>
        <v>髙比良</v>
      </c>
      <c r="BD82" s="284" t="str">
        <f t="shared" si="448"/>
        <v>平　松</v>
      </c>
      <c r="BE82" s="284" t="str">
        <f t="shared" si="448"/>
        <v/>
      </c>
      <c r="BF82" s="284" t="str">
        <f t="shared" si="448"/>
        <v>西　山</v>
      </c>
      <c r="BG82" s="284" t="str">
        <f t="shared" si="448"/>
        <v/>
      </c>
      <c r="BH82" s="284" t="str">
        <f t="shared" si="448"/>
        <v/>
      </c>
      <c r="BI82" s="284" t="str">
        <f t="shared" si="448"/>
        <v/>
      </c>
      <c r="BJ82" s="284" t="str">
        <f t="shared" si="448"/>
        <v/>
      </c>
      <c r="BK82" s="284" t="str">
        <f t="shared" si="448"/>
        <v/>
      </c>
      <c r="BL82" s="284" t="str">
        <f t="shared" si="449"/>
        <v/>
      </c>
      <c r="BM82" s="284" t="str">
        <f t="shared" si="466"/>
        <v/>
      </c>
      <c r="BN82" s="284" t="str">
        <f t="shared" si="456"/>
        <v/>
      </c>
      <c r="BP82" s="284" t="str">
        <f t="shared" si="467"/>
        <v>山　内</v>
      </c>
      <c r="BQ82" s="284" t="str">
        <f t="shared" si="468"/>
        <v>内　方</v>
      </c>
      <c r="BR82" s="284" t="str">
        <f t="shared" si="450"/>
        <v>平　澤</v>
      </c>
      <c r="BS82" s="284" t="str">
        <f t="shared" si="450"/>
        <v>船　水</v>
      </c>
      <c r="BT82" s="284" t="str">
        <f t="shared" si="450"/>
        <v>菅　野</v>
      </c>
      <c r="BU82" s="284" t="str">
        <f t="shared" si="450"/>
        <v/>
      </c>
      <c r="BV82" s="284" t="str">
        <f t="shared" si="450"/>
        <v>平　岡</v>
      </c>
      <c r="BW82" s="284" t="str">
        <f t="shared" si="450"/>
        <v>古　澤</v>
      </c>
      <c r="BX82" s="284" t="str">
        <f t="shared" si="450"/>
        <v>平　松</v>
      </c>
      <c r="BY82" s="284" t="str">
        <f t="shared" si="450"/>
        <v/>
      </c>
      <c r="BZ82" s="284" t="str">
        <f t="shared" si="450"/>
        <v>幸　岡</v>
      </c>
      <c r="CA82" s="284" t="str">
        <f t="shared" si="450"/>
        <v>幸　岡</v>
      </c>
      <c r="CB82" s="284" t="str">
        <f t="shared" si="450"/>
        <v/>
      </c>
      <c r="CC82" s="284" t="str">
        <f t="shared" si="450"/>
        <v/>
      </c>
      <c r="CD82" s="284" t="str">
        <f t="shared" si="450"/>
        <v/>
      </c>
      <c r="CE82" s="284" t="str">
        <f t="shared" si="450"/>
        <v/>
      </c>
      <c r="CF82" s="284" t="str">
        <f t="shared" si="450"/>
        <v/>
      </c>
      <c r="CG82" s="284" t="str">
        <f t="shared" si="450"/>
        <v/>
      </c>
      <c r="CH82" s="284" t="str">
        <f t="shared" si="451"/>
        <v/>
      </c>
      <c r="CI82" s="284" t="str">
        <f t="shared" si="469"/>
        <v/>
      </c>
      <c r="CJ82" s="284" t="str">
        <f t="shared" si="457"/>
        <v/>
      </c>
      <c r="CL82" s="284" t="str">
        <f t="shared" si="470"/>
        <v>山　内</v>
      </c>
      <c r="CM82" s="284" t="str">
        <f t="shared" si="471"/>
        <v>内　方</v>
      </c>
      <c r="CN82" s="284" t="str">
        <f t="shared" si="452"/>
        <v>船　水</v>
      </c>
      <c r="CO82" s="284" t="str">
        <f t="shared" si="452"/>
        <v>菅　野</v>
      </c>
      <c r="CP82" s="284" t="str">
        <f t="shared" si="452"/>
        <v>金　山</v>
      </c>
      <c r="CQ82" s="284" t="str">
        <f t="shared" si="452"/>
        <v/>
      </c>
      <c r="CR82" s="284" t="str">
        <f t="shared" si="452"/>
        <v>平　岡</v>
      </c>
      <c r="CS82" s="284" t="str">
        <f t="shared" si="452"/>
        <v/>
      </c>
      <c r="CT82" s="284" t="str">
        <f t="shared" si="452"/>
        <v/>
      </c>
      <c r="CU82" s="284" t="str">
        <f t="shared" si="452"/>
        <v>平　松</v>
      </c>
      <c r="CV82" s="284" t="str">
        <f t="shared" si="452"/>
        <v/>
      </c>
      <c r="CW82" s="284" t="str">
        <f t="shared" si="452"/>
        <v>幸　岡</v>
      </c>
      <c r="CX82" s="284" t="str">
        <f t="shared" si="452"/>
        <v>宮　地</v>
      </c>
      <c r="CY82" s="284" t="str">
        <f t="shared" si="452"/>
        <v>宮　地</v>
      </c>
      <c r="CZ82" s="284" t="str">
        <f t="shared" si="452"/>
        <v/>
      </c>
      <c r="DA82" s="284" t="str">
        <f t="shared" si="452"/>
        <v/>
      </c>
      <c r="DB82" s="284" t="str">
        <f t="shared" si="452"/>
        <v/>
      </c>
      <c r="DC82" s="284" t="str">
        <f t="shared" si="452"/>
        <v/>
      </c>
      <c r="DD82" s="284" t="str">
        <f t="shared" si="453"/>
        <v/>
      </c>
      <c r="DE82" s="284" t="str">
        <f t="shared" si="472"/>
        <v/>
      </c>
      <c r="DF82" s="284" t="str">
        <f t="shared" si="458"/>
        <v/>
      </c>
      <c r="HB82" s="80"/>
      <c r="HC82" s="199">
        <f>リスト!C81</f>
        <v>0</v>
      </c>
      <c r="HD82" s="76" t="str">
        <f>IF(リスト!D81="","",リスト!D81)</f>
        <v/>
      </c>
      <c r="HE82" s="76" t="str">
        <f>IF(リスト!F81="","",リスト!F81)</f>
        <v/>
      </c>
      <c r="HF82" s="76" t="str">
        <f>IF(リスト!E81="","",リスト!E81)</f>
        <v/>
      </c>
      <c r="HG82" s="200" t="str">
        <f>IF(リスト!G81="","",リスト!G81)</f>
        <v/>
      </c>
      <c r="HH82" s="77" t="str">
        <f>IF(リスト!H81="","",リスト!H81)</f>
        <v>野　崎</v>
      </c>
      <c r="HI82" s="77" t="str">
        <f>IF(リスト!I81="","",リスト!I81)</f>
        <v>瑞　光</v>
      </c>
      <c r="HJ82" s="459" t="str">
        <f>IF(リスト!J81="","",リスト!J81)</f>
        <v/>
      </c>
      <c r="HK82" s="77" t="str">
        <f>IF(リスト!K81="","",リスト!K81)</f>
        <v>泉　南</v>
      </c>
      <c r="HL82" s="77" t="str">
        <f>IF(リスト!L81="","",リスト!L81)</f>
        <v>西　淡</v>
      </c>
      <c r="HM82" s="77" t="str">
        <f>IF(リスト!M81="","",リスト!M81)</f>
        <v/>
      </c>
      <c r="HN82" s="77" t="str">
        <f>IF(リスト!N81="","",リスト!N81)</f>
        <v/>
      </c>
      <c r="HO82" s="77" t="str">
        <f>IF(リスト!O81="","",リスト!O81)</f>
        <v/>
      </c>
      <c r="HP82" s="460" t="str">
        <f>IF(リスト!P81="","",リスト!P81)</f>
        <v/>
      </c>
      <c r="IW82" s="393"/>
      <c r="IX82" s="393"/>
      <c r="IY82" s="393"/>
      <c r="IZ82" s="393"/>
      <c r="JA82" s="393"/>
      <c r="JB82" s="393"/>
      <c r="JC82" s="393"/>
      <c r="JD82" s="393"/>
      <c r="JE82" s="393"/>
      <c r="JF82" s="393"/>
      <c r="JG82" s="393"/>
      <c r="JH82" s="393"/>
      <c r="JI82" s="393"/>
      <c r="JJ82" s="393"/>
      <c r="JK82" s="393"/>
      <c r="JL82" s="393"/>
      <c r="JM82" s="393"/>
      <c r="JN82" s="393"/>
      <c r="JO82" s="393"/>
      <c r="JP82" s="393"/>
      <c r="JQ82" s="393"/>
      <c r="JR82" s="393"/>
      <c r="JS82" s="393"/>
      <c r="JT82" s="393"/>
      <c r="JU82" s="393"/>
      <c r="JV82" s="393"/>
      <c r="JW82" s="393"/>
      <c r="JX82" s="393"/>
      <c r="JY82" s="393"/>
      <c r="JZ82" s="393"/>
      <c r="KA82" s="393"/>
      <c r="KB82" s="393"/>
      <c r="KC82" s="393"/>
      <c r="KD82" s="393"/>
      <c r="KE82" s="393"/>
      <c r="KF82" s="393"/>
      <c r="KG82" s="393"/>
      <c r="KH82" s="393"/>
      <c r="KI82" s="393"/>
      <c r="KJ82" s="393"/>
      <c r="KK82" s="393"/>
      <c r="KL82" s="393"/>
      <c r="KM82" s="393"/>
      <c r="KN82" s="393"/>
      <c r="KO82" s="393"/>
      <c r="KP82" s="393"/>
      <c r="KQ82" s="393"/>
      <c r="KR82" s="393"/>
      <c r="KS82" s="393"/>
      <c r="KT82" s="393"/>
      <c r="KU82" s="393"/>
      <c r="KV82" s="393"/>
      <c r="KW82" s="393"/>
      <c r="KX82" s="393"/>
      <c r="KY82" s="393"/>
      <c r="KZ82" s="393"/>
      <c r="LA82" s="393"/>
      <c r="LB82" s="393"/>
      <c r="LC82" s="393"/>
      <c r="LD82" s="393"/>
      <c r="LE82" s="393"/>
      <c r="LF82" s="393"/>
      <c r="LG82" s="393"/>
      <c r="LH82" s="393"/>
      <c r="LI82" s="393"/>
      <c r="LJ82" s="393"/>
      <c r="LK82" s="393"/>
      <c r="LL82" s="393"/>
      <c r="LM82" s="393"/>
      <c r="LN82" s="393"/>
      <c r="LO82" s="393"/>
      <c r="LP82" s="393"/>
      <c r="LQ82" s="393"/>
      <c r="LR82" s="393"/>
      <c r="LS82" s="393"/>
      <c r="LT82" s="393"/>
      <c r="LU82" s="393"/>
      <c r="LV82" s="393"/>
      <c r="LW82" s="393"/>
      <c r="LX82" s="393"/>
      <c r="LY82" s="393"/>
      <c r="LZ82" s="393"/>
      <c r="MA82" s="393"/>
      <c r="MB82" s="393"/>
      <c r="MC82" s="393"/>
      <c r="MD82" s="393"/>
      <c r="ME82" s="393"/>
      <c r="MF82" s="393"/>
      <c r="MG82" s="393"/>
      <c r="MH82" s="393"/>
      <c r="MI82" s="393"/>
      <c r="MJ82" s="393"/>
      <c r="MK82" s="393"/>
      <c r="ML82" s="393"/>
      <c r="MM82" s="393"/>
      <c r="MN82" s="393"/>
      <c r="MO82" s="393"/>
      <c r="MP82" s="393"/>
      <c r="MQ82" s="393"/>
      <c r="MR82" s="393"/>
      <c r="MS82" s="393"/>
      <c r="MT82" s="393"/>
      <c r="MU82" s="393"/>
      <c r="MV82" s="393"/>
      <c r="MW82" s="393"/>
      <c r="MX82" s="393"/>
      <c r="MY82" s="393"/>
      <c r="MZ82" s="393"/>
      <c r="NA82" s="393"/>
      <c r="NB82" s="393"/>
      <c r="NC82" s="393"/>
      <c r="ND82" s="393"/>
      <c r="NE82" s="393"/>
      <c r="NF82" s="393"/>
      <c r="NG82" s="393"/>
      <c r="NH82" s="393"/>
      <c r="NI82" s="393"/>
      <c r="NJ82" s="393"/>
      <c r="NK82" s="393"/>
      <c r="NL82" s="393"/>
      <c r="NM82" s="393"/>
      <c r="NN82" s="393"/>
      <c r="NO82" s="393"/>
      <c r="NP82" s="393"/>
      <c r="NQ82" s="393"/>
      <c r="NR82" s="393"/>
      <c r="NS82" s="393"/>
      <c r="NT82" s="393"/>
      <c r="NU82" s="393"/>
      <c r="NV82" s="393"/>
      <c r="NW82" s="393"/>
      <c r="NX82" s="393"/>
      <c r="NY82" s="393"/>
      <c r="NZ82" s="393"/>
      <c r="OA82" s="393"/>
      <c r="OB82" s="393"/>
      <c r="OC82" s="393"/>
      <c r="OD82" s="393"/>
      <c r="OE82" s="393"/>
      <c r="OF82" s="393"/>
      <c r="OG82" s="393"/>
      <c r="OH82" s="393"/>
      <c r="OI82" s="393"/>
      <c r="OJ82" s="393"/>
      <c r="OK82" s="393"/>
      <c r="OL82" s="393"/>
      <c r="OM82" s="393"/>
      <c r="ON82" s="393"/>
      <c r="OO82" s="393"/>
      <c r="OP82" s="393"/>
      <c r="OQ82" s="393"/>
      <c r="OR82" s="393"/>
      <c r="OS82" s="393"/>
      <c r="OT82" s="393"/>
      <c r="OU82" s="393"/>
      <c r="OV82" s="393"/>
      <c r="OW82" s="393"/>
      <c r="OX82" s="393"/>
      <c r="OY82" s="393"/>
      <c r="OZ82" s="393"/>
      <c r="PA82" s="393"/>
      <c r="PB82" s="393"/>
      <c r="PC82" s="393"/>
      <c r="PD82" s="393"/>
      <c r="PE82" s="393"/>
      <c r="PF82" s="393"/>
      <c r="PG82" s="393"/>
      <c r="PH82" s="393"/>
      <c r="PI82" s="393"/>
      <c r="PJ82" s="393"/>
      <c r="PK82" s="393"/>
      <c r="PL82" s="393"/>
      <c r="PM82" s="393"/>
      <c r="PN82" s="393"/>
      <c r="PO82" s="393"/>
      <c r="PP82" s="393"/>
      <c r="PQ82" s="393"/>
      <c r="PR82" s="393"/>
      <c r="PS82" s="393"/>
      <c r="PT82" s="393"/>
      <c r="PU82" s="393"/>
      <c r="PV82" s="393"/>
      <c r="PW82" s="393"/>
      <c r="PX82" s="393"/>
      <c r="PY82" s="393"/>
      <c r="PZ82" s="393"/>
      <c r="QA82" s="393"/>
      <c r="QB82" s="393"/>
      <c r="QC82" s="393"/>
      <c r="QD82" s="393"/>
      <c r="QE82" s="393"/>
      <c r="QF82" s="393"/>
      <c r="QG82" s="393"/>
      <c r="QH82" s="393"/>
      <c r="QI82" s="393"/>
      <c r="QJ82" s="393"/>
      <c r="QK82" s="393"/>
      <c r="QL82" s="393"/>
      <c r="QM82" s="393"/>
      <c r="QN82" s="393"/>
      <c r="QO82" s="393"/>
      <c r="QP82" s="393"/>
      <c r="QQ82" s="393"/>
      <c r="QR82" s="393"/>
      <c r="QS82" s="393"/>
      <c r="QT82" s="393"/>
      <c r="QU82" s="393"/>
      <c r="QV82" s="393"/>
      <c r="QW82" s="393"/>
      <c r="QX82" s="393"/>
      <c r="QY82" s="393"/>
      <c r="QZ82" s="393"/>
      <c r="RA82" s="393"/>
      <c r="RB82" s="393"/>
      <c r="RC82" s="393"/>
      <c r="RD82" s="393"/>
      <c r="RE82" s="393"/>
      <c r="RF82" s="393"/>
      <c r="RG82" s="393"/>
      <c r="RH82" s="393"/>
      <c r="RI82" s="393"/>
      <c r="RJ82" s="393"/>
      <c r="RK82" s="393"/>
      <c r="RL82" s="393"/>
      <c r="RM82" s="393"/>
      <c r="RN82" s="393"/>
      <c r="RO82" s="393"/>
      <c r="RP82" s="393"/>
      <c r="RQ82" s="393"/>
      <c r="RR82" s="393"/>
      <c r="RS82" s="393"/>
      <c r="RT82" s="393"/>
      <c r="RU82" s="393"/>
      <c r="RV82" s="393"/>
      <c r="RW82" s="393"/>
      <c r="RX82" s="393"/>
      <c r="RY82" s="393"/>
      <c r="RZ82" s="393"/>
      <c r="SA82" s="393"/>
      <c r="SB82" s="393"/>
      <c r="SC82" s="393"/>
      <c r="SD82" s="393"/>
      <c r="SE82" s="393"/>
      <c r="SF82" s="393"/>
      <c r="SG82" s="393"/>
      <c r="SH82" s="393"/>
      <c r="SI82" s="393"/>
      <c r="SJ82" s="393"/>
      <c r="SK82" s="393"/>
      <c r="SL82" s="393"/>
      <c r="SM82" s="393"/>
      <c r="SN82" s="393"/>
      <c r="SO82" s="393"/>
      <c r="SP82" s="393"/>
      <c r="SQ82" s="393"/>
      <c r="SR82" s="393"/>
      <c r="SS82" s="393"/>
      <c r="ST82" s="393"/>
      <c r="SU82" s="393"/>
      <c r="SV82" s="393"/>
      <c r="SW82" s="393"/>
      <c r="SX82" s="393"/>
      <c r="SY82" s="393"/>
      <c r="SZ82" s="393"/>
      <c r="TA82" s="393"/>
      <c r="TB82" s="393"/>
      <c r="TC82" s="393"/>
      <c r="TD82" s="393"/>
      <c r="TE82" s="393"/>
      <c r="TF82" s="393"/>
      <c r="TG82" s="393"/>
      <c r="TH82" s="393"/>
      <c r="TI82" s="393"/>
      <c r="TJ82" s="393"/>
      <c r="TK82" s="393"/>
      <c r="TL82" s="393"/>
    </row>
    <row r="83" spans="2:532" ht="24.75" customHeight="1" x14ac:dyDescent="0.2">
      <c r="B83" s="284" t="str">
        <f t="shared" si="459"/>
        <v>山　内</v>
      </c>
      <c r="C83" s="284" t="str">
        <f t="shared" si="460"/>
        <v/>
      </c>
      <c r="D83" s="284" t="str">
        <f t="shared" si="444"/>
        <v>船　水</v>
      </c>
      <c r="E83" s="284" t="str">
        <f t="shared" si="444"/>
        <v/>
      </c>
      <c r="F83" s="284" t="str">
        <f t="shared" si="444"/>
        <v>今　井</v>
      </c>
      <c r="G83" s="284" t="str">
        <f t="shared" si="444"/>
        <v/>
      </c>
      <c r="H83" s="284" t="str">
        <f t="shared" si="444"/>
        <v>髙比良</v>
      </c>
      <c r="I83" s="284" t="str">
        <f t="shared" si="444"/>
        <v>平　松</v>
      </c>
      <c r="J83" s="284" t="str">
        <f t="shared" si="444"/>
        <v/>
      </c>
      <c r="K83" s="284" t="str">
        <f t="shared" si="444"/>
        <v/>
      </c>
      <c r="L83" s="284" t="str">
        <f t="shared" si="444"/>
        <v/>
      </c>
      <c r="M83" s="284" t="str">
        <f t="shared" si="444"/>
        <v/>
      </c>
      <c r="N83" s="284" t="str">
        <f t="shared" si="444"/>
        <v/>
      </c>
      <c r="O83" s="284" t="str">
        <f t="shared" si="444"/>
        <v/>
      </c>
      <c r="P83" s="284" t="str">
        <f t="shared" si="444"/>
        <v/>
      </c>
      <c r="Q83" s="284" t="str">
        <f t="shared" si="444"/>
        <v/>
      </c>
      <c r="R83" s="284" t="str">
        <f t="shared" si="444"/>
        <v/>
      </c>
      <c r="S83" s="284" t="str">
        <f t="shared" si="444"/>
        <v/>
      </c>
      <c r="T83" s="284" t="str">
        <f t="shared" si="445"/>
        <v/>
      </c>
      <c r="U83" s="284" t="str">
        <f t="shared" si="445"/>
        <v/>
      </c>
      <c r="V83" s="284" t="str">
        <f t="shared" si="454"/>
        <v/>
      </c>
      <c r="X83" s="284" t="str">
        <f t="shared" si="461"/>
        <v>山　内</v>
      </c>
      <c r="Y83" s="284" t="str">
        <f t="shared" si="462"/>
        <v>内　方</v>
      </c>
      <c r="Z83" s="284" t="str">
        <f t="shared" si="446"/>
        <v>平　澤</v>
      </c>
      <c r="AA83" s="284" t="str">
        <f t="shared" si="446"/>
        <v>船　水</v>
      </c>
      <c r="AB83" s="284" t="str">
        <f t="shared" si="446"/>
        <v>菅　野</v>
      </c>
      <c r="AC83" s="284" t="str">
        <f t="shared" si="446"/>
        <v/>
      </c>
      <c r="AD83" s="284" t="str">
        <f t="shared" si="446"/>
        <v>平　岡</v>
      </c>
      <c r="AE83" s="284" t="str">
        <f t="shared" si="446"/>
        <v>古　澤</v>
      </c>
      <c r="AF83" s="284" t="str">
        <f t="shared" si="446"/>
        <v>髙比良</v>
      </c>
      <c r="AG83" s="284" t="str">
        <f t="shared" si="446"/>
        <v>平　松</v>
      </c>
      <c r="AH83" s="284" t="str">
        <f t="shared" si="446"/>
        <v>中　嶋</v>
      </c>
      <c r="AI83" s="284" t="str">
        <f t="shared" si="446"/>
        <v/>
      </c>
      <c r="AJ83" s="284" t="str">
        <f t="shared" si="446"/>
        <v/>
      </c>
      <c r="AK83" s="284" t="str">
        <f t="shared" si="446"/>
        <v/>
      </c>
      <c r="AL83" s="284" t="str">
        <f t="shared" si="446"/>
        <v/>
      </c>
      <c r="AM83" s="284" t="str">
        <f t="shared" si="446"/>
        <v/>
      </c>
      <c r="AN83" s="284" t="str">
        <f t="shared" si="446"/>
        <v/>
      </c>
      <c r="AO83" s="284" t="str">
        <f t="shared" si="446"/>
        <v/>
      </c>
      <c r="AP83" s="284" t="str">
        <f t="shared" si="447"/>
        <v/>
      </c>
      <c r="AQ83" s="284" t="str">
        <f t="shared" si="463"/>
        <v/>
      </c>
      <c r="AR83" s="284" t="str">
        <f t="shared" si="455"/>
        <v/>
      </c>
      <c r="AT83" s="284" t="str">
        <f t="shared" si="464"/>
        <v>山　内</v>
      </c>
      <c r="AU83" s="284" t="str">
        <f t="shared" si="465"/>
        <v>内　方</v>
      </c>
      <c r="AV83" s="284" t="str">
        <f t="shared" si="448"/>
        <v>平　澤</v>
      </c>
      <c r="AW83" s="284" t="str">
        <f t="shared" si="448"/>
        <v>船　水</v>
      </c>
      <c r="AX83" s="284" t="str">
        <f t="shared" si="448"/>
        <v>菅　野</v>
      </c>
      <c r="AY83" s="284" t="str">
        <f t="shared" si="448"/>
        <v>金　山</v>
      </c>
      <c r="AZ83" s="284" t="str">
        <f t="shared" si="448"/>
        <v>荒　木</v>
      </c>
      <c r="BA83" s="284" t="str">
        <f t="shared" si="448"/>
        <v>今　井</v>
      </c>
      <c r="BB83" s="284" t="str">
        <f t="shared" si="448"/>
        <v/>
      </c>
      <c r="BC83" s="284" t="str">
        <f t="shared" si="448"/>
        <v>髙比良</v>
      </c>
      <c r="BD83" s="284" t="str">
        <f t="shared" si="448"/>
        <v>平　松</v>
      </c>
      <c r="BE83" s="284" t="str">
        <f t="shared" si="448"/>
        <v/>
      </c>
      <c r="BF83" s="284" t="str">
        <f t="shared" si="448"/>
        <v>西　山</v>
      </c>
      <c r="BG83" s="284" t="str">
        <f t="shared" si="448"/>
        <v/>
      </c>
      <c r="BH83" s="284" t="str">
        <f t="shared" si="448"/>
        <v/>
      </c>
      <c r="BI83" s="284" t="str">
        <f t="shared" si="448"/>
        <v/>
      </c>
      <c r="BJ83" s="284" t="str">
        <f t="shared" si="448"/>
        <v/>
      </c>
      <c r="BK83" s="284" t="str">
        <f t="shared" si="448"/>
        <v/>
      </c>
      <c r="BL83" s="284" t="str">
        <f t="shared" si="449"/>
        <v/>
      </c>
      <c r="BM83" s="284" t="str">
        <f t="shared" si="466"/>
        <v/>
      </c>
      <c r="BN83" s="284" t="str">
        <f t="shared" si="456"/>
        <v/>
      </c>
      <c r="BP83" s="284" t="str">
        <f t="shared" si="467"/>
        <v>山　内</v>
      </c>
      <c r="BQ83" s="284" t="str">
        <f t="shared" si="468"/>
        <v>内　方</v>
      </c>
      <c r="BR83" s="284" t="str">
        <f t="shared" si="450"/>
        <v>平　澤</v>
      </c>
      <c r="BS83" s="284" t="str">
        <f t="shared" si="450"/>
        <v>船　水</v>
      </c>
      <c r="BT83" s="284" t="str">
        <f t="shared" si="450"/>
        <v>菅　野</v>
      </c>
      <c r="BU83" s="284" t="str">
        <f t="shared" si="450"/>
        <v/>
      </c>
      <c r="BV83" s="284" t="str">
        <f t="shared" si="450"/>
        <v>平　岡</v>
      </c>
      <c r="BW83" s="284" t="str">
        <f t="shared" si="450"/>
        <v>古　澤</v>
      </c>
      <c r="BX83" s="284" t="str">
        <f t="shared" si="450"/>
        <v>平　松</v>
      </c>
      <c r="BY83" s="284" t="str">
        <f t="shared" si="450"/>
        <v/>
      </c>
      <c r="BZ83" s="284" t="str">
        <f t="shared" si="450"/>
        <v>幸　岡</v>
      </c>
      <c r="CA83" s="284" t="str">
        <f t="shared" si="450"/>
        <v/>
      </c>
      <c r="CB83" s="284" t="str">
        <f t="shared" si="450"/>
        <v/>
      </c>
      <c r="CC83" s="284" t="str">
        <f t="shared" si="450"/>
        <v/>
      </c>
      <c r="CD83" s="284" t="str">
        <f t="shared" si="450"/>
        <v/>
      </c>
      <c r="CE83" s="284" t="str">
        <f t="shared" si="450"/>
        <v/>
      </c>
      <c r="CF83" s="284" t="str">
        <f t="shared" si="450"/>
        <v/>
      </c>
      <c r="CG83" s="284" t="str">
        <f t="shared" si="450"/>
        <v/>
      </c>
      <c r="CH83" s="284" t="str">
        <f t="shared" si="451"/>
        <v/>
      </c>
      <c r="CI83" s="284" t="str">
        <f t="shared" si="469"/>
        <v/>
      </c>
      <c r="CJ83" s="284" t="str">
        <f t="shared" si="457"/>
        <v/>
      </c>
      <c r="CL83" s="284" t="str">
        <f t="shared" si="470"/>
        <v>山　内</v>
      </c>
      <c r="CM83" s="284" t="str">
        <f t="shared" si="471"/>
        <v>内　方</v>
      </c>
      <c r="CN83" s="284" t="str">
        <f t="shared" si="452"/>
        <v>船　水</v>
      </c>
      <c r="CO83" s="284" t="str">
        <f t="shared" si="452"/>
        <v>菅　野</v>
      </c>
      <c r="CP83" s="284" t="str">
        <f t="shared" si="452"/>
        <v>金　山</v>
      </c>
      <c r="CQ83" s="284" t="str">
        <f t="shared" si="452"/>
        <v/>
      </c>
      <c r="CR83" s="284" t="str">
        <f t="shared" si="452"/>
        <v>平　岡</v>
      </c>
      <c r="CS83" s="284" t="str">
        <f t="shared" si="452"/>
        <v/>
      </c>
      <c r="CT83" s="284" t="str">
        <f t="shared" si="452"/>
        <v>平　松</v>
      </c>
      <c r="CU83" s="284" t="str">
        <f t="shared" si="452"/>
        <v>平　松</v>
      </c>
      <c r="CV83" s="284" t="str">
        <f t="shared" si="452"/>
        <v/>
      </c>
      <c r="CW83" s="284" t="str">
        <f t="shared" si="452"/>
        <v>幸　岡</v>
      </c>
      <c r="CX83" s="284" t="str">
        <f t="shared" si="452"/>
        <v>宮　地</v>
      </c>
      <c r="CY83" s="284" t="str">
        <f t="shared" si="452"/>
        <v/>
      </c>
      <c r="CZ83" s="284" t="str">
        <f t="shared" si="452"/>
        <v/>
      </c>
      <c r="DA83" s="284" t="str">
        <f t="shared" si="452"/>
        <v/>
      </c>
      <c r="DB83" s="284" t="str">
        <f t="shared" si="452"/>
        <v/>
      </c>
      <c r="DC83" s="284" t="str">
        <f t="shared" si="452"/>
        <v/>
      </c>
      <c r="DD83" s="284" t="str">
        <f t="shared" si="453"/>
        <v/>
      </c>
      <c r="DE83" s="284" t="str">
        <f t="shared" si="472"/>
        <v/>
      </c>
      <c r="DF83" s="284" t="str">
        <f t="shared" si="458"/>
        <v/>
      </c>
      <c r="HB83" s="80"/>
      <c r="HC83" s="199">
        <f>リスト!C82</f>
        <v>0</v>
      </c>
      <c r="HD83" s="76" t="str">
        <f>IF(リスト!D82="","",リスト!D82)</f>
        <v/>
      </c>
      <c r="HE83" s="76" t="str">
        <f>IF(リスト!F82="","",リスト!F82)</f>
        <v/>
      </c>
      <c r="HF83" s="76" t="str">
        <f>IF(リスト!E82="","",リスト!E82)</f>
        <v/>
      </c>
      <c r="HG83" s="200" t="str">
        <f>IF(リスト!G82="","",リスト!G82)</f>
        <v/>
      </c>
      <c r="HH83" s="77" t="str">
        <f>IF(リスト!H82="","",リスト!H82)</f>
        <v>北島橋</v>
      </c>
      <c r="HI83" s="77" t="str">
        <f>IF(リスト!I82="","",リスト!I82)</f>
        <v>南金田</v>
      </c>
      <c r="HJ83" s="77" t="str">
        <f>IF(リスト!J82="","",リスト!J82)</f>
        <v>東意岐部</v>
      </c>
      <c r="HK83" s="77" t="str">
        <f>IF(リスト!K82="","",リスト!K82)</f>
        <v>脇　浜</v>
      </c>
      <c r="HL83" s="77" t="str">
        <f>IF(リスト!L82="","",リスト!L82)</f>
        <v>志　筑</v>
      </c>
      <c r="HM83" s="77" t="str">
        <f>IF(リスト!M82="","",リスト!M82)</f>
        <v/>
      </c>
      <c r="HN83" s="77" t="str">
        <f>IF(リスト!N82="","",リスト!N82)</f>
        <v/>
      </c>
      <c r="HO83" s="77" t="str">
        <f>IF(リスト!O82="","",リスト!O82)</f>
        <v/>
      </c>
      <c r="HP83" s="460" t="str">
        <f>IF(リスト!P82="","",リスト!P82)</f>
        <v/>
      </c>
      <c r="IW83" s="393"/>
      <c r="IX83" s="393"/>
      <c r="IY83" s="393"/>
      <c r="IZ83" s="393"/>
      <c r="JA83" s="393"/>
      <c r="JB83" s="393"/>
      <c r="JC83" s="393"/>
      <c r="JD83" s="393"/>
      <c r="JE83" s="393"/>
      <c r="JF83" s="393"/>
      <c r="JG83" s="393"/>
      <c r="JH83" s="393"/>
      <c r="JI83" s="393"/>
      <c r="JJ83" s="393"/>
      <c r="JK83" s="393"/>
      <c r="JL83" s="393"/>
      <c r="JM83" s="393"/>
      <c r="JN83" s="393"/>
      <c r="JO83" s="393"/>
      <c r="JP83" s="393"/>
      <c r="JQ83" s="393"/>
      <c r="JR83" s="393"/>
      <c r="JS83" s="393"/>
      <c r="JT83" s="393"/>
      <c r="JU83" s="393"/>
      <c r="JV83" s="393"/>
      <c r="JW83" s="393"/>
      <c r="JX83" s="393"/>
      <c r="JY83" s="393"/>
      <c r="JZ83" s="393"/>
      <c r="KA83" s="393"/>
      <c r="KB83" s="393"/>
      <c r="KC83" s="393"/>
      <c r="KD83" s="393"/>
      <c r="KE83" s="393"/>
      <c r="KF83" s="393"/>
      <c r="KG83" s="393"/>
      <c r="KH83" s="393"/>
      <c r="KI83" s="393"/>
      <c r="KJ83" s="393"/>
      <c r="KK83" s="393"/>
      <c r="KL83" s="393"/>
      <c r="KM83" s="393"/>
      <c r="KN83" s="393"/>
      <c r="KO83" s="393"/>
      <c r="KP83" s="393"/>
      <c r="KQ83" s="393"/>
      <c r="KR83" s="393"/>
      <c r="KS83" s="393"/>
      <c r="KT83" s="393"/>
      <c r="KU83" s="393"/>
      <c r="KV83" s="393"/>
      <c r="KW83" s="393"/>
      <c r="KX83" s="393"/>
      <c r="KY83" s="393"/>
      <c r="KZ83" s="393"/>
      <c r="LA83" s="393"/>
      <c r="LB83" s="393"/>
      <c r="LC83" s="393"/>
      <c r="LD83" s="393"/>
      <c r="LE83" s="393"/>
      <c r="LF83" s="393"/>
      <c r="LG83" s="393"/>
      <c r="LH83" s="393"/>
      <c r="LI83" s="393"/>
      <c r="LJ83" s="393"/>
      <c r="LK83" s="393"/>
      <c r="LL83" s="393"/>
      <c r="LM83" s="393"/>
      <c r="LN83" s="393"/>
      <c r="LO83" s="393"/>
      <c r="LP83" s="393"/>
      <c r="LQ83" s="393"/>
      <c r="LR83" s="393"/>
      <c r="LS83" s="393"/>
      <c r="LT83" s="393"/>
      <c r="LU83" s="393"/>
      <c r="LV83" s="393"/>
      <c r="LW83" s="393"/>
      <c r="LX83" s="393"/>
      <c r="LY83" s="393"/>
      <c r="LZ83" s="393"/>
      <c r="MA83" s="393"/>
      <c r="MB83" s="393"/>
      <c r="MC83" s="393"/>
      <c r="MD83" s="393"/>
      <c r="ME83" s="393"/>
      <c r="MF83" s="393"/>
      <c r="MG83" s="393"/>
      <c r="MH83" s="393"/>
      <c r="MI83" s="393"/>
      <c r="MJ83" s="393"/>
      <c r="MK83" s="393"/>
      <c r="ML83" s="393"/>
      <c r="MM83" s="393"/>
      <c r="MN83" s="393"/>
      <c r="MO83" s="393"/>
      <c r="MP83" s="393"/>
      <c r="MQ83" s="393"/>
      <c r="MR83" s="393"/>
      <c r="MS83" s="393"/>
      <c r="MT83" s="393"/>
      <c r="MU83" s="393"/>
      <c r="MV83" s="393"/>
      <c r="MW83" s="393"/>
      <c r="MX83" s="393"/>
      <c r="MY83" s="393"/>
      <c r="MZ83" s="393"/>
      <c r="NA83" s="393"/>
      <c r="NB83" s="393"/>
      <c r="NC83" s="393"/>
      <c r="ND83" s="393"/>
      <c r="NE83" s="393"/>
      <c r="NF83" s="393"/>
      <c r="NG83" s="393"/>
      <c r="NH83" s="393"/>
      <c r="NI83" s="393"/>
      <c r="NJ83" s="393"/>
      <c r="NK83" s="393"/>
      <c r="NL83" s="393"/>
      <c r="NM83" s="393"/>
      <c r="NN83" s="393"/>
      <c r="NO83" s="393"/>
      <c r="NP83" s="393"/>
      <c r="NQ83" s="393"/>
      <c r="NR83" s="393"/>
      <c r="NS83" s="393"/>
      <c r="NT83" s="393"/>
      <c r="NU83" s="393"/>
      <c r="NV83" s="393"/>
      <c r="NW83" s="393"/>
      <c r="NX83" s="393"/>
      <c r="NY83" s="393"/>
      <c r="NZ83" s="393"/>
      <c r="OA83" s="393"/>
      <c r="OB83" s="393"/>
      <c r="OC83" s="393"/>
      <c r="OD83" s="393"/>
      <c r="OE83" s="393"/>
      <c r="OF83" s="393"/>
      <c r="OG83" s="393"/>
      <c r="OH83" s="393"/>
      <c r="OI83" s="393"/>
      <c r="OJ83" s="393"/>
      <c r="OK83" s="393"/>
      <c r="OL83" s="393"/>
      <c r="OM83" s="393"/>
      <c r="ON83" s="393"/>
      <c r="OO83" s="393"/>
      <c r="OP83" s="393"/>
      <c r="OQ83" s="393"/>
      <c r="OR83" s="393"/>
      <c r="OS83" s="393"/>
      <c r="OT83" s="393"/>
      <c r="OU83" s="393"/>
      <c r="OV83" s="393"/>
      <c r="OW83" s="393"/>
      <c r="OX83" s="393"/>
      <c r="OY83" s="393"/>
      <c r="OZ83" s="393"/>
      <c r="PA83" s="393"/>
      <c r="PB83" s="393"/>
      <c r="PC83" s="393"/>
      <c r="PD83" s="393"/>
      <c r="PE83" s="393"/>
      <c r="PF83" s="393"/>
      <c r="PG83" s="393"/>
      <c r="PH83" s="393"/>
      <c r="PI83" s="393"/>
      <c r="PJ83" s="393"/>
      <c r="PK83" s="393"/>
      <c r="PL83" s="393"/>
      <c r="PM83" s="393"/>
      <c r="PN83" s="393"/>
      <c r="PO83" s="393"/>
      <c r="PP83" s="393"/>
      <c r="PQ83" s="393"/>
      <c r="PR83" s="393"/>
      <c r="PS83" s="393"/>
      <c r="PT83" s="393"/>
      <c r="PU83" s="393"/>
      <c r="PV83" s="393"/>
      <c r="PW83" s="393"/>
      <c r="PX83" s="393"/>
      <c r="PY83" s="393"/>
      <c r="PZ83" s="393"/>
      <c r="QA83" s="393"/>
      <c r="QB83" s="393"/>
      <c r="QC83" s="393"/>
      <c r="QD83" s="393"/>
      <c r="QE83" s="393"/>
      <c r="QF83" s="393"/>
      <c r="QG83" s="393"/>
      <c r="QH83" s="393"/>
      <c r="QI83" s="393"/>
      <c r="QJ83" s="393"/>
      <c r="QK83" s="393"/>
      <c r="QL83" s="393"/>
      <c r="QM83" s="393"/>
      <c r="QN83" s="393"/>
      <c r="QO83" s="393"/>
      <c r="QP83" s="393"/>
      <c r="QQ83" s="393"/>
      <c r="QR83" s="393"/>
      <c r="QS83" s="393"/>
      <c r="QT83" s="393"/>
      <c r="QU83" s="393"/>
      <c r="QV83" s="393"/>
      <c r="QW83" s="393"/>
      <c r="QX83" s="393"/>
      <c r="QY83" s="393"/>
      <c r="QZ83" s="393"/>
      <c r="RA83" s="393"/>
      <c r="RB83" s="393"/>
      <c r="RC83" s="393"/>
      <c r="RD83" s="393"/>
      <c r="RE83" s="393"/>
      <c r="RF83" s="393"/>
      <c r="RG83" s="393"/>
      <c r="RH83" s="393"/>
      <c r="RI83" s="393"/>
      <c r="RJ83" s="393"/>
      <c r="RK83" s="393"/>
      <c r="RL83" s="393"/>
      <c r="RM83" s="393"/>
      <c r="RN83" s="393"/>
      <c r="RO83" s="393"/>
      <c r="RP83" s="393"/>
      <c r="RQ83" s="393"/>
      <c r="RR83" s="393"/>
      <c r="RS83" s="393"/>
      <c r="RT83" s="393"/>
      <c r="RU83" s="393"/>
      <c r="RV83" s="393"/>
      <c r="RW83" s="393"/>
      <c r="RX83" s="393"/>
      <c r="RY83" s="393"/>
      <c r="RZ83" s="393"/>
      <c r="SA83" s="393"/>
      <c r="SB83" s="393"/>
      <c r="SC83" s="393"/>
      <c r="SD83" s="393"/>
      <c r="SE83" s="393"/>
      <c r="SF83" s="393"/>
      <c r="SG83" s="393"/>
      <c r="SH83" s="393"/>
      <c r="SI83" s="393"/>
      <c r="SJ83" s="393"/>
      <c r="SK83" s="393"/>
      <c r="SL83" s="393"/>
      <c r="SM83" s="393"/>
      <c r="SN83" s="393"/>
      <c r="SO83" s="393"/>
      <c r="SP83" s="393"/>
      <c r="SQ83" s="393"/>
      <c r="SR83" s="393"/>
      <c r="SS83" s="393"/>
      <c r="ST83" s="393"/>
      <c r="SU83" s="393"/>
      <c r="SV83" s="393"/>
      <c r="SW83" s="393"/>
      <c r="SX83" s="393"/>
      <c r="SY83" s="393"/>
      <c r="SZ83" s="393"/>
      <c r="TA83" s="393"/>
      <c r="TB83" s="393"/>
      <c r="TC83" s="393"/>
      <c r="TD83" s="393"/>
      <c r="TE83" s="393"/>
      <c r="TF83" s="393"/>
      <c r="TG83" s="393"/>
      <c r="TH83" s="393"/>
      <c r="TI83" s="393"/>
      <c r="TJ83" s="393"/>
      <c r="TK83" s="393"/>
      <c r="TL83" s="393"/>
    </row>
    <row r="84" spans="2:532" ht="24.75" customHeight="1" x14ac:dyDescent="0.2">
      <c r="B84" s="284" t="str">
        <f t="shared" si="459"/>
        <v>山　内</v>
      </c>
      <c r="C84" s="284" t="str">
        <f t="shared" si="460"/>
        <v/>
      </c>
      <c r="D84" s="284" t="str">
        <f t="shared" si="444"/>
        <v>船　水</v>
      </c>
      <c r="E84" s="284" t="str">
        <f t="shared" si="444"/>
        <v/>
      </c>
      <c r="F84" s="284" t="str">
        <f t="shared" si="444"/>
        <v>今　井</v>
      </c>
      <c r="G84" s="284" t="str">
        <f t="shared" si="444"/>
        <v/>
      </c>
      <c r="H84" s="284" t="str">
        <f t="shared" si="444"/>
        <v>髙比良</v>
      </c>
      <c r="I84" s="284" t="str">
        <f t="shared" si="444"/>
        <v>平　松</v>
      </c>
      <c r="J84" s="284" t="str">
        <f t="shared" si="444"/>
        <v/>
      </c>
      <c r="K84" s="284" t="str">
        <f t="shared" si="444"/>
        <v/>
      </c>
      <c r="L84" s="284" t="str">
        <f t="shared" si="444"/>
        <v/>
      </c>
      <c r="M84" s="284" t="str">
        <f t="shared" si="444"/>
        <v/>
      </c>
      <c r="N84" s="284" t="str">
        <f t="shared" si="444"/>
        <v/>
      </c>
      <c r="O84" s="284" t="str">
        <f t="shared" si="444"/>
        <v/>
      </c>
      <c r="P84" s="284" t="str">
        <f t="shared" si="444"/>
        <v/>
      </c>
      <c r="Q84" s="284" t="str">
        <f t="shared" si="444"/>
        <v/>
      </c>
      <c r="R84" s="284" t="str">
        <f t="shared" si="444"/>
        <v/>
      </c>
      <c r="S84" s="284" t="str">
        <f t="shared" si="444"/>
        <v/>
      </c>
      <c r="T84" s="284" t="str">
        <f t="shared" si="445"/>
        <v/>
      </c>
      <c r="U84" s="284" t="str">
        <f t="shared" si="445"/>
        <v/>
      </c>
      <c r="V84" s="284" t="str">
        <f t="shared" si="454"/>
        <v/>
      </c>
      <c r="X84" s="284" t="str">
        <f t="shared" si="461"/>
        <v>山　内</v>
      </c>
      <c r="Y84" s="284" t="str">
        <f t="shared" si="462"/>
        <v>内　方</v>
      </c>
      <c r="Z84" s="284" t="str">
        <f t="shared" si="446"/>
        <v>平　澤</v>
      </c>
      <c r="AA84" s="284" t="str">
        <f t="shared" si="446"/>
        <v>船　水</v>
      </c>
      <c r="AB84" s="284" t="str">
        <f t="shared" si="446"/>
        <v>菅　野</v>
      </c>
      <c r="AC84" s="284" t="str">
        <f t="shared" si="446"/>
        <v/>
      </c>
      <c r="AD84" s="284" t="str">
        <f t="shared" si="446"/>
        <v>平　岡</v>
      </c>
      <c r="AE84" s="284" t="str">
        <f t="shared" si="446"/>
        <v>古　澤</v>
      </c>
      <c r="AF84" s="284" t="str">
        <f t="shared" si="446"/>
        <v>髙比良</v>
      </c>
      <c r="AG84" s="284" t="str">
        <f t="shared" si="446"/>
        <v>平　松</v>
      </c>
      <c r="AH84" s="284" t="str">
        <f t="shared" si="446"/>
        <v>中　嶋</v>
      </c>
      <c r="AI84" s="284" t="str">
        <f t="shared" si="446"/>
        <v/>
      </c>
      <c r="AJ84" s="284" t="str">
        <f t="shared" si="446"/>
        <v/>
      </c>
      <c r="AK84" s="284" t="str">
        <f t="shared" si="446"/>
        <v/>
      </c>
      <c r="AL84" s="284" t="str">
        <f t="shared" si="446"/>
        <v/>
      </c>
      <c r="AM84" s="284" t="str">
        <f t="shared" si="446"/>
        <v/>
      </c>
      <c r="AN84" s="284" t="str">
        <f t="shared" si="446"/>
        <v/>
      </c>
      <c r="AO84" s="284" t="str">
        <f t="shared" si="446"/>
        <v/>
      </c>
      <c r="AP84" s="284" t="str">
        <f t="shared" si="447"/>
        <v/>
      </c>
      <c r="AQ84" s="284" t="str">
        <f t="shared" si="463"/>
        <v/>
      </c>
      <c r="AR84" s="284" t="str">
        <f t="shared" si="455"/>
        <v/>
      </c>
      <c r="AT84" s="284" t="str">
        <f t="shared" si="464"/>
        <v>山　内</v>
      </c>
      <c r="AU84" s="284" t="str">
        <f t="shared" si="465"/>
        <v>内　方</v>
      </c>
      <c r="AV84" s="284" t="str">
        <f t="shared" si="448"/>
        <v>平　澤</v>
      </c>
      <c r="AW84" s="284" t="str">
        <f t="shared" si="448"/>
        <v>船　水</v>
      </c>
      <c r="AX84" s="284" t="str">
        <f t="shared" si="448"/>
        <v>菅　野</v>
      </c>
      <c r="AY84" s="284" t="str">
        <f t="shared" si="448"/>
        <v>金　山</v>
      </c>
      <c r="AZ84" s="284" t="str">
        <f t="shared" si="448"/>
        <v>荒　木</v>
      </c>
      <c r="BA84" s="284" t="str">
        <f t="shared" si="448"/>
        <v>今　井</v>
      </c>
      <c r="BB84" s="284" t="str">
        <f t="shared" si="448"/>
        <v/>
      </c>
      <c r="BC84" s="284" t="str">
        <f t="shared" si="448"/>
        <v>髙比良</v>
      </c>
      <c r="BD84" s="284" t="str">
        <f t="shared" si="448"/>
        <v>平　松</v>
      </c>
      <c r="BE84" s="284" t="str">
        <f t="shared" si="448"/>
        <v/>
      </c>
      <c r="BF84" s="284" t="str">
        <f t="shared" si="448"/>
        <v>西　山</v>
      </c>
      <c r="BG84" s="284" t="str">
        <f t="shared" si="448"/>
        <v/>
      </c>
      <c r="BH84" s="284" t="str">
        <f t="shared" si="448"/>
        <v/>
      </c>
      <c r="BI84" s="284" t="str">
        <f t="shared" si="448"/>
        <v/>
      </c>
      <c r="BJ84" s="284" t="str">
        <f t="shared" si="448"/>
        <v/>
      </c>
      <c r="BK84" s="284" t="str">
        <f t="shared" si="448"/>
        <v/>
      </c>
      <c r="BL84" s="284" t="str">
        <f t="shared" si="449"/>
        <v/>
      </c>
      <c r="BM84" s="284" t="str">
        <f t="shared" si="466"/>
        <v/>
      </c>
      <c r="BN84" s="284" t="str">
        <f t="shared" si="456"/>
        <v/>
      </c>
      <c r="BP84" s="284" t="str">
        <f t="shared" si="467"/>
        <v>山　内</v>
      </c>
      <c r="BQ84" s="284" t="str">
        <f t="shared" si="468"/>
        <v>内　方</v>
      </c>
      <c r="BR84" s="284" t="str">
        <f t="shared" si="450"/>
        <v>平　澤</v>
      </c>
      <c r="BS84" s="284" t="str">
        <f t="shared" si="450"/>
        <v>船　水</v>
      </c>
      <c r="BT84" s="284" t="str">
        <f t="shared" si="450"/>
        <v>菅　野</v>
      </c>
      <c r="BU84" s="284" t="str">
        <f t="shared" si="450"/>
        <v/>
      </c>
      <c r="BV84" s="284" t="str">
        <f t="shared" si="450"/>
        <v>平　岡</v>
      </c>
      <c r="BW84" s="284" t="str">
        <f t="shared" si="450"/>
        <v>古　澤</v>
      </c>
      <c r="BX84" s="284" t="str">
        <f t="shared" si="450"/>
        <v>平　松</v>
      </c>
      <c r="BY84" s="284" t="str">
        <f t="shared" si="450"/>
        <v/>
      </c>
      <c r="BZ84" s="284" t="str">
        <f t="shared" si="450"/>
        <v>幸　岡</v>
      </c>
      <c r="CA84" s="284" t="str">
        <f t="shared" si="450"/>
        <v/>
      </c>
      <c r="CB84" s="284" t="str">
        <f t="shared" si="450"/>
        <v/>
      </c>
      <c r="CC84" s="284" t="str">
        <f t="shared" si="450"/>
        <v/>
      </c>
      <c r="CD84" s="284" t="str">
        <f t="shared" si="450"/>
        <v/>
      </c>
      <c r="CE84" s="284" t="str">
        <f t="shared" si="450"/>
        <v/>
      </c>
      <c r="CF84" s="284" t="str">
        <f t="shared" si="450"/>
        <v/>
      </c>
      <c r="CG84" s="284" t="str">
        <f t="shared" si="450"/>
        <v/>
      </c>
      <c r="CH84" s="284" t="str">
        <f t="shared" si="451"/>
        <v/>
      </c>
      <c r="CI84" s="284" t="str">
        <f t="shared" si="469"/>
        <v/>
      </c>
      <c r="CJ84" s="284" t="str">
        <f t="shared" si="457"/>
        <v/>
      </c>
      <c r="CL84" s="284" t="str">
        <f t="shared" si="470"/>
        <v>山　内</v>
      </c>
      <c r="CM84" s="284" t="str">
        <f t="shared" si="471"/>
        <v>内　方</v>
      </c>
      <c r="CN84" s="284" t="str">
        <f t="shared" si="452"/>
        <v>船　水</v>
      </c>
      <c r="CO84" s="284" t="str">
        <f t="shared" si="452"/>
        <v>菅　野</v>
      </c>
      <c r="CP84" s="284" t="str">
        <f t="shared" si="452"/>
        <v>金　山</v>
      </c>
      <c r="CQ84" s="284" t="str">
        <f t="shared" si="452"/>
        <v/>
      </c>
      <c r="CR84" s="284" t="str">
        <f t="shared" si="452"/>
        <v>平　岡</v>
      </c>
      <c r="CS84" s="284" t="str">
        <f t="shared" si="452"/>
        <v/>
      </c>
      <c r="CT84" s="284" t="str">
        <f t="shared" si="452"/>
        <v>平　松</v>
      </c>
      <c r="CU84" s="284" t="str">
        <f t="shared" si="452"/>
        <v/>
      </c>
      <c r="CV84" s="284" t="str">
        <f t="shared" si="452"/>
        <v/>
      </c>
      <c r="CW84" s="284" t="str">
        <f t="shared" si="452"/>
        <v>幸　岡</v>
      </c>
      <c r="CX84" s="284" t="str">
        <f t="shared" si="452"/>
        <v>宮　地</v>
      </c>
      <c r="CY84" s="284" t="str">
        <f t="shared" si="452"/>
        <v/>
      </c>
      <c r="CZ84" s="284" t="str">
        <f t="shared" si="452"/>
        <v/>
      </c>
      <c r="DA84" s="284" t="str">
        <f t="shared" si="452"/>
        <v/>
      </c>
      <c r="DB84" s="284" t="str">
        <f t="shared" si="452"/>
        <v/>
      </c>
      <c r="DC84" s="284" t="str">
        <f t="shared" si="452"/>
        <v/>
      </c>
      <c r="DD84" s="284" t="str">
        <f t="shared" si="453"/>
        <v/>
      </c>
      <c r="DE84" s="284" t="str">
        <f t="shared" si="472"/>
        <v/>
      </c>
      <c r="DF84" s="284" t="str">
        <f t="shared" si="458"/>
        <v/>
      </c>
      <c r="HB84" s="80"/>
      <c r="HC84" s="199">
        <f>リスト!C83</f>
        <v>0</v>
      </c>
      <c r="HD84" s="76" t="str">
        <f>IF(リスト!D83="","",リスト!D83)</f>
        <v/>
      </c>
      <c r="HE84" s="76" t="str">
        <f>IF(リスト!F83="","",リスト!F83)</f>
        <v/>
      </c>
      <c r="HF84" s="76" t="str">
        <f>IF(リスト!E83="","",リスト!E83)</f>
        <v/>
      </c>
      <c r="HG84" s="200" t="str">
        <f>IF(リスト!G83="","",リスト!G83)</f>
        <v/>
      </c>
      <c r="HH84" s="77" t="str">
        <f>IF(リスト!H83="","",リスト!H83)</f>
        <v>中垣内</v>
      </c>
      <c r="HI84" s="459" t="str">
        <f>IF(リスト!I83="","",リスト!I83)</f>
        <v/>
      </c>
      <c r="HJ84" s="77" t="str">
        <f>IF(リスト!J83="","",リスト!J83)</f>
        <v>意岐部</v>
      </c>
      <c r="HK84" s="77" t="str">
        <f>IF(リスト!K83="","",リスト!K83)</f>
        <v>関　空</v>
      </c>
      <c r="HL84" s="77" t="str">
        <f>IF(リスト!L83="","",リスト!L83)</f>
        <v>野　島</v>
      </c>
      <c r="HM84" s="77" t="str">
        <f>IF(リスト!M83="","",リスト!M83)</f>
        <v/>
      </c>
      <c r="HN84" s="77" t="str">
        <f>IF(リスト!N83="","",リスト!N83)</f>
        <v/>
      </c>
      <c r="HO84" s="77" t="str">
        <f>IF(リスト!O83="","",リスト!O83)</f>
        <v/>
      </c>
      <c r="HP84" s="460" t="str">
        <f>IF(リスト!P83="","",リスト!P83)</f>
        <v/>
      </c>
      <c r="IW84" s="393"/>
      <c r="IX84" s="393"/>
      <c r="IY84" s="393"/>
      <c r="IZ84" s="393"/>
      <c r="JA84" s="393"/>
      <c r="JB84" s="393"/>
      <c r="JC84" s="393"/>
      <c r="JD84" s="393"/>
      <c r="JE84" s="393"/>
      <c r="JF84" s="393"/>
      <c r="JG84" s="393"/>
      <c r="JH84" s="393"/>
      <c r="JI84" s="393"/>
      <c r="JJ84" s="393"/>
      <c r="JK84" s="393"/>
      <c r="JL84" s="393"/>
      <c r="JM84" s="393"/>
      <c r="JN84" s="393"/>
      <c r="JO84" s="393"/>
      <c r="JP84" s="393"/>
      <c r="JQ84" s="393"/>
      <c r="JR84" s="393"/>
      <c r="JS84" s="393"/>
      <c r="JT84" s="393"/>
      <c r="JU84" s="393"/>
      <c r="JV84" s="393"/>
      <c r="JW84" s="393"/>
      <c r="JX84" s="393"/>
      <c r="JY84" s="393"/>
      <c r="JZ84" s="393"/>
      <c r="KA84" s="393"/>
      <c r="KB84" s="393"/>
      <c r="KC84" s="393"/>
      <c r="KD84" s="393"/>
      <c r="KE84" s="393"/>
      <c r="KF84" s="393"/>
      <c r="KG84" s="393"/>
      <c r="KH84" s="393"/>
      <c r="KI84" s="393"/>
      <c r="KJ84" s="393"/>
      <c r="KK84" s="393"/>
      <c r="KL84" s="393"/>
      <c r="KM84" s="393"/>
      <c r="KN84" s="393"/>
      <c r="KO84" s="393"/>
      <c r="KP84" s="393"/>
      <c r="KQ84" s="393"/>
      <c r="KR84" s="393"/>
      <c r="KS84" s="393"/>
      <c r="KT84" s="393"/>
      <c r="KU84" s="393"/>
      <c r="KV84" s="393"/>
      <c r="KW84" s="393"/>
      <c r="KX84" s="393"/>
      <c r="KY84" s="393"/>
      <c r="KZ84" s="393"/>
      <c r="LA84" s="393"/>
      <c r="LB84" s="393"/>
      <c r="LC84" s="393"/>
      <c r="LD84" s="393"/>
      <c r="LE84" s="393"/>
      <c r="LF84" s="393"/>
      <c r="LG84" s="393"/>
      <c r="LH84" s="393"/>
      <c r="LI84" s="393"/>
      <c r="LJ84" s="393"/>
      <c r="LK84" s="393"/>
      <c r="LL84" s="393"/>
      <c r="LM84" s="393"/>
      <c r="LN84" s="393"/>
      <c r="LO84" s="393"/>
      <c r="LP84" s="393"/>
      <c r="LQ84" s="393"/>
      <c r="LR84" s="393"/>
      <c r="LS84" s="393"/>
      <c r="LT84" s="393"/>
      <c r="LU84" s="393"/>
      <c r="LV84" s="393"/>
      <c r="LW84" s="393"/>
      <c r="LX84" s="393"/>
      <c r="LY84" s="393"/>
      <c r="LZ84" s="393"/>
      <c r="MA84" s="393"/>
      <c r="MB84" s="393"/>
      <c r="MC84" s="393"/>
      <c r="MD84" s="393"/>
      <c r="ME84" s="393"/>
      <c r="MF84" s="393"/>
      <c r="MG84" s="393"/>
      <c r="MH84" s="393"/>
      <c r="MI84" s="393"/>
      <c r="MJ84" s="393"/>
      <c r="MK84" s="393"/>
      <c r="ML84" s="393"/>
      <c r="MM84" s="393"/>
      <c r="MN84" s="393"/>
      <c r="MO84" s="393"/>
      <c r="MP84" s="393"/>
      <c r="MQ84" s="393"/>
      <c r="MR84" s="393"/>
      <c r="MS84" s="393"/>
      <c r="MT84" s="393"/>
      <c r="MU84" s="393"/>
      <c r="MV84" s="393"/>
      <c r="MW84" s="393"/>
      <c r="MX84" s="393"/>
      <c r="MY84" s="393"/>
      <c r="MZ84" s="393"/>
      <c r="NA84" s="393"/>
      <c r="NB84" s="393"/>
      <c r="NC84" s="393"/>
      <c r="ND84" s="393"/>
      <c r="NE84" s="393"/>
      <c r="NF84" s="393"/>
      <c r="NG84" s="393"/>
      <c r="NH84" s="393"/>
      <c r="NI84" s="393"/>
      <c r="NJ84" s="393"/>
      <c r="NK84" s="393"/>
      <c r="NL84" s="393"/>
      <c r="NM84" s="393"/>
      <c r="NN84" s="393"/>
      <c r="NO84" s="393"/>
      <c r="NP84" s="393"/>
      <c r="NQ84" s="393"/>
      <c r="NR84" s="393"/>
      <c r="NS84" s="393"/>
      <c r="NT84" s="393"/>
      <c r="NU84" s="393"/>
      <c r="NV84" s="393"/>
      <c r="NW84" s="393"/>
      <c r="NX84" s="393"/>
      <c r="NY84" s="393"/>
      <c r="NZ84" s="393"/>
      <c r="OA84" s="393"/>
      <c r="OB84" s="393"/>
      <c r="OC84" s="393"/>
      <c r="OD84" s="393"/>
      <c r="OE84" s="393"/>
      <c r="OF84" s="393"/>
      <c r="OG84" s="393"/>
      <c r="OH84" s="393"/>
      <c r="OI84" s="393"/>
      <c r="OJ84" s="393"/>
      <c r="OK84" s="393"/>
      <c r="OL84" s="393"/>
      <c r="OM84" s="393"/>
      <c r="ON84" s="393"/>
      <c r="OO84" s="393"/>
      <c r="OP84" s="393"/>
      <c r="OQ84" s="393"/>
      <c r="OR84" s="393"/>
      <c r="OS84" s="393"/>
      <c r="OT84" s="393"/>
      <c r="OU84" s="393"/>
      <c r="OV84" s="393"/>
      <c r="OW84" s="393"/>
      <c r="OX84" s="393"/>
      <c r="OY84" s="393"/>
      <c r="OZ84" s="393"/>
      <c r="PA84" s="393"/>
      <c r="PB84" s="393"/>
      <c r="PC84" s="393"/>
      <c r="PD84" s="393"/>
      <c r="PE84" s="393"/>
      <c r="PF84" s="393"/>
      <c r="PG84" s="393"/>
      <c r="PH84" s="393"/>
      <c r="PI84" s="393"/>
      <c r="PJ84" s="393"/>
      <c r="PK84" s="393"/>
      <c r="PL84" s="393"/>
      <c r="PM84" s="393"/>
      <c r="PN84" s="393"/>
      <c r="PO84" s="393"/>
      <c r="PP84" s="393"/>
      <c r="PQ84" s="393"/>
      <c r="PR84" s="393"/>
      <c r="PS84" s="393"/>
      <c r="PT84" s="393"/>
      <c r="PU84" s="393"/>
      <c r="PV84" s="393"/>
      <c r="PW84" s="393"/>
      <c r="PX84" s="393"/>
      <c r="PY84" s="393"/>
      <c r="PZ84" s="393"/>
      <c r="QA84" s="393"/>
      <c r="QB84" s="393"/>
      <c r="QC84" s="393"/>
      <c r="QD84" s="393"/>
      <c r="QE84" s="393"/>
      <c r="QF84" s="393"/>
      <c r="QG84" s="393"/>
      <c r="QH84" s="393"/>
      <c r="QI84" s="393"/>
      <c r="QJ84" s="393"/>
      <c r="QK84" s="393"/>
      <c r="QL84" s="393"/>
      <c r="QM84" s="393"/>
      <c r="QN84" s="393"/>
      <c r="QO84" s="393"/>
      <c r="QP84" s="393"/>
      <c r="QQ84" s="393"/>
      <c r="QR84" s="393"/>
      <c r="QS84" s="393"/>
      <c r="QT84" s="393"/>
      <c r="QU84" s="393"/>
      <c r="QV84" s="393"/>
      <c r="QW84" s="393"/>
      <c r="QX84" s="393"/>
      <c r="QY84" s="393"/>
      <c r="QZ84" s="393"/>
      <c r="RA84" s="393"/>
      <c r="RB84" s="393"/>
      <c r="RC84" s="393"/>
      <c r="RD84" s="393"/>
      <c r="RE84" s="393"/>
      <c r="RF84" s="393"/>
      <c r="RG84" s="393"/>
      <c r="RH84" s="393"/>
      <c r="RI84" s="393"/>
      <c r="RJ84" s="393"/>
      <c r="RK84" s="393"/>
      <c r="RL84" s="393"/>
      <c r="RM84" s="393"/>
      <c r="RN84" s="393"/>
      <c r="RO84" s="393"/>
      <c r="RP84" s="393"/>
      <c r="RQ84" s="393"/>
      <c r="RR84" s="393"/>
      <c r="RS84" s="393"/>
      <c r="RT84" s="393"/>
      <c r="RU84" s="393"/>
      <c r="RV84" s="393"/>
      <c r="RW84" s="393"/>
      <c r="RX84" s="393"/>
      <c r="RY84" s="393"/>
      <c r="RZ84" s="393"/>
      <c r="SA84" s="393"/>
      <c r="SB84" s="393"/>
      <c r="SC84" s="393"/>
      <c r="SD84" s="393"/>
      <c r="SE84" s="393"/>
      <c r="SF84" s="393"/>
      <c r="SG84" s="393"/>
      <c r="SH84" s="393"/>
      <c r="SI84" s="393"/>
      <c r="SJ84" s="393"/>
      <c r="SK84" s="393"/>
      <c r="SL84" s="393"/>
      <c r="SM84" s="393"/>
      <c r="SN84" s="393"/>
      <c r="SO84" s="393"/>
      <c r="SP84" s="393"/>
      <c r="SQ84" s="393"/>
      <c r="SR84" s="393"/>
      <c r="SS84" s="393"/>
      <c r="ST84" s="393"/>
      <c r="SU84" s="393"/>
      <c r="SV84" s="393"/>
      <c r="SW84" s="393"/>
      <c r="SX84" s="393"/>
      <c r="SY84" s="393"/>
      <c r="SZ84" s="393"/>
      <c r="TA84" s="393"/>
      <c r="TB84" s="393"/>
      <c r="TC84" s="393"/>
      <c r="TD84" s="393"/>
      <c r="TE84" s="393"/>
      <c r="TF84" s="393"/>
      <c r="TG84" s="393"/>
      <c r="TH84" s="393"/>
      <c r="TI84" s="393"/>
      <c r="TJ84" s="393"/>
      <c r="TK84" s="393"/>
      <c r="TL84" s="393"/>
    </row>
    <row r="85" spans="2:532" ht="24.75" customHeight="1" x14ac:dyDescent="0.2">
      <c r="B85" s="284" t="str">
        <f t="shared" si="459"/>
        <v>山　内</v>
      </c>
      <c r="C85" s="284" t="str">
        <f t="shared" si="460"/>
        <v/>
      </c>
      <c r="D85" s="284" t="str">
        <f t="shared" si="444"/>
        <v>船　水</v>
      </c>
      <c r="E85" s="284" t="str">
        <f t="shared" si="444"/>
        <v/>
      </c>
      <c r="F85" s="284" t="str">
        <f t="shared" si="444"/>
        <v>今　井</v>
      </c>
      <c r="G85" s="284" t="str">
        <f t="shared" si="444"/>
        <v/>
      </c>
      <c r="H85" s="284" t="str">
        <f t="shared" si="444"/>
        <v>髙比良</v>
      </c>
      <c r="I85" s="284" t="str">
        <f t="shared" si="444"/>
        <v>平　松</v>
      </c>
      <c r="J85" s="284" t="str">
        <f t="shared" si="444"/>
        <v/>
      </c>
      <c r="K85" s="284" t="str">
        <f t="shared" si="444"/>
        <v/>
      </c>
      <c r="L85" s="284" t="str">
        <f t="shared" si="444"/>
        <v/>
      </c>
      <c r="M85" s="284" t="str">
        <f t="shared" si="444"/>
        <v/>
      </c>
      <c r="N85" s="284" t="str">
        <f t="shared" si="444"/>
        <v/>
      </c>
      <c r="O85" s="284" t="str">
        <f t="shared" si="444"/>
        <v/>
      </c>
      <c r="P85" s="284" t="str">
        <f t="shared" si="444"/>
        <v/>
      </c>
      <c r="Q85" s="284" t="str">
        <f t="shared" si="444"/>
        <v/>
      </c>
      <c r="R85" s="284" t="str">
        <f t="shared" si="444"/>
        <v/>
      </c>
      <c r="S85" s="284" t="str">
        <f t="shared" si="444"/>
        <v/>
      </c>
      <c r="T85" s="284" t="str">
        <f t="shared" si="445"/>
        <v/>
      </c>
      <c r="U85" s="284" t="str">
        <f t="shared" si="445"/>
        <v/>
      </c>
      <c r="V85" s="284" t="str">
        <f t="shared" si="454"/>
        <v/>
      </c>
      <c r="X85" s="284" t="str">
        <f t="shared" si="461"/>
        <v>山　内</v>
      </c>
      <c r="Y85" s="284" t="str">
        <f t="shared" si="462"/>
        <v>内　方</v>
      </c>
      <c r="Z85" s="284" t="str">
        <f t="shared" si="446"/>
        <v>平　澤</v>
      </c>
      <c r="AA85" s="284" t="str">
        <f t="shared" si="446"/>
        <v>船　水</v>
      </c>
      <c r="AB85" s="284" t="str">
        <f t="shared" si="446"/>
        <v>菅　野</v>
      </c>
      <c r="AC85" s="284" t="str">
        <f t="shared" si="446"/>
        <v/>
      </c>
      <c r="AD85" s="284" t="str">
        <f t="shared" si="446"/>
        <v>平　岡</v>
      </c>
      <c r="AE85" s="284" t="str">
        <f t="shared" si="446"/>
        <v>古　澤</v>
      </c>
      <c r="AF85" s="284" t="str">
        <f t="shared" si="446"/>
        <v>髙比良</v>
      </c>
      <c r="AG85" s="284" t="str">
        <f t="shared" si="446"/>
        <v>平　松</v>
      </c>
      <c r="AH85" s="284" t="str">
        <f t="shared" si="446"/>
        <v>中　嶋</v>
      </c>
      <c r="AI85" s="284" t="str">
        <f t="shared" si="446"/>
        <v/>
      </c>
      <c r="AJ85" s="284" t="str">
        <f t="shared" si="446"/>
        <v/>
      </c>
      <c r="AK85" s="284" t="str">
        <f t="shared" si="446"/>
        <v/>
      </c>
      <c r="AL85" s="284" t="str">
        <f t="shared" si="446"/>
        <v/>
      </c>
      <c r="AM85" s="284" t="str">
        <f t="shared" si="446"/>
        <v/>
      </c>
      <c r="AN85" s="284" t="str">
        <f t="shared" si="446"/>
        <v/>
      </c>
      <c r="AO85" s="284" t="str">
        <f t="shared" si="446"/>
        <v/>
      </c>
      <c r="AP85" s="284" t="str">
        <f t="shared" si="447"/>
        <v/>
      </c>
      <c r="AQ85" s="284" t="str">
        <f t="shared" si="463"/>
        <v/>
      </c>
      <c r="AR85" s="284" t="str">
        <f t="shared" si="455"/>
        <v/>
      </c>
      <c r="AT85" s="284" t="str">
        <f t="shared" si="464"/>
        <v>山　内</v>
      </c>
      <c r="AU85" s="284" t="str">
        <f t="shared" si="465"/>
        <v>内　方</v>
      </c>
      <c r="AV85" s="284" t="str">
        <f t="shared" si="448"/>
        <v>平　澤</v>
      </c>
      <c r="AW85" s="284" t="str">
        <f t="shared" si="448"/>
        <v>船　水</v>
      </c>
      <c r="AX85" s="284" t="str">
        <f t="shared" si="448"/>
        <v>菅　野</v>
      </c>
      <c r="AY85" s="284" t="str">
        <f t="shared" si="448"/>
        <v>金　山</v>
      </c>
      <c r="AZ85" s="284" t="str">
        <f t="shared" si="448"/>
        <v>荒　木</v>
      </c>
      <c r="BA85" s="284" t="str">
        <f t="shared" si="448"/>
        <v>今　井</v>
      </c>
      <c r="BB85" s="284" t="str">
        <f t="shared" si="448"/>
        <v/>
      </c>
      <c r="BC85" s="284" t="str">
        <f t="shared" si="448"/>
        <v>髙比良</v>
      </c>
      <c r="BD85" s="284" t="str">
        <f t="shared" si="448"/>
        <v>平　松</v>
      </c>
      <c r="BE85" s="284" t="str">
        <f t="shared" si="448"/>
        <v/>
      </c>
      <c r="BF85" s="284" t="str">
        <f t="shared" si="448"/>
        <v>西　山</v>
      </c>
      <c r="BG85" s="284" t="str">
        <f t="shared" si="448"/>
        <v/>
      </c>
      <c r="BH85" s="284" t="str">
        <f t="shared" si="448"/>
        <v/>
      </c>
      <c r="BI85" s="284" t="str">
        <f t="shared" si="448"/>
        <v/>
      </c>
      <c r="BJ85" s="284" t="str">
        <f t="shared" si="448"/>
        <v/>
      </c>
      <c r="BK85" s="284" t="str">
        <f t="shared" si="448"/>
        <v/>
      </c>
      <c r="BL85" s="284" t="str">
        <f t="shared" si="449"/>
        <v/>
      </c>
      <c r="BM85" s="284" t="str">
        <f t="shared" si="466"/>
        <v/>
      </c>
      <c r="BN85" s="284" t="str">
        <f t="shared" si="456"/>
        <v/>
      </c>
      <c r="BP85" s="284" t="str">
        <f t="shared" si="467"/>
        <v>山　内</v>
      </c>
      <c r="BQ85" s="284" t="str">
        <f t="shared" si="468"/>
        <v>内　方</v>
      </c>
      <c r="BR85" s="284" t="str">
        <f t="shared" si="450"/>
        <v>平　澤</v>
      </c>
      <c r="BS85" s="284" t="str">
        <f t="shared" si="450"/>
        <v>船　水</v>
      </c>
      <c r="BT85" s="284" t="str">
        <f t="shared" si="450"/>
        <v>菅　野</v>
      </c>
      <c r="BU85" s="284" t="str">
        <f t="shared" si="450"/>
        <v/>
      </c>
      <c r="BV85" s="284" t="str">
        <f t="shared" si="450"/>
        <v>平　岡</v>
      </c>
      <c r="BW85" s="284" t="str">
        <f t="shared" si="450"/>
        <v>古　澤</v>
      </c>
      <c r="BX85" s="284" t="str">
        <f t="shared" si="450"/>
        <v>平　松</v>
      </c>
      <c r="BY85" s="284" t="str">
        <f t="shared" si="450"/>
        <v/>
      </c>
      <c r="BZ85" s="284" t="str">
        <f t="shared" si="450"/>
        <v>幸　岡</v>
      </c>
      <c r="CA85" s="284" t="str">
        <f t="shared" si="450"/>
        <v/>
      </c>
      <c r="CB85" s="284" t="str">
        <f t="shared" si="450"/>
        <v/>
      </c>
      <c r="CC85" s="284" t="str">
        <f t="shared" si="450"/>
        <v/>
      </c>
      <c r="CD85" s="284" t="str">
        <f t="shared" si="450"/>
        <v/>
      </c>
      <c r="CE85" s="284" t="str">
        <f t="shared" si="450"/>
        <v/>
      </c>
      <c r="CF85" s="284" t="str">
        <f t="shared" si="450"/>
        <v/>
      </c>
      <c r="CG85" s="284" t="str">
        <f t="shared" si="450"/>
        <v/>
      </c>
      <c r="CH85" s="284" t="str">
        <f t="shared" si="451"/>
        <v/>
      </c>
      <c r="CI85" s="284" t="str">
        <f t="shared" si="469"/>
        <v/>
      </c>
      <c r="CJ85" s="284" t="str">
        <f t="shared" si="457"/>
        <v/>
      </c>
      <c r="CL85" s="284" t="str">
        <f t="shared" si="470"/>
        <v>山　内</v>
      </c>
      <c r="CM85" s="284" t="str">
        <f t="shared" si="471"/>
        <v>内　方</v>
      </c>
      <c r="CN85" s="284" t="str">
        <f t="shared" si="452"/>
        <v>船　水</v>
      </c>
      <c r="CO85" s="284" t="str">
        <f t="shared" si="452"/>
        <v>菅　野</v>
      </c>
      <c r="CP85" s="284" t="str">
        <f t="shared" si="452"/>
        <v>金　山</v>
      </c>
      <c r="CQ85" s="284" t="str">
        <f t="shared" si="452"/>
        <v/>
      </c>
      <c r="CR85" s="284" t="str">
        <f t="shared" si="452"/>
        <v>平　岡</v>
      </c>
      <c r="CS85" s="284" t="str">
        <f t="shared" si="452"/>
        <v/>
      </c>
      <c r="CT85" s="284" t="str">
        <f t="shared" si="452"/>
        <v>平　松</v>
      </c>
      <c r="CU85" s="284" t="str">
        <f t="shared" si="452"/>
        <v/>
      </c>
      <c r="CV85" s="284" t="str">
        <f t="shared" si="452"/>
        <v>幸　岡</v>
      </c>
      <c r="CW85" s="284" t="str">
        <f t="shared" si="452"/>
        <v>幸　岡</v>
      </c>
      <c r="CX85" s="284" t="str">
        <f t="shared" si="452"/>
        <v>宮　地</v>
      </c>
      <c r="CY85" s="284" t="str">
        <f t="shared" si="452"/>
        <v/>
      </c>
      <c r="CZ85" s="284" t="str">
        <f t="shared" si="452"/>
        <v/>
      </c>
      <c r="DA85" s="284" t="str">
        <f t="shared" si="452"/>
        <v/>
      </c>
      <c r="DB85" s="284" t="str">
        <f t="shared" si="452"/>
        <v/>
      </c>
      <c r="DC85" s="284" t="str">
        <f t="shared" si="452"/>
        <v/>
      </c>
      <c r="DD85" s="284" t="str">
        <f t="shared" si="453"/>
        <v/>
      </c>
      <c r="DE85" s="284" t="str">
        <f t="shared" si="472"/>
        <v/>
      </c>
      <c r="DF85" s="284" t="str">
        <f t="shared" si="458"/>
        <v/>
      </c>
      <c r="HB85" s="80"/>
      <c r="HC85" s="199">
        <f>リスト!C84</f>
        <v>0</v>
      </c>
      <c r="HD85" s="76" t="str">
        <f>IF(リスト!D84="","",リスト!D84)</f>
        <v/>
      </c>
      <c r="HE85" s="76" t="str">
        <f>IF(リスト!F84="","",リスト!F84)</f>
        <v/>
      </c>
      <c r="HF85" s="76" t="str">
        <f>IF(リスト!E84="","",リスト!E84)</f>
        <v/>
      </c>
      <c r="HG85" s="200" t="str">
        <f>IF(リスト!G84="","",リスト!G84)</f>
        <v/>
      </c>
      <c r="HH85" s="77" t="str">
        <f>IF(リスト!H84="","",リスト!H84)</f>
        <v>茨田浜</v>
      </c>
      <c r="HI85" s="77" t="str">
        <f>IF(リスト!I84="","",リスト!I84)</f>
        <v>能　勢</v>
      </c>
      <c r="HJ85" s="77" t="str">
        <f>IF(リスト!J84="","",リスト!J84)</f>
        <v>稲　田</v>
      </c>
      <c r="HK85" s="77" t="str">
        <f>IF(リスト!K84="","",リスト!K84)</f>
        <v>りんくうタウン</v>
      </c>
      <c r="HL85" s="77" t="str">
        <f>IF(リスト!L84="","",リスト!L84)</f>
        <v>岩　屋</v>
      </c>
      <c r="HM85" s="77" t="str">
        <f>IF(リスト!M84="","",リスト!M84)</f>
        <v/>
      </c>
      <c r="HN85" s="77" t="str">
        <f>IF(リスト!N84="","",リスト!N84)</f>
        <v/>
      </c>
      <c r="HO85" s="77" t="str">
        <f>IF(リスト!O84="","",リスト!O84)</f>
        <v/>
      </c>
      <c r="HP85" s="460" t="str">
        <f>IF(リスト!P84="","",リスト!P84)</f>
        <v/>
      </c>
      <c r="IW85" s="393"/>
      <c r="IX85" s="393"/>
      <c r="IY85" s="393"/>
      <c r="IZ85" s="393"/>
      <c r="JA85" s="393"/>
      <c r="JB85" s="393"/>
      <c r="JC85" s="393"/>
      <c r="JD85" s="393"/>
      <c r="JE85" s="393"/>
      <c r="JF85" s="393"/>
      <c r="JG85" s="393"/>
      <c r="JH85" s="393"/>
      <c r="JI85" s="393"/>
      <c r="JJ85" s="393"/>
      <c r="JK85" s="393"/>
      <c r="JL85" s="393"/>
      <c r="JM85" s="393"/>
      <c r="JN85" s="393"/>
      <c r="JO85" s="393"/>
      <c r="JP85" s="393"/>
      <c r="JQ85" s="393"/>
      <c r="JR85" s="393"/>
      <c r="JS85" s="393"/>
      <c r="JT85" s="393"/>
      <c r="JU85" s="393"/>
      <c r="JV85" s="393"/>
      <c r="JW85" s="393"/>
      <c r="JX85" s="393"/>
      <c r="JY85" s="393"/>
      <c r="JZ85" s="393"/>
      <c r="KA85" s="393"/>
      <c r="KB85" s="393"/>
      <c r="KC85" s="393"/>
      <c r="KD85" s="393"/>
      <c r="KE85" s="393"/>
      <c r="KF85" s="393"/>
      <c r="KG85" s="393"/>
      <c r="KH85" s="393"/>
      <c r="KI85" s="393"/>
      <c r="KJ85" s="393"/>
      <c r="KK85" s="393"/>
      <c r="KL85" s="393"/>
      <c r="KM85" s="393"/>
      <c r="KN85" s="393"/>
      <c r="KO85" s="393"/>
      <c r="KP85" s="393"/>
      <c r="KQ85" s="393"/>
      <c r="KR85" s="393"/>
      <c r="KS85" s="393"/>
      <c r="KT85" s="393"/>
      <c r="KU85" s="393"/>
      <c r="KV85" s="393"/>
      <c r="KW85" s="393"/>
      <c r="KX85" s="393"/>
      <c r="KY85" s="393"/>
      <c r="KZ85" s="393"/>
      <c r="LA85" s="393"/>
      <c r="LB85" s="393"/>
      <c r="LC85" s="393"/>
      <c r="LD85" s="393"/>
      <c r="LE85" s="393"/>
      <c r="LF85" s="393"/>
      <c r="LG85" s="393"/>
      <c r="LH85" s="393"/>
      <c r="LI85" s="393"/>
      <c r="LJ85" s="393"/>
      <c r="LK85" s="393"/>
      <c r="LL85" s="393"/>
      <c r="LM85" s="393"/>
      <c r="LN85" s="393"/>
      <c r="LO85" s="393"/>
      <c r="LP85" s="393"/>
      <c r="LQ85" s="393"/>
      <c r="LR85" s="393"/>
      <c r="LS85" s="393"/>
      <c r="LT85" s="393"/>
      <c r="LU85" s="393"/>
      <c r="LV85" s="393"/>
      <c r="LW85" s="393"/>
      <c r="LX85" s="393"/>
      <c r="LY85" s="393"/>
      <c r="LZ85" s="393"/>
      <c r="MA85" s="393"/>
      <c r="MB85" s="393"/>
      <c r="MC85" s="393"/>
      <c r="MD85" s="393"/>
      <c r="ME85" s="393"/>
      <c r="MF85" s="393"/>
      <c r="MG85" s="393"/>
      <c r="MH85" s="393"/>
      <c r="MI85" s="393"/>
      <c r="MJ85" s="393"/>
      <c r="MK85" s="393"/>
      <c r="ML85" s="393"/>
      <c r="MM85" s="393"/>
      <c r="MN85" s="393"/>
      <c r="MO85" s="393"/>
      <c r="MP85" s="393"/>
      <c r="MQ85" s="393"/>
      <c r="MR85" s="393"/>
      <c r="MS85" s="393"/>
      <c r="MT85" s="393"/>
      <c r="MU85" s="393"/>
      <c r="MV85" s="393"/>
      <c r="MW85" s="393"/>
      <c r="MX85" s="393"/>
      <c r="MY85" s="393"/>
      <c r="MZ85" s="393"/>
      <c r="NA85" s="393"/>
      <c r="NB85" s="393"/>
      <c r="NC85" s="393"/>
      <c r="ND85" s="393"/>
      <c r="NE85" s="393"/>
      <c r="NF85" s="393"/>
      <c r="NG85" s="393"/>
      <c r="NH85" s="393"/>
      <c r="NI85" s="393"/>
      <c r="NJ85" s="393"/>
      <c r="NK85" s="393"/>
      <c r="NL85" s="393"/>
      <c r="NM85" s="393"/>
      <c r="NN85" s="393"/>
      <c r="NO85" s="393"/>
      <c r="NP85" s="393"/>
      <c r="NQ85" s="393"/>
      <c r="NR85" s="393"/>
      <c r="NS85" s="393"/>
      <c r="NT85" s="393"/>
      <c r="NU85" s="393"/>
      <c r="NV85" s="393"/>
      <c r="NW85" s="393"/>
      <c r="NX85" s="393"/>
      <c r="NY85" s="393"/>
      <c r="NZ85" s="393"/>
      <c r="OA85" s="393"/>
      <c r="OB85" s="393"/>
      <c r="OC85" s="393"/>
      <c r="OD85" s="393"/>
      <c r="OE85" s="393"/>
      <c r="OF85" s="393"/>
      <c r="OG85" s="393"/>
      <c r="OH85" s="393"/>
      <c r="OI85" s="393"/>
      <c r="OJ85" s="393"/>
      <c r="OK85" s="393"/>
      <c r="OL85" s="393"/>
      <c r="OM85" s="393"/>
      <c r="ON85" s="393"/>
      <c r="OO85" s="393"/>
      <c r="OP85" s="393"/>
      <c r="OQ85" s="393"/>
      <c r="OR85" s="393"/>
      <c r="OS85" s="393"/>
      <c r="OT85" s="393"/>
      <c r="OU85" s="393"/>
      <c r="OV85" s="393"/>
      <c r="OW85" s="393"/>
      <c r="OX85" s="393"/>
      <c r="OY85" s="393"/>
      <c r="OZ85" s="393"/>
      <c r="PA85" s="393"/>
      <c r="PB85" s="393"/>
      <c r="PC85" s="393"/>
      <c r="PD85" s="393"/>
      <c r="PE85" s="393"/>
      <c r="PF85" s="393"/>
      <c r="PG85" s="393"/>
      <c r="PH85" s="393"/>
      <c r="PI85" s="393"/>
      <c r="PJ85" s="393"/>
      <c r="PK85" s="393"/>
      <c r="PL85" s="393"/>
      <c r="PM85" s="393"/>
      <c r="PN85" s="393"/>
      <c r="PO85" s="393"/>
      <c r="PP85" s="393"/>
      <c r="PQ85" s="393"/>
      <c r="PR85" s="393"/>
      <c r="PS85" s="393"/>
      <c r="PT85" s="393"/>
      <c r="PU85" s="393"/>
      <c r="PV85" s="393"/>
      <c r="PW85" s="393"/>
      <c r="PX85" s="393"/>
      <c r="PY85" s="393"/>
      <c r="PZ85" s="393"/>
      <c r="QA85" s="393"/>
      <c r="QB85" s="393"/>
      <c r="QC85" s="393"/>
      <c r="QD85" s="393"/>
      <c r="QE85" s="393"/>
      <c r="QF85" s="393"/>
      <c r="QG85" s="393"/>
      <c r="QH85" s="393"/>
      <c r="QI85" s="393"/>
      <c r="QJ85" s="393"/>
      <c r="QK85" s="393"/>
      <c r="QL85" s="393"/>
      <c r="QM85" s="393"/>
      <c r="QN85" s="393"/>
      <c r="QO85" s="393"/>
      <c r="QP85" s="393"/>
      <c r="QQ85" s="393"/>
      <c r="QR85" s="393"/>
      <c r="QS85" s="393"/>
      <c r="QT85" s="393"/>
      <c r="QU85" s="393"/>
      <c r="QV85" s="393"/>
      <c r="QW85" s="393"/>
      <c r="QX85" s="393"/>
      <c r="QY85" s="393"/>
      <c r="QZ85" s="393"/>
      <c r="RA85" s="393"/>
      <c r="RB85" s="393"/>
      <c r="RC85" s="393"/>
      <c r="RD85" s="393"/>
      <c r="RE85" s="393"/>
      <c r="RF85" s="393"/>
      <c r="RG85" s="393"/>
      <c r="RH85" s="393"/>
      <c r="RI85" s="393"/>
      <c r="RJ85" s="393"/>
      <c r="RK85" s="393"/>
      <c r="RL85" s="393"/>
      <c r="RM85" s="393"/>
      <c r="RN85" s="393"/>
      <c r="RO85" s="393"/>
      <c r="RP85" s="393"/>
      <c r="RQ85" s="393"/>
      <c r="RR85" s="393"/>
      <c r="RS85" s="393"/>
      <c r="RT85" s="393"/>
      <c r="RU85" s="393"/>
      <c r="RV85" s="393"/>
      <c r="RW85" s="393"/>
      <c r="RX85" s="393"/>
      <c r="RY85" s="393"/>
      <c r="RZ85" s="393"/>
      <c r="SA85" s="393"/>
      <c r="SB85" s="393"/>
      <c r="SC85" s="393"/>
      <c r="SD85" s="393"/>
      <c r="SE85" s="393"/>
      <c r="SF85" s="393"/>
      <c r="SG85" s="393"/>
      <c r="SH85" s="393"/>
      <c r="SI85" s="393"/>
      <c r="SJ85" s="393"/>
      <c r="SK85" s="393"/>
      <c r="SL85" s="393"/>
      <c r="SM85" s="393"/>
      <c r="SN85" s="393"/>
      <c r="SO85" s="393"/>
      <c r="SP85" s="393"/>
      <c r="SQ85" s="393"/>
      <c r="SR85" s="393"/>
      <c r="SS85" s="393"/>
      <c r="ST85" s="393"/>
      <c r="SU85" s="393"/>
      <c r="SV85" s="393"/>
      <c r="SW85" s="393"/>
      <c r="SX85" s="393"/>
      <c r="SY85" s="393"/>
      <c r="SZ85" s="393"/>
      <c r="TA85" s="393"/>
      <c r="TB85" s="393"/>
      <c r="TC85" s="393"/>
      <c r="TD85" s="393"/>
      <c r="TE85" s="393"/>
      <c r="TF85" s="393"/>
      <c r="TG85" s="393"/>
      <c r="TH85" s="393"/>
      <c r="TI85" s="393"/>
      <c r="TJ85" s="393"/>
      <c r="TK85" s="393"/>
      <c r="TL85" s="393"/>
    </row>
    <row r="86" spans="2:532" ht="24.75" customHeight="1" x14ac:dyDescent="0.2">
      <c r="B86" s="284" t="str">
        <f t="shared" si="459"/>
        <v>山　内</v>
      </c>
      <c r="C86" s="284" t="str">
        <f t="shared" si="460"/>
        <v/>
      </c>
      <c r="D86" s="284" t="str">
        <f t="shared" si="444"/>
        <v>船　水</v>
      </c>
      <c r="E86" s="284" t="str">
        <f t="shared" si="444"/>
        <v/>
      </c>
      <c r="F86" s="284" t="str">
        <f t="shared" si="444"/>
        <v>今　井</v>
      </c>
      <c r="G86" s="284" t="str">
        <f t="shared" si="444"/>
        <v/>
      </c>
      <c r="H86" s="284" t="str">
        <f t="shared" si="444"/>
        <v>髙比良</v>
      </c>
      <c r="I86" s="284" t="str">
        <f t="shared" si="444"/>
        <v>平　松</v>
      </c>
      <c r="J86" s="284" t="str">
        <f t="shared" si="444"/>
        <v/>
      </c>
      <c r="K86" s="284" t="str">
        <f t="shared" si="444"/>
        <v/>
      </c>
      <c r="L86" s="284" t="str">
        <f t="shared" si="444"/>
        <v/>
      </c>
      <c r="M86" s="284" t="str">
        <f t="shared" si="444"/>
        <v/>
      </c>
      <c r="N86" s="284" t="str">
        <f t="shared" si="444"/>
        <v/>
      </c>
      <c r="O86" s="284" t="str">
        <f t="shared" si="444"/>
        <v/>
      </c>
      <c r="P86" s="284" t="str">
        <f t="shared" si="444"/>
        <v/>
      </c>
      <c r="Q86" s="284" t="str">
        <f t="shared" si="444"/>
        <v/>
      </c>
      <c r="R86" s="284" t="str">
        <f t="shared" si="444"/>
        <v/>
      </c>
      <c r="S86" s="284" t="str">
        <f t="shared" si="444"/>
        <v/>
      </c>
      <c r="T86" s="284" t="str">
        <f t="shared" si="445"/>
        <v/>
      </c>
      <c r="U86" s="284" t="str">
        <f t="shared" si="445"/>
        <v/>
      </c>
      <c r="V86" s="284" t="str">
        <f t="shared" si="454"/>
        <v/>
      </c>
      <c r="X86" s="284" t="str">
        <f t="shared" si="461"/>
        <v>山　内</v>
      </c>
      <c r="Y86" s="284" t="str">
        <f t="shared" si="462"/>
        <v>内　方</v>
      </c>
      <c r="Z86" s="284" t="str">
        <f t="shared" si="446"/>
        <v>平　澤</v>
      </c>
      <c r="AA86" s="284" t="str">
        <f t="shared" si="446"/>
        <v>船　水</v>
      </c>
      <c r="AB86" s="284" t="str">
        <f t="shared" si="446"/>
        <v>菅　野</v>
      </c>
      <c r="AC86" s="284" t="str">
        <f t="shared" si="446"/>
        <v/>
      </c>
      <c r="AD86" s="284" t="str">
        <f t="shared" si="446"/>
        <v>平　岡</v>
      </c>
      <c r="AE86" s="284" t="str">
        <f t="shared" si="446"/>
        <v>古　澤</v>
      </c>
      <c r="AF86" s="284" t="str">
        <f t="shared" si="446"/>
        <v>髙比良</v>
      </c>
      <c r="AG86" s="284" t="str">
        <f t="shared" si="446"/>
        <v>平　松</v>
      </c>
      <c r="AH86" s="284" t="str">
        <f t="shared" si="446"/>
        <v>中　嶋</v>
      </c>
      <c r="AI86" s="284" t="str">
        <f t="shared" si="446"/>
        <v/>
      </c>
      <c r="AJ86" s="284" t="str">
        <f t="shared" si="446"/>
        <v/>
      </c>
      <c r="AK86" s="284" t="str">
        <f t="shared" si="446"/>
        <v/>
      </c>
      <c r="AL86" s="284" t="str">
        <f t="shared" si="446"/>
        <v/>
      </c>
      <c r="AM86" s="284" t="str">
        <f t="shared" si="446"/>
        <v/>
      </c>
      <c r="AN86" s="284" t="str">
        <f t="shared" si="446"/>
        <v/>
      </c>
      <c r="AO86" s="284" t="str">
        <f t="shared" si="446"/>
        <v/>
      </c>
      <c r="AP86" s="284" t="str">
        <f t="shared" si="447"/>
        <v/>
      </c>
      <c r="AQ86" s="284" t="str">
        <f t="shared" si="463"/>
        <v/>
      </c>
      <c r="AR86" s="284" t="str">
        <f t="shared" si="455"/>
        <v/>
      </c>
      <c r="AT86" s="284" t="str">
        <f t="shared" si="464"/>
        <v>山　内</v>
      </c>
      <c r="AU86" s="284" t="str">
        <f t="shared" si="465"/>
        <v>内　方</v>
      </c>
      <c r="AV86" s="284" t="str">
        <f t="shared" si="448"/>
        <v>平　澤</v>
      </c>
      <c r="AW86" s="284" t="str">
        <f t="shared" si="448"/>
        <v>船　水</v>
      </c>
      <c r="AX86" s="284" t="str">
        <f t="shared" si="448"/>
        <v>菅　野</v>
      </c>
      <c r="AY86" s="284" t="str">
        <f t="shared" si="448"/>
        <v>金　山</v>
      </c>
      <c r="AZ86" s="284" t="str">
        <f t="shared" si="448"/>
        <v>荒　木</v>
      </c>
      <c r="BA86" s="284" t="str">
        <f t="shared" si="448"/>
        <v>今　井</v>
      </c>
      <c r="BB86" s="284" t="str">
        <f t="shared" si="448"/>
        <v/>
      </c>
      <c r="BC86" s="284" t="str">
        <f t="shared" si="448"/>
        <v>髙比良</v>
      </c>
      <c r="BD86" s="284" t="str">
        <f t="shared" si="448"/>
        <v>平　松</v>
      </c>
      <c r="BE86" s="284" t="str">
        <f t="shared" si="448"/>
        <v/>
      </c>
      <c r="BF86" s="284" t="str">
        <f t="shared" si="448"/>
        <v>西　山</v>
      </c>
      <c r="BG86" s="284" t="str">
        <f t="shared" si="448"/>
        <v/>
      </c>
      <c r="BH86" s="284" t="str">
        <f t="shared" si="448"/>
        <v/>
      </c>
      <c r="BI86" s="284" t="str">
        <f t="shared" si="448"/>
        <v/>
      </c>
      <c r="BJ86" s="284" t="str">
        <f t="shared" si="448"/>
        <v/>
      </c>
      <c r="BK86" s="284" t="str">
        <f t="shared" si="448"/>
        <v/>
      </c>
      <c r="BL86" s="284" t="str">
        <f t="shared" si="449"/>
        <v/>
      </c>
      <c r="BM86" s="284" t="str">
        <f t="shared" si="466"/>
        <v/>
      </c>
      <c r="BN86" s="284" t="str">
        <f t="shared" si="456"/>
        <v/>
      </c>
      <c r="BP86" s="284" t="str">
        <f t="shared" si="467"/>
        <v>山　内</v>
      </c>
      <c r="BQ86" s="284" t="str">
        <f t="shared" si="468"/>
        <v>内　方</v>
      </c>
      <c r="BR86" s="284" t="str">
        <f t="shared" si="450"/>
        <v>平　澤</v>
      </c>
      <c r="BS86" s="284" t="str">
        <f t="shared" si="450"/>
        <v>船　水</v>
      </c>
      <c r="BT86" s="284" t="str">
        <f t="shared" si="450"/>
        <v>菅　野</v>
      </c>
      <c r="BU86" s="284" t="str">
        <f t="shared" si="450"/>
        <v/>
      </c>
      <c r="BV86" s="284" t="str">
        <f t="shared" si="450"/>
        <v>平　岡</v>
      </c>
      <c r="BW86" s="284" t="str">
        <f t="shared" si="450"/>
        <v>古　澤</v>
      </c>
      <c r="BX86" s="284" t="str">
        <f t="shared" si="450"/>
        <v>平　松</v>
      </c>
      <c r="BY86" s="284" t="str">
        <f t="shared" si="450"/>
        <v/>
      </c>
      <c r="BZ86" s="284" t="str">
        <f t="shared" si="450"/>
        <v>幸　岡</v>
      </c>
      <c r="CA86" s="284" t="str">
        <f t="shared" si="450"/>
        <v/>
      </c>
      <c r="CB86" s="284" t="str">
        <f t="shared" si="450"/>
        <v/>
      </c>
      <c r="CC86" s="284" t="str">
        <f t="shared" si="450"/>
        <v/>
      </c>
      <c r="CD86" s="284" t="str">
        <f t="shared" si="450"/>
        <v/>
      </c>
      <c r="CE86" s="284" t="str">
        <f t="shared" si="450"/>
        <v/>
      </c>
      <c r="CF86" s="284" t="str">
        <f t="shared" si="450"/>
        <v/>
      </c>
      <c r="CG86" s="284" t="str">
        <f t="shared" si="450"/>
        <v/>
      </c>
      <c r="CH86" s="284" t="str">
        <f t="shared" si="451"/>
        <v/>
      </c>
      <c r="CI86" s="284" t="str">
        <f t="shared" si="469"/>
        <v/>
      </c>
      <c r="CJ86" s="284" t="str">
        <f t="shared" si="457"/>
        <v/>
      </c>
      <c r="CL86" s="284" t="str">
        <f t="shared" si="470"/>
        <v>山　内</v>
      </c>
      <c r="CM86" s="284" t="str">
        <f t="shared" si="471"/>
        <v>内　方</v>
      </c>
      <c r="CN86" s="284" t="str">
        <f t="shared" si="452"/>
        <v>船　水</v>
      </c>
      <c r="CO86" s="284" t="str">
        <f t="shared" si="452"/>
        <v>菅　野</v>
      </c>
      <c r="CP86" s="284" t="str">
        <f t="shared" si="452"/>
        <v>金　山</v>
      </c>
      <c r="CQ86" s="284" t="str">
        <f t="shared" si="452"/>
        <v/>
      </c>
      <c r="CR86" s="284" t="str">
        <f t="shared" si="452"/>
        <v>平　岡</v>
      </c>
      <c r="CS86" s="284" t="str">
        <f t="shared" si="452"/>
        <v/>
      </c>
      <c r="CT86" s="284" t="str">
        <f t="shared" si="452"/>
        <v>平　松</v>
      </c>
      <c r="CU86" s="284" t="str">
        <f t="shared" si="452"/>
        <v/>
      </c>
      <c r="CV86" s="284" t="str">
        <f t="shared" si="452"/>
        <v>幸　岡</v>
      </c>
      <c r="CW86" s="284" t="str">
        <f t="shared" si="452"/>
        <v>宮　地</v>
      </c>
      <c r="CX86" s="284" t="str">
        <f t="shared" si="452"/>
        <v>宮　地</v>
      </c>
      <c r="CY86" s="284" t="str">
        <f t="shared" si="452"/>
        <v/>
      </c>
      <c r="CZ86" s="284" t="str">
        <f t="shared" si="452"/>
        <v/>
      </c>
      <c r="DA86" s="284" t="str">
        <f t="shared" si="452"/>
        <v/>
      </c>
      <c r="DB86" s="284" t="str">
        <f t="shared" si="452"/>
        <v/>
      </c>
      <c r="DC86" s="284" t="str">
        <f t="shared" si="452"/>
        <v/>
      </c>
      <c r="DD86" s="284" t="str">
        <f t="shared" si="453"/>
        <v/>
      </c>
      <c r="DE86" s="284" t="str">
        <f t="shared" si="472"/>
        <v/>
      </c>
      <c r="DF86" s="284" t="str">
        <f t="shared" si="458"/>
        <v/>
      </c>
      <c r="HB86" s="80"/>
      <c r="HC86" s="199">
        <f>リスト!C85</f>
        <v>0</v>
      </c>
      <c r="HD86" s="76" t="str">
        <f>IF(リスト!D85="","",リスト!D85)</f>
        <v/>
      </c>
      <c r="HE86" s="76" t="str">
        <f>IF(リスト!F85="","",リスト!F85)</f>
        <v/>
      </c>
      <c r="HF86" s="76" t="str">
        <f>IF(リスト!E85="","",リスト!E85)</f>
        <v/>
      </c>
      <c r="HG86" s="200" t="str">
        <f>IF(リスト!G85="","",リスト!G85)</f>
        <v/>
      </c>
      <c r="HH86" s="77" t="str">
        <f>IF(リスト!H85="","",リスト!H85)</f>
        <v>速　見</v>
      </c>
      <c r="HI86" s="77" t="str">
        <f>IF(リスト!I85="","",リスト!I85)</f>
        <v/>
      </c>
      <c r="HJ86" s="77" t="str">
        <f>IF(リスト!J85="","",リスト!J85)</f>
        <v>高井田</v>
      </c>
      <c r="HK86" s="77" t="str">
        <f>IF(リスト!K85="","",リスト!K85)</f>
        <v>阪南</v>
      </c>
      <c r="HL86" s="77" t="str">
        <f>IF(リスト!L85="","",リスト!L85)</f>
        <v>五　色</v>
      </c>
      <c r="HM86" s="77" t="str">
        <f>IF(リスト!M85="","",リスト!M85)</f>
        <v/>
      </c>
      <c r="HN86" s="77" t="str">
        <f>IF(リスト!N85="","",リスト!N85)</f>
        <v/>
      </c>
      <c r="HO86" s="77" t="str">
        <f>IF(リスト!O85="","",リスト!O85)</f>
        <v/>
      </c>
      <c r="HP86" s="460" t="str">
        <f>IF(リスト!P85="","",リスト!P85)</f>
        <v/>
      </c>
      <c r="IW86" s="393"/>
      <c r="IX86" s="393"/>
      <c r="IY86" s="393"/>
      <c r="IZ86" s="393"/>
      <c r="JA86" s="393"/>
      <c r="JB86" s="393"/>
      <c r="JC86" s="393"/>
      <c r="JD86" s="393"/>
      <c r="JE86" s="393"/>
      <c r="JF86" s="393"/>
      <c r="JG86" s="393"/>
      <c r="JH86" s="393"/>
      <c r="JI86" s="393"/>
      <c r="JJ86" s="393"/>
      <c r="JK86" s="393"/>
      <c r="JL86" s="393"/>
      <c r="JM86" s="393"/>
      <c r="JN86" s="393"/>
      <c r="JO86" s="393"/>
      <c r="JP86" s="393"/>
      <c r="JQ86" s="393"/>
      <c r="JR86" s="393"/>
      <c r="JS86" s="393"/>
      <c r="JT86" s="393"/>
      <c r="JU86" s="393"/>
      <c r="JV86" s="393"/>
      <c r="JW86" s="393"/>
      <c r="JX86" s="393"/>
      <c r="JY86" s="393"/>
      <c r="JZ86" s="393"/>
      <c r="KA86" s="393"/>
      <c r="KB86" s="393"/>
      <c r="KC86" s="393"/>
      <c r="KD86" s="393"/>
      <c r="KE86" s="393"/>
      <c r="KF86" s="393"/>
      <c r="KG86" s="393"/>
      <c r="KH86" s="393"/>
      <c r="KI86" s="393"/>
      <c r="KJ86" s="393"/>
      <c r="KK86" s="393"/>
      <c r="KL86" s="393"/>
      <c r="KM86" s="393"/>
      <c r="KN86" s="393"/>
      <c r="KO86" s="393"/>
      <c r="KP86" s="393"/>
      <c r="KQ86" s="393"/>
      <c r="KR86" s="393"/>
      <c r="KS86" s="393"/>
      <c r="KT86" s="393"/>
      <c r="KU86" s="393"/>
      <c r="KV86" s="393"/>
      <c r="KW86" s="393"/>
      <c r="KX86" s="393"/>
      <c r="KY86" s="393"/>
      <c r="KZ86" s="393"/>
      <c r="LA86" s="393"/>
      <c r="LB86" s="393"/>
      <c r="LC86" s="393"/>
      <c r="LD86" s="393"/>
      <c r="LE86" s="393"/>
      <c r="LF86" s="393"/>
      <c r="LG86" s="393"/>
      <c r="LH86" s="393"/>
      <c r="LI86" s="393"/>
      <c r="LJ86" s="393"/>
      <c r="LK86" s="393"/>
      <c r="LL86" s="393"/>
      <c r="LM86" s="393"/>
      <c r="LN86" s="393"/>
      <c r="LO86" s="393"/>
      <c r="LP86" s="393"/>
      <c r="LQ86" s="393"/>
      <c r="LR86" s="393"/>
      <c r="LS86" s="393"/>
      <c r="LT86" s="393"/>
      <c r="LU86" s="393"/>
      <c r="LV86" s="393"/>
      <c r="LW86" s="393"/>
      <c r="LX86" s="393"/>
      <c r="LY86" s="393"/>
      <c r="LZ86" s="393"/>
      <c r="MA86" s="393"/>
      <c r="MB86" s="393"/>
      <c r="MC86" s="393"/>
      <c r="MD86" s="393"/>
      <c r="ME86" s="393"/>
      <c r="MF86" s="393"/>
      <c r="MG86" s="393"/>
      <c r="MH86" s="393"/>
      <c r="MI86" s="393"/>
      <c r="MJ86" s="393"/>
      <c r="MK86" s="393"/>
      <c r="ML86" s="393"/>
      <c r="MM86" s="393"/>
      <c r="MN86" s="393"/>
      <c r="MO86" s="393"/>
      <c r="MP86" s="393"/>
      <c r="MQ86" s="393"/>
      <c r="MR86" s="393"/>
      <c r="MS86" s="393"/>
      <c r="MT86" s="393"/>
      <c r="MU86" s="393"/>
      <c r="MV86" s="393"/>
      <c r="MW86" s="393"/>
      <c r="MX86" s="393"/>
      <c r="MY86" s="393"/>
      <c r="MZ86" s="393"/>
      <c r="NA86" s="393"/>
      <c r="NB86" s="393"/>
      <c r="NC86" s="393"/>
      <c r="ND86" s="393"/>
      <c r="NE86" s="393"/>
      <c r="NF86" s="393"/>
      <c r="NG86" s="393"/>
      <c r="NH86" s="393"/>
      <c r="NI86" s="393"/>
      <c r="NJ86" s="393"/>
      <c r="NK86" s="393"/>
      <c r="NL86" s="393"/>
      <c r="NM86" s="393"/>
      <c r="NN86" s="393"/>
      <c r="NO86" s="393"/>
      <c r="NP86" s="393"/>
      <c r="NQ86" s="393"/>
      <c r="NR86" s="393"/>
      <c r="NS86" s="393"/>
      <c r="NT86" s="393"/>
      <c r="NU86" s="393"/>
      <c r="NV86" s="393"/>
      <c r="NW86" s="393"/>
      <c r="NX86" s="393"/>
      <c r="NY86" s="393"/>
      <c r="NZ86" s="393"/>
      <c r="OA86" s="393"/>
      <c r="OB86" s="393"/>
      <c r="OC86" s="393"/>
      <c r="OD86" s="393"/>
      <c r="OE86" s="393"/>
      <c r="OF86" s="393"/>
      <c r="OG86" s="393"/>
      <c r="OH86" s="393"/>
      <c r="OI86" s="393"/>
      <c r="OJ86" s="393"/>
      <c r="OK86" s="393"/>
      <c r="OL86" s="393"/>
      <c r="OM86" s="393"/>
      <c r="ON86" s="393"/>
      <c r="OO86" s="393"/>
      <c r="OP86" s="393"/>
      <c r="OQ86" s="393"/>
      <c r="OR86" s="393"/>
      <c r="OS86" s="393"/>
      <c r="OT86" s="393"/>
      <c r="OU86" s="393"/>
      <c r="OV86" s="393"/>
      <c r="OW86" s="393"/>
      <c r="OX86" s="393"/>
      <c r="OY86" s="393"/>
      <c r="OZ86" s="393"/>
      <c r="PA86" s="393"/>
      <c r="PB86" s="393"/>
      <c r="PC86" s="393"/>
      <c r="PD86" s="393"/>
      <c r="PE86" s="393"/>
      <c r="PF86" s="393"/>
      <c r="PG86" s="393"/>
      <c r="PH86" s="393"/>
      <c r="PI86" s="393"/>
      <c r="PJ86" s="393"/>
      <c r="PK86" s="393"/>
      <c r="PL86" s="393"/>
      <c r="PM86" s="393"/>
      <c r="PN86" s="393"/>
      <c r="PO86" s="393"/>
      <c r="PP86" s="393"/>
      <c r="PQ86" s="393"/>
      <c r="PR86" s="393"/>
      <c r="PS86" s="393"/>
      <c r="PT86" s="393"/>
      <c r="PU86" s="393"/>
      <c r="PV86" s="393"/>
      <c r="PW86" s="393"/>
      <c r="PX86" s="393"/>
      <c r="PY86" s="393"/>
      <c r="PZ86" s="393"/>
      <c r="QA86" s="393"/>
      <c r="QB86" s="393"/>
      <c r="QC86" s="393"/>
      <c r="QD86" s="393"/>
      <c r="QE86" s="393"/>
      <c r="QF86" s="393"/>
      <c r="QG86" s="393"/>
      <c r="QH86" s="393"/>
      <c r="QI86" s="393"/>
      <c r="QJ86" s="393"/>
      <c r="QK86" s="393"/>
      <c r="QL86" s="393"/>
      <c r="QM86" s="393"/>
      <c r="QN86" s="393"/>
      <c r="QO86" s="393"/>
      <c r="QP86" s="393"/>
      <c r="QQ86" s="393"/>
      <c r="QR86" s="393"/>
      <c r="QS86" s="393"/>
      <c r="QT86" s="393"/>
      <c r="QU86" s="393"/>
      <c r="QV86" s="393"/>
      <c r="QW86" s="393"/>
      <c r="QX86" s="393"/>
      <c r="QY86" s="393"/>
      <c r="QZ86" s="393"/>
      <c r="RA86" s="393"/>
      <c r="RB86" s="393"/>
      <c r="RC86" s="393"/>
      <c r="RD86" s="393"/>
      <c r="RE86" s="393"/>
      <c r="RF86" s="393"/>
      <c r="RG86" s="393"/>
      <c r="RH86" s="393"/>
      <c r="RI86" s="393"/>
      <c r="RJ86" s="393"/>
      <c r="RK86" s="393"/>
      <c r="RL86" s="393"/>
      <c r="RM86" s="393"/>
      <c r="RN86" s="393"/>
      <c r="RO86" s="393"/>
      <c r="RP86" s="393"/>
      <c r="RQ86" s="393"/>
      <c r="RR86" s="393"/>
      <c r="RS86" s="393"/>
      <c r="RT86" s="393"/>
      <c r="RU86" s="393"/>
      <c r="RV86" s="393"/>
      <c r="RW86" s="393"/>
      <c r="RX86" s="393"/>
      <c r="RY86" s="393"/>
      <c r="RZ86" s="393"/>
      <c r="SA86" s="393"/>
      <c r="SB86" s="393"/>
      <c r="SC86" s="393"/>
      <c r="SD86" s="393"/>
      <c r="SE86" s="393"/>
      <c r="SF86" s="393"/>
      <c r="SG86" s="393"/>
      <c r="SH86" s="393"/>
      <c r="SI86" s="393"/>
      <c r="SJ86" s="393"/>
      <c r="SK86" s="393"/>
      <c r="SL86" s="393"/>
      <c r="SM86" s="393"/>
      <c r="SN86" s="393"/>
      <c r="SO86" s="393"/>
      <c r="SP86" s="393"/>
      <c r="SQ86" s="393"/>
      <c r="SR86" s="393"/>
      <c r="SS86" s="393"/>
      <c r="ST86" s="393"/>
      <c r="SU86" s="393"/>
      <c r="SV86" s="393"/>
      <c r="SW86" s="393"/>
      <c r="SX86" s="393"/>
      <c r="SY86" s="393"/>
      <c r="SZ86" s="393"/>
      <c r="TA86" s="393"/>
      <c r="TB86" s="393"/>
      <c r="TC86" s="393"/>
      <c r="TD86" s="393"/>
      <c r="TE86" s="393"/>
      <c r="TF86" s="393"/>
      <c r="TG86" s="393"/>
      <c r="TH86" s="393"/>
      <c r="TI86" s="393"/>
      <c r="TJ86" s="393"/>
      <c r="TK86" s="393"/>
      <c r="TL86" s="393"/>
    </row>
    <row r="87" spans="2:532" ht="24.75" customHeight="1" x14ac:dyDescent="0.2">
      <c r="B87" s="284" t="str">
        <f t="shared" si="459"/>
        <v>山　内</v>
      </c>
      <c r="C87" s="284" t="str">
        <f t="shared" si="460"/>
        <v/>
      </c>
      <c r="D87" s="284" t="str">
        <f t="shared" si="444"/>
        <v>船　水</v>
      </c>
      <c r="E87" s="284" t="str">
        <f t="shared" si="444"/>
        <v/>
      </c>
      <c r="F87" s="284" t="str">
        <f t="shared" si="444"/>
        <v>今　井</v>
      </c>
      <c r="G87" s="284" t="str">
        <f t="shared" si="444"/>
        <v/>
      </c>
      <c r="H87" s="284" t="str">
        <f t="shared" si="444"/>
        <v>髙比良</v>
      </c>
      <c r="I87" s="284" t="str">
        <f t="shared" si="444"/>
        <v>平　松</v>
      </c>
      <c r="J87" s="284" t="str">
        <f t="shared" si="444"/>
        <v/>
      </c>
      <c r="K87" s="284" t="str">
        <f t="shared" si="444"/>
        <v/>
      </c>
      <c r="L87" s="284" t="str">
        <f t="shared" si="444"/>
        <v/>
      </c>
      <c r="M87" s="284" t="str">
        <f t="shared" si="444"/>
        <v/>
      </c>
      <c r="N87" s="284" t="str">
        <f t="shared" si="444"/>
        <v/>
      </c>
      <c r="O87" s="284" t="str">
        <f t="shared" si="444"/>
        <v/>
      </c>
      <c r="P87" s="284" t="str">
        <f t="shared" si="444"/>
        <v/>
      </c>
      <c r="Q87" s="284" t="str">
        <f t="shared" si="444"/>
        <v/>
      </c>
      <c r="R87" s="284" t="str">
        <f t="shared" si="444"/>
        <v/>
      </c>
      <c r="S87" s="284" t="str">
        <f t="shared" si="444"/>
        <v/>
      </c>
      <c r="T87" s="284" t="str">
        <f t="shared" si="445"/>
        <v/>
      </c>
      <c r="U87" s="284" t="str">
        <f t="shared" si="445"/>
        <v/>
      </c>
      <c r="V87" s="284" t="str">
        <f t="shared" si="454"/>
        <v/>
      </c>
      <c r="X87" s="284" t="str">
        <f t="shared" si="461"/>
        <v>山　内</v>
      </c>
      <c r="Y87" s="284" t="str">
        <f t="shared" si="462"/>
        <v>内　方</v>
      </c>
      <c r="Z87" s="284" t="str">
        <f t="shared" si="446"/>
        <v>平　澤</v>
      </c>
      <c r="AA87" s="284" t="str">
        <f t="shared" si="446"/>
        <v>船　水</v>
      </c>
      <c r="AB87" s="284" t="str">
        <f t="shared" si="446"/>
        <v>菅　野</v>
      </c>
      <c r="AC87" s="284" t="str">
        <f t="shared" si="446"/>
        <v/>
      </c>
      <c r="AD87" s="284" t="str">
        <f t="shared" si="446"/>
        <v>平　岡</v>
      </c>
      <c r="AE87" s="284" t="str">
        <f t="shared" si="446"/>
        <v>古　澤</v>
      </c>
      <c r="AF87" s="284" t="str">
        <f t="shared" si="446"/>
        <v>髙比良</v>
      </c>
      <c r="AG87" s="284" t="str">
        <f t="shared" si="446"/>
        <v>平　松</v>
      </c>
      <c r="AH87" s="284" t="str">
        <f t="shared" si="446"/>
        <v>中　嶋</v>
      </c>
      <c r="AI87" s="284" t="str">
        <f t="shared" si="446"/>
        <v/>
      </c>
      <c r="AJ87" s="284" t="str">
        <f t="shared" si="446"/>
        <v/>
      </c>
      <c r="AK87" s="284" t="str">
        <f t="shared" si="446"/>
        <v/>
      </c>
      <c r="AL87" s="284" t="str">
        <f t="shared" si="446"/>
        <v/>
      </c>
      <c r="AM87" s="284" t="str">
        <f t="shared" si="446"/>
        <v/>
      </c>
      <c r="AN87" s="284" t="str">
        <f t="shared" si="446"/>
        <v/>
      </c>
      <c r="AO87" s="284" t="str">
        <f t="shared" si="446"/>
        <v/>
      </c>
      <c r="AP87" s="284" t="str">
        <f t="shared" si="447"/>
        <v/>
      </c>
      <c r="AQ87" s="284" t="str">
        <f t="shared" si="463"/>
        <v/>
      </c>
      <c r="AR87" s="284" t="str">
        <f t="shared" si="455"/>
        <v/>
      </c>
      <c r="AT87" s="284" t="str">
        <f t="shared" si="464"/>
        <v>山　内</v>
      </c>
      <c r="AU87" s="284" t="str">
        <f t="shared" si="465"/>
        <v>内　方</v>
      </c>
      <c r="AV87" s="284" t="str">
        <f t="shared" si="448"/>
        <v>平　澤</v>
      </c>
      <c r="AW87" s="284" t="str">
        <f t="shared" si="448"/>
        <v>船　水</v>
      </c>
      <c r="AX87" s="284" t="str">
        <f t="shared" si="448"/>
        <v>菅　野</v>
      </c>
      <c r="AY87" s="284" t="str">
        <f t="shared" si="448"/>
        <v>金　山</v>
      </c>
      <c r="AZ87" s="284" t="str">
        <f t="shared" si="448"/>
        <v>荒　木</v>
      </c>
      <c r="BA87" s="284" t="str">
        <f t="shared" si="448"/>
        <v>今　井</v>
      </c>
      <c r="BB87" s="284" t="str">
        <f t="shared" si="448"/>
        <v/>
      </c>
      <c r="BC87" s="284" t="str">
        <f t="shared" si="448"/>
        <v>髙比良</v>
      </c>
      <c r="BD87" s="284" t="str">
        <f t="shared" si="448"/>
        <v>平　松</v>
      </c>
      <c r="BE87" s="284" t="str">
        <f t="shared" si="448"/>
        <v/>
      </c>
      <c r="BF87" s="284" t="str">
        <f t="shared" si="448"/>
        <v>西　山</v>
      </c>
      <c r="BG87" s="284" t="str">
        <f t="shared" si="448"/>
        <v/>
      </c>
      <c r="BH87" s="284" t="str">
        <f t="shared" si="448"/>
        <v/>
      </c>
      <c r="BI87" s="284" t="str">
        <f t="shared" si="448"/>
        <v/>
      </c>
      <c r="BJ87" s="284" t="str">
        <f t="shared" si="448"/>
        <v/>
      </c>
      <c r="BK87" s="284" t="str">
        <f t="shared" si="448"/>
        <v/>
      </c>
      <c r="BL87" s="284" t="str">
        <f t="shared" si="449"/>
        <v/>
      </c>
      <c r="BM87" s="284" t="str">
        <f t="shared" si="466"/>
        <v/>
      </c>
      <c r="BN87" s="284" t="str">
        <f t="shared" si="456"/>
        <v/>
      </c>
      <c r="BP87" s="284" t="str">
        <f t="shared" si="467"/>
        <v>山　内</v>
      </c>
      <c r="BQ87" s="284" t="str">
        <f t="shared" si="468"/>
        <v>内　方</v>
      </c>
      <c r="BR87" s="284" t="str">
        <f t="shared" si="450"/>
        <v>平　澤</v>
      </c>
      <c r="BS87" s="284" t="str">
        <f t="shared" si="450"/>
        <v>船　水</v>
      </c>
      <c r="BT87" s="284" t="str">
        <f t="shared" si="450"/>
        <v>菅　野</v>
      </c>
      <c r="BU87" s="284" t="str">
        <f t="shared" si="450"/>
        <v/>
      </c>
      <c r="BV87" s="284" t="str">
        <f t="shared" si="450"/>
        <v>平　岡</v>
      </c>
      <c r="BW87" s="284" t="str">
        <f t="shared" si="450"/>
        <v>古　澤</v>
      </c>
      <c r="BX87" s="284" t="str">
        <f t="shared" si="450"/>
        <v>平　松</v>
      </c>
      <c r="BY87" s="284" t="str">
        <f t="shared" si="450"/>
        <v/>
      </c>
      <c r="BZ87" s="284" t="str">
        <f t="shared" si="450"/>
        <v>幸　岡</v>
      </c>
      <c r="CA87" s="284" t="str">
        <f t="shared" si="450"/>
        <v/>
      </c>
      <c r="CB87" s="284" t="str">
        <f t="shared" si="450"/>
        <v/>
      </c>
      <c r="CC87" s="284" t="str">
        <f t="shared" si="450"/>
        <v/>
      </c>
      <c r="CD87" s="284" t="str">
        <f t="shared" si="450"/>
        <v/>
      </c>
      <c r="CE87" s="284" t="str">
        <f t="shared" si="450"/>
        <v/>
      </c>
      <c r="CF87" s="284" t="str">
        <f t="shared" si="450"/>
        <v/>
      </c>
      <c r="CG87" s="284" t="str">
        <f t="shared" si="450"/>
        <v/>
      </c>
      <c r="CH87" s="284" t="str">
        <f t="shared" si="451"/>
        <v/>
      </c>
      <c r="CI87" s="284" t="str">
        <f t="shared" si="469"/>
        <v/>
      </c>
      <c r="CJ87" s="284" t="str">
        <f t="shared" si="457"/>
        <v/>
      </c>
      <c r="CL87" s="284" t="str">
        <f t="shared" si="470"/>
        <v>山　内</v>
      </c>
      <c r="CM87" s="284" t="str">
        <f t="shared" si="471"/>
        <v>内　方</v>
      </c>
      <c r="CN87" s="284" t="str">
        <f t="shared" si="452"/>
        <v>船　水</v>
      </c>
      <c r="CO87" s="284" t="str">
        <f t="shared" si="452"/>
        <v>菅　野</v>
      </c>
      <c r="CP87" s="284" t="str">
        <f t="shared" si="452"/>
        <v>金　山</v>
      </c>
      <c r="CQ87" s="284" t="str">
        <f t="shared" si="452"/>
        <v/>
      </c>
      <c r="CR87" s="284" t="str">
        <f t="shared" si="452"/>
        <v>平　岡</v>
      </c>
      <c r="CS87" s="284" t="str">
        <f t="shared" si="452"/>
        <v/>
      </c>
      <c r="CT87" s="284" t="str">
        <f t="shared" si="452"/>
        <v>平　松</v>
      </c>
      <c r="CU87" s="284" t="str">
        <f t="shared" si="452"/>
        <v/>
      </c>
      <c r="CV87" s="284" t="str">
        <f t="shared" si="452"/>
        <v>幸　岡</v>
      </c>
      <c r="CW87" s="284" t="str">
        <f t="shared" si="452"/>
        <v>宮　地</v>
      </c>
      <c r="CX87" s="284" t="str">
        <f t="shared" si="452"/>
        <v/>
      </c>
      <c r="CY87" s="284" t="str">
        <f t="shared" si="452"/>
        <v/>
      </c>
      <c r="CZ87" s="284" t="str">
        <f t="shared" si="452"/>
        <v/>
      </c>
      <c r="DA87" s="284" t="str">
        <f t="shared" si="452"/>
        <v/>
      </c>
      <c r="DB87" s="284" t="str">
        <f t="shared" si="452"/>
        <v/>
      </c>
      <c r="DC87" s="284" t="str">
        <f t="shared" si="452"/>
        <v/>
      </c>
      <c r="DD87" s="284" t="str">
        <f t="shared" si="453"/>
        <v/>
      </c>
      <c r="DE87" s="284" t="str">
        <f t="shared" si="472"/>
        <v/>
      </c>
      <c r="DF87" s="284" t="str">
        <f t="shared" si="458"/>
        <v/>
      </c>
      <c r="HB87" s="163"/>
      <c r="HC87" s="199">
        <f>リスト!C86</f>
        <v>0</v>
      </c>
      <c r="HD87" s="76" t="str">
        <f>IF(リスト!D86="","",リスト!D86)</f>
        <v/>
      </c>
      <c r="HE87" s="76" t="str">
        <f>IF(リスト!F86="","",リスト!F86)</f>
        <v/>
      </c>
      <c r="HF87" s="76" t="str">
        <f>IF(リスト!E86="","",リスト!E86)</f>
        <v/>
      </c>
      <c r="HG87" s="200" t="str">
        <f>IF(リスト!G86="","",リスト!G86)</f>
        <v/>
      </c>
      <c r="HH87" s="77" t="str">
        <f>IF(リスト!H86="","",リスト!H86)</f>
        <v>　砂　</v>
      </c>
      <c r="HI87" s="77" t="str">
        <f>IF(リスト!I86="","",リスト!I86)</f>
        <v/>
      </c>
      <c r="HJ87" s="77" t="str">
        <f>IF(リスト!J86="","",リスト!J86)</f>
        <v>小　坂</v>
      </c>
      <c r="HK87" s="77" t="str">
        <f>IF(リスト!K86="","",リスト!K86)</f>
        <v>多奈川</v>
      </c>
      <c r="HL87" s="77" t="str">
        <f>IF(リスト!L86="","",リスト!L86)</f>
        <v>仮　屋</v>
      </c>
      <c r="HM87" s="77" t="str">
        <f>IF(リスト!M86="","",リスト!M86)</f>
        <v/>
      </c>
      <c r="HN87" s="77" t="str">
        <f>IF(リスト!N86="","",リスト!N86)</f>
        <v/>
      </c>
      <c r="HO87" s="77" t="str">
        <f>IF(リスト!O86="","",リスト!O86)</f>
        <v/>
      </c>
      <c r="HP87" s="460" t="str">
        <f>IF(リスト!P86="","",リスト!P86)</f>
        <v/>
      </c>
      <c r="IW87" s="393"/>
      <c r="IX87" s="393"/>
      <c r="IY87" s="393"/>
      <c r="IZ87" s="393"/>
      <c r="JA87" s="393"/>
      <c r="JB87" s="393"/>
      <c r="JC87" s="393"/>
      <c r="JD87" s="393"/>
      <c r="JE87" s="393"/>
      <c r="JF87" s="393"/>
      <c r="JG87" s="393"/>
      <c r="JH87" s="393"/>
      <c r="JI87" s="393"/>
      <c r="JJ87" s="393"/>
      <c r="JK87" s="393"/>
      <c r="JL87" s="393"/>
      <c r="JM87" s="393"/>
      <c r="JN87" s="393"/>
      <c r="JO87" s="393"/>
      <c r="JP87" s="393"/>
      <c r="JQ87" s="393"/>
      <c r="JR87" s="393"/>
      <c r="JS87" s="393"/>
      <c r="JT87" s="393"/>
      <c r="JU87" s="393"/>
      <c r="JV87" s="393"/>
      <c r="JW87" s="393"/>
      <c r="JX87" s="393"/>
      <c r="JY87" s="393"/>
      <c r="JZ87" s="393"/>
      <c r="KA87" s="393"/>
      <c r="KB87" s="393"/>
      <c r="KC87" s="393"/>
      <c r="KD87" s="393"/>
      <c r="KE87" s="393"/>
      <c r="KF87" s="393"/>
      <c r="KG87" s="393"/>
      <c r="KH87" s="393"/>
      <c r="KI87" s="393"/>
      <c r="KJ87" s="393"/>
      <c r="KK87" s="393"/>
      <c r="KL87" s="393"/>
      <c r="KM87" s="393"/>
      <c r="KN87" s="393"/>
      <c r="KO87" s="393"/>
      <c r="KP87" s="393"/>
      <c r="KQ87" s="393"/>
      <c r="KR87" s="393"/>
      <c r="KS87" s="393"/>
      <c r="KT87" s="393"/>
      <c r="KU87" s="393"/>
      <c r="KV87" s="393"/>
      <c r="KW87" s="393"/>
      <c r="KX87" s="393"/>
      <c r="KY87" s="393"/>
      <c r="KZ87" s="393"/>
      <c r="LA87" s="393"/>
      <c r="LB87" s="393"/>
      <c r="LC87" s="393"/>
      <c r="LD87" s="393"/>
      <c r="LE87" s="393"/>
      <c r="LF87" s="393"/>
      <c r="LG87" s="393"/>
      <c r="LH87" s="393"/>
      <c r="LI87" s="393"/>
      <c r="LJ87" s="393"/>
      <c r="LK87" s="393"/>
      <c r="LL87" s="393"/>
      <c r="LM87" s="393"/>
      <c r="LN87" s="393"/>
      <c r="LO87" s="393"/>
      <c r="LP87" s="393"/>
      <c r="LQ87" s="393"/>
      <c r="LR87" s="393"/>
      <c r="LS87" s="393"/>
      <c r="LT87" s="393"/>
      <c r="LU87" s="393"/>
      <c r="LV87" s="393"/>
      <c r="LW87" s="393"/>
      <c r="LX87" s="393"/>
      <c r="LY87" s="393"/>
      <c r="LZ87" s="393"/>
      <c r="MA87" s="393"/>
      <c r="MB87" s="393"/>
      <c r="MC87" s="393"/>
      <c r="MD87" s="393"/>
      <c r="ME87" s="393"/>
      <c r="MF87" s="393"/>
      <c r="MG87" s="393"/>
      <c r="MH87" s="393"/>
      <c r="MI87" s="393"/>
      <c r="MJ87" s="393"/>
      <c r="MK87" s="393"/>
      <c r="ML87" s="393"/>
      <c r="MM87" s="393"/>
      <c r="MN87" s="393"/>
      <c r="MO87" s="393"/>
      <c r="MP87" s="393"/>
      <c r="MQ87" s="393"/>
      <c r="MR87" s="393"/>
      <c r="MS87" s="393"/>
      <c r="MT87" s="393"/>
      <c r="MU87" s="393"/>
      <c r="MV87" s="393"/>
      <c r="MW87" s="393"/>
      <c r="MX87" s="393"/>
      <c r="MY87" s="393"/>
      <c r="MZ87" s="393"/>
      <c r="NA87" s="393"/>
      <c r="NB87" s="393"/>
      <c r="NC87" s="393"/>
      <c r="ND87" s="393"/>
      <c r="NE87" s="393"/>
      <c r="NF87" s="393"/>
      <c r="NG87" s="393"/>
      <c r="NH87" s="393"/>
      <c r="NI87" s="393"/>
      <c r="NJ87" s="393"/>
      <c r="NK87" s="393"/>
      <c r="NL87" s="393"/>
      <c r="NM87" s="393"/>
      <c r="NN87" s="393"/>
      <c r="NO87" s="393"/>
      <c r="NP87" s="393"/>
      <c r="NQ87" s="393"/>
      <c r="NR87" s="393"/>
      <c r="NS87" s="393"/>
      <c r="NT87" s="393"/>
      <c r="NU87" s="393"/>
      <c r="NV87" s="393"/>
      <c r="NW87" s="393"/>
      <c r="NX87" s="393"/>
      <c r="NY87" s="393"/>
      <c r="NZ87" s="393"/>
      <c r="OA87" s="393"/>
      <c r="OB87" s="393"/>
      <c r="OC87" s="393"/>
      <c r="OD87" s="393"/>
      <c r="OE87" s="393"/>
      <c r="OF87" s="393"/>
      <c r="OG87" s="393"/>
      <c r="OH87" s="393"/>
      <c r="OI87" s="393"/>
      <c r="OJ87" s="393"/>
      <c r="OK87" s="393"/>
      <c r="OL87" s="393"/>
      <c r="OM87" s="393"/>
      <c r="ON87" s="393"/>
      <c r="OO87" s="393"/>
      <c r="OP87" s="393"/>
      <c r="OQ87" s="393"/>
      <c r="OR87" s="393"/>
      <c r="OS87" s="393"/>
      <c r="OT87" s="393"/>
      <c r="OU87" s="393"/>
      <c r="OV87" s="393"/>
      <c r="OW87" s="393"/>
      <c r="OX87" s="393"/>
      <c r="OY87" s="393"/>
      <c r="OZ87" s="393"/>
      <c r="PA87" s="393"/>
      <c r="PB87" s="393"/>
      <c r="PC87" s="393"/>
      <c r="PD87" s="393"/>
      <c r="PE87" s="393"/>
      <c r="PF87" s="393"/>
      <c r="PG87" s="393"/>
      <c r="PH87" s="393"/>
      <c r="PI87" s="393"/>
      <c r="PJ87" s="393"/>
      <c r="PK87" s="393"/>
      <c r="PL87" s="393"/>
      <c r="PM87" s="393"/>
      <c r="PN87" s="393"/>
      <c r="PO87" s="393"/>
      <c r="PP87" s="393"/>
      <c r="PQ87" s="393"/>
      <c r="PR87" s="393"/>
      <c r="PS87" s="393"/>
      <c r="PT87" s="393"/>
      <c r="PU87" s="393"/>
      <c r="PV87" s="393"/>
      <c r="PW87" s="393"/>
      <c r="PX87" s="393"/>
      <c r="PY87" s="393"/>
      <c r="PZ87" s="393"/>
      <c r="QA87" s="393"/>
      <c r="QB87" s="393"/>
      <c r="QC87" s="393"/>
      <c r="QD87" s="393"/>
      <c r="QE87" s="393"/>
      <c r="QF87" s="393"/>
      <c r="QG87" s="393"/>
      <c r="QH87" s="393"/>
      <c r="QI87" s="393"/>
      <c r="QJ87" s="393"/>
      <c r="QK87" s="393"/>
      <c r="QL87" s="393"/>
      <c r="QM87" s="393"/>
      <c r="QN87" s="393"/>
      <c r="QO87" s="393"/>
      <c r="QP87" s="393"/>
      <c r="QQ87" s="393"/>
      <c r="QR87" s="393"/>
      <c r="QS87" s="393"/>
      <c r="QT87" s="393"/>
      <c r="QU87" s="393"/>
      <c r="QV87" s="393"/>
      <c r="QW87" s="393"/>
      <c r="QX87" s="393"/>
      <c r="QY87" s="393"/>
      <c r="QZ87" s="393"/>
      <c r="RA87" s="393"/>
      <c r="RB87" s="393"/>
      <c r="RC87" s="393"/>
      <c r="RD87" s="393"/>
      <c r="RE87" s="393"/>
      <c r="RF87" s="393"/>
      <c r="RG87" s="393"/>
      <c r="RH87" s="393"/>
      <c r="RI87" s="393"/>
      <c r="RJ87" s="393"/>
      <c r="RK87" s="393"/>
      <c r="RL87" s="393"/>
      <c r="RM87" s="393"/>
      <c r="RN87" s="393"/>
      <c r="RO87" s="393"/>
      <c r="RP87" s="393"/>
      <c r="RQ87" s="393"/>
      <c r="RR87" s="393"/>
      <c r="RS87" s="393"/>
      <c r="RT87" s="393"/>
      <c r="RU87" s="393"/>
      <c r="RV87" s="393"/>
      <c r="RW87" s="393"/>
      <c r="RX87" s="393"/>
      <c r="RY87" s="393"/>
      <c r="RZ87" s="393"/>
      <c r="SA87" s="393"/>
      <c r="SB87" s="393"/>
      <c r="SC87" s="393"/>
      <c r="SD87" s="393"/>
      <c r="SE87" s="393"/>
      <c r="SF87" s="393"/>
      <c r="SG87" s="393"/>
      <c r="SH87" s="393"/>
      <c r="SI87" s="393"/>
      <c r="SJ87" s="393"/>
      <c r="SK87" s="393"/>
      <c r="SL87" s="393"/>
      <c r="SM87" s="393"/>
      <c r="SN87" s="393"/>
      <c r="SO87" s="393"/>
      <c r="SP87" s="393"/>
      <c r="SQ87" s="393"/>
      <c r="SR87" s="393"/>
      <c r="SS87" s="393"/>
      <c r="ST87" s="393"/>
      <c r="SU87" s="393"/>
      <c r="SV87" s="393"/>
      <c r="SW87" s="393"/>
      <c r="SX87" s="393"/>
      <c r="SY87" s="393"/>
      <c r="SZ87" s="393"/>
      <c r="TA87" s="393"/>
      <c r="TB87" s="393"/>
      <c r="TC87" s="393"/>
      <c r="TD87" s="393"/>
      <c r="TE87" s="393"/>
      <c r="TF87" s="393"/>
      <c r="TG87" s="393"/>
      <c r="TH87" s="393"/>
      <c r="TI87" s="393"/>
      <c r="TJ87" s="393"/>
      <c r="TK87" s="393"/>
      <c r="TL87" s="393"/>
    </row>
    <row r="88" spans="2:532" ht="24.75" customHeight="1" x14ac:dyDescent="0.2">
      <c r="B88" s="284" t="str">
        <f t="shared" si="459"/>
        <v>山　内</v>
      </c>
      <c r="C88" s="284" t="str">
        <f t="shared" si="460"/>
        <v/>
      </c>
      <c r="D88" s="284" t="str">
        <f t="shared" si="444"/>
        <v>船　水</v>
      </c>
      <c r="E88" s="284" t="str">
        <f t="shared" si="444"/>
        <v/>
      </c>
      <c r="F88" s="284" t="str">
        <f t="shared" si="444"/>
        <v>今　井</v>
      </c>
      <c r="G88" s="284" t="str">
        <f t="shared" si="444"/>
        <v/>
      </c>
      <c r="H88" s="284" t="str">
        <f t="shared" si="444"/>
        <v>髙比良</v>
      </c>
      <c r="I88" s="284" t="str">
        <f t="shared" si="444"/>
        <v>平　松</v>
      </c>
      <c r="J88" s="284" t="str">
        <f t="shared" si="444"/>
        <v/>
      </c>
      <c r="K88" s="284" t="str">
        <f t="shared" si="444"/>
        <v/>
      </c>
      <c r="L88" s="284" t="str">
        <f t="shared" si="444"/>
        <v/>
      </c>
      <c r="M88" s="284" t="str">
        <f t="shared" si="444"/>
        <v/>
      </c>
      <c r="N88" s="284" t="str">
        <f t="shared" si="444"/>
        <v/>
      </c>
      <c r="O88" s="284" t="str">
        <f t="shared" si="444"/>
        <v/>
      </c>
      <c r="P88" s="284" t="str">
        <f t="shared" si="444"/>
        <v/>
      </c>
      <c r="Q88" s="284" t="str">
        <f t="shared" si="444"/>
        <v/>
      </c>
      <c r="R88" s="284" t="str">
        <f t="shared" si="444"/>
        <v/>
      </c>
      <c r="S88" s="284" t="str">
        <f t="shared" si="444"/>
        <v/>
      </c>
      <c r="T88" s="284" t="str">
        <f t="shared" si="445"/>
        <v/>
      </c>
      <c r="U88" s="284" t="str">
        <f t="shared" si="445"/>
        <v/>
      </c>
      <c r="V88" s="284" t="str">
        <f t="shared" si="454"/>
        <v/>
      </c>
      <c r="X88" s="284" t="str">
        <f t="shared" si="461"/>
        <v>山　内</v>
      </c>
      <c r="Y88" s="284" t="str">
        <f t="shared" si="462"/>
        <v>内　方</v>
      </c>
      <c r="Z88" s="284" t="str">
        <f t="shared" si="446"/>
        <v>平　澤</v>
      </c>
      <c r="AA88" s="284" t="str">
        <f t="shared" si="446"/>
        <v>船　水</v>
      </c>
      <c r="AB88" s="284" t="str">
        <f t="shared" si="446"/>
        <v>菅　野</v>
      </c>
      <c r="AC88" s="284" t="str">
        <f t="shared" si="446"/>
        <v/>
      </c>
      <c r="AD88" s="284" t="str">
        <f t="shared" si="446"/>
        <v>平　岡</v>
      </c>
      <c r="AE88" s="284" t="str">
        <f t="shared" si="446"/>
        <v>古　澤</v>
      </c>
      <c r="AF88" s="284" t="str">
        <f t="shared" si="446"/>
        <v>髙比良</v>
      </c>
      <c r="AG88" s="284" t="str">
        <f t="shared" si="446"/>
        <v>平　松</v>
      </c>
      <c r="AH88" s="284" t="str">
        <f t="shared" si="446"/>
        <v>中　嶋</v>
      </c>
      <c r="AI88" s="284" t="str">
        <f t="shared" si="446"/>
        <v/>
      </c>
      <c r="AJ88" s="284" t="str">
        <f t="shared" si="446"/>
        <v/>
      </c>
      <c r="AK88" s="284" t="str">
        <f t="shared" si="446"/>
        <v/>
      </c>
      <c r="AL88" s="284" t="str">
        <f t="shared" si="446"/>
        <v/>
      </c>
      <c r="AM88" s="284" t="str">
        <f t="shared" si="446"/>
        <v/>
      </c>
      <c r="AN88" s="284" t="str">
        <f t="shared" si="446"/>
        <v/>
      </c>
      <c r="AO88" s="284" t="str">
        <f t="shared" si="446"/>
        <v/>
      </c>
      <c r="AP88" s="284" t="str">
        <f t="shared" si="447"/>
        <v/>
      </c>
      <c r="AQ88" s="284" t="str">
        <f t="shared" si="463"/>
        <v/>
      </c>
      <c r="AR88" s="284" t="str">
        <f t="shared" si="455"/>
        <v/>
      </c>
      <c r="AT88" s="284" t="str">
        <f t="shared" si="464"/>
        <v>山　内</v>
      </c>
      <c r="AU88" s="284" t="str">
        <f t="shared" si="465"/>
        <v>内　方</v>
      </c>
      <c r="AV88" s="284" t="str">
        <f t="shared" si="448"/>
        <v>平　澤</v>
      </c>
      <c r="AW88" s="284" t="str">
        <f t="shared" si="448"/>
        <v>船　水</v>
      </c>
      <c r="AX88" s="284" t="str">
        <f t="shared" si="448"/>
        <v>菅　野</v>
      </c>
      <c r="AY88" s="284" t="str">
        <f t="shared" si="448"/>
        <v>金　山</v>
      </c>
      <c r="AZ88" s="284" t="str">
        <f t="shared" si="448"/>
        <v>荒　木</v>
      </c>
      <c r="BA88" s="284" t="str">
        <f t="shared" si="448"/>
        <v>今　井</v>
      </c>
      <c r="BB88" s="284" t="str">
        <f t="shared" si="448"/>
        <v/>
      </c>
      <c r="BC88" s="284" t="str">
        <f t="shared" si="448"/>
        <v>髙比良</v>
      </c>
      <c r="BD88" s="284" t="str">
        <f t="shared" si="448"/>
        <v>平　松</v>
      </c>
      <c r="BE88" s="284" t="str">
        <f t="shared" si="448"/>
        <v/>
      </c>
      <c r="BF88" s="284" t="str">
        <f t="shared" si="448"/>
        <v>西　山</v>
      </c>
      <c r="BG88" s="284" t="str">
        <f t="shared" si="448"/>
        <v/>
      </c>
      <c r="BH88" s="284" t="str">
        <f t="shared" si="448"/>
        <v/>
      </c>
      <c r="BI88" s="284" t="str">
        <f t="shared" si="448"/>
        <v/>
      </c>
      <c r="BJ88" s="284" t="str">
        <f t="shared" si="448"/>
        <v/>
      </c>
      <c r="BK88" s="284" t="str">
        <f t="shared" si="448"/>
        <v/>
      </c>
      <c r="BL88" s="284" t="str">
        <f t="shared" si="449"/>
        <v/>
      </c>
      <c r="BM88" s="284" t="str">
        <f t="shared" si="466"/>
        <v/>
      </c>
      <c r="BN88" s="284" t="str">
        <f t="shared" si="456"/>
        <v/>
      </c>
      <c r="BP88" s="284" t="str">
        <f t="shared" si="467"/>
        <v>山　内</v>
      </c>
      <c r="BQ88" s="284" t="str">
        <f t="shared" si="468"/>
        <v>内　方</v>
      </c>
      <c r="BR88" s="284" t="str">
        <f t="shared" si="450"/>
        <v>平　澤</v>
      </c>
      <c r="BS88" s="284" t="str">
        <f t="shared" si="450"/>
        <v>船　水</v>
      </c>
      <c r="BT88" s="284" t="str">
        <f t="shared" si="450"/>
        <v>菅　野</v>
      </c>
      <c r="BU88" s="284" t="str">
        <f t="shared" si="450"/>
        <v/>
      </c>
      <c r="BV88" s="284" t="str">
        <f t="shared" si="450"/>
        <v>平　岡</v>
      </c>
      <c r="BW88" s="284" t="str">
        <f t="shared" si="450"/>
        <v>古　澤</v>
      </c>
      <c r="BX88" s="284" t="str">
        <f t="shared" si="450"/>
        <v>平　松</v>
      </c>
      <c r="BY88" s="284" t="str">
        <f t="shared" si="450"/>
        <v/>
      </c>
      <c r="BZ88" s="284" t="str">
        <f t="shared" si="450"/>
        <v>幸　岡</v>
      </c>
      <c r="CA88" s="284" t="str">
        <f t="shared" si="450"/>
        <v/>
      </c>
      <c r="CB88" s="284" t="str">
        <f t="shared" si="450"/>
        <v/>
      </c>
      <c r="CC88" s="284" t="str">
        <f t="shared" si="450"/>
        <v/>
      </c>
      <c r="CD88" s="284" t="str">
        <f t="shared" si="450"/>
        <v/>
      </c>
      <c r="CE88" s="284" t="str">
        <f t="shared" si="450"/>
        <v/>
      </c>
      <c r="CF88" s="284" t="str">
        <f t="shared" si="450"/>
        <v/>
      </c>
      <c r="CG88" s="284" t="str">
        <f t="shared" si="450"/>
        <v/>
      </c>
      <c r="CH88" s="284" t="str">
        <f t="shared" si="451"/>
        <v/>
      </c>
      <c r="CI88" s="284" t="str">
        <f t="shared" si="469"/>
        <v/>
      </c>
      <c r="CJ88" s="284" t="str">
        <f t="shared" si="457"/>
        <v/>
      </c>
      <c r="CL88" s="284" t="str">
        <f t="shared" si="470"/>
        <v>山　内</v>
      </c>
      <c r="CM88" s="284" t="str">
        <f t="shared" si="471"/>
        <v>内　方</v>
      </c>
      <c r="CN88" s="284" t="str">
        <f t="shared" si="452"/>
        <v>船　水</v>
      </c>
      <c r="CO88" s="284" t="str">
        <f t="shared" si="452"/>
        <v>菅　野</v>
      </c>
      <c r="CP88" s="284" t="str">
        <f t="shared" si="452"/>
        <v>金　山</v>
      </c>
      <c r="CQ88" s="284" t="str">
        <f t="shared" si="452"/>
        <v/>
      </c>
      <c r="CR88" s="284" t="str">
        <f t="shared" si="452"/>
        <v>平　岡</v>
      </c>
      <c r="CS88" s="284" t="str">
        <f t="shared" si="452"/>
        <v/>
      </c>
      <c r="CT88" s="284" t="str">
        <f t="shared" si="452"/>
        <v>平　松</v>
      </c>
      <c r="CU88" s="284" t="str">
        <f t="shared" si="452"/>
        <v/>
      </c>
      <c r="CV88" s="284" t="str">
        <f t="shared" si="452"/>
        <v>幸　岡</v>
      </c>
      <c r="CW88" s="284" t="str">
        <f t="shared" si="452"/>
        <v>宮　地</v>
      </c>
      <c r="CX88" s="284" t="str">
        <f t="shared" si="452"/>
        <v/>
      </c>
      <c r="CY88" s="284" t="str">
        <f t="shared" si="452"/>
        <v/>
      </c>
      <c r="CZ88" s="284" t="str">
        <f t="shared" si="452"/>
        <v/>
      </c>
      <c r="DA88" s="284" t="str">
        <f t="shared" si="452"/>
        <v/>
      </c>
      <c r="DB88" s="284" t="str">
        <f t="shared" si="452"/>
        <v/>
      </c>
      <c r="DC88" s="284" t="str">
        <f t="shared" si="452"/>
        <v/>
      </c>
      <c r="DD88" s="284" t="str">
        <f t="shared" si="453"/>
        <v/>
      </c>
      <c r="DE88" s="284" t="str">
        <f t="shared" si="472"/>
        <v/>
      </c>
      <c r="DF88" s="284" t="str">
        <f t="shared" si="458"/>
        <v/>
      </c>
      <c r="HB88" s="163"/>
      <c r="HC88" s="199">
        <f>リスト!C87</f>
        <v>0</v>
      </c>
      <c r="HD88" s="76" t="str">
        <f>IF(リスト!D87="","",リスト!D87)</f>
        <v/>
      </c>
      <c r="HE88" s="76" t="str">
        <f>IF(リスト!F87="","",リスト!F87)</f>
        <v/>
      </c>
      <c r="HF88" s="76" t="str">
        <f>IF(リスト!E87="","",リスト!E87)</f>
        <v/>
      </c>
      <c r="HG88" s="200" t="str">
        <f>IF(リスト!G87="","",リスト!G87)</f>
        <v/>
      </c>
      <c r="HH88" s="77" t="str">
        <f>IF(リスト!H87="","",リスト!H87)</f>
        <v>寝屋川</v>
      </c>
      <c r="HI88" s="77" t="str">
        <f>IF(リスト!I87="","",リスト!I87)</f>
        <v/>
      </c>
      <c r="HJ88" s="77" t="str">
        <f>IF(リスト!J87="","",リスト!J87)</f>
        <v>瓢箪山</v>
      </c>
      <c r="HK88" s="77" t="str">
        <f>IF(リスト!K87="","",リスト!K87)</f>
        <v/>
      </c>
      <c r="HL88" s="77" t="str">
        <f>IF(リスト!L87="","",リスト!L87)</f>
        <v>南　淡</v>
      </c>
      <c r="HM88" s="77" t="str">
        <f>IF(リスト!M87="","",リスト!M87)</f>
        <v/>
      </c>
      <c r="HN88" s="77" t="str">
        <f>IF(リスト!N87="","",リスト!N87)</f>
        <v/>
      </c>
      <c r="HO88" s="77" t="str">
        <f>IF(リスト!O87="","",リスト!O87)</f>
        <v/>
      </c>
      <c r="HP88" s="460" t="str">
        <f>IF(リスト!P87="","",リスト!P87)</f>
        <v/>
      </c>
      <c r="IW88" s="393"/>
      <c r="IX88" s="393"/>
      <c r="IY88" s="393"/>
      <c r="IZ88" s="393"/>
      <c r="JA88" s="393"/>
      <c r="JB88" s="393"/>
      <c r="JC88" s="393"/>
      <c r="JD88" s="393"/>
      <c r="JE88" s="393"/>
      <c r="JF88" s="393"/>
      <c r="JG88" s="393"/>
      <c r="JH88" s="393"/>
      <c r="JI88" s="393"/>
      <c r="JJ88" s="393"/>
      <c r="JK88" s="393"/>
      <c r="JL88" s="393"/>
      <c r="JM88" s="393"/>
      <c r="JN88" s="393"/>
      <c r="JO88" s="393"/>
      <c r="JP88" s="393"/>
      <c r="JQ88" s="393"/>
      <c r="JR88" s="393"/>
      <c r="JS88" s="393"/>
      <c r="JT88" s="393"/>
      <c r="JU88" s="393"/>
      <c r="JV88" s="393"/>
      <c r="JW88" s="393"/>
      <c r="JX88" s="393"/>
      <c r="JY88" s="393"/>
      <c r="JZ88" s="393"/>
      <c r="KA88" s="393"/>
      <c r="KB88" s="393"/>
      <c r="KC88" s="393"/>
      <c r="KD88" s="393"/>
      <c r="KE88" s="393"/>
      <c r="KF88" s="393"/>
      <c r="KG88" s="393"/>
      <c r="KH88" s="393"/>
      <c r="KI88" s="393"/>
      <c r="KJ88" s="393"/>
      <c r="KK88" s="393"/>
      <c r="KL88" s="393"/>
      <c r="KM88" s="393"/>
      <c r="KN88" s="393"/>
      <c r="KO88" s="393"/>
      <c r="KP88" s="393"/>
      <c r="KQ88" s="393"/>
      <c r="KR88" s="393"/>
      <c r="KS88" s="393"/>
      <c r="KT88" s="393"/>
      <c r="KU88" s="393"/>
      <c r="KV88" s="393"/>
      <c r="KW88" s="393"/>
      <c r="KX88" s="393"/>
      <c r="KY88" s="393"/>
      <c r="KZ88" s="393"/>
      <c r="LA88" s="393"/>
      <c r="LB88" s="393"/>
      <c r="LC88" s="393"/>
      <c r="LD88" s="393"/>
      <c r="LE88" s="393"/>
      <c r="LF88" s="393"/>
      <c r="LG88" s="393"/>
      <c r="LH88" s="393"/>
      <c r="LI88" s="393"/>
      <c r="LJ88" s="393"/>
      <c r="LK88" s="393"/>
      <c r="LL88" s="393"/>
      <c r="LM88" s="393"/>
      <c r="LN88" s="393"/>
      <c r="LO88" s="393"/>
      <c r="LP88" s="393"/>
      <c r="LQ88" s="393"/>
      <c r="LR88" s="393"/>
      <c r="LS88" s="393"/>
      <c r="LT88" s="393"/>
      <c r="LU88" s="393"/>
      <c r="LV88" s="393"/>
      <c r="LW88" s="393"/>
      <c r="LX88" s="393"/>
      <c r="LY88" s="393"/>
      <c r="LZ88" s="393"/>
      <c r="MA88" s="393"/>
      <c r="MB88" s="393"/>
      <c r="MC88" s="393"/>
      <c r="MD88" s="393"/>
      <c r="ME88" s="393"/>
      <c r="MF88" s="393"/>
      <c r="MG88" s="393"/>
      <c r="MH88" s="393"/>
      <c r="MI88" s="393"/>
      <c r="MJ88" s="393"/>
      <c r="MK88" s="393"/>
      <c r="ML88" s="393"/>
      <c r="MM88" s="393"/>
      <c r="MN88" s="393"/>
      <c r="MO88" s="393"/>
      <c r="MP88" s="393"/>
      <c r="MQ88" s="393"/>
      <c r="MR88" s="393"/>
      <c r="MS88" s="393"/>
      <c r="MT88" s="393"/>
      <c r="MU88" s="393"/>
      <c r="MV88" s="393"/>
      <c r="MW88" s="393"/>
      <c r="MX88" s="393"/>
      <c r="MY88" s="393"/>
      <c r="MZ88" s="393"/>
      <c r="NA88" s="393"/>
      <c r="NB88" s="393"/>
      <c r="NC88" s="393"/>
      <c r="ND88" s="393"/>
      <c r="NE88" s="393"/>
      <c r="NF88" s="393"/>
      <c r="NG88" s="393"/>
      <c r="NH88" s="393"/>
      <c r="NI88" s="393"/>
      <c r="NJ88" s="393"/>
      <c r="NK88" s="393"/>
      <c r="NL88" s="393"/>
      <c r="NM88" s="393"/>
      <c r="NN88" s="393"/>
      <c r="NO88" s="393"/>
      <c r="NP88" s="393"/>
      <c r="NQ88" s="393"/>
      <c r="NR88" s="393"/>
      <c r="NS88" s="393"/>
      <c r="NT88" s="393"/>
      <c r="NU88" s="393"/>
      <c r="NV88" s="393"/>
      <c r="NW88" s="393"/>
      <c r="NX88" s="393"/>
      <c r="NY88" s="393"/>
      <c r="NZ88" s="393"/>
      <c r="OA88" s="393"/>
      <c r="OB88" s="393"/>
      <c r="OC88" s="393"/>
      <c r="OD88" s="393"/>
      <c r="OE88" s="393"/>
      <c r="OF88" s="393"/>
      <c r="OG88" s="393"/>
      <c r="OH88" s="393"/>
      <c r="OI88" s="393"/>
      <c r="OJ88" s="393"/>
      <c r="OK88" s="393"/>
      <c r="OL88" s="393"/>
      <c r="OM88" s="393"/>
      <c r="ON88" s="393"/>
      <c r="OO88" s="393"/>
      <c r="OP88" s="393"/>
      <c r="OQ88" s="393"/>
      <c r="OR88" s="393"/>
      <c r="OS88" s="393"/>
      <c r="OT88" s="393"/>
      <c r="OU88" s="393"/>
      <c r="OV88" s="393"/>
      <c r="OW88" s="393"/>
      <c r="OX88" s="393"/>
      <c r="OY88" s="393"/>
      <c r="OZ88" s="393"/>
      <c r="PA88" s="393"/>
      <c r="PB88" s="393"/>
      <c r="PC88" s="393"/>
      <c r="PD88" s="393"/>
      <c r="PE88" s="393"/>
      <c r="PF88" s="393"/>
      <c r="PG88" s="393"/>
      <c r="PH88" s="393"/>
      <c r="PI88" s="393"/>
      <c r="PJ88" s="393"/>
      <c r="PK88" s="393"/>
      <c r="PL88" s="393"/>
      <c r="PM88" s="393"/>
      <c r="PN88" s="393"/>
      <c r="PO88" s="393"/>
      <c r="PP88" s="393"/>
      <c r="PQ88" s="393"/>
      <c r="PR88" s="393"/>
      <c r="PS88" s="393"/>
      <c r="PT88" s="393"/>
      <c r="PU88" s="393"/>
      <c r="PV88" s="393"/>
      <c r="PW88" s="393"/>
      <c r="PX88" s="393"/>
      <c r="PY88" s="393"/>
      <c r="PZ88" s="393"/>
      <c r="QA88" s="393"/>
      <c r="QB88" s="393"/>
      <c r="QC88" s="393"/>
      <c r="QD88" s="393"/>
      <c r="QE88" s="393"/>
      <c r="QF88" s="393"/>
      <c r="QG88" s="393"/>
      <c r="QH88" s="393"/>
      <c r="QI88" s="393"/>
      <c r="QJ88" s="393"/>
      <c r="QK88" s="393"/>
      <c r="QL88" s="393"/>
      <c r="QM88" s="393"/>
      <c r="QN88" s="393"/>
      <c r="QO88" s="393"/>
      <c r="QP88" s="393"/>
      <c r="QQ88" s="393"/>
      <c r="QR88" s="393"/>
      <c r="QS88" s="393"/>
      <c r="QT88" s="393"/>
      <c r="QU88" s="393"/>
      <c r="QV88" s="393"/>
      <c r="QW88" s="393"/>
      <c r="QX88" s="393"/>
      <c r="QY88" s="393"/>
      <c r="QZ88" s="393"/>
      <c r="RA88" s="393"/>
      <c r="RB88" s="393"/>
      <c r="RC88" s="393"/>
      <c r="RD88" s="393"/>
      <c r="RE88" s="393"/>
      <c r="RF88" s="393"/>
      <c r="RG88" s="393"/>
      <c r="RH88" s="393"/>
      <c r="RI88" s="393"/>
      <c r="RJ88" s="393"/>
      <c r="RK88" s="393"/>
      <c r="RL88" s="393"/>
      <c r="RM88" s="393"/>
      <c r="RN88" s="393"/>
      <c r="RO88" s="393"/>
      <c r="RP88" s="393"/>
      <c r="RQ88" s="393"/>
      <c r="RR88" s="393"/>
      <c r="RS88" s="393"/>
      <c r="RT88" s="393"/>
      <c r="RU88" s="393"/>
      <c r="RV88" s="393"/>
      <c r="RW88" s="393"/>
      <c r="RX88" s="393"/>
      <c r="RY88" s="393"/>
      <c r="RZ88" s="393"/>
      <c r="SA88" s="393"/>
      <c r="SB88" s="393"/>
      <c r="SC88" s="393"/>
      <c r="SD88" s="393"/>
      <c r="SE88" s="393"/>
      <c r="SF88" s="393"/>
      <c r="SG88" s="393"/>
      <c r="SH88" s="393"/>
      <c r="SI88" s="393"/>
      <c r="SJ88" s="393"/>
      <c r="SK88" s="393"/>
      <c r="SL88" s="393"/>
      <c r="SM88" s="393"/>
      <c r="SN88" s="393"/>
      <c r="SO88" s="393"/>
      <c r="SP88" s="393"/>
      <c r="SQ88" s="393"/>
      <c r="SR88" s="393"/>
      <c r="SS88" s="393"/>
      <c r="ST88" s="393"/>
      <c r="SU88" s="393"/>
      <c r="SV88" s="393"/>
      <c r="SW88" s="393"/>
      <c r="SX88" s="393"/>
      <c r="SY88" s="393"/>
      <c r="SZ88" s="393"/>
      <c r="TA88" s="393"/>
      <c r="TB88" s="393"/>
      <c r="TC88" s="393"/>
      <c r="TD88" s="393"/>
      <c r="TE88" s="393"/>
      <c r="TF88" s="393"/>
      <c r="TG88" s="393"/>
      <c r="TH88" s="393"/>
      <c r="TI88" s="393"/>
      <c r="TJ88" s="393"/>
      <c r="TK88" s="393"/>
      <c r="TL88" s="393"/>
    </row>
    <row r="89" spans="2:532" ht="24.75" customHeight="1" x14ac:dyDescent="0.2">
      <c r="B89" s="284" t="str">
        <f t="shared" si="459"/>
        <v>山　内</v>
      </c>
      <c r="C89" s="284" t="str">
        <f t="shared" si="460"/>
        <v/>
      </c>
      <c r="D89" s="284" t="str">
        <f t="shared" si="444"/>
        <v>船　水</v>
      </c>
      <c r="E89" s="284" t="str">
        <f t="shared" si="444"/>
        <v/>
      </c>
      <c r="F89" s="284" t="str">
        <f t="shared" si="444"/>
        <v>今　井</v>
      </c>
      <c r="G89" s="284" t="str">
        <f t="shared" si="444"/>
        <v/>
      </c>
      <c r="H89" s="284" t="str">
        <f t="shared" si="444"/>
        <v>髙比良</v>
      </c>
      <c r="I89" s="284" t="str">
        <f t="shared" si="444"/>
        <v>平　松</v>
      </c>
      <c r="J89" s="284" t="str">
        <f t="shared" si="444"/>
        <v/>
      </c>
      <c r="K89" s="284" t="str">
        <f t="shared" si="444"/>
        <v/>
      </c>
      <c r="L89" s="284" t="str">
        <f t="shared" si="444"/>
        <v/>
      </c>
      <c r="M89" s="284" t="str">
        <f t="shared" si="444"/>
        <v/>
      </c>
      <c r="N89" s="284" t="str">
        <f t="shared" si="444"/>
        <v/>
      </c>
      <c r="O89" s="284" t="str">
        <f t="shared" si="444"/>
        <v/>
      </c>
      <c r="P89" s="284" t="str">
        <f t="shared" si="444"/>
        <v/>
      </c>
      <c r="Q89" s="284" t="str">
        <f t="shared" si="444"/>
        <v/>
      </c>
      <c r="R89" s="284" t="str">
        <f t="shared" si="444"/>
        <v/>
      </c>
      <c r="S89" s="284" t="str">
        <f t="shared" si="444"/>
        <v/>
      </c>
      <c r="T89" s="284" t="str">
        <f t="shared" si="445"/>
        <v/>
      </c>
      <c r="U89" s="284" t="str">
        <f t="shared" si="445"/>
        <v/>
      </c>
      <c r="V89" s="284" t="str">
        <f t="shared" si="454"/>
        <v/>
      </c>
      <c r="X89" s="284" t="str">
        <f t="shared" si="461"/>
        <v>山　内</v>
      </c>
      <c r="Y89" s="284" t="str">
        <f t="shared" si="462"/>
        <v>内　方</v>
      </c>
      <c r="Z89" s="284" t="str">
        <f t="shared" si="446"/>
        <v>平　澤</v>
      </c>
      <c r="AA89" s="284" t="str">
        <f t="shared" si="446"/>
        <v>船　水</v>
      </c>
      <c r="AB89" s="284" t="str">
        <f t="shared" si="446"/>
        <v>菅　野</v>
      </c>
      <c r="AC89" s="284" t="str">
        <f t="shared" si="446"/>
        <v/>
      </c>
      <c r="AD89" s="284" t="str">
        <f t="shared" si="446"/>
        <v>平　岡</v>
      </c>
      <c r="AE89" s="284" t="str">
        <f t="shared" si="446"/>
        <v>古　澤</v>
      </c>
      <c r="AF89" s="284" t="str">
        <f t="shared" si="446"/>
        <v>髙比良</v>
      </c>
      <c r="AG89" s="284" t="str">
        <f t="shared" si="446"/>
        <v>平　松</v>
      </c>
      <c r="AH89" s="284" t="str">
        <f t="shared" si="446"/>
        <v>中　嶋</v>
      </c>
      <c r="AI89" s="284" t="str">
        <f t="shared" si="446"/>
        <v/>
      </c>
      <c r="AJ89" s="284" t="str">
        <f t="shared" si="446"/>
        <v/>
      </c>
      <c r="AK89" s="284" t="str">
        <f t="shared" si="446"/>
        <v/>
      </c>
      <c r="AL89" s="284" t="str">
        <f t="shared" si="446"/>
        <v/>
      </c>
      <c r="AM89" s="284" t="str">
        <f t="shared" si="446"/>
        <v/>
      </c>
      <c r="AN89" s="284" t="str">
        <f t="shared" si="446"/>
        <v/>
      </c>
      <c r="AO89" s="284" t="str">
        <f t="shared" si="446"/>
        <v/>
      </c>
      <c r="AP89" s="284" t="str">
        <f t="shared" si="447"/>
        <v/>
      </c>
      <c r="AQ89" s="284" t="str">
        <f t="shared" si="463"/>
        <v/>
      </c>
      <c r="AR89" s="284" t="str">
        <f t="shared" si="455"/>
        <v/>
      </c>
      <c r="AT89" s="284" t="str">
        <f t="shared" si="464"/>
        <v>山　内</v>
      </c>
      <c r="AU89" s="284" t="str">
        <f t="shared" si="465"/>
        <v>内　方</v>
      </c>
      <c r="AV89" s="284" t="str">
        <f t="shared" si="448"/>
        <v>平　澤</v>
      </c>
      <c r="AW89" s="284" t="str">
        <f t="shared" si="448"/>
        <v>船　水</v>
      </c>
      <c r="AX89" s="284" t="str">
        <f t="shared" si="448"/>
        <v>菅　野</v>
      </c>
      <c r="AY89" s="284" t="str">
        <f t="shared" si="448"/>
        <v>金　山</v>
      </c>
      <c r="AZ89" s="284" t="str">
        <f t="shared" si="448"/>
        <v>荒　木</v>
      </c>
      <c r="BA89" s="284" t="str">
        <f t="shared" si="448"/>
        <v>今　井</v>
      </c>
      <c r="BB89" s="284" t="str">
        <f t="shared" si="448"/>
        <v/>
      </c>
      <c r="BC89" s="284" t="str">
        <f t="shared" si="448"/>
        <v>髙比良</v>
      </c>
      <c r="BD89" s="284" t="str">
        <f t="shared" si="448"/>
        <v>平　松</v>
      </c>
      <c r="BE89" s="284" t="str">
        <f t="shared" si="448"/>
        <v/>
      </c>
      <c r="BF89" s="284" t="str">
        <f t="shared" si="448"/>
        <v>西　山</v>
      </c>
      <c r="BG89" s="284" t="str">
        <f t="shared" si="448"/>
        <v/>
      </c>
      <c r="BH89" s="284" t="str">
        <f t="shared" si="448"/>
        <v/>
      </c>
      <c r="BI89" s="284" t="str">
        <f t="shared" si="448"/>
        <v/>
      </c>
      <c r="BJ89" s="284" t="str">
        <f t="shared" si="448"/>
        <v/>
      </c>
      <c r="BK89" s="284" t="str">
        <f t="shared" si="448"/>
        <v/>
      </c>
      <c r="BL89" s="284" t="str">
        <f t="shared" si="449"/>
        <v/>
      </c>
      <c r="BM89" s="284" t="str">
        <f t="shared" si="466"/>
        <v/>
      </c>
      <c r="BN89" s="284" t="str">
        <f t="shared" si="456"/>
        <v/>
      </c>
      <c r="BP89" s="284" t="str">
        <f t="shared" si="467"/>
        <v>山　内</v>
      </c>
      <c r="BQ89" s="284" t="str">
        <f t="shared" si="468"/>
        <v>内　方</v>
      </c>
      <c r="BR89" s="284" t="str">
        <f t="shared" si="450"/>
        <v>平　澤</v>
      </c>
      <c r="BS89" s="284" t="str">
        <f t="shared" si="450"/>
        <v>船　水</v>
      </c>
      <c r="BT89" s="284" t="str">
        <f t="shared" si="450"/>
        <v>菅　野</v>
      </c>
      <c r="BU89" s="284" t="str">
        <f t="shared" si="450"/>
        <v/>
      </c>
      <c r="BV89" s="284" t="str">
        <f t="shared" si="450"/>
        <v>平　岡</v>
      </c>
      <c r="BW89" s="284" t="str">
        <f t="shared" si="450"/>
        <v>古　澤</v>
      </c>
      <c r="BX89" s="284" t="str">
        <f t="shared" si="450"/>
        <v>平　松</v>
      </c>
      <c r="BY89" s="284" t="str">
        <f t="shared" si="450"/>
        <v/>
      </c>
      <c r="BZ89" s="284" t="str">
        <f t="shared" si="450"/>
        <v>幸　岡</v>
      </c>
      <c r="CA89" s="284" t="str">
        <f t="shared" si="450"/>
        <v/>
      </c>
      <c r="CB89" s="284" t="str">
        <f t="shared" si="450"/>
        <v/>
      </c>
      <c r="CC89" s="284" t="str">
        <f t="shared" si="450"/>
        <v/>
      </c>
      <c r="CD89" s="284" t="str">
        <f t="shared" si="450"/>
        <v/>
      </c>
      <c r="CE89" s="284" t="str">
        <f t="shared" si="450"/>
        <v/>
      </c>
      <c r="CF89" s="284" t="str">
        <f t="shared" si="450"/>
        <v/>
      </c>
      <c r="CG89" s="284" t="str">
        <f t="shared" si="450"/>
        <v/>
      </c>
      <c r="CH89" s="284" t="str">
        <f t="shared" si="451"/>
        <v/>
      </c>
      <c r="CI89" s="284" t="str">
        <f t="shared" si="469"/>
        <v/>
      </c>
      <c r="CJ89" s="284" t="str">
        <f t="shared" si="457"/>
        <v/>
      </c>
      <c r="CL89" s="284" t="str">
        <f t="shared" si="470"/>
        <v>山　内</v>
      </c>
      <c r="CM89" s="284" t="str">
        <f t="shared" si="471"/>
        <v>内　方</v>
      </c>
      <c r="CN89" s="284" t="str">
        <f t="shared" si="452"/>
        <v>船　水</v>
      </c>
      <c r="CO89" s="284" t="str">
        <f t="shared" si="452"/>
        <v>菅　野</v>
      </c>
      <c r="CP89" s="284" t="str">
        <f t="shared" si="452"/>
        <v>金　山</v>
      </c>
      <c r="CQ89" s="284" t="str">
        <f t="shared" si="452"/>
        <v/>
      </c>
      <c r="CR89" s="284" t="str">
        <f t="shared" si="452"/>
        <v>平　岡</v>
      </c>
      <c r="CS89" s="284" t="str">
        <f t="shared" si="452"/>
        <v/>
      </c>
      <c r="CT89" s="284" t="str">
        <f t="shared" si="452"/>
        <v>平　松</v>
      </c>
      <c r="CU89" s="284" t="str">
        <f t="shared" si="452"/>
        <v/>
      </c>
      <c r="CV89" s="284" t="str">
        <f t="shared" si="452"/>
        <v>幸　岡</v>
      </c>
      <c r="CW89" s="284" t="str">
        <f t="shared" si="452"/>
        <v>宮　地</v>
      </c>
      <c r="CX89" s="284" t="str">
        <f t="shared" si="452"/>
        <v/>
      </c>
      <c r="CY89" s="284" t="str">
        <f t="shared" si="452"/>
        <v/>
      </c>
      <c r="CZ89" s="284" t="str">
        <f t="shared" si="452"/>
        <v/>
      </c>
      <c r="DA89" s="284" t="str">
        <f t="shared" si="452"/>
        <v/>
      </c>
      <c r="DB89" s="284" t="str">
        <f t="shared" si="452"/>
        <v/>
      </c>
      <c r="DC89" s="284" t="str">
        <f t="shared" si="452"/>
        <v/>
      </c>
      <c r="DD89" s="284" t="str">
        <f t="shared" si="453"/>
        <v/>
      </c>
      <c r="DE89" s="284" t="str">
        <f t="shared" si="472"/>
        <v/>
      </c>
      <c r="DF89" s="284" t="str">
        <f t="shared" si="458"/>
        <v/>
      </c>
      <c r="HB89" s="163"/>
      <c r="HC89" s="199">
        <f>リスト!C88</f>
        <v>0</v>
      </c>
      <c r="HD89" s="76" t="str">
        <f>IF(リスト!D88="","",リスト!D88)</f>
        <v/>
      </c>
      <c r="HE89" s="76" t="str">
        <f>IF(リスト!F88="","",リスト!F88)</f>
        <v/>
      </c>
      <c r="HF89" s="76" t="str">
        <f>IF(リスト!E88="","",リスト!E88)</f>
        <v/>
      </c>
      <c r="HG89" s="200" t="str">
        <f>IF(リスト!G88="","",リスト!G88)</f>
        <v/>
      </c>
      <c r="HH89" s="77" t="str">
        <f>IF(リスト!H88="","",リスト!H88)</f>
        <v>藤　田</v>
      </c>
      <c r="HI89" s="77" t="str">
        <f>IF(リスト!I88="","",リスト!I88)</f>
        <v/>
      </c>
      <c r="HJ89" s="77" t="str">
        <f>IF(リスト!J88="","",リスト!J88)</f>
        <v>花　園</v>
      </c>
      <c r="HK89" s="77" t="str">
        <f>IF(リスト!K88="","",リスト!K88)</f>
        <v/>
      </c>
      <c r="HL89" s="77" t="str">
        <f>IF(リスト!L88="","",リスト!L88)</f>
        <v/>
      </c>
      <c r="HM89" s="77" t="str">
        <f>IF(リスト!M88="","",リスト!M88)</f>
        <v/>
      </c>
      <c r="HN89" s="77" t="str">
        <f>IF(リスト!N88="","",リスト!N88)</f>
        <v/>
      </c>
      <c r="HO89" s="77" t="str">
        <f>IF(リスト!O88="","",リスト!O88)</f>
        <v/>
      </c>
      <c r="HP89" s="460" t="str">
        <f>IF(リスト!P88="","",リスト!P88)</f>
        <v/>
      </c>
      <c r="IW89" s="393"/>
      <c r="IX89" s="393"/>
      <c r="IY89" s="393"/>
      <c r="IZ89" s="393"/>
      <c r="JA89" s="393"/>
      <c r="JB89" s="393"/>
      <c r="JC89" s="393"/>
      <c r="JD89" s="393"/>
      <c r="JE89" s="393"/>
      <c r="JF89" s="393"/>
      <c r="JG89" s="393"/>
      <c r="JH89" s="393"/>
      <c r="JI89" s="393"/>
      <c r="JJ89" s="393"/>
      <c r="JK89" s="393"/>
      <c r="JL89" s="393"/>
      <c r="JM89" s="393"/>
      <c r="JN89" s="393"/>
      <c r="JO89" s="393"/>
      <c r="JP89" s="393"/>
      <c r="JQ89" s="393"/>
      <c r="JR89" s="393"/>
      <c r="JS89" s="393"/>
      <c r="JT89" s="393"/>
      <c r="JU89" s="393"/>
      <c r="JV89" s="393"/>
      <c r="JW89" s="393"/>
      <c r="JX89" s="393"/>
      <c r="JY89" s="393"/>
      <c r="JZ89" s="393"/>
      <c r="KA89" s="393"/>
      <c r="KB89" s="393"/>
      <c r="KC89" s="393"/>
      <c r="KD89" s="393"/>
      <c r="KE89" s="393"/>
      <c r="KF89" s="393"/>
      <c r="KG89" s="393"/>
      <c r="KH89" s="393"/>
      <c r="KI89" s="393"/>
      <c r="KJ89" s="393"/>
      <c r="KK89" s="393"/>
      <c r="KL89" s="393"/>
      <c r="KM89" s="393"/>
      <c r="KN89" s="393"/>
      <c r="KO89" s="393"/>
      <c r="KP89" s="393"/>
      <c r="KQ89" s="393"/>
      <c r="KR89" s="393"/>
      <c r="KS89" s="393"/>
      <c r="KT89" s="393"/>
      <c r="KU89" s="393"/>
      <c r="KV89" s="393"/>
      <c r="KW89" s="393"/>
      <c r="KX89" s="393"/>
      <c r="KY89" s="393"/>
      <c r="KZ89" s="393"/>
      <c r="LA89" s="393"/>
      <c r="LB89" s="393"/>
      <c r="LC89" s="393"/>
      <c r="LD89" s="393"/>
      <c r="LE89" s="393"/>
      <c r="LF89" s="393"/>
      <c r="LG89" s="393"/>
      <c r="LH89" s="393"/>
      <c r="LI89" s="393"/>
      <c r="LJ89" s="393"/>
      <c r="LK89" s="393"/>
      <c r="LL89" s="393"/>
      <c r="LM89" s="393"/>
      <c r="LN89" s="393"/>
      <c r="LO89" s="393"/>
      <c r="LP89" s="393"/>
      <c r="LQ89" s="393"/>
      <c r="LR89" s="393"/>
      <c r="LS89" s="393"/>
      <c r="LT89" s="393"/>
      <c r="LU89" s="393"/>
      <c r="LV89" s="393"/>
      <c r="LW89" s="393"/>
      <c r="LX89" s="393"/>
      <c r="LY89" s="393"/>
      <c r="LZ89" s="393"/>
      <c r="MA89" s="393"/>
      <c r="MB89" s="393"/>
      <c r="MC89" s="393"/>
      <c r="MD89" s="393"/>
      <c r="ME89" s="393"/>
      <c r="MF89" s="393"/>
      <c r="MG89" s="393"/>
      <c r="MH89" s="393"/>
      <c r="MI89" s="393"/>
      <c r="MJ89" s="393"/>
      <c r="MK89" s="393"/>
      <c r="ML89" s="393"/>
      <c r="MM89" s="393"/>
      <c r="MN89" s="393"/>
      <c r="MO89" s="393"/>
      <c r="MP89" s="393"/>
      <c r="MQ89" s="393"/>
      <c r="MR89" s="393"/>
      <c r="MS89" s="393"/>
      <c r="MT89" s="393"/>
      <c r="MU89" s="393"/>
      <c r="MV89" s="393"/>
      <c r="MW89" s="393"/>
      <c r="MX89" s="393"/>
      <c r="MY89" s="393"/>
      <c r="MZ89" s="393"/>
      <c r="NA89" s="393"/>
      <c r="NB89" s="393"/>
      <c r="NC89" s="393"/>
      <c r="ND89" s="393"/>
      <c r="NE89" s="393"/>
      <c r="NF89" s="393"/>
      <c r="NG89" s="393"/>
      <c r="NH89" s="393"/>
      <c r="NI89" s="393"/>
      <c r="NJ89" s="393"/>
      <c r="NK89" s="393"/>
      <c r="NL89" s="393"/>
      <c r="NM89" s="393"/>
      <c r="NN89" s="393"/>
      <c r="NO89" s="393"/>
      <c r="NP89" s="393"/>
      <c r="NQ89" s="393"/>
      <c r="NR89" s="393"/>
      <c r="NS89" s="393"/>
      <c r="NT89" s="393"/>
      <c r="NU89" s="393"/>
      <c r="NV89" s="393"/>
      <c r="NW89" s="393"/>
      <c r="NX89" s="393"/>
      <c r="NY89" s="393"/>
      <c r="NZ89" s="393"/>
      <c r="OA89" s="393"/>
      <c r="OB89" s="393"/>
      <c r="OC89" s="393"/>
      <c r="OD89" s="393"/>
      <c r="OE89" s="393"/>
      <c r="OF89" s="393"/>
      <c r="OG89" s="393"/>
      <c r="OH89" s="393"/>
      <c r="OI89" s="393"/>
      <c r="OJ89" s="393"/>
      <c r="OK89" s="393"/>
      <c r="OL89" s="393"/>
      <c r="OM89" s="393"/>
      <c r="ON89" s="393"/>
      <c r="OO89" s="393"/>
      <c r="OP89" s="393"/>
      <c r="OQ89" s="393"/>
      <c r="OR89" s="393"/>
      <c r="OS89" s="393"/>
      <c r="OT89" s="393"/>
      <c r="OU89" s="393"/>
      <c r="OV89" s="393"/>
      <c r="OW89" s="393"/>
      <c r="OX89" s="393"/>
      <c r="OY89" s="393"/>
      <c r="OZ89" s="393"/>
      <c r="PA89" s="393"/>
      <c r="PB89" s="393"/>
      <c r="PC89" s="393"/>
      <c r="PD89" s="393"/>
      <c r="PE89" s="393"/>
      <c r="PF89" s="393"/>
      <c r="PG89" s="393"/>
      <c r="PH89" s="393"/>
      <c r="PI89" s="393"/>
      <c r="PJ89" s="393"/>
      <c r="PK89" s="393"/>
      <c r="PL89" s="393"/>
      <c r="PM89" s="393"/>
      <c r="PN89" s="393"/>
      <c r="PO89" s="393"/>
      <c r="PP89" s="393"/>
      <c r="PQ89" s="393"/>
      <c r="PR89" s="393"/>
      <c r="PS89" s="393"/>
      <c r="PT89" s="393"/>
      <c r="PU89" s="393"/>
      <c r="PV89" s="393"/>
      <c r="PW89" s="393"/>
      <c r="PX89" s="393"/>
      <c r="PY89" s="393"/>
      <c r="PZ89" s="393"/>
      <c r="QA89" s="393"/>
      <c r="QB89" s="393"/>
      <c r="QC89" s="393"/>
      <c r="QD89" s="393"/>
      <c r="QE89" s="393"/>
      <c r="QF89" s="393"/>
      <c r="QG89" s="393"/>
      <c r="QH89" s="393"/>
      <c r="QI89" s="393"/>
      <c r="QJ89" s="393"/>
      <c r="QK89" s="393"/>
      <c r="QL89" s="393"/>
      <c r="QM89" s="393"/>
      <c r="QN89" s="393"/>
      <c r="QO89" s="393"/>
      <c r="QP89" s="393"/>
      <c r="QQ89" s="393"/>
      <c r="QR89" s="393"/>
      <c r="QS89" s="393"/>
      <c r="QT89" s="393"/>
      <c r="QU89" s="393"/>
      <c r="QV89" s="393"/>
      <c r="QW89" s="393"/>
      <c r="QX89" s="393"/>
      <c r="QY89" s="393"/>
      <c r="QZ89" s="393"/>
      <c r="RA89" s="393"/>
      <c r="RB89" s="393"/>
      <c r="RC89" s="393"/>
      <c r="RD89" s="393"/>
      <c r="RE89" s="393"/>
      <c r="RF89" s="393"/>
      <c r="RG89" s="393"/>
      <c r="RH89" s="393"/>
      <c r="RI89" s="393"/>
      <c r="RJ89" s="393"/>
      <c r="RK89" s="393"/>
      <c r="RL89" s="393"/>
      <c r="RM89" s="393"/>
      <c r="RN89" s="393"/>
      <c r="RO89" s="393"/>
      <c r="RP89" s="393"/>
      <c r="RQ89" s="393"/>
      <c r="RR89" s="393"/>
      <c r="RS89" s="393"/>
      <c r="RT89" s="393"/>
      <c r="RU89" s="393"/>
      <c r="RV89" s="393"/>
      <c r="RW89" s="393"/>
      <c r="RX89" s="393"/>
      <c r="RY89" s="393"/>
      <c r="RZ89" s="393"/>
      <c r="SA89" s="393"/>
      <c r="SB89" s="393"/>
      <c r="SC89" s="393"/>
      <c r="SD89" s="393"/>
      <c r="SE89" s="393"/>
      <c r="SF89" s="393"/>
      <c r="SG89" s="393"/>
      <c r="SH89" s="393"/>
      <c r="SI89" s="393"/>
      <c r="SJ89" s="393"/>
      <c r="SK89" s="393"/>
      <c r="SL89" s="393"/>
      <c r="SM89" s="393"/>
      <c r="SN89" s="393"/>
      <c r="SO89" s="393"/>
      <c r="SP89" s="393"/>
      <c r="SQ89" s="393"/>
      <c r="SR89" s="393"/>
      <c r="SS89" s="393"/>
      <c r="ST89" s="393"/>
      <c r="SU89" s="393"/>
      <c r="SV89" s="393"/>
      <c r="SW89" s="393"/>
      <c r="SX89" s="393"/>
      <c r="SY89" s="393"/>
      <c r="SZ89" s="393"/>
      <c r="TA89" s="393"/>
      <c r="TB89" s="393"/>
      <c r="TC89" s="393"/>
      <c r="TD89" s="393"/>
      <c r="TE89" s="393"/>
      <c r="TF89" s="393"/>
      <c r="TG89" s="393"/>
      <c r="TH89" s="393"/>
      <c r="TI89" s="393"/>
      <c r="TJ89" s="393"/>
      <c r="TK89" s="393"/>
      <c r="TL89" s="393"/>
    </row>
    <row r="90" spans="2:532" ht="24.75" customHeight="1" x14ac:dyDescent="0.2">
      <c r="B90" s="284" t="str">
        <f t="shared" si="459"/>
        <v>山　内</v>
      </c>
      <c r="C90" s="284" t="str">
        <f t="shared" si="460"/>
        <v/>
      </c>
      <c r="D90" s="284" t="str">
        <f t="shared" si="444"/>
        <v>船　水</v>
      </c>
      <c r="E90" s="284" t="str">
        <f t="shared" si="444"/>
        <v/>
      </c>
      <c r="F90" s="284" t="str">
        <f t="shared" si="444"/>
        <v>今　井</v>
      </c>
      <c r="G90" s="284" t="str">
        <f t="shared" si="444"/>
        <v/>
      </c>
      <c r="H90" s="284" t="str">
        <f t="shared" si="444"/>
        <v>髙比良</v>
      </c>
      <c r="I90" s="284" t="str">
        <f t="shared" si="444"/>
        <v>平　松</v>
      </c>
      <c r="J90" s="284" t="str">
        <f t="shared" si="444"/>
        <v/>
      </c>
      <c r="K90" s="284" t="str">
        <f t="shared" si="444"/>
        <v/>
      </c>
      <c r="L90" s="284" t="str">
        <f t="shared" si="444"/>
        <v/>
      </c>
      <c r="M90" s="284" t="str">
        <f t="shared" si="444"/>
        <v/>
      </c>
      <c r="N90" s="284" t="str">
        <f t="shared" si="444"/>
        <v/>
      </c>
      <c r="O90" s="284" t="str">
        <f t="shared" si="444"/>
        <v/>
      </c>
      <c r="P90" s="284" t="str">
        <f t="shared" si="444"/>
        <v/>
      </c>
      <c r="Q90" s="284" t="str">
        <f t="shared" si="444"/>
        <v/>
      </c>
      <c r="R90" s="284" t="str">
        <f t="shared" si="444"/>
        <v/>
      </c>
      <c r="S90" s="284" t="str">
        <f t="shared" si="444"/>
        <v/>
      </c>
      <c r="T90" s="284" t="str">
        <f t="shared" si="445"/>
        <v/>
      </c>
      <c r="U90" s="284" t="str">
        <f t="shared" si="445"/>
        <v/>
      </c>
      <c r="V90" s="284" t="str">
        <f t="shared" si="454"/>
        <v/>
      </c>
      <c r="X90" s="284" t="str">
        <f t="shared" si="461"/>
        <v>山　内</v>
      </c>
      <c r="Y90" s="284" t="str">
        <f t="shared" si="462"/>
        <v>内　方</v>
      </c>
      <c r="Z90" s="284" t="str">
        <f t="shared" si="446"/>
        <v>平　澤</v>
      </c>
      <c r="AA90" s="284" t="str">
        <f t="shared" si="446"/>
        <v>船　水</v>
      </c>
      <c r="AB90" s="284" t="str">
        <f t="shared" si="446"/>
        <v>菅　野</v>
      </c>
      <c r="AC90" s="284" t="str">
        <f t="shared" si="446"/>
        <v/>
      </c>
      <c r="AD90" s="284" t="str">
        <f t="shared" si="446"/>
        <v>平　岡</v>
      </c>
      <c r="AE90" s="284" t="str">
        <f t="shared" si="446"/>
        <v>古　澤</v>
      </c>
      <c r="AF90" s="284" t="str">
        <f t="shared" si="446"/>
        <v>髙比良</v>
      </c>
      <c r="AG90" s="284" t="str">
        <f t="shared" si="446"/>
        <v>平　松</v>
      </c>
      <c r="AH90" s="284" t="str">
        <f t="shared" si="446"/>
        <v>中　嶋</v>
      </c>
      <c r="AI90" s="284" t="str">
        <f t="shared" si="446"/>
        <v/>
      </c>
      <c r="AJ90" s="284" t="str">
        <f t="shared" si="446"/>
        <v/>
      </c>
      <c r="AK90" s="284" t="str">
        <f t="shared" si="446"/>
        <v/>
      </c>
      <c r="AL90" s="284" t="str">
        <f t="shared" si="446"/>
        <v/>
      </c>
      <c r="AM90" s="284" t="str">
        <f t="shared" si="446"/>
        <v/>
      </c>
      <c r="AN90" s="284" t="str">
        <f t="shared" si="446"/>
        <v/>
      </c>
      <c r="AO90" s="284" t="str">
        <f t="shared" si="446"/>
        <v/>
      </c>
      <c r="AP90" s="284" t="str">
        <f t="shared" si="447"/>
        <v/>
      </c>
      <c r="AQ90" s="284" t="str">
        <f t="shared" si="463"/>
        <v/>
      </c>
      <c r="AR90" s="284" t="str">
        <f t="shared" si="455"/>
        <v/>
      </c>
      <c r="AT90" s="284" t="str">
        <f t="shared" si="464"/>
        <v>山　内</v>
      </c>
      <c r="AU90" s="284" t="str">
        <f t="shared" si="465"/>
        <v>内　方</v>
      </c>
      <c r="AV90" s="284" t="str">
        <f t="shared" si="448"/>
        <v>平　澤</v>
      </c>
      <c r="AW90" s="284" t="str">
        <f t="shared" si="448"/>
        <v>船　水</v>
      </c>
      <c r="AX90" s="284" t="str">
        <f t="shared" si="448"/>
        <v>菅　野</v>
      </c>
      <c r="AY90" s="284" t="str">
        <f t="shared" si="448"/>
        <v>金　山</v>
      </c>
      <c r="AZ90" s="284" t="str">
        <f t="shared" si="448"/>
        <v>荒　木</v>
      </c>
      <c r="BA90" s="284" t="str">
        <f t="shared" si="448"/>
        <v>今　井</v>
      </c>
      <c r="BB90" s="284" t="str">
        <f t="shared" si="448"/>
        <v/>
      </c>
      <c r="BC90" s="284" t="str">
        <f t="shared" si="448"/>
        <v>髙比良</v>
      </c>
      <c r="BD90" s="284" t="str">
        <f t="shared" si="448"/>
        <v>平　松</v>
      </c>
      <c r="BE90" s="284" t="str">
        <f t="shared" si="448"/>
        <v/>
      </c>
      <c r="BF90" s="284" t="str">
        <f t="shared" si="448"/>
        <v>西　山</v>
      </c>
      <c r="BG90" s="284" t="str">
        <f t="shared" si="448"/>
        <v/>
      </c>
      <c r="BH90" s="284" t="str">
        <f t="shared" si="448"/>
        <v/>
      </c>
      <c r="BI90" s="284" t="str">
        <f t="shared" si="448"/>
        <v/>
      </c>
      <c r="BJ90" s="284" t="str">
        <f t="shared" si="448"/>
        <v/>
      </c>
      <c r="BK90" s="284" t="str">
        <f t="shared" si="448"/>
        <v/>
      </c>
      <c r="BL90" s="284" t="str">
        <f t="shared" si="449"/>
        <v/>
      </c>
      <c r="BM90" s="284" t="str">
        <f t="shared" si="466"/>
        <v/>
      </c>
      <c r="BN90" s="284" t="str">
        <f t="shared" si="456"/>
        <v/>
      </c>
      <c r="BP90" s="284" t="str">
        <f t="shared" si="467"/>
        <v>山　内</v>
      </c>
      <c r="BQ90" s="284" t="str">
        <f t="shared" si="468"/>
        <v>内　方</v>
      </c>
      <c r="BR90" s="284" t="str">
        <f t="shared" si="450"/>
        <v>平　澤</v>
      </c>
      <c r="BS90" s="284" t="str">
        <f t="shared" si="450"/>
        <v>船　水</v>
      </c>
      <c r="BT90" s="284" t="str">
        <f t="shared" si="450"/>
        <v>菅　野</v>
      </c>
      <c r="BU90" s="284" t="str">
        <f t="shared" si="450"/>
        <v/>
      </c>
      <c r="BV90" s="284" t="str">
        <f t="shared" si="450"/>
        <v>平　岡</v>
      </c>
      <c r="BW90" s="284" t="str">
        <f t="shared" si="450"/>
        <v>古　澤</v>
      </c>
      <c r="BX90" s="284" t="str">
        <f t="shared" si="450"/>
        <v>平　松</v>
      </c>
      <c r="BY90" s="284" t="str">
        <f t="shared" si="450"/>
        <v/>
      </c>
      <c r="BZ90" s="284" t="str">
        <f t="shared" si="450"/>
        <v>幸　岡</v>
      </c>
      <c r="CA90" s="284" t="str">
        <f t="shared" si="450"/>
        <v/>
      </c>
      <c r="CB90" s="284" t="str">
        <f t="shared" si="450"/>
        <v/>
      </c>
      <c r="CC90" s="284" t="str">
        <f t="shared" si="450"/>
        <v/>
      </c>
      <c r="CD90" s="284" t="str">
        <f t="shared" si="450"/>
        <v/>
      </c>
      <c r="CE90" s="284" t="str">
        <f t="shared" si="450"/>
        <v/>
      </c>
      <c r="CF90" s="284" t="str">
        <f t="shared" si="450"/>
        <v/>
      </c>
      <c r="CG90" s="284" t="str">
        <f t="shared" si="450"/>
        <v/>
      </c>
      <c r="CH90" s="284" t="str">
        <f t="shared" si="451"/>
        <v/>
      </c>
      <c r="CI90" s="284" t="str">
        <f t="shared" si="469"/>
        <v/>
      </c>
      <c r="CJ90" s="284" t="str">
        <f t="shared" si="457"/>
        <v/>
      </c>
      <c r="CL90" s="284" t="str">
        <f t="shared" si="470"/>
        <v>山　内</v>
      </c>
      <c r="CM90" s="284" t="str">
        <f t="shared" si="471"/>
        <v>内　方</v>
      </c>
      <c r="CN90" s="284" t="str">
        <f t="shared" si="452"/>
        <v>船　水</v>
      </c>
      <c r="CO90" s="284" t="str">
        <f t="shared" si="452"/>
        <v>菅　野</v>
      </c>
      <c r="CP90" s="284" t="str">
        <f t="shared" si="452"/>
        <v>金　山</v>
      </c>
      <c r="CQ90" s="284" t="str">
        <f t="shared" si="452"/>
        <v/>
      </c>
      <c r="CR90" s="284" t="str">
        <f t="shared" si="452"/>
        <v>平　岡</v>
      </c>
      <c r="CS90" s="284" t="str">
        <f t="shared" si="452"/>
        <v/>
      </c>
      <c r="CT90" s="284" t="str">
        <f t="shared" si="452"/>
        <v>平　松</v>
      </c>
      <c r="CU90" s="284" t="str">
        <f t="shared" si="452"/>
        <v/>
      </c>
      <c r="CV90" s="284" t="str">
        <f t="shared" si="452"/>
        <v>幸　岡</v>
      </c>
      <c r="CW90" s="284" t="str">
        <f t="shared" si="452"/>
        <v>宮　地</v>
      </c>
      <c r="CX90" s="284" t="str">
        <f t="shared" si="452"/>
        <v/>
      </c>
      <c r="CY90" s="284" t="str">
        <f t="shared" si="452"/>
        <v/>
      </c>
      <c r="CZ90" s="284" t="str">
        <f t="shared" si="452"/>
        <v/>
      </c>
      <c r="DA90" s="284" t="str">
        <f t="shared" si="452"/>
        <v/>
      </c>
      <c r="DB90" s="284" t="str">
        <f t="shared" si="452"/>
        <v/>
      </c>
      <c r="DC90" s="284" t="str">
        <f t="shared" si="452"/>
        <v/>
      </c>
      <c r="DD90" s="284" t="str">
        <f t="shared" si="453"/>
        <v/>
      </c>
      <c r="DE90" s="284" t="str">
        <f t="shared" si="472"/>
        <v/>
      </c>
      <c r="DF90" s="284" t="str">
        <f t="shared" si="458"/>
        <v/>
      </c>
      <c r="HB90" s="163"/>
      <c r="HC90" s="199">
        <f>リスト!C89</f>
        <v>0</v>
      </c>
      <c r="HD90" s="76" t="str">
        <f>IF(リスト!D89="","",リスト!D89)</f>
        <v/>
      </c>
      <c r="HE90" s="76" t="str">
        <f>IF(リスト!F89="","",リスト!F89)</f>
        <v/>
      </c>
      <c r="HF90" s="76" t="str">
        <f>IF(リスト!E89="","",リスト!E89)</f>
        <v/>
      </c>
      <c r="HG90" s="200" t="str">
        <f>IF(リスト!G89="","",リスト!G89)</f>
        <v/>
      </c>
      <c r="HH90" s="459" t="str">
        <f>IF(リスト!H89="","",リスト!H89)</f>
        <v/>
      </c>
      <c r="HI90" s="77" t="str">
        <f>IF(リスト!I89="","",リスト!I89)</f>
        <v/>
      </c>
      <c r="HJ90" s="77" t="str">
        <f>IF(リスト!J89="","",リスト!J89)</f>
        <v>下　島</v>
      </c>
      <c r="HK90" s="77" t="str">
        <f>IF(リスト!K89="","",リスト!K89)</f>
        <v/>
      </c>
      <c r="HL90" s="77" t="str">
        <f>IF(リスト!L89="","",リスト!L89)</f>
        <v/>
      </c>
      <c r="HM90" s="77" t="str">
        <f>IF(リスト!M89="","",リスト!M89)</f>
        <v/>
      </c>
      <c r="HN90" s="77" t="str">
        <f>IF(リスト!N89="","",リスト!N89)</f>
        <v/>
      </c>
      <c r="HO90" s="77" t="str">
        <f>IF(リスト!O89="","",リスト!O89)</f>
        <v/>
      </c>
      <c r="HP90" s="460" t="str">
        <f>IF(リスト!P89="","",リスト!P89)</f>
        <v/>
      </c>
      <c r="IW90" s="393"/>
      <c r="IX90" s="393"/>
      <c r="IY90" s="393"/>
      <c r="IZ90" s="393"/>
      <c r="JA90" s="393"/>
      <c r="JB90" s="393"/>
      <c r="JC90" s="393"/>
      <c r="JD90" s="393"/>
      <c r="JE90" s="393"/>
      <c r="JF90" s="393"/>
      <c r="JG90" s="393"/>
      <c r="JH90" s="393"/>
      <c r="JI90" s="393"/>
      <c r="JJ90" s="393"/>
      <c r="JK90" s="393"/>
      <c r="JL90" s="393"/>
      <c r="JM90" s="393"/>
      <c r="JN90" s="393"/>
      <c r="JO90" s="393"/>
      <c r="JP90" s="393"/>
      <c r="JQ90" s="393"/>
      <c r="JR90" s="393"/>
      <c r="JS90" s="393"/>
      <c r="JT90" s="393"/>
      <c r="JU90" s="393"/>
      <c r="JV90" s="393"/>
      <c r="JW90" s="393"/>
      <c r="JX90" s="393"/>
      <c r="JY90" s="393"/>
      <c r="JZ90" s="393"/>
      <c r="KA90" s="393"/>
      <c r="KB90" s="393"/>
      <c r="KC90" s="393"/>
      <c r="KD90" s="393"/>
      <c r="KE90" s="393"/>
      <c r="KF90" s="393"/>
      <c r="KG90" s="393"/>
      <c r="KH90" s="393"/>
      <c r="KI90" s="393"/>
      <c r="KJ90" s="393"/>
      <c r="KK90" s="393"/>
      <c r="KL90" s="393"/>
      <c r="KM90" s="393"/>
      <c r="KN90" s="393"/>
      <c r="KO90" s="393"/>
      <c r="KP90" s="393"/>
      <c r="KQ90" s="393"/>
      <c r="KR90" s="393"/>
      <c r="KS90" s="393"/>
      <c r="KT90" s="393"/>
      <c r="KU90" s="393"/>
      <c r="KV90" s="393"/>
      <c r="KW90" s="393"/>
      <c r="KX90" s="393"/>
      <c r="KY90" s="393"/>
      <c r="KZ90" s="393"/>
      <c r="LA90" s="393"/>
      <c r="LB90" s="393"/>
      <c r="LC90" s="393"/>
      <c r="LD90" s="393"/>
      <c r="LE90" s="393"/>
      <c r="LF90" s="393"/>
      <c r="LG90" s="393"/>
      <c r="LH90" s="393"/>
      <c r="LI90" s="393"/>
      <c r="LJ90" s="393"/>
      <c r="LK90" s="393"/>
      <c r="LL90" s="393"/>
      <c r="LM90" s="393"/>
      <c r="LN90" s="393"/>
      <c r="LO90" s="393"/>
      <c r="LP90" s="393"/>
      <c r="LQ90" s="393"/>
      <c r="LR90" s="393"/>
      <c r="LS90" s="393"/>
      <c r="LT90" s="393"/>
      <c r="LU90" s="393"/>
      <c r="LV90" s="393"/>
      <c r="LW90" s="393"/>
      <c r="LX90" s="393"/>
      <c r="LY90" s="393"/>
      <c r="LZ90" s="393"/>
      <c r="MA90" s="393"/>
      <c r="MB90" s="393"/>
      <c r="MC90" s="393"/>
      <c r="MD90" s="393"/>
      <c r="ME90" s="393"/>
      <c r="MF90" s="393"/>
      <c r="MG90" s="393"/>
      <c r="MH90" s="393"/>
      <c r="MI90" s="393"/>
      <c r="MJ90" s="393"/>
      <c r="MK90" s="393"/>
      <c r="ML90" s="393"/>
      <c r="MM90" s="393"/>
      <c r="MN90" s="393"/>
      <c r="MO90" s="393"/>
      <c r="MP90" s="393"/>
      <c r="MQ90" s="393"/>
      <c r="MR90" s="393"/>
      <c r="MS90" s="393"/>
      <c r="MT90" s="393"/>
      <c r="MU90" s="393"/>
      <c r="MV90" s="393"/>
      <c r="MW90" s="393"/>
      <c r="MX90" s="393"/>
      <c r="MY90" s="393"/>
      <c r="MZ90" s="393"/>
      <c r="NA90" s="393"/>
      <c r="NB90" s="393"/>
      <c r="NC90" s="393"/>
      <c r="ND90" s="393"/>
      <c r="NE90" s="393"/>
      <c r="NF90" s="393"/>
      <c r="NG90" s="393"/>
      <c r="NH90" s="393"/>
      <c r="NI90" s="393"/>
      <c r="NJ90" s="393"/>
      <c r="NK90" s="393"/>
      <c r="NL90" s="393"/>
      <c r="NM90" s="393"/>
      <c r="NN90" s="393"/>
      <c r="NO90" s="393"/>
      <c r="NP90" s="393"/>
      <c r="NQ90" s="393"/>
      <c r="NR90" s="393"/>
      <c r="NS90" s="393"/>
      <c r="NT90" s="393"/>
      <c r="NU90" s="393"/>
      <c r="NV90" s="393"/>
      <c r="NW90" s="393"/>
      <c r="NX90" s="393"/>
      <c r="NY90" s="393"/>
      <c r="NZ90" s="393"/>
      <c r="OA90" s="393"/>
      <c r="OB90" s="393"/>
      <c r="OC90" s="393"/>
      <c r="OD90" s="393"/>
      <c r="OE90" s="393"/>
      <c r="OF90" s="393"/>
      <c r="OG90" s="393"/>
      <c r="OH90" s="393"/>
      <c r="OI90" s="393"/>
      <c r="OJ90" s="393"/>
      <c r="OK90" s="393"/>
      <c r="OL90" s="393"/>
      <c r="OM90" s="393"/>
      <c r="ON90" s="393"/>
      <c r="OO90" s="393"/>
      <c r="OP90" s="393"/>
      <c r="OQ90" s="393"/>
      <c r="OR90" s="393"/>
      <c r="OS90" s="393"/>
      <c r="OT90" s="393"/>
      <c r="OU90" s="393"/>
      <c r="OV90" s="393"/>
      <c r="OW90" s="393"/>
      <c r="OX90" s="393"/>
      <c r="OY90" s="393"/>
      <c r="OZ90" s="393"/>
      <c r="PA90" s="393"/>
      <c r="PB90" s="393"/>
      <c r="PC90" s="393"/>
      <c r="PD90" s="393"/>
      <c r="PE90" s="393"/>
      <c r="PF90" s="393"/>
      <c r="PG90" s="393"/>
      <c r="PH90" s="393"/>
      <c r="PI90" s="393"/>
      <c r="PJ90" s="393"/>
      <c r="PK90" s="393"/>
      <c r="PL90" s="393"/>
      <c r="PM90" s="393"/>
      <c r="PN90" s="393"/>
      <c r="PO90" s="393"/>
      <c r="PP90" s="393"/>
      <c r="PQ90" s="393"/>
      <c r="PR90" s="393"/>
      <c r="PS90" s="393"/>
      <c r="PT90" s="393"/>
      <c r="PU90" s="393"/>
      <c r="PV90" s="393"/>
      <c r="PW90" s="393"/>
      <c r="PX90" s="393"/>
      <c r="PY90" s="393"/>
      <c r="PZ90" s="393"/>
      <c r="QA90" s="393"/>
      <c r="QB90" s="393"/>
      <c r="QC90" s="393"/>
      <c r="QD90" s="393"/>
      <c r="QE90" s="393"/>
      <c r="QF90" s="393"/>
      <c r="QG90" s="393"/>
      <c r="QH90" s="393"/>
      <c r="QI90" s="393"/>
      <c r="QJ90" s="393"/>
      <c r="QK90" s="393"/>
      <c r="QL90" s="393"/>
      <c r="QM90" s="393"/>
      <c r="QN90" s="393"/>
      <c r="QO90" s="393"/>
      <c r="QP90" s="393"/>
      <c r="QQ90" s="393"/>
      <c r="QR90" s="393"/>
      <c r="QS90" s="393"/>
      <c r="QT90" s="393"/>
      <c r="QU90" s="393"/>
      <c r="QV90" s="393"/>
      <c r="QW90" s="393"/>
      <c r="QX90" s="393"/>
      <c r="QY90" s="393"/>
      <c r="QZ90" s="393"/>
      <c r="RA90" s="393"/>
      <c r="RB90" s="393"/>
      <c r="RC90" s="393"/>
      <c r="RD90" s="393"/>
      <c r="RE90" s="393"/>
      <c r="RF90" s="393"/>
      <c r="RG90" s="393"/>
      <c r="RH90" s="393"/>
      <c r="RI90" s="393"/>
      <c r="RJ90" s="393"/>
      <c r="RK90" s="393"/>
      <c r="RL90" s="393"/>
      <c r="RM90" s="393"/>
      <c r="RN90" s="393"/>
      <c r="RO90" s="393"/>
      <c r="RP90" s="393"/>
      <c r="RQ90" s="393"/>
      <c r="RR90" s="393"/>
      <c r="RS90" s="393"/>
      <c r="RT90" s="393"/>
      <c r="RU90" s="393"/>
      <c r="RV90" s="393"/>
      <c r="RW90" s="393"/>
      <c r="RX90" s="393"/>
      <c r="RY90" s="393"/>
      <c r="RZ90" s="393"/>
      <c r="SA90" s="393"/>
      <c r="SB90" s="393"/>
      <c r="SC90" s="393"/>
      <c r="SD90" s="393"/>
      <c r="SE90" s="393"/>
      <c r="SF90" s="393"/>
      <c r="SG90" s="393"/>
      <c r="SH90" s="393"/>
      <c r="SI90" s="393"/>
      <c r="SJ90" s="393"/>
      <c r="SK90" s="393"/>
      <c r="SL90" s="393"/>
      <c r="SM90" s="393"/>
      <c r="SN90" s="393"/>
      <c r="SO90" s="393"/>
      <c r="SP90" s="393"/>
      <c r="SQ90" s="393"/>
      <c r="SR90" s="393"/>
      <c r="SS90" s="393"/>
      <c r="ST90" s="393"/>
      <c r="SU90" s="393"/>
      <c r="SV90" s="393"/>
      <c r="SW90" s="393"/>
      <c r="SX90" s="393"/>
      <c r="SY90" s="393"/>
      <c r="SZ90" s="393"/>
      <c r="TA90" s="393"/>
      <c r="TB90" s="393"/>
      <c r="TC90" s="393"/>
      <c r="TD90" s="393"/>
      <c r="TE90" s="393"/>
      <c r="TF90" s="393"/>
      <c r="TG90" s="393"/>
      <c r="TH90" s="393"/>
      <c r="TI90" s="393"/>
      <c r="TJ90" s="393"/>
      <c r="TK90" s="393"/>
      <c r="TL90" s="393"/>
    </row>
    <row r="91" spans="2:532" ht="24.75" customHeight="1" x14ac:dyDescent="0.2">
      <c r="B91" s="284" t="str">
        <f t="shared" si="459"/>
        <v>山　内</v>
      </c>
      <c r="C91" s="284" t="str">
        <f t="shared" si="460"/>
        <v/>
      </c>
      <c r="D91" s="284" t="str">
        <f t="shared" si="444"/>
        <v>船　水</v>
      </c>
      <c r="E91" s="284" t="str">
        <f t="shared" si="444"/>
        <v/>
      </c>
      <c r="F91" s="284" t="str">
        <f t="shared" si="444"/>
        <v>今　井</v>
      </c>
      <c r="G91" s="284" t="str">
        <f t="shared" si="444"/>
        <v/>
      </c>
      <c r="H91" s="284" t="str">
        <f t="shared" si="444"/>
        <v>髙比良</v>
      </c>
      <c r="I91" s="284" t="str">
        <f t="shared" si="444"/>
        <v>平　松</v>
      </c>
      <c r="J91" s="284" t="str">
        <f t="shared" si="444"/>
        <v/>
      </c>
      <c r="K91" s="284" t="str">
        <f t="shared" si="444"/>
        <v/>
      </c>
      <c r="L91" s="284" t="str">
        <f t="shared" si="444"/>
        <v/>
      </c>
      <c r="M91" s="284" t="str">
        <f t="shared" si="444"/>
        <v/>
      </c>
      <c r="N91" s="284" t="str">
        <f t="shared" si="444"/>
        <v/>
      </c>
      <c r="O91" s="284" t="str">
        <f t="shared" si="444"/>
        <v/>
      </c>
      <c r="P91" s="284" t="str">
        <f t="shared" si="444"/>
        <v/>
      </c>
      <c r="Q91" s="284" t="str">
        <f t="shared" si="444"/>
        <v/>
      </c>
      <c r="R91" s="284" t="str">
        <f t="shared" si="444"/>
        <v/>
      </c>
      <c r="S91" s="284" t="str">
        <f t="shared" si="444"/>
        <v/>
      </c>
      <c r="T91" s="284" t="str">
        <f t="shared" si="445"/>
        <v/>
      </c>
      <c r="U91" s="284" t="str">
        <f t="shared" si="445"/>
        <v/>
      </c>
      <c r="V91" s="284" t="str">
        <f t="shared" si="454"/>
        <v/>
      </c>
      <c r="X91" s="284" t="str">
        <f t="shared" si="461"/>
        <v>山　内</v>
      </c>
      <c r="Y91" s="284" t="str">
        <f t="shared" si="462"/>
        <v>内　方</v>
      </c>
      <c r="Z91" s="284" t="str">
        <f t="shared" si="446"/>
        <v>平　澤</v>
      </c>
      <c r="AA91" s="284" t="str">
        <f t="shared" si="446"/>
        <v>船　水</v>
      </c>
      <c r="AB91" s="284" t="str">
        <f t="shared" si="446"/>
        <v>菅　野</v>
      </c>
      <c r="AC91" s="284" t="str">
        <f t="shared" si="446"/>
        <v/>
      </c>
      <c r="AD91" s="284" t="str">
        <f t="shared" si="446"/>
        <v>平　岡</v>
      </c>
      <c r="AE91" s="284" t="str">
        <f t="shared" si="446"/>
        <v>古　澤</v>
      </c>
      <c r="AF91" s="284" t="str">
        <f t="shared" si="446"/>
        <v>髙比良</v>
      </c>
      <c r="AG91" s="284" t="str">
        <f t="shared" si="446"/>
        <v>平　松</v>
      </c>
      <c r="AH91" s="284" t="str">
        <f t="shared" si="446"/>
        <v>中　嶋</v>
      </c>
      <c r="AI91" s="284" t="str">
        <f t="shared" si="446"/>
        <v/>
      </c>
      <c r="AJ91" s="284" t="str">
        <f t="shared" si="446"/>
        <v/>
      </c>
      <c r="AK91" s="284" t="str">
        <f t="shared" si="446"/>
        <v/>
      </c>
      <c r="AL91" s="284" t="str">
        <f t="shared" si="446"/>
        <v/>
      </c>
      <c r="AM91" s="284" t="str">
        <f t="shared" si="446"/>
        <v/>
      </c>
      <c r="AN91" s="284" t="str">
        <f t="shared" si="446"/>
        <v/>
      </c>
      <c r="AO91" s="284" t="str">
        <f t="shared" si="446"/>
        <v/>
      </c>
      <c r="AP91" s="284" t="str">
        <f t="shared" si="447"/>
        <v/>
      </c>
      <c r="AQ91" s="284" t="str">
        <f t="shared" si="463"/>
        <v/>
      </c>
      <c r="AR91" s="284" t="str">
        <f t="shared" si="455"/>
        <v/>
      </c>
      <c r="AT91" s="284" t="str">
        <f t="shared" si="464"/>
        <v>山　内</v>
      </c>
      <c r="AU91" s="284" t="str">
        <f t="shared" si="465"/>
        <v>内　方</v>
      </c>
      <c r="AV91" s="284" t="str">
        <f t="shared" si="448"/>
        <v>平　澤</v>
      </c>
      <c r="AW91" s="284" t="str">
        <f t="shared" si="448"/>
        <v>船　水</v>
      </c>
      <c r="AX91" s="284" t="str">
        <f t="shared" si="448"/>
        <v>菅　野</v>
      </c>
      <c r="AY91" s="284" t="str">
        <f t="shared" si="448"/>
        <v>金　山</v>
      </c>
      <c r="AZ91" s="284" t="str">
        <f t="shared" si="448"/>
        <v>荒　木</v>
      </c>
      <c r="BA91" s="284" t="str">
        <f t="shared" si="448"/>
        <v>今　井</v>
      </c>
      <c r="BB91" s="284" t="str">
        <f t="shared" si="448"/>
        <v/>
      </c>
      <c r="BC91" s="284" t="str">
        <f t="shared" si="448"/>
        <v>髙比良</v>
      </c>
      <c r="BD91" s="284" t="str">
        <f t="shared" si="448"/>
        <v>平　松</v>
      </c>
      <c r="BE91" s="284" t="str">
        <f t="shared" si="448"/>
        <v/>
      </c>
      <c r="BF91" s="284" t="str">
        <f t="shared" si="448"/>
        <v>西　山</v>
      </c>
      <c r="BG91" s="284" t="str">
        <f t="shared" si="448"/>
        <v/>
      </c>
      <c r="BH91" s="284" t="str">
        <f t="shared" si="448"/>
        <v/>
      </c>
      <c r="BI91" s="284" t="str">
        <f t="shared" si="448"/>
        <v/>
      </c>
      <c r="BJ91" s="284" t="str">
        <f t="shared" si="448"/>
        <v/>
      </c>
      <c r="BK91" s="284" t="str">
        <f t="shared" si="448"/>
        <v/>
      </c>
      <c r="BL91" s="284" t="str">
        <f t="shared" si="449"/>
        <v/>
      </c>
      <c r="BM91" s="284" t="str">
        <f t="shared" si="466"/>
        <v/>
      </c>
      <c r="BN91" s="284" t="str">
        <f t="shared" si="456"/>
        <v/>
      </c>
      <c r="BP91" s="284" t="str">
        <f t="shared" si="467"/>
        <v>山　内</v>
      </c>
      <c r="BQ91" s="284" t="str">
        <f t="shared" si="468"/>
        <v>内　方</v>
      </c>
      <c r="BR91" s="284" t="str">
        <f t="shared" si="450"/>
        <v>平　澤</v>
      </c>
      <c r="BS91" s="284" t="str">
        <f t="shared" si="450"/>
        <v>船　水</v>
      </c>
      <c r="BT91" s="284" t="str">
        <f t="shared" si="450"/>
        <v>菅　野</v>
      </c>
      <c r="BU91" s="284" t="str">
        <f t="shared" si="450"/>
        <v/>
      </c>
      <c r="BV91" s="284" t="str">
        <f t="shared" si="450"/>
        <v>平　岡</v>
      </c>
      <c r="BW91" s="284" t="str">
        <f t="shared" si="450"/>
        <v>古　澤</v>
      </c>
      <c r="BX91" s="284" t="str">
        <f t="shared" si="450"/>
        <v>平　松</v>
      </c>
      <c r="BY91" s="284" t="str">
        <f t="shared" si="450"/>
        <v/>
      </c>
      <c r="BZ91" s="284" t="str">
        <f t="shared" si="450"/>
        <v>幸　岡</v>
      </c>
      <c r="CA91" s="284" t="str">
        <f t="shared" si="450"/>
        <v/>
      </c>
      <c r="CB91" s="284" t="str">
        <f t="shared" si="450"/>
        <v/>
      </c>
      <c r="CC91" s="284" t="str">
        <f t="shared" si="450"/>
        <v/>
      </c>
      <c r="CD91" s="284" t="str">
        <f t="shared" si="450"/>
        <v/>
      </c>
      <c r="CE91" s="284" t="str">
        <f t="shared" si="450"/>
        <v/>
      </c>
      <c r="CF91" s="284" t="str">
        <f t="shared" si="450"/>
        <v/>
      </c>
      <c r="CG91" s="284" t="str">
        <f t="shared" si="450"/>
        <v/>
      </c>
      <c r="CH91" s="284" t="str">
        <f t="shared" si="451"/>
        <v/>
      </c>
      <c r="CI91" s="284" t="str">
        <f t="shared" si="469"/>
        <v/>
      </c>
      <c r="CJ91" s="284" t="str">
        <f t="shared" si="457"/>
        <v/>
      </c>
      <c r="CL91" s="284" t="str">
        <f t="shared" si="470"/>
        <v>山　内</v>
      </c>
      <c r="CM91" s="284" t="str">
        <f t="shared" si="471"/>
        <v>内　方</v>
      </c>
      <c r="CN91" s="284" t="str">
        <f t="shared" si="452"/>
        <v>船　水</v>
      </c>
      <c r="CO91" s="284" t="str">
        <f t="shared" si="452"/>
        <v>菅　野</v>
      </c>
      <c r="CP91" s="284" t="str">
        <f t="shared" si="452"/>
        <v>金　山</v>
      </c>
      <c r="CQ91" s="284" t="str">
        <f t="shared" si="452"/>
        <v/>
      </c>
      <c r="CR91" s="284" t="str">
        <f t="shared" si="452"/>
        <v>平　岡</v>
      </c>
      <c r="CS91" s="284" t="str">
        <f t="shared" si="452"/>
        <v/>
      </c>
      <c r="CT91" s="284" t="str">
        <f t="shared" si="452"/>
        <v>平　松</v>
      </c>
      <c r="CU91" s="284" t="str">
        <f t="shared" si="452"/>
        <v/>
      </c>
      <c r="CV91" s="284" t="str">
        <f t="shared" si="452"/>
        <v>幸　岡</v>
      </c>
      <c r="CW91" s="284" t="str">
        <f t="shared" si="452"/>
        <v>宮　地</v>
      </c>
      <c r="CX91" s="284" t="str">
        <f t="shared" si="452"/>
        <v/>
      </c>
      <c r="CY91" s="284" t="str">
        <f t="shared" si="452"/>
        <v/>
      </c>
      <c r="CZ91" s="284" t="str">
        <f t="shared" si="452"/>
        <v/>
      </c>
      <c r="DA91" s="284" t="str">
        <f t="shared" si="452"/>
        <v/>
      </c>
      <c r="DB91" s="284" t="str">
        <f t="shared" si="452"/>
        <v/>
      </c>
      <c r="DC91" s="284" t="str">
        <f t="shared" si="452"/>
        <v/>
      </c>
      <c r="DD91" s="284" t="str">
        <f t="shared" si="453"/>
        <v/>
      </c>
      <c r="DE91" s="284" t="str">
        <f t="shared" si="472"/>
        <v/>
      </c>
      <c r="DF91" s="284" t="str">
        <f t="shared" si="458"/>
        <v/>
      </c>
      <c r="HB91" s="163"/>
      <c r="HC91" s="199">
        <f>リスト!C90</f>
        <v>0</v>
      </c>
      <c r="HD91" s="76" t="str">
        <f>IF(リスト!D90="","",リスト!D90)</f>
        <v/>
      </c>
      <c r="HE91" s="76" t="str">
        <f>IF(リスト!F90="","",リスト!F90)</f>
        <v/>
      </c>
      <c r="HF91" s="76" t="str">
        <f>IF(リスト!E90="","",リスト!E90)</f>
        <v/>
      </c>
      <c r="HG91" s="200" t="str">
        <f>IF(リスト!G90="","",リスト!G90)</f>
        <v/>
      </c>
      <c r="HH91" s="77" t="str">
        <f>IF(リスト!H90="","",リスト!H90)</f>
        <v>東大阪</v>
      </c>
      <c r="HI91" s="77" t="str">
        <f>IF(リスト!I90="","",リスト!I90)</f>
        <v/>
      </c>
      <c r="HJ91" s="77" t="str">
        <f>IF(リスト!J90="","",リスト!J90)</f>
        <v>永　和</v>
      </c>
      <c r="HK91" s="77" t="str">
        <f>IF(リスト!K90="","",リスト!K90)</f>
        <v/>
      </c>
      <c r="HL91" s="77" t="str">
        <f>IF(リスト!L90="","",リスト!L90)</f>
        <v/>
      </c>
      <c r="HM91" s="77" t="str">
        <f>IF(リスト!M90="","",リスト!M90)</f>
        <v/>
      </c>
      <c r="HN91" s="77" t="str">
        <f>IF(リスト!N90="","",リスト!N90)</f>
        <v/>
      </c>
      <c r="HO91" s="77" t="str">
        <f>IF(リスト!O90="","",リスト!O90)</f>
        <v/>
      </c>
      <c r="HP91" s="460" t="str">
        <f>IF(リスト!P90="","",リスト!P90)</f>
        <v/>
      </c>
      <c r="IW91" s="393"/>
      <c r="IX91" s="393"/>
      <c r="IY91" s="393"/>
      <c r="IZ91" s="393"/>
      <c r="JA91" s="393"/>
      <c r="JB91" s="393"/>
      <c r="JC91" s="393"/>
      <c r="JD91" s="393"/>
      <c r="JE91" s="393"/>
      <c r="JF91" s="393"/>
      <c r="JG91" s="393"/>
      <c r="JH91" s="393"/>
      <c r="JI91" s="393"/>
      <c r="JJ91" s="393"/>
      <c r="JK91" s="393"/>
      <c r="JL91" s="393"/>
      <c r="JM91" s="393"/>
      <c r="JN91" s="393"/>
      <c r="JO91" s="393"/>
      <c r="JP91" s="393"/>
      <c r="JQ91" s="393"/>
      <c r="JR91" s="393"/>
      <c r="JS91" s="393"/>
      <c r="JT91" s="393"/>
      <c r="JU91" s="393"/>
      <c r="JV91" s="393"/>
      <c r="JW91" s="393"/>
      <c r="JX91" s="393"/>
      <c r="JY91" s="393"/>
      <c r="JZ91" s="393"/>
      <c r="KA91" s="393"/>
      <c r="KB91" s="393"/>
      <c r="KC91" s="393"/>
      <c r="KD91" s="393"/>
      <c r="KE91" s="393"/>
      <c r="KF91" s="393"/>
      <c r="KG91" s="393"/>
      <c r="KH91" s="393"/>
      <c r="KI91" s="393"/>
      <c r="KJ91" s="393"/>
      <c r="KK91" s="393"/>
      <c r="KL91" s="393"/>
      <c r="KM91" s="393"/>
      <c r="KN91" s="393"/>
      <c r="KO91" s="393"/>
      <c r="KP91" s="393"/>
      <c r="KQ91" s="393"/>
      <c r="KR91" s="393"/>
      <c r="KS91" s="393"/>
      <c r="KT91" s="393"/>
      <c r="KU91" s="393"/>
      <c r="KV91" s="393"/>
      <c r="KW91" s="393"/>
      <c r="KX91" s="393"/>
      <c r="KY91" s="393"/>
      <c r="KZ91" s="393"/>
      <c r="LA91" s="393"/>
      <c r="LB91" s="393"/>
      <c r="LC91" s="393"/>
      <c r="LD91" s="393"/>
      <c r="LE91" s="393"/>
      <c r="LF91" s="393"/>
      <c r="LG91" s="393"/>
      <c r="LH91" s="393"/>
      <c r="LI91" s="393"/>
      <c r="LJ91" s="393"/>
      <c r="LK91" s="393"/>
      <c r="LL91" s="393"/>
      <c r="LM91" s="393"/>
      <c r="LN91" s="393"/>
      <c r="LO91" s="393"/>
      <c r="LP91" s="393"/>
      <c r="LQ91" s="393"/>
      <c r="LR91" s="393"/>
      <c r="LS91" s="393"/>
      <c r="LT91" s="393"/>
      <c r="LU91" s="393"/>
      <c r="LV91" s="393"/>
      <c r="LW91" s="393"/>
      <c r="LX91" s="393"/>
      <c r="LY91" s="393"/>
      <c r="LZ91" s="393"/>
      <c r="MA91" s="393"/>
      <c r="MB91" s="393"/>
      <c r="MC91" s="393"/>
      <c r="MD91" s="393"/>
      <c r="ME91" s="393"/>
      <c r="MF91" s="393"/>
      <c r="MG91" s="393"/>
      <c r="MH91" s="393"/>
      <c r="MI91" s="393"/>
      <c r="MJ91" s="393"/>
      <c r="MK91" s="393"/>
      <c r="ML91" s="393"/>
      <c r="MM91" s="393"/>
      <c r="MN91" s="393"/>
      <c r="MO91" s="393"/>
      <c r="MP91" s="393"/>
      <c r="MQ91" s="393"/>
      <c r="MR91" s="393"/>
      <c r="MS91" s="393"/>
      <c r="MT91" s="393"/>
      <c r="MU91" s="393"/>
      <c r="MV91" s="393"/>
      <c r="MW91" s="393"/>
      <c r="MX91" s="393"/>
      <c r="MY91" s="393"/>
      <c r="MZ91" s="393"/>
      <c r="NA91" s="393"/>
      <c r="NB91" s="393"/>
      <c r="NC91" s="393"/>
      <c r="ND91" s="393"/>
      <c r="NE91" s="393"/>
      <c r="NF91" s="393"/>
      <c r="NG91" s="393"/>
      <c r="NH91" s="393"/>
      <c r="NI91" s="393"/>
      <c r="NJ91" s="393"/>
      <c r="NK91" s="393"/>
      <c r="NL91" s="393"/>
      <c r="NM91" s="393"/>
      <c r="NN91" s="393"/>
      <c r="NO91" s="393"/>
      <c r="NP91" s="393"/>
      <c r="NQ91" s="393"/>
      <c r="NR91" s="393"/>
      <c r="NS91" s="393"/>
      <c r="NT91" s="393"/>
      <c r="NU91" s="393"/>
      <c r="NV91" s="393"/>
      <c r="NW91" s="393"/>
      <c r="NX91" s="393"/>
      <c r="NY91" s="393"/>
      <c r="NZ91" s="393"/>
      <c r="OA91" s="393"/>
      <c r="OB91" s="393"/>
      <c r="OC91" s="393"/>
      <c r="OD91" s="393"/>
      <c r="OE91" s="393"/>
      <c r="OF91" s="393"/>
      <c r="OG91" s="393"/>
      <c r="OH91" s="393"/>
      <c r="OI91" s="393"/>
      <c r="OJ91" s="393"/>
      <c r="OK91" s="393"/>
      <c r="OL91" s="393"/>
      <c r="OM91" s="393"/>
      <c r="ON91" s="393"/>
      <c r="OO91" s="393"/>
      <c r="OP91" s="393"/>
      <c r="OQ91" s="393"/>
      <c r="OR91" s="393"/>
      <c r="OS91" s="393"/>
      <c r="OT91" s="393"/>
      <c r="OU91" s="393"/>
      <c r="OV91" s="393"/>
      <c r="OW91" s="393"/>
      <c r="OX91" s="393"/>
      <c r="OY91" s="393"/>
      <c r="OZ91" s="393"/>
      <c r="PA91" s="393"/>
      <c r="PB91" s="393"/>
      <c r="PC91" s="393"/>
      <c r="PD91" s="393"/>
      <c r="PE91" s="393"/>
      <c r="PF91" s="393"/>
      <c r="PG91" s="393"/>
      <c r="PH91" s="393"/>
      <c r="PI91" s="393"/>
      <c r="PJ91" s="393"/>
      <c r="PK91" s="393"/>
      <c r="PL91" s="393"/>
      <c r="PM91" s="393"/>
      <c r="PN91" s="393"/>
      <c r="PO91" s="393"/>
      <c r="PP91" s="393"/>
      <c r="PQ91" s="393"/>
      <c r="PR91" s="393"/>
      <c r="PS91" s="393"/>
      <c r="PT91" s="393"/>
      <c r="PU91" s="393"/>
      <c r="PV91" s="393"/>
      <c r="PW91" s="393"/>
      <c r="PX91" s="393"/>
      <c r="PY91" s="393"/>
      <c r="PZ91" s="393"/>
      <c r="QA91" s="393"/>
      <c r="QB91" s="393"/>
      <c r="QC91" s="393"/>
      <c r="QD91" s="393"/>
      <c r="QE91" s="393"/>
      <c r="QF91" s="393"/>
      <c r="QG91" s="393"/>
      <c r="QH91" s="393"/>
      <c r="QI91" s="393"/>
      <c r="QJ91" s="393"/>
      <c r="QK91" s="393"/>
      <c r="QL91" s="393"/>
      <c r="QM91" s="393"/>
      <c r="QN91" s="393"/>
      <c r="QO91" s="393"/>
      <c r="QP91" s="393"/>
      <c r="QQ91" s="393"/>
      <c r="QR91" s="393"/>
      <c r="QS91" s="393"/>
      <c r="QT91" s="393"/>
      <c r="QU91" s="393"/>
      <c r="QV91" s="393"/>
      <c r="QW91" s="393"/>
      <c r="QX91" s="393"/>
      <c r="QY91" s="393"/>
      <c r="QZ91" s="393"/>
      <c r="RA91" s="393"/>
      <c r="RB91" s="393"/>
      <c r="RC91" s="393"/>
      <c r="RD91" s="393"/>
      <c r="RE91" s="393"/>
      <c r="RF91" s="393"/>
      <c r="RG91" s="393"/>
      <c r="RH91" s="393"/>
      <c r="RI91" s="393"/>
      <c r="RJ91" s="393"/>
      <c r="RK91" s="393"/>
      <c r="RL91" s="393"/>
      <c r="RM91" s="393"/>
      <c r="RN91" s="393"/>
      <c r="RO91" s="393"/>
      <c r="RP91" s="393"/>
      <c r="RQ91" s="393"/>
      <c r="RR91" s="393"/>
      <c r="RS91" s="393"/>
      <c r="RT91" s="393"/>
      <c r="RU91" s="393"/>
      <c r="RV91" s="393"/>
      <c r="RW91" s="393"/>
      <c r="RX91" s="393"/>
      <c r="RY91" s="393"/>
      <c r="RZ91" s="393"/>
      <c r="SA91" s="393"/>
      <c r="SB91" s="393"/>
      <c r="SC91" s="393"/>
      <c r="SD91" s="393"/>
      <c r="SE91" s="393"/>
      <c r="SF91" s="393"/>
      <c r="SG91" s="393"/>
      <c r="SH91" s="393"/>
      <c r="SI91" s="393"/>
      <c r="SJ91" s="393"/>
      <c r="SK91" s="393"/>
      <c r="SL91" s="393"/>
      <c r="SM91" s="393"/>
      <c r="SN91" s="393"/>
      <c r="SO91" s="393"/>
      <c r="SP91" s="393"/>
      <c r="SQ91" s="393"/>
      <c r="SR91" s="393"/>
      <c r="SS91" s="393"/>
      <c r="ST91" s="393"/>
      <c r="SU91" s="393"/>
      <c r="SV91" s="393"/>
      <c r="SW91" s="393"/>
      <c r="SX91" s="393"/>
      <c r="SY91" s="393"/>
      <c r="SZ91" s="393"/>
      <c r="TA91" s="393"/>
      <c r="TB91" s="393"/>
      <c r="TC91" s="393"/>
      <c r="TD91" s="393"/>
      <c r="TE91" s="393"/>
      <c r="TF91" s="393"/>
      <c r="TG91" s="393"/>
      <c r="TH91" s="393"/>
      <c r="TI91" s="393"/>
      <c r="TJ91" s="393"/>
      <c r="TK91" s="393"/>
      <c r="TL91" s="393"/>
    </row>
    <row r="92" spans="2:532" ht="24.75" customHeight="1" x14ac:dyDescent="0.2">
      <c r="B92" s="284" t="str">
        <f t="shared" si="459"/>
        <v>山　内</v>
      </c>
      <c r="C92" s="284" t="str">
        <f t="shared" si="460"/>
        <v/>
      </c>
      <c r="D92" s="284" t="str">
        <f t="shared" si="444"/>
        <v>船　水</v>
      </c>
      <c r="E92" s="284" t="str">
        <f t="shared" si="444"/>
        <v/>
      </c>
      <c r="F92" s="284" t="str">
        <f t="shared" si="444"/>
        <v>今　井</v>
      </c>
      <c r="G92" s="284" t="str">
        <f t="shared" si="444"/>
        <v/>
      </c>
      <c r="H92" s="284" t="str">
        <f t="shared" si="444"/>
        <v>髙比良</v>
      </c>
      <c r="I92" s="284" t="str">
        <f t="shared" si="444"/>
        <v>平　松</v>
      </c>
      <c r="J92" s="284" t="str">
        <f t="shared" si="444"/>
        <v/>
      </c>
      <c r="K92" s="284" t="str">
        <f t="shared" si="444"/>
        <v/>
      </c>
      <c r="L92" s="284" t="str">
        <f t="shared" si="444"/>
        <v/>
      </c>
      <c r="M92" s="284" t="str">
        <f t="shared" si="444"/>
        <v/>
      </c>
      <c r="N92" s="284" t="str">
        <f t="shared" si="444"/>
        <v/>
      </c>
      <c r="O92" s="284" t="str">
        <f t="shared" si="444"/>
        <v/>
      </c>
      <c r="P92" s="284" t="str">
        <f t="shared" si="444"/>
        <v/>
      </c>
      <c r="Q92" s="284" t="str">
        <f t="shared" si="444"/>
        <v/>
      </c>
      <c r="R92" s="284" t="str">
        <f t="shared" si="444"/>
        <v/>
      </c>
      <c r="S92" s="284" t="str">
        <f t="shared" si="444"/>
        <v/>
      </c>
      <c r="T92" s="284" t="str">
        <f t="shared" si="445"/>
        <v/>
      </c>
      <c r="U92" s="284" t="str">
        <f t="shared" si="445"/>
        <v/>
      </c>
      <c r="V92" s="284" t="str">
        <f t="shared" si="454"/>
        <v/>
      </c>
      <c r="X92" s="284" t="str">
        <f t="shared" si="461"/>
        <v>山　内</v>
      </c>
      <c r="Y92" s="284" t="str">
        <f t="shared" si="462"/>
        <v>内　方</v>
      </c>
      <c r="Z92" s="284" t="str">
        <f t="shared" si="446"/>
        <v>平　澤</v>
      </c>
      <c r="AA92" s="284" t="str">
        <f t="shared" si="446"/>
        <v>船　水</v>
      </c>
      <c r="AB92" s="284" t="str">
        <f t="shared" si="446"/>
        <v>菅　野</v>
      </c>
      <c r="AC92" s="284" t="str">
        <f t="shared" si="446"/>
        <v/>
      </c>
      <c r="AD92" s="284" t="str">
        <f t="shared" si="446"/>
        <v>平　岡</v>
      </c>
      <c r="AE92" s="284" t="str">
        <f t="shared" si="446"/>
        <v>古　澤</v>
      </c>
      <c r="AF92" s="284" t="str">
        <f t="shared" si="446"/>
        <v>髙比良</v>
      </c>
      <c r="AG92" s="284" t="str">
        <f t="shared" si="446"/>
        <v>平　松</v>
      </c>
      <c r="AH92" s="284" t="str">
        <f t="shared" si="446"/>
        <v>中　嶋</v>
      </c>
      <c r="AI92" s="284" t="str">
        <f t="shared" si="446"/>
        <v/>
      </c>
      <c r="AJ92" s="284" t="str">
        <f t="shared" si="446"/>
        <v/>
      </c>
      <c r="AK92" s="284" t="str">
        <f t="shared" si="446"/>
        <v/>
      </c>
      <c r="AL92" s="284" t="str">
        <f t="shared" si="446"/>
        <v/>
      </c>
      <c r="AM92" s="284" t="str">
        <f t="shared" si="446"/>
        <v/>
      </c>
      <c r="AN92" s="284" t="str">
        <f t="shared" si="446"/>
        <v/>
      </c>
      <c r="AO92" s="284" t="str">
        <f t="shared" si="446"/>
        <v/>
      </c>
      <c r="AP92" s="284" t="str">
        <f t="shared" si="447"/>
        <v/>
      </c>
      <c r="AQ92" s="284" t="str">
        <f t="shared" si="463"/>
        <v/>
      </c>
      <c r="AR92" s="284" t="str">
        <f t="shared" si="455"/>
        <v/>
      </c>
      <c r="AT92" s="284" t="str">
        <f t="shared" si="464"/>
        <v>山　内</v>
      </c>
      <c r="AU92" s="284" t="str">
        <f t="shared" si="465"/>
        <v>内　方</v>
      </c>
      <c r="AV92" s="284" t="str">
        <f t="shared" si="448"/>
        <v>平　澤</v>
      </c>
      <c r="AW92" s="284" t="str">
        <f t="shared" si="448"/>
        <v>船　水</v>
      </c>
      <c r="AX92" s="284" t="str">
        <f t="shared" si="448"/>
        <v>菅　野</v>
      </c>
      <c r="AY92" s="284" t="str">
        <f t="shared" si="448"/>
        <v>金　山</v>
      </c>
      <c r="AZ92" s="284" t="str">
        <f t="shared" si="448"/>
        <v>荒　木</v>
      </c>
      <c r="BA92" s="284" t="str">
        <f t="shared" si="448"/>
        <v>今　井</v>
      </c>
      <c r="BB92" s="284" t="str">
        <f t="shared" si="448"/>
        <v/>
      </c>
      <c r="BC92" s="284" t="str">
        <f t="shared" si="448"/>
        <v>髙比良</v>
      </c>
      <c r="BD92" s="284" t="str">
        <f t="shared" si="448"/>
        <v>平　松</v>
      </c>
      <c r="BE92" s="284" t="str">
        <f t="shared" si="448"/>
        <v/>
      </c>
      <c r="BF92" s="284" t="str">
        <f t="shared" si="448"/>
        <v>西　山</v>
      </c>
      <c r="BG92" s="284" t="str">
        <f t="shared" si="448"/>
        <v/>
      </c>
      <c r="BH92" s="284" t="str">
        <f t="shared" si="448"/>
        <v/>
      </c>
      <c r="BI92" s="284" t="str">
        <f t="shared" si="448"/>
        <v/>
      </c>
      <c r="BJ92" s="284" t="str">
        <f t="shared" si="448"/>
        <v/>
      </c>
      <c r="BK92" s="284" t="str">
        <f t="shared" si="448"/>
        <v/>
      </c>
      <c r="BL92" s="284" t="str">
        <f t="shared" si="449"/>
        <v/>
      </c>
      <c r="BM92" s="284" t="str">
        <f t="shared" si="466"/>
        <v/>
      </c>
      <c r="BN92" s="284" t="str">
        <f t="shared" si="456"/>
        <v/>
      </c>
      <c r="BP92" s="284" t="str">
        <f t="shared" si="467"/>
        <v>山　内</v>
      </c>
      <c r="BQ92" s="284" t="str">
        <f t="shared" si="468"/>
        <v>内　方</v>
      </c>
      <c r="BR92" s="284" t="str">
        <f t="shared" si="450"/>
        <v>平　澤</v>
      </c>
      <c r="BS92" s="284" t="str">
        <f t="shared" si="450"/>
        <v>船　水</v>
      </c>
      <c r="BT92" s="284" t="str">
        <f t="shared" si="450"/>
        <v>菅　野</v>
      </c>
      <c r="BU92" s="284" t="str">
        <f t="shared" si="450"/>
        <v/>
      </c>
      <c r="BV92" s="284" t="str">
        <f t="shared" si="450"/>
        <v>平　岡</v>
      </c>
      <c r="BW92" s="284" t="str">
        <f t="shared" si="450"/>
        <v>古　澤</v>
      </c>
      <c r="BX92" s="284" t="str">
        <f t="shared" si="450"/>
        <v>平　松</v>
      </c>
      <c r="BY92" s="284" t="str">
        <f t="shared" si="450"/>
        <v/>
      </c>
      <c r="BZ92" s="284" t="str">
        <f t="shared" si="450"/>
        <v>幸　岡</v>
      </c>
      <c r="CA92" s="284" t="str">
        <f t="shared" si="450"/>
        <v/>
      </c>
      <c r="CB92" s="284" t="str">
        <f t="shared" si="450"/>
        <v/>
      </c>
      <c r="CC92" s="284" t="str">
        <f t="shared" si="450"/>
        <v/>
      </c>
      <c r="CD92" s="284" t="str">
        <f t="shared" si="450"/>
        <v/>
      </c>
      <c r="CE92" s="284" t="str">
        <f t="shared" si="450"/>
        <v/>
      </c>
      <c r="CF92" s="284" t="str">
        <f t="shared" si="450"/>
        <v/>
      </c>
      <c r="CG92" s="284" t="str">
        <f t="shared" si="450"/>
        <v/>
      </c>
      <c r="CH92" s="284" t="str">
        <f t="shared" si="451"/>
        <v/>
      </c>
      <c r="CI92" s="284" t="str">
        <f t="shared" si="469"/>
        <v/>
      </c>
      <c r="CJ92" s="284" t="str">
        <f t="shared" si="457"/>
        <v/>
      </c>
      <c r="CL92" s="284" t="str">
        <f t="shared" si="470"/>
        <v>山　内</v>
      </c>
      <c r="CM92" s="284" t="str">
        <f t="shared" si="471"/>
        <v>内　方</v>
      </c>
      <c r="CN92" s="284" t="str">
        <f t="shared" si="452"/>
        <v>船　水</v>
      </c>
      <c r="CO92" s="284" t="str">
        <f t="shared" si="452"/>
        <v>菅　野</v>
      </c>
      <c r="CP92" s="284" t="str">
        <f t="shared" si="452"/>
        <v>金　山</v>
      </c>
      <c r="CQ92" s="284" t="str">
        <f t="shared" si="452"/>
        <v/>
      </c>
      <c r="CR92" s="284" t="str">
        <f t="shared" si="452"/>
        <v>平　岡</v>
      </c>
      <c r="CS92" s="284" t="str">
        <f t="shared" si="452"/>
        <v/>
      </c>
      <c r="CT92" s="284" t="str">
        <f t="shared" si="452"/>
        <v>平　松</v>
      </c>
      <c r="CU92" s="284" t="str">
        <f t="shared" si="452"/>
        <v/>
      </c>
      <c r="CV92" s="284" t="str">
        <f t="shared" si="452"/>
        <v>幸　岡</v>
      </c>
      <c r="CW92" s="284" t="str">
        <f t="shared" si="452"/>
        <v>宮　地</v>
      </c>
      <c r="CX92" s="284" t="str">
        <f t="shared" si="452"/>
        <v/>
      </c>
      <c r="CY92" s="284" t="str">
        <f t="shared" si="452"/>
        <v/>
      </c>
      <c r="CZ92" s="284" t="str">
        <f t="shared" si="452"/>
        <v/>
      </c>
      <c r="DA92" s="284" t="str">
        <f t="shared" si="452"/>
        <v/>
      </c>
      <c r="DB92" s="284" t="str">
        <f t="shared" si="452"/>
        <v/>
      </c>
      <c r="DC92" s="284" t="str">
        <f t="shared" si="452"/>
        <v/>
      </c>
      <c r="DD92" s="284" t="str">
        <f t="shared" si="453"/>
        <v/>
      </c>
      <c r="DE92" s="284" t="str">
        <f t="shared" si="472"/>
        <v/>
      </c>
      <c r="DF92" s="284" t="str">
        <f t="shared" si="458"/>
        <v/>
      </c>
      <c r="HB92" s="163"/>
      <c r="HC92" s="199">
        <f>リスト!C91</f>
        <v>0</v>
      </c>
      <c r="HD92" s="76" t="str">
        <f>IF(リスト!D91="","",リスト!D91)</f>
        <v/>
      </c>
      <c r="HE92" s="76" t="str">
        <f>IF(リスト!F91="","",リスト!F91)</f>
        <v/>
      </c>
      <c r="HF92" s="76" t="str">
        <f>IF(リスト!E91="","",リスト!E91)</f>
        <v/>
      </c>
      <c r="HG92" s="200" t="str">
        <f>IF(リスト!G91="","",リスト!G91)</f>
        <v/>
      </c>
      <c r="HH92" s="459" t="str">
        <f>IF(リスト!H91="","",リスト!H91)</f>
        <v/>
      </c>
      <c r="HI92" s="77" t="str">
        <f>IF(リスト!I91="","",リスト!I91)</f>
        <v/>
      </c>
      <c r="HJ92" s="77" t="str">
        <f>IF(リスト!J91="","",リスト!J91)</f>
        <v>石　切</v>
      </c>
      <c r="HK92" s="77" t="str">
        <f>IF(リスト!K91="","",リスト!K91)</f>
        <v/>
      </c>
      <c r="HL92" s="77" t="str">
        <f>IF(リスト!L91="","",リスト!L91)</f>
        <v/>
      </c>
      <c r="HM92" s="77" t="str">
        <f>IF(リスト!M91="","",リスト!M91)</f>
        <v/>
      </c>
      <c r="HN92" s="77" t="str">
        <f>IF(リスト!N91="","",リスト!N91)</f>
        <v/>
      </c>
      <c r="HO92" s="77" t="str">
        <f>IF(リスト!O91="","",リスト!O91)</f>
        <v/>
      </c>
      <c r="HP92" s="460" t="str">
        <f>IF(リスト!P91="","",リスト!P91)</f>
        <v/>
      </c>
      <c r="IW92" s="393"/>
      <c r="IX92" s="393"/>
      <c r="IY92" s="393"/>
      <c r="IZ92" s="393"/>
      <c r="JA92" s="393"/>
      <c r="JB92" s="393"/>
      <c r="JC92" s="393"/>
      <c r="JD92" s="393"/>
      <c r="JE92" s="393"/>
      <c r="JF92" s="393"/>
      <c r="JG92" s="393"/>
      <c r="JH92" s="393"/>
      <c r="JI92" s="393"/>
      <c r="JJ92" s="393"/>
      <c r="JK92" s="393"/>
      <c r="JL92" s="393"/>
      <c r="JM92" s="393"/>
      <c r="JN92" s="393"/>
      <c r="JO92" s="393"/>
      <c r="JP92" s="393"/>
      <c r="JQ92" s="393"/>
      <c r="JR92" s="393"/>
      <c r="JS92" s="393"/>
      <c r="JT92" s="393"/>
      <c r="JU92" s="393"/>
      <c r="JV92" s="393"/>
      <c r="JW92" s="393"/>
      <c r="JX92" s="393"/>
      <c r="JY92" s="393"/>
      <c r="JZ92" s="393"/>
      <c r="KA92" s="393"/>
      <c r="KB92" s="393"/>
      <c r="KC92" s="393"/>
      <c r="KD92" s="393"/>
      <c r="KE92" s="393"/>
      <c r="KF92" s="393"/>
      <c r="KG92" s="393"/>
      <c r="KH92" s="393"/>
      <c r="KI92" s="393"/>
      <c r="KJ92" s="393"/>
      <c r="KK92" s="393"/>
      <c r="KL92" s="393"/>
      <c r="KM92" s="393"/>
      <c r="KN92" s="393"/>
      <c r="KO92" s="393"/>
      <c r="KP92" s="393"/>
      <c r="KQ92" s="393"/>
      <c r="KR92" s="393"/>
      <c r="KS92" s="393"/>
      <c r="KT92" s="393"/>
      <c r="KU92" s="393"/>
      <c r="KV92" s="393"/>
      <c r="KW92" s="393"/>
      <c r="KX92" s="393"/>
      <c r="KY92" s="393"/>
      <c r="KZ92" s="393"/>
      <c r="LA92" s="393"/>
      <c r="LB92" s="393"/>
      <c r="LC92" s="393"/>
      <c r="LD92" s="393"/>
      <c r="LE92" s="393"/>
      <c r="LF92" s="393"/>
      <c r="LG92" s="393"/>
      <c r="LH92" s="393"/>
      <c r="LI92" s="393"/>
      <c r="LJ92" s="393"/>
      <c r="LK92" s="393"/>
      <c r="LL92" s="393"/>
      <c r="LM92" s="393"/>
      <c r="LN92" s="393"/>
      <c r="LO92" s="393"/>
      <c r="LP92" s="393"/>
      <c r="LQ92" s="393"/>
      <c r="LR92" s="393"/>
      <c r="LS92" s="393"/>
      <c r="LT92" s="393"/>
      <c r="LU92" s="393"/>
      <c r="LV92" s="393"/>
      <c r="LW92" s="393"/>
      <c r="LX92" s="393"/>
      <c r="LY92" s="393"/>
      <c r="LZ92" s="393"/>
      <c r="MA92" s="393"/>
      <c r="MB92" s="393"/>
      <c r="MC92" s="393"/>
      <c r="MD92" s="393"/>
      <c r="ME92" s="393"/>
      <c r="MF92" s="393"/>
      <c r="MG92" s="393"/>
      <c r="MH92" s="393"/>
      <c r="MI92" s="393"/>
      <c r="MJ92" s="393"/>
      <c r="MK92" s="393"/>
      <c r="ML92" s="393"/>
      <c r="MM92" s="393"/>
      <c r="MN92" s="393"/>
      <c r="MO92" s="393"/>
      <c r="MP92" s="393"/>
      <c r="MQ92" s="393"/>
      <c r="MR92" s="393"/>
      <c r="MS92" s="393"/>
      <c r="MT92" s="393"/>
      <c r="MU92" s="393"/>
      <c r="MV92" s="393"/>
      <c r="MW92" s="393"/>
      <c r="MX92" s="393"/>
      <c r="MY92" s="393"/>
      <c r="MZ92" s="393"/>
      <c r="NA92" s="393"/>
      <c r="NB92" s="393"/>
      <c r="NC92" s="393"/>
      <c r="ND92" s="393"/>
      <c r="NE92" s="393"/>
      <c r="NF92" s="393"/>
      <c r="NG92" s="393"/>
      <c r="NH92" s="393"/>
      <c r="NI92" s="393"/>
      <c r="NJ92" s="393"/>
      <c r="NK92" s="393"/>
      <c r="NL92" s="393"/>
      <c r="NM92" s="393"/>
      <c r="NN92" s="393"/>
      <c r="NO92" s="393"/>
      <c r="NP92" s="393"/>
      <c r="NQ92" s="393"/>
      <c r="NR92" s="393"/>
      <c r="NS92" s="393"/>
      <c r="NT92" s="393"/>
      <c r="NU92" s="393"/>
      <c r="NV92" s="393"/>
      <c r="NW92" s="393"/>
      <c r="NX92" s="393"/>
      <c r="NY92" s="393"/>
      <c r="NZ92" s="393"/>
      <c r="OA92" s="393"/>
      <c r="OB92" s="393"/>
      <c r="OC92" s="393"/>
      <c r="OD92" s="393"/>
      <c r="OE92" s="393"/>
      <c r="OF92" s="393"/>
      <c r="OG92" s="393"/>
      <c r="OH92" s="393"/>
      <c r="OI92" s="393"/>
      <c r="OJ92" s="393"/>
      <c r="OK92" s="393"/>
      <c r="OL92" s="393"/>
      <c r="OM92" s="393"/>
      <c r="ON92" s="393"/>
      <c r="OO92" s="393"/>
      <c r="OP92" s="393"/>
      <c r="OQ92" s="393"/>
      <c r="OR92" s="393"/>
      <c r="OS92" s="393"/>
      <c r="OT92" s="393"/>
      <c r="OU92" s="393"/>
      <c r="OV92" s="393"/>
      <c r="OW92" s="393"/>
      <c r="OX92" s="393"/>
      <c r="OY92" s="393"/>
      <c r="OZ92" s="393"/>
      <c r="PA92" s="393"/>
      <c r="PB92" s="393"/>
      <c r="PC92" s="393"/>
      <c r="PD92" s="393"/>
      <c r="PE92" s="393"/>
      <c r="PF92" s="393"/>
      <c r="PG92" s="393"/>
      <c r="PH92" s="393"/>
      <c r="PI92" s="393"/>
      <c r="PJ92" s="393"/>
      <c r="PK92" s="393"/>
      <c r="PL92" s="393"/>
      <c r="PM92" s="393"/>
      <c r="PN92" s="393"/>
      <c r="PO92" s="393"/>
      <c r="PP92" s="393"/>
      <c r="PQ92" s="393"/>
      <c r="PR92" s="393"/>
      <c r="PS92" s="393"/>
      <c r="PT92" s="393"/>
      <c r="PU92" s="393"/>
      <c r="PV92" s="393"/>
      <c r="PW92" s="393"/>
      <c r="PX92" s="393"/>
      <c r="PY92" s="393"/>
      <c r="PZ92" s="393"/>
      <c r="QA92" s="393"/>
      <c r="QB92" s="393"/>
      <c r="QC92" s="393"/>
      <c r="QD92" s="393"/>
      <c r="QE92" s="393"/>
      <c r="QF92" s="393"/>
      <c r="QG92" s="393"/>
      <c r="QH92" s="393"/>
      <c r="QI92" s="393"/>
      <c r="QJ92" s="393"/>
      <c r="QK92" s="393"/>
      <c r="QL92" s="393"/>
      <c r="QM92" s="393"/>
      <c r="QN92" s="393"/>
      <c r="QO92" s="393"/>
      <c r="QP92" s="393"/>
      <c r="QQ92" s="393"/>
      <c r="QR92" s="393"/>
      <c r="QS92" s="393"/>
      <c r="QT92" s="393"/>
      <c r="QU92" s="393"/>
      <c r="QV92" s="393"/>
      <c r="QW92" s="393"/>
      <c r="QX92" s="393"/>
      <c r="QY92" s="393"/>
      <c r="QZ92" s="393"/>
      <c r="RA92" s="393"/>
      <c r="RB92" s="393"/>
      <c r="RC92" s="393"/>
      <c r="RD92" s="393"/>
      <c r="RE92" s="393"/>
      <c r="RF92" s="393"/>
      <c r="RG92" s="393"/>
      <c r="RH92" s="393"/>
      <c r="RI92" s="393"/>
      <c r="RJ92" s="393"/>
      <c r="RK92" s="393"/>
      <c r="RL92" s="393"/>
      <c r="RM92" s="393"/>
      <c r="RN92" s="393"/>
      <c r="RO92" s="393"/>
      <c r="RP92" s="393"/>
      <c r="RQ92" s="393"/>
      <c r="RR92" s="393"/>
      <c r="RS92" s="393"/>
      <c r="RT92" s="393"/>
      <c r="RU92" s="393"/>
      <c r="RV92" s="393"/>
      <c r="RW92" s="393"/>
      <c r="RX92" s="393"/>
      <c r="RY92" s="393"/>
      <c r="RZ92" s="393"/>
      <c r="SA92" s="393"/>
      <c r="SB92" s="393"/>
      <c r="SC92" s="393"/>
      <c r="SD92" s="393"/>
      <c r="SE92" s="393"/>
      <c r="SF92" s="393"/>
      <c r="SG92" s="393"/>
      <c r="SH92" s="393"/>
      <c r="SI92" s="393"/>
      <c r="SJ92" s="393"/>
      <c r="SK92" s="393"/>
      <c r="SL92" s="393"/>
      <c r="SM92" s="393"/>
      <c r="SN92" s="393"/>
      <c r="SO92" s="393"/>
      <c r="SP92" s="393"/>
      <c r="SQ92" s="393"/>
      <c r="SR92" s="393"/>
      <c r="SS92" s="393"/>
      <c r="ST92" s="393"/>
      <c r="SU92" s="393"/>
      <c r="SV92" s="393"/>
      <c r="SW92" s="393"/>
      <c r="SX92" s="393"/>
      <c r="SY92" s="393"/>
      <c r="SZ92" s="393"/>
      <c r="TA92" s="393"/>
      <c r="TB92" s="393"/>
      <c r="TC92" s="393"/>
      <c r="TD92" s="393"/>
      <c r="TE92" s="393"/>
      <c r="TF92" s="393"/>
      <c r="TG92" s="393"/>
      <c r="TH92" s="393"/>
      <c r="TI92" s="393"/>
      <c r="TJ92" s="393"/>
      <c r="TK92" s="393"/>
      <c r="TL92" s="393"/>
    </row>
    <row r="93" spans="2:532" ht="24.75" customHeight="1" x14ac:dyDescent="0.2">
      <c r="B93" s="284" t="str">
        <f t="shared" si="459"/>
        <v>山　内</v>
      </c>
      <c r="C93" s="284" t="str">
        <f t="shared" si="460"/>
        <v/>
      </c>
      <c r="D93" s="284" t="str">
        <f t="shared" si="444"/>
        <v>船　水</v>
      </c>
      <c r="E93" s="284" t="str">
        <f t="shared" si="444"/>
        <v/>
      </c>
      <c r="F93" s="284" t="str">
        <f t="shared" si="444"/>
        <v>今　井</v>
      </c>
      <c r="G93" s="284" t="str">
        <f t="shared" si="444"/>
        <v/>
      </c>
      <c r="H93" s="284" t="str">
        <f t="shared" si="444"/>
        <v>髙比良</v>
      </c>
      <c r="I93" s="284" t="str">
        <f t="shared" si="444"/>
        <v>平　松</v>
      </c>
      <c r="J93" s="284" t="str">
        <f t="shared" si="444"/>
        <v/>
      </c>
      <c r="K93" s="284" t="str">
        <f t="shared" si="444"/>
        <v/>
      </c>
      <c r="L93" s="284" t="str">
        <f t="shared" si="444"/>
        <v/>
      </c>
      <c r="M93" s="284" t="str">
        <f t="shared" si="444"/>
        <v/>
      </c>
      <c r="N93" s="284" t="str">
        <f t="shared" si="444"/>
        <v/>
      </c>
      <c r="O93" s="284" t="str">
        <f t="shared" si="444"/>
        <v/>
      </c>
      <c r="P93" s="284" t="str">
        <f t="shared" si="444"/>
        <v/>
      </c>
      <c r="Q93" s="284" t="str">
        <f t="shared" si="444"/>
        <v/>
      </c>
      <c r="R93" s="284" t="str">
        <f t="shared" si="444"/>
        <v/>
      </c>
      <c r="S93" s="284" t="str">
        <f t="shared" ref="S93:S94" si="473">IF(R92=S92,T92,S92)</f>
        <v/>
      </c>
      <c r="T93" s="284" t="str">
        <f t="shared" si="445"/>
        <v/>
      </c>
      <c r="U93" s="284" t="str">
        <f t="shared" si="445"/>
        <v/>
      </c>
      <c r="V93" s="284" t="str">
        <f t="shared" si="454"/>
        <v/>
      </c>
      <c r="X93" s="284" t="str">
        <f t="shared" si="461"/>
        <v>山　内</v>
      </c>
      <c r="Y93" s="284" t="str">
        <f t="shared" si="462"/>
        <v>内　方</v>
      </c>
      <c r="Z93" s="284" t="str">
        <f t="shared" si="446"/>
        <v>平　澤</v>
      </c>
      <c r="AA93" s="284" t="str">
        <f t="shared" si="446"/>
        <v>船　水</v>
      </c>
      <c r="AB93" s="284" t="str">
        <f t="shared" si="446"/>
        <v>菅　野</v>
      </c>
      <c r="AC93" s="284" t="str">
        <f t="shared" si="446"/>
        <v/>
      </c>
      <c r="AD93" s="284" t="str">
        <f t="shared" si="446"/>
        <v>平　岡</v>
      </c>
      <c r="AE93" s="284" t="str">
        <f t="shared" si="446"/>
        <v>古　澤</v>
      </c>
      <c r="AF93" s="284" t="str">
        <f t="shared" si="446"/>
        <v>髙比良</v>
      </c>
      <c r="AG93" s="284" t="str">
        <f t="shared" si="446"/>
        <v>平　松</v>
      </c>
      <c r="AH93" s="284" t="str">
        <f t="shared" si="446"/>
        <v>中　嶋</v>
      </c>
      <c r="AI93" s="284" t="str">
        <f t="shared" si="446"/>
        <v/>
      </c>
      <c r="AJ93" s="284" t="str">
        <f t="shared" si="446"/>
        <v/>
      </c>
      <c r="AK93" s="284" t="str">
        <f t="shared" si="446"/>
        <v/>
      </c>
      <c r="AL93" s="284" t="str">
        <f t="shared" si="446"/>
        <v/>
      </c>
      <c r="AM93" s="284" t="str">
        <f t="shared" si="446"/>
        <v/>
      </c>
      <c r="AN93" s="284" t="str">
        <f t="shared" si="446"/>
        <v/>
      </c>
      <c r="AO93" s="284" t="str">
        <f t="shared" ref="AO93:AO96" si="474">IF(AN92=AO92,AP92,AO92)</f>
        <v/>
      </c>
      <c r="AP93" s="284" t="str">
        <f t="shared" si="447"/>
        <v/>
      </c>
      <c r="AQ93" s="284" t="str">
        <f t="shared" si="463"/>
        <v/>
      </c>
      <c r="AR93" s="284" t="str">
        <f t="shared" si="455"/>
        <v/>
      </c>
      <c r="AT93" s="284" t="str">
        <f t="shared" si="464"/>
        <v>山　内</v>
      </c>
      <c r="AU93" s="284" t="str">
        <f t="shared" si="465"/>
        <v>内　方</v>
      </c>
      <c r="AV93" s="284" t="str">
        <f t="shared" si="448"/>
        <v>平　澤</v>
      </c>
      <c r="AW93" s="284" t="str">
        <f t="shared" si="448"/>
        <v>船　水</v>
      </c>
      <c r="AX93" s="284" t="str">
        <f t="shared" si="448"/>
        <v>菅　野</v>
      </c>
      <c r="AY93" s="284" t="str">
        <f t="shared" si="448"/>
        <v>金　山</v>
      </c>
      <c r="AZ93" s="284" t="str">
        <f t="shared" si="448"/>
        <v>荒　木</v>
      </c>
      <c r="BA93" s="284" t="str">
        <f t="shared" si="448"/>
        <v>今　井</v>
      </c>
      <c r="BB93" s="284" t="str">
        <f t="shared" si="448"/>
        <v/>
      </c>
      <c r="BC93" s="284" t="str">
        <f t="shared" si="448"/>
        <v>髙比良</v>
      </c>
      <c r="BD93" s="284" t="str">
        <f t="shared" si="448"/>
        <v>平　松</v>
      </c>
      <c r="BE93" s="284" t="str">
        <f t="shared" si="448"/>
        <v/>
      </c>
      <c r="BF93" s="284" t="str">
        <f t="shared" si="448"/>
        <v>西　山</v>
      </c>
      <c r="BG93" s="284" t="str">
        <f t="shared" si="448"/>
        <v/>
      </c>
      <c r="BH93" s="284" t="str">
        <f t="shared" si="448"/>
        <v/>
      </c>
      <c r="BI93" s="284" t="str">
        <f t="shared" si="448"/>
        <v/>
      </c>
      <c r="BJ93" s="284" t="str">
        <f t="shared" si="448"/>
        <v/>
      </c>
      <c r="BK93" s="284" t="str">
        <f t="shared" ref="BK93:BK96" si="475">IF(BJ92=BK92,BL92,BK92)</f>
        <v/>
      </c>
      <c r="BL93" s="284" t="str">
        <f t="shared" si="449"/>
        <v/>
      </c>
      <c r="BM93" s="284" t="str">
        <f t="shared" si="466"/>
        <v/>
      </c>
      <c r="BN93" s="284" t="str">
        <f t="shared" si="456"/>
        <v/>
      </c>
      <c r="BP93" s="284" t="str">
        <f t="shared" si="467"/>
        <v>山　内</v>
      </c>
      <c r="BQ93" s="284" t="str">
        <f t="shared" si="468"/>
        <v>内　方</v>
      </c>
      <c r="BR93" s="284" t="str">
        <f t="shared" si="450"/>
        <v>平　澤</v>
      </c>
      <c r="BS93" s="284" t="str">
        <f t="shared" si="450"/>
        <v>船　水</v>
      </c>
      <c r="BT93" s="284" t="str">
        <f t="shared" si="450"/>
        <v>菅　野</v>
      </c>
      <c r="BU93" s="284" t="str">
        <f t="shared" si="450"/>
        <v/>
      </c>
      <c r="BV93" s="284" t="str">
        <f t="shared" si="450"/>
        <v>平　岡</v>
      </c>
      <c r="BW93" s="284" t="str">
        <f t="shared" si="450"/>
        <v>古　澤</v>
      </c>
      <c r="BX93" s="284" t="str">
        <f t="shared" si="450"/>
        <v>平　松</v>
      </c>
      <c r="BY93" s="284" t="str">
        <f t="shared" si="450"/>
        <v/>
      </c>
      <c r="BZ93" s="284" t="str">
        <f t="shared" si="450"/>
        <v>幸　岡</v>
      </c>
      <c r="CA93" s="284" t="str">
        <f t="shared" si="450"/>
        <v/>
      </c>
      <c r="CB93" s="284" t="str">
        <f t="shared" si="450"/>
        <v/>
      </c>
      <c r="CC93" s="284" t="str">
        <f t="shared" si="450"/>
        <v/>
      </c>
      <c r="CD93" s="284" t="str">
        <f t="shared" si="450"/>
        <v/>
      </c>
      <c r="CE93" s="284" t="str">
        <f t="shared" si="450"/>
        <v/>
      </c>
      <c r="CF93" s="284" t="str">
        <f t="shared" si="450"/>
        <v/>
      </c>
      <c r="CG93" s="284" t="str">
        <f t="shared" ref="CG93:CG96" si="476">IF(CF92=CG92,CH92,CG92)</f>
        <v/>
      </c>
      <c r="CH93" s="284" t="str">
        <f t="shared" si="451"/>
        <v/>
      </c>
      <c r="CI93" s="284" t="str">
        <f t="shared" si="469"/>
        <v/>
      </c>
      <c r="CJ93" s="284" t="str">
        <f t="shared" si="457"/>
        <v/>
      </c>
      <c r="CL93" s="284" t="str">
        <f t="shared" si="470"/>
        <v>山　内</v>
      </c>
      <c r="CM93" s="284" t="str">
        <f t="shared" si="471"/>
        <v>内　方</v>
      </c>
      <c r="CN93" s="284" t="str">
        <f t="shared" si="452"/>
        <v>船　水</v>
      </c>
      <c r="CO93" s="284" t="str">
        <f t="shared" si="452"/>
        <v>菅　野</v>
      </c>
      <c r="CP93" s="284" t="str">
        <f t="shared" si="452"/>
        <v>金　山</v>
      </c>
      <c r="CQ93" s="284" t="str">
        <f t="shared" si="452"/>
        <v/>
      </c>
      <c r="CR93" s="284" t="str">
        <f t="shared" si="452"/>
        <v>平　岡</v>
      </c>
      <c r="CS93" s="284" t="str">
        <f t="shared" si="452"/>
        <v/>
      </c>
      <c r="CT93" s="284" t="str">
        <f t="shared" si="452"/>
        <v>平　松</v>
      </c>
      <c r="CU93" s="284" t="str">
        <f t="shared" si="452"/>
        <v/>
      </c>
      <c r="CV93" s="284" t="str">
        <f t="shared" si="452"/>
        <v>幸　岡</v>
      </c>
      <c r="CW93" s="284" t="str">
        <f t="shared" si="452"/>
        <v>宮　地</v>
      </c>
      <c r="CX93" s="284" t="str">
        <f t="shared" si="452"/>
        <v/>
      </c>
      <c r="CY93" s="284" t="str">
        <f t="shared" si="452"/>
        <v/>
      </c>
      <c r="CZ93" s="284" t="str">
        <f t="shared" si="452"/>
        <v/>
      </c>
      <c r="DA93" s="284" t="str">
        <f t="shared" si="452"/>
        <v/>
      </c>
      <c r="DB93" s="284" t="str">
        <f t="shared" si="452"/>
        <v/>
      </c>
      <c r="DC93" s="284" t="str">
        <f t="shared" ref="DC93:DC96" si="477">IF(DB92=DC92,DD92,DC92)</f>
        <v/>
      </c>
      <c r="DD93" s="284" t="str">
        <f t="shared" si="453"/>
        <v/>
      </c>
      <c r="DE93" s="284" t="str">
        <f t="shared" si="472"/>
        <v/>
      </c>
      <c r="DF93" s="284" t="str">
        <f t="shared" si="458"/>
        <v/>
      </c>
      <c r="HB93" s="163"/>
      <c r="HC93" s="199">
        <f>リスト!C92</f>
        <v>0</v>
      </c>
      <c r="HD93" s="76" t="str">
        <f>IF(リスト!D92="","",リスト!D92)</f>
        <v/>
      </c>
      <c r="HE93" s="76" t="str">
        <f>IF(リスト!F92="","",リスト!F92)</f>
        <v/>
      </c>
      <c r="HF93" s="76" t="str">
        <f>IF(リスト!E92="","",リスト!E92)</f>
        <v/>
      </c>
      <c r="HG93" s="200" t="str">
        <f>IF(リスト!G92="","",リスト!G92)</f>
        <v/>
      </c>
      <c r="HH93" s="77" t="str">
        <f>IF(リスト!H92="","",リスト!H92)</f>
        <v>枚　方</v>
      </c>
      <c r="HI93" s="77" t="str">
        <f>IF(リスト!I92="","",リスト!I92)</f>
        <v/>
      </c>
      <c r="HJ93" s="77" t="str">
        <f>IF(リスト!J92="","",リスト!J92)</f>
        <v>春　宮</v>
      </c>
      <c r="HK93" s="77" t="str">
        <f>IF(リスト!K92="","",リスト!K92)</f>
        <v/>
      </c>
      <c r="HL93" s="77" t="str">
        <f>IF(リスト!L92="","",リスト!L92)</f>
        <v/>
      </c>
      <c r="HM93" s="77" t="str">
        <f>IF(リスト!M92="","",リスト!M92)</f>
        <v/>
      </c>
      <c r="HN93" s="77" t="str">
        <f>IF(リスト!N92="","",リスト!N92)</f>
        <v/>
      </c>
      <c r="HO93" s="77" t="str">
        <f>IF(リスト!O92="","",リスト!O92)</f>
        <v/>
      </c>
      <c r="HP93" s="460" t="str">
        <f>IF(リスト!P92="","",リスト!P92)</f>
        <v/>
      </c>
      <c r="IW93" s="393"/>
      <c r="IX93" s="393"/>
      <c r="IY93" s="393"/>
      <c r="IZ93" s="393"/>
      <c r="JA93" s="393"/>
      <c r="JB93" s="393"/>
      <c r="JC93" s="393"/>
      <c r="JD93" s="393"/>
      <c r="JE93" s="393"/>
      <c r="JF93" s="393"/>
      <c r="JG93" s="393"/>
      <c r="JH93" s="393"/>
      <c r="JI93" s="393"/>
      <c r="JJ93" s="393"/>
      <c r="JK93" s="393"/>
      <c r="JL93" s="393"/>
      <c r="JM93" s="393"/>
      <c r="JN93" s="393"/>
      <c r="JO93" s="393"/>
      <c r="JP93" s="393"/>
      <c r="JQ93" s="393"/>
      <c r="JR93" s="393"/>
      <c r="JS93" s="393"/>
      <c r="JT93" s="393"/>
      <c r="JU93" s="393"/>
      <c r="JV93" s="393"/>
      <c r="JW93" s="393"/>
      <c r="JX93" s="393"/>
      <c r="JY93" s="393"/>
      <c r="JZ93" s="393"/>
      <c r="KA93" s="393"/>
      <c r="KB93" s="393"/>
      <c r="KC93" s="393"/>
      <c r="KD93" s="393"/>
      <c r="KE93" s="393"/>
      <c r="KF93" s="393"/>
      <c r="KG93" s="393"/>
      <c r="KH93" s="393"/>
      <c r="KI93" s="393"/>
      <c r="KJ93" s="393"/>
      <c r="KK93" s="393"/>
      <c r="KL93" s="393"/>
      <c r="KM93" s="393"/>
      <c r="KN93" s="393"/>
      <c r="KO93" s="393"/>
      <c r="KP93" s="393"/>
      <c r="KQ93" s="393"/>
      <c r="KR93" s="393"/>
      <c r="KS93" s="393"/>
      <c r="KT93" s="393"/>
      <c r="KU93" s="393"/>
      <c r="KV93" s="393"/>
      <c r="KW93" s="393"/>
      <c r="KX93" s="393"/>
      <c r="KY93" s="393"/>
      <c r="KZ93" s="393"/>
      <c r="LA93" s="393"/>
      <c r="LB93" s="393"/>
      <c r="LC93" s="393"/>
      <c r="LD93" s="393"/>
      <c r="LE93" s="393"/>
      <c r="LF93" s="393"/>
      <c r="LG93" s="393"/>
      <c r="LH93" s="393"/>
      <c r="LI93" s="393"/>
      <c r="LJ93" s="393"/>
      <c r="LK93" s="393"/>
      <c r="LL93" s="393"/>
      <c r="LM93" s="393"/>
      <c r="LN93" s="393"/>
      <c r="LO93" s="393"/>
      <c r="LP93" s="393"/>
      <c r="LQ93" s="393"/>
      <c r="LR93" s="393"/>
      <c r="LS93" s="393"/>
      <c r="LT93" s="393"/>
      <c r="LU93" s="393"/>
      <c r="LV93" s="393"/>
      <c r="LW93" s="393"/>
      <c r="LX93" s="393"/>
      <c r="LY93" s="393"/>
      <c r="LZ93" s="393"/>
      <c r="MA93" s="393"/>
      <c r="MB93" s="393"/>
      <c r="MC93" s="393"/>
      <c r="MD93" s="393"/>
      <c r="ME93" s="393"/>
      <c r="MF93" s="393"/>
      <c r="MG93" s="393"/>
      <c r="MH93" s="393"/>
      <c r="MI93" s="393"/>
      <c r="MJ93" s="393"/>
      <c r="MK93" s="393"/>
      <c r="ML93" s="393"/>
      <c r="MM93" s="393"/>
      <c r="MN93" s="393"/>
      <c r="MO93" s="393"/>
      <c r="MP93" s="393"/>
      <c r="MQ93" s="393"/>
      <c r="MR93" s="393"/>
      <c r="MS93" s="393"/>
      <c r="MT93" s="393"/>
      <c r="MU93" s="393"/>
      <c r="MV93" s="393"/>
      <c r="MW93" s="393"/>
      <c r="MX93" s="393"/>
      <c r="MY93" s="393"/>
      <c r="MZ93" s="393"/>
      <c r="NA93" s="393"/>
      <c r="NB93" s="393"/>
      <c r="NC93" s="393"/>
      <c r="ND93" s="393"/>
      <c r="NE93" s="393"/>
      <c r="NF93" s="393"/>
      <c r="NG93" s="393"/>
      <c r="NH93" s="393"/>
      <c r="NI93" s="393"/>
      <c r="NJ93" s="393"/>
      <c r="NK93" s="393"/>
      <c r="NL93" s="393"/>
      <c r="NM93" s="393"/>
      <c r="NN93" s="393"/>
      <c r="NO93" s="393"/>
      <c r="NP93" s="393"/>
      <c r="NQ93" s="393"/>
      <c r="NR93" s="393"/>
      <c r="NS93" s="393"/>
      <c r="NT93" s="393"/>
      <c r="NU93" s="393"/>
      <c r="NV93" s="393"/>
      <c r="NW93" s="393"/>
      <c r="NX93" s="393"/>
      <c r="NY93" s="393"/>
      <c r="NZ93" s="393"/>
      <c r="OA93" s="393"/>
      <c r="OB93" s="393"/>
      <c r="OC93" s="393"/>
      <c r="OD93" s="393"/>
      <c r="OE93" s="393"/>
      <c r="OF93" s="393"/>
      <c r="OG93" s="393"/>
      <c r="OH93" s="393"/>
      <c r="OI93" s="393"/>
      <c r="OJ93" s="393"/>
      <c r="OK93" s="393"/>
      <c r="OL93" s="393"/>
      <c r="OM93" s="393"/>
      <c r="ON93" s="393"/>
      <c r="OO93" s="393"/>
      <c r="OP93" s="393"/>
      <c r="OQ93" s="393"/>
      <c r="OR93" s="393"/>
      <c r="OS93" s="393"/>
      <c r="OT93" s="393"/>
      <c r="OU93" s="393"/>
      <c r="OV93" s="393"/>
      <c r="OW93" s="393"/>
      <c r="OX93" s="393"/>
      <c r="OY93" s="393"/>
      <c r="OZ93" s="393"/>
      <c r="PA93" s="393"/>
      <c r="PB93" s="393"/>
      <c r="PC93" s="393"/>
      <c r="PD93" s="393"/>
      <c r="PE93" s="393"/>
      <c r="PF93" s="393"/>
      <c r="PG93" s="393"/>
      <c r="PH93" s="393"/>
      <c r="PI93" s="393"/>
      <c r="PJ93" s="393"/>
      <c r="PK93" s="393"/>
      <c r="PL93" s="393"/>
      <c r="PM93" s="393"/>
      <c r="PN93" s="393"/>
      <c r="PO93" s="393"/>
      <c r="PP93" s="393"/>
      <c r="PQ93" s="393"/>
      <c r="PR93" s="393"/>
      <c r="PS93" s="393"/>
      <c r="PT93" s="393"/>
      <c r="PU93" s="393"/>
      <c r="PV93" s="393"/>
      <c r="PW93" s="393"/>
      <c r="PX93" s="393"/>
      <c r="PY93" s="393"/>
      <c r="PZ93" s="393"/>
      <c r="QA93" s="393"/>
      <c r="QB93" s="393"/>
      <c r="QC93" s="393"/>
      <c r="QD93" s="393"/>
      <c r="QE93" s="393"/>
      <c r="QF93" s="393"/>
      <c r="QG93" s="393"/>
      <c r="QH93" s="393"/>
      <c r="QI93" s="393"/>
      <c r="QJ93" s="393"/>
      <c r="QK93" s="393"/>
      <c r="QL93" s="393"/>
      <c r="QM93" s="393"/>
      <c r="QN93" s="393"/>
      <c r="QO93" s="393"/>
      <c r="QP93" s="393"/>
      <c r="QQ93" s="393"/>
      <c r="QR93" s="393"/>
      <c r="QS93" s="393"/>
      <c r="QT93" s="393"/>
      <c r="QU93" s="393"/>
      <c r="QV93" s="393"/>
      <c r="QW93" s="393"/>
      <c r="QX93" s="393"/>
      <c r="QY93" s="393"/>
      <c r="QZ93" s="393"/>
      <c r="RA93" s="393"/>
      <c r="RB93" s="393"/>
      <c r="RC93" s="393"/>
      <c r="RD93" s="393"/>
      <c r="RE93" s="393"/>
      <c r="RF93" s="393"/>
      <c r="RG93" s="393"/>
      <c r="RH93" s="393"/>
      <c r="RI93" s="393"/>
      <c r="RJ93" s="393"/>
      <c r="RK93" s="393"/>
      <c r="RL93" s="393"/>
      <c r="RM93" s="393"/>
      <c r="RN93" s="393"/>
      <c r="RO93" s="393"/>
      <c r="RP93" s="393"/>
      <c r="RQ93" s="393"/>
      <c r="RR93" s="393"/>
      <c r="RS93" s="393"/>
      <c r="RT93" s="393"/>
      <c r="RU93" s="393"/>
      <c r="RV93" s="393"/>
      <c r="RW93" s="393"/>
      <c r="RX93" s="393"/>
      <c r="RY93" s="393"/>
      <c r="RZ93" s="393"/>
      <c r="SA93" s="393"/>
      <c r="SB93" s="393"/>
      <c r="SC93" s="393"/>
      <c r="SD93" s="393"/>
      <c r="SE93" s="393"/>
      <c r="SF93" s="393"/>
      <c r="SG93" s="393"/>
      <c r="SH93" s="393"/>
      <c r="SI93" s="393"/>
      <c r="SJ93" s="393"/>
      <c r="SK93" s="393"/>
      <c r="SL93" s="393"/>
      <c r="SM93" s="393"/>
      <c r="SN93" s="393"/>
      <c r="SO93" s="393"/>
      <c r="SP93" s="393"/>
      <c r="SQ93" s="393"/>
      <c r="SR93" s="393"/>
      <c r="SS93" s="393"/>
      <c r="ST93" s="393"/>
      <c r="SU93" s="393"/>
      <c r="SV93" s="393"/>
      <c r="SW93" s="393"/>
      <c r="SX93" s="393"/>
      <c r="SY93" s="393"/>
      <c r="SZ93" s="393"/>
      <c r="TA93" s="393"/>
      <c r="TB93" s="393"/>
      <c r="TC93" s="393"/>
      <c r="TD93" s="393"/>
      <c r="TE93" s="393"/>
      <c r="TF93" s="393"/>
      <c r="TG93" s="393"/>
      <c r="TH93" s="393"/>
      <c r="TI93" s="393"/>
      <c r="TJ93" s="393"/>
      <c r="TK93" s="393"/>
      <c r="TL93" s="393"/>
    </row>
    <row r="94" spans="2:532" ht="24.75" customHeight="1" x14ac:dyDescent="0.2">
      <c r="B94" s="284" t="str">
        <f t="shared" si="459"/>
        <v>山　内</v>
      </c>
      <c r="C94" s="284" t="str">
        <f>IF(B93=C93,D93,C93)</f>
        <v/>
      </c>
      <c r="D94" s="284" t="str">
        <f t="shared" ref="D94:G94" si="478">IF(C93=D93,E93,D93)</f>
        <v>船　水</v>
      </c>
      <c r="E94" s="284" t="str">
        <f t="shared" si="478"/>
        <v/>
      </c>
      <c r="F94" s="284" t="str">
        <f t="shared" si="478"/>
        <v>今　井</v>
      </c>
      <c r="G94" s="284" t="str">
        <f t="shared" si="478"/>
        <v/>
      </c>
      <c r="H94" s="284" t="str">
        <f>IF(G93=H93,I93,H93)</f>
        <v>髙比良</v>
      </c>
      <c r="I94" s="284" t="str">
        <f t="shared" ref="I94:R94" si="479">IF(H93=I93,J93,I93)</f>
        <v>平　松</v>
      </c>
      <c r="J94" s="284" t="str">
        <f t="shared" si="479"/>
        <v/>
      </c>
      <c r="K94" s="284" t="str">
        <f t="shared" si="479"/>
        <v/>
      </c>
      <c r="L94" s="284" t="str">
        <f t="shared" si="479"/>
        <v/>
      </c>
      <c r="M94" s="284" t="str">
        <f t="shared" si="479"/>
        <v/>
      </c>
      <c r="N94" s="284" t="str">
        <f t="shared" si="479"/>
        <v/>
      </c>
      <c r="O94" s="284" t="str">
        <f t="shared" si="479"/>
        <v/>
      </c>
      <c r="P94" s="284" t="str">
        <f t="shared" si="479"/>
        <v/>
      </c>
      <c r="Q94" s="284" t="str">
        <f t="shared" si="479"/>
        <v/>
      </c>
      <c r="R94" s="284" t="str">
        <f t="shared" si="479"/>
        <v/>
      </c>
      <c r="S94" s="284" t="str">
        <f t="shared" si="473"/>
        <v/>
      </c>
      <c r="T94" s="284" t="str">
        <f t="shared" si="445"/>
        <v/>
      </c>
      <c r="U94" s="284" t="str">
        <f t="shared" si="445"/>
        <v/>
      </c>
      <c r="V94" s="284" t="str">
        <f t="shared" si="454"/>
        <v/>
      </c>
      <c r="X94" s="284" t="str">
        <f t="shared" si="461"/>
        <v>山　内</v>
      </c>
      <c r="Y94" s="284" t="str">
        <f>IF(X93=Y93,Z93,Y93)</f>
        <v>内　方</v>
      </c>
      <c r="Z94" s="284" t="str">
        <f t="shared" ref="Z94" si="480">IF(Y93=Z93,AA93,Z93)</f>
        <v>平　澤</v>
      </c>
      <c r="AA94" s="284" t="str">
        <f t="shared" ref="AA94" si="481">IF(Z93=AA93,AB93,AA93)</f>
        <v>船　水</v>
      </c>
      <c r="AB94" s="284" t="str">
        <f t="shared" ref="AB94" si="482">IF(AA93=AB93,AC93,AB93)</f>
        <v>菅　野</v>
      </c>
      <c r="AC94" s="284" t="str">
        <f t="shared" ref="AC94" si="483">IF(AB93=AC93,AD93,AC93)</f>
        <v/>
      </c>
      <c r="AD94" s="284" t="str">
        <f>IF(AC93=AD93,AE93,AD93)</f>
        <v>平　岡</v>
      </c>
      <c r="AE94" s="284" t="str">
        <f t="shared" ref="AE94:AE96" si="484">IF(AD93=AE93,AF93,AE93)</f>
        <v>古　澤</v>
      </c>
      <c r="AF94" s="284" t="str">
        <f t="shared" ref="AF94:AF96" si="485">IF(AE93=AF93,AG93,AF93)</f>
        <v>髙比良</v>
      </c>
      <c r="AG94" s="284" t="str">
        <f t="shared" ref="AG94:AG96" si="486">IF(AF93=AG93,AH93,AG93)</f>
        <v>平　松</v>
      </c>
      <c r="AH94" s="284" t="str">
        <f t="shared" ref="AH94:AH96" si="487">IF(AG93=AH93,AI93,AH93)</f>
        <v>中　嶋</v>
      </c>
      <c r="AI94" s="284" t="str">
        <f t="shared" ref="AI94:AI96" si="488">IF(AH93=AI93,AJ93,AI93)</f>
        <v/>
      </c>
      <c r="AJ94" s="284" t="str">
        <f t="shared" ref="AJ94:AJ96" si="489">IF(AI93=AJ93,AK93,AJ93)</f>
        <v/>
      </c>
      <c r="AK94" s="284" t="str">
        <f t="shared" ref="AK94:AK96" si="490">IF(AJ93=AK93,AL93,AK93)</f>
        <v/>
      </c>
      <c r="AL94" s="284" t="str">
        <f t="shared" ref="AL94:AL95" si="491">IF(AK93=AL93,AM93,AL93)</f>
        <v/>
      </c>
      <c r="AM94" s="284" t="str">
        <f t="shared" ref="AM94:AM96" si="492">IF(AL93=AM93,AN93,AM93)</f>
        <v/>
      </c>
      <c r="AN94" s="284" t="str">
        <f t="shared" ref="AN94:AN96" si="493">IF(AM93=AN93,AO93,AN93)</f>
        <v/>
      </c>
      <c r="AO94" s="284" t="str">
        <f t="shared" si="474"/>
        <v/>
      </c>
      <c r="AP94" s="284" t="str">
        <f t="shared" si="447"/>
        <v/>
      </c>
      <c r="AQ94" s="284" t="str">
        <f t="shared" si="463"/>
        <v/>
      </c>
      <c r="AR94" s="284" t="str">
        <f t="shared" si="455"/>
        <v/>
      </c>
      <c r="AT94" s="284" t="str">
        <f t="shared" si="464"/>
        <v>山　内</v>
      </c>
      <c r="AU94" s="284" t="str">
        <f>IF(AT93=AU93,AV93,AU93)</f>
        <v>内　方</v>
      </c>
      <c r="AV94" s="284" t="str">
        <f t="shared" ref="AV94" si="494">IF(AU93=AV93,AW93,AV93)</f>
        <v>平　澤</v>
      </c>
      <c r="AW94" s="284" t="str">
        <f t="shared" ref="AW94" si="495">IF(AV93=AW93,AX93,AW93)</f>
        <v>船　水</v>
      </c>
      <c r="AX94" s="284" t="str">
        <f t="shared" ref="AX94" si="496">IF(AW93=AX93,AY93,AX93)</f>
        <v>菅　野</v>
      </c>
      <c r="AY94" s="284" t="str">
        <f t="shared" ref="AY94" si="497">IF(AX93=AY93,AZ93,AY93)</f>
        <v>金　山</v>
      </c>
      <c r="AZ94" s="284" t="str">
        <f>IF(AY93=AZ93,BA93,AZ93)</f>
        <v>荒　木</v>
      </c>
      <c r="BA94" s="284" t="str">
        <f t="shared" ref="BA94:BA96" si="498">IF(AZ93=BA93,BB93,BA93)</f>
        <v>今　井</v>
      </c>
      <c r="BB94" s="284" t="str">
        <f t="shared" ref="BB94:BB96" si="499">IF(BA93=BB93,BC93,BB93)</f>
        <v/>
      </c>
      <c r="BC94" s="284" t="str">
        <f t="shared" ref="BC94:BC96" si="500">IF(BB93=BC93,BD93,BC93)</f>
        <v>髙比良</v>
      </c>
      <c r="BD94" s="284" t="str">
        <f t="shared" ref="BD94:BD96" si="501">IF(BC93=BD93,BE93,BD93)</f>
        <v>平　松</v>
      </c>
      <c r="BE94" s="284" t="str">
        <f t="shared" ref="BE94:BE96" si="502">IF(BD93=BE93,BF93,BE93)</f>
        <v/>
      </c>
      <c r="BF94" s="284" t="str">
        <f t="shared" ref="BF94:BF96" si="503">IF(BE93=BF93,BG93,BF93)</f>
        <v>西　山</v>
      </c>
      <c r="BG94" s="284" t="str">
        <f t="shared" ref="BG94:BG96" si="504">IF(BF93=BG93,BH93,BG93)</f>
        <v/>
      </c>
      <c r="BH94" s="284" t="str">
        <f t="shared" ref="BH94:BH95" si="505">IF(BG93=BH93,BI93,BH93)</f>
        <v/>
      </c>
      <c r="BI94" s="284" t="str">
        <f t="shared" ref="BI94:BI96" si="506">IF(BH93=BI93,BJ93,BI93)</f>
        <v/>
      </c>
      <c r="BJ94" s="284" t="str">
        <f t="shared" ref="BJ94:BJ96" si="507">IF(BI93=BJ93,BK93,BJ93)</f>
        <v/>
      </c>
      <c r="BK94" s="284" t="str">
        <f t="shared" si="475"/>
        <v/>
      </c>
      <c r="BL94" s="284" t="str">
        <f t="shared" si="449"/>
        <v/>
      </c>
      <c r="BM94" s="284" t="str">
        <f t="shared" si="466"/>
        <v/>
      </c>
      <c r="BN94" s="284" t="str">
        <f t="shared" si="456"/>
        <v/>
      </c>
      <c r="BP94" s="284" t="str">
        <f t="shared" si="467"/>
        <v>山　内</v>
      </c>
      <c r="BQ94" s="284" t="str">
        <f>IF(BP93=BQ93,BR93,BQ93)</f>
        <v>内　方</v>
      </c>
      <c r="BR94" s="284" t="str">
        <f t="shared" ref="BR94" si="508">IF(BQ93=BR93,BS93,BR93)</f>
        <v>平　澤</v>
      </c>
      <c r="BS94" s="284" t="str">
        <f t="shared" ref="BS94" si="509">IF(BR93=BS93,BT93,BS93)</f>
        <v>船　水</v>
      </c>
      <c r="BT94" s="284" t="str">
        <f t="shared" ref="BT94" si="510">IF(BS93=BT93,BU93,BT93)</f>
        <v>菅　野</v>
      </c>
      <c r="BU94" s="284" t="str">
        <f t="shared" ref="BU94" si="511">IF(BT93=BU93,BV93,BU93)</f>
        <v/>
      </c>
      <c r="BV94" s="284" t="str">
        <f>IF(BU93=BV93,BW93,BV93)</f>
        <v>平　岡</v>
      </c>
      <c r="BW94" s="284" t="str">
        <f t="shared" ref="BW94:BW96" si="512">IF(BV93=BW93,BX93,BW93)</f>
        <v>古　澤</v>
      </c>
      <c r="BX94" s="284" t="str">
        <f t="shared" ref="BX94:BX96" si="513">IF(BW93=BX93,BY93,BX93)</f>
        <v>平　松</v>
      </c>
      <c r="BY94" s="284" t="str">
        <f t="shared" ref="BY94:BY96" si="514">IF(BX93=BY93,BZ93,BY93)</f>
        <v/>
      </c>
      <c r="BZ94" s="284" t="str">
        <f t="shared" ref="BZ94:BZ96" si="515">IF(BY93=BZ93,CA93,BZ93)</f>
        <v>幸　岡</v>
      </c>
      <c r="CA94" s="284" t="str">
        <f t="shared" ref="CA94:CA96" si="516">IF(BZ93=CA93,CB93,CA93)</f>
        <v/>
      </c>
      <c r="CB94" s="284" t="str">
        <f t="shared" ref="CB94:CB96" si="517">IF(CA93=CB93,CC93,CB93)</f>
        <v/>
      </c>
      <c r="CC94" s="284" t="str">
        <f t="shared" ref="CC94:CC96" si="518">IF(CB93=CC93,CD93,CC93)</f>
        <v/>
      </c>
      <c r="CD94" s="284" t="str">
        <f t="shared" ref="CD94:CD95" si="519">IF(CC93=CD93,CE93,CD93)</f>
        <v/>
      </c>
      <c r="CE94" s="284" t="str">
        <f t="shared" ref="CE94:CE96" si="520">IF(CD93=CE93,CF93,CE93)</f>
        <v/>
      </c>
      <c r="CF94" s="284" t="str">
        <f t="shared" ref="CF94:CF96" si="521">IF(CE93=CF93,CG93,CF93)</f>
        <v/>
      </c>
      <c r="CG94" s="284" t="str">
        <f t="shared" si="476"/>
        <v/>
      </c>
      <c r="CH94" s="284" t="str">
        <f t="shared" si="451"/>
        <v/>
      </c>
      <c r="CI94" s="284" t="str">
        <f t="shared" si="469"/>
        <v/>
      </c>
      <c r="CJ94" s="284" t="str">
        <f t="shared" si="457"/>
        <v/>
      </c>
      <c r="CL94" s="284" t="str">
        <f t="shared" si="470"/>
        <v>山　内</v>
      </c>
      <c r="CM94" s="284" t="str">
        <f>IF(CL93=CM93,CN93,CM93)</f>
        <v>内　方</v>
      </c>
      <c r="CN94" s="284" t="str">
        <f t="shared" ref="CN94" si="522">IF(CM93=CN93,CO93,CN93)</f>
        <v>船　水</v>
      </c>
      <c r="CO94" s="284" t="str">
        <f t="shared" ref="CO94" si="523">IF(CN93=CO93,CP93,CO93)</f>
        <v>菅　野</v>
      </c>
      <c r="CP94" s="284" t="str">
        <f t="shared" ref="CP94" si="524">IF(CO93=CP93,CQ93,CP93)</f>
        <v>金　山</v>
      </c>
      <c r="CQ94" s="284" t="str">
        <f t="shared" ref="CQ94" si="525">IF(CP93=CQ93,CR93,CQ93)</f>
        <v/>
      </c>
      <c r="CR94" s="284" t="str">
        <f>IF(CQ93=CR93,CS93,CR93)</f>
        <v>平　岡</v>
      </c>
      <c r="CS94" s="284" t="str">
        <f t="shared" ref="CS94:CS96" si="526">IF(CR93=CS93,CT93,CS93)</f>
        <v/>
      </c>
      <c r="CT94" s="284" t="str">
        <f t="shared" ref="CT94:CT96" si="527">IF(CS93=CT93,CU93,CT93)</f>
        <v>平　松</v>
      </c>
      <c r="CU94" s="284" t="str">
        <f t="shared" ref="CU94:CU96" si="528">IF(CT93=CU93,CV93,CU93)</f>
        <v/>
      </c>
      <c r="CV94" s="284" t="str">
        <f t="shared" ref="CV94:CV96" si="529">IF(CU93=CV93,CW93,CV93)</f>
        <v>幸　岡</v>
      </c>
      <c r="CW94" s="284" t="str">
        <f t="shared" ref="CW94:CW96" si="530">IF(CV93=CW93,CX93,CW93)</f>
        <v>宮　地</v>
      </c>
      <c r="CX94" s="284" t="str">
        <f t="shared" ref="CX94:CX96" si="531">IF(CW93=CX93,CY93,CX93)</f>
        <v/>
      </c>
      <c r="CY94" s="284" t="str">
        <f t="shared" ref="CY94:CY96" si="532">IF(CX93=CY93,CZ93,CY93)</f>
        <v/>
      </c>
      <c r="CZ94" s="284" t="str">
        <f t="shared" ref="CZ94:CZ95" si="533">IF(CY93=CZ93,DA93,CZ93)</f>
        <v/>
      </c>
      <c r="DA94" s="284" t="str">
        <f t="shared" ref="DA94:DA96" si="534">IF(CZ93=DA93,DB93,DA93)</f>
        <v/>
      </c>
      <c r="DB94" s="284" t="str">
        <f t="shared" ref="DB94:DB96" si="535">IF(DA93=DB93,DC93,DB93)</f>
        <v/>
      </c>
      <c r="DC94" s="284" t="str">
        <f t="shared" si="477"/>
        <v/>
      </c>
      <c r="DD94" s="284" t="str">
        <f t="shared" si="453"/>
        <v/>
      </c>
      <c r="DE94" s="284" t="str">
        <f t="shared" si="472"/>
        <v/>
      </c>
      <c r="DF94" s="284" t="str">
        <f t="shared" si="458"/>
        <v/>
      </c>
      <c r="HB94" s="163"/>
      <c r="HC94" s="199">
        <f>リスト!C93</f>
        <v>0</v>
      </c>
      <c r="HD94" s="76" t="str">
        <f>IF(リスト!D93="","",リスト!D93)</f>
        <v/>
      </c>
      <c r="HE94" s="76" t="str">
        <f>IF(リスト!F93="","",リスト!F93)</f>
        <v/>
      </c>
      <c r="HF94" s="76" t="str">
        <f>IF(リスト!E93="","",リスト!E93)</f>
        <v/>
      </c>
      <c r="HG94" s="200" t="str">
        <f>IF(リスト!G93="","",リスト!G93)</f>
        <v/>
      </c>
      <c r="HH94" s="77" t="str">
        <f>IF(リスト!H93="","",リスト!H93)</f>
        <v>南枚方</v>
      </c>
      <c r="HI94" s="77" t="str">
        <f>IF(リスト!I93="","",リスト!I93)</f>
        <v/>
      </c>
      <c r="HJ94" s="77" t="str">
        <f>IF(リスト!J93="","",リスト!J93)</f>
        <v>友　井</v>
      </c>
      <c r="HK94" s="77" t="str">
        <f>IF(リスト!K93="","",リスト!K93)</f>
        <v/>
      </c>
      <c r="HL94" s="77" t="str">
        <f>IF(リスト!L93="","",リスト!L93)</f>
        <v/>
      </c>
      <c r="HM94" s="77" t="str">
        <f>IF(リスト!M93="","",リスト!M93)</f>
        <v/>
      </c>
      <c r="HN94" s="77" t="str">
        <f>IF(リスト!N93="","",リスト!N93)</f>
        <v/>
      </c>
      <c r="HO94" s="77" t="str">
        <f>IF(リスト!O93="","",リスト!O93)</f>
        <v/>
      </c>
      <c r="HP94" s="460" t="str">
        <f>IF(リスト!P93="","",リスト!P93)</f>
        <v/>
      </c>
      <c r="IW94" s="393"/>
      <c r="IX94" s="393"/>
      <c r="IY94" s="393"/>
      <c r="IZ94" s="393"/>
      <c r="JA94" s="393"/>
      <c r="JB94" s="393"/>
      <c r="JC94" s="393"/>
      <c r="JD94" s="393"/>
      <c r="JE94" s="393"/>
      <c r="JF94" s="393"/>
      <c r="JG94" s="393"/>
      <c r="JH94" s="393"/>
      <c r="JI94" s="393"/>
      <c r="JJ94" s="393"/>
      <c r="JK94" s="393"/>
      <c r="JL94" s="393"/>
      <c r="JM94" s="393"/>
      <c r="JN94" s="393"/>
      <c r="JO94" s="393"/>
      <c r="JP94" s="393"/>
      <c r="JQ94" s="393"/>
      <c r="JR94" s="393"/>
      <c r="JS94" s="393"/>
      <c r="JT94" s="393"/>
      <c r="JU94" s="393"/>
      <c r="JV94" s="393"/>
      <c r="JW94" s="393"/>
      <c r="JX94" s="393"/>
      <c r="JY94" s="393"/>
      <c r="JZ94" s="393"/>
      <c r="KA94" s="393"/>
      <c r="KB94" s="393"/>
      <c r="KC94" s="393"/>
      <c r="KD94" s="393"/>
      <c r="KE94" s="393"/>
      <c r="KF94" s="393"/>
      <c r="KG94" s="393"/>
      <c r="KH94" s="393"/>
      <c r="KI94" s="393"/>
      <c r="KJ94" s="393"/>
      <c r="KK94" s="393"/>
      <c r="KL94" s="393"/>
      <c r="KM94" s="393"/>
      <c r="KN94" s="393"/>
      <c r="KO94" s="393"/>
      <c r="KP94" s="393"/>
      <c r="KQ94" s="393"/>
      <c r="KR94" s="393"/>
      <c r="KS94" s="393"/>
      <c r="KT94" s="393"/>
      <c r="KU94" s="393"/>
      <c r="KV94" s="393"/>
      <c r="KW94" s="393"/>
      <c r="KX94" s="393"/>
      <c r="KY94" s="393"/>
      <c r="KZ94" s="393"/>
      <c r="LA94" s="393"/>
      <c r="LB94" s="393"/>
      <c r="LC94" s="393"/>
      <c r="LD94" s="393"/>
      <c r="LE94" s="393"/>
      <c r="LF94" s="393"/>
      <c r="LG94" s="393"/>
      <c r="LH94" s="393"/>
      <c r="LI94" s="393"/>
      <c r="LJ94" s="393"/>
      <c r="LK94" s="393"/>
      <c r="LL94" s="393"/>
      <c r="LM94" s="393"/>
      <c r="LN94" s="393"/>
      <c r="LO94" s="393"/>
      <c r="LP94" s="393"/>
      <c r="LQ94" s="393"/>
      <c r="LR94" s="393"/>
      <c r="LS94" s="393"/>
      <c r="LT94" s="393"/>
      <c r="LU94" s="393"/>
      <c r="LV94" s="393"/>
      <c r="LW94" s="393"/>
      <c r="LX94" s="393"/>
      <c r="LY94" s="393"/>
      <c r="LZ94" s="393"/>
      <c r="MA94" s="393"/>
      <c r="MB94" s="393"/>
      <c r="MC94" s="393"/>
      <c r="MD94" s="393"/>
      <c r="ME94" s="393"/>
      <c r="MF94" s="393"/>
      <c r="MG94" s="393"/>
      <c r="MH94" s="393"/>
      <c r="MI94" s="393"/>
      <c r="MJ94" s="393"/>
      <c r="MK94" s="393"/>
      <c r="ML94" s="393"/>
      <c r="MM94" s="393"/>
      <c r="MN94" s="393"/>
      <c r="MO94" s="393"/>
      <c r="MP94" s="393"/>
      <c r="MQ94" s="393"/>
      <c r="MR94" s="393"/>
      <c r="MS94" s="393"/>
      <c r="MT94" s="393"/>
      <c r="MU94" s="393"/>
      <c r="MV94" s="393"/>
      <c r="MW94" s="393"/>
      <c r="MX94" s="393"/>
      <c r="MY94" s="393"/>
      <c r="MZ94" s="393"/>
      <c r="NA94" s="393"/>
      <c r="NB94" s="393"/>
      <c r="NC94" s="393"/>
      <c r="ND94" s="393"/>
      <c r="NE94" s="393"/>
      <c r="NF94" s="393"/>
      <c r="NG94" s="393"/>
      <c r="NH94" s="393"/>
      <c r="NI94" s="393"/>
      <c r="NJ94" s="393"/>
      <c r="NK94" s="393"/>
      <c r="NL94" s="393"/>
      <c r="NM94" s="393"/>
      <c r="NN94" s="393"/>
      <c r="NO94" s="393"/>
      <c r="NP94" s="393"/>
      <c r="NQ94" s="393"/>
      <c r="NR94" s="393"/>
      <c r="NS94" s="393"/>
      <c r="NT94" s="393"/>
      <c r="NU94" s="393"/>
      <c r="NV94" s="393"/>
      <c r="NW94" s="393"/>
      <c r="NX94" s="393"/>
      <c r="NY94" s="393"/>
      <c r="NZ94" s="393"/>
      <c r="OA94" s="393"/>
      <c r="OB94" s="393"/>
      <c r="OC94" s="393"/>
      <c r="OD94" s="393"/>
      <c r="OE94" s="393"/>
      <c r="OF94" s="393"/>
      <c r="OG94" s="393"/>
      <c r="OH94" s="393"/>
      <c r="OI94" s="393"/>
      <c r="OJ94" s="393"/>
      <c r="OK94" s="393"/>
      <c r="OL94" s="393"/>
      <c r="OM94" s="393"/>
      <c r="ON94" s="393"/>
      <c r="OO94" s="393"/>
      <c r="OP94" s="393"/>
      <c r="OQ94" s="393"/>
      <c r="OR94" s="393"/>
      <c r="OS94" s="393"/>
      <c r="OT94" s="393"/>
      <c r="OU94" s="393"/>
      <c r="OV94" s="393"/>
      <c r="OW94" s="393"/>
      <c r="OX94" s="393"/>
      <c r="OY94" s="393"/>
      <c r="OZ94" s="393"/>
      <c r="PA94" s="393"/>
      <c r="PB94" s="393"/>
      <c r="PC94" s="393"/>
      <c r="PD94" s="393"/>
      <c r="PE94" s="393"/>
      <c r="PF94" s="393"/>
      <c r="PG94" s="393"/>
      <c r="PH94" s="393"/>
      <c r="PI94" s="393"/>
      <c r="PJ94" s="393"/>
      <c r="PK94" s="393"/>
      <c r="PL94" s="393"/>
      <c r="PM94" s="393"/>
      <c r="PN94" s="393"/>
      <c r="PO94" s="393"/>
      <c r="PP94" s="393"/>
      <c r="PQ94" s="393"/>
      <c r="PR94" s="393"/>
      <c r="PS94" s="393"/>
      <c r="PT94" s="393"/>
      <c r="PU94" s="393"/>
      <c r="PV94" s="393"/>
      <c r="PW94" s="393"/>
      <c r="PX94" s="393"/>
      <c r="PY94" s="393"/>
      <c r="PZ94" s="393"/>
      <c r="QA94" s="393"/>
      <c r="QB94" s="393"/>
      <c r="QC94" s="393"/>
      <c r="QD94" s="393"/>
      <c r="QE94" s="393"/>
      <c r="QF94" s="393"/>
      <c r="QG94" s="393"/>
      <c r="QH94" s="393"/>
      <c r="QI94" s="393"/>
      <c r="QJ94" s="393"/>
      <c r="QK94" s="393"/>
      <c r="QL94" s="393"/>
      <c r="QM94" s="393"/>
      <c r="QN94" s="393"/>
      <c r="QO94" s="393"/>
      <c r="QP94" s="393"/>
      <c r="QQ94" s="393"/>
      <c r="QR94" s="393"/>
      <c r="QS94" s="393"/>
      <c r="QT94" s="393"/>
      <c r="QU94" s="393"/>
      <c r="QV94" s="393"/>
      <c r="QW94" s="393"/>
      <c r="QX94" s="393"/>
      <c r="QY94" s="393"/>
      <c r="QZ94" s="393"/>
      <c r="RA94" s="393"/>
      <c r="RB94" s="393"/>
      <c r="RC94" s="393"/>
      <c r="RD94" s="393"/>
      <c r="RE94" s="393"/>
      <c r="RF94" s="393"/>
      <c r="RG94" s="393"/>
      <c r="RH94" s="393"/>
      <c r="RI94" s="393"/>
      <c r="RJ94" s="393"/>
      <c r="RK94" s="393"/>
      <c r="RL94" s="393"/>
      <c r="RM94" s="393"/>
      <c r="RN94" s="393"/>
      <c r="RO94" s="393"/>
      <c r="RP94" s="393"/>
      <c r="RQ94" s="393"/>
      <c r="RR94" s="393"/>
      <c r="RS94" s="393"/>
      <c r="RT94" s="393"/>
      <c r="RU94" s="393"/>
      <c r="RV94" s="393"/>
      <c r="RW94" s="393"/>
      <c r="RX94" s="393"/>
      <c r="RY94" s="393"/>
      <c r="RZ94" s="393"/>
      <c r="SA94" s="393"/>
      <c r="SB94" s="393"/>
      <c r="SC94" s="393"/>
      <c r="SD94" s="393"/>
      <c r="SE94" s="393"/>
      <c r="SF94" s="393"/>
      <c r="SG94" s="393"/>
      <c r="SH94" s="393"/>
      <c r="SI94" s="393"/>
      <c r="SJ94" s="393"/>
      <c r="SK94" s="393"/>
      <c r="SL94" s="393"/>
      <c r="SM94" s="393"/>
      <c r="SN94" s="393"/>
      <c r="SO94" s="393"/>
      <c r="SP94" s="393"/>
      <c r="SQ94" s="393"/>
      <c r="SR94" s="393"/>
      <c r="SS94" s="393"/>
      <c r="ST94" s="393"/>
      <c r="SU94" s="393"/>
      <c r="SV94" s="393"/>
      <c r="SW94" s="393"/>
      <c r="SX94" s="393"/>
      <c r="SY94" s="393"/>
      <c r="SZ94" s="393"/>
      <c r="TA94" s="393"/>
      <c r="TB94" s="393"/>
      <c r="TC94" s="393"/>
      <c r="TD94" s="393"/>
      <c r="TE94" s="393"/>
      <c r="TF94" s="393"/>
      <c r="TG94" s="393"/>
      <c r="TH94" s="393"/>
      <c r="TI94" s="393"/>
      <c r="TJ94" s="393"/>
      <c r="TK94" s="393"/>
      <c r="TL94" s="393"/>
    </row>
    <row r="95" spans="2:532" ht="24.75" customHeight="1" x14ac:dyDescent="0.2">
      <c r="B95" s="284" t="str">
        <f t="shared" ref="B95:B105" si="536">IF(B94="",C94,B94)</f>
        <v>山　内</v>
      </c>
      <c r="C95" s="284" t="str">
        <f>IF(B94=C94,D94,C94)</f>
        <v/>
      </c>
      <c r="D95" s="284" t="str">
        <f>IF(C94=D94,E94,D94)</f>
        <v>船　水</v>
      </c>
      <c r="E95" s="284" t="str">
        <f>IF(D94=E94,F94,E94)</f>
        <v/>
      </c>
      <c r="F95" s="284" t="str">
        <f>IF(E94=F94,G94,F94)</f>
        <v>今　井</v>
      </c>
      <c r="G95" s="284" t="str">
        <f>IF(F94=G94,H94,G94)</f>
        <v/>
      </c>
      <c r="H95" s="284" t="str">
        <f>IF(G94=H94,I94,H94)</f>
        <v>髙比良</v>
      </c>
      <c r="I95" s="284" t="str">
        <f t="shared" ref="I95:U95" si="537">IF(H94=I94,J94,I94)</f>
        <v>平　松</v>
      </c>
      <c r="J95" s="284" t="str">
        <f t="shared" si="537"/>
        <v/>
      </c>
      <c r="K95" s="284" t="str">
        <f t="shared" si="537"/>
        <v/>
      </c>
      <c r="L95" s="284" t="str">
        <f t="shared" si="537"/>
        <v/>
      </c>
      <c r="M95" s="284" t="str">
        <f t="shared" si="537"/>
        <v/>
      </c>
      <c r="N95" s="284" t="str">
        <f t="shared" si="537"/>
        <v/>
      </c>
      <c r="O95" s="284" t="str">
        <f t="shared" si="537"/>
        <v/>
      </c>
      <c r="P95" s="284" t="str">
        <f t="shared" si="537"/>
        <v/>
      </c>
      <c r="Q95" s="284" t="str">
        <f t="shared" si="537"/>
        <v/>
      </c>
      <c r="R95" s="284" t="str">
        <f t="shared" si="537"/>
        <v/>
      </c>
      <c r="S95" s="284" t="str">
        <f t="shared" si="537"/>
        <v/>
      </c>
      <c r="T95" s="284" t="str">
        <f t="shared" si="537"/>
        <v/>
      </c>
      <c r="U95" s="284" t="str">
        <f t="shared" si="537"/>
        <v/>
      </c>
      <c r="V95" s="284" t="str">
        <f t="shared" si="454"/>
        <v/>
      </c>
      <c r="X95" s="284" t="str">
        <f t="shared" si="461"/>
        <v>山　内</v>
      </c>
      <c r="Y95" s="284" t="str">
        <f>IF(X94=Y94,Z94,Y94)</f>
        <v>内　方</v>
      </c>
      <c r="Z95" s="284" t="str">
        <f>IF(Y94=Z94,AA94,Z94)</f>
        <v>平　澤</v>
      </c>
      <c r="AA95" s="284" t="str">
        <f>IF(Z94=AA94,AB94,AA94)</f>
        <v>船　水</v>
      </c>
      <c r="AB95" s="284" t="str">
        <f>IF(AA94=AB94,AC94,AB94)</f>
        <v>菅　野</v>
      </c>
      <c r="AC95" s="284" t="str">
        <f>IF(AB94=AC94,AD94,AC94)</f>
        <v/>
      </c>
      <c r="AD95" s="284" t="str">
        <f>IF(AC94=AD94,AE94,AD94)</f>
        <v>平　岡</v>
      </c>
      <c r="AE95" s="284" t="str">
        <f t="shared" si="484"/>
        <v>古　澤</v>
      </c>
      <c r="AF95" s="284" t="str">
        <f t="shared" si="485"/>
        <v>髙比良</v>
      </c>
      <c r="AG95" s="284" t="str">
        <f t="shared" si="486"/>
        <v>平　松</v>
      </c>
      <c r="AH95" s="284" t="str">
        <f t="shared" si="487"/>
        <v>中　嶋</v>
      </c>
      <c r="AI95" s="284" t="str">
        <f t="shared" si="488"/>
        <v/>
      </c>
      <c r="AJ95" s="284" t="str">
        <f t="shared" si="489"/>
        <v/>
      </c>
      <c r="AK95" s="284" t="str">
        <f t="shared" si="490"/>
        <v/>
      </c>
      <c r="AL95" s="284" t="str">
        <f t="shared" si="491"/>
        <v/>
      </c>
      <c r="AM95" s="284" t="str">
        <f t="shared" si="492"/>
        <v/>
      </c>
      <c r="AN95" s="284" t="str">
        <f t="shared" si="493"/>
        <v/>
      </c>
      <c r="AO95" s="284" t="str">
        <f t="shared" si="474"/>
        <v/>
      </c>
      <c r="AP95" s="284" t="str">
        <f t="shared" si="447"/>
        <v/>
      </c>
      <c r="AQ95" s="284" t="str">
        <f t="shared" si="463"/>
        <v/>
      </c>
      <c r="AR95" s="284" t="str">
        <f t="shared" si="455"/>
        <v/>
      </c>
      <c r="AT95" s="284" t="str">
        <f t="shared" si="464"/>
        <v>山　内</v>
      </c>
      <c r="AU95" s="284" t="str">
        <f>IF(AT94=AU94,AV94,AU94)</f>
        <v>内　方</v>
      </c>
      <c r="AV95" s="284" t="str">
        <f>IF(AU94=AV94,AW94,AV94)</f>
        <v>平　澤</v>
      </c>
      <c r="AW95" s="284" t="str">
        <f>IF(AV94=AW94,AX94,AW94)</f>
        <v>船　水</v>
      </c>
      <c r="AX95" s="284" t="str">
        <f>IF(AW94=AX94,AY94,AX94)</f>
        <v>菅　野</v>
      </c>
      <c r="AY95" s="284" t="str">
        <f>IF(AX94=AY94,AZ94,AY94)</f>
        <v>金　山</v>
      </c>
      <c r="AZ95" s="284" t="str">
        <f>IF(AY94=AZ94,BA94,AZ94)</f>
        <v>荒　木</v>
      </c>
      <c r="BA95" s="284" t="str">
        <f t="shared" si="498"/>
        <v>今　井</v>
      </c>
      <c r="BB95" s="284" t="str">
        <f t="shared" si="499"/>
        <v/>
      </c>
      <c r="BC95" s="284" t="str">
        <f t="shared" si="500"/>
        <v>髙比良</v>
      </c>
      <c r="BD95" s="284" t="str">
        <f t="shared" si="501"/>
        <v>平　松</v>
      </c>
      <c r="BE95" s="284" t="str">
        <f t="shared" si="502"/>
        <v/>
      </c>
      <c r="BF95" s="284" t="str">
        <f t="shared" si="503"/>
        <v>西　山</v>
      </c>
      <c r="BG95" s="284" t="str">
        <f t="shared" si="504"/>
        <v/>
      </c>
      <c r="BH95" s="284" t="str">
        <f t="shared" si="505"/>
        <v/>
      </c>
      <c r="BI95" s="284" t="str">
        <f t="shared" si="506"/>
        <v/>
      </c>
      <c r="BJ95" s="284" t="str">
        <f t="shared" si="507"/>
        <v/>
      </c>
      <c r="BK95" s="284" t="str">
        <f t="shared" si="475"/>
        <v/>
      </c>
      <c r="BL95" s="284" t="str">
        <f t="shared" si="449"/>
        <v/>
      </c>
      <c r="BM95" s="284" t="str">
        <f t="shared" si="466"/>
        <v/>
      </c>
      <c r="BN95" s="284" t="str">
        <f t="shared" si="456"/>
        <v/>
      </c>
      <c r="BP95" s="284" t="str">
        <f t="shared" si="467"/>
        <v>山　内</v>
      </c>
      <c r="BQ95" s="284" t="str">
        <f>IF(BP94=BQ94,BR94,BQ94)</f>
        <v>内　方</v>
      </c>
      <c r="BR95" s="284" t="str">
        <f>IF(BQ94=BR94,BS94,BR94)</f>
        <v>平　澤</v>
      </c>
      <c r="BS95" s="284" t="str">
        <f>IF(BR94=BS94,BT94,BS94)</f>
        <v>船　水</v>
      </c>
      <c r="BT95" s="284" t="str">
        <f>IF(BS94=BT94,BU94,BT94)</f>
        <v>菅　野</v>
      </c>
      <c r="BU95" s="284" t="str">
        <f>IF(BT94=BU94,BV94,BU94)</f>
        <v/>
      </c>
      <c r="BV95" s="284" t="str">
        <f>IF(BU94=BV94,BW94,BV94)</f>
        <v>平　岡</v>
      </c>
      <c r="BW95" s="284" t="str">
        <f t="shared" si="512"/>
        <v>古　澤</v>
      </c>
      <c r="BX95" s="284" t="str">
        <f t="shared" si="513"/>
        <v>平　松</v>
      </c>
      <c r="BY95" s="284" t="str">
        <f t="shared" si="514"/>
        <v/>
      </c>
      <c r="BZ95" s="284" t="str">
        <f t="shared" si="515"/>
        <v>幸　岡</v>
      </c>
      <c r="CA95" s="284" t="str">
        <f t="shared" si="516"/>
        <v/>
      </c>
      <c r="CB95" s="284" t="str">
        <f t="shared" si="517"/>
        <v/>
      </c>
      <c r="CC95" s="284" t="str">
        <f t="shared" si="518"/>
        <v/>
      </c>
      <c r="CD95" s="284" t="str">
        <f t="shared" si="519"/>
        <v/>
      </c>
      <c r="CE95" s="284" t="str">
        <f t="shared" si="520"/>
        <v/>
      </c>
      <c r="CF95" s="284" t="str">
        <f t="shared" si="521"/>
        <v/>
      </c>
      <c r="CG95" s="284" t="str">
        <f t="shared" si="476"/>
        <v/>
      </c>
      <c r="CH95" s="284" t="str">
        <f t="shared" si="451"/>
        <v/>
      </c>
      <c r="CI95" s="284" t="str">
        <f t="shared" si="469"/>
        <v/>
      </c>
      <c r="CJ95" s="284" t="str">
        <f t="shared" si="457"/>
        <v/>
      </c>
      <c r="CL95" s="284" t="str">
        <f t="shared" si="470"/>
        <v>山　内</v>
      </c>
      <c r="CM95" s="284" t="str">
        <f>IF(CL94=CM94,CN94,CM94)</f>
        <v>内　方</v>
      </c>
      <c r="CN95" s="284" t="str">
        <f>IF(CM94=CN94,CO94,CN94)</f>
        <v>船　水</v>
      </c>
      <c r="CO95" s="284" t="str">
        <f>IF(CN94=CO94,CP94,CO94)</f>
        <v>菅　野</v>
      </c>
      <c r="CP95" s="284" t="str">
        <f>IF(CO94=CP94,CQ94,CP94)</f>
        <v>金　山</v>
      </c>
      <c r="CQ95" s="284" t="str">
        <f>IF(CP94=CQ94,CR94,CQ94)</f>
        <v/>
      </c>
      <c r="CR95" s="284" t="str">
        <f>IF(CQ94=CR94,CS94,CR94)</f>
        <v>平　岡</v>
      </c>
      <c r="CS95" s="284" t="str">
        <f t="shared" si="526"/>
        <v/>
      </c>
      <c r="CT95" s="284" t="str">
        <f t="shared" si="527"/>
        <v>平　松</v>
      </c>
      <c r="CU95" s="284" t="str">
        <f t="shared" si="528"/>
        <v/>
      </c>
      <c r="CV95" s="284" t="str">
        <f t="shared" si="529"/>
        <v>幸　岡</v>
      </c>
      <c r="CW95" s="284" t="str">
        <f t="shared" si="530"/>
        <v>宮　地</v>
      </c>
      <c r="CX95" s="284" t="str">
        <f t="shared" si="531"/>
        <v/>
      </c>
      <c r="CY95" s="284" t="str">
        <f t="shared" si="532"/>
        <v/>
      </c>
      <c r="CZ95" s="284" t="str">
        <f t="shared" si="533"/>
        <v/>
      </c>
      <c r="DA95" s="284" t="str">
        <f t="shared" si="534"/>
        <v/>
      </c>
      <c r="DB95" s="284" t="str">
        <f t="shared" si="535"/>
        <v/>
      </c>
      <c r="DC95" s="284" t="str">
        <f t="shared" si="477"/>
        <v/>
      </c>
      <c r="DD95" s="284" t="str">
        <f t="shared" si="453"/>
        <v/>
      </c>
      <c r="DE95" s="284" t="str">
        <f t="shared" si="472"/>
        <v/>
      </c>
      <c r="DF95" s="284" t="str">
        <f t="shared" si="458"/>
        <v/>
      </c>
      <c r="HB95" s="163"/>
      <c r="HC95" s="199">
        <f>リスト!C94</f>
        <v>0</v>
      </c>
      <c r="HD95" s="76" t="str">
        <f>IF(リスト!D94="","",リスト!D94)</f>
        <v/>
      </c>
      <c r="HE95" s="76" t="str">
        <f>IF(リスト!F94="","",リスト!F94)</f>
        <v/>
      </c>
      <c r="HF95" s="76" t="str">
        <f>IF(リスト!E94="","",リスト!E94)</f>
        <v/>
      </c>
      <c r="HG95" s="200" t="str">
        <f>IF(リスト!G94="","",リスト!G94)</f>
        <v/>
      </c>
      <c r="HH95" s="77" t="str">
        <f>IF(リスト!H94="","",リスト!H94)</f>
        <v>新寝屋川</v>
      </c>
      <c r="HI95" s="77" t="str">
        <f>IF(リスト!I94="","",リスト!I94)</f>
        <v/>
      </c>
      <c r="HJ95" s="77" t="str">
        <f>IF(リスト!J94="","",リスト!J94)</f>
        <v>足　代</v>
      </c>
      <c r="HK95" s="77" t="str">
        <f>IF(リスト!K94="","",リスト!K94)</f>
        <v/>
      </c>
      <c r="HL95" s="77" t="str">
        <f>IF(リスト!L94="","",リスト!L94)</f>
        <v/>
      </c>
      <c r="HM95" s="77" t="str">
        <f>IF(リスト!M94="","",リスト!M94)</f>
        <v/>
      </c>
      <c r="HN95" s="77" t="str">
        <f>IF(リスト!N94="","",リスト!N94)</f>
        <v/>
      </c>
      <c r="HO95" s="77" t="str">
        <f>IF(リスト!O94="","",リスト!O94)</f>
        <v/>
      </c>
      <c r="HP95" s="460" t="str">
        <f>IF(リスト!P94="","",リスト!P94)</f>
        <v/>
      </c>
      <c r="IW95" s="393"/>
      <c r="IX95" s="393"/>
      <c r="IY95" s="393"/>
      <c r="IZ95" s="393"/>
      <c r="JA95" s="393"/>
      <c r="JB95" s="393"/>
      <c r="JC95" s="393"/>
      <c r="JD95" s="393"/>
      <c r="JE95" s="393"/>
      <c r="JF95" s="393"/>
      <c r="JG95" s="393"/>
      <c r="JH95" s="393"/>
      <c r="JI95" s="393"/>
      <c r="JJ95" s="393"/>
      <c r="JK95" s="393"/>
      <c r="JL95" s="393"/>
      <c r="JM95" s="393"/>
      <c r="JN95" s="393"/>
      <c r="JO95" s="393"/>
      <c r="JP95" s="393"/>
      <c r="JQ95" s="393"/>
      <c r="JR95" s="393"/>
      <c r="JS95" s="393"/>
      <c r="JT95" s="393"/>
      <c r="JU95" s="393"/>
      <c r="JV95" s="393"/>
      <c r="JW95" s="393"/>
      <c r="JX95" s="393"/>
      <c r="JY95" s="393"/>
      <c r="JZ95" s="393"/>
      <c r="KA95" s="393"/>
      <c r="KB95" s="393"/>
      <c r="KC95" s="393"/>
      <c r="KD95" s="393"/>
      <c r="KE95" s="393"/>
      <c r="KF95" s="393"/>
      <c r="KG95" s="393"/>
      <c r="KH95" s="393"/>
      <c r="KI95" s="393"/>
      <c r="KJ95" s="393"/>
      <c r="KK95" s="393"/>
      <c r="KL95" s="393"/>
      <c r="KM95" s="393"/>
      <c r="KN95" s="393"/>
      <c r="KO95" s="393"/>
      <c r="KP95" s="393"/>
      <c r="KQ95" s="393"/>
      <c r="KR95" s="393"/>
      <c r="KS95" s="393"/>
      <c r="KT95" s="393"/>
      <c r="KU95" s="393"/>
      <c r="KV95" s="393"/>
      <c r="KW95" s="393"/>
      <c r="KX95" s="393"/>
      <c r="KY95" s="393"/>
      <c r="KZ95" s="393"/>
      <c r="LA95" s="393"/>
      <c r="LB95" s="393"/>
      <c r="LC95" s="393"/>
      <c r="LD95" s="393"/>
      <c r="LE95" s="393"/>
      <c r="LF95" s="393"/>
      <c r="LG95" s="393"/>
      <c r="LH95" s="393"/>
      <c r="LI95" s="393"/>
      <c r="LJ95" s="393"/>
      <c r="LK95" s="393"/>
      <c r="LL95" s="393"/>
      <c r="LM95" s="393"/>
      <c r="LN95" s="393"/>
      <c r="LO95" s="393"/>
      <c r="LP95" s="393"/>
      <c r="LQ95" s="393"/>
      <c r="LR95" s="393"/>
      <c r="LS95" s="393"/>
      <c r="LT95" s="393"/>
      <c r="LU95" s="393"/>
      <c r="LV95" s="393"/>
      <c r="LW95" s="393"/>
      <c r="LX95" s="393"/>
      <c r="LY95" s="393"/>
      <c r="LZ95" s="393"/>
      <c r="MA95" s="393"/>
      <c r="MB95" s="393"/>
      <c r="MC95" s="393"/>
      <c r="MD95" s="393"/>
      <c r="ME95" s="393"/>
      <c r="MF95" s="393"/>
      <c r="MG95" s="393"/>
      <c r="MH95" s="393"/>
      <c r="MI95" s="393"/>
      <c r="MJ95" s="393"/>
      <c r="MK95" s="393"/>
      <c r="ML95" s="393"/>
      <c r="MM95" s="393"/>
      <c r="MN95" s="393"/>
      <c r="MO95" s="393"/>
      <c r="MP95" s="393"/>
      <c r="MQ95" s="393"/>
      <c r="MR95" s="393"/>
      <c r="MS95" s="393"/>
      <c r="MT95" s="393"/>
      <c r="MU95" s="393"/>
      <c r="MV95" s="393"/>
      <c r="MW95" s="393"/>
      <c r="MX95" s="393"/>
      <c r="MY95" s="393"/>
      <c r="MZ95" s="393"/>
      <c r="NA95" s="393"/>
      <c r="NB95" s="393"/>
      <c r="NC95" s="393"/>
      <c r="ND95" s="393"/>
      <c r="NE95" s="393"/>
      <c r="NF95" s="393"/>
      <c r="NG95" s="393"/>
      <c r="NH95" s="393"/>
      <c r="NI95" s="393"/>
      <c r="NJ95" s="393"/>
      <c r="NK95" s="393"/>
      <c r="NL95" s="393"/>
      <c r="NM95" s="393"/>
      <c r="NN95" s="393"/>
      <c r="NO95" s="393"/>
      <c r="NP95" s="393"/>
      <c r="NQ95" s="393"/>
      <c r="NR95" s="393"/>
      <c r="NS95" s="393"/>
      <c r="NT95" s="393"/>
      <c r="NU95" s="393"/>
      <c r="NV95" s="393"/>
      <c r="NW95" s="393"/>
      <c r="NX95" s="393"/>
      <c r="NY95" s="393"/>
      <c r="NZ95" s="393"/>
      <c r="OA95" s="393"/>
      <c r="OB95" s="393"/>
      <c r="OC95" s="393"/>
      <c r="OD95" s="393"/>
      <c r="OE95" s="393"/>
      <c r="OF95" s="393"/>
      <c r="OG95" s="393"/>
      <c r="OH95" s="393"/>
      <c r="OI95" s="393"/>
      <c r="OJ95" s="393"/>
      <c r="OK95" s="393"/>
      <c r="OL95" s="393"/>
      <c r="OM95" s="393"/>
      <c r="ON95" s="393"/>
      <c r="OO95" s="393"/>
      <c r="OP95" s="393"/>
      <c r="OQ95" s="393"/>
      <c r="OR95" s="393"/>
      <c r="OS95" s="393"/>
      <c r="OT95" s="393"/>
      <c r="OU95" s="393"/>
      <c r="OV95" s="393"/>
      <c r="OW95" s="393"/>
      <c r="OX95" s="393"/>
      <c r="OY95" s="393"/>
      <c r="OZ95" s="393"/>
      <c r="PA95" s="393"/>
      <c r="PB95" s="393"/>
      <c r="PC95" s="393"/>
      <c r="PD95" s="393"/>
      <c r="PE95" s="393"/>
      <c r="PF95" s="393"/>
      <c r="PG95" s="393"/>
      <c r="PH95" s="393"/>
      <c r="PI95" s="393"/>
      <c r="PJ95" s="393"/>
      <c r="PK95" s="393"/>
      <c r="PL95" s="393"/>
      <c r="PM95" s="393"/>
      <c r="PN95" s="393"/>
      <c r="PO95" s="393"/>
      <c r="PP95" s="393"/>
      <c r="PQ95" s="393"/>
      <c r="PR95" s="393"/>
      <c r="PS95" s="393"/>
      <c r="PT95" s="393"/>
      <c r="PU95" s="393"/>
      <c r="PV95" s="393"/>
      <c r="PW95" s="393"/>
      <c r="PX95" s="393"/>
      <c r="PY95" s="393"/>
      <c r="PZ95" s="393"/>
      <c r="QA95" s="393"/>
      <c r="QB95" s="393"/>
      <c r="QC95" s="393"/>
      <c r="QD95" s="393"/>
      <c r="QE95" s="393"/>
      <c r="QF95" s="393"/>
      <c r="QG95" s="393"/>
      <c r="QH95" s="393"/>
      <c r="QI95" s="393"/>
      <c r="QJ95" s="393"/>
      <c r="QK95" s="393"/>
      <c r="QL95" s="393"/>
      <c r="QM95" s="393"/>
      <c r="QN95" s="393"/>
      <c r="QO95" s="393"/>
      <c r="QP95" s="393"/>
      <c r="QQ95" s="393"/>
      <c r="QR95" s="393"/>
      <c r="QS95" s="393"/>
      <c r="QT95" s="393"/>
      <c r="QU95" s="393"/>
      <c r="QV95" s="393"/>
      <c r="QW95" s="393"/>
      <c r="QX95" s="393"/>
      <c r="QY95" s="393"/>
      <c r="QZ95" s="393"/>
      <c r="RA95" s="393"/>
      <c r="RB95" s="393"/>
      <c r="RC95" s="393"/>
      <c r="RD95" s="393"/>
      <c r="RE95" s="393"/>
      <c r="RF95" s="393"/>
      <c r="RG95" s="393"/>
      <c r="RH95" s="393"/>
      <c r="RI95" s="393"/>
      <c r="RJ95" s="393"/>
      <c r="RK95" s="393"/>
      <c r="RL95" s="393"/>
      <c r="RM95" s="393"/>
      <c r="RN95" s="393"/>
      <c r="RO95" s="393"/>
      <c r="RP95" s="393"/>
      <c r="RQ95" s="393"/>
      <c r="RR95" s="393"/>
      <c r="RS95" s="393"/>
      <c r="RT95" s="393"/>
      <c r="RU95" s="393"/>
      <c r="RV95" s="393"/>
      <c r="RW95" s="393"/>
      <c r="RX95" s="393"/>
      <c r="RY95" s="393"/>
      <c r="RZ95" s="393"/>
      <c r="SA95" s="393"/>
      <c r="SB95" s="393"/>
      <c r="SC95" s="393"/>
      <c r="SD95" s="393"/>
      <c r="SE95" s="393"/>
      <c r="SF95" s="393"/>
      <c r="SG95" s="393"/>
      <c r="SH95" s="393"/>
      <c r="SI95" s="393"/>
      <c r="SJ95" s="393"/>
      <c r="SK95" s="393"/>
      <c r="SL95" s="393"/>
      <c r="SM95" s="393"/>
      <c r="SN95" s="393"/>
      <c r="SO95" s="393"/>
      <c r="SP95" s="393"/>
      <c r="SQ95" s="393"/>
      <c r="SR95" s="393"/>
      <c r="SS95" s="393"/>
      <c r="ST95" s="393"/>
      <c r="SU95" s="393"/>
      <c r="SV95" s="393"/>
      <c r="SW95" s="393"/>
      <c r="SX95" s="393"/>
      <c r="SY95" s="393"/>
      <c r="SZ95" s="393"/>
      <c r="TA95" s="393"/>
      <c r="TB95" s="393"/>
      <c r="TC95" s="393"/>
      <c r="TD95" s="393"/>
      <c r="TE95" s="393"/>
      <c r="TF95" s="393"/>
      <c r="TG95" s="393"/>
      <c r="TH95" s="393"/>
      <c r="TI95" s="393"/>
      <c r="TJ95" s="393"/>
      <c r="TK95" s="393"/>
      <c r="TL95" s="393"/>
    </row>
    <row r="96" spans="2:532" ht="24.75" customHeight="1" x14ac:dyDescent="0.2">
      <c r="B96" s="284" t="str">
        <f t="shared" si="536"/>
        <v>山　内</v>
      </c>
      <c r="C96" s="284" t="str">
        <f>IF(B95=C95,D95,C95)</f>
        <v/>
      </c>
      <c r="D96" s="284" t="str">
        <f t="shared" ref="D96:U96" si="538">IF(C95=D95,E95,D95)</f>
        <v>船　水</v>
      </c>
      <c r="E96" s="284" t="str">
        <f t="shared" si="538"/>
        <v/>
      </c>
      <c r="F96" s="284" t="str">
        <f t="shared" si="538"/>
        <v>今　井</v>
      </c>
      <c r="G96" s="284" t="str">
        <f t="shared" si="538"/>
        <v/>
      </c>
      <c r="H96" s="284" t="str">
        <f t="shared" si="538"/>
        <v>髙比良</v>
      </c>
      <c r="I96" s="284" t="str">
        <f t="shared" si="538"/>
        <v>平　松</v>
      </c>
      <c r="J96" s="284" t="str">
        <f t="shared" si="538"/>
        <v/>
      </c>
      <c r="K96" s="284" t="str">
        <f t="shared" si="538"/>
        <v/>
      </c>
      <c r="L96" s="284" t="str">
        <f t="shared" si="538"/>
        <v/>
      </c>
      <c r="M96" s="284" t="str">
        <f t="shared" si="538"/>
        <v/>
      </c>
      <c r="N96" s="284" t="str">
        <f t="shared" si="538"/>
        <v/>
      </c>
      <c r="O96" s="284" t="str">
        <f t="shared" si="538"/>
        <v/>
      </c>
      <c r="P96" s="284" t="str">
        <f>IF(O95=P95,Q95,P95)</f>
        <v/>
      </c>
      <c r="Q96" s="284" t="str">
        <f t="shared" si="538"/>
        <v/>
      </c>
      <c r="R96" s="284" t="str">
        <f t="shared" si="538"/>
        <v/>
      </c>
      <c r="S96" s="284" t="str">
        <f t="shared" si="538"/>
        <v/>
      </c>
      <c r="T96" s="284" t="str">
        <f t="shared" si="538"/>
        <v/>
      </c>
      <c r="U96" s="284" t="str">
        <f t="shared" si="538"/>
        <v/>
      </c>
      <c r="V96" s="284" t="str">
        <f t="shared" si="454"/>
        <v/>
      </c>
      <c r="X96" s="284" t="str">
        <f t="shared" si="461"/>
        <v>山　内</v>
      </c>
      <c r="Y96" s="284" t="str">
        <f>IF(X95=Y95,Z95,Y95)</f>
        <v>内　方</v>
      </c>
      <c r="Z96" s="284" t="str">
        <f t="shared" ref="Z96" si="539">IF(Y95=Z95,AA95,Z95)</f>
        <v>平　澤</v>
      </c>
      <c r="AA96" s="284" t="str">
        <f t="shared" ref="AA96" si="540">IF(Z95=AA95,AB95,AA95)</f>
        <v>船　水</v>
      </c>
      <c r="AB96" s="284" t="str">
        <f t="shared" ref="AB96" si="541">IF(AA95=AB95,AC95,AB95)</f>
        <v>菅　野</v>
      </c>
      <c r="AC96" s="284" t="str">
        <f t="shared" ref="AC96" si="542">IF(AB95=AC95,AD95,AC95)</f>
        <v/>
      </c>
      <c r="AD96" s="284" t="str">
        <f t="shared" ref="AD96" si="543">IF(AC95=AD95,AE95,AD95)</f>
        <v>平　岡</v>
      </c>
      <c r="AE96" s="284" t="str">
        <f t="shared" si="484"/>
        <v>古　澤</v>
      </c>
      <c r="AF96" s="284" t="str">
        <f t="shared" si="485"/>
        <v>髙比良</v>
      </c>
      <c r="AG96" s="284" t="str">
        <f t="shared" si="486"/>
        <v>平　松</v>
      </c>
      <c r="AH96" s="284" t="str">
        <f t="shared" si="487"/>
        <v>中　嶋</v>
      </c>
      <c r="AI96" s="284" t="str">
        <f t="shared" si="488"/>
        <v/>
      </c>
      <c r="AJ96" s="284" t="str">
        <f t="shared" si="489"/>
        <v/>
      </c>
      <c r="AK96" s="284" t="str">
        <f t="shared" si="490"/>
        <v/>
      </c>
      <c r="AL96" s="284" t="str">
        <f>IF(AK95=AL95,AM95,AL95)</f>
        <v/>
      </c>
      <c r="AM96" s="284" t="str">
        <f t="shared" si="492"/>
        <v/>
      </c>
      <c r="AN96" s="284" t="str">
        <f t="shared" si="493"/>
        <v/>
      </c>
      <c r="AO96" s="284" t="str">
        <f t="shared" si="474"/>
        <v/>
      </c>
      <c r="AP96" s="284" t="str">
        <f t="shared" si="447"/>
        <v/>
      </c>
      <c r="AQ96" s="284" t="str">
        <f t="shared" si="463"/>
        <v/>
      </c>
      <c r="AR96" s="284" t="str">
        <f t="shared" si="455"/>
        <v/>
      </c>
      <c r="AT96" s="284" t="str">
        <f t="shared" si="464"/>
        <v>山　内</v>
      </c>
      <c r="AU96" s="284" t="str">
        <f>IF(AT95=AU95,AV95,AU95)</f>
        <v>内　方</v>
      </c>
      <c r="AV96" s="284" t="str">
        <f t="shared" ref="AV96" si="544">IF(AU95=AV95,AW95,AV95)</f>
        <v>平　澤</v>
      </c>
      <c r="AW96" s="284" t="str">
        <f t="shared" ref="AW96" si="545">IF(AV95=AW95,AX95,AW95)</f>
        <v>船　水</v>
      </c>
      <c r="AX96" s="284" t="str">
        <f t="shared" ref="AX96" si="546">IF(AW95=AX95,AY95,AX95)</f>
        <v>菅　野</v>
      </c>
      <c r="AY96" s="284" t="str">
        <f t="shared" ref="AY96" si="547">IF(AX95=AY95,AZ95,AY95)</f>
        <v>金　山</v>
      </c>
      <c r="AZ96" s="284" t="str">
        <f t="shared" ref="AZ96" si="548">IF(AY95=AZ95,BA95,AZ95)</f>
        <v>荒　木</v>
      </c>
      <c r="BA96" s="284" t="str">
        <f t="shared" si="498"/>
        <v>今　井</v>
      </c>
      <c r="BB96" s="284" t="str">
        <f t="shared" si="499"/>
        <v/>
      </c>
      <c r="BC96" s="284" t="str">
        <f t="shared" si="500"/>
        <v>髙比良</v>
      </c>
      <c r="BD96" s="284" t="str">
        <f t="shared" si="501"/>
        <v>平　松</v>
      </c>
      <c r="BE96" s="284" t="str">
        <f t="shared" si="502"/>
        <v/>
      </c>
      <c r="BF96" s="284" t="str">
        <f t="shared" si="503"/>
        <v>西　山</v>
      </c>
      <c r="BG96" s="284" t="str">
        <f t="shared" si="504"/>
        <v/>
      </c>
      <c r="BH96" s="284" t="str">
        <f>IF(BG95=BH95,BI95,BH95)</f>
        <v/>
      </c>
      <c r="BI96" s="284" t="str">
        <f t="shared" si="506"/>
        <v/>
      </c>
      <c r="BJ96" s="284" t="str">
        <f t="shared" si="507"/>
        <v/>
      </c>
      <c r="BK96" s="284" t="str">
        <f t="shared" si="475"/>
        <v/>
      </c>
      <c r="BL96" s="284" t="str">
        <f t="shared" si="449"/>
        <v/>
      </c>
      <c r="BM96" s="284" t="str">
        <f t="shared" si="466"/>
        <v/>
      </c>
      <c r="BN96" s="284" t="str">
        <f t="shared" si="456"/>
        <v/>
      </c>
      <c r="BP96" s="284" t="str">
        <f t="shared" si="467"/>
        <v>山　内</v>
      </c>
      <c r="BQ96" s="284" t="str">
        <f>IF(BP95=BQ95,BR95,BQ95)</f>
        <v>内　方</v>
      </c>
      <c r="BR96" s="284" t="str">
        <f t="shared" ref="BR96" si="549">IF(BQ95=BR95,BS95,BR95)</f>
        <v>平　澤</v>
      </c>
      <c r="BS96" s="284" t="str">
        <f t="shared" ref="BS96" si="550">IF(BR95=BS95,BT95,BS95)</f>
        <v>船　水</v>
      </c>
      <c r="BT96" s="284" t="str">
        <f t="shared" ref="BT96" si="551">IF(BS95=BT95,BU95,BT95)</f>
        <v>菅　野</v>
      </c>
      <c r="BU96" s="284" t="str">
        <f t="shared" ref="BU96" si="552">IF(BT95=BU95,BV95,BU95)</f>
        <v/>
      </c>
      <c r="BV96" s="284" t="str">
        <f t="shared" ref="BV96" si="553">IF(BU95=BV95,BW95,BV95)</f>
        <v>平　岡</v>
      </c>
      <c r="BW96" s="284" t="str">
        <f t="shared" si="512"/>
        <v>古　澤</v>
      </c>
      <c r="BX96" s="284" t="str">
        <f t="shared" si="513"/>
        <v>平　松</v>
      </c>
      <c r="BY96" s="284" t="str">
        <f t="shared" si="514"/>
        <v/>
      </c>
      <c r="BZ96" s="284" t="str">
        <f t="shared" si="515"/>
        <v>幸　岡</v>
      </c>
      <c r="CA96" s="284" t="str">
        <f t="shared" si="516"/>
        <v/>
      </c>
      <c r="CB96" s="284" t="str">
        <f t="shared" si="517"/>
        <v/>
      </c>
      <c r="CC96" s="284" t="str">
        <f t="shared" si="518"/>
        <v/>
      </c>
      <c r="CD96" s="284" t="str">
        <f>IF(CC95=CD95,CE95,CD95)</f>
        <v/>
      </c>
      <c r="CE96" s="284" t="str">
        <f t="shared" si="520"/>
        <v/>
      </c>
      <c r="CF96" s="284" t="str">
        <f t="shared" si="521"/>
        <v/>
      </c>
      <c r="CG96" s="284" t="str">
        <f t="shared" si="476"/>
        <v/>
      </c>
      <c r="CH96" s="284" t="str">
        <f t="shared" si="451"/>
        <v/>
      </c>
      <c r="CI96" s="284" t="str">
        <f t="shared" si="469"/>
        <v/>
      </c>
      <c r="CJ96" s="284" t="str">
        <f t="shared" si="457"/>
        <v/>
      </c>
      <c r="CL96" s="284" t="str">
        <f t="shared" si="470"/>
        <v>山　内</v>
      </c>
      <c r="CM96" s="284" t="str">
        <f>IF(CL95=CM95,CN95,CM95)</f>
        <v>内　方</v>
      </c>
      <c r="CN96" s="284" t="str">
        <f t="shared" ref="CN96" si="554">IF(CM95=CN95,CO95,CN95)</f>
        <v>船　水</v>
      </c>
      <c r="CO96" s="284" t="str">
        <f t="shared" ref="CO96" si="555">IF(CN95=CO95,CP95,CO95)</f>
        <v>菅　野</v>
      </c>
      <c r="CP96" s="284" t="str">
        <f t="shared" ref="CP96" si="556">IF(CO95=CP95,CQ95,CP95)</f>
        <v>金　山</v>
      </c>
      <c r="CQ96" s="284" t="str">
        <f t="shared" ref="CQ96" si="557">IF(CP95=CQ95,CR95,CQ95)</f>
        <v/>
      </c>
      <c r="CR96" s="284" t="str">
        <f t="shared" ref="CR96" si="558">IF(CQ95=CR95,CS95,CR95)</f>
        <v>平　岡</v>
      </c>
      <c r="CS96" s="284" t="str">
        <f t="shared" si="526"/>
        <v/>
      </c>
      <c r="CT96" s="284" t="str">
        <f t="shared" si="527"/>
        <v>平　松</v>
      </c>
      <c r="CU96" s="284" t="str">
        <f t="shared" si="528"/>
        <v/>
      </c>
      <c r="CV96" s="284" t="str">
        <f t="shared" si="529"/>
        <v>幸　岡</v>
      </c>
      <c r="CW96" s="284" t="str">
        <f t="shared" si="530"/>
        <v>宮　地</v>
      </c>
      <c r="CX96" s="284" t="str">
        <f t="shared" si="531"/>
        <v/>
      </c>
      <c r="CY96" s="284" t="str">
        <f t="shared" si="532"/>
        <v/>
      </c>
      <c r="CZ96" s="284" t="str">
        <f>IF(CY95=CZ95,DA95,CZ95)</f>
        <v/>
      </c>
      <c r="DA96" s="284" t="str">
        <f t="shared" si="534"/>
        <v/>
      </c>
      <c r="DB96" s="284" t="str">
        <f t="shared" si="535"/>
        <v/>
      </c>
      <c r="DC96" s="284" t="str">
        <f t="shared" si="477"/>
        <v/>
      </c>
      <c r="DD96" s="284" t="str">
        <f t="shared" si="453"/>
        <v/>
      </c>
      <c r="DE96" s="284" t="str">
        <f t="shared" si="472"/>
        <v/>
      </c>
      <c r="DF96" s="284" t="str">
        <f t="shared" si="458"/>
        <v/>
      </c>
      <c r="HB96" s="163"/>
      <c r="HC96" s="199"/>
      <c r="HD96" s="76"/>
      <c r="HE96" s="76"/>
      <c r="HF96" s="76"/>
      <c r="HG96" s="200"/>
      <c r="HH96" s="77" t="str">
        <f>IF(リスト!H95="","",リスト!H95)</f>
        <v>下池田</v>
      </c>
      <c r="HI96" s="77" t="str">
        <f>IF(リスト!I95="","",リスト!I95)</f>
        <v/>
      </c>
      <c r="HJ96" s="77" t="str">
        <f>IF(リスト!J95="","",リスト!J95)</f>
        <v>枚　岡</v>
      </c>
      <c r="HK96" s="77" t="str">
        <f>IF(リスト!K95="","",リスト!K95)</f>
        <v/>
      </c>
      <c r="HL96" s="77" t="str">
        <f>IF(リスト!L95="","",リスト!L95)</f>
        <v/>
      </c>
      <c r="HM96" s="77" t="str">
        <f>IF(リスト!M95="","",リスト!M95)</f>
        <v/>
      </c>
      <c r="HN96" s="77" t="str">
        <f>IF(リスト!N95="","",リスト!N95)</f>
        <v/>
      </c>
      <c r="HO96" s="77" t="str">
        <f>IF(リスト!O95="","",リスト!O95)</f>
        <v/>
      </c>
      <c r="HP96" s="460" t="str">
        <f>IF(リスト!P95="","",リスト!P95)</f>
        <v/>
      </c>
      <c r="IW96" s="393"/>
      <c r="IX96" s="393"/>
      <c r="IY96" s="393"/>
      <c r="IZ96" s="393"/>
      <c r="JA96" s="393"/>
      <c r="JB96" s="393"/>
      <c r="JC96" s="393"/>
      <c r="JD96" s="393"/>
      <c r="JE96" s="393"/>
      <c r="JF96" s="393"/>
      <c r="JG96" s="393"/>
      <c r="JH96" s="393"/>
      <c r="JI96" s="393"/>
      <c r="JJ96" s="393"/>
      <c r="JK96" s="393"/>
      <c r="JL96" s="393"/>
      <c r="JM96" s="393"/>
      <c r="JN96" s="393"/>
      <c r="JO96" s="393"/>
      <c r="JP96" s="393"/>
      <c r="JQ96" s="393"/>
      <c r="JR96" s="393"/>
      <c r="JS96" s="393"/>
      <c r="JT96" s="393"/>
      <c r="JU96" s="393"/>
      <c r="JV96" s="393"/>
      <c r="JW96" s="393"/>
      <c r="JX96" s="393"/>
      <c r="JY96" s="393"/>
      <c r="JZ96" s="393"/>
      <c r="KA96" s="393"/>
      <c r="KB96" s="393"/>
      <c r="KC96" s="393"/>
      <c r="KD96" s="393"/>
      <c r="KE96" s="393"/>
      <c r="KF96" s="393"/>
      <c r="KG96" s="393"/>
      <c r="KH96" s="393"/>
      <c r="KI96" s="393"/>
      <c r="KJ96" s="393"/>
      <c r="KK96" s="393"/>
      <c r="KL96" s="393"/>
      <c r="KM96" s="393"/>
      <c r="KN96" s="393"/>
      <c r="KO96" s="393"/>
      <c r="KP96" s="393"/>
      <c r="KQ96" s="393"/>
      <c r="KR96" s="393"/>
      <c r="KS96" s="393"/>
      <c r="KT96" s="393"/>
      <c r="KU96" s="393"/>
      <c r="KV96" s="393"/>
      <c r="KW96" s="393"/>
      <c r="KX96" s="393"/>
      <c r="KY96" s="393"/>
      <c r="KZ96" s="393"/>
      <c r="LA96" s="393"/>
      <c r="LB96" s="393"/>
      <c r="LC96" s="393"/>
      <c r="LD96" s="393"/>
      <c r="LE96" s="393"/>
      <c r="LF96" s="393"/>
      <c r="LG96" s="393"/>
      <c r="LH96" s="393"/>
      <c r="LI96" s="393"/>
      <c r="LJ96" s="393"/>
      <c r="LK96" s="393"/>
      <c r="LL96" s="393"/>
      <c r="LM96" s="393"/>
      <c r="LN96" s="393"/>
      <c r="LO96" s="393"/>
      <c r="LP96" s="393"/>
      <c r="LQ96" s="393"/>
      <c r="LR96" s="393"/>
      <c r="LS96" s="393"/>
      <c r="LT96" s="393"/>
      <c r="LU96" s="393"/>
      <c r="LV96" s="393"/>
      <c r="LW96" s="393"/>
      <c r="LX96" s="393"/>
      <c r="LY96" s="393"/>
      <c r="LZ96" s="393"/>
      <c r="MA96" s="393"/>
      <c r="MB96" s="393"/>
      <c r="MC96" s="393"/>
      <c r="MD96" s="393"/>
      <c r="ME96" s="393"/>
      <c r="MF96" s="393"/>
      <c r="MG96" s="393"/>
      <c r="MH96" s="393"/>
      <c r="MI96" s="393"/>
      <c r="MJ96" s="393"/>
      <c r="MK96" s="393"/>
      <c r="ML96" s="393"/>
      <c r="MM96" s="393"/>
      <c r="MN96" s="393"/>
      <c r="MO96" s="393"/>
      <c r="MP96" s="393"/>
      <c r="MQ96" s="393"/>
      <c r="MR96" s="393"/>
      <c r="MS96" s="393"/>
      <c r="MT96" s="393"/>
      <c r="MU96" s="393"/>
      <c r="MV96" s="393"/>
      <c r="MW96" s="393"/>
      <c r="MX96" s="393"/>
      <c r="MY96" s="393"/>
      <c r="MZ96" s="393"/>
      <c r="NA96" s="393"/>
      <c r="NB96" s="393"/>
      <c r="NC96" s="393"/>
      <c r="ND96" s="393"/>
      <c r="NE96" s="393"/>
      <c r="NF96" s="393"/>
      <c r="NG96" s="393"/>
      <c r="NH96" s="393"/>
      <c r="NI96" s="393"/>
      <c r="NJ96" s="393"/>
      <c r="NK96" s="393"/>
      <c r="NL96" s="393"/>
      <c r="NM96" s="393"/>
      <c r="NN96" s="393"/>
      <c r="NO96" s="393"/>
      <c r="NP96" s="393"/>
      <c r="NQ96" s="393"/>
      <c r="NR96" s="393"/>
      <c r="NS96" s="393"/>
      <c r="NT96" s="393"/>
      <c r="NU96" s="393"/>
      <c r="NV96" s="393"/>
      <c r="NW96" s="393"/>
      <c r="NX96" s="393"/>
      <c r="NY96" s="393"/>
      <c r="NZ96" s="393"/>
      <c r="OA96" s="393"/>
      <c r="OB96" s="393"/>
      <c r="OC96" s="393"/>
      <c r="OD96" s="393"/>
      <c r="OE96" s="393"/>
      <c r="OF96" s="393"/>
      <c r="OG96" s="393"/>
      <c r="OH96" s="393"/>
      <c r="OI96" s="393"/>
      <c r="OJ96" s="393"/>
      <c r="OK96" s="393"/>
      <c r="OL96" s="393"/>
      <c r="OM96" s="393"/>
      <c r="ON96" s="393"/>
      <c r="OO96" s="393"/>
      <c r="OP96" s="393"/>
      <c r="OQ96" s="393"/>
      <c r="OR96" s="393"/>
      <c r="OS96" s="393"/>
      <c r="OT96" s="393"/>
      <c r="OU96" s="393"/>
      <c r="OV96" s="393"/>
      <c r="OW96" s="393"/>
      <c r="OX96" s="393"/>
      <c r="OY96" s="393"/>
      <c r="OZ96" s="393"/>
      <c r="PA96" s="393"/>
      <c r="PB96" s="393"/>
      <c r="PC96" s="393"/>
      <c r="PD96" s="393"/>
      <c r="PE96" s="393"/>
      <c r="PF96" s="393"/>
      <c r="PG96" s="393"/>
      <c r="PH96" s="393"/>
      <c r="PI96" s="393"/>
      <c r="PJ96" s="393"/>
      <c r="PK96" s="393"/>
      <c r="PL96" s="393"/>
      <c r="PM96" s="393"/>
      <c r="PN96" s="393"/>
      <c r="PO96" s="393"/>
      <c r="PP96" s="393"/>
      <c r="PQ96" s="393"/>
      <c r="PR96" s="393"/>
      <c r="PS96" s="393"/>
      <c r="PT96" s="393"/>
      <c r="PU96" s="393"/>
      <c r="PV96" s="393"/>
      <c r="PW96" s="393"/>
      <c r="PX96" s="393"/>
      <c r="PY96" s="393"/>
      <c r="PZ96" s="393"/>
      <c r="QA96" s="393"/>
      <c r="QB96" s="393"/>
      <c r="QC96" s="393"/>
      <c r="QD96" s="393"/>
      <c r="QE96" s="393"/>
      <c r="QF96" s="393"/>
      <c r="QG96" s="393"/>
      <c r="QH96" s="393"/>
      <c r="QI96" s="393"/>
      <c r="QJ96" s="393"/>
      <c r="QK96" s="393"/>
      <c r="QL96" s="393"/>
      <c r="QM96" s="393"/>
      <c r="QN96" s="393"/>
      <c r="QO96" s="393"/>
      <c r="QP96" s="393"/>
      <c r="QQ96" s="393"/>
      <c r="QR96" s="393"/>
      <c r="QS96" s="393"/>
      <c r="QT96" s="393"/>
      <c r="QU96" s="393"/>
      <c r="QV96" s="393"/>
      <c r="QW96" s="393"/>
      <c r="QX96" s="393"/>
      <c r="QY96" s="393"/>
      <c r="QZ96" s="393"/>
      <c r="RA96" s="393"/>
      <c r="RB96" s="393"/>
      <c r="RC96" s="393"/>
      <c r="RD96" s="393"/>
      <c r="RE96" s="393"/>
      <c r="RF96" s="393"/>
      <c r="RG96" s="393"/>
      <c r="RH96" s="393"/>
      <c r="RI96" s="393"/>
      <c r="RJ96" s="393"/>
      <c r="RK96" s="393"/>
      <c r="RL96" s="393"/>
      <c r="RM96" s="393"/>
      <c r="RN96" s="393"/>
      <c r="RO96" s="393"/>
      <c r="RP96" s="393"/>
      <c r="RQ96" s="393"/>
      <c r="RR96" s="393"/>
      <c r="RS96" s="393"/>
      <c r="RT96" s="393"/>
      <c r="RU96" s="393"/>
      <c r="RV96" s="393"/>
      <c r="RW96" s="393"/>
      <c r="RX96" s="393"/>
      <c r="RY96" s="393"/>
      <c r="RZ96" s="393"/>
      <c r="SA96" s="393"/>
      <c r="SB96" s="393"/>
      <c r="SC96" s="393"/>
      <c r="SD96" s="393"/>
      <c r="SE96" s="393"/>
      <c r="SF96" s="393"/>
      <c r="SG96" s="393"/>
      <c r="SH96" s="393"/>
      <c r="SI96" s="393"/>
      <c r="SJ96" s="393"/>
      <c r="SK96" s="393"/>
      <c r="SL96" s="393"/>
      <c r="SM96" s="393"/>
      <c r="SN96" s="393"/>
      <c r="SO96" s="393"/>
      <c r="SP96" s="393"/>
      <c r="SQ96" s="393"/>
      <c r="SR96" s="393"/>
      <c r="SS96" s="393"/>
      <c r="ST96" s="393"/>
      <c r="SU96" s="393"/>
      <c r="SV96" s="393"/>
      <c r="SW96" s="393"/>
      <c r="SX96" s="393"/>
      <c r="SY96" s="393"/>
      <c r="SZ96" s="393"/>
      <c r="TA96" s="393"/>
      <c r="TB96" s="393"/>
      <c r="TC96" s="393"/>
      <c r="TD96" s="393"/>
      <c r="TE96" s="393"/>
      <c r="TF96" s="393"/>
      <c r="TG96" s="393"/>
      <c r="TH96" s="393"/>
      <c r="TI96" s="393"/>
      <c r="TJ96" s="393"/>
      <c r="TK96" s="393"/>
      <c r="TL96" s="393"/>
    </row>
    <row r="97" spans="2:532" ht="24.75" customHeight="1" x14ac:dyDescent="0.2">
      <c r="B97" s="284" t="str">
        <f t="shared" si="536"/>
        <v>山　内</v>
      </c>
      <c r="C97" s="284" t="str">
        <f>IF(C96="",D96,C96)</f>
        <v>船　水</v>
      </c>
      <c r="D97" s="284" t="str">
        <f t="shared" ref="D97:E97" si="559">IF(D96="",E96,D96)</f>
        <v>船　水</v>
      </c>
      <c r="E97" s="284" t="str">
        <f t="shared" si="559"/>
        <v>今　井</v>
      </c>
      <c r="F97" s="284" t="str">
        <f>IF(F96="",G96,F96)</f>
        <v>今　井</v>
      </c>
      <c r="G97" s="284" t="str">
        <f t="shared" ref="G97:K97" si="560">IF(G96="",H96,G96)</f>
        <v>髙比良</v>
      </c>
      <c r="H97" s="284" t="str">
        <f t="shared" si="560"/>
        <v>髙比良</v>
      </c>
      <c r="I97" s="284" t="str">
        <f t="shared" si="560"/>
        <v>平　松</v>
      </c>
      <c r="J97" s="284" t="str">
        <f t="shared" si="560"/>
        <v/>
      </c>
      <c r="K97" s="284" t="str">
        <f t="shared" si="560"/>
        <v/>
      </c>
      <c r="L97" s="284" t="str">
        <f>IF(L96="",M96,L96)</f>
        <v/>
      </c>
      <c r="M97" s="284" t="str">
        <f t="shared" ref="M97:O97" si="561">IF(M96="",N96,M96)</f>
        <v/>
      </c>
      <c r="N97" s="284" t="str">
        <f t="shared" si="561"/>
        <v/>
      </c>
      <c r="O97" s="284" t="str">
        <f t="shared" si="561"/>
        <v/>
      </c>
      <c r="P97" s="284" t="str">
        <f>IF(P96="",Q96,P96)</f>
        <v/>
      </c>
      <c r="Q97" s="284" t="str">
        <f t="shared" ref="Q97:U97" si="562">IF(Q96="",R96,Q96)</f>
        <v/>
      </c>
      <c r="R97" s="284" t="str">
        <f t="shared" si="562"/>
        <v/>
      </c>
      <c r="S97" s="284" t="str">
        <f t="shared" si="562"/>
        <v/>
      </c>
      <c r="T97" s="284" t="str">
        <f t="shared" si="562"/>
        <v/>
      </c>
      <c r="U97" s="284" t="str">
        <f t="shared" si="562"/>
        <v/>
      </c>
      <c r="V97" s="284" t="str">
        <f t="shared" si="454"/>
        <v/>
      </c>
      <c r="X97" s="284" t="str">
        <f t="shared" si="461"/>
        <v>山　内</v>
      </c>
      <c r="Y97" s="284" t="str">
        <f>IF(Y96="",Z96,Y96)</f>
        <v>内　方</v>
      </c>
      <c r="Z97" s="284" t="str">
        <f t="shared" ref="Z97" si="563">IF(Z96="",AA96,Z96)</f>
        <v>平　澤</v>
      </c>
      <c r="AA97" s="284" t="str">
        <f t="shared" ref="AA97" si="564">IF(AA96="",AB96,AA96)</f>
        <v>船　水</v>
      </c>
      <c r="AB97" s="284" t="str">
        <f>IF(AB96="",AC96,AB96)</f>
        <v>菅　野</v>
      </c>
      <c r="AC97" s="284" t="str">
        <f t="shared" ref="AC97" si="565">IF(AC96="",AD96,AC96)</f>
        <v>平　岡</v>
      </c>
      <c r="AD97" s="284" t="str">
        <f t="shared" ref="AD97" si="566">IF(AD96="",AE96,AD96)</f>
        <v>平　岡</v>
      </c>
      <c r="AE97" s="284" t="str">
        <f t="shared" ref="AE97" si="567">IF(AE96="",AF96,AE96)</f>
        <v>古　澤</v>
      </c>
      <c r="AF97" s="284" t="str">
        <f t="shared" ref="AF97" si="568">IF(AF96="",AG96,AF96)</f>
        <v>髙比良</v>
      </c>
      <c r="AG97" s="284" t="str">
        <f t="shared" ref="AG97" si="569">IF(AG96="",AH96,AG96)</f>
        <v>平　松</v>
      </c>
      <c r="AH97" s="284" t="str">
        <f>IF(AH96="",AI96,AH96)</f>
        <v>中　嶋</v>
      </c>
      <c r="AI97" s="284" t="str">
        <f t="shared" ref="AI97" si="570">IF(AI96="",AJ96,AI96)</f>
        <v/>
      </c>
      <c r="AJ97" s="284" t="str">
        <f t="shared" ref="AJ97" si="571">IF(AJ96="",AK96,AJ96)</f>
        <v/>
      </c>
      <c r="AK97" s="284" t="str">
        <f t="shared" ref="AK97" si="572">IF(AK96="",AL96,AK96)</f>
        <v/>
      </c>
      <c r="AL97" s="284" t="str">
        <f>IF(AL96="",AM96,AL96)</f>
        <v/>
      </c>
      <c r="AM97" s="284" t="str">
        <f t="shared" ref="AM97" si="573">IF(AM96="",AN96,AM96)</f>
        <v/>
      </c>
      <c r="AN97" s="284" t="str">
        <f t="shared" ref="AN97" si="574">IF(AN96="",AO96,AN96)</f>
        <v/>
      </c>
      <c r="AO97" s="284" t="str">
        <f t="shared" ref="AO97" si="575">IF(AO96="",AP96,AO96)</f>
        <v/>
      </c>
      <c r="AP97" s="284" t="str">
        <f t="shared" ref="AP97" si="576">IF(AP96="",AQ96,AP96)</f>
        <v/>
      </c>
      <c r="AQ97" s="284" t="str">
        <f t="shared" ref="AQ97" si="577">IF(AQ96="",AR96,AQ96)</f>
        <v/>
      </c>
      <c r="AR97" s="284" t="str">
        <f t="shared" si="455"/>
        <v/>
      </c>
      <c r="AT97" s="284" t="str">
        <f t="shared" si="464"/>
        <v>山　内</v>
      </c>
      <c r="AU97" s="284" t="str">
        <f>IF(AU96="",AV96,AU96)</f>
        <v>内　方</v>
      </c>
      <c r="AV97" s="284" t="str">
        <f t="shared" ref="AV97" si="578">IF(AV96="",AW96,AV96)</f>
        <v>平　澤</v>
      </c>
      <c r="AW97" s="284" t="str">
        <f t="shared" ref="AW97" si="579">IF(AW96="",AX96,AW96)</f>
        <v>船　水</v>
      </c>
      <c r="AX97" s="284" t="str">
        <f>IF(AX96="",AY96,AX96)</f>
        <v>菅　野</v>
      </c>
      <c r="AY97" s="284" t="str">
        <f t="shared" ref="AY97" si="580">IF(AY96="",AZ96,AY96)</f>
        <v>金　山</v>
      </c>
      <c r="AZ97" s="284" t="str">
        <f t="shared" ref="AZ97" si="581">IF(AZ96="",BA96,AZ96)</f>
        <v>荒　木</v>
      </c>
      <c r="BA97" s="284" t="str">
        <f t="shared" ref="BA97" si="582">IF(BA96="",BB96,BA96)</f>
        <v>今　井</v>
      </c>
      <c r="BB97" s="284" t="str">
        <f t="shared" ref="BB97" si="583">IF(BB96="",BC96,BB96)</f>
        <v>髙比良</v>
      </c>
      <c r="BC97" s="284" t="str">
        <f t="shared" ref="BC97" si="584">IF(BC96="",BD96,BC96)</f>
        <v>髙比良</v>
      </c>
      <c r="BD97" s="284" t="str">
        <f>IF(BD96="",BE96,BD96)</f>
        <v>平　松</v>
      </c>
      <c r="BE97" s="284" t="str">
        <f t="shared" ref="BE97" si="585">IF(BE96="",BF96,BE96)</f>
        <v>西　山</v>
      </c>
      <c r="BF97" s="284" t="str">
        <f t="shared" ref="BF97" si="586">IF(BF96="",BG96,BF96)</f>
        <v>西　山</v>
      </c>
      <c r="BG97" s="284" t="str">
        <f t="shared" ref="BG97" si="587">IF(BG96="",BH96,BG96)</f>
        <v/>
      </c>
      <c r="BH97" s="284" t="str">
        <f>IF(BH96="",BI96,BH96)</f>
        <v/>
      </c>
      <c r="BI97" s="284" t="str">
        <f t="shared" ref="BI97" si="588">IF(BI96="",BJ96,BI96)</f>
        <v/>
      </c>
      <c r="BJ97" s="284" t="str">
        <f t="shared" ref="BJ97" si="589">IF(BJ96="",BK96,BJ96)</f>
        <v/>
      </c>
      <c r="BK97" s="284" t="str">
        <f t="shared" ref="BK97" si="590">IF(BK96="",BL96,BK96)</f>
        <v/>
      </c>
      <c r="BL97" s="284" t="str">
        <f t="shared" ref="BL97" si="591">IF(BL96="",BM96,BL96)</f>
        <v/>
      </c>
      <c r="BM97" s="284" t="str">
        <f t="shared" ref="BM97" si="592">IF(BM96="",BN96,BM96)</f>
        <v/>
      </c>
      <c r="BN97" s="284" t="str">
        <f t="shared" si="456"/>
        <v/>
      </c>
      <c r="BP97" s="284" t="str">
        <f t="shared" si="467"/>
        <v>山　内</v>
      </c>
      <c r="BQ97" s="284" t="str">
        <f>IF(BQ96="",BR96,BQ96)</f>
        <v>内　方</v>
      </c>
      <c r="BR97" s="284" t="str">
        <f t="shared" ref="BR97" si="593">IF(BR96="",BS96,BR96)</f>
        <v>平　澤</v>
      </c>
      <c r="BS97" s="284" t="str">
        <f t="shared" ref="BS97" si="594">IF(BS96="",BT96,BS96)</f>
        <v>船　水</v>
      </c>
      <c r="BT97" s="284" t="str">
        <f>IF(BT96="",BU96,BT96)</f>
        <v>菅　野</v>
      </c>
      <c r="BU97" s="284" t="str">
        <f t="shared" ref="BU97" si="595">IF(BU96="",BV96,BU96)</f>
        <v>平　岡</v>
      </c>
      <c r="BV97" s="284" t="str">
        <f t="shared" ref="BV97" si="596">IF(BV96="",BW96,BV96)</f>
        <v>平　岡</v>
      </c>
      <c r="BW97" s="284" t="str">
        <f t="shared" ref="BW97" si="597">IF(BW96="",BX96,BW96)</f>
        <v>古　澤</v>
      </c>
      <c r="BX97" s="284" t="str">
        <f t="shared" ref="BX97" si="598">IF(BX96="",BY96,BX96)</f>
        <v>平　松</v>
      </c>
      <c r="BY97" s="284" t="str">
        <f t="shared" ref="BY97" si="599">IF(BY96="",BZ96,BY96)</f>
        <v>幸　岡</v>
      </c>
      <c r="BZ97" s="284" t="str">
        <f>IF(BZ96="",CA96,BZ96)</f>
        <v>幸　岡</v>
      </c>
      <c r="CA97" s="284" t="str">
        <f t="shared" ref="CA97" si="600">IF(CA96="",CB96,CA96)</f>
        <v/>
      </c>
      <c r="CB97" s="284" t="str">
        <f t="shared" ref="CB97" si="601">IF(CB96="",CC96,CB96)</f>
        <v/>
      </c>
      <c r="CC97" s="284" t="str">
        <f t="shared" ref="CC97" si="602">IF(CC96="",CD96,CC96)</f>
        <v/>
      </c>
      <c r="CD97" s="284" t="str">
        <f>IF(CD96="",CE96,CD96)</f>
        <v/>
      </c>
      <c r="CE97" s="284" t="str">
        <f t="shared" ref="CE97" si="603">IF(CE96="",CF96,CE96)</f>
        <v/>
      </c>
      <c r="CF97" s="284" t="str">
        <f t="shared" ref="CF97" si="604">IF(CF96="",CG96,CF96)</f>
        <v/>
      </c>
      <c r="CG97" s="284" t="str">
        <f t="shared" ref="CG97" si="605">IF(CG96="",CH96,CG96)</f>
        <v/>
      </c>
      <c r="CH97" s="284" t="str">
        <f t="shared" ref="CH97" si="606">IF(CH96="",CI96,CH96)</f>
        <v/>
      </c>
      <c r="CI97" s="284" t="str">
        <f t="shared" ref="CI97" si="607">IF(CI96="",CJ96,CI96)</f>
        <v/>
      </c>
      <c r="CJ97" s="284" t="str">
        <f t="shared" si="457"/>
        <v/>
      </c>
      <c r="CL97" s="284" t="str">
        <f t="shared" si="470"/>
        <v>山　内</v>
      </c>
      <c r="CM97" s="284" t="str">
        <f>IF(CM96="",CN96,CM96)</f>
        <v>内　方</v>
      </c>
      <c r="CN97" s="284" t="str">
        <f t="shared" ref="CN97" si="608">IF(CN96="",CO96,CN96)</f>
        <v>船　水</v>
      </c>
      <c r="CO97" s="284" t="str">
        <f t="shared" ref="CO97" si="609">IF(CO96="",CP96,CO96)</f>
        <v>菅　野</v>
      </c>
      <c r="CP97" s="284" t="str">
        <f>IF(CP96="",CQ96,CP96)</f>
        <v>金　山</v>
      </c>
      <c r="CQ97" s="284" t="str">
        <f t="shared" ref="CQ97" si="610">IF(CQ96="",CR96,CQ96)</f>
        <v>平　岡</v>
      </c>
      <c r="CR97" s="284" t="str">
        <f t="shared" ref="CR97" si="611">IF(CR96="",CS96,CR96)</f>
        <v>平　岡</v>
      </c>
      <c r="CS97" s="284" t="str">
        <f t="shared" ref="CS97" si="612">IF(CS96="",CT96,CS96)</f>
        <v>平　松</v>
      </c>
      <c r="CT97" s="284" t="str">
        <f t="shared" ref="CT97" si="613">IF(CT96="",CU96,CT96)</f>
        <v>平　松</v>
      </c>
      <c r="CU97" s="284" t="str">
        <f t="shared" ref="CU97" si="614">IF(CU96="",CV96,CU96)</f>
        <v>幸　岡</v>
      </c>
      <c r="CV97" s="284" t="str">
        <f>IF(CV96="",CW96,CV96)</f>
        <v>幸　岡</v>
      </c>
      <c r="CW97" s="284" t="str">
        <f t="shared" ref="CW97" si="615">IF(CW96="",CX96,CW96)</f>
        <v>宮　地</v>
      </c>
      <c r="CX97" s="284" t="str">
        <f t="shared" ref="CX97" si="616">IF(CX96="",CY96,CX96)</f>
        <v/>
      </c>
      <c r="CY97" s="284" t="str">
        <f t="shared" ref="CY97" si="617">IF(CY96="",CZ96,CY96)</f>
        <v/>
      </c>
      <c r="CZ97" s="284" t="str">
        <f>IF(CZ96="",DA96,CZ96)</f>
        <v/>
      </c>
      <c r="DA97" s="284" t="str">
        <f t="shared" ref="DA97" si="618">IF(DA96="",DB96,DA96)</f>
        <v/>
      </c>
      <c r="DB97" s="284" t="str">
        <f t="shared" ref="DB97" si="619">IF(DB96="",DC96,DB96)</f>
        <v/>
      </c>
      <c r="DC97" s="284" t="str">
        <f t="shared" ref="DC97" si="620">IF(DC96="",DD96,DC96)</f>
        <v/>
      </c>
      <c r="DD97" s="284" t="str">
        <f t="shared" ref="DD97" si="621">IF(DD96="",DE96,DD96)</f>
        <v/>
      </c>
      <c r="DE97" s="284" t="str">
        <f t="shared" ref="DE97" si="622">IF(DE96="",DF96,DE96)</f>
        <v/>
      </c>
      <c r="DF97" s="284" t="str">
        <f t="shared" si="458"/>
        <v/>
      </c>
      <c r="HB97" s="163"/>
      <c r="HC97" s="199"/>
      <c r="HD97" s="76"/>
      <c r="HE97" s="76"/>
      <c r="HF97" s="76"/>
      <c r="HG97" s="200"/>
      <c r="HH97" s="77" t="str">
        <f>IF(リスト!H96="","",リスト!H96)</f>
        <v>茄子作</v>
      </c>
      <c r="HI97" s="77" t="str">
        <f>IF(リスト!I96="","",リスト!I96)</f>
        <v/>
      </c>
      <c r="HJ97" s="77" t="str">
        <f>IF(リスト!J96="","",リスト!J96)</f>
        <v>河　内</v>
      </c>
      <c r="HK97" s="77" t="str">
        <f>IF(リスト!K96="","",リスト!K96)</f>
        <v/>
      </c>
      <c r="HL97" s="77" t="str">
        <f>IF(リスト!L96="","",リスト!L96)</f>
        <v/>
      </c>
      <c r="HM97" s="77" t="str">
        <f>IF(リスト!M96="","",リスト!M96)</f>
        <v/>
      </c>
      <c r="HN97" s="77" t="str">
        <f>IF(リスト!N96="","",リスト!N96)</f>
        <v/>
      </c>
      <c r="HO97" s="77" t="str">
        <f>IF(リスト!O96="","",リスト!O96)</f>
        <v/>
      </c>
      <c r="HP97" s="460" t="str">
        <f>IF(リスト!P96="","",リスト!P96)</f>
        <v/>
      </c>
      <c r="IW97" s="393"/>
      <c r="IX97" s="393"/>
      <c r="IY97" s="393"/>
      <c r="IZ97" s="393"/>
      <c r="JA97" s="393"/>
      <c r="JB97" s="393"/>
      <c r="JC97" s="393"/>
      <c r="JD97" s="393"/>
      <c r="JE97" s="393"/>
      <c r="JF97" s="393"/>
      <c r="JG97" s="393"/>
      <c r="JH97" s="393"/>
      <c r="JI97" s="393"/>
      <c r="JJ97" s="393"/>
      <c r="JK97" s="393"/>
      <c r="JL97" s="393"/>
      <c r="JM97" s="393"/>
      <c r="JN97" s="393"/>
      <c r="JO97" s="393"/>
      <c r="JP97" s="393"/>
      <c r="JQ97" s="393"/>
      <c r="JR97" s="393"/>
      <c r="JS97" s="393"/>
      <c r="JT97" s="393"/>
      <c r="JU97" s="393"/>
      <c r="JV97" s="393"/>
      <c r="JW97" s="393"/>
      <c r="JX97" s="393"/>
      <c r="JY97" s="393"/>
      <c r="JZ97" s="393"/>
      <c r="KA97" s="393"/>
      <c r="KB97" s="393"/>
      <c r="KC97" s="393"/>
      <c r="KD97" s="393"/>
      <c r="KE97" s="393"/>
      <c r="KF97" s="393"/>
      <c r="KG97" s="393"/>
      <c r="KH97" s="393"/>
      <c r="KI97" s="393"/>
      <c r="KJ97" s="393"/>
      <c r="KK97" s="393"/>
      <c r="KL97" s="393"/>
      <c r="KM97" s="393"/>
      <c r="KN97" s="393"/>
      <c r="KO97" s="393"/>
      <c r="KP97" s="393"/>
      <c r="KQ97" s="393"/>
      <c r="KR97" s="393"/>
      <c r="KS97" s="393"/>
      <c r="KT97" s="393"/>
      <c r="KU97" s="393"/>
      <c r="KV97" s="393"/>
      <c r="KW97" s="393"/>
      <c r="KX97" s="393"/>
      <c r="KY97" s="393"/>
      <c r="KZ97" s="393"/>
      <c r="LA97" s="393"/>
      <c r="LB97" s="393"/>
      <c r="LC97" s="393"/>
      <c r="LD97" s="393"/>
      <c r="LE97" s="393"/>
      <c r="LF97" s="393"/>
      <c r="LG97" s="393"/>
      <c r="LH97" s="393"/>
      <c r="LI97" s="393"/>
      <c r="LJ97" s="393"/>
      <c r="LK97" s="393"/>
      <c r="LL97" s="393"/>
      <c r="LM97" s="393"/>
      <c r="LN97" s="393"/>
      <c r="LO97" s="393"/>
      <c r="LP97" s="393"/>
      <c r="LQ97" s="393"/>
      <c r="LR97" s="393"/>
      <c r="LS97" s="393"/>
      <c r="LT97" s="393"/>
      <c r="LU97" s="393"/>
      <c r="LV97" s="393"/>
      <c r="LW97" s="393"/>
      <c r="LX97" s="393"/>
      <c r="LY97" s="393"/>
      <c r="LZ97" s="393"/>
      <c r="MA97" s="393"/>
      <c r="MB97" s="393"/>
      <c r="MC97" s="393"/>
      <c r="MD97" s="393"/>
      <c r="ME97" s="393"/>
      <c r="MF97" s="393"/>
      <c r="MG97" s="393"/>
      <c r="MH97" s="393"/>
      <c r="MI97" s="393"/>
      <c r="MJ97" s="393"/>
      <c r="MK97" s="393"/>
      <c r="ML97" s="393"/>
      <c r="MM97" s="393"/>
      <c r="MN97" s="393"/>
      <c r="MO97" s="393"/>
      <c r="MP97" s="393"/>
      <c r="MQ97" s="393"/>
      <c r="MR97" s="393"/>
      <c r="MS97" s="393"/>
      <c r="MT97" s="393"/>
      <c r="MU97" s="393"/>
      <c r="MV97" s="393"/>
      <c r="MW97" s="393"/>
      <c r="MX97" s="393"/>
      <c r="MY97" s="393"/>
      <c r="MZ97" s="393"/>
      <c r="NA97" s="393"/>
      <c r="NB97" s="393"/>
      <c r="NC97" s="393"/>
      <c r="ND97" s="393"/>
      <c r="NE97" s="393"/>
      <c r="NF97" s="393"/>
      <c r="NG97" s="393"/>
      <c r="NH97" s="393"/>
      <c r="NI97" s="393"/>
      <c r="NJ97" s="393"/>
      <c r="NK97" s="393"/>
      <c r="NL97" s="393"/>
      <c r="NM97" s="393"/>
      <c r="NN97" s="393"/>
      <c r="NO97" s="393"/>
      <c r="NP97" s="393"/>
      <c r="NQ97" s="393"/>
      <c r="NR97" s="393"/>
      <c r="NS97" s="393"/>
      <c r="NT97" s="393"/>
      <c r="NU97" s="393"/>
      <c r="NV97" s="393"/>
      <c r="NW97" s="393"/>
      <c r="NX97" s="393"/>
      <c r="NY97" s="393"/>
      <c r="NZ97" s="393"/>
      <c r="OA97" s="393"/>
      <c r="OB97" s="393"/>
      <c r="OC97" s="393"/>
      <c r="OD97" s="393"/>
      <c r="OE97" s="393"/>
      <c r="OF97" s="393"/>
      <c r="OG97" s="393"/>
      <c r="OH97" s="393"/>
      <c r="OI97" s="393"/>
      <c r="OJ97" s="393"/>
      <c r="OK97" s="393"/>
      <c r="OL97" s="393"/>
      <c r="OM97" s="393"/>
      <c r="ON97" s="393"/>
      <c r="OO97" s="393"/>
      <c r="OP97" s="393"/>
      <c r="OQ97" s="393"/>
      <c r="OR97" s="393"/>
      <c r="OS97" s="393"/>
      <c r="OT97" s="393"/>
      <c r="OU97" s="393"/>
      <c r="OV97" s="393"/>
      <c r="OW97" s="393"/>
      <c r="OX97" s="393"/>
      <c r="OY97" s="393"/>
      <c r="OZ97" s="393"/>
      <c r="PA97" s="393"/>
      <c r="PB97" s="393"/>
      <c r="PC97" s="393"/>
      <c r="PD97" s="393"/>
      <c r="PE97" s="393"/>
      <c r="PF97" s="393"/>
      <c r="PG97" s="393"/>
      <c r="PH97" s="393"/>
      <c r="PI97" s="393"/>
      <c r="PJ97" s="393"/>
      <c r="PK97" s="393"/>
      <c r="PL97" s="393"/>
      <c r="PM97" s="393"/>
      <c r="PN97" s="393"/>
      <c r="PO97" s="393"/>
      <c r="PP97" s="393"/>
      <c r="PQ97" s="393"/>
      <c r="PR97" s="393"/>
      <c r="PS97" s="393"/>
      <c r="PT97" s="393"/>
      <c r="PU97" s="393"/>
      <c r="PV97" s="393"/>
      <c r="PW97" s="393"/>
      <c r="PX97" s="393"/>
      <c r="PY97" s="393"/>
      <c r="PZ97" s="393"/>
      <c r="QA97" s="393"/>
      <c r="QB97" s="393"/>
      <c r="QC97" s="393"/>
      <c r="QD97" s="393"/>
      <c r="QE97" s="393"/>
      <c r="QF97" s="393"/>
      <c r="QG97" s="393"/>
      <c r="QH97" s="393"/>
      <c r="QI97" s="393"/>
      <c r="QJ97" s="393"/>
      <c r="QK97" s="393"/>
      <c r="QL97" s="393"/>
      <c r="QM97" s="393"/>
      <c r="QN97" s="393"/>
      <c r="QO97" s="393"/>
      <c r="QP97" s="393"/>
      <c r="QQ97" s="393"/>
      <c r="QR97" s="393"/>
      <c r="QS97" s="393"/>
      <c r="QT97" s="393"/>
      <c r="QU97" s="393"/>
      <c r="QV97" s="393"/>
      <c r="QW97" s="393"/>
      <c r="QX97" s="393"/>
      <c r="QY97" s="393"/>
      <c r="QZ97" s="393"/>
      <c r="RA97" s="393"/>
      <c r="RB97" s="393"/>
      <c r="RC97" s="393"/>
      <c r="RD97" s="393"/>
      <c r="RE97" s="393"/>
      <c r="RF97" s="393"/>
      <c r="RG97" s="393"/>
      <c r="RH97" s="393"/>
      <c r="RI97" s="393"/>
      <c r="RJ97" s="393"/>
      <c r="RK97" s="393"/>
      <c r="RL97" s="393"/>
      <c r="RM97" s="393"/>
      <c r="RN97" s="393"/>
      <c r="RO97" s="393"/>
      <c r="RP97" s="393"/>
      <c r="RQ97" s="393"/>
      <c r="RR97" s="393"/>
      <c r="RS97" s="393"/>
      <c r="RT97" s="393"/>
      <c r="RU97" s="393"/>
      <c r="RV97" s="393"/>
      <c r="RW97" s="393"/>
      <c r="RX97" s="393"/>
      <c r="RY97" s="393"/>
      <c r="RZ97" s="393"/>
      <c r="SA97" s="393"/>
      <c r="SB97" s="393"/>
      <c r="SC97" s="393"/>
      <c r="SD97" s="393"/>
      <c r="SE97" s="393"/>
      <c r="SF97" s="393"/>
      <c r="SG97" s="393"/>
      <c r="SH97" s="393"/>
      <c r="SI97" s="393"/>
      <c r="SJ97" s="393"/>
      <c r="SK97" s="393"/>
      <c r="SL97" s="393"/>
      <c r="SM97" s="393"/>
      <c r="SN97" s="393"/>
      <c r="SO97" s="393"/>
      <c r="SP97" s="393"/>
      <c r="SQ97" s="393"/>
      <c r="SR97" s="393"/>
      <c r="SS97" s="393"/>
      <c r="ST97" s="393"/>
      <c r="SU97" s="393"/>
      <c r="SV97" s="393"/>
      <c r="SW97" s="393"/>
      <c r="SX97" s="393"/>
      <c r="SY97" s="393"/>
      <c r="SZ97" s="393"/>
      <c r="TA97" s="393"/>
      <c r="TB97" s="393"/>
      <c r="TC97" s="393"/>
      <c r="TD97" s="393"/>
      <c r="TE97" s="393"/>
      <c r="TF97" s="393"/>
      <c r="TG97" s="393"/>
      <c r="TH97" s="393"/>
      <c r="TI97" s="393"/>
      <c r="TJ97" s="393"/>
      <c r="TK97" s="393"/>
      <c r="TL97" s="393"/>
    </row>
    <row r="98" spans="2:532" ht="24.75" customHeight="1" x14ac:dyDescent="0.2">
      <c r="B98" s="284" t="str">
        <f t="shared" si="536"/>
        <v>山　内</v>
      </c>
      <c r="C98" s="284" t="str">
        <f>IF(B97=C97,D97,C97)</f>
        <v>船　水</v>
      </c>
      <c r="D98" s="284" t="str">
        <f>IF(C97=D97,E97,D97)</f>
        <v>今　井</v>
      </c>
      <c r="E98" s="284" t="str">
        <f t="shared" ref="E98:F99" si="623">IF(D97=E97,F97,E97)</f>
        <v>今　井</v>
      </c>
      <c r="F98" s="284" t="str">
        <f>IF(E97=F97,G97,F97)</f>
        <v>髙比良</v>
      </c>
      <c r="G98" s="284" t="str">
        <f t="shared" ref="G98:H99" si="624">IF(F97=G97,H97,G97)</f>
        <v>髙比良</v>
      </c>
      <c r="H98" s="284" t="str">
        <f>IF(G97=H97,I97,H97)</f>
        <v>平　松</v>
      </c>
      <c r="I98" s="284" t="str">
        <f t="shared" ref="I98:K99" si="625">IF(H97=I97,J97,I97)</f>
        <v>平　松</v>
      </c>
      <c r="J98" s="284" t="str">
        <f t="shared" si="625"/>
        <v/>
      </c>
      <c r="K98" s="284" t="str">
        <f t="shared" si="625"/>
        <v/>
      </c>
      <c r="L98" s="284" t="str">
        <f>IF(K97=L97,M97,L97)</f>
        <v/>
      </c>
      <c r="M98" s="284" t="str">
        <f t="shared" ref="M98:O99" si="626">IF(L97=M97,N97,M97)</f>
        <v/>
      </c>
      <c r="N98" s="284" t="str">
        <f t="shared" si="626"/>
        <v/>
      </c>
      <c r="O98" s="284" t="str">
        <f t="shared" si="626"/>
        <v/>
      </c>
      <c r="P98" s="284" t="str">
        <f>IF(O97=P97,Q97,P97)</f>
        <v/>
      </c>
      <c r="Q98" s="284" t="str">
        <f t="shared" ref="Q98:U100" si="627">IF(P97=Q97,R97,Q97)</f>
        <v/>
      </c>
      <c r="R98" s="284" t="str">
        <f t="shared" si="627"/>
        <v/>
      </c>
      <c r="S98" s="284" t="str">
        <f t="shared" si="627"/>
        <v/>
      </c>
      <c r="T98" s="284" t="str">
        <f t="shared" si="627"/>
        <v/>
      </c>
      <c r="U98" s="284" t="str">
        <f>IF(T97=U97,V97,U97)</f>
        <v/>
      </c>
      <c r="V98" s="284" t="str">
        <f t="shared" si="454"/>
        <v/>
      </c>
      <c r="X98" s="284" t="str">
        <f t="shared" si="461"/>
        <v>山　内</v>
      </c>
      <c r="Y98" s="284" t="str">
        <f>IF(X97=Y97,Z97,Y97)</f>
        <v>内　方</v>
      </c>
      <c r="Z98" s="284" t="str">
        <f>IF(Y97=Z97,AA97,Z97)</f>
        <v>平　澤</v>
      </c>
      <c r="AA98" s="284" t="str">
        <f t="shared" ref="AA98:AA100" si="628">IF(Z97=AA97,AB97,AA97)</f>
        <v>船　水</v>
      </c>
      <c r="AB98" s="284" t="str">
        <f>IF(AA97=AB97,AC97,AB97)</f>
        <v>菅　野</v>
      </c>
      <c r="AC98" s="284" t="str">
        <f t="shared" ref="AC98:AC100" si="629">IF(AB97=AC97,AD97,AC97)</f>
        <v>平　岡</v>
      </c>
      <c r="AD98" s="284" t="str">
        <f>IF(AC97=AD97,AE97,AD97)</f>
        <v>古　澤</v>
      </c>
      <c r="AE98" s="284" t="str">
        <f t="shared" ref="AE98:AE100" si="630">IF(AD97=AE97,AF97,AE97)</f>
        <v>古　澤</v>
      </c>
      <c r="AF98" s="284" t="str">
        <f t="shared" ref="AF98:AF100" si="631">IF(AE97=AF97,AG97,AF97)</f>
        <v>髙比良</v>
      </c>
      <c r="AG98" s="284" t="str">
        <f t="shared" ref="AG98:AG100" si="632">IF(AF97=AG97,AH97,AG97)</f>
        <v>平　松</v>
      </c>
      <c r="AH98" s="284" t="str">
        <f>IF(AG97=AH97,AI97,AH97)</f>
        <v>中　嶋</v>
      </c>
      <c r="AI98" s="284" t="str">
        <f t="shared" ref="AI98:AI100" si="633">IF(AH97=AI97,AJ97,AI97)</f>
        <v/>
      </c>
      <c r="AJ98" s="284" t="str">
        <f t="shared" ref="AJ98:AJ100" si="634">IF(AI97=AJ97,AK97,AJ97)</f>
        <v/>
      </c>
      <c r="AK98" s="284" t="str">
        <f t="shared" ref="AK98:AK100" si="635">IF(AJ97=AK97,AL97,AK97)</f>
        <v/>
      </c>
      <c r="AL98" s="284" t="str">
        <f>IF(AK97=AL97,AM97,AL97)</f>
        <v/>
      </c>
      <c r="AM98" s="284" t="str">
        <f t="shared" ref="AM98:AM100" si="636">IF(AL97=AM97,AN97,AM97)</f>
        <v/>
      </c>
      <c r="AN98" s="284" t="str">
        <f t="shared" ref="AN98:AN100" si="637">IF(AM97=AN97,AO97,AN97)</f>
        <v/>
      </c>
      <c r="AO98" s="284" t="str">
        <f t="shared" ref="AO98:AO100" si="638">IF(AN97=AO97,AP97,AO97)</f>
        <v/>
      </c>
      <c r="AP98" s="284" t="str">
        <f t="shared" ref="AP98:AP100" si="639">IF(AO97=AP97,AQ97,AP97)</f>
        <v/>
      </c>
      <c r="AQ98" s="284" t="str">
        <f>IF(AP97=AQ97,AR97,AQ97)</f>
        <v/>
      </c>
      <c r="AR98" s="284" t="str">
        <f t="shared" si="455"/>
        <v/>
      </c>
      <c r="AT98" s="284" t="str">
        <f t="shared" si="464"/>
        <v>山　内</v>
      </c>
      <c r="AU98" s="284" t="str">
        <f>IF(AT97=AU97,AV97,AU97)</f>
        <v>内　方</v>
      </c>
      <c r="AV98" s="284" t="str">
        <f>IF(AU97=AV97,AW97,AV97)</f>
        <v>平　澤</v>
      </c>
      <c r="AW98" s="284" t="str">
        <f t="shared" ref="AW98:AW100" si="640">IF(AV97=AW97,AX97,AW97)</f>
        <v>船　水</v>
      </c>
      <c r="AX98" s="284" t="str">
        <f>IF(AW97=AX97,AY97,AX97)</f>
        <v>菅　野</v>
      </c>
      <c r="AY98" s="284" t="str">
        <f t="shared" ref="AY98:AY100" si="641">IF(AX97=AY97,AZ97,AY97)</f>
        <v>金　山</v>
      </c>
      <c r="AZ98" s="284" t="str">
        <f>IF(AY97=AZ97,BA97,AZ97)</f>
        <v>荒　木</v>
      </c>
      <c r="BA98" s="284" t="str">
        <f t="shared" ref="BA98:BA100" si="642">IF(AZ97=BA97,BB97,BA97)</f>
        <v>今　井</v>
      </c>
      <c r="BB98" s="284" t="str">
        <f t="shared" ref="BB98:BB100" si="643">IF(BA97=BB97,BC97,BB97)</f>
        <v>髙比良</v>
      </c>
      <c r="BC98" s="284" t="str">
        <f t="shared" ref="BC98:BC100" si="644">IF(BB97=BC97,BD97,BC97)</f>
        <v>平　松</v>
      </c>
      <c r="BD98" s="284" t="str">
        <f>IF(BC97=BD97,BE97,BD97)</f>
        <v>平　松</v>
      </c>
      <c r="BE98" s="284" t="str">
        <f t="shared" ref="BE98:BE100" si="645">IF(BD97=BE97,BF97,BE97)</f>
        <v>西　山</v>
      </c>
      <c r="BF98" s="284" t="str">
        <f t="shared" ref="BF98:BF100" si="646">IF(BE97=BF97,BG97,BF97)</f>
        <v/>
      </c>
      <c r="BG98" s="284" t="str">
        <f t="shared" ref="BG98:BG100" si="647">IF(BF97=BG97,BH97,BG97)</f>
        <v/>
      </c>
      <c r="BH98" s="284" t="str">
        <f>IF(BG97=BH97,BI97,BH97)</f>
        <v/>
      </c>
      <c r="BI98" s="284" t="str">
        <f t="shared" ref="BI98:BI100" si="648">IF(BH97=BI97,BJ97,BI97)</f>
        <v/>
      </c>
      <c r="BJ98" s="284" t="str">
        <f t="shared" ref="BJ98:BJ100" si="649">IF(BI97=BJ97,BK97,BJ97)</f>
        <v/>
      </c>
      <c r="BK98" s="284" t="str">
        <f t="shared" ref="BK98:BK100" si="650">IF(BJ97=BK97,BL97,BK97)</f>
        <v/>
      </c>
      <c r="BL98" s="284" t="str">
        <f t="shared" ref="BL98:BL100" si="651">IF(BK97=BL97,BM97,BL97)</f>
        <v/>
      </c>
      <c r="BM98" s="284" t="str">
        <f>IF(BL97=BM97,BN97,BM97)</f>
        <v/>
      </c>
      <c r="BN98" s="284" t="str">
        <f t="shared" si="456"/>
        <v/>
      </c>
      <c r="BP98" s="284" t="str">
        <f t="shared" si="467"/>
        <v>山　内</v>
      </c>
      <c r="BQ98" s="284" t="str">
        <f>IF(BP97=BQ97,BR97,BQ97)</f>
        <v>内　方</v>
      </c>
      <c r="BR98" s="284" t="str">
        <f>IF(BQ97=BR97,BS97,BR97)</f>
        <v>平　澤</v>
      </c>
      <c r="BS98" s="284" t="str">
        <f t="shared" ref="BS98:BS100" si="652">IF(BR97=BS97,BT97,BS97)</f>
        <v>船　水</v>
      </c>
      <c r="BT98" s="284" t="str">
        <f>IF(BS97=BT97,BU97,BT97)</f>
        <v>菅　野</v>
      </c>
      <c r="BU98" s="284" t="str">
        <f t="shared" ref="BU98:BU100" si="653">IF(BT97=BU97,BV97,BU97)</f>
        <v>平　岡</v>
      </c>
      <c r="BV98" s="284" t="str">
        <f>IF(BU97=BV97,BW97,BV97)</f>
        <v>古　澤</v>
      </c>
      <c r="BW98" s="284" t="str">
        <f t="shared" ref="BW98:BW100" si="654">IF(BV97=BW97,BX97,BW97)</f>
        <v>古　澤</v>
      </c>
      <c r="BX98" s="284" t="str">
        <f t="shared" ref="BX98:BX100" si="655">IF(BW97=BX97,BY97,BX97)</f>
        <v>平　松</v>
      </c>
      <c r="BY98" s="284" t="str">
        <f t="shared" ref="BY98:BY100" si="656">IF(BX97=BY97,BZ97,BY97)</f>
        <v>幸　岡</v>
      </c>
      <c r="BZ98" s="284" t="str">
        <f>IF(BY97=BZ97,CA97,BZ97)</f>
        <v/>
      </c>
      <c r="CA98" s="284" t="str">
        <f t="shared" ref="CA98:CA100" si="657">IF(BZ97=CA97,CB97,CA97)</f>
        <v/>
      </c>
      <c r="CB98" s="284" t="str">
        <f t="shared" ref="CB98:CB100" si="658">IF(CA97=CB97,CC97,CB97)</f>
        <v/>
      </c>
      <c r="CC98" s="284" t="str">
        <f t="shared" ref="CC98:CC100" si="659">IF(CB97=CC97,CD97,CC97)</f>
        <v/>
      </c>
      <c r="CD98" s="284" t="str">
        <f>IF(CC97=CD97,CE97,CD97)</f>
        <v/>
      </c>
      <c r="CE98" s="284" t="str">
        <f t="shared" ref="CE98:CE100" si="660">IF(CD97=CE97,CF97,CE97)</f>
        <v/>
      </c>
      <c r="CF98" s="284" t="str">
        <f t="shared" ref="CF98:CF100" si="661">IF(CE97=CF97,CG97,CF97)</f>
        <v/>
      </c>
      <c r="CG98" s="284" t="str">
        <f t="shared" ref="CG98:CG100" si="662">IF(CF97=CG97,CH97,CG97)</f>
        <v/>
      </c>
      <c r="CH98" s="284" t="str">
        <f t="shared" ref="CH98:CH100" si="663">IF(CG97=CH97,CI97,CH97)</f>
        <v/>
      </c>
      <c r="CI98" s="284" t="str">
        <f>IF(CH97=CI97,CJ97,CI97)</f>
        <v/>
      </c>
      <c r="CJ98" s="284" t="str">
        <f t="shared" si="457"/>
        <v/>
      </c>
      <c r="CL98" s="284" t="str">
        <f t="shared" si="470"/>
        <v>山　内</v>
      </c>
      <c r="CM98" s="284" t="str">
        <f>IF(CL97=CM97,CN97,CM97)</f>
        <v>内　方</v>
      </c>
      <c r="CN98" s="284" t="str">
        <f>IF(CM97=CN97,CO97,CN97)</f>
        <v>船　水</v>
      </c>
      <c r="CO98" s="284" t="str">
        <f t="shared" ref="CO98:CO100" si="664">IF(CN97=CO97,CP97,CO97)</f>
        <v>菅　野</v>
      </c>
      <c r="CP98" s="284" t="str">
        <f>IF(CO97=CP97,CQ97,CP97)</f>
        <v>金　山</v>
      </c>
      <c r="CQ98" s="284" t="str">
        <f t="shared" ref="CQ98:CQ100" si="665">IF(CP97=CQ97,CR97,CQ97)</f>
        <v>平　岡</v>
      </c>
      <c r="CR98" s="284" t="str">
        <f>IF(CQ97=CR97,CS97,CR97)</f>
        <v>平　松</v>
      </c>
      <c r="CS98" s="284" t="str">
        <f t="shared" ref="CS98:CS100" si="666">IF(CR97=CS97,CT97,CS97)</f>
        <v>平　松</v>
      </c>
      <c r="CT98" s="284" t="str">
        <f t="shared" ref="CT98:CT100" si="667">IF(CS97=CT97,CU97,CT97)</f>
        <v>幸　岡</v>
      </c>
      <c r="CU98" s="284" t="str">
        <f t="shared" ref="CU98:CU100" si="668">IF(CT97=CU97,CV97,CU97)</f>
        <v>幸　岡</v>
      </c>
      <c r="CV98" s="284" t="str">
        <f>IF(CU97=CV97,CW97,CV97)</f>
        <v>宮　地</v>
      </c>
      <c r="CW98" s="284" t="str">
        <f t="shared" ref="CW98:CW100" si="669">IF(CV97=CW97,CX97,CW97)</f>
        <v>宮　地</v>
      </c>
      <c r="CX98" s="284" t="str">
        <f t="shared" ref="CX98:CX100" si="670">IF(CW97=CX97,CY97,CX97)</f>
        <v/>
      </c>
      <c r="CY98" s="284" t="str">
        <f t="shared" ref="CY98:CY100" si="671">IF(CX97=CY97,CZ97,CY97)</f>
        <v/>
      </c>
      <c r="CZ98" s="284" t="str">
        <f>IF(CY97=CZ97,DA97,CZ97)</f>
        <v/>
      </c>
      <c r="DA98" s="284" t="str">
        <f t="shared" ref="DA98:DA100" si="672">IF(CZ97=DA97,DB97,DA97)</f>
        <v/>
      </c>
      <c r="DB98" s="284" t="str">
        <f t="shared" ref="DB98:DB100" si="673">IF(DA97=DB97,DC97,DB97)</f>
        <v/>
      </c>
      <c r="DC98" s="284" t="str">
        <f t="shared" ref="DC98:DC100" si="674">IF(DB97=DC97,DD97,DC97)</f>
        <v/>
      </c>
      <c r="DD98" s="284" t="str">
        <f t="shared" ref="DD98:DD100" si="675">IF(DC97=DD97,DE97,DD97)</f>
        <v/>
      </c>
      <c r="DE98" s="284" t="str">
        <f>IF(DD97=DE97,DF97,DE97)</f>
        <v/>
      </c>
      <c r="DF98" s="284" t="str">
        <f t="shared" si="458"/>
        <v/>
      </c>
      <c r="HB98" s="163"/>
      <c r="HC98" s="199"/>
      <c r="HD98" s="76"/>
      <c r="HE98" s="76"/>
      <c r="HF98" s="76"/>
      <c r="HG98" s="200"/>
      <c r="HH98" s="77" t="str">
        <f>IF(リスト!H97="","",リスト!H97)</f>
        <v>禁　野</v>
      </c>
      <c r="HI98" s="77" t="str">
        <f>IF(リスト!I97="","",リスト!I97)</f>
        <v/>
      </c>
      <c r="HJ98" s="77" t="str">
        <f>IF(リスト!J97="","",リスト!J97)</f>
        <v>桜　町</v>
      </c>
      <c r="HK98" s="77" t="str">
        <f>IF(リスト!K97="","",リスト!K97)</f>
        <v/>
      </c>
      <c r="HL98" s="77" t="str">
        <f>IF(リスト!L97="","",リスト!L97)</f>
        <v/>
      </c>
      <c r="HM98" s="77" t="str">
        <f>IF(リスト!M97="","",リスト!M97)</f>
        <v/>
      </c>
      <c r="HN98" s="77" t="str">
        <f>IF(リスト!N97="","",リスト!N97)</f>
        <v/>
      </c>
      <c r="HO98" s="77" t="str">
        <f>IF(リスト!O97="","",リスト!O97)</f>
        <v/>
      </c>
      <c r="HP98" s="460" t="str">
        <f>IF(リスト!P97="","",リスト!P97)</f>
        <v/>
      </c>
      <c r="IW98" s="393"/>
      <c r="IX98" s="393"/>
      <c r="IY98" s="393"/>
      <c r="IZ98" s="393"/>
      <c r="JA98" s="393"/>
      <c r="JB98" s="393"/>
      <c r="JC98" s="393"/>
      <c r="JD98" s="393"/>
      <c r="JE98" s="393"/>
      <c r="JF98" s="393"/>
      <c r="JG98" s="393"/>
      <c r="JH98" s="393"/>
      <c r="JI98" s="393"/>
      <c r="JJ98" s="393"/>
      <c r="JK98" s="393"/>
      <c r="JL98" s="393"/>
      <c r="JM98" s="393"/>
      <c r="JN98" s="393"/>
      <c r="JO98" s="393"/>
      <c r="JP98" s="393"/>
      <c r="JQ98" s="393"/>
      <c r="JR98" s="393"/>
      <c r="JS98" s="393"/>
      <c r="JT98" s="393"/>
      <c r="JU98" s="393"/>
      <c r="JV98" s="393"/>
      <c r="JW98" s="393"/>
      <c r="JX98" s="393"/>
      <c r="JY98" s="393"/>
      <c r="JZ98" s="393"/>
      <c r="KA98" s="393"/>
      <c r="KB98" s="393"/>
      <c r="KC98" s="393"/>
      <c r="KD98" s="393"/>
      <c r="KE98" s="393"/>
      <c r="KF98" s="393"/>
      <c r="KG98" s="393"/>
      <c r="KH98" s="393"/>
      <c r="KI98" s="393"/>
      <c r="KJ98" s="393"/>
      <c r="KK98" s="393"/>
      <c r="KL98" s="393"/>
      <c r="KM98" s="393"/>
      <c r="KN98" s="393"/>
      <c r="KO98" s="393"/>
      <c r="KP98" s="393"/>
      <c r="KQ98" s="393"/>
      <c r="KR98" s="393"/>
      <c r="KS98" s="393"/>
      <c r="KT98" s="393"/>
      <c r="KU98" s="393"/>
      <c r="KV98" s="393"/>
      <c r="KW98" s="393"/>
      <c r="KX98" s="393"/>
      <c r="KY98" s="393"/>
      <c r="KZ98" s="393"/>
      <c r="LA98" s="393"/>
      <c r="LB98" s="393"/>
      <c r="LC98" s="393"/>
      <c r="LD98" s="393"/>
      <c r="LE98" s="393"/>
      <c r="LF98" s="393"/>
      <c r="LG98" s="393"/>
      <c r="LH98" s="393"/>
      <c r="LI98" s="393"/>
      <c r="LJ98" s="393"/>
      <c r="LK98" s="393"/>
      <c r="LL98" s="393"/>
      <c r="LM98" s="393"/>
      <c r="LN98" s="393"/>
      <c r="LO98" s="393"/>
      <c r="LP98" s="393"/>
      <c r="LQ98" s="393"/>
      <c r="LR98" s="393"/>
      <c r="LS98" s="393"/>
      <c r="LT98" s="393"/>
      <c r="LU98" s="393"/>
      <c r="LV98" s="393"/>
      <c r="LW98" s="393"/>
      <c r="LX98" s="393"/>
      <c r="LY98" s="393"/>
      <c r="LZ98" s="393"/>
      <c r="MA98" s="393"/>
      <c r="MB98" s="393"/>
      <c r="MC98" s="393"/>
      <c r="MD98" s="393"/>
      <c r="ME98" s="393"/>
      <c r="MF98" s="393"/>
      <c r="MG98" s="393"/>
      <c r="MH98" s="393"/>
      <c r="MI98" s="393"/>
      <c r="MJ98" s="393"/>
      <c r="MK98" s="393"/>
      <c r="ML98" s="393"/>
      <c r="MM98" s="393"/>
      <c r="MN98" s="393"/>
      <c r="MO98" s="393"/>
      <c r="MP98" s="393"/>
      <c r="MQ98" s="393"/>
      <c r="MR98" s="393"/>
      <c r="MS98" s="393"/>
      <c r="MT98" s="393"/>
      <c r="MU98" s="393"/>
      <c r="MV98" s="393"/>
      <c r="MW98" s="393"/>
      <c r="MX98" s="393"/>
      <c r="MY98" s="393"/>
      <c r="MZ98" s="393"/>
      <c r="NA98" s="393"/>
      <c r="NB98" s="393"/>
      <c r="NC98" s="393"/>
      <c r="ND98" s="393"/>
      <c r="NE98" s="393"/>
      <c r="NF98" s="393"/>
      <c r="NG98" s="393"/>
      <c r="NH98" s="393"/>
      <c r="NI98" s="393"/>
      <c r="NJ98" s="393"/>
      <c r="NK98" s="393"/>
      <c r="NL98" s="393"/>
      <c r="NM98" s="393"/>
      <c r="NN98" s="393"/>
      <c r="NO98" s="393"/>
      <c r="NP98" s="393"/>
      <c r="NQ98" s="393"/>
      <c r="NR98" s="393"/>
      <c r="NS98" s="393"/>
      <c r="NT98" s="393"/>
      <c r="NU98" s="393"/>
      <c r="NV98" s="393"/>
      <c r="NW98" s="393"/>
      <c r="NX98" s="393"/>
      <c r="NY98" s="393"/>
      <c r="NZ98" s="393"/>
      <c r="OA98" s="393"/>
      <c r="OB98" s="393"/>
      <c r="OC98" s="393"/>
      <c r="OD98" s="393"/>
      <c r="OE98" s="393"/>
      <c r="OF98" s="393"/>
      <c r="OG98" s="393"/>
      <c r="OH98" s="393"/>
      <c r="OI98" s="393"/>
      <c r="OJ98" s="393"/>
      <c r="OK98" s="393"/>
      <c r="OL98" s="393"/>
      <c r="OM98" s="393"/>
      <c r="ON98" s="393"/>
      <c r="OO98" s="393"/>
      <c r="OP98" s="393"/>
      <c r="OQ98" s="393"/>
      <c r="OR98" s="393"/>
      <c r="OS98" s="393"/>
      <c r="OT98" s="393"/>
      <c r="OU98" s="393"/>
      <c r="OV98" s="393"/>
      <c r="OW98" s="393"/>
      <c r="OX98" s="393"/>
      <c r="OY98" s="393"/>
      <c r="OZ98" s="393"/>
      <c r="PA98" s="393"/>
      <c r="PB98" s="393"/>
      <c r="PC98" s="393"/>
      <c r="PD98" s="393"/>
      <c r="PE98" s="393"/>
      <c r="PF98" s="393"/>
      <c r="PG98" s="393"/>
      <c r="PH98" s="393"/>
      <c r="PI98" s="393"/>
      <c r="PJ98" s="393"/>
      <c r="PK98" s="393"/>
      <c r="PL98" s="393"/>
      <c r="PM98" s="393"/>
      <c r="PN98" s="393"/>
      <c r="PO98" s="393"/>
      <c r="PP98" s="393"/>
      <c r="PQ98" s="393"/>
      <c r="PR98" s="393"/>
      <c r="PS98" s="393"/>
      <c r="PT98" s="393"/>
      <c r="PU98" s="393"/>
      <c r="PV98" s="393"/>
      <c r="PW98" s="393"/>
      <c r="PX98" s="393"/>
      <c r="PY98" s="393"/>
      <c r="PZ98" s="393"/>
      <c r="QA98" s="393"/>
      <c r="QB98" s="393"/>
      <c r="QC98" s="393"/>
      <c r="QD98" s="393"/>
      <c r="QE98" s="393"/>
      <c r="QF98" s="393"/>
      <c r="QG98" s="393"/>
      <c r="QH98" s="393"/>
      <c r="QI98" s="393"/>
      <c r="QJ98" s="393"/>
      <c r="QK98" s="393"/>
      <c r="QL98" s="393"/>
      <c r="QM98" s="393"/>
      <c r="QN98" s="393"/>
      <c r="QO98" s="393"/>
      <c r="QP98" s="393"/>
      <c r="QQ98" s="393"/>
      <c r="QR98" s="393"/>
      <c r="QS98" s="393"/>
      <c r="QT98" s="393"/>
      <c r="QU98" s="393"/>
      <c r="QV98" s="393"/>
      <c r="QW98" s="393"/>
      <c r="QX98" s="393"/>
      <c r="QY98" s="393"/>
      <c r="QZ98" s="393"/>
      <c r="RA98" s="393"/>
      <c r="RB98" s="393"/>
      <c r="RC98" s="393"/>
      <c r="RD98" s="393"/>
      <c r="RE98" s="393"/>
      <c r="RF98" s="393"/>
      <c r="RG98" s="393"/>
      <c r="RH98" s="393"/>
      <c r="RI98" s="393"/>
      <c r="RJ98" s="393"/>
      <c r="RK98" s="393"/>
      <c r="RL98" s="393"/>
      <c r="RM98" s="393"/>
      <c r="RN98" s="393"/>
      <c r="RO98" s="393"/>
      <c r="RP98" s="393"/>
      <c r="RQ98" s="393"/>
      <c r="RR98" s="393"/>
      <c r="RS98" s="393"/>
      <c r="RT98" s="393"/>
      <c r="RU98" s="393"/>
      <c r="RV98" s="393"/>
      <c r="RW98" s="393"/>
      <c r="RX98" s="393"/>
      <c r="RY98" s="393"/>
      <c r="RZ98" s="393"/>
      <c r="SA98" s="393"/>
      <c r="SB98" s="393"/>
      <c r="SC98" s="393"/>
      <c r="SD98" s="393"/>
      <c r="SE98" s="393"/>
      <c r="SF98" s="393"/>
      <c r="SG98" s="393"/>
      <c r="SH98" s="393"/>
      <c r="SI98" s="393"/>
      <c r="SJ98" s="393"/>
      <c r="SK98" s="393"/>
      <c r="SL98" s="393"/>
      <c r="SM98" s="393"/>
      <c r="SN98" s="393"/>
      <c r="SO98" s="393"/>
      <c r="SP98" s="393"/>
      <c r="SQ98" s="393"/>
      <c r="SR98" s="393"/>
      <c r="SS98" s="393"/>
      <c r="ST98" s="393"/>
      <c r="SU98" s="393"/>
      <c r="SV98" s="393"/>
      <c r="SW98" s="393"/>
      <c r="SX98" s="393"/>
      <c r="SY98" s="393"/>
      <c r="SZ98" s="393"/>
      <c r="TA98" s="393"/>
      <c r="TB98" s="393"/>
      <c r="TC98" s="393"/>
      <c r="TD98" s="393"/>
      <c r="TE98" s="393"/>
      <c r="TF98" s="393"/>
      <c r="TG98" s="393"/>
      <c r="TH98" s="393"/>
      <c r="TI98" s="393"/>
      <c r="TJ98" s="393"/>
      <c r="TK98" s="393"/>
      <c r="TL98" s="393"/>
    </row>
    <row r="99" spans="2:532" ht="24.75" customHeight="1" x14ac:dyDescent="0.2">
      <c r="B99" s="284" t="str">
        <f t="shared" si="536"/>
        <v>山　内</v>
      </c>
      <c r="C99" s="284" t="str">
        <f>IF(B98=C98,D98,C98)</f>
        <v>船　水</v>
      </c>
      <c r="D99" s="284" t="str">
        <f t="shared" ref="D99:S100" si="676">IF(C98=D98,E98,D98)</f>
        <v>今　井</v>
      </c>
      <c r="E99" s="284" t="str">
        <f t="shared" si="623"/>
        <v>髙比良</v>
      </c>
      <c r="F99" s="284" t="str">
        <f t="shared" si="623"/>
        <v>髙比良</v>
      </c>
      <c r="G99" s="284" t="str">
        <f t="shared" si="624"/>
        <v>平　松</v>
      </c>
      <c r="H99" s="284" t="str">
        <f t="shared" si="624"/>
        <v>平　松</v>
      </c>
      <c r="I99" s="284" t="str">
        <f t="shared" si="625"/>
        <v/>
      </c>
      <c r="J99" s="284" t="str">
        <f t="shared" si="625"/>
        <v/>
      </c>
      <c r="K99" s="284" t="str">
        <f t="shared" si="625"/>
        <v/>
      </c>
      <c r="L99" s="284" t="str">
        <f>IF(K98=L98,M98,L98)</f>
        <v/>
      </c>
      <c r="M99" s="284" t="str">
        <f t="shared" si="626"/>
        <v/>
      </c>
      <c r="N99" s="284" t="str">
        <f t="shared" si="626"/>
        <v/>
      </c>
      <c r="O99" s="284" t="str">
        <f t="shared" si="626"/>
        <v/>
      </c>
      <c r="P99" s="284" t="str">
        <f>IF(O98=P98,Q98,P98)</f>
        <v/>
      </c>
      <c r="Q99" s="284" t="str">
        <f t="shared" si="627"/>
        <v/>
      </c>
      <c r="R99" s="284" t="str">
        <f t="shared" si="627"/>
        <v/>
      </c>
      <c r="S99" s="284" t="str">
        <f t="shared" si="627"/>
        <v/>
      </c>
      <c r="T99" s="284" t="str">
        <f t="shared" si="627"/>
        <v/>
      </c>
      <c r="U99" s="284" t="str">
        <f t="shared" si="627"/>
        <v/>
      </c>
      <c r="V99" s="284" t="str">
        <f>IF(U98=V98,"",V98)</f>
        <v/>
      </c>
      <c r="X99" s="284" t="str">
        <f t="shared" si="461"/>
        <v>山　内</v>
      </c>
      <c r="Y99" s="284" t="str">
        <f>IF(X98=Y98,Z98,Y98)</f>
        <v>内　方</v>
      </c>
      <c r="Z99" s="284" t="str">
        <f t="shared" ref="Z99:Z100" si="677">IF(Y98=Z98,AA98,Z98)</f>
        <v>平　澤</v>
      </c>
      <c r="AA99" s="284" t="str">
        <f t="shared" si="628"/>
        <v>船　水</v>
      </c>
      <c r="AB99" s="284" t="str">
        <f t="shared" ref="AB99:AB100" si="678">IF(AA98=AB98,AC98,AB98)</f>
        <v>菅　野</v>
      </c>
      <c r="AC99" s="284" t="str">
        <f t="shared" si="629"/>
        <v>平　岡</v>
      </c>
      <c r="AD99" s="284" t="str">
        <f t="shared" ref="AD99:AD100" si="679">IF(AC98=AD98,AE98,AD98)</f>
        <v>古　澤</v>
      </c>
      <c r="AE99" s="284" t="str">
        <f t="shared" si="630"/>
        <v>髙比良</v>
      </c>
      <c r="AF99" s="284" t="str">
        <f t="shared" si="631"/>
        <v>髙比良</v>
      </c>
      <c r="AG99" s="284" t="str">
        <f t="shared" si="632"/>
        <v>平　松</v>
      </c>
      <c r="AH99" s="284" t="str">
        <f>IF(AG98=AH98,AI98,AH98)</f>
        <v>中　嶋</v>
      </c>
      <c r="AI99" s="284" t="str">
        <f t="shared" si="633"/>
        <v/>
      </c>
      <c r="AJ99" s="284" t="str">
        <f t="shared" si="634"/>
        <v/>
      </c>
      <c r="AK99" s="284" t="str">
        <f t="shared" si="635"/>
        <v/>
      </c>
      <c r="AL99" s="284" t="str">
        <f>IF(AK98=AL98,AM98,AL98)</f>
        <v/>
      </c>
      <c r="AM99" s="284" t="str">
        <f t="shared" si="636"/>
        <v/>
      </c>
      <c r="AN99" s="284" t="str">
        <f t="shared" si="637"/>
        <v/>
      </c>
      <c r="AO99" s="284" t="str">
        <f t="shared" si="638"/>
        <v/>
      </c>
      <c r="AP99" s="284" t="str">
        <f t="shared" si="639"/>
        <v/>
      </c>
      <c r="AQ99" s="284" t="str">
        <f t="shared" ref="AQ99:AQ100" si="680">IF(AP98=AQ98,AR98,AQ98)</f>
        <v/>
      </c>
      <c r="AR99" s="284" t="str">
        <f t="shared" si="455"/>
        <v/>
      </c>
      <c r="AT99" s="284" t="str">
        <f t="shared" si="464"/>
        <v>山　内</v>
      </c>
      <c r="AU99" s="284" t="str">
        <f>IF(AT98=AU98,AV98,AU98)</f>
        <v>内　方</v>
      </c>
      <c r="AV99" s="284" t="str">
        <f t="shared" ref="AV99:AV100" si="681">IF(AU98=AV98,AW98,AV98)</f>
        <v>平　澤</v>
      </c>
      <c r="AW99" s="284" t="str">
        <f t="shared" si="640"/>
        <v>船　水</v>
      </c>
      <c r="AX99" s="284" t="str">
        <f t="shared" ref="AX99:AX100" si="682">IF(AW98=AX98,AY98,AX98)</f>
        <v>菅　野</v>
      </c>
      <c r="AY99" s="284" t="str">
        <f t="shared" si="641"/>
        <v>金　山</v>
      </c>
      <c r="AZ99" s="284" t="str">
        <f t="shared" ref="AZ99:AZ100" si="683">IF(AY98=AZ98,BA98,AZ98)</f>
        <v>荒　木</v>
      </c>
      <c r="BA99" s="284" t="str">
        <f t="shared" si="642"/>
        <v>今　井</v>
      </c>
      <c r="BB99" s="284" t="str">
        <f t="shared" si="643"/>
        <v>髙比良</v>
      </c>
      <c r="BC99" s="284" t="str">
        <f t="shared" si="644"/>
        <v>平　松</v>
      </c>
      <c r="BD99" s="284" t="str">
        <f>IF(BC98=BD98,BE98,BD98)</f>
        <v>西　山</v>
      </c>
      <c r="BE99" s="284" t="str">
        <f t="shared" si="645"/>
        <v>西　山</v>
      </c>
      <c r="BF99" s="284" t="str">
        <f t="shared" si="646"/>
        <v/>
      </c>
      <c r="BG99" s="284" t="str">
        <f t="shared" si="647"/>
        <v/>
      </c>
      <c r="BH99" s="284" t="str">
        <f>IF(BG98=BH98,BI98,BH98)</f>
        <v/>
      </c>
      <c r="BI99" s="284" t="str">
        <f t="shared" si="648"/>
        <v/>
      </c>
      <c r="BJ99" s="284" t="str">
        <f t="shared" si="649"/>
        <v/>
      </c>
      <c r="BK99" s="284" t="str">
        <f t="shared" si="650"/>
        <v/>
      </c>
      <c r="BL99" s="284" t="str">
        <f t="shared" si="651"/>
        <v/>
      </c>
      <c r="BM99" s="284" t="str">
        <f t="shared" ref="BM99:BM100" si="684">IF(BL98=BM98,BN98,BM98)</f>
        <v/>
      </c>
      <c r="BN99" s="284" t="str">
        <f t="shared" si="456"/>
        <v/>
      </c>
      <c r="BP99" s="284" t="str">
        <f t="shared" si="467"/>
        <v>山　内</v>
      </c>
      <c r="BQ99" s="284" t="str">
        <f>IF(BP98=BQ98,BR98,BQ98)</f>
        <v>内　方</v>
      </c>
      <c r="BR99" s="284" t="str">
        <f t="shared" ref="BR99:BR100" si="685">IF(BQ98=BR98,BS98,BR98)</f>
        <v>平　澤</v>
      </c>
      <c r="BS99" s="284" t="str">
        <f t="shared" si="652"/>
        <v>船　水</v>
      </c>
      <c r="BT99" s="284" t="str">
        <f t="shared" ref="BT99:BT100" si="686">IF(BS98=BT98,BU98,BT98)</f>
        <v>菅　野</v>
      </c>
      <c r="BU99" s="284" t="str">
        <f t="shared" si="653"/>
        <v>平　岡</v>
      </c>
      <c r="BV99" s="284" t="str">
        <f t="shared" ref="BV99:BV100" si="687">IF(BU98=BV98,BW98,BV98)</f>
        <v>古　澤</v>
      </c>
      <c r="BW99" s="284" t="str">
        <f t="shared" si="654"/>
        <v>平　松</v>
      </c>
      <c r="BX99" s="284" t="str">
        <f t="shared" si="655"/>
        <v>平　松</v>
      </c>
      <c r="BY99" s="284" t="str">
        <f t="shared" si="656"/>
        <v>幸　岡</v>
      </c>
      <c r="BZ99" s="284" t="str">
        <f>IF(BY98=BZ98,CA98,BZ98)</f>
        <v/>
      </c>
      <c r="CA99" s="284" t="str">
        <f t="shared" si="657"/>
        <v/>
      </c>
      <c r="CB99" s="284" t="str">
        <f t="shared" si="658"/>
        <v/>
      </c>
      <c r="CC99" s="284" t="str">
        <f t="shared" si="659"/>
        <v/>
      </c>
      <c r="CD99" s="284" t="str">
        <f>IF(CC98=CD98,CE98,CD98)</f>
        <v/>
      </c>
      <c r="CE99" s="284" t="str">
        <f t="shared" si="660"/>
        <v/>
      </c>
      <c r="CF99" s="284" t="str">
        <f t="shared" si="661"/>
        <v/>
      </c>
      <c r="CG99" s="284" t="str">
        <f t="shared" si="662"/>
        <v/>
      </c>
      <c r="CH99" s="284" t="str">
        <f t="shared" si="663"/>
        <v/>
      </c>
      <c r="CI99" s="284" t="str">
        <f t="shared" ref="CI99:CI100" si="688">IF(CH98=CI98,CJ98,CI98)</f>
        <v/>
      </c>
      <c r="CJ99" s="284" t="str">
        <f t="shared" si="457"/>
        <v/>
      </c>
      <c r="CL99" s="284" t="str">
        <f t="shared" si="470"/>
        <v>山　内</v>
      </c>
      <c r="CM99" s="284" t="str">
        <f>IF(CL98=CM98,CN98,CM98)</f>
        <v>内　方</v>
      </c>
      <c r="CN99" s="284" t="str">
        <f t="shared" ref="CN99:CN100" si="689">IF(CM98=CN98,CO98,CN98)</f>
        <v>船　水</v>
      </c>
      <c r="CO99" s="284" t="str">
        <f t="shared" si="664"/>
        <v>菅　野</v>
      </c>
      <c r="CP99" s="284" t="str">
        <f t="shared" ref="CP99:CP100" si="690">IF(CO98=CP98,CQ98,CP98)</f>
        <v>金　山</v>
      </c>
      <c r="CQ99" s="284" t="str">
        <f t="shared" si="665"/>
        <v>平　岡</v>
      </c>
      <c r="CR99" s="284" t="str">
        <f t="shared" ref="CR99:CR100" si="691">IF(CQ98=CR98,CS98,CR98)</f>
        <v>平　松</v>
      </c>
      <c r="CS99" s="284" t="str">
        <f t="shared" si="666"/>
        <v>幸　岡</v>
      </c>
      <c r="CT99" s="284" t="str">
        <f t="shared" si="667"/>
        <v>幸　岡</v>
      </c>
      <c r="CU99" s="284" t="str">
        <f t="shared" si="668"/>
        <v>宮　地</v>
      </c>
      <c r="CV99" s="284" t="str">
        <f>IF(CU98=CV98,CW98,CV98)</f>
        <v>宮　地</v>
      </c>
      <c r="CW99" s="284" t="str">
        <f t="shared" si="669"/>
        <v/>
      </c>
      <c r="CX99" s="284" t="str">
        <f t="shared" si="670"/>
        <v/>
      </c>
      <c r="CY99" s="284" t="str">
        <f t="shared" si="671"/>
        <v/>
      </c>
      <c r="CZ99" s="284" t="str">
        <f>IF(CY98=CZ98,DA98,CZ98)</f>
        <v/>
      </c>
      <c r="DA99" s="284" t="str">
        <f t="shared" si="672"/>
        <v/>
      </c>
      <c r="DB99" s="284" t="str">
        <f t="shared" si="673"/>
        <v/>
      </c>
      <c r="DC99" s="284" t="str">
        <f t="shared" si="674"/>
        <v/>
      </c>
      <c r="DD99" s="284" t="str">
        <f t="shared" si="675"/>
        <v/>
      </c>
      <c r="DE99" s="284" t="str">
        <f t="shared" ref="DE99:DE100" si="692">IF(DD98=DE98,DF98,DE98)</f>
        <v/>
      </c>
      <c r="DF99" s="284" t="str">
        <f t="shared" si="458"/>
        <v/>
      </c>
      <c r="HB99" s="163"/>
      <c r="HC99" s="199"/>
      <c r="HD99" s="76"/>
      <c r="HE99" s="76"/>
      <c r="HF99" s="76"/>
      <c r="HG99" s="200"/>
      <c r="HH99" s="77" t="str">
        <f>IF(リスト!H98="","",リスト!H98)</f>
        <v>郡津東</v>
      </c>
      <c r="HI99" s="77" t="str">
        <f>IF(リスト!I98="","",リスト!I98)</f>
        <v/>
      </c>
      <c r="HJ99" s="77" t="str">
        <f>IF(リスト!J98="","",リスト!J98)</f>
        <v>加　納</v>
      </c>
      <c r="HK99" s="77" t="str">
        <f>IF(リスト!K98="","",リスト!K98)</f>
        <v/>
      </c>
      <c r="HL99" s="77" t="str">
        <f>IF(リスト!L98="","",リスト!L98)</f>
        <v/>
      </c>
      <c r="HM99" s="77" t="str">
        <f>IF(リスト!M98="","",リスト!M98)</f>
        <v/>
      </c>
      <c r="HN99" s="77" t="str">
        <f>IF(リスト!N98="","",リスト!N98)</f>
        <v/>
      </c>
      <c r="HO99" s="77" t="str">
        <f>IF(リスト!O98="","",リスト!O98)</f>
        <v/>
      </c>
      <c r="HP99" s="460" t="str">
        <f>IF(リスト!P98="","",リスト!P98)</f>
        <v/>
      </c>
      <c r="IW99" s="393"/>
      <c r="IX99" s="393"/>
      <c r="IY99" s="393"/>
      <c r="IZ99" s="393"/>
      <c r="JA99" s="393"/>
      <c r="JB99" s="393"/>
      <c r="JC99" s="393"/>
      <c r="JD99" s="393"/>
      <c r="JE99" s="393"/>
      <c r="JF99" s="393"/>
      <c r="JG99" s="393"/>
      <c r="JH99" s="393"/>
      <c r="JI99" s="393"/>
      <c r="JJ99" s="393"/>
      <c r="JK99" s="393"/>
      <c r="JL99" s="393"/>
      <c r="JM99" s="393"/>
      <c r="JN99" s="393"/>
      <c r="JO99" s="393"/>
      <c r="JP99" s="393"/>
      <c r="JQ99" s="393"/>
      <c r="JR99" s="393"/>
      <c r="JS99" s="393"/>
      <c r="JT99" s="393"/>
      <c r="JU99" s="393"/>
      <c r="JV99" s="393"/>
      <c r="JW99" s="393"/>
      <c r="JX99" s="393"/>
      <c r="JY99" s="393"/>
      <c r="JZ99" s="393"/>
      <c r="KA99" s="393"/>
      <c r="KB99" s="393"/>
      <c r="KC99" s="393"/>
      <c r="KD99" s="393"/>
      <c r="KE99" s="393"/>
      <c r="KF99" s="393"/>
      <c r="KG99" s="393"/>
      <c r="KH99" s="393"/>
      <c r="KI99" s="393"/>
      <c r="KJ99" s="393"/>
      <c r="KK99" s="393"/>
      <c r="KL99" s="393"/>
      <c r="KM99" s="393"/>
      <c r="KN99" s="393"/>
      <c r="KO99" s="393"/>
      <c r="KP99" s="393"/>
      <c r="KQ99" s="393"/>
      <c r="KR99" s="393"/>
      <c r="KS99" s="393"/>
      <c r="KT99" s="393"/>
      <c r="KU99" s="393"/>
      <c r="KV99" s="393"/>
      <c r="KW99" s="393"/>
      <c r="KX99" s="393"/>
      <c r="KY99" s="393"/>
      <c r="KZ99" s="393"/>
      <c r="LA99" s="393"/>
      <c r="LB99" s="393"/>
      <c r="LC99" s="393"/>
      <c r="LD99" s="393"/>
      <c r="LE99" s="393"/>
      <c r="LF99" s="393"/>
      <c r="LG99" s="393"/>
      <c r="LH99" s="393"/>
      <c r="LI99" s="393"/>
      <c r="LJ99" s="393"/>
      <c r="LK99" s="393"/>
      <c r="LL99" s="393"/>
      <c r="LM99" s="393"/>
      <c r="LN99" s="393"/>
      <c r="LO99" s="393"/>
      <c r="LP99" s="393"/>
      <c r="LQ99" s="393"/>
      <c r="LR99" s="393"/>
      <c r="LS99" s="393"/>
      <c r="LT99" s="393"/>
      <c r="LU99" s="393"/>
      <c r="LV99" s="393"/>
      <c r="LW99" s="393"/>
      <c r="LX99" s="393"/>
      <c r="LY99" s="393"/>
      <c r="LZ99" s="393"/>
      <c r="MA99" s="393"/>
      <c r="MB99" s="393"/>
      <c r="MC99" s="393"/>
      <c r="MD99" s="393"/>
      <c r="ME99" s="393"/>
      <c r="MF99" s="393"/>
      <c r="MG99" s="393"/>
      <c r="MH99" s="393"/>
      <c r="MI99" s="393"/>
      <c r="MJ99" s="393"/>
      <c r="MK99" s="393"/>
      <c r="ML99" s="393"/>
      <c r="MM99" s="393"/>
      <c r="MN99" s="393"/>
      <c r="MO99" s="393"/>
      <c r="MP99" s="393"/>
      <c r="MQ99" s="393"/>
      <c r="MR99" s="393"/>
      <c r="MS99" s="393"/>
      <c r="MT99" s="393"/>
      <c r="MU99" s="393"/>
      <c r="MV99" s="393"/>
      <c r="MW99" s="393"/>
      <c r="MX99" s="393"/>
      <c r="MY99" s="393"/>
      <c r="MZ99" s="393"/>
      <c r="NA99" s="393"/>
      <c r="NB99" s="393"/>
      <c r="NC99" s="393"/>
      <c r="ND99" s="393"/>
      <c r="NE99" s="393"/>
      <c r="NF99" s="393"/>
      <c r="NG99" s="393"/>
      <c r="NH99" s="393"/>
      <c r="NI99" s="393"/>
      <c r="NJ99" s="393"/>
      <c r="NK99" s="393"/>
      <c r="NL99" s="393"/>
      <c r="NM99" s="393"/>
      <c r="NN99" s="393"/>
      <c r="NO99" s="393"/>
      <c r="NP99" s="393"/>
      <c r="NQ99" s="393"/>
      <c r="NR99" s="393"/>
      <c r="NS99" s="393"/>
      <c r="NT99" s="393"/>
      <c r="NU99" s="393"/>
      <c r="NV99" s="393"/>
      <c r="NW99" s="393"/>
      <c r="NX99" s="393"/>
      <c r="NY99" s="393"/>
      <c r="NZ99" s="393"/>
      <c r="OA99" s="393"/>
      <c r="OB99" s="393"/>
      <c r="OC99" s="393"/>
      <c r="OD99" s="393"/>
      <c r="OE99" s="393"/>
      <c r="OF99" s="393"/>
      <c r="OG99" s="393"/>
      <c r="OH99" s="393"/>
      <c r="OI99" s="393"/>
      <c r="OJ99" s="393"/>
      <c r="OK99" s="393"/>
      <c r="OL99" s="393"/>
      <c r="OM99" s="393"/>
      <c r="ON99" s="393"/>
      <c r="OO99" s="393"/>
      <c r="OP99" s="393"/>
      <c r="OQ99" s="393"/>
      <c r="OR99" s="393"/>
      <c r="OS99" s="393"/>
      <c r="OT99" s="393"/>
      <c r="OU99" s="393"/>
      <c r="OV99" s="393"/>
      <c r="OW99" s="393"/>
      <c r="OX99" s="393"/>
      <c r="OY99" s="393"/>
      <c r="OZ99" s="393"/>
      <c r="PA99" s="393"/>
      <c r="PB99" s="393"/>
      <c r="PC99" s="393"/>
      <c r="PD99" s="393"/>
      <c r="PE99" s="393"/>
      <c r="PF99" s="393"/>
      <c r="PG99" s="393"/>
      <c r="PH99" s="393"/>
      <c r="PI99" s="393"/>
      <c r="PJ99" s="393"/>
      <c r="PK99" s="393"/>
      <c r="PL99" s="393"/>
      <c r="PM99" s="393"/>
      <c r="PN99" s="393"/>
      <c r="PO99" s="393"/>
      <c r="PP99" s="393"/>
      <c r="PQ99" s="393"/>
      <c r="PR99" s="393"/>
      <c r="PS99" s="393"/>
      <c r="PT99" s="393"/>
      <c r="PU99" s="393"/>
      <c r="PV99" s="393"/>
      <c r="PW99" s="393"/>
      <c r="PX99" s="393"/>
      <c r="PY99" s="393"/>
      <c r="PZ99" s="393"/>
      <c r="QA99" s="393"/>
      <c r="QB99" s="393"/>
      <c r="QC99" s="393"/>
      <c r="QD99" s="393"/>
      <c r="QE99" s="393"/>
      <c r="QF99" s="393"/>
      <c r="QG99" s="393"/>
      <c r="QH99" s="393"/>
      <c r="QI99" s="393"/>
      <c r="QJ99" s="393"/>
      <c r="QK99" s="393"/>
      <c r="QL99" s="393"/>
      <c r="QM99" s="393"/>
      <c r="QN99" s="393"/>
      <c r="QO99" s="393"/>
      <c r="QP99" s="393"/>
      <c r="QQ99" s="393"/>
      <c r="QR99" s="393"/>
      <c r="QS99" s="393"/>
      <c r="QT99" s="393"/>
      <c r="QU99" s="393"/>
      <c r="QV99" s="393"/>
      <c r="QW99" s="393"/>
      <c r="QX99" s="393"/>
      <c r="QY99" s="393"/>
      <c r="QZ99" s="393"/>
      <c r="RA99" s="393"/>
      <c r="RB99" s="393"/>
      <c r="RC99" s="393"/>
      <c r="RD99" s="393"/>
      <c r="RE99" s="393"/>
      <c r="RF99" s="393"/>
      <c r="RG99" s="393"/>
      <c r="RH99" s="393"/>
      <c r="RI99" s="393"/>
      <c r="RJ99" s="393"/>
      <c r="RK99" s="393"/>
      <c r="RL99" s="393"/>
      <c r="RM99" s="393"/>
      <c r="RN99" s="393"/>
      <c r="RO99" s="393"/>
      <c r="RP99" s="393"/>
      <c r="RQ99" s="393"/>
      <c r="RR99" s="393"/>
      <c r="RS99" s="393"/>
      <c r="RT99" s="393"/>
      <c r="RU99" s="393"/>
      <c r="RV99" s="393"/>
      <c r="RW99" s="393"/>
      <c r="RX99" s="393"/>
      <c r="RY99" s="393"/>
      <c r="RZ99" s="393"/>
      <c r="SA99" s="393"/>
      <c r="SB99" s="393"/>
      <c r="SC99" s="393"/>
      <c r="SD99" s="393"/>
      <c r="SE99" s="393"/>
      <c r="SF99" s="393"/>
      <c r="SG99" s="393"/>
      <c r="SH99" s="393"/>
      <c r="SI99" s="393"/>
      <c r="SJ99" s="393"/>
      <c r="SK99" s="393"/>
      <c r="SL99" s="393"/>
      <c r="SM99" s="393"/>
      <c r="SN99" s="393"/>
      <c r="SO99" s="393"/>
      <c r="SP99" s="393"/>
      <c r="SQ99" s="393"/>
      <c r="SR99" s="393"/>
      <c r="SS99" s="393"/>
      <c r="ST99" s="393"/>
      <c r="SU99" s="393"/>
      <c r="SV99" s="393"/>
      <c r="SW99" s="393"/>
      <c r="SX99" s="393"/>
      <c r="SY99" s="393"/>
      <c r="SZ99" s="393"/>
      <c r="TA99" s="393"/>
      <c r="TB99" s="393"/>
      <c r="TC99" s="393"/>
      <c r="TD99" s="393"/>
      <c r="TE99" s="393"/>
      <c r="TF99" s="393"/>
      <c r="TG99" s="393"/>
      <c r="TH99" s="393"/>
      <c r="TI99" s="393"/>
      <c r="TJ99" s="393"/>
      <c r="TK99" s="393"/>
      <c r="TL99" s="393"/>
    </row>
    <row r="100" spans="2:532" ht="24.75" customHeight="1" x14ac:dyDescent="0.2">
      <c r="B100" s="284" t="str">
        <f t="shared" si="536"/>
        <v>山　内</v>
      </c>
      <c r="C100" s="284" t="str">
        <f>IF(B99=C99,D99,C99)</f>
        <v>船　水</v>
      </c>
      <c r="D100" s="284" t="str">
        <f t="shared" si="676"/>
        <v>今　井</v>
      </c>
      <c r="E100" s="284" t="str">
        <f t="shared" si="676"/>
        <v>髙比良</v>
      </c>
      <c r="F100" s="284" t="str">
        <f t="shared" si="676"/>
        <v>平　松</v>
      </c>
      <c r="G100" s="284" t="str">
        <f t="shared" si="676"/>
        <v>平　松</v>
      </c>
      <c r="H100" s="284" t="str">
        <f t="shared" si="676"/>
        <v/>
      </c>
      <c r="I100" s="284" t="str">
        <f t="shared" si="676"/>
        <v/>
      </c>
      <c r="J100" s="284" t="str">
        <f t="shared" si="676"/>
        <v/>
      </c>
      <c r="K100" s="284" t="str">
        <f t="shared" si="676"/>
        <v/>
      </c>
      <c r="L100" s="284" t="str">
        <f>IF(K99=L99,M99,L99)</f>
        <v/>
      </c>
      <c r="M100" s="284" t="str">
        <f t="shared" si="676"/>
        <v/>
      </c>
      <c r="N100" s="284" t="str">
        <f t="shared" si="676"/>
        <v/>
      </c>
      <c r="O100" s="284" t="str">
        <f t="shared" si="676"/>
        <v/>
      </c>
      <c r="P100" s="284" t="str">
        <f>IF(O99=P99,Q99,P99)</f>
        <v/>
      </c>
      <c r="Q100" s="284" t="str">
        <f t="shared" si="676"/>
        <v/>
      </c>
      <c r="R100" s="284" t="str">
        <f t="shared" si="676"/>
        <v/>
      </c>
      <c r="S100" s="284" t="str">
        <f t="shared" si="676"/>
        <v/>
      </c>
      <c r="T100" s="284" t="str">
        <f t="shared" si="627"/>
        <v/>
      </c>
      <c r="U100" s="284" t="str">
        <f t="shared" si="627"/>
        <v/>
      </c>
      <c r="V100" s="284" t="str">
        <f t="shared" ref="V100:V105" si="693">IF(U99=V99,"",V99)</f>
        <v/>
      </c>
      <c r="X100" s="284" t="str">
        <f t="shared" si="461"/>
        <v>山　内</v>
      </c>
      <c r="Y100" s="284" t="str">
        <f>IF(X99=Y99,Z99,Y99)</f>
        <v>内　方</v>
      </c>
      <c r="Z100" s="284" t="str">
        <f t="shared" si="677"/>
        <v>平　澤</v>
      </c>
      <c r="AA100" s="284" t="str">
        <f t="shared" si="628"/>
        <v>船　水</v>
      </c>
      <c r="AB100" s="284" t="str">
        <f t="shared" si="678"/>
        <v>菅　野</v>
      </c>
      <c r="AC100" s="284" t="str">
        <f t="shared" si="629"/>
        <v>平　岡</v>
      </c>
      <c r="AD100" s="284" t="str">
        <f t="shared" si="679"/>
        <v>古　澤</v>
      </c>
      <c r="AE100" s="284" t="str">
        <f t="shared" si="630"/>
        <v>髙比良</v>
      </c>
      <c r="AF100" s="284" t="str">
        <f t="shared" si="631"/>
        <v>平　松</v>
      </c>
      <c r="AG100" s="284" t="str">
        <f t="shared" si="632"/>
        <v>平　松</v>
      </c>
      <c r="AH100" s="284" t="str">
        <f>IF(AG99=AH99,AI99,AH99)</f>
        <v>中　嶋</v>
      </c>
      <c r="AI100" s="284" t="str">
        <f t="shared" si="633"/>
        <v/>
      </c>
      <c r="AJ100" s="284" t="str">
        <f t="shared" si="634"/>
        <v/>
      </c>
      <c r="AK100" s="284" t="str">
        <f t="shared" si="635"/>
        <v/>
      </c>
      <c r="AL100" s="284" t="str">
        <f>IF(AK99=AL99,AM99,AL99)</f>
        <v/>
      </c>
      <c r="AM100" s="284" t="str">
        <f t="shared" si="636"/>
        <v/>
      </c>
      <c r="AN100" s="284" t="str">
        <f t="shared" si="637"/>
        <v/>
      </c>
      <c r="AO100" s="284" t="str">
        <f t="shared" si="638"/>
        <v/>
      </c>
      <c r="AP100" s="284" t="str">
        <f t="shared" si="639"/>
        <v/>
      </c>
      <c r="AQ100" s="284" t="str">
        <f t="shared" si="680"/>
        <v/>
      </c>
      <c r="AR100" s="284" t="str">
        <f t="shared" si="455"/>
        <v/>
      </c>
      <c r="AT100" s="284" t="str">
        <f t="shared" si="464"/>
        <v>山　内</v>
      </c>
      <c r="AU100" s="284" t="str">
        <f>IF(AT99=AU99,AV99,AU99)</f>
        <v>内　方</v>
      </c>
      <c r="AV100" s="284" t="str">
        <f t="shared" si="681"/>
        <v>平　澤</v>
      </c>
      <c r="AW100" s="284" t="str">
        <f t="shared" si="640"/>
        <v>船　水</v>
      </c>
      <c r="AX100" s="284" t="str">
        <f t="shared" si="682"/>
        <v>菅　野</v>
      </c>
      <c r="AY100" s="284" t="str">
        <f t="shared" si="641"/>
        <v>金　山</v>
      </c>
      <c r="AZ100" s="284" t="str">
        <f t="shared" si="683"/>
        <v>荒　木</v>
      </c>
      <c r="BA100" s="284" t="str">
        <f t="shared" si="642"/>
        <v>今　井</v>
      </c>
      <c r="BB100" s="284" t="str">
        <f t="shared" si="643"/>
        <v>髙比良</v>
      </c>
      <c r="BC100" s="284" t="str">
        <f t="shared" si="644"/>
        <v>平　松</v>
      </c>
      <c r="BD100" s="284" t="str">
        <f>IF(BC99=BD99,BE99,BD99)</f>
        <v>西　山</v>
      </c>
      <c r="BE100" s="284" t="str">
        <f t="shared" si="645"/>
        <v/>
      </c>
      <c r="BF100" s="284" t="str">
        <f t="shared" si="646"/>
        <v/>
      </c>
      <c r="BG100" s="284" t="str">
        <f t="shared" si="647"/>
        <v/>
      </c>
      <c r="BH100" s="284" t="str">
        <f>IF(BG99=BH99,BI99,BH99)</f>
        <v/>
      </c>
      <c r="BI100" s="284" t="str">
        <f t="shared" si="648"/>
        <v/>
      </c>
      <c r="BJ100" s="284" t="str">
        <f t="shared" si="649"/>
        <v/>
      </c>
      <c r="BK100" s="284" t="str">
        <f t="shared" si="650"/>
        <v/>
      </c>
      <c r="BL100" s="284" t="str">
        <f t="shared" si="651"/>
        <v/>
      </c>
      <c r="BM100" s="284" t="str">
        <f t="shared" si="684"/>
        <v/>
      </c>
      <c r="BN100" s="284" t="str">
        <f t="shared" si="456"/>
        <v/>
      </c>
      <c r="BP100" s="284" t="str">
        <f t="shared" si="467"/>
        <v>山　内</v>
      </c>
      <c r="BQ100" s="284" t="str">
        <f>IF(BP99=BQ99,BR99,BQ99)</f>
        <v>内　方</v>
      </c>
      <c r="BR100" s="284" t="str">
        <f t="shared" si="685"/>
        <v>平　澤</v>
      </c>
      <c r="BS100" s="284" t="str">
        <f t="shared" si="652"/>
        <v>船　水</v>
      </c>
      <c r="BT100" s="284" t="str">
        <f t="shared" si="686"/>
        <v>菅　野</v>
      </c>
      <c r="BU100" s="284" t="str">
        <f t="shared" si="653"/>
        <v>平　岡</v>
      </c>
      <c r="BV100" s="284" t="str">
        <f t="shared" si="687"/>
        <v>古　澤</v>
      </c>
      <c r="BW100" s="284" t="str">
        <f t="shared" si="654"/>
        <v>平　松</v>
      </c>
      <c r="BX100" s="284" t="str">
        <f t="shared" si="655"/>
        <v>幸　岡</v>
      </c>
      <c r="BY100" s="284" t="str">
        <f t="shared" si="656"/>
        <v>幸　岡</v>
      </c>
      <c r="BZ100" s="284" t="str">
        <f>IF(BY99=BZ99,CA99,BZ99)</f>
        <v/>
      </c>
      <c r="CA100" s="284" t="str">
        <f t="shared" si="657"/>
        <v/>
      </c>
      <c r="CB100" s="284" t="str">
        <f t="shared" si="658"/>
        <v/>
      </c>
      <c r="CC100" s="284" t="str">
        <f t="shared" si="659"/>
        <v/>
      </c>
      <c r="CD100" s="284" t="str">
        <f>IF(CC99=CD99,CE99,CD99)</f>
        <v/>
      </c>
      <c r="CE100" s="284" t="str">
        <f t="shared" si="660"/>
        <v/>
      </c>
      <c r="CF100" s="284" t="str">
        <f t="shared" si="661"/>
        <v/>
      </c>
      <c r="CG100" s="284" t="str">
        <f t="shared" si="662"/>
        <v/>
      </c>
      <c r="CH100" s="284" t="str">
        <f t="shared" si="663"/>
        <v/>
      </c>
      <c r="CI100" s="284" t="str">
        <f t="shared" si="688"/>
        <v/>
      </c>
      <c r="CJ100" s="284" t="str">
        <f t="shared" si="457"/>
        <v/>
      </c>
      <c r="CL100" s="284" t="str">
        <f t="shared" si="470"/>
        <v>山　内</v>
      </c>
      <c r="CM100" s="284" t="str">
        <f>IF(CL99=CM99,CN99,CM99)</f>
        <v>内　方</v>
      </c>
      <c r="CN100" s="284" t="str">
        <f t="shared" si="689"/>
        <v>船　水</v>
      </c>
      <c r="CO100" s="284" t="str">
        <f t="shared" si="664"/>
        <v>菅　野</v>
      </c>
      <c r="CP100" s="284" t="str">
        <f t="shared" si="690"/>
        <v>金　山</v>
      </c>
      <c r="CQ100" s="284" t="str">
        <f t="shared" si="665"/>
        <v>平　岡</v>
      </c>
      <c r="CR100" s="284" t="str">
        <f t="shared" si="691"/>
        <v>平　松</v>
      </c>
      <c r="CS100" s="284" t="str">
        <f t="shared" si="666"/>
        <v>幸　岡</v>
      </c>
      <c r="CT100" s="284" t="str">
        <f t="shared" si="667"/>
        <v>宮　地</v>
      </c>
      <c r="CU100" s="284" t="str">
        <f t="shared" si="668"/>
        <v>宮　地</v>
      </c>
      <c r="CV100" s="284" t="str">
        <f>IF(CU99=CV99,CW99,CV99)</f>
        <v/>
      </c>
      <c r="CW100" s="284" t="str">
        <f t="shared" si="669"/>
        <v/>
      </c>
      <c r="CX100" s="284" t="str">
        <f t="shared" si="670"/>
        <v/>
      </c>
      <c r="CY100" s="284" t="str">
        <f t="shared" si="671"/>
        <v/>
      </c>
      <c r="CZ100" s="284" t="str">
        <f>IF(CY99=CZ99,DA99,CZ99)</f>
        <v/>
      </c>
      <c r="DA100" s="284" t="str">
        <f t="shared" si="672"/>
        <v/>
      </c>
      <c r="DB100" s="284" t="str">
        <f t="shared" si="673"/>
        <v/>
      </c>
      <c r="DC100" s="284" t="str">
        <f t="shared" si="674"/>
        <v/>
      </c>
      <c r="DD100" s="284" t="str">
        <f t="shared" si="675"/>
        <v/>
      </c>
      <c r="DE100" s="284" t="str">
        <f t="shared" si="692"/>
        <v/>
      </c>
      <c r="DF100" s="284" t="str">
        <f t="shared" si="458"/>
        <v/>
      </c>
      <c r="HB100" s="163"/>
      <c r="HC100" s="199"/>
      <c r="HD100" s="76"/>
      <c r="HE100" s="76"/>
      <c r="HF100" s="76"/>
      <c r="HG100" s="200"/>
      <c r="HH100" s="77" t="str">
        <f>IF(リスト!H99="","",リスト!H99)</f>
        <v>交　野</v>
      </c>
      <c r="HI100" s="77" t="str">
        <f>IF(リスト!I99="","",リスト!I99)</f>
        <v/>
      </c>
      <c r="HJ100" s="77" t="str">
        <f>IF(リスト!J99="","",リスト!J99)</f>
        <v>荒　本</v>
      </c>
      <c r="HK100" s="77" t="str">
        <f>IF(リスト!K99="","",リスト!K99)</f>
        <v/>
      </c>
      <c r="HL100" s="77" t="str">
        <f>IF(リスト!L99="","",リスト!L99)</f>
        <v/>
      </c>
      <c r="HM100" s="77" t="str">
        <f>IF(リスト!M99="","",リスト!M99)</f>
        <v/>
      </c>
      <c r="HN100" s="77" t="str">
        <f>IF(リスト!N99="","",リスト!N99)</f>
        <v/>
      </c>
      <c r="HO100" s="77" t="str">
        <f>IF(リスト!O99="","",リスト!O99)</f>
        <v/>
      </c>
      <c r="HP100" s="460" t="str">
        <f>IF(リスト!P99="","",リスト!P99)</f>
        <v/>
      </c>
      <c r="IW100" s="393"/>
      <c r="IX100" s="393"/>
      <c r="IY100" s="393"/>
      <c r="IZ100" s="393"/>
      <c r="JA100" s="393"/>
      <c r="JB100" s="393"/>
      <c r="JC100" s="393"/>
      <c r="JD100" s="393"/>
      <c r="JE100" s="393"/>
      <c r="JF100" s="393"/>
      <c r="JG100" s="393"/>
      <c r="JH100" s="393"/>
      <c r="JI100" s="393"/>
      <c r="JJ100" s="393"/>
      <c r="JK100" s="393"/>
      <c r="JL100" s="393"/>
      <c r="JM100" s="393"/>
      <c r="JN100" s="393"/>
      <c r="JO100" s="393"/>
      <c r="JP100" s="393"/>
      <c r="JQ100" s="393"/>
      <c r="JR100" s="393"/>
      <c r="JS100" s="393"/>
      <c r="JT100" s="393"/>
      <c r="JU100" s="393"/>
      <c r="JV100" s="393"/>
      <c r="JW100" s="393"/>
      <c r="JX100" s="393"/>
      <c r="JY100" s="393"/>
      <c r="JZ100" s="393"/>
      <c r="KA100" s="393"/>
      <c r="KB100" s="393"/>
      <c r="KC100" s="393"/>
      <c r="KD100" s="393"/>
      <c r="KE100" s="393"/>
      <c r="KF100" s="393"/>
      <c r="KG100" s="393"/>
      <c r="KH100" s="393"/>
      <c r="KI100" s="393"/>
      <c r="KJ100" s="393"/>
      <c r="KK100" s="393"/>
      <c r="KL100" s="393"/>
      <c r="KM100" s="393"/>
      <c r="KN100" s="393"/>
      <c r="KO100" s="393"/>
      <c r="KP100" s="393"/>
      <c r="KQ100" s="393"/>
      <c r="KR100" s="393"/>
      <c r="KS100" s="393"/>
      <c r="KT100" s="393"/>
      <c r="KU100" s="393"/>
      <c r="KV100" s="393"/>
      <c r="KW100" s="393"/>
      <c r="KX100" s="393"/>
      <c r="KY100" s="393"/>
      <c r="KZ100" s="393"/>
      <c r="LA100" s="393"/>
      <c r="LB100" s="393"/>
      <c r="LC100" s="393"/>
      <c r="LD100" s="393"/>
      <c r="LE100" s="393"/>
      <c r="LF100" s="393"/>
      <c r="LG100" s="393"/>
      <c r="LH100" s="393"/>
      <c r="LI100" s="393"/>
      <c r="LJ100" s="393"/>
      <c r="LK100" s="393"/>
      <c r="LL100" s="393"/>
      <c r="LM100" s="393"/>
      <c r="LN100" s="393"/>
      <c r="LO100" s="393"/>
      <c r="LP100" s="393"/>
      <c r="LQ100" s="393"/>
      <c r="LR100" s="393"/>
      <c r="LS100" s="393"/>
      <c r="LT100" s="393"/>
      <c r="LU100" s="393"/>
      <c r="LV100" s="393"/>
      <c r="LW100" s="393"/>
      <c r="LX100" s="393"/>
      <c r="LY100" s="393"/>
      <c r="LZ100" s="393"/>
      <c r="MA100" s="393"/>
      <c r="MB100" s="393"/>
      <c r="MC100" s="393"/>
      <c r="MD100" s="393"/>
      <c r="ME100" s="393"/>
      <c r="MF100" s="393"/>
      <c r="MG100" s="393"/>
      <c r="MH100" s="393"/>
      <c r="MI100" s="393"/>
      <c r="MJ100" s="393"/>
      <c r="MK100" s="393"/>
      <c r="ML100" s="393"/>
      <c r="MM100" s="393"/>
      <c r="MN100" s="393"/>
      <c r="MO100" s="393"/>
      <c r="MP100" s="393"/>
      <c r="MQ100" s="393"/>
      <c r="MR100" s="393"/>
      <c r="MS100" s="393"/>
      <c r="MT100" s="393"/>
      <c r="MU100" s="393"/>
      <c r="MV100" s="393"/>
      <c r="MW100" s="393"/>
      <c r="MX100" s="393"/>
      <c r="MY100" s="393"/>
      <c r="MZ100" s="393"/>
      <c r="NA100" s="393"/>
      <c r="NB100" s="393"/>
      <c r="NC100" s="393"/>
      <c r="ND100" s="393"/>
      <c r="NE100" s="393"/>
      <c r="NF100" s="393"/>
      <c r="NG100" s="393"/>
      <c r="NH100" s="393"/>
      <c r="NI100" s="393"/>
      <c r="NJ100" s="393"/>
      <c r="NK100" s="393"/>
      <c r="NL100" s="393"/>
      <c r="NM100" s="393"/>
      <c r="NN100" s="393"/>
      <c r="NO100" s="393"/>
      <c r="NP100" s="393"/>
      <c r="NQ100" s="393"/>
      <c r="NR100" s="393"/>
      <c r="NS100" s="393"/>
      <c r="NT100" s="393"/>
      <c r="NU100" s="393"/>
      <c r="NV100" s="393"/>
      <c r="NW100" s="393"/>
      <c r="NX100" s="393"/>
      <c r="NY100" s="393"/>
      <c r="NZ100" s="393"/>
      <c r="OA100" s="393"/>
      <c r="OB100" s="393"/>
      <c r="OC100" s="393"/>
      <c r="OD100" s="393"/>
      <c r="OE100" s="393"/>
      <c r="OF100" s="393"/>
      <c r="OG100" s="393"/>
      <c r="OH100" s="393"/>
      <c r="OI100" s="393"/>
      <c r="OJ100" s="393"/>
      <c r="OK100" s="393"/>
      <c r="OL100" s="393"/>
      <c r="OM100" s="393"/>
      <c r="ON100" s="393"/>
      <c r="OO100" s="393"/>
      <c r="OP100" s="393"/>
      <c r="OQ100" s="393"/>
      <c r="OR100" s="393"/>
      <c r="OS100" s="393"/>
      <c r="OT100" s="393"/>
      <c r="OU100" s="393"/>
      <c r="OV100" s="393"/>
      <c r="OW100" s="393"/>
      <c r="OX100" s="393"/>
      <c r="OY100" s="393"/>
      <c r="OZ100" s="393"/>
      <c r="PA100" s="393"/>
      <c r="PB100" s="393"/>
      <c r="PC100" s="393"/>
      <c r="PD100" s="393"/>
      <c r="PE100" s="393"/>
      <c r="PF100" s="393"/>
      <c r="PG100" s="393"/>
      <c r="PH100" s="393"/>
      <c r="PI100" s="393"/>
      <c r="PJ100" s="393"/>
      <c r="PK100" s="393"/>
      <c r="PL100" s="393"/>
      <c r="PM100" s="393"/>
      <c r="PN100" s="393"/>
      <c r="PO100" s="393"/>
      <c r="PP100" s="393"/>
      <c r="PQ100" s="393"/>
      <c r="PR100" s="393"/>
      <c r="PS100" s="393"/>
      <c r="PT100" s="393"/>
      <c r="PU100" s="393"/>
      <c r="PV100" s="393"/>
      <c r="PW100" s="393"/>
      <c r="PX100" s="393"/>
      <c r="PY100" s="393"/>
      <c r="PZ100" s="393"/>
      <c r="QA100" s="393"/>
      <c r="QB100" s="393"/>
      <c r="QC100" s="393"/>
      <c r="QD100" s="393"/>
      <c r="QE100" s="393"/>
      <c r="QF100" s="393"/>
      <c r="QG100" s="393"/>
      <c r="QH100" s="393"/>
      <c r="QI100" s="393"/>
      <c r="QJ100" s="393"/>
      <c r="QK100" s="393"/>
      <c r="QL100" s="393"/>
      <c r="QM100" s="393"/>
      <c r="QN100" s="393"/>
      <c r="QO100" s="393"/>
      <c r="QP100" s="393"/>
      <c r="QQ100" s="393"/>
      <c r="QR100" s="393"/>
      <c r="QS100" s="393"/>
      <c r="QT100" s="393"/>
      <c r="QU100" s="393"/>
      <c r="QV100" s="393"/>
      <c r="QW100" s="393"/>
      <c r="QX100" s="393"/>
      <c r="QY100" s="393"/>
      <c r="QZ100" s="393"/>
      <c r="RA100" s="393"/>
      <c r="RB100" s="393"/>
      <c r="RC100" s="393"/>
      <c r="RD100" s="393"/>
      <c r="RE100" s="393"/>
      <c r="RF100" s="393"/>
      <c r="RG100" s="393"/>
      <c r="RH100" s="393"/>
      <c r="RI100" s="393"/>
      <c r="RJ100" s="393"/>
      <c r="RK100" s="393"/>
      <c r="RL100" s="393"/>
      <c r="RM100" s="393"/>
      <c r="RN100" s="393"/>
      <c r="RO100" s="393"/>
      <c r="RP100" s="393"/>
      <c r="RQ100" s="393"/>
      <c r="RR100" s="393"/>
      <c r="RS100" s="393"/>
      <c r="RT100" s="393"/>
      <c r="RU100" s="393"/>
      <c r="RV100" s="393"/>
      <c r="RW100" s="393"/>
      <c r="RX100" s="393"/>
      <c r="RY100" s="393"/>
      <c r="RZ100" s="393"/>
      <c r="SA100" s="393"/>
      <c r="SB100" s="393"/>
      <c r="SC100" s="393"/>
      <c r="SD100" s="393"/>
      <c r="SE100" s="393"/>
      <c r="SF100" s="393"/>
      <c r="SG100" s="393"/>
      <c r="SH100" s="393"/>
      <c r="SI100" s="393"/>
      <c r="SJ100" s="393"/>
      <c r="SK100" s="393"/>
      <c r="SL100" s="393"/>
      <c r="SM100" s="393"/>
      <c r="SN100" s="393"/>
      <c r="SO100" s="393"/>
      <c r="SP100" s="393"/>
      <c r="SQ100" s="393"/>
      <c r="SR100" s="393"/>
      <c r="SS100" s="393"/>
      <c r="ST100" s="393"/>
      <c r="SU100" s="393"/>
      <c r="SV100" s="393"/>
      <c r="SW100" s="393"/>
      <c r="SX100" s="393"/>
      <c r="SY100" s="393"/>
      <c r="SZ100" s="393"/>
      <c r="TA100" s="393"/>
      <c r="TB100" s="393"/>
      <c r="TC100" s="393"/>
      <c r="TD100" s="393"/>
      <c r="TE100" s="393"/>
      <c r="TF100" s="393"/>
      <c r="TG100" s="393"/>
      <c r="TH100" s="393"/>
      <c r="TI100" s="393"/>
      <c r="TJ100" s="393"/>
      <c r="TK100" s="393"/>
      <c r="TL100" s="393"/>
    </row>
    <row r="101" spans="2:532" ht="24.75" customHeight="1" x14ac:dyDescent="0.2">
      <c r="B101" s="284" t="str">
        <f t="shared" si="536"/>
        <v>山　内</v>
      </c>
      <c r="C101" s="284" t="str">
        <f>IF(C100=B100,D100,C100)</f>
        <v>船　水</v>
      </c>
      <c r="D101" s="284" t="str">
        <f t="shared" ref="D101:S105" si="694">IF(D100=C100,E100,D100)</f>
        <v>今　井</v>
      </c>
      <c r="E101" s="284" t="str">
        <f t="shared" si="694"/>
        <v>髙比良</v>
      </c>
      <c r="F101" s="284" t="str">
        <f t="shared" si="694"/>
        <v>平　松</v>
      </c>
      <c r="G101" s="284" t="str">
        <f t="shared" si="694"/>
        <v/>
      </c>
      <c r="H101" s="284" t="str">
        <f t="shared" si="694"/>
        <v/>
      </c>
      <c r="I101" s="284" t="str">
        <f t="shared" si="694"/>
        <v/>
      </c>
      <c r="J101" s="284" t="str">
        <f t="shared" si="694"/>
        <v/>
      </c>
      <c r="K101" s="284" t="str">
        <f t="shared" si="694"/>
        <v/>
      </c>
      <c r="L101" s="284" t="str">
        <f t="shared" si="694"/>
        <v/>
      </c>
      <c r="M101" s="284" t="str">
        <f t="shared" si="694"/>
        <v/>
      </c>
      <c r="N101" s="284" t="str">
        <f t="shared" si="694"/>
        <v/>
      </c>
      <c r="O101" s="284" t="str">
        <f t="shared" si="694"/>
        <v/>
      </c>
      <c r="P101" s="284" t="str">
        <f t="shared" si="694"/>
        <v/>
      </c>
      <c r="Q101" s="284" t="str">
        <f t="shared" si="694"/>
        <v/>
      </c>
      <c r="R101" s="284" t="str">
        <f t="shared" si="694"/>
        <v/>
      </c>
      <c r="S101" s="284" t="str">
        <f t="shared" si="694"/>
        <v/>
      </c>
      <c r="T101" s="284" t="str">
        <f t="shared" ref="T101:U105" si="695">IF(T100=S100,U100,T100)</f>
        <v/>
      </c>
      <c r="U101" s="284" t="str">
        <f t="shared" si="695"/>
        <v/>
      </c>
      <c r="V101" s="284" t="str">
        <f t="shared" si="693"/>
        <v/>
      </c>
      <c r="X101" s="284" t="str">
        <f t="shared" si="461"/>
        <v>山　内</v>
      </c>
      <c r="Y101" s="284" t="str">
        <f>IF(Y100=X100,Z100,Y100)</f>
        <v>内　方</v>
      </c>
      <c r="Z101" s="284" t="str">
        <f t="shared" ref="Z101:Z105" si="696">IF(Z100=Y100,AA100,Z100)</f>
        <v>平　澤</v>
      </c>
      <c r="AA101" s="284" t="str">
        <f t="shared" ref="AA101:AA105" si="697">IF(AA100=Z100,AB100,AA100)</f>
        <v>船　水</v>
      </c>
      <c r="AB101" s="284" t="str">
        <f t="shared" ref="AB101:AB105" si="698">IF(AB100=AA100,AC100,AB100)</f>
        <v>菅　野</v>
      </c>
      <c r="AC101" s="284" t="str">
        <f t="shared" ref="AC101:AC105" si="699">IF(AC100=AB100,AD100,AC100)</f>
        <v>平　岡</v>
      </c>
      <c r="AD101" s="284" t="str">
        <f t="shared" ref="AD101:AD105" si="700">IF(AD100=AC100,AE100,AD100)</f>
        <v>古　澤</v>
      </c>
      <c r="AE101" s="284" t="str">
        <f t="shared" ref="AE101:AE105" si="701">IF(AE100=AD100,AF100,AE100)</f>
        <v>髙比良</v>
      </c>
      <c r="AF101" s="284" t="str">
        <f t="shared" ref="AF101:AF105" si="702">IF(AF100=AE100,AG100,AF100)</f>
        <v>平　松</v>
      </c>
      <c r="AG101" s="284" t="str">
        <f t="shared" ref="AG101:AG105" si="703">IF(AG100=AF100,AH100,AG100)</f>
        <v>中　嶋</v>
      </c>
      <c r="AH101" s="284" t="str">
        <f t="shared" ref="AH101:AH105" si="704">IF(AH100=AG100,AI100,AH100)</f>
        <v>中　嶋</v>
      </c>
      <c r="AI101" s="284" t="str">
        <f t="shared" ref="AI101:AI105" si="705">IF(AI100=AH100,AJ100,AI100)</f>
        <v/>
      </c>
      <c r="AJ101" s="284" t="str">
        <f t="shared" ref="AJ101:AJ105" si="706">IF(AJ100=AI100,AK100,AJ100)</f>
        <v/>
      </c>
      <c r="AK101" s="284" t="str">
        <f t="shared" ref="AK101:AK105" si="707">IF(AK100=AJ100,AL100,AK100)</f>
        <v/>
      </c>
      <c r="AL101" s="284" t="str">
        <f t="shared" ref="AL101:AL105" si="708">IF(AL100=AK100,AM100,AL100)</f>
        <v/>
      </c>
      <c r="AM101" s="284" t="str">
        <f t="shared" ref="AM101:AM105" si="709">IF(AM100=AL100,AN100,AM100)</f>
        <v/>
      </c>
      <c r="AN101" s="284" t="str">
        <f t="shared" ref="AN101:AN105" si="710">IF(AN100=AM100,AO100,AN100)</f>
        <v/>
      </c>
      <c r="AO101" s="284" t="str">
        <f t="shared" ref="AO101:AO105" si="711">IF(AO100=AN100,AP100,AO100)</f>
        <v/>
      </c>
      <c r="AP101" s="284" t="str">
        <f t="shared" ref="AP101:AP105" si="712">IF(AP100=AO100,AQ100,AP100)</f>
        <v/>
      </c>
      <c r="AQ101" s="284" t="str">
        <f t="shared" ref="AQ101:AQ105" si="713">IF(AQ100=AP100,AR100,AQ100)</f>
        <v/>
      </c>
      <c r="AR101" s="284" t="str">
        <f t="shared" si="455"/>
        <v/>
      </c>
      <c r="AT101" s="284" t="str">
        <f t="shared" si="464"/>
        <v>山　内</v>
      </c>
      <c r="AU101" s="284" t="str">
        <f>IF(AU100=AT100,AV100,AU100)</f>
        <v>内　方</v>
      </c>
      <c r="AV101" s="284" t="str">
        <f t="shared" ref="AV101:AV105" si="714">IF(AV100=AU100,AW100,AV100)</f>
        <v>平　澤</v>
      </c>
      <c r="AW101" s="284" t="str">
        <f t="shared" ref="AW101:AW105" si="715">IF(AW100=AV100,AX100,AW100)</f>
        <v>船　水</v>
      </c>
      <c r="AX101" s="284" t="str">
        <f t="shared" ref="AX101:AX105" si="716">IF(AX100=AW100,AY100,AX100)</f>
        <v>菅　野</v>
      </c>
      <c r="AY101" s="284" t="str">
        <f t="shared" ref="AY101:AY105" si="717">IF(AY100=AX100,AZ100,AY100)</f>
        <v>金　山</v>
      </c>
      <c r="AZ101" s="284" t="str">
        <f t="shared" ref="AZ101:AZ105" si="718">IF(AZ100=AY100,BA100,AZ100)</f>
        <v>荒　木</v>
      </c>
      <c r="BA101" s="284" t="str">
        <f t="shared" ref="BA101:BA105" si="719">IF(BA100=AZ100,BB100,BA100)</f>
        <v>今　井</v>
      </c>
      <c r="BB101" s="284" t="str">
        <f t="shared" ref="BB101:BB105" si="720">IF(BB100=BA100,BC100,BB100)</f>
        <v>髙比良</v>
      </c>
      <c r="BC101" s="284" t="str">
        <f t="shared" ref="BC101:BC105" si="721">IF(BC100=BB100,BD100,BC100)</f>
        <v>平　松</v>
      </c>
      <c r="BD101" s="284" t="str">
        <f t="shared" ref="BD101:BD105" si="722">IF(BD100=BC100,BE100,BD100)</f>
        <v>西　山</v>
      </c>
      <c r="BE101" s="284" t="str">
        <f t="shared" ref="BE101:BE105" si="723">IF(BE100=BD100,BF100,BE100)</f>
        <v/>
      </c>
      <c r="BF101" s="284" t="str">
        <f t="shared" ref="BF101:BF105" si="724">IF(BF100=BE100,BG100,BF100)</f>
        <v/>
      </c>
      <c r="BG101" s="284" t="str">
        <f t="shared" ref="BG101:BG105" si="725">IF(BG100=BF100,BH100,BG100)</f>
        <v/>
      </c>
      <c r="BH101" s="284" t="str">
        <f t="shared" ref="BH101:BH105" si="726">IF(BH100=BG100,BI100,BH100)</f>
        <v/>
      </c>
      <c r="BI101" s="284" t="str">
        <f t="shared" ref="BI101:BI105" si="727">IF(BI100=BH100,BJ100,BI100)</f>
        <v/>
      </c>
      <c r="BJ101" s="284" t="str">
        <f t="shared" ref="BJ101:BJ105" si="728">IF(BJ100=BI100,BK100,BJ100)</f>
        <v/>
      </c>
      <c r="BK101" s="284" t="str">
        <f t="shared" ref="BK101:BK105" si="729">IF(BK100=BJ100,BL100,BK100)</f>
        <v/>
      </c>
      <c r="BL101" s="284" t="str">
        <f t="shared" ref="BL101:BL105" si="730">IF(BL100=BK100,BM100,BL100)</f>
        <v/>
      </c>
      <c r="BM101" s="284" t="str">
        <f t="shared" ref="BM101:BM105" si="731">IF(BM100=BL100,BN100,BM100)</f>
        <v/>
      </c>
      <c r="BN101" s="284" t="str">
        <f t="shared" si="456"/>
        <v/>
      </c>
      <c r="BP101" s="284" t="str">
        <f t="shared" si="467"/>
        <v>山　内</v>
      </c>
      <c r="BQ101" s="284" t="str">
        <f>IF(BQ100=BP100,BR100,BQ100)</f>
        <v>内　方</v>
      </c>
      <c r="BR101" s="284" t="str">
        <f t="shared" ref="BR101:BR105" si="732">IF(BR100=BQ100,BS100,BR100)</f>
        <v>平　澤</v>
      </c>
      <c r="BS101" s="284" t="str">
        <f t="shared" ref="BS101:BS105" si="733">IF(BS100=BR100,BT100,BS100)</f>
        <v>船　水</v>
      </c>
      <c r="BT101" s="284" t="str">
        <f t="shared" ref="BT101:BT105" si="734">IF(BT100=BS100,BU100,BT100)</f>
        <v>菅　野</v>
      </c>
      <c r="BU101" s="284" t="str">
        <f t="shared" ref="BU101:BU105" si="735">IF(BU100=BT100,BV100,BU100)</f>
        <v>平　岡</v>
      </c>
      <c r="BV101" s="284" t="str">
        <f t="shared" ref="BV101:BV105" si="736">IF(BV100=BU100,BW100,BV100)</f>
        <v>古　澤</v>
      </c>
      <c r="BW101" s="284" t="str">
        <f t="shared" ref="BW101:BW105" si="737">IF(BW100=BV100,BX100,BW100)</f>
        <v>平　松</v>
      </c>
      <c r="BX101" s="284" t="str">
        <f t="shared" ref="BX101:BX105" si="738">IF(BX100=BW100,BY100,BX100)</f>
        <v>幸　岡</v>
      </c>
      <c r="BY101" s="284" t="str">
        <f t="shared" ref="BY101:BY105" si="739">IF(BY100=BX100,BZ100,BY100)</f>
        <v/>
      </c>
      <c r="BZ101" s="284" t="str">
        <f t="shared" ref="BZ101:BZ105" si="740">IF(BZ100=BY100,CA100,BZ100)</f>
        <v/>
      </c>
      <c r="CA101" s="284" t="str">
        <f t="shared" ref="CA101:CA105" si="741">IF(CA100=BZ100,CB100,CA100)</f>
        <v/>
      </c>
      <c r="CB101" s="284" t="str">
        <f t="shared" ref="CB101:CB105" si="742">IF(CB100=CA100,CC100,CB100)</f>
        <v/>
      </c>
      <c r="CC101" s="284" t="str">
        <f t="shared" ref="CC101:CC105" si="743">IF(CC100=CB100,CD100,CC100)</f>
        <v/>
      </c>
      <c r="CD101" s="284" t="str">
        <f t="shared" ref="CD101:CD105" si="744">IF(CD100=CC100,CE100,CD100)</f>
        <v/>
      </c>
      <c r="CE101" s="284" t="str">
        <f t="shared" ref="CE101:CE105" si="745">IF(CE100=CD100,CF100,CE100)</f>
        <v/>
      </c>
      <c r="CF101" s="284" t="str">
        <f t="shared" ref="CF101:CF105" si="746">IF(CF100=CE100,CG100,CF100)</f>
        <v/>
      </c>
      <c r="CG101" s="284" t="str">
        <f t="shared" ref="CG101:CG105" si="747">IF(CG100=CF100,CH100,CG100)</f>
        <v/>
      </c>
      <c r="CH101" s="284" t="str">
        <f t="shared" ref="CH101:CH105" si="748">IF(CH100=CG100,CI100,CH100)</f>
        <v/>
      </c>
      <c r="CI101" s="284" t="str">
        <f t="shared" ref="CI101:CI105" si="749">IF(CI100=CH100,CJ100,CI100)</f>
        <v/>
      </c>
      <c r="CJ101" s="284" t="str">
        <f t="shared" si="457"/>
        <v/>
      </c>
      <c r="CL101" s="284" t="str">
        <f t="shared" si="470"/>
        <v>山　内</v>
      </c>
      <c r="CM101" s="284" t="str">
        <f>IF(CM100=CL100,CN100,CM100)</f>
        <v>内　方</v>
      </c>
      <c r="CN101" s="284" t="str">
        <f t="shared" ref="CN101:CN105" si="750">IF(CN100=CM100,CO100,CN100)</f>
        <v>船　水</v>
      </c>
      <c r="CO101" s="284" t="str">
        <f t="shared" ref="CO101:CO105" si="751">IF(CO100=CN100,CP100,CO100)</f>
        <v>菅　野</v>
      </c>
      <c r="CP101" s="284" t="str">
        <f t="shared" ref="CP101:CP105" si="752">IF(CP100=CO100,CQ100,CP100)</f>
        <v>金　山</v>
      </c>
      <c r="CQ101" s="284" t="str">
        <f t="shared" ref="CQ101:CQ105" si="753">IF(CQ100=CP100,CR100,CQ100)</f>
        <v>平　岡</v>
      </c>
      <c r="CR101" s="284" t="str">
        <f t="shared" ref="CR101:CR105" si="754">IF(CR100=CQ100,CS100,CR100)</f>
        <v>平　松</v>
      </c>
      <c r="CS101" s="284" t="str">
        <f t="shared" ref="CS101:CS105" si="755">IF(CS100=CR100,CT100,CS100)</f>
        <v>幸　岡</v>
      </c>
      <c r="CT101" s="284" t="str">
        <f t="shared" ref="CT101:CT105" si="756">IF(CT100=CS100,CU100,CT100)</f>
        <v>宮　地</v>
      </c>
      <c r="CU101" s="284" t="str">
        <f t="shared" ref="CU101:CU105" si="757">IF(CU100=CT100,CV100,CU100)</f>
        <v/>
      </c>
      <c r="CV101" s="284" t="str">
        <f t="shared" ref="CV101:CV105" si="758">IF(CV100=CU100,CW100,CV100)</f>
        <v/>
      </c>
      <c r="CW101" s="284" t="str">
        <f t="shared" ref="CW101:CW105" si="759">IF(CW100=CV100,CX100,CW100)</f>
        <v/>
      </c>
      <c r="CX101" s="284" t="str">
        <f t="shared" ref="CX101:CX105" si="760">IF(CX100=CW100,CY100,CX100)</f>
        <v/>
      </c>
      <c r="CY101" s="284" t="str">
        <f t="shared" ref="CY101:CY105" si="761">IF(CY100=CX100,CZ100,CY100)</f>
        <v/>
      </c>
      <c r="CZ101" s="284" t="str">
        <f t="shared" ref="CZ101:CZ105" si="762">IF(CZ100=CY100,DA100,CZ100)</f>
        <v/>
      </c>
      <c r="DA101" s="284" t="str">
        <f t="shared" ref="DA101:DA105" si="763">IF(DA100=CZ100,DB100,DA100)</f>
        <v/>
      </c>
      <c r="DB101" s="284" t="str">
        <f t="shared" ref="DB101:DB105" si="764">IF(DB100=DA100,DC100,DB100)</f>
        <v/>
      </c>
      <c r="DC101" s="284" t="str">
        <f t="shared" ref="DC101:DC105" si="765">IF(DC100=DB100,DD100,DC100)</f>
        <v/>
      </c>
      <c r="DD101" s="284" t="str">
        <f t="shared" ref="DD101:DD105" si="766">IF(DD100=DC100,DE100,DD100)</f>
        <v/>
      </c>
      <c r="DE101" s="284" t="str">
        <f t="shared" ref="DE101:DE105" si="767">IF(DE100=DD100,DF100,DE100)</f>
        <v/>
      </c>
      <c r="DF101" s="284" t="str">
        <f t="shared" si="458"/>
        <v/>
      </c>
      <c r="HB101" s="163"/>
      <c r="HC101" s="199"/>
      <c r="HD101" s="76"/>
      <c r="HE101" s="76"/>
      <c r="HF101" s="76"/>
      <c r="HG101" s="200"/>
      <c r="HH101" s="77" t="str">
        <f>IF(リスト!H100="","",リスト!H100)</f>
        <v>光善寺</v>
      </c>
      <c r="HI101" s="77" t="str">
        <f>IF(リスト!I100="","",リスト!I100)</f>
        <v/>
      </c>
      <c r="HJ101" s="77" t="str">
        <f>IF(リスト!J100="","",リスト!J100)</f>
        <v>西　提</v>
      </c>
      <c r="HK101" s="77" t="str">
        <f>IF(リスト!K100="","",リスト!K100)</f>
        <v/>
      </c>
      <c r="HL101" s="77" t="str">
        <f>IF(リスト!L100="","",リスト!L100)</f>
        <v/>
      </c>
      <c r="HM101" s="77" t="str">
        <f>IF(リスト!M100="","",リスト!M100)</f>
        <v/>
      </c>
      <c r="HN101" s="77" t="str">
        <f>IF(リスト!N100="","",リスト!N100)</f>
        <v/>
      </c>
      <c r="HO101" s="77" t="str">
        <f>IF(リスト!O100="","",リスト!O100)</f>
        <v/>
      </c>
      <c r="HP101" s="460" t="str">
        <f>IF(リスト!P100="","",リスト!P100)</f>
        <v/>
      </c>
      <c r="IW101" s="393"/>
      <c r="IX101" s="393"/>
      <c r="IY101" s="393"/>
      <c r="IZ101" s="393"/>
      <c r="JA101" s="393"/>
      <c r="JB101" s="393"/>
      <c r="JC101" s="393"/>
      <c r="JD101" s="393"/>
      <c r="JE101" s="393"/>
      <c r="JF101" s="393"/>
      <c r="JG101" s="393"/>
      <c r="JH101" s="393"/>
      <c r="JI101" s="393"/>
      <c r="JJ101" s="393"/>
      <c r="JK101" s="393"/>
      <c r="JL101" s="393"/>
      <c r="JM101" s="393"/>
      <c r="JN101" s="393"/>
      <c r="JO101" s="393"/>
      <c r="JP101" s="393"/>
      <c r="JQ101" s="393"/>
      <c r="JR101" s="393"/>
      <c r="JS101" s="393"/>
      <c r="JT101" s="393"/>
      <c r="JU101" s="393"/>
      <c r="JV101" s="393"/>
      <c r="JW101" s="393"/>
      <c r="JX101" s="393"/>
      <c r="JY101" s="393"/>
      <c r="JZ101" s="393"/>
      <c r="KA101" s="393"/>
      <c r="KB101" s="393"/>
      <c r="KC101" s="393"/>
      <c r="KD101" s="393"/>
      <c r="KE101" s="393"/>
      <c r="KF101" s="393"/>
      <c r="KG101" s="393"/>
      <c r="KH101" s="393"/>
      <c r="KI101" s="393"/>
      <c r="KJ101" s="393"/>
      <c r="KK101" s="393"/>
      <c r="KL101" s="393"/>
      <c r="KM101" s="393"/>
      <c r="KN101" s="393"/>
      <c r="KO101" s="393"/>
      <c r="KP101" s="393"/>
      <c r="KQ101" s="393"/>
      <c r="KR101" s="393"/>
      <c r="KS101" s="393"/>
      <c r="KT101" s="393"/>
      <c r="KU101" s="393"/>
      <c r="KV101" s="393"/>
      <c r="KW101" s="393"/>
      <c r="KX101" s="393"/>
      <c r="KY101" s="393"/>
      <c r="KZ101" s="393"/>
      <c r="LA101" s="393"/>
      <c r="LB101" s="393"/>
      <c r="LC101" s="393"/>
      <c r="LD101" s="393"/>
      <c r="LE101" s="393"/>
      <c r="LF101" s="393"/>
      <c r="LG101" s="393"/>
      <c r="LH101" s="393"/>
      <c r="LI101" s="393"/>
      <c r="LJ101" s="393"/>
      <c r="LK101" s="393"/>
      <c r="LL101" s="393"/>
      <c r="LM101" s="393"/>
      <c r="LN101" s="393"/>
      <c r="LO101" s="393"/>
      <c r="LP101" s="393"/>
      <c r="LQ101" s="393"/>
      <c r="LR101" s="393"/>
      <c r="LS101" s="393"/>
      <c r="LT101" s="393"/>
      <c r="LU101" s="393"/>
      <c r="LV101" s="393"/>
      <c r="LW101" s="393"/>
      <c r="LX101" s="393"/>
      <c r="LY101" s="393"/>
      <c r="LZ101" s="393"/>
      <c r="MA101" s="393"/>
      <c r="MB101" s="393"/>
      <c r="MC101" s="393"/>
      <c r="MD101" s="393"/>
      <c r="ME101" s="393"/>
      <c r="MF101" s="393"/>
      <c r="MG101" s="393"/>
      <c r="MH101" s="393"/>
      <c r="MI101" s="393"/>
      <c r="MJ101" s="393"/>
      <c r="MK101" s="393"/>
      <c r="ML101" s="393"/>
      <c r="MM101" s="393"/>
      <c r="MN101" s="393"/>
      <c r="MO101" s="393"/>
      <c r="MP101" s="393"/>
      <c r="MQ101" s="393"/>
      <c r="MR101" s="393"/>
      <c r="MS101" s="393"/>
      <c r="MT101" s="393"/>
      <c r="MU101" s="393"/>
      <c r="MV101" s="393"/>
      <c r="MW101" s="393"/>
      <c r="MX101" s="393"/>
      <c r="MY101" s="393"/>
      <c r="MZ101" s="393"/>
      <c r="NA101" s="393"/>
      <c r="NB101" s="393"/>
      <c r="NC101" s="393"/>
      <c r="ND101" s="393"/>
      <c r="NE101" s="393"/>
      <c r="NF101" s="393"/>
      <c r="NG101" s="393"/>
      <c r="NH101" s="393"/>
      <c r="NI101" s="393"/>
      <c r="NJ101" s="393"/>
      <c r="NK101" s="393"/>
      <c r="NL101" s="393"/>
      <c r="NM101" s="393"/>
      <c r="NN101" s="393"/>
      <c r="NO101" s="393"/>
      <c r="NP101" s="393"/>
      <c r="NQ101" s="393"/>
      <c r="NR101" s="393"/>
      <c r="NS101" s="393"/>
      <c r="NT101" s="393"/>
      <c r="NU101" s="393"/>
      <c r="NV101" s="393"/>
      <c r="NW101" s="393"/>
      <c r="NX101" s="393"/>
      <c r="NY101" s="393"/>
      <c r="NZ101" s="393"/>
      <c r="OA101" s="393"/>
      <c r="OB101" s="393"/>
      <c r="OC101" s="393"/>
      <c r="OD101" s="393"/>
      <c r="OE101" s="393"/>
      <c r="OF101" s="393"/>
      <c r="OG101" s="393"/>
      <c r="OH101" s="393"/>
      <c r="OI101" s="393"/>
      <c r="OJ101" s="393"/>
      <c r="OK101" s="393"/>
      <c r="OL101" s="393"/>
      <c r="OM101" s="393"/>
      <c r="ON101" s="393"/>
      <c r="OO101" s="393"/>
      <c r="OP101" s="393"/>
      <c r="OQ101" s="393"/>
      <c r="OR101" s="393"/>
      <c r="OS101" s="393"/>
      <c r="OT101" s="393"/>
      <c r="OU101" s="393"/>
      <c r="OV101" s="393"/>
      <c r="OW101" s="393"/>
      <c r="OX101" s="393"/>
      <c r="OY101" s="393"/>
      <c r="OZ101" s="393"/>
      <c r="PA101" s="393"/>
      <c r="PB101" s="393"/>
      <c r="PC101" s="393"/>
      <c r="PD101" s="393"/>
      <c r="PE101" s="393"/>
      <c r="PF101" s="393"/>
      <c r="PG101" s="393"/>
      <c r="PH101" s="393"/>
      <c r="PI101" s="393"/>
      <c r="PJ101" s="393"/>
      <c r="PK101" s="393"/>
      <c r="PL101" s="393"/>
      <c r="PM101" s="393"/>
      <c r="PN101" s="393"/>
      <c r="PO101" s="393"/>
      <c r="PP101" s="393"/>
      <c r="PQ101" s="393"/>
      <c r="PR101" s="393"/>
      <c r="PS101" s="393"/>
      <c r="PT101" s="393"/>
      <c r="PU101" s="393"/>
      <c r="PV101" s="393"/>
      <c r="PW101" s="393"/>
      <c r="PX101" s="393"/>
      <c r="PY101" s="393"/>
      <c r="PZ101" s="393"/>
      <c r="QA101" s="393"/>
      <c r="QB101" s="393"/>
      <c r="QC101" s="393"/>
      <c r="QD101" s="393"/>
      <c r="QE101" s="393"/>
      <c r="QF101" s="393"/>
      <c r="QG101" s="393"/>
      <c r="QH101" s="393"/>
      <c r="QI101" s="393"/>
      <c r="QJ101" s="393"/>
      <c r="QK101" s="393"/>
      <c r="QL101" s="393"/>
      <c r="QM101" s="393"/>
      <c r="QN101" s="393"/>
      <c r="QO101" s="393"/>
      <c r="QP101" s="393"/>
      <c r="QQ101" s="393"/>
      <c r="QR101" s="393"/>
      <c r="QS101" s="393"/>
      <c r="QT101" s="393"/>
      <c r="QU101" s="393"/>
      <c r="QV101" s="393"/>
      <c r="QW101" s="393"/>
      <c r="QX101" s="393"/>
      <c r="QY101" s="393"/>
      <c r="QZ101" s="393"/>
      <c r="RA101" s="393"/>
      <c r="RB101" s="393"/>
      <c r="RC101" s="393"/>
      <c r="RD101" s="393"/>
      <c r="RE101" s="393"/>
      <c r="RF101" s="393"/>
      <c r="RG101" s="393"/>
      <c r="RH101" s="393"/>
      <c r="RI101" s="393"/>
      <c r="RJ101" s="393"/>
      <c r="RK101" s="393"/>
      <c r="RL101" s="393"/>
      <c r="RM101" s="393"/>
      <c r="RN101" s="393"/>
      <c r="RO101" s="393"/>
      <c r="RP101" s="393"/>
      <c r="RQ101" s="393"/>
      <c r="RR101" s="393"/>
      <c r="RS101" s="393"/>
      <c r="RT101" s="393"/>
      <c r="RU101" s="393"/>
      <c r="RV101" s="393"/>
      <c r="RW101" s="393"/>
      <c r="RX101" s="393"/>
      <c r="RY101" s="393"/>
      <c r="RZ101" s="393"/>
      <c r="SA101" s="393"/>
      <c r="SB101" s="393"/>
      <c r="SC101" s="393"/>
      <c r="SD101" s="393"/>
      <c r="SE101" s="393"/>
      <c r="SF101" s="393"/>
      <c r="SG101" s="393"/>
      <c r="SH101" s="393"/>
      <c r="SI101" s="393"/>
      <c r="SJ101" s="393"/>
      <c r="SK101" s="393"/>
      <c r="SL101" s="393"/>
      <c r="SM101" s="393"/>
      <c r="SN101" s="393"/>
      <c r="SO101" s="393"/>
      <c r="SP101" s="393"/>
      <c r="SQ101" s="393"/>
      <c r="SR101" s="393"/>
      <c r="SS101" s="393"/>
      <c r="ST101" s="393"/>
      <c r="SU101" s="393"/>
      <c r="SV101" s="393"/>
      <c r="SW101" s="393"/>
      <c r="SX101" s="393"/>
      <c r="SY101" s="393"/>
      <c r="SZ101" s="393"/>
      <c r="TA101" s="393"/>
      <c r="TB101" s="393"/>
      <c r="TC101" s="393"/>
      <c r="TD101" s="393"/>
      <c r="TE101" s="393"/>
      <c r="TF101" s="393"/>
      <c r="TG101" s="393"/>
      <c r="TH101" s="393"/>
      <c r="TI101" s="393"/>
      <c r="TJ101" s="393"/>
      <c r="TK101" s="393"/>
      <c r="TL101" s="393"/>
    </row>
    <row r="102" spans="2:532" ht="24.75" customHeight="1" x14ac:dyDescent="0.2">
      <c r="B102" s="284" t="str">
        <f t="shared" si="536"/>
        <v>山　内</v>
      </c>
      <c r="C102" s="284" t="str">
        <f>IF(C101=B101,D101,C101)</f>
        <v>船　水</v>
      </c>
      <c r="D102" s="284" t="str">
        <f t="shared" si="694"/>
        <v>今　井</v>
      </c>
      <c r="E102" s="284" t="str">
        <f t="shared" si="694"/>
        <v>髙比良</v>
      </c>
      <c r="F102" s="284" t="str">
        <f t="shared" si="694"/>
        <v>平　松</v>
      </c>
      <c r="G102" s="284" t="str">
        <f t="shared" si="694"/>
        <v/>
      </c>
      <c r="H102" s="284" t="str">
        <f t="shared" si="694"/>
        <v/>
      </c>
      <c r="I102" s="284" t="str">
        <f t="shared" si="694"/>
        <v/>
      </c>
      <c r="J102" s="284" t="str">
        <f t="shared" si="694"/>
        <v/>
      </c>
      <c r="K102" s="284" t="str">
        <f t="shared" si="694"/>
        <v/>
      </c>
      <c r="L102" s="284" t="str">
        <f t="shared" si="694"/>
        <v/>
      </c>
      <c r="M102" s="284" t="str">
        <f t="shared" si="694"/>
        <v/>
      </c>
      <c r="N102" s="284" t="str">
        <f t="shared" si="694"/>
        <v/>
      </c>
      <c r="O102" s="284" t="str">
        <f t="shared" si="694"/>
        <v/>
      </c>
      <c r="P102" s="284" t="str">
        <f t="shared" si="694"/>
        <v/>
      </c>
      <c r="Q102" s="284" t="str">
        <f t="shared" si="694"/>
        <v/>
      </c>
      <c r="R102" s="284" t="str">
        <f t="shared" si="694"/>
        <v/>
      </c>
      <c r="S102" s="284" t="str">
        <f t="shared" si="694"/>
        <v/>
      </c>
      <c r="T102" s="284" t="str">
        <f t="shared" si="695"/>
        <v/>
      </c>
      <c r="U102" s="284" t="str">
        <f t="shared" si="695"/>
        <v/>
      </c>
      <c r="V102" s="284" t="str">
        <f t="shared" si="693"/>
        <v/>
      </c>
      <c r="X102" s="284" t="str">
        <f t="shared" si="461"/>
        <v>山　内</v>
      </c>
      <c r="Y102" s="284" t="str">
        <f>IF(Y101=X101,Z101,Y101)</f>
        <v>内　方</v>
      </c>
      <c r="Z102" s="284" t="str">
        <f t="shared" si="696"/>
        <v>平　澤</v>
      </c>
      <c r="AA102" s="284" t="str">
        <f t="shared" si="697"/>
        <v>船　水</v>
      </c>
      <c r="AB102" s="284" t="str">
        <f t="shared" si="698"/>
        <v>菅　野</v>
      </c>
      <c r="AC102" s="284" t="str">
        <f t="shared" si="699"/>
        <v>平　岡</v>
      </c>
      <c r="AD102" s="284" t="str">
        <f t="shared" si="700"/>
        <v>古　澤</v>
      </c>
      <c r="AE102" s="284" t="str">
        <f t="shared" si="701"/>
        <v>髙比良</v>
      </c>
      <c r="AF102" s="284" t="str">
        <f t="shared" si="702"/>
        <v>平　松</v>
      </c>
      <c r="AG102" s="284" t="str">
        <f t="shared" si="703"/>
        <v>中　嶋</v>
      </c>
      <c r="AH102" s="284" t="str">
        <f t="shared" si="704"/>
        <v/>
      </c>
      <c r="AI102" s="284" t="str">
        <f t="shared" si="705"/>
        <v/>
      </c>
      <c r="AJ102" s="284" t="str">
        <f t="shared" si="706"/>
        <v/>
      </c>
      <c r="AK102" s="284" t="str">
        <f t="shared" si="707"/>
        <v/>
      </c>
      <c r="AL102" s="284" t="str">
        <f t="shared" si="708"/>
        <v/>
      </c>
      <c r="AM102" s="284" t="str">
        <f t="shared" si="709"/>
        <v/>
      </c>
      <c r="AN102" s="284" t="str">
        <f t="shared" si="710"/>
        <v/>
      </c>
      <c r="AO102" s="284" t="str">
        <f t="shared" si="711"/>
        <v/>
      </c>
      <c r="AP102" s="284" t="str">
        <f t="shared" si="712"/>
        <v/>
      </c>
      <c r="AQ102" s="284" t="str">
        <f t="shared" si="713"/>
        <v/>
      </c>
      <c r="AR102" s="284" t="str">
        <f t="shared" si="455"/>
        <v/>
      </c>
      <c r="AT102" s="284" t="str">
        <f t="shared" si="464"/>
        <v>山　内</v>
      </c>
      <c r="AU102" s="284" t="str">
        <f>IF(AU101=AT101,AV101,AU101)</f>
        <v>内　方</v>
      </c>
      <c r="AV102" s="284" t="str">
        <f t="shared" si="714"/>
        <v>平　澤</v>
      </c>
      <c r="AW102" s="284" t="str">
        <f t="shared" si="715"/>
        <v>船　水</v>
      </c>
      <c r="AX102" s="284" t="str">
        <f t="shared" si="716"/>
        <v>菅　野</v>
      </c>
      <c r="AY102" s="284" t="str">
        <f t="shared" si="717"/>
        <v>金　山</v>
      </c>
      <c r="AZ102" s="284" t="str">
        <f t="shared" si="718"/>
        <v>荒　木</v>
      </c>
      <c r="BA102" s="284" t="str">
        <f t="shared" si="719"/>
        <v>今　井</v>
      </c>
      <c r="BB102" s="284" t="str">
        <f t="shared" si="720"/>
        <v>髙比良</v>
      </c>
      <c r="BC102" s="284" t="str">
        <f t="shared" si="721"/>
        <v>平　松</v>
      </c>
      <c r="BD102" s="284" t="str">
        <f t="shared" si="722"/>
        <v>西　山</v>
      </c>
      <c r="BE102" s="284" t="str">
        <f t="shared" si="723"/>
        <v/>
      </c>
      <c r="BF102" s="284" t="str">
        <f t="shared" si="724"/>
        <v/>
      </c>
      <c r="BG102" s="284" t="str">
        <f t="shared" si="725"/>
        <v/>
      </c>
      <c r="BH102" s="284" t="str">
        <f t="shared" si="726"/>
        <v/>
      </c>
      <c r="BI102" s="284" t="str">
        <f t="shared" si="727"/>
        <v/>
      </c>
      <c r="BJ102" s="284" t="str">
        <f t="shared" si="728"/>
        <v/>
      </c>
      <c r="BK102" s="284" t="str">
        <f t="shared" si="729"/>
        <v/>
      </c>
      <c r="BL102" s="284" t="str">
        <f t="shared" si="730"/>
        <v/>
      </c>
      <c r="BM102" s="284" t="str">
        <f t="shared" si="731"/>
        <v/>
      </c>
      <c r="BN102" s="284" t="str">
        <f t="shared" si="456"/>
        <v/>
      </c>
      <c r="BP102" s="284" t="str">
        <f t="shared" si="467"/>
        <v>山　内</v>
      </c>
      <c r="BQ102" s="284" t="str">
        <f>IF(BQ101=BP101,BR101,BQ101)</f>
        <v>内　方</v>
      </c>
      <c r="BR102" s="284" t="str">
        <f t="shared" si="732"/>
        <v>平　澤</v>
      </c>
      <c r="BS102" s="284" t="str">
        <f t="shared" si="733"/>
        <v>船　水</v>
      </c>
      <c r="BT102" s="284" t="str">
        <f t="shared" si="734"/>
        <v>菅　野</v>
      </c>
      <c r="BU102" s="284" t="str">
        <f t="shared" si="735"/>
        <v>平　岡</v>
      </c>
      <c r="BV102" s="284" t="str">
        <f t="shared" si="736"/>
        <v>古　澤</v>
      </c>
      <c r="BW102" s="284" t="str">
        <f t="shared" si="737"/>
        <v>平　松</v>
      </c>
      <c r="BX102" s="284" t="str">
        <f t="shared" si="738"/>
        <v>幸　岡</v>
      </c>
      <c r="BY102" s="284" t="str">
        <f t="shared" si="739"/>
        <v/>
      </c>
      <c r="BZ102" s="284" t="str">
        <f t="shared" si="740"/>
        <v/>
      </c>
      <c r="CA102" s="284" t="str">
        <f t="shared" si="741"/>
        <v/>
      </c>
      <c r="CB102" s="284" t="str">
        <f t="shared" si="742"/>
        <v/>
      </c>
      <c r="CC102" s="284" t="str">
        <f t="shared" si="743"/>
        <v/>
      </c>
      <c r="CD102" s="284" t="str">
        <f t="shared" si="744"/>
        <v/>
      </c>
      <c r="CE102" s="284" t="str">
        <f t="shared" si="745"/>
        <v/>
      </c>
      <c r="CF102" s="284" t="str">
        <f t="shared" si="746"/>
        <v/>
      </c>
      <c r="CG102" s="284" t="str">
        <f t="shared" si="747"/>
        <v/>
      </c>
      <c r="CH102" s="284" t="str">
        <f t="shared" si="748"/>
        <v/>
      </c>
      <c r="CI102" s="284" t="str">
        <f t="shared" si="749"/>
        <v/>
      </c>
      <c r="CJ102" s="284" t="str">
        <f t="shared" si="457"/>
        <v/>
      </c>
      <c r="CL102" s="284" t="str">
        <f t="shared" si="470"/>
        <v>山　内</v>
      </c>
      <c r="CM102" s="284" t="str">
        <f>IF(CM101=CL101,CN101,CM101)</f>
        <v>内　方</v>
      </c>
      <c r="CN102" s="284" t="str">
        <f t="shared" si="750"/>
        <v>船　水</v>
      </c>
      <c r="CO102" s="284" t="str">
        <f t="shared" si="751"/>
        <v>菅　野</v>
      </c>
      <c r="CP102" s="284" t="str">
        <f t="shared" si="752"/>
        <v>金　山</v>
      </c>
      <c r="CQ102" s="284" t="str">
        <f t="shared" si="753"/>
        <v>平　岡</v>
      </c>
      <c r="CR102" s="284" t="str">
        <f t="shared" si="754"/>
        <v>平　松</v>
      </c>
      <c r="CS102" s="284" t="str">
        <f t="shared" si="755"/>
        <v>幸　岡</v>
      </c>
      <c r="CT102" s="284" t="str">
        <f t="shared" si="756"/>
        <v>宮　地</v>
      </c>
      <c r="CU102" s="284" t="str">
        <f t="shared" si="757"/>
        <v/>
      </c>
      <c r="CV102" s="284" t="str">
        <f t="shared" si="758"/>
        <v/>
      </c>
      <c r="CW102" s="284" t="str">
        <f t="shared" si="759"/>
        <v/>
      </c>
      <c r="CX102" s="284" t="str">
        <f t="shared" si="760"/>
        <v/>
      </c>
      <c r="CY102" s="284" t="str">
        <f t="shared" si="761"/>
        <v/>
      </c>
      <c r="CZ102" s="284" t="str">
        <f t="shared" si="762"/>
        <v/>
      </c>
      <c r="DA102" s="284" t="str">
        <f t="shared" si="763"/>
        <v/>
      </c>
      <c r="DB102" s="284" t="str">
        <f t="shared" si="764"/>
        <v/>
      </c>
      <c r="DC102" s="284" t="str">
        <f t="shared" si="765"/>
        <v/>
      </c>
      <c r="DD102" s="284" t="str">
        <f t="shared" si="766"/>
        <v/>
      </c>
      <c r="DE102" s="284" t="str">
        <f t="shared" si="767"/>
        <v/>
      </c>
      <c r="DF102" s="284" t="str">
        <f t="shared" si="458"/>
        <v/>
      </c>
      <c r="HB102" s="163"/>
      <c r="HC102" s="199"/>
      <c r="HD102" s="76"/>
      <c r="HE102" s="76"/>
      <c r="HF102" s="76"/>
      <c r="HG102" s="200"/>
      <c r="HH102" s="77" t="str">
        <f>IF(リスト!H101="","",リスト!H101)</f>
        <v>香　里</v>
      </c>
      <c r="HI102" s="77" t="str">
        <f>IF(リスト!I101="","",リスト!I101)</f>
        <v/>
      </c>
      <c r="HJ102" s="77" t="str">
        <f>IF(リスト!J101="","",リスト!J101)</f>
        <v>俊　徳</v>
      </c>
      <c r="HK102" s="77" t="str">
        <f>IF(リスト!K101="","",リスト!K101)</f>
        <v/>
      </c>
      <c r="HL102" s="77" t="str">
        <f>IF(リスト!L101="","",リスト!L101)</f>
        <v/>
      </c>
      <c r="HM102" s="77" t="str">
        <f>IF(リスト!M101="","",リスト!M101)</f>
        <v/>
      </c>
      <c r="HN102" s="77" t="str">
        <f>IF(リスト!N101="","",リスト!N101)</f>
        <v/>
      </c>
      <c r="HO102" s="77" t="str">
        <f>IF(リスト!O101="","",リスト!O101)</f>
        <v/>
      </c>
      <c r="HP102" s="460" t="str">
        <f>IF(リスト!P101="","",リスト!P101)</f>
        <v/>
      </c>
      <c r="IW102" s="393"/>
      <c r="IX102" s="393"/>
      <c r="IY102" s="393"/>
      <c r="IZ102" s="393"/>
      <c r="JA102" s="393"/>
      <c r="JB102" s="393"/>
      <c r="JC102" s="393"/>
      <c r="JD102" s="393"/>
      <c r="JE102" s="393"/>
      <c r="JF102" s="393"/>
      <c r="JG102" s="393"/>
      <c r="JH102" s="393"/>
      <c r="JI102" s="393"/>
      <c r="JJ102" s="393"/>
      <c r="JK102" s="393"/>
      <c r="JL102" s="393"/>
      <c r="JM102" s="393"/>
      <c r="JN102" s="393"/>
      <c r="JO102" s="393"/>
      <c r="JP102" s="393"/>
      <c r="JQ102" s="393"/>
      <c r="JR102" s="393"/>
      <c r="JS102" s="393"/>
      <c r="JT102" s="393"/>
      <c r="JU102" s="393"/>
      <c r="JV102" s="393"/>
      <c r="JW102" s="393"/>
      <c r="JX102" s="393"/>
      <c r="JY102" s="393"/>
      <c r="JZ102" s="393"/>
      <c r="KA102" s="393"/>
      <c r="KB102" s="393"/>
      <c r="KC102" s="393"/>
      <c r="KD102" s="393"/>
      <c r="KE102" s="393"/>
      <c r="KF102" s="393"/>
      <c r="KG102" s="393"/>
      <c r="KH102" s="393"/>
      <c r="KI102" s="393"/>
      <c r="KJ102" s="393"/>
      <c r="KK102" s="393"/>
      <c r="KL102" s="393"/>
      <c r="KM102" s="393"/>
      <c r="KN102" s="393"/>
      <c r="KO102" s="393"/>
      <c r="KP102" s="393"/>
      <c r="KQ102" s="393"/>
      <c r="KR102" s="393"/>
      <c r="KS102" s="393"/>
      <c r="KT102" s="393"/>
      <c r="KU102" s="393"/>
      <c r="KV102" s="393"/>
      <c r="KW102" s="393"/>
      <c r="KX102" s="393"/>
      <c r="KY102" s="393"/>
      <c r="KZ102" s="393"/>
      <c r="LA102" s="393"/>
      <c r="LB102" s="393"/>
      <c r="LC102" s="393"/>
      <c r="LD102" s="393"/>
      <c r="LE102" s="393"/>
      <c r="LF102" s="393"/>
      <c r="LG102" s="393"/>
      <c r="LH102" s="393"/>
      <c r="LI102" s="393"/>
      <c r="LJ102" s="393"/>
      <c r="LK102" s="393"/>
      <c r="LL102" s="393"/>
      <c r="LM102" s="393"/>
      <c r="LN102" s="393"/>
      <c r="LO102" s="393"/>
      <c r="LP102" s="393"/>
      <c r="LQ102" s="393"/>
      <c r="LR102" s="393"/>
      <c r="LS102" s="393"/>
      <c r="LT102" s="393"/>
      <c r="LU102" s="393"/>
      <c r="LV102" s="393"/>
      <c r="LW102" s="393"/>
      <c r="LX102" s="393"/>
      <c r="LY102" s="393"/>
      <c r="LZ102" s="393"/>
      <c r="MA102" s="393"/>
      <c r="MB102" s="393"/>
      <c r="MC102" s="393"/>
      <c r="MD102" s="393"/>
      <c r="ME102" s="393"/>
      <c r="MF102" s="393"/>
      <c r="MG102" s="393"/>
      <c r="MH102" s="393"/>
      <c r="MI102" s="393"/>
      <c r="MJ102" s="393"/>
      <c r="MK102" s="393"/>
      <c r="ML102" s="393"/>
      <c r="MM102" s="393"/>
      <c r="MN102" s="393"/>
      <c r="MO102" s="393"/>
      <c r="MP102" s="393"/>
      <c r="MQ102" s="393"/>
      <c r="MR102" s="393"/>
      <c r="MS102" s="393"/>
      <c r="MT102" s="393"/>
      <c r="MU102" s="393"/>
      <c r="MV102" s="393"/>
      <c r="MW102" s="393"/>
      <c r="MX102" s="393"/>
      <c r="MY102" s="393"/>
      <c r="MZ102" s="393"/>
      <c r="NA102" s="393"/>
      <c r="NB102" s="393"/>
      <c r="NC102" s="393"/>
      <c r="ND102" s="393"/>
      <c r="NE102" s="393"/>
      <c r="NF102" s="393"/>
      <c r="NG102" s="393"/>
      <c r="NH102" s="393"/>
      <c r="NI102" s="393"/>
      <c r="NJ102" s="393"/>
      <c r="NK102" s="393"/>
      <c r="NL102" s="393"/>
      <c r="NM102" s="393"/>
      <c r="NN102" s="393"/>
      <c r="NO102" s="393"/>
      <c r="NP102" s="393"/>
      <c r="NQ102" s="393"/>
      <c r="NR102" s="393"/>
      <c r="NS102" s="393"/>
      <c r="NT102" s="393"/>
      <c r="NU102" s="393"/>
      <c r="NV102" s="393"/>
      <c r="NW102" s="393"/>
      <c r="NX102" s="393"/>
      <c r="NY102" s="393"/>
      <c r="NZ102" s="393"/>
      <c r="OA102" s="393"/>
      <c r="OB102" s="393"/>
      <c r="OC102" s="393"/>
      <c r="OD102" s="393"/>
      <c r="OE102" s="393"/>
      <c r="OF102" s="393"/>
      <c r="OG102" s="393"/>
      <c r="OH102" s="393"/>
      <c r="OI102" s="393"/>
      <c r="OJ102" s="393"/>
      <c r="OK102" s="393"/>
      <c r="OL102" s="393"/>
      <c r="OM102" s="393"/>
      <c r="ON102" s="393"/>
      <c r="OO102" s="393"/>
      <c r="OP102" s="393"/>
      <c r="OQ102" s="393"/>
      <c r="OR102" s="393"/>
      <c r="OS102" s="393"/>
      <c r="OT102" s="393"/>
      <c r="OU102" s="393"/>
      <c r="OV102" s="393"/>
      <c r="OW102" s="393"/>
      <c r="OX102" s="393"/>
      <c r="OY102" s="393"/>
      <c r="OZ102" s="393"/>
      <c r="PA102" s="393"/>
      <c r="PB102" s="393"/>
      <c r="PC102" s="393"/>
      <c r="PD102" s="393"/>
      <c r="PE102" s="393"/>
      <c r="PF102" s="393"/>
      <c r="PG102" s="393"/>
      <c r="PH102" s="393"/>
      <c r="PI102" s="393"/>
      <c r="PJ102" s="393"/>
      <c r="PK102" s="393"/>
      <c r="PL102" s="393"/>
      <c r="PM102" s="393"/>
      <c r="PN102" s="393"/>
      <c r="PO102" s="393"/>
      <c r="PP102" s="393"/>
      <c r="PQ102" s="393"/>
      <c r="PR102" s="393"/>
      <c r="PS102" s="393"/>
      <c r="PT102" s="393"/>
      <c r="PU102" s="393"/>
      <c r="PV102" s="393"/>
      <c r="PW102" s="393"/>
      <c r="PX102" s="393"/>
      <c r="PY102" s="393"/>
      <c r="PZ102" s="393"/>
      <c r="QA102" s="393"/>
      <c r="QB102" s="393"/>
      <c r="QC102" s="393"/>
      <c r="QD102" s="393"/>
      <c r="QE102" s="393"/>
      <c r="QF102" s="393"/>
      <c r="QG102" s="393"/>
      <c r="QH102" s="393"/>
      <c r="QI102" s="393"/>
      <c r="QJ102" s="393"/>
      <c r="QK102" s="393"/>
      <c r="QL102" s="393"/>
      <c r="QM102" s="393"/>
      <c r="QN102" s="393"/>
      <c r="QO102" s="393"/>
      <c r="QP102" s="393"/>
      <c r="QQ102" s="393"/>
      <c r="QR102" s="393"/>
      <c r="QS102" s="393"/>
      <c r="QT102" s="393"/>
      <c r="QU102" s="393"/>
      <c r="QV102" s="393"/>
      <c r="QW102" s="393"/>
      <c r="QX102" s="393"/>
      <c r="QY102" s="393"/>
      <c r="QZ102" s="393"/>
      <c r="RA102" s="393"/>
      <c r="RB102" s="393"/>
      <c r="RC102" s="393"/>
      <c r="RD102" s="393"/>
      <c r="RE102" s="393"/>
      <c r="RF102" s="393"/>
      <c r="RG102" s="393"/>
      <c r="RH102" s="393"/>
      <c r="RI102" s="393"/>
      <c r="RJ102" s="393"/>
      <c r="RK102" s="393"/>
      <c r="RL102" s="393"/>
      <c r="RM102" s="393"/>
      <c r="RN102" s="393"/>
      <c r="RO102" s="393"/>
      <c r="RP102" s="393"/>
      <c r="RQ102" s="393"/>
      <c r="RR102" s="393"/>
      <c r="RS102" s="393"/>
      <c r="RT102" s="393"/>
      <c r="RU102" s="393"/>
      <c r="RV102" s="393"/>
      <c r="RW102" s="393"/>
      <c r="RX102" s="393"/>
      <c r="RY102" s="393"/>
      <c r="RZ102" s="393"/>
      <c r="SA102" s="393"/>
      <c r="SB102" s="393"/>
      <c r="SC102" s="393"/>
      <c r="SD102" s="393"/>
      <c r="SE102" s="393"/>
      <c r="SF102" s="393"/>
      <c r="SG102" s="393"/>
      <c r="SH102" s="393"/>
      <c r="SI102" s="393"/>
      <c r="SJ102" s="393"/>
      <c r="SK102" s="393"/>
      <c r="SL102" s="393"/>
      <c r="SM102" s="393"/>
      <c r="SN102" s="393"/>
      <c r="SO102" s="393"/>
      <c r="SP102" s="393"/>
      <c r="SQ102" s="393"/>
      <c r="SR102" s="393"/>
      <c r="SS102" s="393"/>
      <c r="ST102" s="393"/>
      <c r="SU102" s="393"/>
      <c r="SV102" s="393"/>
      <c r="SW102" s="393"/>
      <c r="SX102" s="393"/>
      <c r="SY102" s="393"/>
      <c r="SZ102" s="393"/>
      <c r="TA102" s="393"/>
      <c r="TB102" s="393"/>
      <c r="TC102" s="393"/>
      <c r="TD102" s="393"/>
      <c r="TE102" s="393"/>
      <c r="TF102" s="393"/>
      <c r="TG102" s="393"/>
      <c r="TH102" s="393"/>
      <c r="TI102" s="393"/>
      <c r="TJ102" s="393"/>
      <c r="TK102" s="393"/>
      <c r="TL102" s="393"/>
    </row>
    <row r="103" spans="2:532" ht="24.75" customHeight="1" x14ac:dyDescent="0.2">
      <c r="B103" s="284" t="str">
        <f t="shared" si="536"/>
        <v>山　内</v>
      </c>
      <c r="C103" s="284" t="str">
        <f>IF(C102=B102,D102,C102)</f>
        <v>船　水</v>
      </c>
      <c r="D103" s="284" t="str">
        <f t="shared" si="694"/>
        <v>今　井</v>
      </c>
      <c r="E103" s="284" t="str">
        <f t="shared" si="694"/>
        <v>髙比良</v>
      </c>
      <c r="F103" s="284" t="str">
        <f t="shared" si="694"/>
        <v>平　松</v>
      </c>
      <c r="G103" s="284" t="str">
        <f t="shared" si="694"/>
        <v/>
      </c>
      <c r="H103" s="284" t="str">
        <f t="shared" si="694"/>
        <v/>
      </c>
      <c r="I103" s="284" t="str">
        <f t="shared" si="694"/>
        <v/>
      </c>
      <c r="J103" s="284" t="str">
        <f t="shared" si="694"/>
        <v/>
      </c>
      <c r="K103" s="284" t="str">
        <f t="shared" si="694"/>
        <v/>
      </c>
      <c r="L103" s="284" t="str">
        <f t="shared" si="694"/>
        <v/>
      </c>
      <c r="M103" s="284" t="str">
        <f t="shared" si="694"/>
        <v/>
      </c>
      <c r="N103" s="284" t="str">
        <f t="shared" si="694"/>
        <v/>
      </c>
      <c r="O103" s="284" t="str">
        <f t="shared" si="694"/>
        <v/>
      </c>
      <c r="P103" s="284" t="str">
        <f t="shared" si="694"/>
        <v/>
      </c>
      <c r="Q103" s="284" t="str">
        <f t="shared" si="694"/>
        <v/>
      </c>
      <c r="R103" s="284" t="str">
        <f t="shared" si="694"/>
        <v/>
      </c>
      <c r="S103" s="284" t="str">
        <f t="shared" si="694"/>
        <v/>
      </c>
      <c r="T103" s="284" t="str">
        <f t="shared" si="695"/>
        <v/>
      </c>
      <c r="U103" s="284" t="str">
        <f t="shared" si="695"/>
        <v/>
      </c>
      <c r="V103" s="284" t="str">
        <f t="shared" si="693"/>
        <v/>
      </c>
      <c r="X103" s="284" t="str">
        <f t="shared" si="461"/>
        <v>山　内</v>
      </c>
      <c r="Y103" s="284" t="str">
        <f>IF(Y102=X102,Z102,Y102)</f>
        <v>内　方</v>
      </c>
      <c r="Z103" s="284" t="str">
        <f t="shared" si="696"/>
        <v>平　澤</v>
      </c>
      <c r="AA103" s="284" t="str">
        <f t="shared" si="697"/>
        <v>船　水</v>
      </c>
      <c r="AB103" s="284" t="str">
        <f t="shared" si="698"/>
        <v>菅　野</v>
      </c>
      <c r="AC103" s="284" t="str">
        <f t="shared" si="699"/>
        <v>平　岡</v>
      </c>
      <c r="AD103" s="284" t="str">
        <f t="shared" si="700"/>
        <v>古　澤</v>
      </c>
      <c r="AE103" s="284" t="str">
        <f t="shared" si="701"/>
        <v>髙比良</v>
      </c>
      <c r="AF103" s="284" t="str">
        <f t="shared" si="702"/>
        <v>平　松</v>
      </c>
      <c r="AG103" s="284" t="str">
        <f t="shared" si="703"/>
        <v>中　嶋</v>
      </c>
      <c r="AH103" s="284" t="str">
        <f t="shared" si="704"/>
        <v/>
      </c>
      <c r="AI103" s="284" t="str">
        <f t="shared" si="705"/>
        <v/>
      </c>
      <c r="AJ103" s="284" t="str">
        <f t="shared" si="706"/>
        <v/>
      </c>
      <c r="AK103" s="284" t="str">
        <f t="shared" si="707"/>
        <v/>
      </c>
      <c r="AL103" s="284" t="str">
        <f t="shared" si="708"/>
        <v/>
      </c>
      <c r="AM103" s="284" t="str">
        <f t="shared" si="709"/>
        <v/>
      </c>
      <c r="AN103" s="284" t="str">
        <f t="shared" si="710"/>
        <v/>
      </c>
      <c r="AO103" s="284" t="str">
        <f t="shared" si="711"/>
        <v/>
      </c>
      <c r="AP103" s="284" t="str">
        <f t="shared" si="712"/>
        <v/>
      </c>
      <c r="AQ103" s="284" t="str">
        <f t="shared" si="713"/>
        <v/>
      </c>
      <c r="AR103" s="284" t="str">
        <f t="shared" si="455"/>
        <v/>
      </c>
      <c r="AT103" s="284" t="str">
        <f t="shared" si="464"/>
        <v>山　内</v>
      </c>
      <c r="AU103" s="284" t="str">
        <f>IF(AU102=AT102,AV102,AU102)</f>
        <v>内　方</v>
      </c>
      <c r="AV103" s="284" t="str">
        <f t="shared" si="714"/>
        <v>平　澤</v>
      </c>
      <c r="AW103" s="284" t="str">
        <f t="shared" si="715"/>
        <v>船　水</v>
      </c>
      <c r="AX103" s="284" t="str">
        <f t="shared" si="716"/>
        <v>菅　野</v>
      </c>
      <c r="AY103" s="284" t="str">
        <f t="shared" si="717"/>
        <v>金　山</v>
      </c>
      <c r="AZ103" s="284" t="str">
        <f t="shared" si="718"/>
        <v>荒　木</v>
      </c>
      <c r="BA103" s="284" t="str">
        <f t="shared" si="719"/>
        <v>今　井</v>
      </c>
      <c r="BB103" s="284" t="str">
        <f t="shared" si="720"/>
        <v>髙比良</v>
      </c>
      <c r="BC103" s="284" t="str">
        <f t="shared" si="721"/>
        <v>平　松</v>
      </c>
      <c r="BD103" s="284" t="str">
        <f t="shared" si="722"/>
        <v>西　山</v>
      </c>
      <c r="BE103" s="284" t="str">
        <f t="shared" si="723"/>
        <v/>
      </c>
      <c r="BF103" s="284" t="str">
        <f t="shared" si="724"/>
        <v/>
      </c>
      <c r="BG103" s="284" t="str">
        <f t="shared" si="725"/>
        <v/>
      </c>
      <c r="BH103" s="284" t="str">
        <f t="shared" si="726"/>
        <v/>
      </c>
      <c r="BI103" s="284" t="str">
        <f t="shared" si="727"/>
        <v/>
      </c>
      <c r="BJ103" s="284" t="str">
        <f t="shared" si="728"/>
        <v/>
      </c>
      <c r="BK103" s="284" t="str">
        <f t="shared" si="729"/>
        <v/>
      </c>
      <c r="BL103" s="284" t="str">
        <f t="shared" si="730"/>
        <v/>
      </c>
      <c r="BM103" s="284" t="str">
        <f t="shared" si="731"/>
        <v/>
      </c>
      <c r="BN103" s="284" t="str">
        <f t="shared" si="456"/>
        <v/>
      </c>
      <c r="BP103" s="284" t="str">
        <f t="shared" si="467"/>
        <v>山　内</v>
      </c>
      <c r="BQ103" s="284" t="str">
        <f>IF(BQ102=BP102,BR102,BQ102)</f>
        <v>内　方</v>
      </c>
      <c r="BR103" s="284" t="str">
        <f t="shared" si="732"/>
        <v>平　澤</v>
      </c>
      <c r="BS103" s="284" t="str">
        <f t="shared" si="733"/>
        <v>船　水</v>
      </c>
      <c r="BT103" s="284" t="str">
        <f t="shared" si="734"/>
        <v>菅　野</v>
      </c>
      <c r="BU103" s="284" t="str">
        <f t="shared" si="735"/>
        <v>平　岡</v>
      </c>
      <c r="BV103" s="284" t="str">
        <f t="shared" si="736"/>
        <v>古　澤</v>
      </c>
      <c r="BW103" s="284" t="str">
        <f t="shared" si="737"/>
        <v>平　松</v>
      </c>
      <c r="BX103" s="284" t="str">
        <f t="shared" si="738"/>
        <v>幸　岡</v>
      </c>
      <c r="BY103" s="284" t="str">
        <f t="shared" si="739"/>
        <v/>
      </c>
      <c r="BZ103" s="284" t="str">
        <f t="shared" si="740"/>
        <v/>
      </c>
      <c r="CA103" s="284" t="str">
        <f t="shared" si="741"/>
        <v/>
      </c>
      <c r="CB103" s="284" t="str">
        <f t="shared" si="742"/>
        <v/>
      </c>
      <c r="CC103" s="284" t="str">
        <f t="shared" si="743"/>
        <v/>
      </c>
      <c r="CD103" s="284" t="str">
        <f t="shared" si="744"/>
        <v/>
      </c>
      <c r="CE103" s="284" t="str">
        <f t="shared" si="745"/>
        <v/>
      </c>
      <c r="CF103" s="284" t="str">
        <f t="shared" si="746"/>
        <v/>
      </c>
      <c r="CG103" s="284" t="str">
        <f t="shared" si="747"/>
        <v/>
      </c>
      <c r="CH103" s="284" t="str">
        <f t="shared" si="748"/>
        <v/>
      </c>
      <c r="CI103" s="284" t="str">
        <f t="shared" si="749"/>
        <v/>
      </c>
      <c r="CJ103" s="284" t="str">
        <f t="shared" si="457"/>
        <v/>
      </c>
      <c r="CL103" s="284" t="str">
        <f t="shared" si="470"/>
        <v>山　内</v>
      </c>
      <c r="CM103" s="284" t="str">
        <f>IF(CM102=CL102,CN102,CM102)</f>
        <v>内　方</v>
      </c>
      <c r="CN103" s="284" t="str">
        <f t="shared" si="750"/>
        <v>船　水</v>
      </c>
      <c r="CO103" s="284" t="str">
        <f t="shared" si="751"/>
        <v>菅　野</v>
      </c>
      <c r="CP103" s="284" t="str">
        <f t="shared" si="752"/>
        <v>金　山</v>
      </c>
      <c r="CQ103" s="284" t="str">
        <f t="shared" si="753"/>
        <v>平　岡</v>
      </c>
      <c r="CR103" s="284" t="str">
        <f t="shared" si="754"/>
        <v>平　松</v>
      </c>
      <c r="CS103" s="284" t="str">
        <f t="shared" si="755"/>
        <v>幸　岡</v>
      </c>
      <c r="CT103" s="284" t="str">
        <f t="shared" si="756"/>
        <v>宮　地</v>
      </c>
      <c r="CU103" s="284" t="str">
        <f t="shared" si="757"/>
        <v/>
      </c>
      <c r="CV103" s="284" t="str">
        <f t="shared" si="758"/>
        <v/>
      </c>
      <c r="CW103" s="284" t="str">
        <f t="shared" si="759"/>
        <v/>
      </c>
      <c r="CX103" s="284" t="str">
        <f t="shared" si="760"/>
        <v/>
      </c>
      <c r="CY103" s="284" t="str">
        <f t="shared" si="761"/>
        <v/>
      </c>
      <c r="CZ103" s="284" t="str">
        <f t="shared" si="762"/>
        <v/>
      </c>
      <c r="DA103" s="284" t="str">
        <f t="shared" si="763"/>
        <v/>
      </c>
      <c r="DB103" s="284" t="str">
        <f t="shared" si="764"/>
        <v/>
      </c>
      <c r="DC103" s="284" t="str">
        <f t="shared" si="765"/>
        <v/>
      </c>
      <c r="DD103" s="284" t="str">
        <f t="shared" si="766"/>
        <v/>
      </c>
      <c r="DE103" s="284" t="str">
        <f t="shared" si="767"/>
        <v/>
      </c>
      <c r="DF103" s="284" t="str">
        <f t="shared" si="458"/>
        <v/>
      </c>
      <c r="HB103" s="163"/>
      <c r="HC103" s="199">
        <f>リスト!C95</f>
        <v>0</v>
      </c>
      <c r="HD103" s="76" t="str">
        <f>IF(リスト!D95="","",リスト!D95)</f>
        <v/>
      </c>
      <c r="HE103" s="76" t="str">
        <f>IF(リスト!F95="","",リスト!F95)</f>
        <v/>
      </c>
      <c r="HF103" s="76" t="str">
        <f>IF(リスト!E95="","",リスト!E95)</f>
        <v/>
      </c>
      <c r="HG103" s="200" t="str">
        <f>IF(リスト!G95="","",リスト!G95)</f>
        <v/>
      </c>
      <c r="HH103" s="77" t="str">
        <f>IF(リスト!H102="","",リスト!H102)</f>
        <v>三　井</v>
      </c>
      <c r="HI103" s="77" t="str">
        <f>IF(リスト!I102="","",リスト!I102)</f>
        <v/>
      </c>
      <c r="HJ103" s="77" t="str">
        <f>IF(リスト!J102="","",リスト!J102)</f>
        <v>鴻　池</v>
      </c>
      <c r="HK103" s="77" t="str">
        <f>IF(リスト!K102="","",リスト!K102)</f>
        <v/>
      </c>
      <c r="HL103" s="77" t="str">
        <f>IF(リスト!L102="","",リスト!L102)</f>
        <v/>
      </c>
      <c r="HM103" s="77" t="str">
        <f>IF(リスト!M102="","",リスト!M102)</f>
        <v/>
      </c>
      <c r="HN103" s="77" t="str">
        <f>IF(リスト!N102="","",リスト!N102)</f>
        <v/>
      </c>
      <c r="HO103" s="77" t="str">
        <f>IF(リスト!O102="","",リスト!O102)</f>
        <v/>
      </c>
      <c r="HP103" s="460" t="str">
        <f>IF(リスト!P102="","",リスト!P102)</f>
        <v/>
      </c>
      <c r="IW103" s="393"/>
      <c r="IX103" s="393"/>
      <c r="IY103" s="393"/>
      <c r="IZ103" s="393"/>
      <c r="JA103" s="393"/>
      <c r="JB103" s="393"/>
      <c r="JC103" s="393"/>
      <c r="JD103" s="393"/>
      <c r="JE103" s="393"/>
      <c r="JF103" s="393"/>
      <c r="JG103" s="393"/>
      <c r="JH103" s="393"/>
      <c r="JI103" s="393"/>
      <c r="JJ103" s="393"/>
      <c r="JK103" s="393"/>
      <c r="JL103" s="393"/>
      <c r="JM103" s="393"/>
      <c r="JN103" s="393"/>
      <c r="JO103" s="393"/>
      <c r="JP103" s="393"/>
      <c r="JQ103" s="393"/>
      <c r="JR103" s="393"/>
      <c r="JS103" s="393"/>
      <c r="JT103" s="393"/>
      <c r="JU103" s="393"/>
      <c r="JV103" s="393"/>
      <c r="JW103" s="393"/>
      <c r="JX103" s="393"/>
      <c r="JY103" s="393"/>
      <c r="JZ103" s="393"/>
      <c r="KA103" s="393"/>
      <c r="KB103" s="393"/>
      <c r="KC103" s="393"/>
      <c r="KD103" s="393"/>
      <c r="KE103" s="393"/>
      <c r="KF103" s="393"/>
      <c r="KG103" s="393"/>
      <c r="KH103" s="393"/>
      <c r="KI103" s="393"/>
      <c r="KJ103" s="393"/>
      <c r="KK103" s="393"/>
      <c r="KL103" s="393"/>
      <c r="KM103" s="393"/>
      <c r="KN103" s="393"/>
      <c r="KO103" s="393"/>
      <c r="KP103" s="393"/>
      <c r="KQ103" s="393"/>
      <c r="KR103" s="393"/>
      <c r="KS103" s="393"/>
      <c r="KT103" s="393"/>
      <c r="KU103" s="393"/>
      <c r="KV103" s="393"/>
      <c r="KW103" s="393"/>
      <c r="KX103" s="393"/>
      <c r="KY103" s="393"/>
      <c r="KZ103" s="393"/>
      <c r="LA103" s="393"/>
      <c r="LB103" s="393"/>
      <c r="LC103" s="393"/>
      <c r="LD103" s="393"/>
      <c r="LE103" s="393"/>
      <c r="LF103" s="393"/>
      <c r="LG103" s="393"/>
      <c r="LH103" s="393"/>
      <c r="LI103" s="393"/>
      <c r="LJ103" s="393"/>
      <c r="LK103" s="393"/>
      <c r="LL103" s="393"/>
      <c r="LM103" s="393"/>
      <c r="LN103" s="393"/>
      <c r="LO103" s="393"/>
      <c r="LP103" s="393"/>
      <c r="LQ103" s="393"/>
      <c r="LR103" s="393"/>
      <c r="LS103" s="393"/>
      <c r="LT103" s="393"/>
      <c r="LU103" s="393"/>
      <c r="LV103" s="393"/>
      <c r="LW103" s="393"/>
      <c r="LX103" s="393"/>
      <c r="LY103" s="393"/>
      <c r="LZ103" s="393"/>
      <c r="MA103" s="393"/>
      <c r="MB103" s="393"/>
      <c r="MC103" s="393"/>
      <c r="MD103" s="393"/>
      <c r="ME103" s="393"/>
      <c r="MF103" s="393"/>
      <c r="MG103" s="393"/>
      <c r="MH103" s="393"/>
      <c r="MI103" s="393"/>
      <c r="MJ103" s="393"/>
      <c r="MK103" s="393"/>
      <c r="ML103" s="393"/>
      <c r="MM103" s="393"/>
      <c r="MN103" s="393"/>
      <c r="MO103" s="393"/>
      <c r="MP103" s="393"/>
      <c r="MQ103" s="393"/>
      <c r="MR103" s="393"/>
      <c r="MS103" s="393"/>
      <c r="MT103" s="393"/>
      <c r="MU103" s="393"/>
      <c r="MV103" s="393"/>
      <c r="MW103" s="393"/>
      <c r="MX103" s="393"/>
      <c r="MY103" s="393"/>
      <c r="MZ103" s="393"/>
      <c r="NA103" s="393"/>
      <c r="NB103" s="393"/>
      <c r="NC103" s="393"/>
      <c r="ND103" s="393"/>
      <c r="NE103" s="393"/>
      <c r="NF103" s="393"/>
      <c r="NG103" s="393"/>
      <c r="NH103" s="393"/>
      <c r="NI103" s="393"/>
      <c r="NJ103" s="393"/>
      <c r="NK103" s="393"/>
      <c r="NL103" s="393"/>
      <c r="NM103" s="393"/>
      <c r="NN103" s="393"/>
      <c r="NO103" s="393"/>
      <c r="NP103" s="393"/>
      <c r="NQ103" s="393"/>
      <c r="NR103" s="393"/>
      <c r="NS103" s="393"/>
      <c r="NT103" s="393"/>
      <c r="NU103" s="393"/>
      <c r="NV103" s="393"/>
      <c r="NW103" s="393"/>
      <c r="NX103" s="393"/>
      <c r="NY103" s="393"/>
      <c r="NZ103" s="393"/>
      <c r="OA103" s="393"/>
      <c r="OB103" s="393"/>
      <c r="OC103" s="393"/>
      <c r="OD103" s="393"/>
      <c r="OE103" s="393"/>
      <c r="OF103" s="393"/>
      <c r="OG103" s="393"/>
      <c r="OH103" s="393"/>
      <c r="OI103" s="393"/>
      <c r="OJ103" s="393"/>
      <c r="OK103" s="393"/>
      <c r="OL103" s="393"/>
      <c r="OM103" s="393"/>
      <c r="ON103" s="393"/>
      <c r="OO103" s="393"/>
      <c r="OP103" s="393"/>
      <c r="OQ103" s="393"/>
      <c r="OR103" s="393"/>
      <c r="OS103" s="393"/>
      <c r="OT103" s="393"/>
      <c r="OU103" s="393"/>
      <c r="OV103" s="393"/>
      <c r="OW103" s="393"/>
      <c r="OX103" s="393"/>
      <c r="OY103" s="393"/>
      <c r="OZ103" s="393"/>
      <c r="PA103" s="393"/>
      <c r="PB103" s="393"/>
      <c r="PC103" s="393"/>
      <c r="PD103" s="393"/>
      <c r="PE103" s="393"/>
      <c r="PF103" s="393"/>
      <c r="PG103" s="393"/>
      <c r="PH103" s="393"/>
      <c r="PI103" s="393"/>
      <c r="PJ103" s="393"/>
      <c r="PK103" s="393"/>
      <c r="PL103" s="393"/>
      <c r="PM103" s="393"/>
      <c r="PN103" s="393"/>
      <c r="PO103" s="393"/>
      <c r="PP103" s="393"/>
      <c r="PQ103" s="393"/>
      <c r="PR103" s="393"/>
      <c r="PS103" s="393"/>
      <c r="PT103" s="393"/>
      <c r="PU103" s="393"/>
      <c r="PV103" s="393"/>
      <c r="PW103" s="393"/>
      <c r="PX103" s="393"/>
      <c r="PY103" s="393"/>
      <c r="PZ103" s="393"/>
      <c r="QA103" s="393"/>
      <c r="QB103" s="393"/>
      <c r="QC103" s="393"/>
      <c r="QD103" s="393"/>
      <c r="QE103" s="393"/>
      <c r="QF103" s="393"/>
      <c r="QG103" s="393"/>
      <c r="QH103" s="393"/>
      <c r="QI103" s="393"/>
      <c r="QJ103" s="393"/>
      <c r="QK103" s="393"/>
      <c r="QL103" s="393"/>
      <c r="QM103" s="393"/>
      <c r="QN103" s="393"/>
      <c r="QO103" s="393"/>
      <c r="QP103" s="393"/>
      <c r="QQ103" s="393"/>
      <c r="QR103" s="393"/>
      <c r="QS103" s="393"/>
      <c r="QT103" s="393"/>
      <c r="QU103" s="393"/>
      <c r="QV103" s="393"/>
      <c r="QW103" s="393"/>
      <c r="QX103" s="393"/>
      <c r="QY103" s="393"/>
      <c r="QZ103" s="393"/>
      <c r="RA103" s="393"/>
      <c r="RB103" s="393"/>
      <c r="RC103" s="393"/>
      <c r="RD103" s="393"/>
      <c r="RE103" s="393"/>
      <c r="RF103" s="393"/>
      <c r="RG103" s="393"/>
      <c r="RH103" s="393"/>
      <c r="RI103" s="393"/>
      <c r="RJ103" s="393"/>
      <c r="RK103" s="393"/>
      <c r="RL103" s="393"/>
      <c r="RM103" s="393"/>
      <c r="RN103" s="393"/>
      <c r="RO103" s="393"/>
      <c r="RP103" s="393"/>
      <c r="RQ103" s="393"/>
      <c r="RR103" s="393"/>
      <c r="RS103" s="393"/>
      <c r="RT103" s="393"/>
      <c r="RU103" s="393"/>
      <c r="RV103" s="393"/>
      <c r="RW103" s="393"/>
      <c r="RX103" s="393"/>
      <c r="RY103" s="393"/>
      <c r="RZ103" s="393"/>
      <c r="SA103" s="393"/>
      <c r="SB103" s="393"/>
      <c r="SC103" s="393"/>
      <c r="SD103" s="393"/>
      <c r="SE103" s="393"/>
      <c r="SF103" s="393"/>
      <c r="SG103" s="393"/>
      <c r="SH103" s="393"/>
      <c r="SI103" s="393"/>
      <c r="SJ103" s="393"/>
      <c r="SK103" s="393"/>
      <c r="SL103" s="393"/>
      <c r="SM103" s="393"/>
      <c r="SN103" s="393"/>
      <c r="SO103" s="393"/>
      <c r="SP103" s="393"/>
      <c r="SQ103" s="393"/>
      <c r="SR103" s="393"/>
      <c r="SS103" s="393"/>
      <c r="ST103" s="393"/>
      <c r="SU103" s="393"/>
      <c r="SV103" s="393"/>
      <c r="SW103" s="393"/>
      <c r="SX103" s="393"/>
      <c r="SY103" s="393"/>
      <c r="SZ103" s="393"/>
      <c r="TA103" s="393"/>
      <c r="TB103" s="393"/>
      <c r="TC103" s="393"/>
      <c r="TD103" s="393"/>
      <c r="TE103" s="393"/>
      <c r="TF103" s="393"/>
      <c r="TG103" s="393"/>
      <c r="TH103" s="393"/>
      <c r="TI103" s="393"/>
      <c r="TJ103" s="393"/>
      <c r="TK103" s="393"/>
      <c r="TL103" s="393"/>
    </row>
    <row r="104" spans="2:532" ht="24.75" customHeight="1" x14ac:dyDescent="0.2">
      <c r="B104" s="284" t="str">
        <f t="shared" si="536"/>
        <v>山　内</v>
      </c>
      <c r="C104" s="284" t="str">
        <f>IF(C103=B103,D103,C103)</f>
        <v>船　水</v>
      </c>
      <c r="D104" s="284" t="str">
        <f t="shared" si="694"/>
        <v>今　井</v>
      </c>
      <c r="E104" s="284" t="str">
        <f t="shared" si="694"/>
        <v>髙比良</v>
      </c>
      <c r="F104" s="284" t="str">
        <f t="shared" si="694"/>
        <v>平　松</v>
      </c>
      <c r="G104" s="284" t="str">
        <f t="shared" si="694"/>
        <v/>
      </c>
      <c r="H104" s="284" t="str">
        <f t="shared" si="694"/>
        <v/>
      </c>
      <c r="I104" s="284" t="str">
        <f t="shared" si="694"/>
        <v/>
      </c>
      <c r="J104" s="284" t="str">
        <f t="shared" si="694"/>
        <v/>
      </c>
      <c r="K104" s="284" t="str">
        <f t="shared" si="694"/>
        <v/>
      </c>
      <c r="L104" s="284" t="str">
        <f t="shared" si="694"/>
        <v/>
      </c>
      <c r="M104" s="284" t="str">
        <f t="shared" si="694"/>
        <v/>
      </c>
      <c r="N104" s="284" t="str">
        <f t="shared" si="694"/>
        <v/>
      </c>
      <c r="O104" s="284" t="str">
        <f t="shared" si="694"/>
        <v/>
      </c>
      <c r="P104" s="284" t="str">
        <f t="shared" si="694"/>
        <v/>
      </c>
      <c r="Q104" s="284" t="str">
        <f t="shared" si="694"/>
        <v/>
      </c>
      <c r="R104" s="284" t="str">
        <f t="shared" si="694"/>
        <v/>
      </c>
      <c r="S104" s="284" t="str">
        <f t="shared" si="694"/>
        <v/>
      </c>
      <c r="T104" s="284" t="str">
        <f t="shared" si="695"/>
        <v/>
      </c>
      <c r="U104" s="284" t="str">
        <f t="shared" si="695"/>
        <v/>
      </c>
      <c r="V104" s="284" t="str">
        <f t="shared" si="693"/>
        <v/>
      </c>
      <c r="X104" s="284" t="str">
        <f t="shared" si="461"/>
        <v>山　内</v>
      </c>
      <c r="Y104" s="284" t="str">
        <f>IF(Y103=X103,Z103,Y103)</f>
        <v>内　方</v>
      </c>
      <c r="Z104" s="284" t="str">
        <f t="shared" si="696"/>
        <v>平　澤</v>
      </c>
      <c r="AA104" s="284" t="str">
        <f t="shared" si="697"/>
        <v>船　水</v>
      </c>
      <c r="AB104" s="284" t="str">
        <f t="shared" si="698"/>
        <v>菅　野</v>
      </c>
      <c r="AC104" s="284" t="str">
        <f t="shared" si="699"/>
        <v>平　岡</v>
      </c>
      <c r="AD104" s="284" t="str">
        <f t="shared" si="700"/>
        <v>古　澤</v>
      </c>
      <c r="AE104" s="284" t="str">
        <f t="shared" si="701"/>
        <v>髙比良</v>
      </c>
      <c r="AF104" s="284" t="str">
        <f t="shared" si="702"/>
        <v>平　松</v>
      </c>
      <c r="AG104" s="284" t="str">
        <f t="shared" si="703"/>
        <v>中　嶋</v>
      </c>
      <c r="AH104" s="284" t="str">
        <f t="shared" si="704"/>
        <v/>
      </c>
      <c r="AI104" s="284" t="str">
        <f t="shared" si="705"/>
        <v/>
      </c>
      <c r="AJ104" s="284" t="str">
        <f t="shared" si="706"/>
        <v/>
      </c>
      <c r="AK104" s="284" t="str">
        <f t="shared" si="707"/>
        <v/>
      </c>
      <c r="AL104" s="284" t="str">
        <f t="shared" si="708"/>
        <v/>
      </c>
      <c r="AM104" s="284" t="str">
        <f t="shared" si="709"/>
        <v/>
      </c>
      <c r="AN104" s="284" t="str">
        <f t="shared" si="710"/>
        <v/>
      </c>
      <c r="AO104" s="284" t="str">
        <f t="shared" si="711"/>
        <v/>
      </c>
      <c r="AP104" s="284" t="str">
        <f t="shared" si="712"/>
        <v/>
      </c>
      <c r="AQ104" s="284" t="str">
        <f t="shared" si="713"/>
        <v/>
      </c>
      <c r="AR104" s="284" t="str">
        <f t="shared" si="455"/>
        <v/>
      </c>
      <c r="AT104" s="284" t="str">
        <f t="shared" si="464"/>
        <v>山　内</v>
      </c>
      <c r="AU104" s="284" t="str">
        <f>IF(AU103=AT103,AV103,AU103)</f>
        <v>内　方</v>
      </c>
      <c r="AV104" s="284" t="str">
        <f t="shared" si="714"/>
        <v>平　澤</v>
      </c>
      <c r="AW104" s="284" t="str">
        <f t="shared" si="715"/>
        <v>船　水</v>
      </c>
      <c r="AX104" s="284" t="str">
        <f t="shared" si="716"/>
        <v>菅　野</v>
      </c>
      <c r="AY104" s="284" t="str">
        <f t="shared" si="717"/>
        <v>金　山</v>
      </c>
      <c r="AZ104" s="284" t="str">
        <f t="shared" si="718"/>
        <v>荒　木</v>
      </c>
      <c r="BA104" s="284" t="str">
        <f t="shared" si="719"/>
        <v>今　井</v>
      </c>
      <c r="BB104" s="284" t="str">
        <f t="shared" si="720"/>
        <v>髙比良</v>
      </c>
      <c r="BC104" s="284" t="str">
        <f t="shared" si="721"/>
        <v>平　松</v>
      </c>
      <c r="BD104" s="284" t="str">
        <f t="shared" si="722"/>
        <v>西　山</v>
      </c>
      <c r="BE104" s="284" t="str">
        <f t="shared" si="723"/>
        <v/>
      </c>
      <c r="BF104" s="284" t="str">
        <f t="shared" si="724"/>
        <v/>
      </c>
      <c r="BG104" s="284" t="str">
        <f t="shared" si="725"/>
        <v/>
      </c>
      <c r="BH104" s="284" t="str">
        <f t="shared" si="726"/>
        <v/>
      </c>
      <c r="BI104" s="284" t="str">
        <f t="shared" si="727"/>
        <v/>
      </c>
      <c r="BJ104" s="284" t="str">
        <f t="shared" si="728"/>
        <v/>
      </c>
      <c r="BK104" s="284" t="str">
        <f t="shared" si="729"/>
        <v/>
      </c>
      <c r="BL104" s="284" t="str">
        <f t="shared" si="730"/>
        <v/>
      </c>
      <c r="BM104" s="284" t="str">
        <f t="shared" si="731"/>
        <v/>
      </c>
      <c r="BN104" s="284" t="str">
        <f t="shared" si="456"/>
        <v/>
      </c>
      <c r="BP104" s="284" t="str">
        <f t="shared" si="467"/>
        <v>山　内</v>
      </c>
      <c r="BQ104" s="284" t="str">
        <f>IF(BQ103=BP103,BR103,BQ103)</f>
        <v>内　方</v>
      </c>
      <c r="BR104" s="284" t="str">
        <f t="shared" si="732"/>
        <v>平　澤</v>
      </c>
      <c r="BS104" s="284" t="str">
        <f t="shared" si="733"/>
        <v>船　水</v>
      </c>
      <c r="BT104" s="284" t="str">
        <f t="shared" si="734"/>
        <v>菅　野</v>
      </c>
      <c r="BU104" s="284" t="str">
        <f t="shared" si="735"/>
        <v>平　岡</v>
      </c>
      <c r="BV104" s="284" t="str">
        <f t="shared" si="736"/>
        <v>古　澤</v>
      </c>
      <c r="BW104" s="284" t="str">
        <f t="shared" si="737"/>
        <v>平　松</v>
      </c>
      <c r="BX104" s="284" t="str">
        <f t="shared" si="738"/>
        <v>幸　岡</v>
      </c>
      <c r="BY104" s="284" t="str">
        <f t="shared" si="739"/>
        <v/>
      </c>
      <c r="BZ104" s="284" t="str">
        <f t="shared" si="740"/>
        <v/>
      </c>
      <c r="CA104" s="284" t="str">
        <f t="shared" si="741"/>
        <v/>
      </c>
      <c r="CB104" s="284" t="str">
        <f t="shared" si="742"/>
        <v/>
      </c>
      <c r="CC104" s="284" t="str">
        <f t="shared" si="743"/>
        <v/>
      </c>
      <c r="CD104" s="284" t="str">
        <f t="shared" si="744"/>
        <v/>
      </c>
      <c r="CE104" s="284" t="str">
        <f t="shared" si="745"/>
        <v/>
      </c>
      <c r="CF104" s="284" t="str">
        <f t="shared" si="746"/>
        <v/>
      </c>
      <c r="CG104" s="284" t="str">
        <f t="shared" si="747"/>
        <v/>
      </c>
      <c r="CH104" s="284" t="str">
        <f t="shared" si="748"/>
        <v/>
      </c>
      <c r="CI104" s="284" t="str">
        <f t="shared" si="749"/>
        <v/>
      </c>
      <c r="CJ104" s="284" t="str">
        <f t="shared" si="457"/>
        <v/>
      </c>
      <c r="CL104" s="284" t="str">
        <f t="shared" si="470"/>
        <v>山　内</v>
      </c>
      <c r="CM104" s="284" t="str">
        <f>IF(CM103=CL103,CN103,CM103)</f>
        <v>内　方</v>
      </c>
      <c r="CN104" s="284" t="str">
        <f t="shared" si="750"/>
        <v>船　水</v>
      </c>
      <c r="CO104" s="284" t="str">
        <f t="shared" si="751"/>
        <v>菅　野</v>
      </c>
      <c r="CP104" s="284" t="str">
        <f t="shared" si="752"/>
        <v>金　山</v>
      </c>
      <c r="CQ104" s="284" t="str">
        <f t="shared" si="753"/>
        <v>平　岡</v>
      </c>
      <c r="CR104" s="284" t="str">
        <f t="shared" si="754"/>
        <v>平　松</v>
      </c>
      <c r="CS104" s="284" t="str">
        <f t="shared" si="755"/>
        <v>幸　岡</v>
      </c>
      <c r="CT104" s="284" t="str">
        <f t="shared" si="756"/>
        <v>宮　地</v>
      </c>
      <c r="CU104" s="284" t="str">
        <f t="shared" si="757"/>
        <v/>
      </c>
      <c r="CV104" s="284" t="str">
        <f t="shared" si="758"/>
        <v/>
      </c>
      <c r="CW104" s="284" t="str">
        <f t="shared" si="759"/>
        <v/>
      </c>
      <c r="CX104" s="284" t="str">
        <f t="shared" si="760"/>
        <v/>
      </c>
      <c r="CY104" s="284" t="str">
        <f t="shared" si="761"/>
        <v/>
      </c>
      <c r="CZ104" s="284" t="str">
        <f t="shared" si="762"/>
        <v/>
      </c>
      <c r="DA104" s="284" t="str">
        <f t="shared" si="763"/>
        <v/>
      </c>
      <c r="DB104" s="284" t="str">
        <f t="shared" si="764"/>
        <v/>
      </c>
      <c r="DC104" s="284" t="str">
        <f t="shared" si="765"/>
        <v/>
      </c>
      <c r="DD104" s="284" t="str">
        <f t="shared" si="766"/>
        <v/>
      </c>
      <c r="DE104" s="284" t="str">
        <f t="shared" si="767"/>
        <v/>
      </c>
      <c r="DF104" s="284" t="str">
        <f t="shared" si="458"/>
        <v/>
      </c>
      <c r="HB104" s="163"/>
      <c r="HC104" s="199">
        <f>リスト!C96</f>
        <v>0</v>
      </c>
      <c r="HD104" s="76" t="str">
        <f>IF(リスト!D96="","",リスト!D96)</f>
        <v/>
      </c>
      <c r="HE104" s="76" t="str">
        <f>IF(リスト!F96="","",リスト!F96)</f>
        <v/>
      </c>
      <c r="HF104" s="76" t="str">
        <f>IF(リスト!E96="","",リスト!E96)</f>
        <v/>
      </c>
      <c r="HG104" s="200" t="str">
        <f>IF(リスト!G96="","",リスト!G96)</f>
        <v/>
      </c>
      <c r="HH104" s="77" t="str">
        <f>IF(リスト!H103="","",リスト!H103)</f>
        <v>招　提</v>
      </c>
      <c r="HI104" s="77" t="str">
        <f>IF(リスト!I103="","",リスト!I103)</f>
        <v/>
      </c>
      <c r="HJ104" s="77" t="str">
        <f>IF(リスト!J103="","",リスト!J103)</f>
        <v>長　瀬</v>
      </c>
      <c r="HK104" s="77" t="str">
        <f>IF(リスト!K103="","",リスト!K103)</f>
        <v/>
      </c>
      <c r="HL104" s="77" t="str">
        <f>IF(リスト!L103="","",リスト!L103)</f>
        <v/>
      </c>
      <c r="HM104" s="77" t="str">
        <f>IF(リスト!M103="","",リスト!M103)</f>
        <v/>
      </c>
      <c r="HN104" s="77" t="str">
        <f>IF(リスト!N103="","",リスト!N103)</f>
        <v/>
      </c>
      <c r="HO104" s="77" t="str">
        <f>IF(リスト!O103="","",リスト!O103)</f>
        <v/>
      </c>
      <c r="HP104" s="460" t="str">
        <f>IF(リスト!P103="","",リスト!P103)</f>
        <v/>
      </c>
      <c r="IW104" s="393"/>
      <c r="IX104" s="393"/>
      <c r="IY104" s="393"/>
      <c r="IZ104" s="393"/>
      <c r="JA104" s="393"/>
      <c r="JB104" s="393"/>
      <c r="JC104" s="393"/>
      <c r="JD104" s="393"/>
      <c r="JE104" s="393"/>
      <c r="JF104" s="393"/>
      <c r="JG104" s="393"/>
      <c r="JH104" s="393"/>
      <c r="JI104" s="393"/>
      <c r="JJ104" s="393"/>
      <c r="JK104" s="393"/>
      <c r="JL104" s="393"/>
      <c r="JM104" s="393"/>
      <c r="JN104" s="393"/>
      <c r="JO104" s="393"/>
      <c r="JP104" s="393"/>
      <c r="JQ104" s="393"/>
      <c r="JR104" s="393"/>
      <c r="JS104" s="393"/>
      <c r="JT104" s="393"/>
      <c r="JU104" s="393"/>
      <c r="JV104" s="393"/>
      <c r="JW104" s="393"/>
      <c r="JX104" s="393"/>
      <c r="JY104" s="393"/>
      <c r="JZ104" s="393"/>
      <c r="KA104" s="393"/>
      <c r="KB104" s="393"/>
      <c r="KC104" s="393"/>
      <c r="KD104" s="393"/>
      <c r="KE104" s="393"/>
      <c r="KF104" s="393"/>
      <c r="KG104" s="393"/>
      <c r="KH104" s="393"/>
      <c r="KI104" s="393"/>
      <c r="KJ104" s="393"/>
      <c r="KK104" s="393"/>
      <c r="KL104" s="393"/>
      <c r="KM104" s="393"/>
      <c r="KN104" s="393"/>
      <c r="KO104" s="393"/>
      <c r="KP104" s="393"/>
      <c r="KQ104" s="393"/>
      <c r="KR104" s="393"/>
      <c r="KS104" s="393"/>
      <c r="KT104" s="393"/>
      <c r="KU104" s="393"/>
      <c r="KV104" s="393"/>
      <c r="KW104" s="393"/>
      <c r="KX104" s="393"/>
      <c r="KY104" s="393"/>
      <c r="KZ104" s="393"/>
      <c r="LA104" s="393"/>
      <c r="LB104" s="393"/>
      <c r="LC104" s="393"/>
      <c r="LD104" s="393"/>
      <c r="LE104" s="393"/>
      <c r="LF104" s="393"/>
      <c r="LG104" s="393"/>
      <c r="LH104" s="393"/>
      <c r="LI104" s="393"/>
      <c r="LJ104" s="393"/>
      <c r="LK104" s="393"/>
      <c r="LL104" s="393"/>
      <c r="LM104" s="393"/>
      <c r="LN104" s="393"/>
      <c r="LO104" s="393"/>
      <c r="LP104" s="393"/>
      <c r="LQ104" s="393"/>
      <c r="LR104" s="393"/>
      <c r="LS104" s="393"/>
      <c r="LT104" s="393"/>
      <c r="LU104" s="393"/>
      <c r="LV104" s="393"/>
      <c r="LW104" s="393"/>
      <c r="LX104" s="393"/>
      <c r="LY104" s="393"/>
      <c r="LZ104" s="393"/>
      <c r="MA104" s="393"/>
      <c r="MB104" s="393"/>
      <c r="MC104" s="393"/>
      <c r="MD104" s="393"/>
      <c r="ME104" s="393"/>
      <c r="MF104" s="393"/>
      <c r="MG104" s="393"/>
      <c r="MH104" s="393"/>
      <c r="MI104" s="393"/>
      <c r="MJ104" s="393"/>
      <c r="MK104" s="393"/>
      <c r="ML104" s="393"/>
      <c r="MM104" s="393"/>
      <c r="MN104" s="393"/>
      <c r="MO104" s="393"/>
      <c r="MP104" s="393"/>
      <c r="MQ104" s="393"/>
      <c r="MR104" s="393"/>
      <c r="MS104" s="393"/>
      <c r="MT104" s="393"/>
      <c r="MU104" s="393"/>
      <c r="MV104" s="393"/>
      <c r="MW104" s="393"/>
      <c r="MX104" s="393"/>
      <c r="MY104" s="393"/>
      <c r="MZ104" s="393"/>
      <c r="NA104" s="393"/>
      <c r="NB104" s="393"/>
      <c r="NC104" s="393"/>
      <c r="ND104" s="393"/>
      <c r="NE104" s="393"/>
      <c r="NF104" s="393"/>
      <c r="NG104" s="393"/>
      <c r="NH104" s="393"/>
      <c r="NI104" s="393"/>
      <c r="NJ104" s="393"/>
      <c r="NK104" s="393"/>
      <c r="NL104" s="393"/>
      <c r="NM104" s="393"/>
      <c r="NN104" s="393"/>
      <c r="NO104" s="393"/>
      <c r="NP104" s="393"/>
      <c r="NQ104" s="393"/>
      <c r="NR104" s="393"/>
      <c r="NS104" s="393"/>
      <c r="NT104" s="393"/>
      <c r="NU104" s="393"/>
      <c r="NV104" s="393"/>
      <c r="NW104" s="393"/>
      <c r="NX104" s="393"/>
      <c r="NY104" s="393"/>
      <c r="NZ104" s="393"/>
      <c r="OA104" s="393"/>
      <c r="OB104" s="393"/>
      <c r="OC104" s="393"/>
      <c r="OD104" s="393"/>
      <c r="OE104" s="393"/>
      <c r="OF104" s="393"/>
      <c r="OG104" s="393"/>
      <c r="OH104" s="393"/>
      <c r="OI104" s="393"/>
      <c r="OJ104" s="393"/>
      <c r="OK104" s="393"/>
      <c r="OL104" s="393"/>
      <c r="OM104" s="393"/>
      <c r="ON104" s="393"/>
      <c r="OO104" s="393"/>
      <c r="OP104" s="393"/>
      <c r="OQ104" s="393"/>
      <c r="OR104" s="393"/>
      <c r="OS104" s="393"/>
      <c r="OT104" s="393"/>
      <c r="OU104" s="393"/>
      <c r="OV104" s="393"/>
      <c r="OW104" s="393"/>
      <c r="OX104" s="393"/>
      <c r="OY104" s="393"/>
      <c r="OZ104" s="393"/>
      <c r="PA104" s="393"/>
      <c r="PB104" s="393"/>
      <c r="PC104" s="393"/>
      <c r="PD104" s="393"/>
      <c r="PE104" s="393"/>
      <c r="PF104" s="393"/>
      <c r="PG104" s="393"/>
      <c r="PH104" s="393"/>
      <c r="PI104" s="393"/>
      <c r="PJ104" s="393"/>
      <c r="PK104" s="393"/>
      <c r="PL104" s="393"/>
      <c r="PM104" s="393"/>
      <c r="PN104" s="393"/>
      <c r="PO104" s="393"/>
      <c r="PP104" s="393"/>
      <c r="PQ104" s="393"/>
      <c r="PR104" s="393"/>
      <c r="PS104" s="393"/>
      <c r="PT104" s="393"/>
      <c r="PU104" s="393"/>
      <c r="PV104" s="393"/>
      <c r="PW104" s="393"/>
      <c r="PX104" s="393"/>
      <c r="PY104" s="393"/>
      <c r="PZ104" s="393"/>
      <c r="QA104" s="393"/>
      <c r="QB104" s="393"/>
      <c r="QC104" s="393"/>
      <c r="QD104" s="393"/>
      <c r="QE104" s="393"/>
      <c r="QF104" s="393"/>
      <c r="QG104" s="393"/>
      <c r="QH104" s="393"/>
      <c r="QI104" s="393"/>
      <c r="QJ104" s="393"/>
      <c r="QK104" s="393"/>
      <c r="QL104" s="393"/>
      <c r="QM104" s="393"/>
      <c r="QN104" s="393"/>
      <c r="QO104" s="393"/>
      <c r="QP104" s="393"/>
      <c r="QQ104" s="393"/>
      <c r="QR104" s="393"/>
      <c r="QS104" s="393"/>
      <c r="QT104" s="393"/>
      <c r="QU104" s="393"/>
      <c r="QV104" s="393"/>
      <c r="QW104" s="393"/>
      <c r="QX104" s="393"/>
      <c r="QY104" s="393"/>
      <c r="QZ104" s="393"/>
      <c r="RA104" s="393"/>
      <c r="RB104" s="393"/>
      <c r="RC104" s="393"/>
      <c r="RD104" s="393"/>
      <c r="RE104" s="393"/>
      <c r="RF104" s="393"/>
      <c r="RG104" s="393"/>
      <c r="RH104" s="393"/>
      <c r="RI104" s="393"/>
      <c r="RJ104" s="393"/>
      <c r="RK104" s="393"/>
      <c r="RL104" s="393"/>
      <c r="RM104" s="393"/>
      <c r="RN104" s="393"/>
      <c r="RO104" s="393"/>
      <c r="RP104" s="393"/>
      <c r="RQ104" s="393"/>
      <c r="RR104" s="393"/>
      <c r="RS104" s="393"/>
      <c r="RT104" s="393"/>
      <c r="RU104" s="393"/>
      <c r="RV104" s="393"/>
      <c r="RW104" s="393"/>
      <c r="RX104" s="393"/>
      <c r="RY104" s="393"/>
      <c r="RZ104" s="393"/>
      <c r="SA104" s="393"/>
      <c r="SB104" s="393"/>
      <c r="SC104" s="393"/>
      <c r="SD104" s="393"/>
      <c r="SE104" s="393"/>
      <c r="SF104" s="393"/>
      <c r="SG104" s="393"/>
      <c r="SH104" s="393"/>
      <c r="SI104" s="393"/>
      <c r="SJ104" s="393"/>
      <c r="SK104" s="393"/>
      <c r="SL104" s="393"/>
      <c r="SM104" s="393"/>
      <c r="SN104" s="393"/>
      <c r="SO104" s="393"/>
      <c r="SP104" s="393"/>
      <c r="SQ104" s="393"/>
      <c r="SR104" s="393"/>
      <c r="SS104" s="393"/>
      <c r="ST104" s="393"/>
      <c r="SU104" s="393"/>
      <c r="SV104" s="393"/>
      <c r="SW104" s="393"/>
      <c r="SX104" s="393"/>
      <c r="SY104" s="393"/>
      <c r="SZ104" s="393"/>
      <c r="TA104" s="393"/>
      <c r="TB104" s="393"/>
      <c r="TC104" s="393"/>
      <c r="TD104" s="393"/>
      <c r="TE104" s="393"/>
      <c r="TF104" s="393"/>
      <c r="TG104" s="393"/>
      <c r="TH104" s="393"/>
      <c r="TI104" s="393"/>
      <c r="TJ104" s="393"/>
      <c r="TK104" s="393"/>
      <c r="TL104" s="393"/>
    </row>
    <row r="105" spans="2:532" ht="24.75" customHeight="1" x14ac:dyDescent="0.2">
      <c r="B105" s="284" t="str">
        <f t="shared" si="536"/>
        <v>山　内</v>
      </c>
      <c r="C105" s="284" t="str">
        <f>IF(C104=B104,D104,C104)</f>
        <v>船　水</v>
      </c>
      <c r="D105" s="284" t="str">
        <f t="shared" si="694"/>
        <v>今　井</v>
      </c>
      <c r="E105" s="284" t="str">
        <f t="shared" si="694"/>
        <v>髙比良</v>
      </c>
      <c r="F105" s="284" t="str">
        <f t="shared" si="694"/>
        <v>平　松</v>
      </c>
      <c r="G105" s="284" t="str">
        <f t="shared" si="694"/>
        <v/>
      </c>
      <c r="H105" s="284" t="str">
        <f t="shared" si="694"/>
        <v/>
      </c>
      <c r="I105" s="284" t="str">
        <f t="shared" si="694"/>
        <v/>
      </c>
      <c r="J105" s="284" t="str">
        <f t="shared" si="694"/>
        <v/>
      </c>
      <c r="K105" s="284" t="str">
        <f t="shared" si="694"/>
        <v/>
      </c>
      <c r="L105" s="284" t="str">
        <f t="shared" si="694"/>
        <v/>
      </c>
      <c r="M105" s="284" t="str">
        <f t="shared" si="694"/>
        <v/>
      </c>
      <c r="N105" s="284" t="str">
        <f t="shared" si="694"/>
        <v/>
      </c>
      <c r="O105" s="284" t="str">
        <f t="shared" si="694"/>
        <v/>
      </c>
      <c r="P105" s="284" t="str">
        <f t="shared" si="694"/>
        <v/>
      </c>
      <c r="Q105" s="284" t="str">
        <f t="shared" si="694"/>
        <v/>
      </c>
      <c r="R105" s="284" t="str">
        <f t="shared" si="694"/>
        <v/>
      </c>
      <c r="S105" s="284" t="str">
        <f t="shared" si="694"/>
        <v/>
      </c>
      <c r="T105" s="284" t="str">
        <f t="shared" si="695"/>
        <v/>
      </c>
      <c r="U105" s="284" t="str">
        <f t="shared" si="695"/>
        <v/>
      </c>
      <c r="V105" s="284" t="str">
        <f t="shared" si="693"/>
        <v/>
      </c>
      <c r="X105" s="284" t="str">
        <f t="shared" si="461"/>
        <v>山　内</v>
      </c>
      <c r="Y105" s="284" t="str">
        <f>IF(Y104=X104,Z104,Y104)</f>
        <v>内　方</v>
      </c>
      <c r="Z105" s="284" t="str">
        <f t="shared" si="696"/>
        <v>平　澤</v>
      </c>
      <c r="AA105" s="284" t="str">
        <f t="shared" si="697"/>
        <v>船　水</v>
      </c>
      <c r="AB105" s="284" t="str">
        <f t="shared" si="698"/>
        <v>菅　野</v>
      </c>
      <c r="AC105" s="284" t="str">
        <f t="shared" si="699"/>
        <v>平　岡</v>
      </c>
      <c r="AD105" s="284" t="str">
        <f t="shared" si="700"/>
        <v>古　澤</v>
      </c>
      <c r="AE105" s="284" t="str">
        <f t="shared" si="701"/>
        <v>髙比良</v>
      </c>
      <c r="AF105" s="284" t="str">
        <f t="shared" si="702"/>
        <v>平　松</v>
      </c>
      <c r="AG105" s="284" t="str">
        <f t="shared" si="703"/>
        <v>中　嶋</v>
      </c>
      <c r="AH105" s="284" t="str">
        <f t="shared" si="704"/>
        <v/>
      </c>
      <c r="AI105" s="284" t="str">
        <f t="shared" si="705"/>
        <v/>
      </c>
      <c r="AJ105" s="284" t="str">
        <f t="shared" si="706"/>
        <v/>
      </c>
      <c r="AK105" s="284" t="str">
        <f t="shared" si="707"/>
        <v/>
      </c>
      <c r="AL105" s="284" t="str">
        <f t="shared" si="708"/>
        <v/>
      </c>
      <c r="AM105" s="284" t="str">
        <f t="shared" si="709"/>
        <v/>
      </c>
      <c r="AN105" s="284" t="str">
        <f t="shared" si="710"/>
        <v/>
      </c>
      <c r="AO105" s="284" t="str">
        <f t="shared" si="711"/>
        <v/>
      </c>
      <c r="AP105" s="284" t="str">
        <f t="shared" si="712"/>
        <v/>
      </c>
      <c r="AQ105" s="284" t="str">
        <f t="shared" si="713"/>
        <v/>
      </c>
      <c r="AR105" s="284" t="str">
        <f t="shared" si="455"/>
        <v/>
      </c>
      <c r="AT105" s="284" t="str">
        <f t="shared" si="464"/>
        <v>山　内</v>
      </c>
      <c r="AU105" s="284" t="str">
        <f>IF(AU104=AT104,AV104,AU104)</f>
        <v>内　方</v>
      </c>
      <c r="AV105" s="284" t="str">
        <f t="shared" si="714"/>
        <v>平　澤</v>
      </c>
      <c r="AW105" s="284" t="str">
        <f t="shared" si="715"/>
        <v>船　水</v>
      </c>
      <c r="AX105" s="284" t="str">
        <f t="shared" si="716"/>
        <v>菅　野</v>
      </c>
      <c r="AY105" s="284" t="str">
        <f t="shared" si="717"/>
        <v>金　山</v>
      </c>
      <c r="AZ105" s="284" t="str">
        <f t="shared" si="718"/>
        <v>荒　木</v>
      </c>
      <c r="BA105" s="284" t="str">
        <f t="shared" si="719"/>
        <v>今　井</v>
      </c>
      <c r="BB105" s="284" t="str">
        <f t="shared" si="720"/>
        <v>髙比良</v>
      </c>
      <c r="BC105" s="284" t="str">
        <f t="shared" si="721"/>
        <v>平　松</v>
      </c>
      <c r="BD105" s="284" t="str">
        <f t="shared" si="722"/>
        <v>西　山</v>
      </c>
      <c r="BE105" s="284" t="str">
        <f t="shared" si="723"/>
        <v/>
      </c>
      <c r="BF105" s="284" t="str">
        <f t="shared" si="724"/>
        <v/>
      </c>
      <c r="BG105" s="284" t="str">
        <f t="shared" si="725"/>
        <v/>
      </c>
      <c r="BH105" s="284" t="str">
        <f t="shared" si="726"/>
        <v/>
      </c>
      <c r="BI105" s="284" t="str">
        <f t="shared" si="727"/>
        <v/>
      </c>
      <c r="BJ105" s="284" t="str">
        <f t="shared" si="728"/>
        <v/>
      </c>
      <c r="BK105" s="284" t="str">
        <f t="shared" si="729"/>
        <v/>
      </c>
      <c r="BL105" s="284" t="str">
        <f t="shared" si="730"/>
        <v/>
      </c>
      <c r="BM105" s="284" t="str">
        <f t="shared" si="731"/>
        <v/>
      </c>
      <c r="BN105" s="284" t="str">
        <f t="shared" si="456"/>
        <v/>
      </c>
      <c r="BP105" s="284" t="str">
        <f t="shared" si="467"/>
        <v>山　内</v>
      </c>
      <c r="BQ105" s="284" t="str">
        <f>IF(BQ104=BP104,BR104,BQ104)</f>
        <v>内　方</v>
      </c>
      <c r="BR105" s="284" t="str">
        <f t="shared" si="732"/>
        <v>平　澤</v>
      </c>
      <c r="BS105" s="284" t="str">
        <f t="shared" si="733"/>
        <v>船　水</v>
      </c>
      <c r="BT105" s="284" t="str">
        <f t="shared" si="734"/>
        <v>菅　野</v>
      </c>
      <c r="BU105" s="284" t="str">
        <f t="shared" si="735"/>
        <v>平　岡</v>
      </c>
      <c r="BV105" s="284" t="str">
        <f t="shared" si="736"/>
        <v>古　澤</v>
      </c>
      <c r="BW105" s="284" t="str">
        <f t="shared" si="737"/>
        <v>平　松</v>
      </c>
      <c r="BX105" s="284" t="str">
        <f t="shared" si="738"/>
        <v>幸　岡</v>
      </c>
      <c r="BY105" s="284" t="str">
        <f t="shared" si="739"/>
        <v/>
      </c>
      <c r="BZ105" s="284" t="str">
        <f t="shared" si="740"/>
        <v/>
      </c>
      <c r="CA105" s="284" t="str">
        <f t="shared" si="741"/>
        <v/>
      </c>
      <c r="CB105" s="284" t="str">
        <f t="shared" si="742"/>
        <v/>
      </c>
      <c r="CC105" s="284" t="str">
        <f t="shared" si="743"/>
        <v/>
      </c>
      <c r="CD105" s="284" t="str">
        <f t="shared" si="744"/>
        <v/>
      </c>
      <c r="CE105" s="284" t="str">
        <f t="shared" si="745"/>
        <v/>
      </c>
      <c r="CF105" s="284" t="str">
        <f t="shared" si="746"/>
        <v/>
      </c>
      <c r="CG105" s="284" t="str">
        <f t="shared" si="747"/>
        <v/>
      </c>
      <c r="CH105" s="284" t="str">
        <f t="shared" si="748"/>
        <v/>
      </c>
      <c r="CI105" s="284" t="str">
        <f t="shared" si="749"/>
        <v/>
      </c>
      <c r="CJ105" s="284" t="str">
        <f t="shared" si="457"/>
        <v/>
      </c>
      <c r="CL105" s="284" t="str">
        <f t="shared" si="470"/>
        <v>山　内</v>
      </c>
      <c r="CM105" s="284" t="str">
        <f>IF(CM104=CL104,CN104,CM104)</f>
        <v>内　方</v>
      </c>
      <c r="CN105" s="284" t="str">
        <f t="shared" si="750"/>
        <v>船　水</v>
      </c>
      <c r="CO105" s="284" t="str">
        <f t="shared" si="751"/>
        <v>菅　野</v>
      </c>
      <c r="CP105" s="284" t="str">
        <f t="shared" si="752"/>
        <v>金　山</v>
      </c>
      <c r="CQ105" s="284" t="str">
        <f t="shared" si="753"/>
        <v>平　岡</v>
      </c>
      <c r="CR105" s="284" t="str">
        <f t="shared" si="754"/>
        <v>平　松</v>
      </c>
      <c r="CS105" s="284" t="str">
        <f t="shared" si="755"/>
        <v>幸　岡</v>
      </c>
      <c r="CT105" s="284" t="str">
        <f t="shared" si="756"/>
        <v>宮　地</v>
      </c>
      <c r="CU105" s="284" t="str">
        <f t="shared" si="757"/>
        <v/>
      </c>
      <c r="CV105" s="284" t="str">
        <f t="shared" si="758"/>
        <v/>
      </c>
      <c r="CW105" s="284" t="str">
        <f t="shared" si="759"/>
        <v/>
      </c>
      <c r="CX105" s="284" t="str">
        <f t="shared" si="760"/>
        <v/>
      </c>
      <c r="CY105" s="284" t="str">
        <f t="shared" si="761"/>
        <v/>
      </c>
      <c r="CZ105" s="284" t="str">
        <f t="shared" si="762"/>
        <v/>
      </c>
      <c r="DA105" s="284" t="str">
        <f t="shared" si="763"/>
        <v/>
      </c>
      <c r="DB105" s="284" t="str">
        <f t="shared" si="764"/>
        <v/>
      </c>
      <c r="DC105" s="284" t="str">
        <f t="shared" si="765"/>
        <v/>
      </c>
      <c r="DD105" s="284" t="str">
        <f t="shared" si="766"/>
        <v/>
      </c>
      <c r="DE105" s="284" t="str">
        <f t="shared" si="767"/>
        <v/>
      </c>
      <c r="DF105" s="284" t="str">
        <f t="shared" si="458"/>
        <v/>
      </c>
      <c r="HB105" s="163"/>
      <c r="HC105" s="199">
        <f>リスト!C97</f>
        <v>0</v>
      </c>
      <c r="HD105" s="76" t="str">
        <f>IF(リスト!D97="","",リスト!D97)</f>
        <v/>
      </c>
      <c r="HE105" s="76" t="str">
        <f>IF(リスト!F97="","",リスト!F97)</f>
        <v/>
      </c>
      <c r="HF105" s="76" t="str">
        <f>IF(リスト!E97="","",リスト!E97)</f>
        <v/>
      </c>
      <c r="HG105" s="200" t="str">
        <f>IF(リスト!G97="","",リスト!G97)</f>
        <v/>
      </c>
      <c r="HH105" s="77" t="str">
        <f>IF(リスト!H104="","",リスト!H104)</f>
        <v>星　田</v>
      </c>
      <c r="HI105" s="77" t="str">
        <f>IF(リスト!I104="","",リスト!I104)</f>
        <v/>
      </c>
      <c r="HJ105" s="77" t="str">
        <f>IF(リスト!J104="","",リスト!J104)</f>
        <v>山　賀</v>
      </c>
      <c r="HK105" s="77" t="str">
        <f>IF(リスト!K104="","",リスト!K104)</f>
        <v/>
      </c>
      <c r="HL105" s="77" t="str">
        <f>IF(リスト!L104="","",リスト!L104)</f>
        <v/>
      </c>
      <c r="HM105" s="77" t="str">
        <f>IF(リスト!M104="","",リスト!M104)</f>
        <v/>
      </c>
      <c r="HN105" s="77" t="str">
        <f>IF(リスト!N104="","",リスト!N104)</f>
        <v/>
      </c>
      <c r="HO105" s="77" t="str">
        <f>IF(リスト!O104="","",リスト!O104)</f>
        <v/>
      </c>
      <c r="HP105" s="460" t="str">
        <f>IF(リスト!P104="","",リスト!P104)</f>
        <v/>
      </c>
      <c r="IW105" s="393"/>
      <c r="IX105" s="393"/>
      <c r="IY105" s="393"/>
      <c r="IZ105" s="393"/>
      <c r="JA105" s="393"/>
      <c r="JB105" s="393"/>
      <c r="JC105" s="393"/>
      <c r="JD105" s="393"/>
      <c r="JE105" s="393"/>
      <c r="JF105" s="393"/>
      <c r="JG105" s="393"/>
      <c r="JH105" s="393"/>
      <c r="JI105" s="393"/>
      <c r="JJ105" s="393"/>
      <c r="JK105" s="393"/>
      <c r="JL105" s="393"/>
      <c r="JM105" s="393"/>
      <c r="JN105" s="393"/>
      <c r="JO105" s="393"/>
      <c r="JP105" s="393"/>
      <c r="JQ105" s="393"/>
      <c r="JR105" s="393"/>
      <c r="JS105" s="393"/>
      <c r="JT105" s="393"/>
      <c r="JU105" s="393"/>
      <c r="JV105" s="393"/>
      <c r="JW105" s="393"/>
      <c r="JX105" s="393"/>
      <c r="JY105" s="393"/>
      <c r="JZ105" s="393"/>
      <c r="KA105" s="393"/>
      <c r="KB105" s="393"/>
      <c r="KC105" s="393"/>
      <c r="KD105" s="393"/>
      <c r="KE105" s="393"/>
      <c r="KF105" s="393"/>
      <c r="KG105" s="393"/>
      <c r="KH105" s="393"/>
      <c r="KI105" s="393"/>
      <c r="KJ105" s="393"/>
      <c r="KK105" s="393"/>
      <c r="KL105" s="393"/>
      <c r="KM105" s="393"/>
      <c r="KN105" s="393"/>
      <c r="KO105" s="393"/>
      <c r="KP105" s="393"/>
      <c r="KQ105" s="393"/>
      <c r="KR105" s="393"/>
      <c r="KS105" s="393"/>
      <c r="KT105" s="393"/>
      <c r="KU105" s="393"/>
      <c r="KV105" s="393"/>
      <c r="KW105" s="393"/>
      <c r="KX105" s="393"/>
      <c r="KY105" s="393"/>
      <c r="KZ105" s="393"/>
      <c r="LA105" s="393"/>
      <c r="LB105" s="393"/>
      <c r="LC105" s="393"/>
      <c r="LD105" s="393"/>
      <c r="LE105" s="393"/>
      <c r="LF105" s="393"/>
      <c r="LG105" s="393"/>
      <c r="LH105" s="393"/>
      <c r="LI105" s="393"/>
      <c r="LJ105" s="393"/>
      <c r="LK105" s="393"/>
      <c r="LL105" s="393"/>
      <c r="LM105" s="393"/>
      <c r="LN105" s="393"/>
      <c r="LO105" s="393"/>
      <c r="LP105" s="393"/>
      <c r="LQ105" s="393"/>
      <c r="LR105" s="393"/>
      <c r="LS105" s="393"/>
      <c r="LT105" s="393"/>
      <c r="LU105" s="393"/>
      <c r="LV105" s="393"/>
      <c r="LW105" s="393"/>
      <c r="LX105" s="393"/>
      <c r="LY105" s="393"/>
      <c r="LZ105" s="393"/>
      <c r="MA105" s="393"/>
      <c r="MB105" s="393"/>
      <c r="MC105" s="393"/>
      <c r="MD105" s="393"/>
      <c r="ME105" s="393"/>
      <c r="MF105" s="393"/>
      <c r="MG105" s="393"/>
      <c r="MH105" s="393"/>
      <c r="MI105" s="393"/>
      <c r="MJ105" s="393"/>
      <c r="MK105" s="393"/>
      <c r="ML105" s="393"/>
      <c r="MM105" s="393"/>
      <c r="MN105" s="393"/>
      <c r="MO105" s="393"/>
      <c r="MP105" s="393"/>
      <c r="MQ105" s="393"/>
      <c r="MR105" s="393"/>
      <c r="MS105" s="393"/>
      <c r="MT105" s="393"/>
      <c r="MU105" s="393"/>
      <c r="MV105" s="393"/>
      <c r="MW105" s="393"/>
      <c r="MX105" s="393"/>
      <c r="MY105" s="393"/>
      <c r="MZ105" s="393"/>
      <c r="NA105" s="393"/>
      <c r="NB105" s="393"/>
      <c r="NC105" s="393"/>
      <c r="ND105" s="393"/>
      <c r="NE105" s="393"/>
      <c r="NF105" s="393"/>
      <c r="NG105" s="393"/>
      <c r="NH105" s="393"/>
      <c r="NI105" s="393"/>
      <c r="NJ105" s="393"/>
      <c r="NK105" s="393"/>
      <c r="NL105" s="393"/>
      <c r="NM105" s="393"/>
      <c r="NN105" s="393"/>
      <c r="NO105" s="393"/>
      <c r="NP105" s="393"/>
      <c r="NQ105" s="393"/>
      <c r="NR105" s="393"/>
      <c r="NS105" s="393"/>
      <c r="NT105" s="393"/>
      <c r="NU105" s="393"/>
      <c r="NV105" s="393"/>
      <c r="NW105" s="393"/>
      <c r="NX105" s="393"/>
      <c r="NY105" s="393"/>
      <c r="NZ105" s="393"/>
      <c r="OA105" s="393"/>
      <c r="OB105" s="393"/>
      <c r="OC105" s="393"/>
      <c r="OD105" s="393"/>
      <c r="OE105" s="393"/>
      <c r="OF105" s="393"/>
      <c r="OG105" s="393"/>
      <c r="OH105" s="393"/>
      <c r="OI105" s="393"/>
      <c r="OJ105" s="393"/>
      <c r="OK105" s="393"/>
      <c r="OL105" s="393"/>
      <c r="OM105" s="393"/>
      <c r="ON105" s="393"/>
      <c r="OO105" s="393"/>
      <c r="OP105" s="393"/>
      <c r="OQ105" s="393"/>
      <c r="OR105" s="393"/>
      <c r="OS105" s="393"/>
      <c r="OT105" s="393"/>
      <c r="OU105" s="393"/>
      <c r="OV105" s="393"/>
      <c r="OW105" s="393"/>
      <c r="OX105" s="393"/>
      <c r="OY105" s="393"/>
      <c r="OZ105" s="393"/>
      <c r="PA105" s="393"/>
      <c r="PB105" s="393"/>
      <c r="PC105" s="393"/>
      <c r="PD105" s="393"/>
      <c r="PE105" s="393"/>
      <c r="PF105" s="393"/>
      <c r="PG105" s="393"/>
      <c r="PH105" s="393"/>
      <c r="PI105" s="393"/>
      <c r="PJ105" s="393"/>
      <c r="PK105" s="393"/>
      <c r="PL105" s="393"/>
      <c r="PM105" s="393"/>
      <c r="PN105" s="393"/>
      <c r="PO105" s="393"/>
      <c r="PP105" s="393"/>
      <c r="PQ105" s="393"/>
      <c r="PR105" s="393"/>
      <c r="PS105" s="393"/>
      <c r="PT105" s="393"/>
      <c r="PU105" s="393"/>
      <c r="PV105" s="393"/>
      <c r="PW105" s="393"/>
      <c r="PX105" s="393"/>
      <c r="PY105" s="393"/>
      <c r="PZ105" s="393"/>
      <c r="QA105" s="393"/>
      <c r="QB105" s="393"/>
      <c r="QC105" s="393"/>
      <c r="QD105" s="393"/>
      <c r="QE105" s="393"/>
      <c r="QF105" s="393"/>
      <c r="QG105" s="393"/>
      <c r="QH105" s="393"/>
      <c r="QI105" s="393"/>
      <c r="QJ105" s="393"/>
      <c r="QK105" s="393"/>
      <c r="QL105" s="393"/>
      <c r="QM105" s="393"/>
      <c r="QN105" s="393"/>
      <c r="QO105" s="393"/>
      <c r="QP105" s="393"/>
      <c r="QQ105" s="393"/>
      <c r="QR105" s="393"/>
      <c r="QS105" s="393"/>
      <c r="QT105" s="393"/>
      <c r="QU105" s="393"/>
      <c r="QV105" s="393"/>
      <c r="QW105" s="393"/>
      <c r="QX105" s="393"/>
      <c r="QY105" s="393"/>
      <c r="QZ105" s="393"/>
      <c r="RA105" s="393"/>
      <c r="RB105" s="393"/>
      <c r="RC105" s="393"/>
      <c r="RD105" s="393"/>
      <c r="RE105" s="393"/>
      <c r="RF105" s="393"/>
      <c r="RG105" s="393"/>
      <c r="RH105" s="393"/>
      <c r="RI105" s="393"/>
      <c r="RJ105" s="393"/>
      <c r="RK105" s="393"/>
      <c r="RL105" s="393"/>
      <c r="RM105" s="393"/>
      <c r="RN105" s="393"/>
      <c r="RO105" s="393"/>
      <c r="RP105" s="393"/>
      <c r="RQ105" s="393"/>
      <c r="RR105" s="393"/>
      <c r="RS105" s="393"/>
      <c r="RT105" s="393"/>
      <c r="RU105" s="393"/>
      <c r="RV105" s="393"/>
      <c r="RW105" s="393"/>
      <c r="RX105" s="393"/>
      <c r="RY105" s="393"/>
      <c r="RZ105" s="393"/>
      <c r="SA105" s="393"/>
      <c r="SB105" s="393"/>
      <c r="SC105" s="393"/>
      <c r="SD105" s="393"/>
      <c r="SE105" s="393"/>
      <c r="SF105" s="393"/>
      <c r="SG105" s="393"/>
      <c r="SH105" s="393"/>
      <c r="SI105" s="393"/>
      <c r="SJ105" s="393"/>
      <c r="SK105" s="393"/>
      <c r="SL105" s="393"/>
      <c r="SM105" s="393"/>
      <c r="SN105" s="393"/>
      <c r="SO105" s="393"/>
      <c r="SP105" s="393"/>
      <c r="SQ105" s="393"/>
      <c r="SR105" s="393"/>
      <c r="SS105" s="393"/>
      <c r="ST105" s="393"/>
      <c r="SU105" s="393"/>
      <c r="SV105" s="393"/>
      <c r="SW105" s="393"/>
      <c r="SX105" s="393"/>
      <c r="SY105" s="393"/>
      <c r="SZ105" s="393"/>
      <c r="TA105" s="393"/>
      <c r="TB105" s="393"/>
      <c r="TC105" s="393"/>
      <c r="TD105" s="393"/>
      <c r="TE105" s="393"/>
      <c r="TF105" s="393"/>
      <c r="TG105" s="393"/>
      <c r="TH105" s="393"/>
      <c r="TI105" s="393"/>
      <c r="TJ105" s="393"/>
      <c r="TK105" s="393"/>
      <c r="TL105" s="393"/>
    </row>
    <row r="106" spans="2:532" ht="24.75" customHeight="1" x14ac:dyDescent="0.2">
      <c r="HB106" s="163"/>
      <c r="HC106" s="199">
        <f>リスト!C98</f>
        <v>0</v>
      </c>
      <c r="HD106" s="76" t="str">
        <f>IF(リスト!D98="","",リスト!D98)</f>
        <v/>
      </c>
      <c r="HE106" s="76" t="str">
        <f>IF(リスト!F98="","",リスト!F98)</f>
        <v/>
      </c>
      <c r="HF106" s="76" t="str">
        <f>IF(リスト!E98="","",リスト!E98)</f>
        <v/>
      </c>
      <c r="HG106" s="200" t="str">
        <f>IF(リスト!G98="","",リスト!G98)</f>
        <v/>
      </c>
      <c r="HH106" s="77" t="str">
        <f>IF(リスト!H105="","",リスト!H105)</f>
        <v>中　宮</v>
      </c>
      <c r="HI106" s="77" t="str">
        <f>IF(リスト!I105="","",リスト!I105)</f>
        <v/>
      </c>
      <c r="HJ106" s="459" t="str">
        <f>IF(リスト!J105="","",リスト!J105)</f>
        <v/>
      </c>
      <c r="HK106" s="77" t="str">
        <f>IF(リスト!K105="","",リスト!K105)</f>
        <v/>
      </c>
      <c r="HL106" s="77" t="str">
        <f>IF(リスト!L105="","",リスト!L105)</f>
        <v/>
      </c>
      <c r="HM106" s="77" t="str">
        <f>IF(リスト!M105="","",リスト!M105)</f>
        <v/>
      </c>
      <c r="HN106" s="77" t="str">
        <f>IF(リスト!N105="","",リスト!N105)</f>
        <v/>
      </c>
      <c r="HO106" s="77" t="str">
        <f>IF(リスト!O105="","",リスト!O105)</f>
        <v/>
      </c>
      <c r="HP106" s="460" t="str">
        <f>IF(リスト!P105="","",リスト!P105)</f>
        <v/>
      </c>
      <c r="IW106" s="393"/>
      <c r="IX106" s="393"/>
      <c r="IY106" s="393"/>
      <c r="IZ106" s="393"/>
      <c r="JA106" s="393"/>
      <c r="JB106" s="393"/>
      <c r="JC106" s="393"/>
      <c r="JD106" s="393"/>
      <c r="JE106" s="393"/>
      <c r="JF106" s="393"/>
      <c r="JG106" s="393"/>
      <c r="JH106" s="393"/>
      <c r="JI106" s="393"/>
      <c r="JJ106" s="393"/>
      <c r="JK106" s="393"/>
      <c r="JL106" s="393"/>
      <c r="JM106" s="393"/>
      <c r="JN106" s="393"/>
      <c r="JO106" s="393"/>
      <c r="JP106" s="393"/>
      <c r="JQ106" s="393"/>
      <c r="JR106" s="393"/>
      <c r="JS106" s="393"/>
      <c r="JT106" s="393"/>
      <c r="JU106" s="393"/>
      <c r="JV106" s="393"/>
      <c r="JW106" s="393"/>
      <c r="JX106" s="393"/>
      <c r="JY106" s="393"/>
      <c r="JZ106" s="393"/>
      <c r="KA106" s="393"/>
      <c r="KB106" s="393"/>
      <c r="KC106" s="393"/>
      <c r="KD106" s="393"/>
      <c r="KE106" s="393"/>
      <c r="KF106" s="393"/>
      <c r="KG106" s="393"/>
      <c r="KH106" s="393"/>
      <c r="KI106" s="393"/>
      <c r="KJ106" s="393"/>
      <c r="KK106" s="393"/>
      <c r="KL106" s="393"/>
      <c r="KM106" s="393"/>
      <c r="KN106" s="393"/>
      <c r="KO106" s="393"/>
      <c r="KP106" s="393"/>
      <c r="KQ106" s="393"/>
      <c r="KR106" s="393"/>
      <c r="KS106" s="393"/>
      <c r="KT106" s="393"/>
      <c r="KU106" s="393"/>
      <c r="KV106" s="393"/>
      <c r="KW106" s="393"/>
      <c r="KX106" s="393"/>
      <c r="KY106" s="393"/>
      <c r="KZ106" s="393"/>
      <c r="LA106" s="393"/>
      <c r="LB106" s="393"/>
      <c r="LC106" s="393"/>
      <c r="LD106" s="393"/>
      <c r="LE106" s="393"/>
      <c r="LF106" s="393"/>
      <c r="LG106" s="393"/>
      <c r="LH106" s="393"/>
      <c r="LI106" s="393"/>
      <c r="LJ106" s="393"/>
      <c r="LK106" s="393"/>
      <c r="LL106" s="393"/>
      <c r="LM106" s="393"/>
      <c r="LN106" s="393"/>
      <c r="LO106" s="393"/>
      <c r="LP106" s="393"/>
      <c r="LQ106" s="393"/>
      <c r="LR106" s="393"/>
      <c r="LS106" s="393"/>
      <c r="LT106" s="393"/>
      <c r="LU106" s="393"/>
      <c r="LV106" s="393"/>
      <c r="LW106" s="393"/>
      <c r="LX106" s="393"/>
      <c r="LY106" s="393"/>
      <c r="LZ106" s="393"/>
      <c r="MA106" s="393"/>
      <c r="MB106" s="393"/>
      <c r="MC106" s="393"/>
      <c r="MD106" s="393"/>
      <c r="ME106" s="393"/>
      <c r="MF106" s="393"/>
      <c r="MG106" s="393"/>
      <c r="MH106" s="393"/>
      <c r="MI106" s="393"/>
      <c r="MJ106" s="393"/>
      <c r="MK106" s="393"/>
      <c r="ML106" s="393"/>
      <c r="MM106" s="393"/>
      <c r="MN106" s="393"/>
      <c r="MO106" s="393"/>
      <c r="MP106" s="393"/>
      <c r="MQ106" s="393"/>
      <c r="MR106" s="393"/>
      <c r="MS106" s="393"/>
      <c r="MT106" s="393"/>
      <c r="MU106" s="393"/>
      <c r="MV106" s="393"/>
      <c r="MW106" s="393"/>
      <c r="MX106" s="393"/>
      <c r="MY106" s="393"/>
      <c r="MZ106" s="393"/>
      <c r="NA106" s="393"/>
      <c r="NB106" s="393"/>
      <c r="NC106" s="393"/>
      <c r="ND106" s="393"/>
      <c r="NE106" s="393"/>
      <c r="NF106" s="393"/>
      <c r="NG106" s="393"/>
      <c r="NH106" s="393"/>
      <c r="NI106" s="393"/>
      <c r="NJ106" s="393"/>
      <c r="NK106" s="393"/>
      <c r="NL106" s="393"/>
      <c r="NM106" s="393"/>
      <c r="NN106" s="393"/>
      <c r="NO106" s="393"/>
      <c r="NP106" s="393"/>
      <c r="NQ106" s="393"/>
      <c r="NR106" s="393"/>
      <c r="NS106" s="393"/>
      <c r="NT106" s="393"/>
      <c r="NU106" s="393"/>
      <c r="NV106" s="393"/>
      <c r="NW106" s="393"/>
      <c r="NX106" s="393"/>
      <c r="NY106" s="393"/>
      <c r="NZ106" s="393"/>
      <c r="OA106" s="393"/>
      <c r="OB106" s="393"/>
      <c r="OC106" s="393"/>
      <c r="OD106" s="393"/>
      <c r="OE106" s="393"/>
      <c r="OF106" s="393"/>
      <c r="OG106" s="393"/>
      <c r="OH106" s="393"/>
      <c r="OI106" s="393"/>
      <c r="OJ106" s="393"/>
      <c r="OK106" s="393"/>
      <c r="OL106" s="393"/>
      <c r="OM106" s="393"/>
      <c r="ON106" s="393"/>
      <c r="OO106" s="393"/>
      <c r="OP106" s="393"/>
      <c r="OQ106" s="393"/>
      <c r="OR106" s="393"/>
      <c r="OS106" s="393"/>
      <c r="OT106" s="393"/>
      <c r="OU106" s="393"/>
      <c r="OV106" s="393"/>
      <c r="OW106" s="393"/>
      <c r="OX106" s="393"/>
      <c r="OY106" s="393"/>
      <c r="OZ106" s="393"/>
      <c r="PA106" s="393"/>
      <c r="PB106" s="393"/>
      <c r="PC106" s="393"/>
      <c r="PD106" s="393"/>
      <c r="PE106" s="393"/>
      <c r="PF106" s="393"/>
      <c r="PG106" s="393"/>
      <c r="PH106" s="393"/>
      <c r="PI106" s="393"/>
      <c r="PJ106" s="393"/>
      <c r="PK106" s="393"/>
      <c r="PL106" s="393"/>
      <c r="PM106" s="393"/>
      <c r="PN106" s="393"/>
      <c r="PO106" s="393"/>
      <c r="PP106" s="393"/>
      <c r="PQ106" s="393"/>
      <c r="PR106" s="393"/>
      <c r="PS106" s="393"/>
      <c r="PT106" s="393"/>
      <c r="PU106" s="393"/>
      <c r="PV106" s="393"/>
      <c r="PW106" s="393"/>
      <c r="PX106" s="393"/>
      <c r="PY106" s="393"/>
      <c r="PZ106" s="393"/>
      <c r="QA106" s="393"/>
      <c r="QB106" s="393"/>
      <c r="QC106" s="393"/>
      <c r="QD106" s="393"/>
      <c r="QE106" s="393"/>
      <c r="QF106" s="393"/>
      <c r="QG106" s="393"/>
      <c r="QH106" s="393"/>
      <c r="QI106" s="393"/>
      <c r="QJ106" s="393"/>
      <c r="QK106" s="393"/>
      <c r="QL106" s="393"/>
      <c r="QM106" s="393"/>
      <c r="QN106" s="393"/>
      <c r="QO106" s="393"/>
      <c r="QP106" s="393"/>
      <c r="QQ106" s="393"/>
      <c r="QR106" s="393"/>
      <c r="QS106" s="393"/>
      <c r="QT106" s="393"/>
      <c r="QU106" s="393"/>
      <c r="QV106" s="393"/>
      <c r="QW106" s="393"/>
      <c r="QX106" s="393"/>
      <c r="QY106" s="393"/>
      <c r="QZ106" s="393"/>
      <c r="RA106" s="393"/>
      <c r="RB106" s="393"/>
      <c r="RC106" s="393"/>
      <c r="RD106" s="393"/>
      <c r="RE106" s="393"/>
      <c r="RF106" s="393"/>
      <c r="RG106" s="393"/>
      <c r="RH106" s="393"/>
      <c r="RI106" s="393"/>
      <c r="RJ106" s="393"/>
      <c r="RK106" s="393"/>
      <c r="RL106" s="393"/>
      <c r="RM106" s="393"/>
      <c r="RN106" s="393"/>
      <c r="RO106" s="393"/>
      <c r="RP106" s="393"/>
      <c r="RQ106" s="393"/>
      <c r="RR106" s="393"/>
      <c r="RS106" s="393"/>
      <c r="RT106" s="393"/>
      <c r="RU106" s="393"/>
      <c r="RV106" s="393"/>
      <c r="RW106" s="393"/>
      <c r="RX106" s="393"/>
      <c r="RY106" s="393"/>
      <c r="RZ106" s="393"/>
      <c r="SA106" s="393"/>
      <c r="SB106" s="393"/>
      <c r="SC106" s="393"/>
      <c r="SD106" s="393"/>
      <c r="SE106" s="393"/>
      <c r="SF106" s="393"/>
      <c r="SG106" s="393"/>
      <c r="SH106" s="393"/>
      <c r="SI106" s="393"/>
      <c r="SJ106" s="393"/>
      <c r="SK106" s="393"/>
      <c r="SL106" s="393"/>
      <c r="SM106" s="393"/>
      <c r="SN106" s="393"/>
      <c r="SO106" s="393"/>
      <c r="SP106" s="393"/>
      <c r="SQ106" s="393"/>
      <c r="SR106" s="393"/>
      <c r="SS106" s="393"/>
      <c r="ST106" s="393"/>
      <c r="SU106" s="393"/>
      <c r="SV106" s="393"/>
      <c r="SW106" s="393"/>
      <c r="SX106" s="393"/>
      <c r="SY106" s="393"/>
      <c r="SZ106" s="393"/>
      <c r="TA106" s="393"/>
      <c r="TB106" s="393"/>
      <c r="TC106" s="393"/>
      <c r="TD106" s="393"/>
      <c r="TE106" s="393"/>
      <c r="TF106" s="393"/>
      <c r="TG106" s="393"/>
      <c r="TH106" s="393"/>
      <c r="TI106" s="393"/>
      <c r="TJ106" s="393"/>
      <c r="TK106" s="393"/>
      <c r="TL106" s="393"/>
    </row>
    <row r="107" spans="2:532" ht="24.75" customHeight="1" x14ac:dyDescent="0.2">
      <c r="HB107" s="163"/>
      <c r="HC107" s="199">
        <f>リスト!C99</f>
        <v>0</v>
      </c>
      <c r="HD107" s="76" t="str">
        <f>IF(リスト!D99="","",リスト!D99)</f>
        <v/>
      </c>
      <c r="HE107" s="76" t="str">
        <f>IF(リスト!F99="","",リスト!F99)</f>
        <v/>
      </c>
      <c r="HF107" s="76" t="str">
        <f>IF(リスト!E99="","",リスト!E99)</f>
        <v/>
      </c>
      <c r="HG107" s="200" t="str">
        <f>IF(リスト!G99="","",リスト!G99)</f>
        <v/>
      </c>
      <c r="HH107" s="77" t="str">
        <f>IF(リスト!H106="","",リスト!H106)</f>
        <v>中　振</v>
      </c>
      <c r="HI107" s="77" t="str">
        <f>IF(リスト!I106="","",リスト!I106)</f>
        <v/>
      </c>
      <c r="HJ107" s="77" t="str">
        <f>IF(リスト!J106="","",リスト!J106)</f>
        <v>信　貴</v>
      </c>
      <c r="HK107" s="77" t="str">
        <f>IF(リスト!K106="","",リスト!K106)</f>
        <v/>
      </c>
      <c r="HL107" s="77" t="str">
        <f>IF(リスト!L106="","",リスト!L106)</f>
        <v/>
      </c>
      <c r="HM107" s="77" t="str">
        <f>IF(リスト!M106="","",リスト!M106)</f>
        <v/>
      </c>
      <c r="HN107" s="77" t="str">
        <f>IF(リスト!N106="","",リスト!N106)</f>
        <v/>
      </c>
      <c r="HO107" s="77" t="str">
        <f>IF(リスト!O106="","",リスト!O106)</f>
        <v/>
      </c>
      <c r="HP107" s="460" t="str">
        <f>IF(リスト!P106="","",リスト!P106)</f>
        <v/>
      </c>
      <c r="IW107" s="393"/>
      <c r="IX107" s="393"/>
      <c r="IY107" s="393"/>
      <c r="IZ107" s="393"/>
      <c r="JA107" s="393"/>
      <c r="JB107" s="393"/>
      <c r="JC107" s="393"/>
      <c r="JD107" s="393"/>
      <c r="JE107" s="393"/>
      <c r="JF107" s="393"/>
      <c r="JG107" s="393"/>
      <c r="JH107" s="393"/>
      <c r="JI107" s="393"/>
      <c r="JJ107" s="393"/>
      <c r="JK107" s="393"/>
      <c r="JL107" s="393"/>
      <c r="JM107" s="393"/>
      <c r="JN107" s="393"/>
      <c r="JO107" s="393"/>
      <c r="JP107" s="393"/>
      <c r="JQ107" s="393"/>
      <c r="JR107" s="393"/>
      <c r="JS107" s="393"/>
      <c r="JT107" s="393"/>
      <c r="JU107" s="393"/>
      <c r="JV107" s="393"/>
      <c r="JW107" s="393"/>
      <c r="JX107" s="393"/>
      <c r="JY107" s="393"/>
      <c r="JZ107" s="393"/>
      <c r="KA107" s="393"/>
      <c r="KB107" s="393"/>
      <c r="KC107" s="393"/>
      <c r="KD107" s="393"/>
      <c r="KE107" s="393"/>
      <c r="KF107" s="393"/>
      <c r="KG107" s="393"/>
      <c r="KH107" s="393"/>
      <c r="KI107" s="393"/>
      <c r="KJ107" s="393"/>
      <c r="KK107" s="393"/>
      <c r="KL107" s="393"/>
      <c r="KM107" s="393"/>
      <c r="KN107" s="393"/>
      <c r="KO107" s="393"/>
      <c r="KP107" s="393"/>
      <c r="KQ107" s="393"/>
      <c r="KR107" s="393"/>
      <c r="KS107" s="393"/>
      <c r="KT107" s="393"/>
      <c r="KU107" s="393"/>
      <c r="KV107" s="393"/>
      <c r="KW107" s="393"/>
      <c r="KX107" s="393"/>
      <c r="KY107" s="393"/>
      <c r="KZ107" s="393"/>
      <c r="LA107" s="393"/>
      <c r="LB107" s="393"/>
      <c r="LC107" s="393"/>
      <c r="LD107" s="393"/>
      <c r="LE107" s="393"/>
      <c r="LF107" s="393"/>
      <c r="LG107" s="393"/>
      <c r="LH107" s="393"/>
      <c r="LI107" s="393"/>
      <c r="LJ107" s="393"/>
      <c r="LK107" s="393"/>
      <c r="LL107" s="393"/>
      <c r="LM107" s="393"/>
      <c r="LN107" s="393"/>
      <c r="LO107" s="393"/>
      <c r="LP107" s="393"/>
      <c r="LQ107" s="393"/>
      <c r="LR107" s="393"/>
      <c r="LS107" s="393"/>
      <c r="LT107" s="393"/>
      <c r="LU107" s="393"/>
      <c r="LV107" s="393"/>
      <c r="LW107" s="393"/>
      <c r="LX107" s="393"/>
      <c r="LY107" s="393"/>
      <c r="LZ107" s="393"/>
      <c r="MA107" s="393"/>
      <c r="MB107" s="393"/>
      <c r="MC107" s="393"/>
      <c r="MD107" s="393"/>
      <c r="ME107" s="393"/>
      <c r="MF107" s="393"/>
      <c r="MG107" s="393"/>
      <c r="MH107" s="393"/>
      <c r="MI107" s="393"/>
      <c r="MJ107" s="393"/>
      <c r="MK107" s="393"/>
      <c r="ML107" s="393"/>
      <c r="MM107" s="393"/>
      <c r="MN107" s="393"/>
      <c r="MO107" s="393"/>
      <c r="MP107" s="393"/>
      <c r="MQ107" s="393"/>
      <c r="MR107" s="393"/>
      <c r="MS107" s="393"/>
      <c r="MT107" s="393"/>
      <c r="MU107" s="393"/>
      <c r="MV107" s="393"/>
      <c r="MW107" s="393"/>
      <c r="MX107" s="393"/>
      <c r="MY107" s="393"/>
      <c r="MZ107" s="393"/>
      <c r="NA107" s="393"/>
      <c r="NB107" s="393"/>
      <c r="NC107" s="393"/>
      <c r="ND107" s="393"/>
      <c r="NE107" s="393"/>
      <c r="NF107" s="393"/>
      <c r="NG107" s="393"/>
      <c r="NH107" s="393"/>
      <c r="NI107" s="393"/>
      <c r="NJ107" s="393"/>
      <c r="NK107" s="393"/>
      <c r="NL107" s="393"/>
      <c r="NM107" s="393"/>
      <c r="NN107" s="393"/>
      <c r="NO107" s="393"/>
      <c r="NP107" s="393"/>
      <c r="NQ107" s="393"/>
      <c r="NR107" s="393"/>
      <c r="NS107" s="393"/>
      <c r="NT107" s="393"/>
      <c r="NU107" s="393"/>
      <c r="NV107" s="393"/>
      <c r="NW107" s="393"/>
      <c r="NX107" s="393"/>
      <c r="NY107" s="393"/>
      <c r="NZ107" s="393"/>
      <c r="OA107" s="393"/>
      <c r="OB107" s="393"/>
      <c r="OC107" s="393"/>
      <c r="OD107" s="393"/>
      <c r="OE107" s="393"/>
      <c r="OF107" s="393"/>
      <c r="OG107" s="393"/>
      <c r="OH107" s="393"/>
      <c r="OI107" s="393"/>
      <c r="OJ107" s="393"/>
      <c r="OK107" s="393"/>
      <c r="OL107" s="393"/>
      <c r="OM107" s="393"/>
      <c r="ON107" s="393"/>
      <c r="OO107" s="393"/>
      <c r="OP107" s="393"/>
      <c r="OQ107" s="393"/>
      <c r="OR107" s="393"/>
      <c r="OS107" s="393"/>
      <c r="OT107" s="393"/>
      <c r="OU107" s="393"/>
      <c r="OV107" s="393"/>
      <c r="OW107" s="393"/>
      <c r="OX107" s="393"/>
      <c r="OY107" s="393"/>
      <c r="OZ107" s="393"/>
      <c r="PA107" s="393"/>
      <c r="PB107" s="393"/>
      <c r="PC107" s="393"/>
      <c r="PD107" s="393"/>
      <c r="PE107" s="393"/>
      <c r="PF107" s="393"/>
      <c r="PG107" s="393"/>
      <c r="PH107" s="393"/>
      <c r="PI107" s="393"/>
      <c r="PJ107" s="393"/>
      <c r="PK107" s="393"/>
      <c r="PL107" s="393"/>
      <c r="PM107" s="393"/>
      <c r="PN107" s="393"/>
      <c r="PO107" s="393"/>
      <c r="PP107" s="393"/>
      <c r="PQ107" s="393"/>
      <c r="PR107" s="393"/>
      <c r="PS107" s="393"/>
      <c r="PT107" s="393"/>
      <c r="PU107" s="393"/>
      <c r="PV107" s="393"/>
      <c r="PW107" s="393"/>
      <c r="PX107" s="393"/>
      <c r="PY107" s="393"/>
      <c r="PZ107" s="393"/>
      <c r="QA107" s="393"/>
      <c r="QB107" s="393"/>
      <c r="QC107" s="393"/>
      <c r="QD107" s="393"/>
      <c r="QE107" s="393"/>
      <c r="QF107" s="393"/>
      <c r="QG107" s="393"/>
      <c r="QH107" s="393"/>
      <c r="QI107" s="393"/>
      <c r="QJ107" s="393"/>
      <c r="QK107" s="393"/>
      <c r="QL107" s="393"/>
      <c r="QM107" s="393"/>
      <c r="QN107" s="393"/>
      <c r="QO107" s="393"/>
      <c r="QP107" s="393"/>
      <c r="QQ107" s="393"/>
      <c r="QR107" s="393"/>
      <c r="QS107" s="393"/>
      <c r="QT107" s="393"/>
      <c r="QU107" s="393"/>
      <c r="QV107" s="393"/>
      <c r="QW107" s="393"/>
      <c r="QX107" s="393"/>
      <c r="QY107" s="393"/>
      <c r="QZ107" s="393"/>
      <c r="RA107" s="393"/>
      <c r="RB107" s="393"/>
      <c r="RC107" s="393"/>
      <c r="RD107" s="393"/>
      <c r="RE107" s="393"/>
      <c r="RF107" s="393"/>
      <c r="RG107" s="393"/>
      <c r="RH107" s="393"/>
      <c r="RI107" s="393"/>
      <c r="RJ107" s="393"/>
      <c r="RK107" s="393"/>
      <c r="RL107" s="393"/>
      <c r="RM107" s="393"/>
      <c r="RN107" s="393"/>
      <c r="RO107" s="393"/>
      <c r="RP107" s="393"/>
      <c r="RQ107" s="393"/>
      <c r="RR107" s="393"/>
      <c r="RS107" s="393"/>
      <c r="RT107" s="393"/>
      <c r="RU107" s="393"/>
      <c r="RV107" s="393"/>
      <c r="RW107" s="393"/>
      <c r="RX107" s="393"/>
      <c r="RY107" s="393"/>
      <c r="RZ107" s="393"/>
      <c r="SA107" s="393"/>
      <c r="SB107" s="393"/>
      <c r="SC107" s="393"/>
      <c r="SD107" s="393"/>
      <c r="SE107" s="393"/>
      <c r="SF107" s="393"/>
      <c r="SG107" s="393"/>
      <c r="SH107" s="393"/>
      <c r="SI107" s="393"/>
      <c r="SJ107" s="393"/>
      <c r="SK107" s="393"/>
      <c r="SL107" s="393"/>
      <c r="SM107" s="393"/>
      <c r="SN107" s="393"/>
      <c r="SO107" s="393"/>
      <c r="SP107" s="393"/>
      <c r="SQ107" s="393"/>
      <c r="SR107" s="393"/>
      <c r="SS107" s="393"/>
      <c r="ST107" s="393"/>
      <c r="SU107" s="393"/>
      <c r="SV107" s="393"/>
      <c r="SW107" s="393"/>
      <c r="SX107" s="393"/>
      <c r="SY107" s="393"/>
      <c r="SZ107" s="393"/>
      <c r="TA107" s="393"/>
      <c r="TB107" s="393"/>
      <c r="TC107" s="393"/>
      <c r="TD107" s="393"/>
      <c r="TE107" s="393"/>
      <c r="TF107" s="393"/>
      <c r="TG107" s="393"/>
      <c r="TH107" s="393"/>
      <c r="TI107" s="393"/>
      <c r="TJ107" s="393"/>
      <c r="TK107" s="393"/>
      <c r="TL107" s="393"/>
    </row>
    <row r="108" spans="2:532" ht="24.75" customHeight="1" x14ac:dyDescent="0.2">
      <c r="HB108" s="163"/>
      <c r="HC108" s="199">
        <f>リスト!C100</f>
        <v>0</v>
      </c>
      <c r="HD108" s="76" t="str">
        <f>IF(リスト!D100="","",リスト!D100)</f>
        <v/>
      </c>
      <c r="HE108" s="76" t="str">
        <f>IF(リスト!F100="","",リスト!F100)</f>
        <v/>
      </c>
      <c r="HF108" s="76" t="str">
        <f>IF(リスト!E100="","",リスト!E100)</f>
        <v/>
      </c>
      <c r="HG108" s="200" t="str">
        <f>IF(リスト!G100="","",リスト!G100)</f>
        <v/>
      </c>
      <c r="HH108" s="77" t="str">
        <f>IF(リスト!H107="","",リスト!H107)</f>
        <v>長尾元町</v>
      </c>
      <c r="HI108" s="77" t="str">
        <f>IF(リスト!I107="","",リスト!I107)</f>
        <v/>
      </c>
      <c r="HJ108" s="77" t="str">
        <f>IF(リスト!J107="","",リスト!J107)</f>
        <v/>
      </c>
      <c r="HK108" s="77" t="str">
        <f>IF(リスト!K107="","",リスト!K107)</f>
        <v/>
      </c>
      <c r="HL108" s="77" t="str">
        <f>IF(リスト!L107="","",リスト!L107)</f>
        <v/>
      </c>
      <c r="HM108" s="77" t="str">
        <f>IF(リスト!M107="","",リスト!M107)</f>
        <v/>
      </c>
      <c r="HN108" s="77" t="str">
        <f>IF(リスト!N107="","",リスト!N107)</f>
        <v/>
      </c>
      <c r="HO108" s="77" t="str">
        <f>IF(リスト!O107="","",リスト!O107)</f>
        <v/>
      </c>
      <c r="HP108" s="460" t="str">
        <f>IF(リスト!P107="","",リスト!P107)</f>
        <v/>
      </c>
    </row>
    <row r="109" spans="2:532" ht="24.75" customHeight="1" x14ac:dyDescent="0.2">
      <c r="HB109" s="163"/>
      <c r="HC109" s="199">
        <f>リスト!C101</f>
        <v>0</v>
      </c>
      <c r="HD109" s="76" t="str">
        <f>IF(リスト!D101="","",リスト!D101)</f>
        <v/>
      </c>
      <c r="HE109" s="76" t="str">
        <f>IF(リスト!F101="","",リスト!F101)</f>
        <v/>
      </c>
      <c r="HF109" s="76" t="str">
        <f>IF(リスト!E101="","",リスト!E101)</f>
        <v/>
      </c>
      <c r="HG109" s="200" t="str">
        <f>IF(リスト!G101="","",リスト!G101)</f>
        <v/>
      </c>
      <c r="HH109" s="77" t="str">
        <f>IF(リスト!H108="","",リスト!H108)</f>
        <v>長　尾</v>
      </c>
      <c r="HI109" s="77" t="str">
        <f>IF(リスト!I108="","",リスト!I108)</f>
        <v/>
      </c>
      <c r="HJ109" s="77" t="str">
        <f>IF(リスト!J108="","",リスト!J108)</f>
        <v/>
      </c>
      <c r="HK109" s="77" t="str">
        <f>IF(リスト!K108="","",リスト!K108)</f>
        <v/>
      </c>
      <c r="HL109" s="77" t="str">
        <f>IF(リスト!L108="","",リスト!L108)</f>
        <v/>
      </c>
      <c r="HM109" s="77" t="str">
        <f>IF(リスト!M108="","",リスト!M108)</f>
        <v/>
      </c>
      <c r="HN109" s="77" t="str">
        <f>IF(リスト!N108="","",リスト!N108)</f>
        <v/>
      </c>
      <c r="HO109" s="77" t="str">
        <f>IF(リスト!O108="","",リスト!O108)</f>
        <v/>
      </c>
      <c r="HP109" s="460" t="str">
        <f>IF(リスト!P108="","",リスト!P108)</f>
        <v/>
      </c>
    </row>
    <row r="110" spans="2:532" ht="24.75" customHeight="1" x14ac:dyDescent="0.2">
      <c r="HB110" s="163"/>
      <c r="HC110" s="199">
        <f>リスト!C102</f>
        <v>0</v>
      </c>
      <c r="HD110" s="76" t="str">
        <f>IF(リスト!D102="","",リスト!D102)</f>
        <v/>
      </c>
      <c r="HE110" s="76" t="str">
        <f>IF(リスト!F102="","",リスト!F102)</f>
        <v/>
      </c>
      <c r="HF110" s="76" t="str">
        <f>IF(リスト!E102="","",リスト!E102)</f>
        <v/>
      </c>
      <c r="HG110" s="200" t="str">
        <f>IF(リスト!G102="","",リスト!G102)</f>
        <v/>
      </c>
      <c r="HH110" s="77" t="str">
        <f>IF(リスト!H109="","",リスト!H109)</f>
        <v>田　口</v>
      </c>
      <c r="HI110" s="77" t="str">
        <f>IF(リスト!I109="","",リスト!I109)</f>
        <v/>
      </c>
      <c r="HJ110" s="77" t="str">
        <f>IF(リスト!J109="","",リスト!J109)</f>
        <v/>
      </c>
      <c r="HK110" s="77" t="str">
        <f>IF(リスト!K109="","",リスト!K109)</f>
        <v/>
      </c>
      <c r="HL110" s="77" t="str">
        <f>IF(リスト!L109="","",リスト!L109)</f>
        <v/>
      </c>
      <c r="HM110" s="77" t="str">
        <f>IF(リスト!M109="","",リスト!M109)</f>
        <v/>
      </c>
      <c r="HN110" s="77" t="str">
        <f>IF(リスト!N109="","",リスト!N109)</f>
        <v/>
      </c>
      <c r="HO110" s="77" t="str">
        <f>IF(リスト!O109="","",リスト!O109)</f>
        <v/>
      </c>
      <c r="HP110" s="460" t="str">
        <f>IF(リスト!P109="","",リスト!P109)</f>
        <v/>
      </c>
    </row>
    <row r="111" spans="2:532" ht="24.75" customHeight="1" x14ac:dyDescent="0.2">
      <c r="B111" s="442"/>
      <c r="C111" s="442"/>
      <c r="D111" s="442"/>
      <c r="E111" s="442"/>
      <c r="F111" s="442"/>
      <c r="G111" s="442"/>
      <c r="H111" s="442"/>
      <c r="I111" s="442"/>
      <c r="J111" s="442"/>
      <c r="K111" s="442"/>
      <c r="L111" s="442"/>
      <c r="M111" s="442"/>
      <c r="N111" s="442"/>
      <c r="O111" s="442"/>
      <c r="P111" s="442"/>
      <c r="Q111" s="442"/>
      <c r="R111" s="442"/>
      <c r="S111" s="442"/>
      <c r="T111" s="442"/>
      <c r="U111" s="442"/>
      <c r="V111" s="442"/>
      <c r="W111" s="442"/>
      <c r="X111" s="442"/>
      <c r="Y111" s="442"/>
      <c r="Z111" s="442"/>
      <c r="AA111" s="442"/>
      <c r="AB111" s="442"/>
      <c r="AC111" s="442"/>
      <c r="AD111" s="442"/>
      <c r="HB111" s="163"/>
      <c r="HC111" s="199">
        <f>リスト!C103</f>
        <v>0</v>
      </c>
      <c r="HD111" s="76" t="str">
        <f>IF(リスト!D103="","",リスト!D103)</f>
        <v/>
      </c>
      <c r="HE111" s="76" t="str">
        <f>IF(リスト!F103="","",リスト!F103)</f>
        <v/>
      </c>
      <c r="HF111" s="76" t="str">
        <f>IF(リスト!E103="","",リスト!E103)</f>
        <v/>
      </c>
      <c r="HG111" s="200" t="str">
        <f>IF(リスト!G103="","",リスト!G103)</f>
        <v/>
      </c>
      <c r="HH111" s="77" t="str">
        <f>IF(リスト!H110="","",リスト!H110)</f>
        <v>津　田</v>
      </c>
      <c r="HI111" s="77" t="str">
        <f>IF(リスト!I110="","",リスト!I110)</f>
        <v/>
      </c>
      <c r="HJ111" s="77" t="str">
        <f>IF(リスト!J110="","",リスト!J110)</f>
        <v/>
      </c>
      <c r="HK111" s="77" t="str">
        <f>IF(リスト!K110="","",リスト!K110)</f>
        <v/>
      </c>
      <c r="HL111" s="77" t="str">
        <f>IF(リスト!L110="","",リスト!L110)</f>
        <v/>
      </c>
      <c r="HM111" s="77" t="str">
        <f>IF(リスト!M110="","",リスト!M110)</f>
        <v/>
      </c>
      <c r="HN111" s="77" t="str">
        <f>IF(リスト!N110="","",リスト!N110)</f>
        <v/>
      </c>
      <c r="HO111" s="77" t="str">
        <f>IF(リスト!O110="","",リスト!O110)</f>
        <v/>
      </c>
      <c r="HP111" s="460" t="str">
        <f>IF(リスト!P110="","",リスト!P110)</f>
        <v/>
      </c>
    </row>
    <row r="112" spans="2:532" ht="24.75" customHeight="1" x14ac:dyDescent="0.2">
      <c r="B112" s="442"/>
      <c r="C112" s="442"/>
      <c r="D112" s="442"/>
      <c r="E112" s="442"/>
      <c r="F112" s="442"/>
      <c r="G112" s="442"/>
      <c r="H112" s="442"/>
      <c r="I112" s="442"/>
      <c r="J112" s="442"/>
      <c r="K112" s="442"/>
      <c r="L112" s="442"/>
      <c r="M112" s="442"/>
      <c r="N112" s="442"/>
      <c r="O112" s="442"/>
      <c r="P112" s="442"/>
      <c r="Q112" s="442"/>
      <c r="R112" s="442"/>
      <c r="S112" s="442"/>
      <c r="T112" s="442"/>
      <c r="U112" s="442"/>
      <c r="V112" s="442"/>
      <c r="W112" s="442"/>
      <c r="X112" s="442"/>
      <c r="Y112" s="442"/>
      <c r="Z112" s="442"/>
      <c r="AA112" s="442"/>
      <c r="AB112" s="442"/>
      <c r="AC112" s="442"/>
      <c r="AD112" s="442"/>
      <c r="HB112" s="163"/>
      <c r="HC112" s="199">
        <f>リスト!C104</f>
        <v>0</v>
      </c>
      <c r="HD112" s="76" t="str">
        <f>IF(リスト!D104="","",リスト!D104)</f>
        <v/>
      </c>
      <c r="HE112" s="76" t="str">
        <f>IF(リスト!F104="","",リスト!F104)</f>
        <v/>
      </c>
      <c r="HF112" s="76" t="str">
        <f>IF(リスト!E104="","",リスト!E104)</f>
        <v/>
      </c>
      <c r="HG112" s="200" t="str">
        <f>IF(リスト!G104="","",リスト!G104)</f>
        <v/>
      </c>
      <c r="HH112" s="77" t="str">
        <f>IF(リスト!H111="","",リスト!H111)</f>
        <v>楠　葉</v>
      </c>
      <c r="HI112" s="77" t="str">
        <f>IF(リスト!I111="","",リスト!I111)</f>
        <v/>
      </c>
      <c r="HJ112" s="77" t="str">
        <f>IF(リスト!J111="","",リスト!J111)</f>
        <v/>
      </c>
      <c r="HK112" s="77" t="str">
        <f>IF(リスト!K111="","",リスト!K111)</f>
        <v/>
      </c>
      <c r="HL112" s="77" t="str">
        <f>IF(リスト!L111="","",リスト!L111)</f>
        <v/>
      </c>
      <c r="HM112" s="77" t="str">
        <f>IF(リスト!M111="","",リスト!M111)</f>
        <v/>
      </c>
      <c r="HN112" s="77" t="str">
        <f>IF(リスト!N111="","",リスト!N111)</f>
        <v/>
      </c>
      <c r="HO112" s="77" t="str">
        <f>IF(リスト!O111="","",リスト!O111)</f>
        <v/>
      </c>
      <c r="HP112" s="460" t="str">
        <f>IF(リスト!P111="","",リスト!P111)</f>
        <v/>
      </c>
    </row>
    <row r="113" spans="2:224" ht="24.75" customHeight="1" x14ac:dyDescent="0.2">
      <c r="B113" s="443"/>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c r="AA113" s="443"/>
      <c r="AB113" s="443"/>
      <c r="AC113" s="443"/>
      <c r="AD113" s="443"/>
      <c r="HB113" s="163"/>
      <c r="HC113" s="199">
        <f>リスト!C105</f>
        <v>0</v>
      </c>
      <c r="HD113" s="76" t="str">
        <f>IF(リスト!D105="","",リスト!D105)</f>
        <v/>
      </c>
      <c r="HE113" s="76" t="str">
        <f>IF(リスト!F105="","",リスト!F105)</f>
        <v/>
      </c>
      <c r="HF113" s="76" t="str">
        <f>IF(リスト!E105="","",リスト!E105)</f>
        <v/>
      </c>
      <c r="HG113" s="200" t="str">
        <f>IF(リスト!G105="","",リスト!G105)</f>
        <v/>
      </c>
      <c r="HH113" s="77" t="str">
        <f>IF(リスト!H112="","",リスト!H112)</f>
        <v>洞ヶ峠</v>
      </c>
      <c r="HI113" s="77" t="str">
        <f>IF(リスト!I112="","",リスト!I112)</f>
        <v/>
      </c>
      <c r="HJ113" s="77" t="str">
        <f>IF(リスト!J112="","",リスト!J112)</f>
        <v/>
      </c>
      <c r="HK113" s="77" t="str">
        <f>IF(リスト!K112="","",リスト!K112)</f>
        <v/>
      </c>
      <c r="HL113" s="77" t="str">
        <f>IF(リスト!L112="","",リスト!L112)</f>
        <v/>
      </c>
      <c r="HM113" s="77" t="str">
        <f>IF(リスト!M112="","",リスト!M112)</f>
        <v/>
      </c>
      <c r="HN113" s="77" t="str">
        <f>IF(リスト!N112="","",リスト!N112)</f>
        <v/>
      </c>
      <c r="HO113" s="77" t="str">
        <f>IF(リスト!O112="","",リスト!O112)</f>
        <v/>
      </c>
      <c r="HP113" s="460" t="str">
        <f>IF(リスト!P112="","",リスト!P112)</f>
        <v/>
      </c>
    </row>
    <row r="114" spans="2:224" ht="24.75" customHeight="1" x14ac:dyDescent="0.2">
      <c r="B114" s="442"/>
      <c r="C114" s="442"/>
      <c r="D114" s="442"/>
      <c r="E114" s="442"/>
      <c r="F114" s="442"/>
      <c r="G114" s="442"/>
      <c r="H114" s="442"/>
      <c r="I114" s="442"/>
      <c r="J114" s="442"/>
      <c r="K114" s="442"/>
      <c r="L114" s="442"/>
      <c r="M114" s="442"/>
      <c r="N114" s="442"/>
      <c r="O114" s="442"/>
      <c r="P114" s="442"/>
      <c r="Q114" s="442"/>
      <c r="R114" s="442"/>
      <c r="S114" s="442"/>
      <c r="T114" s="442"/>
      <c r="U114" s="442"/>
      <c r="V114" s="442"/>
      <c r="W114" s="442"/>
      <c r="X114" s="442"/>
      <c r="Y114" s="442"/>
      <c r="Z114" s="442"/>
      <c r="AA114" s="442"/>
      <c r="AB114" s="442"/>
      <c r="AC114" s="442"/>
      <c r="AD114" s="442"/>
      <c r="HB114" s="163"/>
      <c r="HC114" s="199">
        <f>リスト!C106</f>
        <v>0</v>
      </c>
      <c r="HD114" s="76" t="str">
        <f>IF(リスト!D106="","",リスト!D106)</f>
        <v/>
      </c>
      <c r="HE114" s="76" t="str">
        <f>IF(リスト!F106="","",リスト!F106)</f>
        <v/>
      </c>
      <c r="HF114" s="76" t="str">
        <f>IF(リスト!E106="","",リスト!E106)</f>
        <v/>
      </c>
      <c r="HG114" s="200" t="str">
        <f>IF(リスト!G106="","",リスト!G106)</f>
        <v/>
      </c>
      <c r="HH114" s="77" t="str">
        <f>IF(リスト!H113="","",リスト!H113)</f>
        <v>豊　野</v>
      </c>
      <c r="HI114" s="77" t="str">
        <f>IF(リスト!I113="","",リスト!I113)</f>
        <v/>
      </c>
      <c r="HJ114" s="77" t="str">
        <f>IF(リスト!J113="","",リスト!J113)</f>
        <v/>
      </c>
      <c r="HK114" s="77" t="str">
        <f>IF(リスト!K113="","",リスト!K113)</f>
        <v/>
      </c>
      <c r="HL114" s="77" t="str">
        <f>IF(リスト!L113="","",リスト!L113)</f>
        <v/>
      </c>
      <c r="HM114" s="77" t="str">
        <f>IF(リスト!M113="","",リスト!M113)</f>
        <v/>
      </c>
      <c r="HN114" s="77" t="str">
        <f>IF(リスト!N113="","",リスト!N113)</f>
        <v/>
      </c>
      <c r="HO114" s="77" t="str">
        <f>IF(リスト!O113="","",リスト!O113)</f>
        <v/>
      </c>
      <c r="HP114" s="460" t="str">
        <f>IF(リスト!P113="","",リスト!P113)</f>
        <v/>
      </c>
    </row>
    <row r="115" spans="2:224" ht="24.75" customHeight="1" x14ac:dyDescent="0.2">
      <c r="B115" s="442"/>
      <c r="C115" s="444"/>
      <c r="D115" s="442"/>
      <c r="E115" s="444"/>
      <c r="F115" s="442"/>
      <c r="G115" s="444"/>
      <c r="H115" s="442"/>
      <c r="I115" s="444"/>
      <c r="J115" s="442"/>
      <c r="K115" s="444"/>
      <c r="L115" s="442"/>
      <c r="M115" s="444"/>
      <c r="N115" s="442"/>
      <c r="O115" s="442"/>
      <c r="P115" s="444"/>
      <c r="Q115" s="442"/>
      <c r="R115" s="444"/>
      <c r="S115" s="442"/>
      <c r="T115" s="444"/>
      <c r="U115" s="442"/>
      <c r="V115" s="444"/>
      <c r="W115" s="442"/>
      <c r="X115" s="444"/>
      <c r="Y115" s="442"/>
      <c r="Z115" s="444"/>
      <c r="AA115" s="442"/>
      <c r="AB115" s="444"/>
      <c r="AC115" s="442"/>
      <c r="AD115" s="444"/>
      <c r="HB115" s="163"/>
      <c r="HC115" s="199">
        <f>リスト!C107</f>
        <v>0</v>
      </c>
      <c r="HD115" s="76" t="str">
        <f>IF(リスト!D107="","",リスト!D107)</f>
        <v/>
      </c>
      <c r="HE115" s="76" t="str">
        <f>IF(リスト!F107="","",リスト!F107)</f>
        <v/>
      </c>
      <c r="HF115" s="76" t="str">
        <f>IF(リスト!E107="","",リスト!E107)</f>
        <v/>
      </c>
      <c r="HG115" s="200" t="str">
        <f>IF(リスト!G107="","",リスト!G107)</f>
        <v/>
      </c>
      <c r="HH115" s="77" t="str">
        <f>IF(リスト!H114="","",リスト!H114)</f>
        <v>平　池</v>
      </c>
      <c r="HI115" s="77" t="str">
        <f>IF(リスト!I114="","",リスト!I114)</f>
        <v/>
      </c>
      <c r="HJ115" s="77" t="str">
        <f>IF(リスト!J114="","",リスト!J114)</f>
        <v/>
      </c>
      <c r="HK115" s="77" t="str">
        <f>IF(リスト!K114="","",リスト!K114)</f>
        <v/>
      </c>
      <c r="HL115" s="77" t="str">
        <f>IF(リスト!L114="","",リスト!L114)</f>
        <v/>
      </c>
      <c r="HM115" s="77" t="str">
        <f>IF(リスト!M114="","",リスト!M114)</f>
        <v/>
      </c>
      <c r="HN115" s="77" t="str">
        <f>IF(リスト!N114="","",リスト!N114)</f>
        <v/>
      </c>
      <c r="HO115" s="77" t="str">
        <f>IF(リスト!O114="","",リスト!O114)</f>
        <v/>
      </c>
      <c r="HP115" s="460" t="str">
        <f>IF(リスト!P114="","",リスト!P114)</f>
        <v/>
      </c>
    </row>
    <row r="116" spans="2:224" ht="24.75" customHeight="1" x14ac:dyDescent="0.2">
      <c r="B116" s="442"/>
      <c r="C116" s="442"/>
      <c r="D116" s="442"/>
      <c r="E116" s="442"/>
      <c r="F116" s="442"/>
      <c r="G116" s="442"/>
      <c r="H116" s="442"/>
      <c r="I116" s="442"/>
      <c r="J116" s="442"/>
      <c r="K116" s="442"/>
      <c r="L116" s="442"/>
      <c r="M116" s="442"/>
      <c r="N116" s="442"/>
      <c r="O116" s="442"/>
      <c r="P116" s="442"/>
      <c r="Q116" s="442"/>
      <c r="R116" s="442"/>
      <c r="S116" s="442"/>
      <c r="T116" s="442"/>
      <c r="U116" s="442"/>
      <c r="V116" s="442"/>
      <c r="W116" s="442"/>
      <c r="X116" s="442"/>
      <c r="Y116" s="442"/>
      <c r="Z116" s="442"/>
      <c r="AA116" s="442"/>
      <c r="AB116" s="442"/>
      <c r="AC116" s="442"/>
      <c r="AD116" s="442"/>
      <c r="HB116" s="163"/>
      <c r="HC116" s="199">
        <f>リスト!C108</f>
        <v>0</v>
      </c>
      <c r="HD116" s="76" t="str">
        <f>IF(リスト!D108="","",リスト!D108)</f>
        <v/>
      </c>
      <c r="HE116" s="76" t="str">
        <f>IF(リスト!F108="","",リスト!F108)</f>
        <v/>
      </c>
      <c r="HF116" s="76" t="str">
        <f>IF(リスト!E108="","",リスト!E108)</f>
        <v/>
      </c>
      <c r="HG116" s="200" t="str">
        <f>IF(リスト!G108="","",リスト!G108)</f>
        <v/>
      </c>
      <c r="HH116" s="77" t="str">
        <f>IF(リスト!H115="","",リスト!H115)</f>
        <v>牧　野</v>
      </c>
      <c r="HI116" s="77" t="str">
        <f>IF(リスト!I115="","",リスト!I115)</f>
        <v/>
      </c>
      <c r="HJ116" s="77" t="str">
        <f>IF(リスト!J115="","",リスト!J115)</f>
        <v/>
      </c>
      <c r="HK116" s="77" t="str">
        <f>IF(リスト!K115="","",リスト!K115)</f>
        <v/>
      </c>
      <c r="HL116" s="77" t="str">
        <f>IF(リスト!L115="","",リスト!L115)</f>
        <v/>
      </c>
      <c r="HM116" s="77" t="str">
        <f>IF(リスト!M115="","",リスト!M115)</f>
        <v/>
      </c>
      <c r="HN116" s="77" t="str">
        <f>IF(リスト!N115="","",リスト!N115)</f>
        <v/>
      </c>
      <c r="HO116" s="77" t="str">
        <f>IF(リスト!O115="","",リスト!O115)</f>
        <v/>
      </c>
      <c r="HP116" s="460" t="str">
        <f>IF(リスト!P115="","",リスト!P115)</f>
        <v/>
      </c>
    </row>
    <row r="117" spans="2:224" ht="24.75" customHeight="1" x14ac:dyDescent="0.2">
      <c r="B117" s="445"/>
      <c r="C117" s="445"/>
      <c r="D117" s="445"/>
      <c r="E117" s="445"/>
      <c r="F117" s="445"/>
      <c r="G117" s="445"/>
      <c r="H117" s="445"/>
      <c r="I117" s="445"/>
      <c r="J117" s="445"/>
      <c r="K117" s="445"/>
      <c r="L117" s="445"/>
      <c r="M117" s="445"/>
      <c r="N117" s="445"/>
      <c r="O117" s="445"/>
      <c r="P117" s="445"/>
      <c r="Q117" s="445"/>
      <c r="R117" s="445"/>
      <c r="S117" s="445"/>
      <c r="T117" s="445"/>
      <c r="U117" s="445"/>
      <c r="V117" s="445"/>
      <c r="W117" s="445"/>
      <c r="X117" s="445"/>
      <c r="Y117" s="445"/>
      <c r="Z117" s="445"/>
      <c r="AA117" s="445"/>
      <c r="AB117" s="445"/>
      <c r="AC117" s="445"/>
      <c r="AD117" s="445"/>
      <c r="HB117" s="163"/>
      <c r="HC117" s="199">
        <f>リスト!C109</f>
        <v>0</v>
      </c>
      <c r="HD117" s="76" t="str">
        <f>IF(リスト!D109="","",リスト!D109)</f>
        <v/>
      </c>
      <c r="HE117" s="76" t="str">
        <f>IF(リスト!F109="","",リスト!F109)</f>
        <v/>
      </c>
      <c r="HF117" s="76" t="str">
        <f>IF(リスト!E109="","",リスト!E109)</f>
        <v/>
      </c>
      <c r="HG117" s="200" t="str">
        <f>IF(リスト!G109="","",リスト!G109)</f>
        <v/>
      </c>
      <c r="HH117" s="77" t="str">
        <f>IF(リスト!H116="","",リスト!H116)</f>
        <v/>
      </c>
      <c r="HI117" s="77" t="str">
        <f>IF(リスト!I116="","",リスト!I116)</f>
        <v/>
      </c>
      <c r="HJ117" s="77" t="str">
        <f>IF(リスト!J116="","",リスト!J116)</f>
        <v/>
      </c>
      <c r="HK117" s="77" t="str">
        <f>IF(リスト!K116="","",リスト!K116)</f>
        <v/>
      </c>
      <c r="HL117" s="77" t="str">
        <f>IF(リスト!L116="","",リスト!L116)</f>
        <v/>
      </c>
      <c r="HM117" s="77" t="str">
        <f>IF(リスト!M116="","",リスト!M116)</f>
        <v/>
      </c>
      <c r="HN117" s="77" t="str">
        <f>IF(リスト!N116="","",リスト!N116)</f>
        <v/>
      </c>
      <c r="HO117" s="77" t="str">
        <f>IF(リスト!O116="","",リスト!O116)</f>
        <v/>
      </c>
      <c r="HP117" s="460" t="str">
        <f>IF(リスト!P116="","",リスト!P116)</f>
        <v/>
      </c>
    </row>
    <row r="118" spans="2:224" ht="24.75" customHeight="1" x14ac:dyDescent="0.2">
      <c r="B118" s="445"/>
      <c r="C118" s="445"/>
      <c r="D118" s="445"/>
      <c r="E118" s="445"/>
      <c r="F118" s="445"/>
      <c r="G118" s="445"/>
      <c r="H118" s="445"/>
      <c r="I118" s="445"/>
      <c r="J118" s="445"/>
      <c r="K118" s="445"/>
      <c r="L118" s="445"/>
      <c r="M118" s="445"/>
      <c r="N118" s="445"/>
      <c r="O118" s="445"/>
      <c r="P118" s="445"/>
      <c r="Q118" s="445"/>
      <c r="R118" s="445"/>
      <c r="S118" s="445"/>
      <c r="T118" s="445"/>
      <c r="U118" s="445"/>
      <c r="V118" s="445"/>
      <c r="W118" s="445"/>
      <c r="X118" s="445"/>
      <c r="Y118" s="445"/>
      <c r="Z118" s="445"/>
      <c r="AA118" s="445"/>
      <c r="AB118" s="445"/>
      <c r="AC118" s="445"/>
      <c r="AD118" s="445"/>
      <c r="HB118" s="163"/>
      <c r="HC118" s="199">
        <f>リスト!C110</f>
        <v>0</v>
      </c>
      <c r="HD118" s="76" t="str">
        <f>IF(リスト!D110="","",リスト!D110)</f>
        <v/>
      </c>
      <c r="HE118" s="76" t="str">
        <f>IF(リスト!F110="","",リスト!F110)</f>
        <v/>
      </c>
      <c r="HF118" s="76" t="str">
        <f>IF(リスト!E110="","",リスト!E110)</f>
        <v/>
      </c>
      <c r="HG118" s="200" t="str">
        <f>IF(リスト!G110="","",リスト!G110)</f>
        <v/>
      </c>
      <c r="HH118" s="77" t="str">
        <f>IF(リスト!H117="","",リスト!H117)</f>
        <v/>
      </c>
      <c r="HI118" s="77" t="str">
        <f>IF(リスト!I117="","",リスト!I117)</f>
        <v/>
      </c>
      <c r="HJ118" s="77" t="str">
        <f>IF(リスト!J117="","",リスト!J117)</f>
        <v/>
      </c>
      <c r="HK118" s="77" t="str">
        <f>IF(リスト!K117="","",リスト!K117)</f>
        <v/>
      </c>
      <c r="HL118" s="77" t="str">
        <f>IF(リスト!L117="","",リスト!L117)</f>
        <v/>
      </c>
      <c r="HM118" s="77" t="str">
        <f>IF(リスト!M117="","",リスト!M117)</f>
        <v/>
      </c>
      <c r="HN118" s="77" t="str">
        <f>IF(リスト!N117="","",リスト!N117)</f>
        <v/>
      </c>
      <c r="HO118" s="77" t="str">
        <f>IF(リスト!O117="","",リスト!O117)</f>
        <v/>
      </c>
      <c r="HP118" s="460" t="str">
        <f>IF(リスト!P117="","",リスト!P117)</f>
        <v/>
      </c>
    </row>
    <row r="119" spans="2:224" ht="24.75" customHeight="1" x14ac:dyDescent="0.2">
      <c r="HB119" s="163"/>
      <c r="HC119" s="199">
        <f>リスト!C115</f>
        <v>0</v>
      </c>
      <c r="HD119" s="76" t="str">
        <f>IF(リスト!D115="","",リスト!D115)</f>
        <v/>
      </c>
      <c r="HE119" s="76" t="str">
        <f>IF(リスト!F115="","",リスト!F115)</f>
        <v/>
      </c>
      <c r="HF119" s="76" t="str">
        <f>IF(リスト!E115="","",リスト!E115)</f>
        <v/>
      </c>
      <c r="HG119" s="200" t="str">
        <f>IF(リスト!G115="","",リスト!G115)</f>
        <v/>
      </c>
      <c r="HH119" s="77" t="str">
        <f>IF(リスト!H118="","",リスト!H118)</f>
        <v/>
      </c>
      <c r="HI119" s="77" t="str">
        <f>IF(リスト!I118="","",リスト!I118)</f>
        <v/>
      </c>
      <c r="HJ119" s="77" t="str">
        <f>IF(リスト!J118="","",リスト!J118)</f>
        <v/>
      </c>
      <c r="HK119" s="77" t="str">
        <f>IF(リスト!K118="","",リスト!K118)</f>
        <v/>
      </c>
      <c r="HL119" s="77" t="str">
        <f>IF(リスト!L118="","",リスト!L118)</f>
        <v/>
      </c>
      <c r="HM119" s="77" t="str">
        <f>IF(リスト!M118="","",リスト!M118)</f>
        <v/>
      </c>
      <c r="HN119" s="77" t="str">
        <f>IF(リスト!N118="","",リスト!N118)</f>
        <v/>
      </c>
      <c r="HO119" s="77" t="str">
        <f>IF(リスト!O118="","",リスト!O118)</f>
        <v/>
      </c>
      <c r="HP119" s="460" t="str">
        <f>IF(リスト!P118="","",リスト!P118)</f>
        <v/>
      </c>
    </row>
    <row r="120" spans="2:224" ht="24.75" customHeight="1" x14ac:dyDescent="0.2">
      <c r="HB120" s="163"/>
      <c r="HC120" s="199">
        <f>リスト!C116</f>
        <v>0</v>
      </c>
      <c r="HD120" s="76" t="str">
        <f>IF(リスト!D116="","",リスト!D116)</f>
        <v/>
      </c>
      <c r="HE120" s="76" t="str">
        <f>IF(リスト!F116="","",リスト!F116)</f>
        <v/>
      </c>
      <c r="HF120" s="76" t="str">
        <f>IF(リスト!E116="","",リスト!E116)</f>
        <v/>
      </c>
      <c r="HG120" s="200" t="str">
        <f>IF(リスト!G116="","",リスト!G116)</f>
        <v/>
      </c>
      <c r="HH120" s="77" t="str">
        <f>IF(リスト!H119="","",リスト!H119)</f>
        <v/>
      </c>
      <c r="HI120" s="77" t="str">
        <f>IF(リスト!I119="","",リスト!I119)</f>
        <v/>
      </c>
      <c r="HJ120" s="77" t="str">
        <f>IF(リスト!J119="","",リスト!J119)</f>
        <v/>
      </c>
      <c r="HK120" s="77" t="str">
        <f>IF(リスト!K119="","",リスト!K119)</f>
        <v/>
      </c>
      <c r="HL120" s="77" t="str">
        <f>IF(リスト!L119="","",リスト!L119)</f>
        <v/>
      </c>
      <c r="HM120" s="77" t="str">
        <f>IF(リスト!M119="","",リスト!M119)</f>
        <v/>
      </c>
      <c r="HN120" s="77" t="str">
        <f>IF(リスト!N119="","",リスト!N119)</f>
        <v/>
      </c>
      <c r="HO120" s="77" t="str">
        <f>IF(リスト!O119="","",リスト!O119)</f>
        <v/>
      </c>
      <c r="HP120" s="460" t="str">
        <f>IF(リスト!P119="","",リスト!P119)</f>
        <v/>
      </c>
    </row>
    <row r="121" spans="2:224" ht="24.75" customHeight="1" x14ac:dyDescent="0.2">
      <c r="HB121" s="163"/>
      <c r="HC121" s="199">
        <f>リスト!C117</f>
        <v>0</v>
      </c>
      <c r="HD121" s="76" t="str">
        <f>IF(リスト!D117="","",リスト!D117)</f>
        <v/>
      </c>
      <c r="HE121" s="76" t="str">
        <f>IF(リスト!F117="","",リスト!F117)</f>
        <v/>
      </c>
      <c r="HF121" s="76" t="str">
        <f>IF(リスト!E117="","",リスト!E117)</f>
        <v/>
      </c>
      <c r="HG121" s="200" t="str">
        <f>IF(リスト!G117="","",リスト!G117)</f>
        <v/>
      </c>
      <c r="HH121" s="77" t="str">
        <f>IF(リスト!H120="","",リスト!H120)</f>
        <v/>
      </c>
      <c r="HI121" s="77" t="str">
        <f>IF(リスト!I120="","",リスト!I120)</f>
        <v/>
      </c>
      <c r="HJ121" s="77" t="str">
        <f>IF(リスト!J120="","",リスト!J120)</f>
        <v/>
      </c>
      <c r="HK121" s="77" t="str">
        <f>IF(リスト!K120="","",リスト!K120)</f>
        <v/>
      </c>
      <c r="HL121" s="77" t="str">
        <f>IF(リスト!L120="","",リスト!L120)</f>
        <v/>
      </c>
      <c r="HM121" s="77" t="str">
        <f>IF(リスト!M120="","",リスト!M120)</f>
        <v/>
      </c>
      <c r="HN121" s="77" t="str">
        <f>IF(リスト!N120="","",リスト!N120)</f>
        <v/>
      </c>
      <c r="HO121" s="77" t="str">
        <f>IF(リスト!O120="","",リスト!O120)</f>
        <v/>
      </c>
      <c r="HP121" s="460" t="str">
        <f>IF(リスト!P120="","",リスト!P120)</f>
        <v/>
      </c>
    </row>
    <row r="122" spans="2:224" ht="24.75" customHeight="1" x14ac:dyDescent="0.2">
      <c r="HB122" s="163"/>
      <c r="HC122" s="199">
        <f>リスト!C118</f>
        <v>0</v>
      </c>
      <c r="HD122" s="76" t="str">
        <f>IF(リスト!D118="","",リスト!D118)</f>
        <v/>
      </c>
      <c r="HE122" s="76" t="str">
        <f>IF(リスト!F118="","",リスト!F118)</f>
        <v/>
      </c>
      <c r="HF122" s="76" t="str">
        <f>IF(リスト!E118="","",リスト!E118)</f>
        <v/>
      </c>
      <c r="HG122" s="200" t="str">
        <f>IF(リスト!G118="","",リスト!G118)</f>
        <v/>
      </c>
      <c r="HH122" s="77" t="str">
        <f>IF(リスト!H121="","",リスト!H121)</f>
        <v/>
      </c>
      <c r="HI122" s="77" t="str">
        <f>IF(リスト!I121="","",リスト!I121)</f>
        <v/>
      </c>
      <c r="HJ122" s="77" t="str">
        <f>IF(リスト!J121="","",リスト!J121)</f>
        <v/>
      </c>
      <c r="HK122" s="77" t="str">
        <f>IF(リスト!K121="","",リスト!K121)</f>
        <v/>
      </c>
      <c r="HL122" s="77" t="str">
        <f>IF(リスト!L121="","",リスト!L121)</f>
        <v/>
      </c>
      <c r="HM122" s="77" t="str">
        <f>IF(リスト!M121="","",リスト!M121)</f>
        <v/>
      </c>
      <c r="HN122" s="77" t="str">
        <f>IF(リスト!N121="","",リスト!N121)</f>
        <v/>
      </c>
      <c r="HO122" s="77" t="str">
        <f>IF(リスト!O121="","",リスト!O121)</f>
        <v/>
      </c>
      <c r="HP122" s="460" t="str">
        <f>IF(リスト!P121="","",リスト!P121)</f>
        <v/>
      </c>
    </row>
    <row r="123" spans="2:224" ht="24.75" customHeight="1" x14ac:dyDescent="0.2">
      <c r="HB123" s="163"/>
      <c r="HC123" s="199">
        <f>リスト!C119</f>
        <v>0</v>
      </c>
      <c r="HD123" s="76" t="str">
        <f>IF(リスト!D119="","",リスト!D119)</f>
        <v/>
      </c>
      <c r="HE123" s="76" t="str">
        <f>IF(リスト!F119="","",リスト!F119)</f>
        <v/>
      </c>
      <c r="HF123" s="76" t="str">
        <f>IF(リスト!E119="","",リスト!E119)</f>
        <v/>
      </c>
      <c r="HG123" s="200" t="str">
        <f>IF(リスト!G119="","",リスト!G119)</f>
        <v/>
      </c>
      <c r="HH123" s="77" t="str">
        <f>IF(リスト!H122="","",リスト!H122)</f>
        <v/>
      </c>
      <c r="HI123" s="77" t="str">
        <f>IF(リスト!I122="","",リスト!I122)</f>
        <v/>
      </c>
      <c r="HJ123" s="77" t="str">
        <f>IF(リスト!J122="","",リスト!J122)</f>
        <v/>
      </c>
      <c r="HK123" s="77" t="str">
        <f>IF(リスト!K122="","",リスト!K122)</f>
        <v/>
      </c>
      <c r="HL123" s="77" t="str">
        <f>IF(リスト!L122="","",リスト!L122)</f>
        <v/>
      </c>
      <c r="HM123" s="77" t="str">
        <f>IF(リスト!M122="","",リスト!M122)</f>
        <v/>
      </c>
      <c r="HN123" s="77" t="str">
        <f>IF(リスト!N122="","",リスト!N122)</f>
        <v/>
      </c>
      <c r="HO123" s="77" t="str">
        <f>IF(リスト!O122="","",リスト!O122)</f>
        <v/>
      </c>
      <c r="HP123" s="460" t="str">
        <f>IF(リスト!P122="","",リスト!P122)</f>
        <v/>
      </c>
    </row>
    <row r="124" spans="2:224" ht="24.75" customHeight="1" x14ac:dyDescent="0.2">
      <c r="HB124" s="163"/>
      <c r="HC124" s="199">
        <f>リスト!C120</f>
        <v>0</v>
      </c>
      <c r="HD124" s="76" t="str">
        <f>IF(リスト!D120="","",リスト!D120)</f>
        <v/>
      </c>
      <c r="HE124" s="76" t="str">
        <f>IF(リスト!F120="","",リスト!F120)</f>
        <v/>
      </c>
      <c r="HF124" s="76" t="str">
        <f>IF(リスト!E120="","",リスト!E120)</f>
        <v/>
      </c>
      <c r="HG124" s="200" t="str">
        <f>IF(リスト!G120="","",リスト!G120)</f>
        <v/>
      </c>
      <c r="HH124" s="77" t="str">
        <f>IF(リスト!H123="","",リスト!H123)</f>
        <v/>
      </c>
      <c r="HI124" s="77" t="str">
        <f>IF(リスト!I123="","",リスト!I123)</f>
        <v/>
      </c>
      <c r="HJ124" s="77" t="str">
        <f>IF(リスト!J123="","",リスト!J123)</f>
        <v/>
      </c>
      <c r="HK124" s="77" t="str">
        <f>IF(リスト!K123="","",リスト!K123)</f>
        <v/>
      </c>
      <c r="HL124" s="77" t="str">
        <f>IF(リスト!L123="","",リスト!L123)</f>
        <v/>
      </c>
      <c r="HM124" s="77" t="str">
        <f>IF(リスト!M123="","",リスト!M123)</f>
        <v/>
      </c>
      <c r="HN124" s="77" t="str">
        <f>IF(リスト!N123="","",リスト!N123)</f>
        <v/>
      </c>
      <c r="HO124" s="77" t="str">
        <f>IF(リスト!O123="","",リスト!O123)</f>
        <v/>
      </c>
      <c r="HP124" s="460" t="str">
        <f>IF(リスト!P123="","",リスト!P123)</f>
        <v/>
      </c>
    </row>
    <row r="125" spans="2:224" ht="24.75" customHeight="1" x14ac:dyDescent="0.2">
      <c r="HB125" s="163"/>
      <c r="HC125" s="199">
        <f>リスト!C121</f>
        <v>0</v>
      </c>
      <c r="HD125" s="76" t="str">
        <f>IF(リスト!D121="","",リスト!D121)</f>
        <v/>
      </c>
      <c r="HE125" s="76" t="str">
        <f>IF(リスト!F121="","",リスト!F121)</f>
        <v/>
      </c>
      <c r="HF125" s="76" t="str">
        <f>IF(リスト!E121="","",リスト!E121)</f>
        <v/>
      </c>
      <c r="HG125" s="200" t="str">
        <f>IF(リスト!G121="","",リスト!G121)</f>
        <v/>
      </c>
      <c r="HH125" s="77" t="str">
        <f>IF(リスト!H124="","",リスト!H124)</f>
        <v/>
      </c>
      <c r="HI125" s="77" t="str">
        <f>IF(リスト!I124="","",リスト!I124)</f>
        <v/>
      </c>
      <c r="HJ125" s="77" t="str">
        <f>IF(リスト!J124="","",リスト!J124)</f>
        <v/>
      </c>
      <c r="HK125" s="77" t="str">
        <f>IF(リスト!K124="","",リスト!K124)</f>
        <v/>
      </c>
      <c r="HL125" s="77" t="str">
        <f>IF(リスト!L124="","",リスト!L124)</f>
        <v/>
      </c>
      <c r="HM125" s="77" t="str">
        <f>IF(リスト!M124="","",リスト!M124)</f>
        <v/>
      </c>
      <c r="HN125" s="77" t="str">
        <f>IF(リスト!N124="","",リスト!N124)</f>
        <v/>
      </c>
      <c r="HO125" s="77" t="str">
        <f>IF(リスト!O124="","",リスト!O124)</f>
        <v/>
      </c>
      <c r="HP125" s="460" t="str">
        <f>IF(リスト!P124="","",リスト!P124)</f>
        <v/>
      </c>
    </row>
    <row r="126" spans="2:224" ht="24.75" customHeight="1" x14ac:dyDescent="0.2">
      <c r="HB126" s="163"/>
      <c r="HC126" s="199">
        <f>リスト!C122</f>
        <v>0</v>
      </c>
      <c r="HD126" s="76" t="str">
        <f>IF(リスト!D122="","",リスト!D122)</f>
        <v/>
      </c>
      <c r="HE126" s="76" t="str">
        <f>IF(リスト!F122="","",リスト!F122)</f>
        <v/>
      </c>
      <c r="HF126" s="76" t="str">
        <f>IF(リスト!E122="","",リスト!E122)</f>
        <v/>
      </c>
      <c r="HG126" s="200" t="str">
        <f>IF(リスト!G122="","",リスト!G122)</f>
        <v/>
      </c>
      <c r="HH126" s="77" t="str">
        <f>IF(リスト!H125="","",リスト!H125)</f>
        <v/>
      </c>
      <c r="HI126" s="77" t="str">
        <f>IF(リスト!I125="","",リスト!I125)</f>
        <v/>
      </c>
      <c r="HJ126" s="77" t="str">
        <f>IF(リスト!J125="","",リスト!J125)</f>
        <v/>
      </c>
      <c r="HK126" s="77" t="str">
        <f>IF(リスト!K125="","",リスト!K125)</f>
        <v/>
      </c>
      <c r="HL126" s="77" t="str">
        <f>IF(リスト!L125="","",リスト!L125)</f>
        <v/>
      </c>
      <c r="HM126" s="77" t="str">
        <f>IF(リスト!M125="","",リスト!M125)</f>
        <v/>
      </c>
      <c r="HN126" s="77" t="str">
        <f>IF(リスト!N125="","",リスト!N125)</f>
        <v/>
      </c>
      <c r="HO126" s="77" t="str">
        <f>IF(リスト!O125="","",リスト!O125)</f>
        <v/>
      </c>
      <c r="HP126" s="460" t="str">
        <f>IF(リスト!P125="","",リスト!P125)</f>
        <v/>
      </c>
    </row>
    <row r="127" spans="2:224" ht="24.75" customHeight="1" x14ac:dyDescent="0.2">
      <c r="HB127" s="163"/>
      <c r="HC127" s="199">
        <f>リスト!C123</f>
        <v>0</v>
      </c>
      <c r="HD127" s="76" t="str">
        <f>IF(リスト!D123="","",リスト!D123)</f>
        <v/>
      </c>
      <c r="HE127" s="76" t="str">
        <f>IF(リスト!F123="","",リスト!F123)</f>
        <v/>
      </c>
      <c r="HF127" s="76" t="str">
        <f>IF(リスト!E123="","",リスト!E123)</f>
        <v/>
      </c>
      <c r="HG127" s="200" t="str">
        <f>IF(リスト!G123="","",リスト!G123)</f>
        <v/>
      </c>
      <c r="HH127" s="77" t="str">
        <f>IF(リスト!H126="","",リスト!H126)</f>
        <v/>
      </c>
      <c r="HI127" s="77" t="str">
        <f>IF(リスト!I126="","",リスト!I126)</f>
        <v/>
      </c>
      <c r="HJ127" s="77" t="str">
        <f>IF(リスト!J126="","",リスト!J126)</f>
        <v/>
      </c>
      <c r="HK127" s="77" t="str">
        <f>IF(リスト!K126="","",リスト!K126)</f>
        <v/>
      </c>
      <c r="HL127" s="77" t="str">
        <f>IF(リスト!L126="","",リスト!L126)</f>
        <v/>
      </c>
      <c r="HM127" s="77" t="str">
        <f>IF(リスト!M126="","",リスト!M126)</f>
        <v/>
      </c>
      <c r="HN127" s="77" t="str">
        <f>IF(リスト!N126="","",リスト!N126)</f>
        <v/>
      </c>
      <c r="HO127" s="77" t="str">
        <f>IF(リスト!O126="","",リスト!O126)</f>
        <v/>
      </c>
      <c r="HP127" s="460" t="str">
        <f>IF(リスト!P126="","",リスト!P126)</f>
        <v/>
      </c>
    </row>
    <row r="128" spans="2:224" ht="24.75" customHeight="1" x14ac:dyDescent="0.2">
      <c r="HB128" s="163"/>
      <c r="HC128" s="199">
        <f>リスト!C124</f>
        <v>0</v>
      </c>
      <c r="HD128" s="76" t="str">
        <f>IF(リスト!D124="","",リスト!D124)</f>
        <v/>
      </c>
      <c r="HE128" s="76" t="str">
        <f>IF(リスト!F124="","",リスト!F124)</f>
        <v/>
      </c>
      <c r="HF128" s="76" t="str">
        <f>IF(リスト!E124="","",リスト!E124)</f>
        <v/>
      </c>
      <c r="HG128" s="200" t="str">
        <f>IF(リスト!G124="","",リスト!G124)</f>
        <v/>
      </c>
      <c r="HH128" s="77" t="str">
        <f>IF(リスト!H127="","",リスト!H127)</f>
        <v/>
      </c>
      <c r="HI128" s="77" t="str">
        <f>IF(リスト!I127="","",リスト!I127)</f>
        <v/>
      </c>
      <c r="HJ128" s="77" t="str">
        <f>IF(リスト!J127="","",リスト!J127)</f>
        <v/>
      </c>
      <c r="HK128" s="77" t="str">
        <f>IF(リスト!K127="","",リスト!K127)</f>
        <v/>
      </c>
      <c r="HL128" s="77" t="str">
        <f>IF(リスト!L127="","",リスト!L127)</f>
        <v/>
      </c>
      <c r="HM128" s="77" t="str">
        <f>IF(リスト!M127="","",リスト!M127)</f>
        <v/>
      </c>
      <c r="HN128" s="77" t="str">
        <f>IF(リスト!N127="","",リスト!N127)</f>
        <v/>
      </c>
      <c r="HO128" s="77" t="str">
        <f>IF(リスト!O127="","",リスト!O127)</f>
        <v/>
      </c>
      <c r="HP128" s="460" t="str">
        <f>IF(リスト!P127="","",リスト!P127)</f>
        <v/>
      </c>
    </row>
    <row r="129" spans="210:224" ht="24.75" customHeight="1" x14ac:dyDescent="0.2">
      <c r="HB129" s="163"/>
      <c r="HC129" s="199">
        <f>リスト!C125</f>
        <v>0</v>
      </c>
      <c r="HD129" s="76" t="str">
        <f>IF(リスト!D125="","",リスト!D125)</f>
        <v/>
      </c>
      <c r="HE129" s="76" t="str">
        <f>IF(リスト!F125="","",リスト!F125)</f>
        <v/>
      </c>
      <c r="HF129" s="76" t="str">
        <f>IF(リスト!E125="","",リスト!E125)</f>
        <v/>
      </c>
      <c r="HG129" s="200" t="str">
        <f>IF(リスト!G125="","",リスト!G125)</f>
        <v/>
      </c>
      <c r="HH129" s="77" t="str">
        <f>IF(リスト!H128="","",リスト!H128)</f>
        <v/>
      </c>
      <c r="HI129" s="77" t="str">
        <f>IF(リスト!I128="","",リスト!I128)</f>
        <v/>
      </c>
      <c r="HJ129" s="77" t="str">
        <f>IF(リスト!J128="","",リスト!J128)</f>
        <v/>
      </c>
      <c r="HK129" s="77" t="str">
        <f>IF(リスト!K128="","",リスト!K128)</f>
        <v/>
      </c>
      <c r="HL129" s="77" t="str">
        <f>IF(リスト!L128="","",リスト!L128)</f>
        <v/>
      </c>
      <c r="HM129" s="77" t="str">
        <f>IF(リスト!M128="","",リスト!M128)</f>
        <v/>
      </c>
      <c r="HN129" s="77" t="str">
        <f>IF(リスト!N128="","",リスト!N128)</f>
        <v/>
      </c>
      <c r="HO129" s="77" t="str">
        <f>IF(リスト!O128="","",リスト!O128)</f>
        <v/>
      </c>
      <c r="HP129" s="460" t="str">
        <f>IF(リスト!P128="","",リスト!P128)</f>
        <v/>
      </c>
    </row>
    <row r="130" spans="210:224" ht="24.75" customHeight="1" x14ac:dyDescent="0.2">
      <c r="HB130" s="163"/>
      <c r="HC130" s="199">
        <f>リスト!C126</f>
        <v>0</v>
      </c>
      <c r="HD130" s="76" t="str">
        <f>IF(リスト!D126="","",リスト!D126)</f>
        <v/>
      </c>
      <c r="HE130" s="76" t="str">
        <f>IF(リスト!F126="","",リスト!F126)</f>
        <v/>
      </c>
      <c r="HF130" s="76" t="str">
        <f>IF(リスト!E126="","",リスト!E126)</f>
        <v/>
      </c>
      <c r="HG130" s="200" t="str">
        <f>IF(リスト!G126="","",リスト!G126)</f>
        <v/>
      </c>
      <c r="HH130" s="77" t="str">
        <f>IF(リスト!H129="","",リスト!H129)</f>
        <v/>
      </c>
      <c r="HI130" s="77" t="str">
        <f>IF(リスト!I129="","",リスト!I129)</f>
        <v/>
      </c>
      <c r="HJ130" s="77" t="str">
        <f>IF(リスト!J129="","",リスト!J129)</f>
        <v/>
      </c>
      <c r="HK130" s="77" t="str">
        <f>IF(リスト!K129="","",リスト!K129)</f>
        <v/>
      </c>
      <c r="HL130" s="77" t="str">
        <f>IF(リスト!L129="","",リスト!L129)</f>
        <v/>
      </c>
      <c r="HM130" s="77" t="str">
        <f>IF(リスト!M129="","",リスト!M129)</f>
        <v/>
      </c>
      <c r="HN130" s="77" t="str">
        <f>IF(リスト!N129="","",リスト!N129)</f>
        <v/>
      </c>
      <c r="HO130" s="77" t="str">
        <f>IF(リスト!O129="","",リスト!O129)</f>
        <v/>
      </c>
      <c r="HP130" s="460" t="str">
        <f>IF(リスト!P129="","",リスト!P129)</f>
        <v/>
      </c>
    </row>
    <row r="131" spans="210:224" ht="24.75" customHeight="1" x14ac:dyDescent="0.2">
      <c r="HB131" s="163"/>
      <c r="HC131" s="199">
        <f>リスト!C127</f>
        <v>0</v>
      </c>
      <c r="HD131" s="76" t="str">
        <f>IF(リスト!D127="","",リスト!D127)</f>
        <v/>
      </c>
      <c r="HE131" s="76" t="str">
        <f>IF(リスト!F127="","",リスト!F127)</f>
        <v/>
      </c>
      <c r="HF131" s="76" t="str">
        <f>IF(リスト!E127="","",リスト!E127)</f>
        <v/>
      </c>
      <c r="HG131" s="200" t="str">
        <f>IF(リスト!G127="","",リスト!G127)</f>
        <v/>
      </c>
      <c r="HH131" s="77" t="str">
        <f>IF(リスト!H130="","",リスト!H130)</f>
        <v/>
      </c>
      <c r="HI131" s="77" t="str">
        <f>IF(リスト!I130="","",リスト!I130)</f>
        <v/>
      </c>
      <c r="HJ131" s="77" t="str">
        <f>IF(リスト!J130="","",リスト!J130)</f>
        <v/>
      </c>
      <c r="HK131" s="77" t="str">
        <f>IF(リスト!K130="","",リスト!K130)</f>
        <v/>
      </c>
      <c r="HL131" s="77" t="str">
        <f>IF(リスト!L130="","",リスト!L130)</f>
        <v/>
      </c>
      <c r="HM131" s="77" t="str">
        <f>IF(リスト!M130="","",リスト!M130)</f>
        <v/>
      </c>
      <c r="HN131" s="77" t="str">
        <f>IF(リスト!N130="","",リスト!N130)</f>
        <v/>
      </c>
      <c r="HO131" s="77" t="str">
        <f>IF(リスト!O130="","",リスト!O130)</f>
        <v/>
      </c>
      <c r="HP131" s="460" t="str">
        <f>IF(リスト!P130="","",リスト!P130)</f>
        <v/>
      </c>
    </row>
    <row r="132" spans="210:224" ht="24.75" customHeight="1" x14ac:dyDescent="0.2">
      <c r="HB132" s="163"/>
      <c r="HC132" s="199">
        <f>リスト!C128</f>
        <v>0</v>
      </c>
      <c r="HD132" s="76" t="str">
        <f>IF(リスト!D128="","",リスト!D128)</f>
        <v/>
      </c>
      <c r="HE132" s="76" t="str">
        <f>IF(リスト!F128="","",リスト!F128)</f>
        <v/>
      </c>
      <c r="HF132" s="76" t="str">
        <f>IF(リスト!E128="","",リスト!E128)</f>
        <v/>
      </c>
      <c r="HG132" s="200" t="str">
        <f>IF(リスト!G128="","",リスト!G128)</f>
        <v/>
      </c>
      <c r="HH132" s="77" t="str">
        <f>IF(リスト!H131="","",リスト!H131)</f>
        <v/>
      </c>
      <c r="HI132" s="77" t="str">
        <f>IF(リスト!I131="","",リスト!I131)</f>
        <v/>
      </c>
      <c r="HJ132" s="77" t="str">
        <f>IF(リスト!J131="","",リスト!J131)</f>
        <v/>
      </c>
      <c r="HK132" s="77" t="str">
        <f>IF(リスト!K131="","",リスト!K131)</f>
        <v/>
      </c>
      <c r="HL132" s="77" t="str">
        <f>IF(リスト!L131="","",リスト!L131)</f>
        <v/>
      </c>
      <c r="HM132" s="77" t="str">
        <f>IF(リスト!M131="","",リスト!M131)</f>
        <v/>
      </c>
      <c r="HN132" s="77" t="str">
        <f>IF(リスト!N131="","",リスト!N131)</f>
        <v/>
      </c>
      <c r="HO132" s="77" t="str">
        <f>IF(リスト!O131="","",リスト!O131)</f>
        <v/>
      </c>
      <c r="HP132" s="460" t="str">
        <f>IF(リスト!P131="","",リスト!P131)</f>
        <v/>
      </c>
    </row>
    <row r="133" spans="210:224" ht="24.75" customHeight="1" x14ac:dyDescent="0.2">
      <c r="HB133" s="163"/>
      <c r="HC133" s="199">
        <f>リスト!C129</f>
        <v>0</v>
      </c>
      <c r="HD133" s="76" t="str">
        <f>IF(リスト!D129="","",リスト!D129)</f>
        <v/>
      </c>
      <c r="HE133" s="76" t="str">
        <f>IF(リスト!F129="","",リスト!F129)</f>
        <v/>
      </c>
      <c r="HF133" s="76" t="str">
        <f>IF(リスト!E129="","",リスト!E129)</f>
        <v/>
      </c>
      <c r="HG133" s="200" t="str">
        <f>IF(リスト!G129="","",リスト!G129)</f>
        <v/>
      </c>
      <c r="HH133" s="77" t="str">
        <f>IF(リスト!H132="","",リスト!H132)</f>
        <v/>
      </c>
      <c r="HI133" s="77" t="str">
        <f>IF(リスト!I132="","",リスト!I132)</f>
        <v/>
      </c>
      <c r="HJ133" s="77" t="str">
        <f>IF(リスト!J132="","",リスト!J132)</f>
        <v/>
      </c>
      <c r="HK133" s="77" t="str">
        <f>IF(リスト!K132="","",リスト!K132)</f>
        <v/>
      </c>
      <c r="HL133" s="77" t="str">
        <f>IF(リスト!L132="","",リスト!L132)</f>
        <v/>
      </c>
      <c r="HM133" s="77" t="str">
        <f>IF(リスト!M132="","",リスト!M132)</f>
        <v/>
      </c>
      <c r="HN133" s="77" t="str">
        <f>IF(リスト!N132="","",リスト!N132)</f>
        <v/>
      </c>
      <c r="HO133" s="77" t="str">
        <f>IF(リスト!O132="","",リスト!O132)</f>
        <v/>
      </c>
      <c r="HP133" s="460" t="str">
        <f>IF(リスト!P132="","",リスト!P132)</f>
        <v/>
      </c>
    </row>
    <row r="134" spans="210:224" ht="24.75" customHeight="1" x14ac:dyDescent="0.2">
      <c r="HB134" s="163"/>
      <c r="HC134" s="199">
        <f>リスト!C130</f>
        <v>0</v>
      </c>
      <c r="HD134" s="76" t="str">
        <f>IF(リスト!D130="","",リスト!D130)</f>
        <v/>
      </c>
      <c r="HE134" s="76" t="str">
        <f>IF(リスト!F130="","",リスト!F130)</f>
        <v/>
      </c>
      <c r="HF134" s="76" t="str">
        <f>IF(リスト!E130="","",リスト!E130)</f>
        <v/>
      </c>
      <c r="HG134" s="200" t="str">
        <f>IF(リスト!G130="","",リスト!G130)</f>
        <v/>
      </c>
      <c r="HH134" s="77" t="str">
        <f>IF(リスト!H133="","",リスト!H133)</f>
        <v/>
      </c>
      <c r="HI134" s="77" t="str">
        <f>IF(リスト!I133="","",リスト!I133)</f>
        <v/>
      </c>
      <c r="HJ134" s="77" t="str">
        <f>IF(リスト!J133="","",リスト!J133)</f>
        <v/>
      </c>
      <c r="HK134" s="77" t="str">
        <f>IF(リスト!K133="","",リスト!K133)</f>
        <v/>
      </c>
      <c r="HL134" s="77" t="str">
        <f>IF(リスト!L133="","",リスト!L133)</f>
        <v/>
      </c>
      <c r="HM134" s="77" t="str">
        <f>IF(リスト!M133="","",リスト!M133)</f>
        <v/>
      </c>
      <c r="HN134" s="77" t="str">
        <f>IF(リスト!N133="","",リスト!N133)</f>
        <v/>
      </c>
      <c r="HO134" s="77" t="str">
        <f>IF(リスト!O133="","",リスト!O133)</f>
        <v/>
      </c>
      <c r="HP134" s="460" t="str">
        <f>IF(リスト!P133="","",リスト!P133)</f>
        <v/>
      </c>
    </row>
    <row r="135" spans="210:224" ht="24.75" customHeight="1" x14ac:dyDescent="0.2">
      <c r="HB135" s="163"/>
      <c r="HC135" s="199">
        <f>リスト!C131</f>
        <v>0</v>
      </c>
      <c r="HD135" s="76" t="str">
        <f>IF(リスト!D131="","",リスト!D131)</f>
        <v/>
      </c>
      <c r="HE135" s="76" t="str">
        <f>IF(リスト!F131="","",リスト!F131)</f>
        <v/>
      </c>
      <c r="HF135" s="76" t="str">
        <f>IF(リスト!E131="","",リスト!E131)</f>
        <v/>
      </c>
      <c r="HG135" s="200" t="str">
        <f>IF(リスト!G131="","",リスト!G131)</f>
        <v/>
      </c>
      <c r="HH135" s="77" t="str">
        <f>IF(リスト!H134="","",リスト!H134)</f>
        <v/>
      </c>
      <c r="HI135" s="77" t="str">
        <f>IF(リスト!I134="","",リスト!I134)</f>
        <v/>
      </c>
      <c r="HJ135" s="77" t="str">
        <f>IF(リスト!J134="","",リスト!J134)</f>
        <v/>
      </c>
      <c r="HK135" s="77" t="str">
        <f>IF(リスト!K134="","",リスト!K134)</f>
        <v/>
      </c>
      <c r="HL135" s="77" t="str">
        <f>IF(リスト!L134="","",リスト!L134)</f>
        <v/>
      </c>
      <c r="HM135" s="77" t="str">
        <f>IF(リスト!M134="","",リスト!M134)</f>
        <v/>
      </c>
      <c r="HN135" s="77" t="str">
        <f>IF(リスト!N134="","",リスト!N134)</f>
        <v/>
      </c>
      <c r="HO135" s="77" t="str">
        <f>IF(リスト!O134="","",リスト!O134)</f>
        <v/>
      </c>
      <c r="HP135" s="460" t="str">
        <f>IF(リスト!P134="","",リスト!P134)</f>
        <v/>
      </c>
    </row>
    <row r="136" spans="210:224" ht="24.75" customHeight="1" x14ac:dyDescent="0.2">
      <c r="HB136" s="163"/>
      <c r="HC136" s="199">
        <f>リスト!C132</f>
        <v>0</v>
      </c>
      <c r="HD136" s="76" t="str">
        <f>IF(リスト!D132="","",リスト!D132)</f>
        <v/>
      </c>
      <c r="HE136" s="76" t="str">
        <f>IF(リスト!F132="","",リスト!F132)</f>
        <v/>
      </c>
      <c r="HF136" s="76" t="str">
        <f>IF(リスト!E132="","",リスト!E132)</f>
        <v/>
      </c>
      <c r="HG136" s="200" t="str">
        <f>IF(リスト!G132="","",リスト!G132)</f>
        <v/>
      </c>
      <c r="HH136" s="77" t="str">
        <f>IF(リスト!H135="","",リスト!H135)</f>
        <v/>
      </c>
      <c r="HI136" s="77" t="str">
        <f>IF(リスト!I135="","",リスト!I135)</f>
        <v/>
      </c>
      <c r="HJ136" s="77" t="str">
        <f>IF(リスト!J135="","",リスト!J135)</f>
        <v/>
      </c>
      <c r="HK136" s="77" t="str">
        <f>IF(リスト!K135="","",リスト!K135)</f>
        <v/>
      </c>
      <c r="HL136" s="77" t="str">
        <f>IF(リスト!L135="","",リスト!L135)</f>
        <v/>
      </c>
      <c r="HM136" s="77" t="str">
        <f>IF(リスト!M135="","",リスト!M135)</f>
        <v/>
      </c>
      <c r="HN136" s="77" t="str">
        <f>IF(リスト!N135="","",リスト!N135)</f>
        <v/>
      </c>
      <c r="HO136" s="77" t="str">
        <f>IF(リスト!O135="","",リスト!O135)</f>
        <v/>
      </c>
      <c r="HP136" s="460" t="str">
        <f>IF(リスト!P135="","",リスト!P135)</f>
        <v/>
      </c>
    </row>
    <row r="137" spans="210:224" ht="24.75" customHeight="1" x14ac:dyDescent="0.2">
      <c r="HB137" s="163"/>
      <c r="HC137" s="199">
        <f>リスト!C133</f>
        <v>0</v>
      </c>
      <c r="HD137" s="76" t="str">
        <f>IF(リスト!D133="","",リスト!D133)</f>
        <v/>
      </c>
      <c r="HE137" s="76" t="str">
        <f>IF(リスト!F133="","",リスト!F133)</f>
        <v/>
      </c>
      <c r="HF137" s="76" t="str">
        <f>IF(リスト!E133="","",リスト!E133)</f>
        <v/>
      </c>
      <c r="HG137" s="200" t="str">
        <f>IF(リスト!G133="","",リスト!G133)</f>
        <v/>
      </c>
      <c r="HH137" s="77" t="str">
        <f>IF(リスト!H136="","",リスト!H136)</f>
        <v/>
      </c>
      <c r="HI137" s="77" t="str">
        <f>IF(リスト!I136="","",リスト!I136)</f>
        <v/>
      </c>
      <c r="HJ137" s="77" t="str">
        <f>IF(リスト!J136="","",リスト!J136)</f>
        <v/>
      </c>
      <c r="HK137" s="77" t="str">
        <f>IF(リスト!K136="","",リスト!K136)</f>
        <v/>
      </c>
      <c r="HL137" s="77" t="str">
        <f>IF(リスト!L136="","",リスト!L136)</f>
        <v/>
      </c>
      <c r="HM137" s="77" t="str">
        <f>IF(リスト!M136="","",リスト!M136)</f>
        <v/>
      </c>
      <c r="HN137" s="77" t="str">
        <f>IF(リスト!N136="","",リスト!N136)</f>
        <v/>
      </c>
      <c r="HO137" s="77" t="str">
        <f>IF(リスト!O136="","",リスト!O136)</f>
        <v/>
      </c>
      <c r="HP137" s="460" t="str">
        <f>IF(リスト!P136="","",リスト!P136)</f>
        <v/>
      </c>
    </row>
    <row r="138" spans="210:224" ht="24.75" customHeight="1" x14ac:dyDescent="0.15">
      <c r="HH138" s="77" t="str">
        <f>IF(リスト!H137="","",リスト!H137)</f>
        <v/>
      </c>
      <c r="HI138" s="77" t="str">
        <f>IF(リスト!I137="","",リスト!I137)</f>
        <v/>
      </c>
      <c r="HJ138" s="77" t="str">
        <f>IF(リスト!J137="","",リスト!J137)</f>
        <v/>
      </c>
      <c r="HK138" s="77" t="str">
        <f>IF(リスト!K137="","",リスト!K137)</f>
        <v/>
      </c>
      <c r="HL138" s="77" t="str">
        <f>IF(リスト!L137="","",リスト!L137)</f>
        <v/>
      </c>
      <c r="HM138" s="77" t="str">
        <f>IF(リスト!M137="","",リスト!M137)</f>
        <v/>
      </c>
      <c r="HN138" s="77" t="str">
        <f>IF(リスト!N137="","",リスト!N137)</f>
        <v/>
      </c>
      <c r="HO138" s="77" t="str">
        <f>IF(リスト!O137="","",リスト!O137)</f>
        <v/>
      </c>
      <c r="HP138" s="460" t="str">
        <f>IF(リスト!P137="","",リスト!P137)</f>
        <v/>
      </c>
    </row>
    <row r="139" spans="210:224" ht="24.75" customHeight="1" x14ac:dyDescent="0.15">
      <c r="HH139" s="77" t="str">
        <f>IF(リスト!H138="","",リスト!H138)</f>
        <v/>
      </c>
      <c r="HI139" s="77" t="str">
        <f>IF(リスト!I138="","",リスト!I138)</f>
        <v/>
      </c>
      <c r="HJ139" s="77" t="str">
        <f>IF(リスト!J138="","",リスト!J138)</f>
        <v/>
      </c>
      <c r="HK139" s="77" t="str">
        <f>IF(リスト!K138="","",リスト!K138)</f>
        <v/>
      </c>
      <c r="HL139" s="77" t="str">
        <f>IF(リスト!L138="","",リスト!L138)</f>
        <v/>
      </c>
      <c r="HM139" s="77" t="str">
        <f>IF(リスト!M138="","",リスト!M138)</f>
        <v/>
      </c>
      <c r="HN139" s="77" t="str">
        <f>IF(リスト!N138="","",リスト!N138)</f>
        <v/>
      </c>
      <c r="HO139" s="77" t="str">
        <f>IF(リスト!O138="","",リスト!O138)</f>
        <v/>
      </c>
      <c r="HP139" s="460" t="str">
        <f>IF(リスト!P138="","",リスト!P138)</f>
        <v/>
      </c>
    </row>
    <row r="140" spans="210:224" ht="24.75" customHeight="1" x14ac:dyDescent="0.15"/>
    <row r="141" spans="210:224" ht="24.75" customHeight="1" x14ac:dyDescent="0.15"/>
    <row r="142" spans="210:224" ht="24.75" customHeight="1" x14ac:dyDescent="0.15"/>
    <row r="143" spans="210:224" ht="24.75" customHeight="1" x14ac:dyDescent="0.15"/>
    <row r="144" spans="210:224" ht="24.75" customHeight="1" x14ac:dyDescent="0.15"/>
    <row r="145" ht="24.75" customHeight="1" x14ac:dyDescent="0.15"/>
    <row r="146" ht="24.75" customHeight="1" x14ac:dyDescent="0.15"/>
    <row r="147" ht="24.75" customHeight="1" x14ac:dyDescent="0.15"/>
    <row r="148" ht="24.75" customHeight="1" x14ac:dyDescent="0.15"/>
    <row r="149" ht="24.75" customHeight="1" x14ac:dyDescent="0.15"/>
    <row r="150" ht="24.75" customHeight="1" x14ac:dyDescent="0.15"/>
    <row r="151" ht="24.75" customHeight="1" x14ac:dyDescent="0.15"/>
    <row r="152" ht="24.75" customHeight="1" x14ac:dyDescent="0.15"/>
    <row r="153" ht="24.75" customHeight="1" x14ac:dyDescent="0.15"/>
    <row r="154" ht="24.75" customHeight="1" x14ac:dyDescent="0.15"/>
    <row r="155" ht="24.75" customHeight="1" x14ac:dyDescent="0.15"/>
    <row r="156" ht="24.75" customHeight="1" x14ac:dyDescent="0.15"/>
    <row r="157" ht="24.75" customHeight="1" x14ac:dyDescent="0.15"/>
    <row r="158" ht="24.75" customHeight="1" x14ac:dyDescent="0.15"/>
    <row r="159" ht="24.75" customHeight="1" x14ac:dyDescent="0.15"/>
    <row r="160" ht="24.75" customHeight="1" x14ac:dyDescent="0.15"/>
    <row r="161" ht="24.75" customHeight="1" x14ac:dyDescent="0.15"/>
    <row r="162" ht="24.75" customHeight="1" x14ac:dyDescent="0.15"/>
    <row r="163" ht="24.75" customHeight="1" x14ac:dyDescent="0.15"/>
    <row r="164" ht="24.75" customHeight="1" x14ac:dyDescent="0.15"/>
    <row r="165" ht="24.75" customHeight="1" x14ac:dyDescent="0.15"/>
    <row r="166" ht="24.75" customHeight="1" x14ac:dyDescent="0.15"/>
    <row r="167" ht="24.75" customHeight="1" x14ac:dyDescent="0.15"/>
    <row r="168" ht="24.75" customHeight="1" x14ac:dyDescent="0.15"/>
    <row r="169" ht="24.75" customHeight="1" x14ac:dyDescent="0.15"/>
    <row r="170" ht="24.75" customHeight="1" x14ac:dyDescent="0.15"/>
    <row r="171" ht="24.75" customHeight="1" x14ac:dyDescent="0.15"/>
    <row r="172" ht="24.75" customHeight="1" x14ac:dyDescent="0.15"/>
    <row r="173" ht="24.75" customHeight="1" x14ac:dyDescent="0.15"/>
    <row r="174" ht="24.75" customHeight="1" x14ac:dyDescent="0.15"/>
    <row r="175" ht="24.75" customHeight="1" x14ac:dyDescent="0.15"/>
    <row r="176" ht="24.75" customHeight="1" x14ac:dyDescent="0.15"/>
    <row r="177" ht="24.75" customHeight="1" x14ac:dyDescent="0.15"/>
    <row r="178" ht="24.75" customHeight="1" x14ac:dyDescent="0.15"/>
    <row r="179" ht="24.75" customHeight="1" x14ac:dyDescent="0.15"/>
    <row r="180" ht="24.75" customHeight="1" x14ac:dyDescent="0.15"/>
    <row r="181" ht="24.75" customHeight="1" x14ac:dyDescent="0.15"/>
    <row r="182" ht="24.75" customHeight="1" x14ac:dyDescent="0.15"/>
    <row r="183" ht="24.75" customHeight="1" x14ac:dyDescent="0.15"/>
    <row r="184" ht="24.75" customHeight="1" x14ac:dyDescent="0.15"/>
    <row r="185" ht="24.75" customHeight="1" x14ac:dyDescent="0.15"/>
    <row r="186" ht="24.75" customHeight="1" x14ac:dyDescent="0.15"/>
    <row r="187" ht="24.75" customHeight="1" x14ac:dyDescent="0.15"/>
    <row r="188" ht="24.75" customHeight="1" x14ac:dyDescent="0.15"/>
    <row r="189" ht="24.75" customHeight="1" x14ac:dyDescent="0.15"/>
    <row r="190" ht="24.75" customHeight="1" x14ac:dyDescent="0.15"/>
    <row r="191" ht="24.75" customHeight="1" x14ac:dyDescent="0.15"/>
    <row r="192" ht="24.75" customHeight="1" x14ac:dyDescent="0.15"/>
    <row r="193" ht="24.75" customHeight="1" x14ac:dyDescent="0.15"/>
    <row r="194" ht="24.75" customHeight="1" x14ac:dyDescent="0.15"/>
    <row r="195" ht="24.75" customHeight="1" x14ac:dyDescent="0.15"/>
    <row r="196" ht="24.75" customHeight="1" x14ac:dyDescent="0.15"/>
    <row r="197" ht="24.75" customHeight="1" x14ac:dyDescent="0.15"/>
    <row r="198" ht="24.75" customHeight="1" x14ac:dyDescent="0.15"/>
    <row r="199" ht="24.75" customHeight="1" x14ac:dyDescent="0.15"/>
    <row r="200" ht="24.75" customHeight="1" x14ac:dyDescent="0.15"/>
    <row r="201" ht="24.75" customHeight="1" x14ac:dyDescent="0.15"/>
    <row r="202" ht="24.75" customHeight="1" x14ac:dyDescent="0.15"/>
    <row r="203" ht="24.75" customHeight="1" x14ac:dyDescent="0.15"/>
    <row r="204" ht="24.75" customHeight="1" x14ac:dyDescent="0.15"/>
    <row r="205" ht="24.75" customHeight="1" x14ac:dyDescent="0.15"/>
    <row r="206" ht="24.75" customHeight="1" x14ac:dyDescent="0.15"/>
  </sheetData>
  <sheetProtection formatCells="0" formatColumns="0" selectLockedCells="1" selectUnlockedCells="1"/>
  <mergeCells count="3889">
    <mergeCell ref="HB2:HP2"/>
    <mergeCell ref="HB1:HP1"/>
    <mergeCell ref="B75:V75"/>
    <mergeCell ref="X75:AR75"/>
    <mergeCell ref="AT75:BN75"/>
    <mergeCell ref="BP75:CJ75"/>
    <mergeCell ref="CL75:DF75"/>
    <mergeCell ref="GT55:GT56"/>
    <mergeCell ref="GU55:GU56"/>
    <mergeCell ref="GV55:GV56"/>
    <mergeCell ref="GW55:GW56"/>
    <mergeCell ref="GT9:GT11"/>
    <mergeCell ref="GU9:GU11"/>
    <mergeCell ref="GV9:GV11"/>
    <mergeCell ref="GW9:GW11"/>
    <mergeCell ref="GW17:GW19"/>
    <mergeCell ref="GW25:GW27"/>
    <mergeCell ref="GW33:GW35"/>
    <mergeCell ref="GW41:GW43"/>
    <mergeCell ref="GW49:GW51"/>
    <mergeCell ref="GW57:GW59"/>
    <mergeCell ref="GT39:GT40"/>
    <mergeCell ref="GU39:GU40"/>
    <mergeCell ref="GV39:GV40"/>
    <mergeCell ref="GW39:GW40"/>
    <mergeCell ref="GT25:GT27"/>
    <mergeCell ref="GU25:GU27"/>
    <mergeCell ref="GV25:GV27"/>
    <mergeCell ref="GV41:GV43"/>
    <mergeCell ref="GT49:GT51"/>
    <mergeCell ref="GU49:GU51"/>
    <mergeCell ref="GT17:GT19"/>
    <mergeCell ref="HL3:HM3"/>
    <mergeCell ref="HN3:HO3"/>
    <mergeCell ref="EF38:EI38"/>
    <mergeCell ref="FJ31:FP31"/>
    <mergeCell ref="EN36:EQ36"/>
    <mergeCell ref="ET24:EU24"/>
    <mergeCell ref="FH33:FI33"/>
    <mergeCell ref="FC31:FI31"/>
    <mergeCell ref="EN32:EO32"/>
    <mergeCell ref="DX23:EA23"/>
    <mergeCell ref="DZ26:DZ27"/>
    <mergeCell ref="EA26:EA27"/>
    <mergeCell ref="DY26:DY27"/>
    <mergeCell ref="GW7:GW8"/>
    <mergeCell ref="GT15:GT16"/>
    <mergeCell ref="GU15:GU16"/>
    <mergeCell ref="GV15:GV16"/>
    <mergeCell ref="GW15:GW16"/>
    <mergeCell ref="GT23:GT24"/>
    <mergeCell ref="GU23:GU24"/>
    <mergeCell ref="GV23:GV24"/>
    <mergeCell ref="GW23:GW24"/>
    <mergeCell ref="GT31:GT32"/>
    <mergeCell ref="GU31:GU32"/>
    <mergeCell ref="GV31:GV32"/>
    <mergeCell ref="GW31:GW32"/>
    <mergeCell ref="GN25:GN27"/>
    <mergeCell ref="GI9:GI11"/>
    <mergeCell ref="GE17:GE19"/>
    <mergeCell ref="FV23:FV24"/>
    <mergeCell ref="GB33:GB35"/>
    <mergeCell ref="GA33:GA35"/>
    <mergeCell ref="FV39:FV40"/>
    <mergeCell ref="FY23:FY24"/>
    <mergeCell ref="FX31:FX32"/>
    <mergeCell ref="FX33:FX35"/>
    <mergeCell ref="GA17:GA19"/>
    <mergeCell ref="FU33:FU35"/>
    <mergeCell ref="FT31:FT32"/>
    <mergeCell ref="FW39:FW40"/>
    <mergeCell ref="FZ25:FZ27"/>
    <mergeCell ref="FV25:FV27"/>
    <mergeCell ref="GA23:GA24"/>
    <mergeCell ref="GV17:GV19"/>
    <mergeCell ref="HH3:HI3"/>
    <mergeCell ref="HJ3:HK3"/>
    <mergeCell ref="GO41:GO43"/>
    <mergeCell ref="GM33:GM35"/>
    <mergeCell ref="GE31:GE32"/>
    <mergeCell ref="GO47:GO48"/>
    <mergeCell ref="GP47:GP48"/>
    <mergeCell ref="FX47:FX48"/>
    <mergeCell ref="FT47:FT48"/>
    <mergeCell ref="ER28:EU28"/>
    <mergeCell ref="FO17:FP17"/>
    <mergeCell ref="EX26:EX27"/>
    <mergeCell ref="FC21:FI21"/>
    <mergeCell ref="FD18:FD19"/>
    <mergeCell ref="ET18:ET19"/>
    <mergeCell ref="FZ23:FZ24"/>
    <mergeCell ref="GF33:GF35"/>
    <mergeCell ref="FP18:FP19"/>
    <mergeCell ref="FJ30:FP30"/>
    <mergeCell ref="FC29:FI29"/>
    <mergeCell ref="FR17:FR19"/>
    <mergeCell ref="FC22:FI22"/>
    <mergeCell ref="EV22:FB22"/>
    <mergeCell ref="GI33:GI35"/>
    <mergeCell ref="GN39:GN40"/>
    <mergeCell ref="GF47:GF48"/>
    <mergeCell ref="FJ40:FK40"/>
    <mergeCell ref="FK42:FK43"/>
    <mergeCell ref="GG23:GG24"/>
    <mergeCell ref="GM17:GM19"/>
    <mergeCell ref="GF23:GF24"/>
    <mergeCell ref="GF25:GF27"/>
    <mergeCell ref="FY33:FY35"/>
    <mergeCell ref="GA41:GA43"/>
    <mergeCell ref="ER16:ES16"/>
    <mergeCell ref="FH17:FI17"/>
    <mergeCell ref="EY18:EY19"/>
    <mergeCell ref="EW18:EW19"/>
    <mergeCell ref="ES18:ES19"/>
    <mergeCell ref="FJ20:FP20"/>
    <mergeCell ref="FJ16:FK16"/>
    <mergeCell ref="FL16:FP16"/>
    <mergeCell ref="FC17:FG17"/>
    <mergeCell ref="FE18:FE19"/>
    <mergeCell ref="FG18:FG19"/>
    <mergeCell ref="FY31:FY32"/>
    <mergeCell ref="GL33:GL35"/>
    <mergeCell ref="FU15:FU16"/>
    <mergeCell ref="EY26:EY27"/>
    <mergeCell ref="ET26:ET27"/>
    <mergeCell ref="FO34:FO35"/>
    <mergeCell ref="ER25:ES25"/>
    <mergeCell ref="ET25:EU25"/>
    <mergeCell ref="FE32:FI32"/>
    <mergeCell ref="FJ32:FK32"/>
    <mergeCell ref="FC33:FG33"/>
    <mergeCell ref="EV32:EW32"/>
    <mergeCell ref="FC34:FC35"/>
    <mergeCell ref="FM26:FM27"/>
    <mergeCell ref="EU26:EU27"/>
    <mergeCell ref="EX24:FB24"/>
    <mergeCell ref="FN34:FN35"/>
    <mergeCell ref="GE15:GE16"/>
    <mergeCell ref="FZ15:FZ16"/>
    <mergeCell ref="FS15:FS16"/>
    <mergeCell ref="GF15:GF16"/>
    <mergeCell ref="FS25:FS27"/>
    <mergeCell ref="FT25:FT27"/>
    <mergeCell ref="FU25:FU27"/>
    <mergeCell ref="FA26:FA27"/>
    <mergeCell ref="GN17:GN19"/>
    <mergeCell ref="GF17:GF19"/>
    <mergeCell ref="GG17:GG19"/>
    <mergeCell ref="FW33:FW35"/>
    <mergeCell ref="FR33:FR35"/>
    <mergeCell ref="FU31:FU32"/>
    <mergeCell ref="FU23:FU24"/>
    <mergeCell ref="FJ22:FP22"/>
    <mergeCell ref="FN26:FN27"/>
    <mergeCell ref="FJ26:FJ27"/>
    <mergeCell ref="FL24:FP24"/>
    <mergeCell ref="GH17:GH19"/>
    <mergeCell ref="ER18:ER19"/>
    <mergeCell ref="EV18:EV19"/>
    <mergeCell ref="FX23:FX24"/>
    <mergeCell ref="FJ29:FP29"/>
    <mergeCell ref="GD25:GD27"/>
    <mergeCell ref="FK26:FK27"/>
    <mergeCell ref="FO18:FO19"/>
    <mergeCell ref="FG26:FG27"/>
    <mergeCell ref="GG31:GG32"/>
    <mergeCell ref="GA25:GA27"/>
    <mergeCell ref="GG33:GG35"/>
    <mergeCell ref="GH25:GH27"/>
    <mergeCell ref="FK18:FK19"/>
    <mergeCell ref="GD23:GD24"/>
    <mergeCell ref="FV33:FV35"/>
    <mergeCell ref="GE23:GE24"/>
    <mergeCell ref="GW47:GW48"/>
    <mergeCell ref="GT57:GT59"/>
    <mergeCell ref="GU57:GU59"/>
    <mergeCell ref="GV57:GV59"/>
    <mergeCell ref="GV47:GV48"/>
    <mergeCell ref="EB24:EC24"/>
    <mergeCell ref="EB26:EB27"/>
    <mergeCell ref="EF23:EI23"/>
    <mergeCell ref="EB17:EC17"/>
    <mergeCell ref="EH24:EI24"/>
    <mergeCell ref="EF31:EI31"/>
    <mergeCell ref="EB29:EE29"/>
    <mergeCell ref="EG26:EG27"/>
    <mergeCell ref="EH26:EH27"/>
    <mergeCell ref="EB31:EE31"/>
    <mergeCell ref="EH32:EI32"/>
    <mergeCell ref="ED26:ED27"/>
    <mergeCell ref="EN38:EQ38"/>
    <mergeCell ref="EN33:EO33"/>
    <mergeCell ref="EJ31:EM31"/>
    <mergeCell ref="ER34:ER35"/>
    <mergeCell ref="EQ34:EQ35"/>
    <mergeCell ref="FC25:FG25"/>
    <mergeCell ref="EN26:EN27"/>
    <mergeCell ref="EP34:EP35"/>
    <mergeCell ref="EX18:EX19"/>
    <mergeCell ref="EN31:EQ31"/>
    <mergeCell ref="EV30:FB30"/>
    <mergeCell ref="ET33:EU33"/>
    <mergeCell ref="EV28:FB28"/>
    <mergeCell ref="ER30:EU30"/>
    <mergeCell ref="EX32:FB32"/>
    <mergeCell ref="GV49:GV51"/>
    <mergeCell ref="GU33:GU35"/>
    <mergeCell ref="GV33:GV35"/>
    <mergeCell ref="ER8:ES8"/>
    <mergeCell ref="ET8:EU8"/>
    <mergeCell ref="EI18:EI19"/>
    <mergeCell ref="ER20:EU20"/>
    <mergeCell ref="ER21:EU21"/>
    <mergeCell ref="FG10:FG11"/>
    <mergeCell ref="DX17:DY17"/>
    <mergeCell ref="ED18:ED19"/>
    <mergeCell ref="EF24:EG24"/>
    <mergeCell ref="DZ32:EA32"/>
    <mergeCell ref="DT23:DW23"/>
    <mergeCell ref="FC32:FD32"/>
    <mergeCell ref="EE26:EE27"/>
    <mergeCell ref="GL23:GL24"/>
    <mergeCell ref="GC25:GC27"/>
    <mergeCell ref="FK10:FK11"/>
    <mergeCell ref="GU47:GU48"/>
    <mergeCell ref="GT41:GT43"/>
    <mergeCell ref="GU41:GU43"/>
    <mergeCell ref="DT37:DW37"/>
    <mergeCell ref="GT47:GT48"/>
    <mergeCell ref="FW23:FW24"/>
    <mergeCell ref="GT33:GT35"/>
    <mergeCell ref="GU17:GU19"/>
    <mergeCell ref="GN31:GN32"/>
    <mergeCell ref="GM31:GM32"/>
    <mergeCell ref="GN23:GN24"/>
    <mergeCell ref="EJ20:EM20"/>
    <mergeCell ref="EV33:EZ33"/>
    <mergeCell ref="DT4:DW4"/>
    <mergeCell ref="FL8:FP8"/>
    <mergeCell ref="EV4:FB4"/>
    <mergeCell ref="DX7:EA7"/>
    <mergeCell ref="DX8:DY8"/>
    <mergeCell ref="DZ8:EA8"/>
    <mergeCell ref="DX9:DY9"/>
    <mergeCell ref="FC15:FI15"/>
    <mergeCell ref="FC5:FI5"/>
    <mergeCell ref="DT5:DW5"/>
    <mergeCell ref="ER5:EU5"/>
    <mergeCell ref="ER4:EU4"/>
    <mergeCell ref="FJ4:FP4"/>
    <mergeCell ref="FJ5:FP5"/>
    <mergeCell ref="FJ6:FP6"/>
    <mergeCell ref="FJ7:FP7"/>
    <mergeCell ref="EF15:EI15"/>
    <mergeCell ref="DX12:EA12"/>
    <mergeCell ref="EN9:EO9"/>
    <mergeCell ref="DY10:DY11"/>
    <mergeCell ref="EX10:EX11"/>
    <mergeCell ref="ER15:EU15"/>
    <mergeCell ref="FC12:FI12"/>
    <mergeCell ref="EY10:EY11"/>
    <mergeCell ref="FC13:FI13"/>
    <mergeCell ref="EH10:EH11"/>
    <mergeCell ref="EG10:EG11"/>
    <mergeCell ref="EN8:EO8"/>
    <mergeCell ref="EV5:FB5"/>
    <mergeCell ref="CU36:CY36"/>
    <mergeCell ref="CZ33:DA33"/>
    <mergeCell ref="DD26:DD27"/>
    <mergeCell ref="DE26:DE27"/>
    <mergeCell ref="CU25:CW25"/>
    <mergeCell ref="DH36:DK36"/>
    <mergeCell ref="DH32:DI32"/>
    <mergeCell ref="DB32:DC32"/>
    <mergeCell ref="CQ33:CR33"/>
    <mergeCell ref="CG34:CG35"/>
    <mergeCell ref="DB33:DC33"/>
    <mergeCell ref="CU31:CY31"/>
    <mergeCell ref="CF26:CF27"/>
    <mergeCell ref="CQ36:CT36"/>
    <mergeCell ref="DD36:DG36"/>
    <mergeCell ref="CD37:CH37"/>
    <mergeCell ref="DC34:DC35"/>
    <mergeCell ref="CM36:CP36"/>
    <mergeCell ref="DD37:DG37"/>
    <mergeCell ref="CU34:CU35"/>
    <mergeCell ref="CG33:CH33"/>
    <mergeCell ref="CM30:CP30"/>
    <mergeCell ref="CQ26:CQ27"/>
    <mergeCell ref="CM28:CP28"/>
    <mergeCell ref="BZ31:CC31"/>
    <mergeCell ref="CF32:CH32"/>
    <mergeCell ref="CS32:CT32"/>
    <mergeCell ref="CW32:CY32"/>
    <mergeCell ref="BO32:BQ32"/>
    <mergeCell ref="BA28:BD28"/>
    <mergeCell ref="BK33:BL33"/>
    <mergeCell ref="BV29:BY29"/>
    <mergeCell ref="DX32:DY32"/>
    <mergeCell ref="DT25:DU25"/>
    <mergeCell ref="CZ34:CZ35"/>
    <mergeCell ref="DA34:DA35"/>
    <mergeCell ref="CU30:CY30"/>
    <mergeCell ref="CU26:CU27"/>
    <mergeCell ref="CX26:CX27"/>
    <mergeCell ref="DL31:DO31"/>
    <mergeCell ref="DL32:DM32"/>
    <mergeCell ref="CU32:CV32"/>
    <mergeCell ref="DH34:DH35"/>
    <mergeCell ref="DF26:DF27"/>
    <mergeCell ref="DD34:DD35"/>
    <mergeCell ref="DX33:DY33"/>
    <mergeCell ref="DN33:DO33"/>
    <mergeCell ref="DJ33:DK33"/>
    <mergeCell ref="DD33:DE33"/>
    <mergeCell ref="CU33:CW33"/>
    <mergeCell ref="DI34:DI35"/>
    <mergeCell ref="CZ28:DC28"/>
    <mergeCell ref="CZ26:CZ27"/>
    <mergeCell ref="CI30:CL30"/>
    <mergeCell ref="CG25:CH25"/>
    <mergeCell ref="CB33:CC33"/>
    <mergeCell ref="AF58:AF59"/>
    <mergeCell ref="AI58:AI59"/>
    <mergeCell ref="CA50:CA51"/>
    <mergeCell ref="CA42:CA43"/>
    <mergeCell ref="CD40:CE40"/>
    <mergeCell ref="CJ42:CJ43"/>
    <mergeCell ref="AE56:AF56"/>
    <mergeCell ref="AG56:AI56"/>
    <mergeCell ref="CK42:CK43"/>
    <mergeCell ref="CP42:CP43"/>
    <mergeCell ref="CM46:CP46"/>
    <mergeCell ref="CM47:CP47"/>
    <mergeCell ref="CM48:CN48"/>
    <mergeCell ref="CR50:CR51"/>
    <mergeCell ref="BW42:BW43"/>
    <mergeCell ref="BE56:BF56"/>
    <mergeCell ref="CD55:CH55"/>
    <mergeCell ref="CI50:CI51"/>
    <mergeCell ref="CI48:CJ48"/>
    <mergeCell ref="AE52:AI52"/>
    <mergeCell ref="BM44:BQ44"/>
    <mergeCell ref="BP41:BQ41"/>
    <mergeCell ref="CD57:CF57"/>
    <mergeCell ref="BZ55:CC55"/>
    <mergeCell ref="CD53:CH53"/>
    <mergeCell ref="BM40:BN40"/>
    <mergeCell ref="BC48:BD48"/>
    <mergeCell ref="BA47:BD47"/>
    <mergeCell ref="BK58:BK59"/>
    <mergeCell ref="BR58:BR59"/>
    <mergeCell ref="CB41:CC41"/>
    <mergeCell ref="CD46:CH46"/>
    <mergeCell ref="BZ29:CC29"/>
    <mergeCell ref="AE32:AF32"/>
    <mergeCell ref="AE31:AI31"/>
    <mergeCell ref="CC34:CC35"/>
    <mergeCell ref="BX32:BY32"/>
    <mergeCell ref="BR31:BU31"/>
    <mergeCell ref="BG33:BH33"/>
    <mergeCell ref="BI31:BL31"/>
    <mergeCell ref="B13:E13"/>
    <mergeCell ref="E18:E19"/>
    <mergeCell ref="C18:C19"/>
    <mergeCell ref="D25:E25"/>
    <mergeCell ref="F18:F19"/>
    <mergeCell ref="I18:I19"/>
    <mergeCell ref="CD49:CF49"/>
    <mergeCell ref="F10:F11"/>
    <mergeCell ref="BZ38:CC38"/>
    <mergeCell ref="BR29:BU29"/>
    <mergeCell ref="BA26:BA27"/>
    <mergeCell ref="BQ34:BQ35"/>
    <mergeCell ref="AJ18:AJ19"/>
    <mergeCell ref="AK18:AK19"/>
    <mergeCell ref="AJ25:AK25"/>
    <mergeCell ref="AJ28:AM28"/>
    <mergeCell ref="AN28:AQ28"/>
    <mergeCell ref="AR28:AU28"/>
    <mergeCell ref="AE25:AG25"/>
    <mergeCell ref="AT25:AU25"/>
    <mergeCell ref="AI26:AI27"/>
    <mergeCell ref="BA29:BD29"/>
    <mergeCell ref="AR18:AR19"/>
    <mergeCell ref="Y10:Y11"/>
    <mergeCell ref="W12:Z12"/>
    <mergeCell ref="AA12:AD12"/>
    <mergeCell ref="AO10:AO11"/>
    <mergeCell ref="AL10:AL11"/>
    <mergeCell ref="AE30:AI30"/>
    <mergeCell ref="BV20:BY20"/>
    <mergeCell ref="AV20:AZ20"/>
    <mergeCell ref="BK26:BK27"/>
    <mergeCell ref="BR24:BS24"/>
    <mergeCell ref="BT26:BT27"/>
    <mergeCell ref="AV21:AZ21"/>
    <mergeCell ref="BS26:BS27"/>
    <mergeCell ref="AR29:AU29"/>
    <mergeCell ref="BA24:BB24"/>
    <mergeCell ref="BM29:BQ29"/>
    <mergeCell ref="BO24:BQ24"/>
    <mergeCell ref="AV29:AZ29"/>
    <mergeCell ref="BI29:BL29"/>
    <mergeCell ref="BI24:BJ24"/>
    <mergeCell ref="BK24:BL24"/>
    <mergeCell ref="BE24:BF24"/>
    <mergeCell ref="AR20:AU20"/>
    <mergeCell ref="BV22:BY22"/>
    <mergeCell ref="AS18:AS19"/>
    <mergeCell ref="BC17:BD17"/>
    <mergeCell ref="BR17:BS17"/>
    <mergeCell ref="AV13:AZ13"/>
    <mergeCell ref="BG18:BG19"/>
    <mergeCell ref="BH18:BH19"/>
    <mergeCell ref="BR18:BR19"/>
    <mergeCell ref="BV18:BV19"/>
    <mergeCell ref="BL18:BL19"/>
    <mergeCell ref="BV30:BY30"/>
    <mergeCell ref="BE30:BH30"/>
    <mergeCell ref="BY18:BY19"/>
    <mergeCell ref="AE24:AF24"/>
    <mergeCell ref="AF34:AF35"/>
    <mergeCell ref="BG34:BG35"/>
    <mergeCell ref="BE23:BH23"/>
    <mergeCell ref="BV32:BW32"/>
    <mergeCell ref="BA25:BB25"/>
    <mergeCell ref="BD26:BD27"/>
    <mergeCell ref="BG25:BH25"/>
    <mergeCell ref="BV34:BV35"/>
    <mergeCell ref="BU34:BU35"/>
    <mergeCell ref="AG18:AG19"/>
    <mergeCell ref="BI22:BL22"/>
    <mergeCell ref="BA21:BD21"/>
    <mergeCell ref="BR21:BU21"/>
    <mergeCell ref="BM23:BQ23"/>
    <mergeCell ref="BM21:BQ21"/>
    <mergeCell ref="BA32:BB32"/>
    <mergeCell ref="BC18:BC19"/>
    <mergeCell ref="BE18:BE19"/>
    <mergeCell ref="BI18:BI19"/>
    <mergeCell ref="BM20:BQ20"/>
    <mergeCell ref="BM18:BM19"/>
    <mergeCell ref="BU18:BU19"/>
    <mergeCell ref="BL34:BL35"/>
    <mergeCell ref="BM30:BQ30"/>
    <mergeCell ref="BX33:BY33"/>
    <mergeCell ref="BM32:BN32"/>
    <mergeCell ref="BI32:BJ32"/>
    <mergeCell ref="AT26:AT27"/>
    <mergeCell ref="BZ33:CA33"/>
    <mergeCell ref="BR28:BU28"/>
    <mergeCell ref="BM28:BQ28"/>
    <mergeCell ref="BE32:BF32"/>
    <mergeCell ref="BK32:BL32"/>
    <mergeCell ref="BZ25:CA25"/>
    <mergeCell ref="CB24:CC24"/>
    <mergeCell ref="BM22:BQ22"/>
    <mergeCell ref="BP33:BQ33"/>
    <mergeCell ref="BE21:BH21"/>
    <mergeCell ref="BG24:BH24"/>
    <mergeCell ref="BV23:BY23"/>
    <mergeCell ref="BQ26:BQ27"/>
    <mergeCell ref="BC25:BD25"/>
    <mergeCell ref="BN26:BN27"/>
    <mergeCell ref="BR25:BS25"/>
    <mergeCell ref="BJ26:BJ27"/>
    <mergeCell ref="BL26:BL27"/>
    <mergeCell ref="BE33:BF33"/>
    <mergeCell ref="BG32:BH32"/>
    <mergeCell ref="BM26:BM27"/>
    <mergeCell ref="BX26:BX27"/>
    <mergeCell ref="BE29:BH29"/>
    <mergeCell ref="BI28:BL28"/>
    <mergeCell ref="BM33:BO33"/>
    <mergeCell ref="BA31:BD31"/>
    <mergeCell ref="BZ24:CA24"/>
    <mergeCell ref="BR23:BU23"/>
    <mergeCell ref="BA23:BD23"/>
    <mergeCell ref="BM24:BN24"/>
    <mergeCell ref="BK25:BL25"/>
    <mergeCell ref="BI26:BI27"/>
    <mergeCell ref="BZ22:CC22"/>
    <mergeCell ref="BV21:BY21"/>
    <mergeCell ref="BC26:BC27"/>
    <mergeCell ref="BP25:BQ25"/>
    <mergeCell ref="BP26:BP27"/>
    <mergeCell ref="BM25:BO25"/>
    <mergeCell ref="BO26:BO27"/>
    <mergeCell ref="BT25:BU25"/>
    <mergeCell ref="BA20:BD20"/>
    <mergeCell ref="BV26:BV27"/>
    <mergeCell ref="BZ21:CC21"/>
    <mergeCell ref="CB26:CB27"/>
    <mergeCell ref="BA22:BD22"/>
    <mergeCell ref="BE22:BH22"/>
    <mergeCell ref="CC26:CC27"/>
    <mergeCell ref="CB25:CC25"/>
    <mergeCell ref="BV25:BW25"/>
    <mergeCell ref="BU26:BU27"/>
    <mergeCell ref="BE25:BF25"/>
    <mergeCell ref="BI25:BJ25"/>
    <mergeCell ref="BZ20:CC20"/>
    <mergeCell ref="BE20:BH20"/>
    <mergeCell ref="BI20:BL20"/>
    <mergeCell ref="BR26:BR27"/>
    <mergeCell ref="B25:C25"/>
    <mergeCell ref="F25:G25"/>
    <mergeCell ref="H25:I25"/>
    <mergeCell ref="BC34:BC35"/>
    <mergeCell ref="AR33:AS33"/>
    <mergeCell ref="AN38:AQ38"/>
    <mergeCell ref="AC24:AD24"/>
    <mergeCell ref="AL24:AM24"/>
    <mergeCell ref="AN24:AO24"/>
    <mergeCell ref="AM26:AM27"/>
    <mergeCell ref="AN26:AN27"/>
    <mergeCell ref="D24:E24"/>
    <mergeCell ref="AC34:AC35"/>
    <mergeCell ref="AY26:AY27"/>
    <mergeCell ref="AZ26:AZ27"/>
    <mergeCell ref="AS26:AS27"/>
    <mergeCell ref="BC33:BD33"/>
    <mergeCell ref="BA34:BA35"/>
    <mergeCell ref="BB26:BB27"/>
    <mergeCell ref="BC24:BD24"/>
    <mergeCell ref="AK26:AK27"/>
    <mergeCell ref="D34:D35"/>
    <mergeCell ref="AA38:AD38"/>
    <mergeCell ref="AI34:AI35"/>
    <mergeCell ref="AE36:AI36"/>
    <mergeCell ref="AH34:AH35"/>
    <mergeCell ref="Y32:Z32"/>
    <mergeCell ref="Q32:R32"/>
    <mergeCell ref="F30:I30"/>
    <mergeCell ref="B32:C32"/>
    <mergeCell ref="C34:C35"/>
    <mergeCell ref="B26:B27"/>
    <mergeCell ref="B23:E23"/>
    <mergeCell ref="W16:X16"/>
    <mergeCell ref="J22:M22"/>
    <mergeCell ref="G18:G19"/>
    <mergeCell ref="B18:B19"/>
    <mergeCell ref="H17:I17"/>
    <mergeCell ref="L18:L19"/>
    <mergeCell ref="Y18:Y19"/>
    <mergeCell ref="B22:E22"/>
    <mergeCell ref="B17:C17"/>
    <mergeCell ref="F17:G17"/>
    <mergeCell ref="J20:M20"/>
    <mergeCell ref="L17:M17"/>
    <mergeCell ref="J23:M23"/>
    <mergeCell ref="J17:K17"/>
    <mergeCell ref="N22:R22"/>
    <mergeCell ref="S18:S19"/>
    <mergeCell ref="T18:T19"/>
    <mergeCell ref="U18:U19"/>
    <mergeCell ref="F16:G16"/>
    <mergeCell ref="W21:Z21"/>
    <mergeCell ref="K18:K19"/>
    <mergeCell ref="J18:J19"/>
    <mergeCell ref="M18:M19"/>
    <mergeCell ref="B16:C16"/>
    <mergeCell ref="N17:P17"/>
    <mergeCell ref="Q17:R17"/>
    <mergeCell ref="Z18:Z19"/>
    <mergeCell ref="Q16:R16"/>
    <mergeCell ref="S17:T17"/>
    <mergeCell ref="U17:V17"/>
    <mergeCell ref="S21:V21"/>
    <mergeCell ref="K58:K59"/>
    <mergeCell ref="L58:L59"/>
    <mergeCell ref="M58:M59"/>
    <mergeCell ref="W58:W59"/>
    <mergeCell ref="X58:X59"/>
    <mergeCell ref="W31:Z31"/>
    <mergeCell ref="F40:G40"/>
    <mergeCell ref="H41:I41"/>
    <mergeCell ref="F36:I36"/>
    <mergeCell ref="L41:M41"/>
    <mergeCell ref="W41:X41"/>
    <mergeCell ref="F37:I37"/>
    <mergeCell ref="L40:M40"/>
    <mergeCell ref="F39:I39"/>
    <mergeCell ref="F28:I28"/>
    <mergeCell ref="Z26:Z27"/>
    <mergeCell ref="Y26:Y27"/>
    <mergeCell ref="H32:I32"/>
    <mergeCell ref="L26:L27"/>
    <mergeCell ref="M26:M27"/>
    <mergeCell ref="W28:Z28"/>
    <mergeCell ref="G26:G27"/>
    <mergeCell ref="F32:G32"/>
    <mergeCell ref="F29:I29"/>
    <mergeCell ref="F41:G41"/>
    <mergeCell ref="F45:I45"/>
    <mergeCell ref="S28:V28"/>
    <mergeCell ref="U34:U35"/>
    <mergeCell ref="N46:R46"/>
    <mergeCell ref="N47:R47"/>
    <mergeCell ref="S41:T41"/>
    <mergeCell ref="S53:V53"/>
    <mergeCell ref="J56:K56"/>
    <mergeCell ref="AC25:AD25"/>
    <mergeCell ref="X42:X43"/>
    <mergeCell ref="W34:W35"/>
    <mergeCell ref="W33:X33"/>
    <mergeCell ref="Y40:Z40"/>
    <mergeCell ref="J29:M29"/>
    <mergeCell ref="L56:M56"/>
    <mergeCell ref="J33:K33"/>
    <mergeCell ref="W40:X40"/>
    <mergeCell ref="M34:M35"/>
    <mergeCell ref="S34:S35"/>
    <mergeCell ref="V34:V35"/>
    <mergeCell ref="Z34:Z35"/>
    <mergeCell ref="J39:M39"/>
    <mergeCell ref="J40:K40"/>
    <mergeCell ref="AA52:AD52"/>
    <mergeCell ref="AA46:AD46"/>
    <mergeCell ref="S31:V31"/>
    <mergeCell ref="J28:M28"/>
    <mergeCell ref="J32:K32"/>
    <mergeCell ref="J26:J27"/>
    <mergeCell ref="K26:K27"/>
    <mergeCell ref="N32:P32"/>
    <mergeCell ref="AD42:AD43"/>
    <mergeCell ref="L42:L43"/>
    <mergeCell ref="AA48:AB48"/>
    <mergeCell ref="N52:R52"/>
    <mergeCell ref="N53:R53"/>
    <mergeCell ref="AA26:AA27"/>
    <mergeCell ref="U56:V56"/>
    <mergeCell ref="J25:K25"/>
    <mergeCell ref="L25:M25"/>
    <mergeCell ref="W25:X25"/>
    <mergeCell ref="Y25:Z25"/>
    <mergeCell ref="Y16:Z16"/>
    <mergeCell ref="H18:H19"/>
    <mergeCell ref="B15:E15"/>
    <mergeCell ref="D17:E17"/>
    <mergeCell ref="F13:I13"/>
    <mergeCell ref="B12:E12"/>
    <mergeCell ref="W18:W19"/>
    <mergeCell ref="H24:I24"/>
    <mergeCell ref="J24:K24"/>
    <mergeCell ref="L24:M24"/>
    <mergeCell ref="F23:I23"/>
    <mergeCell ref="F22:I22"/>
    <mergeCell ref="D18:D19"/>
    <mergeCell ref="W17:X17"/>
    <mergeCell ref="B14:E14"/>
    <mergeCell ref="J21:M21"/>
    <mergeCell ref="W22:Z22"/>
    <mergeCell ref="N23:R23"/>
    <mergeCell ref="F14:I14"/>
    <mergeCell ref="F15:I15"/>
    <mergeCell ref="H16:I16"/>
    <mergeCell ref="F24:G24"/>
    <mergeCell ref="B20:E20"/>
    <mergeCell ref="F20:I20"/>
    <mergeCell ref="F21:I21"/>
    <mergeCell ref="B21:E21"/>
    <mergeCell ref="B24:C24"/>
    <mergeCell ref="D16:E16"/>
    <mergeCell ref="N20:R20"/>
    <mergeCell ref="BW10:BW11"/>
    <mergeCell ref="CH10:CH11"/>
    <mergeCell ref="CD10:CD11"/>
    <mergeCell ref="BX10:BX11"/>
    <mergeCell ref="CG9:CH9"/>
    <mergeCell ref="CQ10:CQ11"/>
    <mergeCell ref="CU14:CY14"/>
    <mergeCell ref="CE18:CE19"/>
    <mergeCell ref="CD12:CH12"/>
    <mergeCell ref="CM15:CP15"/>
    <mergeCell ref="CU13:CY13"/>
    <mergeCell ref="CU17:CW17"/>
    <mergeCell ref="CM13:CP13"/>
    <mergeCell ref="BV12:BY12"/>
    <mergeCell ref="CA10:CA11"/>
    <mergeCell ref="BZ10:BZ11"/>
    <mergeCell ref="CQ14:CT14"/>
    <mergeCell ref="CS18:CS19"/>
    <mergeCell ref="CI15:CL15"/>
    <mergeCell ref="CT18:CT19"/>
    <mergeCell ref="BA13:BD13"/>
    <mergeCell ref="BX16:BY16"/>
    <mergeCell ref="BR13:BU13"/>
    <mergeCell ref="CU16:CV16"/>
    <mergeCell ref="BV17:BW17"/>
    <mergeCell ref="BX17:BY17"/>
    <mergeCell ref="CB17:CC17"/>
    <mergeCell ref="BV13:BY13"/>
    <mergeCell ref="BO16:BQ16"/>
    <mergeCell ref="CM16:CN16"/>
    <mergeCell ref="CH18:CH19"/>
    <mergeCell ref="CA18:CA19"/>
    <mergeCell ref="BN18:BN19"/>
    <mergeCell ref="BE17:BF17"/>
    <mergeCell ref="CP18:CP19"/>
    <mergeCell ref="BZ18:BZ19"/>
    <mergeCell ref="CO18:CO19"/>
    <mergeCell ref="BP18:BP19"/>
    <mergeCell ref="BQ18:BQ19"/>
    <mergeCell ref="BH10:BH11"/>
    <mergeCell ref="CM12:CP12"/>
    <mergeCell ref="BE12:BH12"/>
    <mergeCell ref="CK10:CK11"/>
    <mergeCell ref="BZ12:CC12"/>
    <mergeCell ref="BP17:BQ17"/>
    <mergeCell ref="BR12:BU12"/>
    <mergeCell ref="CC10:CC11"/>
    <mergeCell ref="BD18:BD19"/>
    <mergeCell ref="BF18:BF19"/>
    <mergeCell ref="BE13:BH13"/>
    <mergeCell ref="BA17:BB17"/>
    <mergeCell ref="BA18:BA19"/>
    <mergeCell ref="BE16:BF16"/>
    <mergeCell ref="BE15:BH15"/>
    <mergeCell ref="BB18:BB19"/>
    <mergeCell ref="BR15:BU15"/>
    <mergeCell ref="BM13:BQ13"/>
    <mergeCell ref="BO18:BO19"/>
    <mergeCell ref="BG17:BH17"/>
    <mergeCell ref="CD17:CF17"/>
    <mergeCell ref="CO17:CP17"/>
    <mergeCell ref="CD16:CE16"/>
    <mergeCell ref="BM14:BQ14"/>
    <mergeCell ref="BJ18:BJ19"/>
    <mergeCell ref="BM17:BO17"/>
    <mergeCell ref="BI16:BJ16"/>
    <mergeCell ref="CD13:CH13"/>
    <mergeCell ref="BV14:BY14"/>
    <mergeCell ref="CB18:CB19"/>
    <mergeCell ref="BX18:BX19"/>
    <mergeCell ref="BZ17:CA17"/>
    <mergeCell ref="GF2:GH3"/>
    <mergeCell ref="DX6:EA6"/>
    <mergeCell ref="FC18:FC19"/>
    <mergeCell ref="EV13:FB13"/>
    <mergeCell ref="FF10:FF11"/>
    <mergeCell ref="FH10:FH11"/>
    <mergeCell ref="EH9:EI9"/>
    <mergeCell ref="FA17:FB17"/>
    <mergeCell ref="EO18:EO19"/>
    <mergeCell ref="FF18:FF19"/>
    <mergeCell ref="FJ15:FP15"/>
    <mergeCell ref="EL9:EM9"/>
    <mergeCell ref="EP9:EQ9"/>
    <mergeCell ref="EV15:FB15"/>
    <mergeCell ref="ER14:EU14"/>
    <mergeCell ref="EQ18:EQ19"/>
    <mergeCell ref="GH9:GH11"/>
    <mergeCell ref="EJ8:EK8"/>
    <mergeCell ref="DZ16:EA16"/>
    <mergeCell ref="EA18:EA19"/>
    <mergeCell ref="DX4:EA4"/>
    <mergeCell ref="EF4:EI4"/>
    <mergeCell ref="EF5:EI5"/>
    <mergeCell ref="EF6:EI6"/>
    <mergeCell ref="EF7:EI7"/>
    <mergeCell ref="EM10:EM11"/>
    <mergeCell ref="EB5:EE5"/>
    <mergeCell ref="EF2:FP3"/>
    <mergeCell ref="DT2:EE3"/>
    <mergeCell ref="DW10:DW11"/>
    <mergeCell ref="FC4:FI4"/>
    <mergeCell ref="GA9:GA11"/>
    <mergeCell ref="CD4:CH4"/>
    <mergeCell ref="DP7:DS7"/>
    <mergeCell ref="DT7:DW7"/>
    <mergeCell ref="CI7:CL7"/>
    <mergeCell ref="DX13:EA13"/>
    <mergeCell ref="DF18:DF19"/>
    <mergeCell ref="DG18:DG19"/>
    <mergeCell ref="EZ10:EZ11"/>
    <mergeCell ref="FE10:FE11"/>
    <mergeCell ref="FE16:FI16"/>
    <mergeCell ref="EE18:EE19"/>
    <mergeCell ref="DN10:DN11"/>
    <mergeCell ref="EB18:EB19"/>
    <mergeCell ref="DH18:DH19"/>
    <mergeCell ref="DL17:DM17"/>
    <mergeCell ref="EJ13:EM13"/>
    <mergeCell ref="EN18:EN19"/>
    <mergeCell ref="DN17:DO17"/>
    <mergeCell ref="DL18:DL19"/>
    <mergeCell ref="ER10:ER11"/>
    <mergeCell ref="ET10:ET11"/>
    <mergeCell ref="DO10:DO11"/>
    <mergeCell ref="EH17:EI17"/>
    <mergeCell ref="EJ10:EJ11"/>
    <mergeCell ref="EN10:EN11"/>
    <mergeCell ref="EL17:EM17"/>
    <mergeCell ref="EJ16:EK16"/>
    <mergeCell ref="CU10:CU11"/>
    <mergeCell ref="EJ4:EM4"/>
    <mergeCell ref="DZ9:EA9"/>
    <mergeCell ref="EN4:EQ4"/>
    <mergeCell ref="EB13:EE13"/>
    <mergeCell ref="FZ9:FZ11"/>
    <mergeCell ref="FU17:FU19"/>
    <mergeCell ref="FW17:FW19"/>
    <mergeCell ref="FN10:FN11"/>
    <mergeCell ref="FT17:FT19"/>
    <mergeCell ref="FH9:FI9"/>
    <mergeCell ref="FC16:FD16"/>
    <mergeCell ref="FO10:FO11"/>
    <mergeCell ref="FM10:FM11"/>
    <mergeCell ref="GM15:GM16"/>
    <mergeCell ref="GD15:GD16"/>
    <mergeCell ref="FI10:FI11"/>
    <mergeCell ref="FV15:FV16"/>
    <mergeCell ref="GE9:GE11"/>
    <mergeCell ref="FO9:FP9"/>
    <mergeCell ref="FJ14:FP14"/>
    <mergeCell ref="FX9:FX11"/>
    <mergeCell ref="FJ12:FP12"/>
    <mergeCell ref="FS9:FS11"/>
    <mergeCell ref="GB9:GB11"/>
    <mergeCell ref="FJ13:FP13"/>
    <mergeCell ref="FZ17:FZ19"/>
    <mergeCell ref="FP10:FP11"/>
    <mergeCell ref="FR15:FR16"/>
    <mergeCell ref="FS17:FS19"/>
    <mergeCell ref="GA15:GA16"/>
    <mergeCell ref="GB15:GB16"/>
    <mergeCell ref="FW15:FW16"/>
    <mergeCell ref="FX15:FX16"/>
    <mergeCell ref="GJ15:GJ16"/>
    <mergeCell ref="FJ9:FN9"/>
    <mergeCell ref="FL10:FL11"/>
    <mergeCell ref="EU10:EU11"/>
    <mergeCell ref="EP17:EQ17"/>
    <mergeCell ref="DV9:DW9"/>
    <mergeCell ref="CU18:CU19"/>
    <mergeCell ref="CK18:CK19"/>
    <mergeCell ref="CQ17:CR17"/>
    <mergeCell ref="CG17:CH17"/>
    <mergeCell ref="FJ17:FN17"/>
    <mergeCell ref="FN18:FN19"/>
    <mergeCell ref="CZ18:CZ19"/>
    <mergeCell ref="EN17:EO17"/>
    <mergeCell ref="EV17:EZ17"/>
    <mergeCell ref="FH18:FH19"/>
    <mergeCell ref="CI12:CL12"/>
    <mergeCell ref="DR17:DS17"/>
    <mergeCell ref="CU9:CW9"/>
    <mergeCell ref="CS16:CT16"/>
    <mergeCell ref="DH16:DI16"/>
    <mergeCell ref="CQ13:CT13"/>
    <mergeCell ref="CI17:CJ17"/>
    <mergeCell ref="CW16:CY16"/>
    <mergeCell ref="DB17:DC17"/>
    <mergeCell ref="CW18:CW19"/>
    <mergeCell ref="CM9:CN9"/>
    <mergeCell ref="EV14:FB14"/>
    <mergeCell ref="DT13:DW13"/>
    <mergeCell ref="FL18:FL19"/>
    <mergeCell ref="DB18:DB19"/>
    <mergeCell ref="DP18:DP19"/>
    <mergeCell ref="ET16:EU16"/>
    <mergeCell ref="DH37:DK37"/>
    <mergeCell ref="DW18:DW19"/>
    <mergeCell ref="DU18:DU19"/>
    <mergeCell ref="DT18:DT19"/>
    <mergeCell ref="EC18:EC19"/>
    <mergeCell ref="DP23:DS23"/>
    <mergeCell ref="DL23:DO23"/>
    <mergeCell ref="DD23:DG23"/>
    <mergeCell ref="DR24:DS24"/>
    <mergeCell ref="DH24:DI24"/>
    <mergeCell ref="FC10:FC11"/>
    <mergeCell ref="FT9:FT11"/>
    <mergeCell ref="ER9:ES9"/>
    <mergeCell ref="DX21:EA21"/>
    <mergeCell ref="CZ21:DC21"/>
    <mergeCell ref="DP21:DS21"/>
    <mergeCell ref="DL21:DO21"/>
    <mergeCell ref="DO18:DO19"/>
    <mergeCell ref="DT20:DW20"/>
    <mergeCell ref="DX16:DY16"/>
    <mergeCell ref="DZ17:EA17"/>
    <mergeCell ref="ED17:EE17"/>
    <mergeCell ref="EF10:EF11"/>
    <mergeCell ref="EP18:EP19"/>
    <mergeCell ref="EF9:EG9"/>
    <mergeCell ref="EI10:EI11"/>
    <mergeCell ref="FT15:FT16"/>
    <mergeCell ref="EV12:FB12"/>
    <mergeCell ref="EA10:EA11"/>
    <mergeCell ref="EB14:EE14"/>
    <mergeCell ref="DD13:DG13"/>
    <mergeCell ref="EL16:EM16"/>
    <mergeCell ref="DL30:DO30"/>
    <mergeCell ref="EJ12:EM12"/>
    <mergeCell ref="CI20:CL20"/>
    <mergeCell ref="CD18:CD19"/>
    <mergeCell ref="CD23:CH23"/>
    <mergeCell ref="CD24:CE24"/>
    <mergeCell ref="CD22:CH22"/>
    <mergeCell ref="EZ18:EZ19"/>
    <mergeCell ref="EV26:EV27"/>
    <mergeCell ref="EV31:FB31"/>
    <mergeCell ref="FC26:FC27"/>
    <mergeCell ref="FD26:FD27"/>
    <mergeCell ref="FF26:FF27"/>
    <mergeCell ref="FI26:FI27"/>
    <mergeCell ref="FJ34:FJ35"/>
    <mergeCell ref="FH34:FH35"/>
    <mergeCell ref="FO25:FP25"/>
    <mergeCell ref="ET34:ET35"/>
    <mergeCell ref="CZ13:DC13"/>
    <mergeCell ref="DP13:DS13"/>
    <mergeCell ref="CD20:CH20"/>
    <mergeCell ref="DE34:DE35"/>
    <mergeCell ref="CD34:CD35"/>
    <mergeCell ref="CE34:CE35"/>
    <mergeCell ref="CV34:CV35"/>
    <mergeCell ref="CW34:CW35"/>
    <mergeCell ref="DJ34:DJ35"/>
    <mergeCell ref="CS33:CT33"/>
    <mergeCell ref="CM29:CP29"/>
    <mergeCell ref="DK34:DK35"/>
    <mergeCell ref="DB25:DC25"/>
    <mergeCell ref="EP32:EQ32"/>
    <mergeCell ref="BZ4:CC4"/>
    <mergeCell ref="CM4:CP4"/>
    <mergeCell ref="CM5:CP5"/>
    <mergeCell ref="BZ16:CA16"/>
    <mergeCell ref="EV6:FB6"/>
    <mergeCell ref="CU7:CY7"/>
    <mergeCell ref="EV16:EW16"/>
    <mergeCell ref="CK17:CL17"/>
    <mergeCell ref="CI13:CL13"/>
    <mergeCell ref="CS17:CT17"/>
    <mergeCell ref="DX14:EA14"/>
    <mergeCell ref="DR16:DS16"/>
    <mergeCell ref="EK10:EK11"/>
    <mergeCell ref="EB4:EE4"/>
    <mergeCell ref="CI6:CL6"/>
    <mergeCell ref="CD5:CH5"/>
    <mergeCell ref="EV10:EV11"/>
    <mergeCell ref="EQ10:EQ11"/>
    <mergeCell ref="EL10:EL11"/>
    <mergeCell ref="EJ9:EK9"/>
    <mergeCell ref="EF16:EG16"/>
    <mergeCell ref="DT17:DU17"/>
    <mergeCell ref="EP16:EQ16"/>
    <mergeCell ref="EF17:EG17"/>
    <mergeCell ref="DL4:DO4"/>
    <mergeCell ref="CU4:CY4"/>
    <mergeCell ref="EP8:EQ8"/>
    <mergeCell ref="DD10:DD11"/>
    <mergeCell ref="DH13:DK13"/>
    <mergeCell ref="DX5:EA5"/>
    <mergeCell ref="EB6:EE6"/>
    <mergeCell ref="EB7:EE7"/>
    <mergeCell ref="FQ10:FQ11"/>
    <mergeCell ref="DD16:DE16"/>
    <mergeCell ref="CQ16:CR16"/>
    <mergeCell ref="DC18:DC19"/>
    <mergeCell ref="DD18:DD19"/>
    <mergeCell ref="FR9:FR11"/>
    <mergeCell ref="FW9:FW11"/>
    <mergeCell ref="CZ10:CZ11"/>
    <mergeCell ref="FJ53:FP53"/>
    <mergeCell ref="FN50:FN51"/>
    <mergeCell ref="FZ55:FZ56"/>
    <mergeCell ref="FY55:FY56"/>
    <mergeCell ref="FW49:FW51"/>
    <mergeCell ref="FY41:FY43"/>
    <mergeCell ref="FM42:FM43"/>
    <mergeCell ref="FS31:FS32"/>
    <mergeCell ref="FU39:FU40"/>
    <mergeCell ref="FR25:FR27"/>
    <mergeCell ref="FV41:FV43"/>
    <mergeCell ref="FJ24:FK24"/>
    <mergeCell ref="FW25:FW27"/>
    <mergeCell ref="FL26:FL27"/>
    <mergeCell ref="DL12:DO12"/>
    <mergeCell ref="FZ33:FZ35"/>
    <mergeCell ref="FH26:FH27"/>
    <mergeCell ref="FC36:FI36"/>
    <mergeCell ref="FC40:FD40"/>
    <mergeCell ref="FD34:FD35"/>
    <mergeCell ref="ET32:EU32"/>
    <mergeCell ref="FY25:FY27"/>
    <mergeCell ref="FJ39:FP39"/>
    <mergeCell ref="FJ42:FJ43"/>
    <mergeCell ref="GM25:GM27"/>
    <mergeCell ref="DH12:DK12"/>
    <mergeCell ref="DF17:DG17"/>
    <mergeCell ref="FT23:FT24"/>
    <mergeCell ref="CZ16:DA16"/>
    <mergeCell ref="DB16:DC16"/>
    <mergeCell ref="DR18:DR19"/>
    <mergeCell ref="FJ18:FJ19"/>
    <mergeCell ref="EM18:EM19"/>
    <mergeCell ref="FX17:FX19"/>
    <mergeCell ref="FV17:FV19"/>
    <mergeCell ref="FM18:FM19"/>
    <mergeCell ref="DN16:DO16"/>
    <mergeCell ref="ER12:EU12"/>
    <mergeCell ref="FR23:FR24"/>
    <mergeCell ref="FS23:FS24"/>
    <mergeCell ref="FC24:FD24"/>
    <mergeCell ref="FE24:FI24"/>
    <mergeCell ref="FJ23:FP23"/>
    <mergeCell ref="DJ18:DJ19"/>
    <mergeCell ref="FH25:FI25"/>
    <mergeCell ref="ES26:ES27"/>
    <mergeCell ref="CZ14:DC14"/>
    <mergeCell ref="CZ17:DA17"/>
    <mergeCell ref="DV18:DV19"/>
    <mergeCell ref="FJ21:FP21"/>
    <mergeCell ref="FC20:FI20"/>
    <mergeCell ref="ED16:EE16"/>
    <mergeCell ref="EB15:EE15"/>
    <mergeCell ref="EJ18:EJ19"/>
    <mergeCell ref="EB16:EC16"/>
    <mergeCell ref="EB20:EE20"/>
    <mergeCell ref="FJ33:FN33"/>
    <mergeCell ref="FL34:FL35"/>
    <mergeCell ref="FJ25:FN25"/>
    <mergeCell ref="FJ28:FP28"/>
    <mergeCell ref="FP34:FP35"/>
    <mergeCell ref="FO33:FP33"/>
    <mergeCell ref="ER26:ER27"/>
    <mergeCell ref="EZ26:EZ27"/>
    <mergeCell ref="ES34:ES35"/>
    <mergeCell ref="ER40:ES40"/>
    <mergeCell ref="FF34:FF35"/>
    <mergeCell ref="FA33:FB33"/>
    <mergeCell ref="EV40:EW40"/>
    <mergeCell ref="EV44:FB44"/>
    <mergeCell ref="EU42:EU43"/>
    <mergeCell ref="ET42:ET43"/>
    <mergeCell ref="FN42:FN43"/>
    <mergeCell ref="FJ37:FP37"/>
    <mergeCell ref="FJ38:FP38"/>
    <mergeCell ref="FL32:FP32"/>
    <mergeCell ref="FO26:FO27"/>
    <mergeCell ref="ER36:EU36"/>
    <mergeCell ref="FP42:FP43"/>
    <mergeCell ref="FH42:FH43"/>
    <mergeCell ref="EV29:FB29"/>
    <mergeCell ref="FG34:FG35"/>
    <mergeCell ref="EU34:EU35"/>
    <mergeCell ref="ER39:EU39"/>
    <mergeCell ref="ER37:EU37"/>
    <mergeCell ref="ER38:EU38"/>
    <mergeCell ref="GM57:GM59"/>
    <mergeCell ref="FJ57:FN57"/>
    <mergeCell ref="FJ49:FN49"/>
    <mergeCell ref="FJ47:FP47"/>
    <mergeCell ref="FJ46:FP46"/>
    <mergeCell ref="FJ45:FP45"/>
    <mergeCell ref="FJ44:FP44"/>
    <mergeCell ref="FO42:FO43"/>
    <mergeCell ref="GM39:GM40"/>
    <mergeCell ref="GL39:GL40"/>
    <mergeCell ref="FK50:FK51"/>
    <mergeCell ref="FL50:FL51"/>
    <mergeCell ref="GI49:GI51"/>
    <mergeCell ref="FJ48:FK48"/>
    <mergeCell ref="FL48:FP48"/>
    <mergeCell ref="FS41:FS43"/>
    <mergeCell ref="FU41:FU43"/>
    <mergeCell ref="FS39:FS40"/>
    <mergeCell ref="FO41:FP41"/>
    <mergeCell ref="FR39:FR40"/>
    <mergeCell ref="GD39:GD40"/>
    <mergeCell ref="ER50:ER51"/>
    <mergeCell ref="EP50:EP51"/>
    <mergeCell ref="EP40:EQ40"/>
    <mergeCell ref="EN40:EO40"/>
    <mergeCell ref="EF42:EF43"/>
    <mergeCell ref="FH41:FI41"/>
    <mergeCell ref="DT53:DW53"/>
    <mergeCell ref="DZ49:EA49"/>
    <mergeCell ref="DT34:DT35"/>
    <mergeCell ref="DZ34:DZ35"/>
    <mergeCell ref="DT40:DU40"/>
    <mergeCell ref="DX36:EA36"/>
    <mergeCell ref="EN52:EQ52"/>
    <mergeCell ref="EN50:EN51"/>
    <mergeCell ref="EO50:EO51"/>
    <mergeCell ref="EH48:EI48"/>
    <mergeCell ref="EC42:EC43"/>
    <mergeCell ref="EJ48:EK48"/>
    <mergeCell ref="EL40:EM40"/>
    <mergeCell ref="EN37:EQ37"/>
    <mergeCell ref="EB40:EC40"/>
    <mergeCell ref="FA41:FB41"/>
    <mergeCell ref="FA42:FA43"/>
    <mergeCell ref="EX40:FB40"/>
    <mergeCell ref="EG42:EG43"/>
    <mergeCell ref="EF40:EG40"/>
    <mergeCell ref="FE40:FI40"/>
    <mergeCell ref="FE34:FE35"/>
    <mergeCell ref="EV41:EZ41"/>
    <mergeCell ref="EX42:EX43"/>
    <mergeCell ref="ET40:EU40"/>
    <mergeCell ref="ET41:EU41"/>
    <mergeCell ref="EV36:FB36"/>
    <mergeCell ref="EN39:EQ39"/>
    <mergeCell ref="FC39:FI39"/>
    <mergeCell ref="FC46:FI46"/>
    <mergeCell ref="ER41:ES41"/>
    <mergeCell ref="DP37:DS37"/>
    <mergeCell ref="EV45:FB45"/>
    <mergeCell ref="EV46:FB46"/>
    <mergeCell ref="EV37:FB37"/>
    <mergeCell ref="FC38:FI38"/>
    <mergeCell ref="EV38:FB38"/>
    <mergeCell ref="FJ36:FP36"/>
    <mergeCell ref="FK34:FK35"/>
    <mergeCell ref="EM42:EM43"/>
    <mergeCell ref="EV42:EV43"/>
    <mergeCell ref="FC42:FC43"/>
    <mergeCell ref="FF42:FF43"/>
    <mergeCell ref="EY42:EY43"/>
    <mergeCell ref="FG42:FG43"/>
    <mergeCell ref="FM34:FM35"/>
    <mergeCell ref="BP49:BQ49"/>
    <mergeCell ref="BI50:BI51"/>
    <mergeCell ref="CY50:CY51"/>
    <mergeCell ref="DH55:DK55"/>
    <mergeCell ref="BM53:BQ53"/>
    <mergeCell ref="BZ50:BZ51"/>
    <mergeCell ref="CS49:CT49"/>
    <mergeCell ref="CB50:CB51"/>
    <mergeCell ref="CC50:CC51"/>
    <mergeCell ref="DH49:DI49"/>
    <mergeCell ref="CG50:CG51"/>
    <mergeCell ref="CB49:CC49"/>
    <mergeCell ref="BR55:BU55"/>
    <mergeCell ref="DD52:DG52"/>
    <mergeCell ref="DH52:DK52"/>
    <mergeCell ref="DA50:DA51"/>
    <mergeCell ref="DF50:DF51"/>
    <mergeCell ref="CM55:CP55"/>
    <mergeCell ref="BV55:BY55"/>
    <mergeCell ref="BX50:BX51"/>
    <mergeCell ref="BZ49:CA49"/>
    <mergeCell ref="CM50:CM51"/>
    <mergeCell ref="CM52:CP52"/>
    <mergeCell ref="DH54:DK54"/>
    <mergeCell ref="BZ54:CC54"/>
    <mergeCell ref="BW50:BW51"/>
    <mergeCell ref="CQ54:CT54"/>
    <mergeCell ref="BZ52:CC52"/>
    <mergeCell ref="BZ53:CC53"/>
    <mergeCell ref="DH57:DI57"/>
    <mergeCell ref="CD48:CE48"/>
    <mergeCell ref="CI54:CL54"/>
    <mergeCell ref="CI56:CJ56"/>
    <mergeCell ref="CU53:CY53"/>
    <mergeCell ref="CQ57:CR57"/>
    <mergeCell ref="CZ55:DC55"/>
    <mergeCell ref="DL49:DM49"/>
    <mergeCell ref="CO49:CP49"/>
    <mergeCell ref="DD49:DE49"/>
    <mergeCell ref="CG49:CH49"/>
    <mergeCell ref="CE50:CE51"/>
    <mergeCell ref="CL50:CL51"/>
    <mergeCell ref="DN57:DO57"/>
    <mergeCell ref="DJ56:DK56"/>
    <mergeCell ref="DJ48:DK48"/>
    <mergeCell ref="DN50:DN51"/>
    <mergeCell ref="DN49:DO49"/>
    <mergeCell ref="CV50:CV51"/>
    <mergeCell ref="CD52:CH52"/>
    <mergeCell ref="CK48:CL48"/>
    <mergeCell ref="DJ49:DK49"/>
    <mergeCell ref="CQ52:CT52"/>
    <mergeCell ref="DD50:DD51"/>
    <mergeCell ref="DG50:DG51"/>
    <mergeCell ref="CM57:CN57"/>
    <mergeCell ref="CU57:CW57"/>
    <mergeCell ref="CX57:CY57"/>
    <mergeCell ref="CM54:CP54"/>
    <mergeCell ref="DD48:DE48"/>
    <mergeCell ref="CQ56:CR56"/>
    <mergeCell ref="CG57:CH57"/>
    <mergeCell ref="DP54:DS54"/>
    <mergeCell ref="CZ50:CZ51"/>
    <mergeCell ref="CZ54:DC54"/>
    <mergeCell ref="CT58:CT59"/>
    <mergeCell ref="CV58:CV59"/>
    <mergeCell ref="DD58:DD59"/>
    <mergeCell ref="DI58:DI59"/>
    <mergeCell ref="DJ58:DJ59"/>
    <mergeCell ref="CY58:CY59"/>
    <mergeCell ref="DT55:DW55"/>
    <mergeCell ref="DR56:DS56"/>
    <mergeCell ref="DP57:DQ57"/>
    <mergeCell ref="DT54:DW54"/>
    <mergeCell ref="DQ58:DQ59"/>
    <mergeCell ref="DR58:DR59"/>
    <mergeCell ref="DS58:DS59"/>
    <mergeCell ref="DW58:DW59"/>
    <mergeCell ref="DO58:DO59"/>
    <mergeCell ref="DD56:DE56"/>
    <mergeCell ref="DE58:DE59"/>
    <mergeCell ref="CQ58:CQ59"/>
    <mergeCell ref="CZ58:CZ59"/>
    <mergeCell ref="DA58:DA59"/>
    <mergeCell ref="CU55:CY55"/>
    <mergeCell ref="DH58:DH59"/>
    <mergeCell ref="DL56:DM56"/>
    <mergeCell ref="CZ57:DA57"/>
    <mergeCell ref="DB57:DC57"/>
    <mergeCell ref="DR57:DS57"/>
    <mergeCell ref="DV57:DW57"/>
    <mergeCell ref="DK58:DK59"/>
    <mergeCell ref="DH53:DK53"/>
    <mergeCell ref="DF56:DG56"/>
    <mergeCell ref="CZ53:DC53"/>
    <mergeCell ref="DD54:DG54"/>
    <mergeCell ref="DB58:DB59"/>
    <mergeCell ref="DZ57:EA57"/>
    <mergeCell ref="DX56:DY56"/>
    <mergeCell ref="DZ56:EA56"/>
    <mergeCell ref="DX53:EA53"/>
    <mergeCell ref="DZ50:DZ51"/>
    <mergeCell ref="DS50:DS51"/>
    <mergeCell ref="DO50:DO51"/>
    <mergeCell ref="DL52:DO52"/>
    <mergeCell ref="DL50:DL51"/>
    <mergeCell ref="DD57:DE57"/>
    <mergeCell ref="DX57:DY57"/>
    <mergeCell ref="DU58:DU59"/>
    <mergeCell ref="DR50:DR51"/>
    <mergeCell ref="DF57:DG57"/>
    <mergeCell ref="DT57:DU57"/>
    <mergeCell ref="DD55:DG55"/>
    <mergeCell ref="DP56:DQ56"/>
    <mergeCell ref="DP55:DS55"/>
    <mergeCell ref="DD53:DG53"/>
    <mergeCell ref="DM50:DM51"/>
    <mergeCell ref="DJ57:DK57"/>
    <mergeCell ref="DX54:EA54"/>
    <mergeCell ref="EA50:EA51"/>
    <mergeCell ref="DX52:EA52"/>
    <mergeCell ref="DL55:DO55"/>
    <mergeCell ref="DL39:DO39"/>
    <mergeCell ref="DL40:DM40"/>
    <mergeCell ref="DD39:DG39"/>
    <mergeCell ref="DH39:DK39"/>
    <mergeCell ref="CM53:CP53"/>
    <mergeCell ref="DT50:DT51"/>
    <mergeCell ref="DJ50:DJ51"/>
    <mergeCell ref="DE50:DE51"/>
    <mergeCell ref="DV49:DW49"/>
    <mergeCell ref="CZ49:DA49"/>
    <mergeCell ref="DT49:DU49"/>
    <mergeCell ref="CZ52:DC52"/>
    <mergeCell ref="CQ50:CQ51"/>
    <mergeCell ref="CT50:CT51"/>
    <mergeCell ref="CO50:CO51"/>
    <mergeCell ref="DK50:DK51"/>
    <mergeCell ref="DP50:DP51"/>
    <mergeCell ref="DQ50:DQ51"/>
    <mergeCell ref="CM44:CP44"/>
    <mergeCell ref="DV50:DV51"/>
    <mergeCell ref="DX49:DY49"/>
    <mergeCell ref="DP49:DQ49"/>
    <mergeCell ref="DR49:DS49"/>
    <mergeCell ref="DH50:DH51"/>
    <mergeCell ref="DI50:DI51"/>
    <mergeCell ref="CU52:CY52"/>
    <mergeCell ref="CN50:CN51"/>
    <mergeCell ref="DP52:DS52"/>
    <mergeCell ref="CU49:CW49"/>
    <mergeCell ref="CX49:CY49"/>
    <mergeCell ref="DX50:DX51"/>
    <mergeCell ref="CO48:CP48"/>
    <mergeCell ref="DT47:DW47"/>
    <mergeCell ref="DN48:DO48"/>
    <mergeCell ref="DH48:DI48"/>
    <mergeCell ref="DH47:DK47"/>
    <mergeCell ref="CZ47:DC47"/>
    <mergeCell ref="DF49:DG49"/>
    <mergeCell ref="CQ46:CT46"/>
    <mergeCell ref="CQ53:CT53"/>
    <mergeCell ref="BV54:BY54"/>
    <mergeCell ref="DU50:DU51"/>
    <mergeCell ref="DT52:DW52"/>
    <mergeCell ref="CD44:CH44"/>
    <mergeCell ref="BZ45:CC45"/>
    <mergeCell ref="CB42:CB43"/>
    <mergeCell ref="DO42:DO43"/>
    <mergeCell ref="DL44:DO44"/>
    <mergeCell ref="BX48:BY48"/>
    <mergeCell ref="BZ44:CC44"/>
    <mergeCell ref="CF48:CH48"/>
    <mergeCell ref="CF50:CF51"/>
    <mergeCell ref="CH50:CH51"/>
    <mergeCell ref="CK49:CL49"/>
    <mergeCell ref="DP46:DS46"/>
    <mergeCell ref="DN42:DN43"/>
    <mergeCell ref="DP44:DS44"/>
    <mergeCell ref="DP45:DS45"/>
    <mergeCell ref="DR42:DR43"/>
    <mergeCell ref="DE42:DE43"/>
    <mergeCell ref="CI44:CL44"/>
    <mergeCell ref="DL53:DO53"/>
    <mergeCell ref="DP53:DS53"/>
    <mergeCell ref="DL46:DO46"/>
    <mergeCell ref="DP47:DS47"/>
    <mergeCell ref="DP48:DQ48"/>
    <mergeCell ref="DR48:DS48"/>
    <mergeCell ref="DF48:DG48"/>
    <mergeCell ref="DL47:DO47"/>
    <mergeCell ref="BV44:BY44"/>
    <mergeCell ref="CQ44:CT44"/>
    <mergeCell ref="DH42:DH43"/>
    <mergeCell ref="CX41:CY41"/>
    <mergeCell ref="DF40:DG40"/>
    <mergeCell ref="DH40:DI40"/>
    <mergeCell ref="DD40:DE40"/>
    <mergeCell ref="CQ47:CT47"/>
    <mergeCell ref="CU42:CU43"/>
    <mergeCell ref="DG42:DG43"/>
    <mergeCell ref="CW40:CY40"/>
    <mergeCell ref="DD47:DG47"/>
    <mergeCell ref="DJ40:DK40"/>
    <mergeCell ref="DL41:DM41"/>
    <mergeCell ref="DF41:DG41"/>
    <mergeCell ref="CU47:CY47"/>
    <mergeCell ref="CU48:CV48"/>
    <mergeCell ref="CQ48:CR48"/>
    <mergeCell ref="CW48:CY48"/>
    <mergeCell ref="DD42:DD43"/>
    <mergeCell ref="CZ42:CZ43"/>
    <mergeCell ref="DH41:DI41"/>
    <mergeCell ref="DI42:DI43"/>
    <mergeCell ref="DD45:DG45"/>
    <mergeCell ref="DL48:DM48"/>
    <mergeCell ref="DB48:DC48"/>
    <mergeCell ref="DH46:DK46"/>
    <mergeCell ref="DJ41:DK41"/>
    <mergeCell ref="CQ40:CR40"/>
    <mergeCell ref="CZ36:DC36"/>
    <mergeCell ref="CD45:CH45"/>
    <mergeCell ref="BE40:BF40"/>
    <mergeCell ref="BA41:BB41"/>
    <mergeCell ref="BV36:BY36"/>
    <mergeCell ref="BM34:BM35"/>
    <mergeCell ref="BB34:BB35"/>
    <mergeCell ref="BY34:BY35"/>
    <mergeCell ref="BE38:BH38"/>
    <mergeCell ref="BE37:BH37"/>
    <mergeCell ref="CB34:CB35"/>
    <mergeCell ref="BX34:BX35"/>
    <mergeCell ref="BE34:BE35"/>
    <mergeCell ref="BH34:BH35"/>
    <mergeCell ref="BI34:BI35"/>
    <mergeCell ref="BD34:BD35"/>
    <mergeCell ref="BI38:BL38"/>
    <mergeCell ref="CZ45:DC45"/>
    <mergeCell ref="CZ44:DC44"/>
    <mergeCell ref="CQ45:CT45"/>
    <mergeCell ref="DB40:DC40"/>
    <mergeCell ref="CZ38:DC38"/>
    <mergeCell ref="CM38:CP38"/>
    <mergeCell ref="CU38:CY38"/>
    <mergeCell ref="CX34:CX35"/>
    <mergeCell ref="CF34:CF35"/>
    <mergeCell ref="CT34:CT35"/>
    <mergeCell ref="CI34:CI35"/>
    <mergeCell ref="CY34:CY35"/>
    <mergeCell ref="BI37:BL37"/>
    <mergeCell ref="CS34:CS35"/>
    <mergeCell ref="CL42:CL43"/>
    <mergeCell ref="BI46:BL46"/>
    <mergeCell ref="AY50:AY51"/>
    <mergeCell ref="AL49:AM49"/>
    <mergeCell ref="AU34:AU35"/>
    <mergeCell ref="AR37:AU37"/>
    <mergeCell ref="AJ39:AM39"/>
    <mergeCell ref="CN34:CN35"/>
    <mergeCell ref="DB34:DB35"/>
    <mergeCell ref="CG42:CG43"/>
    <mergeCell ref="CF42:CF43"/>
    <mergeCell ref="CZ41:DA41"/>
    <mergeCell ref="CO34:CO35"/>
    <mergeCell ref="CM42:CM43"/>
    <mergeCell ref="BA36:BD36"/>
    <mergeCell ref="BE41:BF41"/>
    <mergeCell ref="BV45:BY45"/>
    <mergeCell ref="CF40:CH40"/>
    <mergeCell ref="CZ46:DC46"/>
    <mergeCell ref="DB49:DC49"/>
    <mergeCell ref="CU50:CU51"/>
    <mergeCell ref="DB50:DB51"/>
    <mergeCell ref="DC50:DC51"/>
    <mergeCell ref="CM49:CN49"/>
    <mergeCell ref="CP50:CP51"/>
    <mergeCell ref="CK50:CK51"/>
    <mergeCell ref="CQ49:CR49"/>
    <mergeCell ref="CS50:CS51"/>
    <mergeCell ref="CZ48:DA48"/>
    <mergeCell ref="BV48:BW48"/>
    <mergeCell ref="CQ41:CR41"/>
    <mergeCell ref="CB40:CC40"/>
    <mergeCell ref="AJ37:AM37"/>
    <mergeCell ref="AA50:AA51"/>
    <mergeCell ref="AC49:AD49"/>
    <mergeCell ref="AR48:AS48"/>
    <mergeCell ref="AN42:AN43"/>
    <mergeCell ref="AR47:AU47"/>
    <mergeCell ref="AJ41:AK41"/>
    <mergeCell ref="AN40:AO40"/>
    <mergeCell ref="AL42:AL43"/>
    <mergeCell ref="AM42:AM43"/>
    <mergeCell ref="AJ47:AM47"/>
    <mergeCell ref="BC41:BD41"/>
    <mergeCell ref="BG42:BG43"/>
    <mergeCell ref="AN50:AN51"/>
    <mergeCell ref="AO50:AO51"/>
    <mergeCell ref="AP50:AP51"/>
    <mergeCell ref="AQ50:AQ51"/>
    <mergeCell ref="AR50:AR51"/>
    <mergeCell ref="AS50:AS51"/>
    <mergeCell ref="AT50:AT51"/>
    <mergeCell ref="BE44:BH44"/>
    <mergeCell ref="AN41:AO41"/>
    <mergeCell ref="BA45:BD45"/>
    <mergeCell ref="BE47:BH47"/>
    <mergeCell ref="AD50:AD51"/>
    <mergeCell ref="AA47:AD47"/>
    <mergeCell ref="AV50:AV51"/>
    <mergeCell ref="AW50:AW51"/>
    <mergeCell ref="AN48:AO48"/>
    <mergeCell ref="AF50:AF51"/>
    <mergeCell ref="AA41:AB41"/>
    <mergeCell ref="BG41:BH41"/>
    <mergeCell ref="CU39:CY39"/>
    <mergeCell ref="BM41:BO41"/>
    <mergeCell ref="AX40:AZ40"/>
    <mergeCell ref="AV38:AZ38"/>
    <mergeCell ref="BK41:BL41"/>
    <mergeCell ref="BI41:BJ41"/>
    <mergeCell ref="CQ37:CT37"/>
    <mergeCell ref="CZ39:DC39"/>
    <mergeCell ref="CZ40:DA40"/>
    <mergeCell ref="AV40:AW40"/>
    <mergeCell ref="BR37:BU37"/>
    <mergeCell ref="CD38:CH38"/>
    <mergeCell ref="BG40:BH40"/>
    <mergeCell ref="BI40:BJ40"/>
    <mergeCell ref="CQ38:CT38"/>
    <mergeCell ref="AC41:AD41"/>
    <mergeCell ref="AJ42:AJ43"/>
    <mergeCell ref="CI38:CL38"/>
    <mergeCell ref="CU37:CY37"/>
    <mergeCell ref="P26:P27"/>
    <mergeCell ref="Q26:Q27"/>
    <mergeCell ref="J30:M30"/>
    <mergeCell ref="N34:N35"/>
    <mergeCell ref="P34:P35"/>
    <mergeCell ref="Q34:Q35"/>
    <mergeCell ref="E34:E35"/>
    <mergeCell ref="L34:L35"/>
    <mergeCell ref="B30:E30"/>
    <mergeCell ref="F31:I31"/>
    <mergeCell ref="J31:M31"/>
    <mergeCell ref="N33:P33"/>
    <mergeCell ref="F33:G33"/>
    <mergeCell ref="BT40:BU40"/>
    <mergeCell ref="BR38:BU38"/>
    <mergeCell ref="BR40:BS40"/>
    <mergeCell ref="BR39:BU39"/>
    <mergeCell ref="BA40:BB40"/>
    <mergeCell ref="AR38:AU38"/>
    <mergeCell ref="AR40:AS40"/>
    <mergeCell ref="AA40:AB40"/>
    <mergeCell ref="J38:M38"/>
    <mergeCell ref="BM31:BQ31"/>
    <mergeCell ref="BA30:BD30"/>
    <mergeCell ref="F26:F27"/>
    <mergeCell ref="H26:H27"/>
    <mergeCell ref="I26:I27"/>
    <mergeCell ref="C26:C27"/>
    <mergeCell ref="D26:D27"/>
    <mergeCell ref="B29:E29"/>
    <mergeCell ref="AR39:AU39"/>
    <mergeCell ref="AV39:AZ39"/>
    <mergeCell ref="D33:E33"/>
    <mergeCell ref="B36:E36"/>
    <mergeCell ref="J41:K41"/>
    <mergeCell ref="B53:E53"/>
    <mergeCell ref="L50:L51"/>
    <mergeCell ref="J36:M36"/>
    <mergeCell ref="B52:E52"/>
    <mergeCell ref="W52:Z52"/>
    <mergeCell ref="M50:M51"/>
    <mergeCell ref="D42:D43"/>
    <mergeCell ref="F48:G48"/>
    <mergeCell ref="H48:I48"/>
    <mergeCell ref="B44:E44"/>
    <mergeCell ref="R42:R43"/>
    <mergeCell ref="W53:Z53"/>
    <mergeCell ref="W30:Z30"/>
    <mergeCell ref="U33:V33"/>
    <mergeCell ref="S45:V45"/>
    <mergeCell ref="S46:V46"/>
    <mergeCell ref="H34:H35"/>
    <mergeCell ref="F34:F35"/>
    <mergeCell ref="N30:R30"/>
    <mergeCell ref="N31:R31"/>
    <mergeCell ref="N41:P41"/>
    <mergeCell ref="N29:R29"/>
    <mergeCell ref="R34:R35"/>
    <mergeCell ref="T34:T35"/>
    <mergeCell ref="E26:E27"/>
    <mergeCell ref="B37:E37"/>
    <mergeCell ref="Q40:R40"/>
    <mergeCell ref="Y41:Z41"/>
    <mergeCell ref="F38:I38"/>
    <mergeCell ref="W47:Z47"/>
    <mergeCell ref="K50:K51"/>
    <mergeCell ref="W39:Z39"/>
    <mergeCell ref="Q41:R41"/>
    <mergeCell ref="J47:M47"/>
    <mergeCell ref="O42:O43"/>
    <mergeCell ref="U42:U43"/>
    <mergeCell ref="V42:V43"/>
    <mergeCell ref="M42:M43"/>
    <mergeCell ref="J48:K48"/>
    <mergeCell ref="U50:U51"/>
    <mergeCell ref="V50:V51"/>
    <mergeCell ref="U49:V49"/>
    <mergeCell ref="Y49:Z49"/>
    <mergeCell ref="Y42:Y43"/>
    <mergeCell ref="Z42:Z43"/>
    <mergeCell ref="P42:P43"/>
    <mergeCell ref="Q50:Q51"/>
    <mergeCell ref="O50:O51"/>
    <mergeCell ref="H33:I33"/>
    <mergeCell ref="N28:R28"/>
    <mergeCell ref="W54:Z54"/>
    <mergeCell ref="B45:E45"/>
    <mergeCell ref="W44:Z44"/>
    <mergeCell ref="F44:I44"/>
    <mergeCell ref="J44:M44"/>
    <mergeCell ref="B48:C48"/>
    <mergeCell ref="F47:I47"/>
    <mergeCell ref="Y50:Y51"/>
    <mergeCell ref="B28:E28"/>
    <mergeCell ref="B31:E31"/>
    <mergeCell ref="W38:Z38"/>
    <mergeCell ref="W37:Z37"/>
    <mergeCell ref="D32:E32"/>
    <mergeCell ref="I34:I35"/>
    <mergeCell ref="G34:G35"/>
    <mergeCell ref="L32:M32"/>
    <mergeCell ref="J37:M37"/>
    <mergeCell ref="L33:M33"/>
    <mergeCell ref="W36:Z36"/>
    <mergeCell ref="B34:B35"/>
    <mergeCell ref="Q33:R33"/>
    <mergeCell ref="B33:C33"/>
    <mergeCell ref="J34:J35"/>
    <mergeCell ref="K34:K35"/>
    <mergeCell ref="D41:E41"/>
    <mergeCell ref="B54:E54"/>
    <mergeCell ref="F54:I54"/>
    <mergeCell ref="Z50:Z51"/>
    <mergeCell ref="H42:H43"/>
    <mergeCell ref="G42:G43"/>
    <mergeCell ref="J46:M46"/>
    <mergeCell ref="L48:M48"/>
    <mergeCell ref="Q57:R57"/>
    <mergeCell ref="B55:E55"/>
    <mergeCell ref="AA55:AD55"/>
    <mergeCell ref="S54:V54"/>
    <mergeCell ref="F53:I53"/>
    <mergeCell ref="U41:V41"/>
    <mergeCell ref="B49:C49"/>
    <mergeCell ref="D48:E48"/>
    <mergeCell ref="Q48:R48"/>
    <mergeCell ref="S42:S43"/>
    <mergeCell ref="T42:T43"/>
    <mergeCell ref="W46:Z46"/>
    <mergeCell ref="E42:E43"/>
    <mergeCell ref="K42:K43"/>
    <mergeCell ref="I42:I43"/>
    <mergeCell ref="J42:J43"/>
    <mergeCell ref="J55:M55"/>
    <mergeCell ref="Y48:Z48"/>
    <mergeCell ref="N44:R44"/>
    <mergeCell ref="N45:R45"/>
    <mergeCell ref="N42:N43"/>
    <mergeCell ref="B42:B43"/>
    <mergeCell ref="C42:C43"/>
    <mergeCell ref="F49:G49"/>
    <mergeCell ref="H49:I49"/>
    <mergeCell ref="U48:V48"/>
    <mergeCell ref="W48:X48"/>
    <mergeCell ref="F46:I46"/>
    <mergeCell ref="Q42:Q43"/>
    <mergeCell ref="B46:E46"/>
    <mergeCell ref="J45:M45"/>
    <mergeCell ref="W42:W43"/>
    <mergeCell ref="B58:B59"/>
    <mergeCell ref="W49:X49"/>
    <mergeCell ref="B50:B51"/>
    <mergeCell ref="C50:C51"/>
    <mergeCell ref="C58:C59"/>
    <mergeCell ref="J53:M53"/>
    <mergeCell ref="Y58:Y59"/>
    <mergeCell ref="Z58:Z59"/>
    <mergeCell ref="J58:J59"/>
    <mergeCell ref="B57:C57"/>
    <mergeCell ref="B56:C56"/>
    <mergeCell ref="G58:G59"/>
    <mergeCell ref="H58:H59"/>
    <mergeCell ref="I58:I59"/>
    <mergeCell ref="F57:G57"/>
    <mergeCell ref="D49:E49"/>
    <mergeCell ref="L49:M49"/>
    <mergeCell ref="F52:I52"/>
    <mergeCell ref="D58:D59"/>
    <mergeCell ref="E58:E59"/>
    <mergeCell ref="D57:E57"/>
    <mergeCell ref="P58:P59"/>
    <mergeCell ref="Q58:Q59"/>
    <mergeCell ref="R58:R59"/>
    <mergeCell ref="N50:N51"/>
    <mergeCell ref="P50:P51"/>
    <mergeCell ref="S49:T49"/>
    <mergeCell ref="D50:D51"/>
    <mergeCell ref="E50:E51"/>
    <mergeCell ref="J49:K49"/>
    <mergeCell ref="N57:P57"/>
    <mergeCell ref="N58:N59"/>
    <mergeCell ref="BM49:BO49"/>
    <mergeCell ref="BJ42:BJ43"/>
    <mergeCell ref="AV44:AZ44"/>
    <mergeCell ref="AH49:AI49"/>
    <mergeCell ref="AE49:AG49"/>
    <mergeCell ref="AA44:AD44"/>
    <mergeCell ref="AB42:AB43"/>
    <mergeCell ref="BI42:BI43"/>
    <mergeCell ref="AA49:AB49"/>
    <mergeCell ref="BE58:BE59"/>
    <mergeCell ref="BF58:BF59"/>
    <mergeCell ref="J52:M52"/>
    <mergeCell ref="J54:M54"/>
    <mergeCell ref="F50:F51"/>
    <mergeCell ref="G50:G51"/>
    <mergeCell ref="I50:I51"/>
    <mergeCell ref="J50:J51"/>
    <mergeCell ref="S52:V52"/>
    <mergeCell ref="AT48:AU48"/>
    <mergeCell ref="AE48:AF48"/>
    <mergeCell ref="AE44:AI44"/>
    <mergeCell ref="AJ44:AM44"/>
    <mergeCell ref="AJ46:AM46"/>
    <mergeCell ref="AA42:AA43"/>
    <mergeCell ref="AR44:AU44"/>
    <mergeCell ref="AR42:AR43"/>
    <mergeCell ref="AS42:AS43"/>
    <mergeCell ref="AQ42:AQ43"/>
    <mergeCell ref="AL48:AM48"/>
    <mergeCell ref="AF42:AF43"/>
    <mergeCell ref="F42:F43"/>
    <mergeCell ref="H50:H51"/>
    <mergeCell ref="BR50:BR51"/>
    <mergeCell ref="BV46:BY46"/>
    <mergeCell ref="X50:X51"/>
    <mergeCell ref="B47:E47"/>
    <mergeCell ref="W45:Z45"/>
    <mergeCell ref="AB50:AB51"/>
    <mergeCell ref="BS50:BS51"/>
    <mergeCell ref="BT50:BT51"/>
    <mergeCell ref="BV50:BV51"/>
    <mergeCell ref="BV47:BY47"/>
    <mergeCell ref="BQ42:BQ43"/>
    <mergeCell ref="AL50:AL51"/>
    <mergeCell ref="BB42:BB43"/>
    <mergeCell ref="BA42:BA43"/>
    <mergeCell ref="BA46:BD46"/>
    <mergeCell ref="AE46:AI46"/>
    <mergeCell ref="AG42:AG43"/>
    <mergeCell ref="BI44:BL44"/>
    <mergeCell ref="BU42:BU43"/>
    <mergeCell ref="BD42:BD43"/>
    <mergeCell ref="BK48:BL48"/>
    <mergeCell ref="AC48:AD48"/>
    <mergeCell ref="BL50:BL51"/>
    <mergeCell ref="AJ50:AJ51"/>
    <mergeCell ref="BC42:BC43"/>
    <mergeCell ref="BV42:BV43"/>
    <mergeCell ref="BM42:BM43"/>
    <mergeCell ref="BO42:BO43"/>
    <mergeCell ref="BY42:BY43"/>
    <mergeCell ref="BR44:BU44"/>
    <mergeCell ref="BR42:BR43"/>
    <mergeCell ref="BR46:BU46"/>
    <mergeCell ref="AJ52:AM52"/>
    <mergeCell ref="N49:P49"/>
    <mergeCell ref="AI42:AI43"/>
    <mergeCell ref="BZ46:CC46"/>
    <mergeCell ref="S50:S51"/>
    <mergeCell ref="BL42:BL43"/>
    <mergeCell ref="BK42:BK43"/>
    <mergeCell ref="BR47:BU47"/>
    <mergeCell ref="BE48:BF48"/>
    <mergeCell ref="BG48:BH48"/>
    <mergeCell ref="BT48:BU48"/>
    <mergeCell ref="BI45:BL45"/>
    <mergeCell ref="BR45:BU45"/>
    <mergeCell ref="BZ48:CA48"/>
    <mergeCell ref="BK49:BL49"/>
    <mergeCell ref="BI48:BJ48"/>
    <mergeCell ref="BO50:BO51"/>
    <mergeCell ref="BG50:BG51"/>
    <mergeCell ref="AA45:AD45"/>
    <mergeCell ref="AR45:AU45"/>
    <mergeCell ref="BI47:BL47"/>
    <mergeCell ref="AN45:AQ45"/>
    <mergeCell ref="BX49:BY49"/>
    <mergeCell ref="BR49:BS49"/>
    <mergeCell ref="BV49:BW49"/>
    <mergeCell ref="BV52:BY52"/>
    <mergeCell ref="AP49:AQ49"/>
    <mergeCell ref="AR49:AS49"/>
    <mergeCell ref="AT49:AU49"/>
    <mergeCell ref="BC50:BC51"/>
    <mergeCell ref="AU50:AU51"/>
    <mergeCell ref="AZ50:AZ51"/>
    <mergeCell ref="S57:T57"/>
    <mergeCell ref="U57:V57"/>
    <mergeCell ref="H56:I56"/>
    <mergeCell ref="S55:V55"/>
    <mergeCell ref="BA50:BA51"/>
    <mergeCell ref="AC50:AC51"/>
    <mergeCell ref="BE53:BH53"/>
    <mergeCell ref="BA52:BD52"/>
    <mergeCell ref="BA53:BD53"/>
    <mergeCell ref="BC57:BD57"/>
    <mergeCell ref="BD50:BD51"/>
    <mergeCell ref="BH50:BH51"/>
    <mergeCell ref="BA56:BB56"/>
    <mergeCell ref="BE50:BE51"/>
    <mergeCell ref="BF50:BF51"/>
    <mergeCell ref="BA54:BD54"/>
    <mergeCell ref="N55:R55"/>
    <mergeCell ref="BG56:BH56"/>
    <mergeCell ref="L57:M57"/>
    <mergeCell ref="W50:W51"/>
    <mergeCell ref="S56:T56"/>
    <mergeCell ref="N56:P56"/>
    <mergeCell ref="Q56:R56"/>
    <mergeCell ref="R50:R51"/>
    <mergeCell ref="N54:R54"/>
    <mergeCell ref="AE53:AI53"/>
    <mergeCell ref="AE54:AI54"/>
    <mergeCell ref="AE50:AE51"/>
    <mergeCell ref="W57:X57"/>
    <mergeCell ref="Y57:Z57"/>
    <mergeCell ref="J57:K57"/>
    <mergeCell ref="BE54:BH54"/>
    <mergeCell ref="CC58:CC59"/>
    <mergeCell ref="CK58:CK59"/>
    <mergeCell ref="BV53:BY53"/>
    <mergeCell ref="BQ50:BQ51"/>
    <mergeCell ref="BM54:BQ54"/>
    <mergeCell ref="BM50:BM51"/>
    <mergeCell ref="BA49:BB49"/>
    <mergeCell ref="BI49:BJ49"/>
    <mergeCell ref="BE49:BF49"/>
    <mergeCell ref="BI53:BL53"/>
    <mergeCell ref="BC49:BD49"/>
    <mergeCell ref="BJ50:BJ51"/>
    <mergeCell ref="BY50:BY51"/>
    <mergeCell ref="CJ50:CJ51"/>
    <mergeCell ref="BI54:BL54"/>
    <mergeCell ref="BB50:BB51"/>
    <mergeCell ref="BE52:BH52"/>
    <mergeCell ref="BG58:BG59"/>
    <mergeCell ref="BA55:BD55"/>
    <mergeCell ref="BU50:BU51"/>
    <mergeCell ref="BK50:BK51"/>
    <mergeCell ref="BI52:BL52"/>
    <mergeCell ref="CB57:CC57"/>
    <mergeCell ref="BM52:BQ52"/>
    <mergeCell ref="BT49:BU49"/>
    <mergeCell ref="BR52:BU52"/>
    <mergeCell ref="BA58:BA59"/>
    <mergeCell ref="BB58:BB59"/>
    <mergeCell ref="BE57:BF57"/>
    <mergeCell ref="BE55:BH55"/>
    <mergeCell ref="BA57:BB57"/>
    <mergeCell ref="BG49:BH49"/>
    <mergeCell ref="U58:U59"/>
    <mergeCell ref="V58:V59"/>
    <mergeCell ref="AJ57:AK57"/>
    <mergeCell ref="AL57:AM57"/>
    <mergeCell ref="AN57:AO57"/>
    <mergeCell ref="AP57:AQ57"/>
    <mergeCell ref="BI55:BL55"/>
    <mergeCell ref="AV57:AX57"/>
    <mergeCell ref="AD58:AD59"/>
    <mergeCell ref="CQ55:CT55"/>
    <mergeCell ref="CA58:CA59"/>
    <mergeCell ref="CO56:CP56"/>
    <mergeCell ref="CM56:CN56"/>
    <mergeCell ref="BX57:BY57"/>
    <mergeCell ref="AE55:AI55"/>
    <mergeCell ref="BN58:BN59"/>
    <mergeCell ref="BW58:BW59"/>
    <mergeCell ref="BM58:BM59"/>
    <mergeCell ref="BK56:BL56"/>
    <mergeCell ref="BI58:BI59"/>
    <mergeCell ref="BV57:BW57"/>
    <mergeCell ref="CB58:CB59"/>
    <mergeCell ref="CE58:CE59"/>
    <mergeCell ref="AH58:AH59"/>
    <mergeCell ref="BZ56:CA56"/>
    <mergeCell ref="BS58:BS59"/>
    <mergeCell ref="BT57:BU57"/>
    <mergeCell ref="BJ58:BJ59"/>
    <mergeCell ref="BR56:BS56"/>
    <mergeCell ref="W56:X56"/>
    <mergeCell ref="Y56:Z56"/>
    <mergeCell ref="AA56:AB56"/>
    <mergeCell ref="DG58:DG59"/>
    <mergeCell ref="BZ57:CA57"/>
    <mergeCell ref="CS57:CT57"/>
    <mergeCell ref="BV58:BV59"/>
    <mergeCell ref="CU56:CV56"/>
    <mergeCell ref="CW56:CY56"/>
    <mergeCell ref="DH56:DI56"/>
    <mergeCell ref="CZ56:DA56"/>
    <mergeCell ref="CO57:CP57"/>
    <mergeCell ref="BY58:BY59"/>
    <mergeCell ref="CN58:CN59"/>
    <mergeCell ref="BX56:BY56"/>
    <mergeCell ref="BT56:BU56"/>
    <mergeCell ref="CB56:CC56"/>
    <mergeCell ref="CD56:CE56"/>
    <mergeCell ref="DB56:DC56"/>
    <mergeCell ref="CF58:CF59"/>
    <mergeCell ref="CG58:CG59"/>
    <mergeCell ref="CF56:CH56"/>
    <mergeCell ref="CP58:CP59"/>
    <mergeCell ref="CR58:CR59"/>
    <mergeCell ref="CU58:CU59"/>
    <mergeCell ref="CW58:CW59"/>
    <mergeCell ref="DC58:DC59"/>
    <mergeCell ref="DF58:DF59"/>
    <mergeCell ref="CM58:CM59"/>
    <mergeCell ref="CS58:CS59"/>
    <mergeCell ref="CX58:CX59"/>
    <mergeCell ref="CI57:CJ57"/>
    <mergeCell ref="CS56:CT56"/>
    <mergeCell ref="BT58:BT59"/>
    <mergeCell ref="CH58:CH59"/>
    <mergeCell ref="D56:E56"/>
    <mergeCell ref="F55:I55"/>
    <mergeCell ref="AE57:AG57"/>
    <mergeCell ref="AE58:AE59"/>
    <mergeCell ref="AG58:AG59"/>
    <mergeCell ref="F58:F59"/>
    <mergeCell ref="H57:I57"/>
    <mergeCell ref="BZ58:BZ59"/>
    <mergeCell ref="CD58:CD59"/>
    <mergeCell ref="BC58:BC59"/>
    <mergeCell ref="BC56:BD56"/>
    <mergeCell ref="BD58:BD59"/>
    <mergeCell ref="CO58:CO59"/>
    <mergeCell ref="CL58:CL59"/>
    <mergeCell ref="CI58:CI59"/>
    <mergeCell ref="CK57:CL57"/>
    <mergeCell ref="AC57:AD57"/>
    <mergeCell ref="BO56:BQ56"/>
    <mergeCell ref="BR57:BS57"/>
    <mergeCell ref="BU58:BU59"/>
    <mergeCell ref="BQ58:BQ59"/>
    <mergeCell ref="BM55:BQ55"/>
    <mergeCell ref="BK57:BL57"/>
    <mergeCell ref="AJ58:AJ59"/>
    <mergeCell ref="AK58:AK59"/>
    <mergeCell ref="AL58:AL59"/>
    <mergeCell ref="AM58:AM59"/>
    <mergeCell ref="AN58:AN59"/>
    <mergeCell ref="AO58:AO59"/>
    <mergeCell ref="BI56:BJ56"/>
    <mergeCell ref="BM56:BN56"/>
    <mergeCell ref="CJ58:CJ59"/>
    <mergeCell ref="F56:G56"/>
    <mergeCell ref="BH58:BH59"/>
    <mergeCell ref="BG57:BH57"/>
    <mergeCell ref="BX40:BY40"/>
    <mergeCell ref="BI39:BL39"/>
    <mergeCell ref="BE45:BH45"/>
    <mergeCell ref="BE46:BH46"/>
    <mergeCell ref="AT17:AU17"/>
    <mergeCell ref="AN17:AO17"/>
    <mergeCell ref="AP17:AQ17"/>
    <mergeCell ref="BM47:BQ47"/>
    <mergeCell ref="BN50:BN51"/>
    <mergeCell ref="BP50:BP51"/>
    <mergeCell ref="BM46:BQ46"/>
    <mergeCell ref="BR54:BU54"/>
    <mergeCell ref="BV56:BW56"/>
    <mergeCell ref="BN42:BN43"/>
    <mergeCell ref="BM45:BQ45"/>
    <mergeCell ref="BR48:BS48"/>
    <mergeCell ref="BP58:BP59"/>
    <mergeCell ref="BX58:BX59"/>
    <mergeCell ref="BO58:BO59"/>
    <mergeCell ref="BI57:BJ57"/>
    <mergeCell ref="BL58:BL59"/>
    <mergeCell ref="AB58:AB59"/>
    <mergeCell ref="AC58:AC59"/>
    <mergeCell ref="O58:O59"/>
    <mergeCell ref="S58:S59"/>
    <mergeCell ref="T58:T59"/>
    <mergeCell ref="AV25:AX25"/>
    <mergeCell ref="AV32:AW32"/>
    <mergeCell ref="BC32:BD32"/>
    <mergeCell ref="AA14:AD14"/>
    <mergeCell ref="BV16:BW16"/>
    <mergeCell ref="BN10:BN11"/>
    <mergeCell ref="CU15:CY15"/>
    <mergeCell ref="BT16:BU16"/>
    <mergeCell ref="BR14:BU14"/>
    <mergeCell ref="BC16:BD16"/>
    <mergeCell ref="BV15:BY15"/>
    <mergeCell ref="BZ8:CA8"/>
    <mergeCell ref="CD9:CF9"/>
    <mergeCell ref="BY10:BY11"/>
    <mergeCell ref="BM12:BQ12"/>
    <mergeCell ref="BK9:BL9"/>
    <mergeCell ref="BM9:BO9"/>
    <mergeCell ref="BU10:BU11"/>
    <mergeCell ref="CF10:CF11"/>
    <mergeCell ref="CG10:CG11"/>
    <mergeCell ref="CF16:CH16"/>
    <mergeCell ref="CL10:CL11"/>
    <mergeCell ref="CJ10:CJ11"/>
    <mergeCell ref="CO10:CO11"/>
    <mergeCell ref="CN10:CN11"/>
    <mergeCell ref="CM10:CM11"/>
    <mergeCell ref="CI10:CI11"/>
    <mergeCell ref="CP10:CP11"/>
    <mergeCell ref="CB16:CC16"/>
    <mergeCell ref="CQ12:CT12"/>
    <mergeCell ref="CE10:CE11"/>
    <mergeCell ref="AR16:AS16"/>
    <mergeCell ref="BI13:BL13"/>
    <mergeCell ref="BI10:BI11"/>
    <mergeCell ref="BI9:BJ9"/>
    <mergeCell ref="AE14:AI14"/>
    <mergeCell ref="CZ9:DA9"/>
    <mergeCell ref="CM14:CP14"/>
    <mergeCell ref="BL10:BL11"/>
    <mergeCell ref="BR16:BS16"/>
    <mergeCell ref="BM16:BN16"/>
    <mergeCell ref="BM15:BQ15"/>
    <mergeCell ref="CW10:CW11"/>
    <mergeCell ref="F12:I12"/>
    <mergeCell ref="J16:K16"/>
    <mergeCell ref="J13:M13"/>
    <mergeCell ref="J12:M12"/>
    <mergeCell ref="S12:V12"/>
    <mergeCell ref="S13:V13"/>
    <mergeCell ref="N13:R13"/>
    <mergeCell ref="N14:R14"/>
    <mergeCell ref="W13:Z13"/>
    <mergeCell ref="AE16:AF16"/>
    <mergeCell ref="BE14:BH14"/>
    <mergeCell ref="N12:R12"/>
    <mergeCell ref="W14:Z14"/>
    <mergeCell ref="AR15:AU15"/>
    <mergeCell ref="BA12:BD12"/>
    <mergeCell ref="AV15:AZ15"/>
    <mergeCell ref="L16:M16"/>
    <mergeCell ref="AP16:AQ16"/>
    <mergeCell ref="AJ16:AK16"/>
    <mergeCell ref="S14:V14"/>
    <mergeCell ref="J14:M14"/>
    <mergeCell ref="J15:M15"/>
    <mergeCell ref="W15:Z15"/>
    <mergeCell ref="AA13:AD13"/>
    <mergeCell ref="AE15:AI15"/>
    <mergeCell ref="AE12:AI12"/>
    <mergeCell ref="AX16:AZ16"/>
    <mergeCell ref="AJ13:AM13"/>
    <mergeCell ref="BG16:BH16"/>
    <mergeCell ref="AN16:AO16"/>
    <mergeCell ref="BA14:BD14"/>
    <mergeCell ref="AA15:AD15"/>
    <mergeCell ref="J4:M4"/>
    <mergeCell ref="W4:Z4"/>
    <mergeCell ref="N15:R15"/>
    <mergeCell ref="N16:P16"/>
    <mergeCell ref="U16:V16"/>
    <mergeCell ref="AC16:AD16"/>
    <mergeCell ref="AN15:AQ15"/>
    <mergeCell ref="BA8:BB8"/>
    <mergeCell ref="BA9:BB9"/>
    <mergeCell ref="BF10:BF11"/>
    <mergeCell ref="AJ15:AM15"/>
    <mergeCell ref="AA8:AB8"/>
    <mergeCell ref="AA9:AB9"/>
    <mergeCell ref="AU10:AU11"/>
    <mergeCell ref="AV10:AV11"/>
    <mergeCell ref="AW10:AW11"/>
    <mergeCell ref="AH10:AH11"/>
    <mergeCell ref="AA10:AA11"/>
    <mergeCell ref="X10:X11"/>
    <mergeCell ref="AE13:AI13"/>
    <mergeCell ref="W10:W11"/>
    <mergeCell ref="Z10:Z11"/>
    <mergeCell ref="AY10:AY11"/>
    <mergeCell ref="BC10:BC11"/>
    <mergeCell ref="BB10:BB11"/>
    <mergeCell ref="AX10:AX11"/>
    <mergeCell ref="BE10:BE11"/>
    <mergeCell ref="C10:C11"/>
    <mergeCell ref="D10:D11"/>
    <mergeCell ref="E10:E11"/>
    <mergeCell ref="AA7:AD7"/>
    <mergeCell ref="H10:H11"/>
    <mergeCell ref="B8:C8"/>
    <mergeCell ref="Q10:Q11"/>
    <mergeCell ref="R10:R11"/>
    <mergeCell ref="H8:I8"/>
    <mergeCell ref="H9:I9"/>
    <mergeCell ref="G10:G11"/>
    <mergeCell ref="W7:Z7"/>
    <mergeCell ref="J9:K9"/>
    <mergeCell ref="AL8:AM8"/>
    <mergeCell ref="AN8:AO8"/>
    <mergeCell ref="AP8:AQ8"/>
    <mergeCell ref="AJ10:AJ11"/>
    <mergeCell ref="AK10:AK11"/>
    <mergeCell ref="BA10:BA11"/>
    <mergeCell ref="J6:M6"/>
    <mergeCell ref="W6:Z6"/>
    <mergeCell ref="B10:B11"/>
    <mergeCell ref="J10:J11"/>
    <mergeCell ref="B9:C9"/>
    <mergeCell ref="AZ10:AZ11"/>
    <mergeCell ref="AA6:AD6"/>
    <mergeCell ref="AJ6:AM6"/>
    <mergeCell ref="AN10:AN11"/>
    <mergeCell ref="B6:E6"/>
    <mergeCell ref="B7:E7"/>
    <mergeCell ref="S10:S11"/>
    <mergeCell ref="T10:T11"/>
    <mergeCell ref="U10:U11"/>
    <mergeCell ref="V10:V11"/>
    <mergeCell ref="K10:K11"/>
    <mergeCell ref="AD10:AD11"/>
    <mergeCell ref="F8:G8"/>
    <mergeCell ref="AG8:AI8"/>
    <mergeCell ref="AG10:AG11"/>
    <mergeCell ref="AE10:AE11"/>
    <mergeCell ref="I10:I11"/>
    <mergeCell ref="J8:K8"/>
    <mergeCell ref="L10:L11"/>
    <mergeCell ref="AM10:AM11"/>
    <mergeCell ref="AV9:AX9"/>
    <mergeCell ref="AY9:AZ9"/>
    <mergeCell ref="AP10:AP11"/>
    <mergeCell ref="D9:E9"/>
    <mergeCell ref="AC9:AD9"/>
    <mergeCell ref="BI4:BL4"/>
    <mergeCell ref="BE4:BH4"/>
    <mergeCell ref="F4:I4"/>
    <mergeCell ref="AX8:AZ8"/>
    <mergeCell ref="AR9:AS9"/>
    <mergeCell ref="AT9:AU9"/>
    <mergeCell ref="AC8:AD8"/>
    <mergeCell ref="N8:P8"/>
    <mergeCell ref="Q8:R8"/>
    <mergeCell ref="N9:P9"/>
    <mergeCell ref="Q9:R9"/>
    <mergeCell ref="N10:N11"/>
    <mergeCell ref="P10:P11"/>
    <mergeCell ref="B4:E4"/>
    <mergeCell ref="BA5:BD5"/>
    <mergeCell ref="BE6:BH6"/>
    <mergeCell ref="B5:E5"/>
    <mergeCell ref="AE8:AF8"/>
    <mergeCell ref="BG10:BG11"/>
    <mergeCell ref="L9:M9"/>
    <mergeCell ref="AA5:AD5"/>
    <mergeCell ref="Y9:Z9"/>
    <mergeCell ref="AA4:AD4"/>
    <mergeCell ref="AJ4:AM4"/>
    <mergeCell ref="AN4:AQ4"/>
    <mergeCell ref="AR4:AU4"/>
    <mergeCell ref="F7:I7"/>
    <mergeCell ref="L8:M8"/>
    <mergeCell ref="F5:I5"/>
    <mergeCell ref="D8:E8"/>
    <mergeCell ref="J7:M7"/>
    <mergeCell ref="U9:V9"/>
    <mergeCell ref="N4:R4"/>
    <mergeCell ref="AR8:AS8"/>
    <mergeCell ref="BG8:BH8"/>
    <mergeCell ref="BE9:BF9"/>
    <mergeCell ref="AN6:AQ6"/>
    <mergeCell ref="AE7:AI7"/>
    <mergeCell ref="N5:R5"/>
    <mergeCell ref="BR6:BU6"/>
    <mergeCell ref="AV6:AZ6"/>
    <mergeCell ref="BR8:BS8"/>
    <mergeCell ref="BT8:BU8"/>
    <mergeCell ref="AE9:AG9"/>
    <mergeCell ref="AB10:AB11"/>
    <mergeCell ref="AC10:AC11"/>
    <mergeCell ref="AI10:AI11"/>
    <mergeCell ref="AF10:AF11"/>
    <mergeCell ref="BZ5:CC5"/>
    <mergeCell ref="BX9:BY9"/>
    <mergeCell ref="BV10:BV11"/>
    <mergeCell ref="BR7:BU7"/>
    <mergeCell ref="W9:X9"/>
    <mergeCell ref="S9:T9"/>
    <mergeCell ref="AJ7:AM7"/>
    <mergeCell ref="AN7:AQ7"/>
    <mergeCell ref="AQ10:AQ11"/>
    <mergeCell ref="BP9:BQ9"/>
    <mergeCell ref="BT10:BT11"/>
    <mergeCell ref="BR10:BR11"/>
    <mergeCell ref="BA4:BD4"/>
    <mergeCell ref="S4:V4"/>
    <mergeCell ref="BM8:BN8"/>
    <mergeCell ref="BV8:BW8"/>
    <mergeCell ref="U8:V8"/>
    <mergeCell ref="CQ9:CR9"/>
    <mergeCell ref="CO9:CP9"/>
    <mergeCell ref="F6:I6"/>
    <mergeCell ref="N6:R6"/>
    <mergeCell ref="CB10:CB11"/>
    <mergeCell ref="EJ7:EM7"/>
    <mergeCell ref="DA10:DA11"/>
    <mergeCell ref="DP6:DS6"/>
    <mergeCell ref="DD9:DE9"/>
    <mergeCell ref="ED8:EE8"/>
    <mergeCell ref="CZ6:DC6"/>
    <mergeCell ref="DD6:DG6"/>
    <mergeCell ref="DH6:DK6"/>
    <mergeCell ref="BM5:BQ5"/>
    <mergeCell ref="AR7:AU7"/>
    <mergeCell ref="AV7:AZ7"/>
    <mergeCell ref="S6:V6"/>
    <mergeCell ref="S7:V7"/>
    <mergeCell ref="S8:T8"/>
    <mergeCell ref="BZ9:CA9"/>
    <mergeCell ref="BT9:BU9"/>
    <mergeCell ref="BO10:BO11"/>
    <mergeCell ref="AJ9:AK9"/>
    <mergeCell ref="AJ8:AK8"/>
    <mergeCell ref="AR6:AU6"/>
    <mergeCell ref="W8:X8"/>
    <mergeCell ref="Y8:Z8"/>
    <mergeCell ref="S5:V5"/>
    <mergeCell ref="W5:Z5"/>
    <mergeCell ref="J5:M5"/>
    <mergeCell ref="AR10:AR11"/>
    <mergeCell ref="B1:FP1"/>
    <mergeCell ref="DV8:DW8"/>
    <mergeCell ref="EB8:EC8"/>
    <mergeCell ref="BI7:BL7"/>
    <mergeCell ref="BK8:BL8"/>
    <mergeCell ref="BR2:CY2"/>
    <mergeCell ref="BR3:CH3"/>
    <mergeCell ref="CI3:CY3"/>
    <mergeCell ref="EN5:EQ5"/>
    <mergeCell ref="DL10:DL11"/>
    <mergeCell ref="DM10:DM11"/>
    <mergeCell ref="DQ10:DQ11"/>
    <mergeCell ref="DU10:DU11"/>
    <mergeCell ref="DB10:DB11"/>
    <mergeCell ref="DC10:DC11"/>
    <mergeCell ref="EC10:EC11"/>
    <mergeCell ref="ED10:ED11"/>
    <mergeCell ref="ED9:EE9"/>
    <mergeCell ref="EE10:EE11"/>
    <mergeCell ref="DT10:DT11"/>
    <mergeCell ref="DF10:DF11"/>
    <mergeCell ref="B2:AI2"/>
    <mergeCell ref="B3:R3"/>
    <mergeCell ref="S3:AI3"/>
    <mergeCell ref="O10:O11"/>
    <mergeCell ref="AJ2:BQ2"/>
    <mergeCell ref="AJ3:AZ3"/>
    <mergeCell ref="BA3:BQ3"/>
    <mergeCell ref="F9:G9"/>
    <mergeCell ref="N7:R7"/>
    <mergeCell ref="BV6:BY6"/>
    <mergeCell ref="BV7:BY7"/>
    <mergeCell ref="AE5:AI5"/>
    <mergeCell ref="CF8:CH8"/>
    <mergeCell ref="BC9:BD9"/>
    <mergeCell ref="AH9:AI9"/>
    <mergeCell ref="BR9:BS9"/>
    <mergeCell ref="AL9:AM9"/>
    <mergeCell ref="AN9:AO9"/>
    <mergeCell ref="AP9:AQ9"/>
    <mergeCell ref="CD7:CH7"/>
    <mergeCell ref="CD6:CH6"/>
    <mergeCell ref="BG9:BH9"/>
    <mergeCell ref="CM8:CN8"/>
    <mergeCell ref="CO8:CP8"/>
    <mergeCell ref="CZ5:DC5"/>
    <mergeCell ref="CU8:CV8"/>
    <mergeCell ref="AV8:AW8"/>
    <mergeCell ref="CS8:CT8"/>
    <mergeCell ref="AE6:AI6"/>
    <mergeCell ref="AR5:AU5"/>
    <mergeCell ref="CQ6:CT6"/>
    <mergeCell ref="BE8:BF8"/>
    <mergeCell ref="BC8:BD8"/>
    <mergeCell ref="CB9:CC9"/>
    <mergeCell ref="AE4:AI4"/>
    <mergeCell ref="BO8:BQ8"/>
    <mergeCell ref="CX9:CY9"/>
    <mergeCell ref="AV4:AZ4"/>
    <mergeCell ref="AJ5:AM5"/>
    <mergeCell ref="AN5:AQ5"/>
    <mergeCell ref="BM4:BQ4"/>
    <mergeCell ref="CZ4:DC4"/>
    <mergeCell ref="DD4:DG4"/>
    <mergeCell ref="DH4:DK4"/>
    <mergeCell ref="BI6:BL6"/>
    <mergeCell ref="DB9:DC9"/>
    <mergeCell ref="BA6:BD6"/>
    <mergeCell ref="AV5:AZ5"/>
    <mergeCell ref="BA7:BD7"/>
    <mergeCell ref="CQ7:CT7"/>
    <mergeCell ref="BE7:BH7"/>
    <mergeCell ref="BX8:BY8"/>
    <mergeCell ref="CB8:CC8"/>
    <mergeCell ref="BR5:BU5"/>
    <mergeCell ref="CM7:CP7"/>
    <mergeCell ref="BZ7:CC7"/>
    <mergeCell ref="CQ8:CR8"/>
    <mergeCell ref="CD8:CE8"/>
    <mergeCell ref="CQ5:CT5"/>
    <mergeCell ref="CM6:CP6"/>
    <mergeCell ref="DJ8:DK8"/>
    <mergeCell ref="BM6:BQ6"/>
    <mergeCell ref="BM7:BQ7"/>
    <mergeCell ref="BE5:BH5"/>
    <mergeCell ref="DH5:DK5"/>
    <mergeCell ref="DD5:DG5"/>
    <mergeCell ref="AJ14:AM14"/>
    <mergeCell ref="AK42:AK43"/>
    <mergeCell ref="BV4:BY4"/>
    <mergeCell ref="BI8:BJ8"/>
    <mergeCell ref="CQ4:CT4"/>
    <mergeCell ref="BZ6:CC6"/>
    <mergeCell ref="BV5:BY5"/>
    <mergeCell ref="BI5:BL5"/>
    <mergeCell ref="BR4:BU4"/>
    <mergeCell ref="BR53:BU53"/>
    <mergeCell ref="CD41:CF41"/>
    <mergeCell ref="CK56:CL56"/>
    <mergeCell ref="BX42:BX43"/>
    <mergeCell ref="BM57:BO57"/>
    <mergeCell ref="BP57:BQ57"/>
    <mergeCell ref="BZ47:CC47"/>
    <mergeCell ref="BV37:BY37"/>
    <mergeCell ref="BP42:BP43"/>
    <mergeCell ref="BS42:BS43"/>
    <mergeCell ref="BM48:BN48"/>
    <mergeCell ref="CH42:CH43"/>
    <mergeCell ref="CD42:CD43"/>
    <mergeCell ref="BM36:BQ36"/>
    <mergeCell ref="CI52:CL52"/>
    <mergeCell ref="CI45:CL45"/>
    <mergeCell ref="BZ41:CA41"/>
    <mergeCell ref="BV41:BW41"/>
    <mergeCell ref="BR41:BS41"/>
    <mergeCell ref="BV40:BW40"/>
    <mergeCell ref="CI55:CL55"/>
    <mergeCell ref="CB48:CC48"/>
    <mergeCell ref="BO48:BQ48"/>
    <mergeCell ref="AV16:AW16"/>
    <mergeCell ref="BE28:BH28"/>
    <mergeCell ref="CI42:CI43"/>
    <mergeCell ref="CK41:CL41"/>
    <mergeCell ref="BM38:BQ38"/>
    <mergeCell ref="BZ39:CC39"/>
    <mergeCell ref="BV38:BY38"/>
    <mergeCell ref="BV39:BY39"/>
    <mergeCell ref="BZ36:CC36"/>
    <mergeCell ref="BT41:BU41"/>
    <mergeCell ref="BZ37:CC37"/>
    <mergeCell ref="BZ42:BZ43"/>
    <mergeCell ref="CC42:CC43"/>
    <mergeCell ref="CD14:CH14"/>
    <mergeCell ref="BS34:BS35"/>
    <mergeCell ref="BW34:BW35"/>
    <mergeCell ref="CA34:CA35"/>
    <mergeCell ref="BR34:BR35"/>
    <mergeCell ref="BE39:BH39"/>
    <mergeCell ref="BA38:BD38"/>
    <mergeCell ref="BA39:BD39"/>
    <mergeCell ref="AY34:AY35"/>
    <mergeCell ref="BO40:BQ40"/>
    <mergeCell ref="BR36:BU36"/>
    <mergeCell ref="CC18:CC19"/>
    <mergeCell ref="BZ15:CC15"/>
    <mergeCell ref="BZ26:BZ27"/>
    <mergeCell ref="BZ23:CC23"/>
    <mergeCell ref="BR22:BU22"/>
    <mergeCell ref="BV24:BW24"/>
    <mergeCell ref="BI21:BL21"/>
    <mergeCell ref="BR20:BU20"/>
    <mergeCell ref="BW18:BW19"/>
    <mergeCell ref="CM34:CM35"/>
    <mergeCell ref="CD25:CF25"/>
    <mergeCell ref="CK24:CL24"/>
    <mergeCell ref="AR30:AU30"/>
    <mergeCell ref="AX24:AZ24"/>
    <mergeCell ref="AR12:AU12"/>
    <mergeCell ref="BA15:BD15"/>
    <mergeCell ref="BM37:BQ37"/>
    <mergeCell ref="AS10:AS11"/>
    <mergeCell ref="AT10:AT11"/>
    <mergeCell ref="BT17:BU17"/>
    <mergeCell ref="BS10:BS11"/>
    <mergeCell ref="BQ10:BQ11"/>
    <mergeCell ref="BI30:BL30"/>
    <mergeCell ref="BP10:BP11"/>
    <mergeCell ref="BK10:BK11"/>
    <mergeCell ref="BF34:BF35"/>
    <mergeCell ref="AV34:AV35"/>
    <mergeCell ref="BD10:BD11"/>
    <mergeCell ref="AU18:AU19"/>
    <mergeCell ref="AX18:AX19"/>
    <mergeCell ref="BI17:BJ17"/>
    <mergeCell ref="BK17:BL17"/>
    <mergeCell ref="BJ10:BJ11"/>
    <mergeCell ref="BS18:BS19"/>
    <mergeCell ref="BA16:BB16"/>
    <mergeCell ref="BI15:BL15"/>
    <mergeCell ref="BF26:BF27"/>
    <mergeCell ref="BG26:BG27"/>
    <mergeCell ref="AY33:AZ33"/>
    <mergeCell ref="AR14:AU14"/>
    <mergeCell ref="BT34:BT35"/>
    <mergeCell ref="AN21:AQ21"/>
    <mergeCell ref="DR33:DS33"/>
    <mergeCell ref="DX24:DY24"/>
    <mergeCell ref="DZ33:EA33"/>
    <mergeCell ref="AJ12:AM12"/>
    <mergeCell ref="AN12:AQ12"/>
    <mergeCell ref="BK34:BK35"/>
    <mergeCell ref="BT18:BT19"/>
    <mergeCell ref="BK16:BL16"/>
    <mergeCell ref="BI14:BL14"/>
    <mergeCell ref="S15:V15"/>
    <mergeCell ref="S16:T16"/>
    <mergeCell ref="T26:T27"/>
    <mergeCell ref="AA31:AD31"/>
    <mergeCell ref="BZ30:CC30"/>
    <mergeCell ref="CM23:CP23"/>
    <mergeCell ref="CM32:CN32"/>
    <mergeCell ref="CD15:CH15"/>
    <mergeCell ref="BZ13:CC13"/>
    <mergeCell ref="BZ14:CC14"/>
    <mergeCell ref="CM21:CP21"/>
    <mergeCell ref="CO16:CP16"/>
    <mergeCell ref="CI16:CJ16"/>
    <mergeCell ref="CI18:CI19"/>
    <mergeCell ref="CF18:CF19"/>
    <mergeCell ref="CM18:CM19"/>
    <mergeCell ref="CM17:CN17"/>
    <mergeCell ref="AR13:AU13"/>
    <mergeCell ref="AW18:AW19"/>
    <mergeCell ref="AQ26:AQ27"/>
    <mergeCell ref="AV17:AX17"/>
    <mergeCell ref="BM10:BM11"/>
    <mergeCell ref="AJ31:AM31"/>
    <mergeCell ref="AR31:AU31"/>
    <mergeCell ref="AE34:AE35"/>
    <mergeCell ref="BN34:BN35"/>
    <mergeCell ref="AG32:AI32"/>
    <mergeCell ref="BE31:BH31"/>
    <mergeCell ref="N25:P25"/>
    <mergeCell ref="BI12:BL12"/>
    <mergeCell ref="AJ21:AM21"/>
    <mergeCell ref="AY18:AY19"/>
    <mergeCell ref="AL18:AL19"/>
    <mergeCell ref="AR24:AS24"/>
    <mergeCell ref="N21:R21"/>
    <mergeCell ref="S29:V29"/>
    <mergeCell ref="S32:T32"/>
    <mergeCell ref="U32:V32"/>
    <mergeCell ref="Y33:Z33"/>
    <mergeCell ref="N24:P24"/>
    <mergeCell ref="Q24:R24"/>
    <mergeCell ref="AA21:AD21"/>
    <mergeCell ref="AA32:AB32"/>
    <mergeCell ref="S24:T24"/>
    <mergeCell ref="AN13:AQ13"/>
    <mergeCell ref="BK18:BK19"/>
    <mergeCell ref="AY17:AZ17"/>
    <mergeCell ref="AN14:AQ14"/>
    <mergeCell ref="AV14:AZ14"/>
    <mergeCell ref="AJ20:AM20"/>
    <mergeCell ref="AR17:AS17"/>
    <mergeCell ref="AV12:AZ12"/>
    <mergeCell ref="AT16:AU16"/>
    <mergeCell ref="FZ2:GB3"/>
    <mergeCell ref="DH29:DK29"/>
    <mergeCell ref="DX26:DX27"/>
    <mergeCell ref="DH17:DI17"/>
    <mergeCell ref="DD14:DG14"/>
    <mergeCell ref="FS7:FS8"/>
    <mergeCell ref="AT8:AU8"/>
    <mergeCell ref="DJ32:DK32"/>
    <mergeCell ref="CI36:CL36"/>
    <mergeCell ref="CD36:CH36"/>
    <mergeCell ref="DJ17:DK17"/>
    <mergeCell ref="DN25:DO25"/>
    <mergeCell ref="DL26:DL27"/>
    <mergeCell ref="DM26:DM27"/>
    <mergeCell ref="DN26:DN27"/>
    <mergeCell ref="DO26:DO27"/>
    <mergeCell ref="DG34:DG35"/>
    <mergeCell ref="DP32:DQ32"/>
    <mergeCell ref="DH26:DH27"/>
    <mergeCell ref="DI26:DI27"/>
    <mergeCell ref="DL28:DO28"/>
    <mergeCell ref="DE18:DE19"/>
    <mergeCell ref="DD22:DG22"/>
    <mergeCell ref="DH23:DK23"/>
    <mergeCell ref="CN18:CN19"/>
    <mergeCell ref="CM31:CP31"/>
    <mergeCell ref="BI36:BL36"/>
    <mergeCell ref="BE36:BH36"/>
    <mergeCell ref="AX34:AX35"/>
    <mergeCell ref="BT24:BU24"/>
    <mergeCell ref="BV9:BW9"/>
    <mergeCell ref="CQ32:CR32"/>
    <mergeCell ref="GC2:GE3"/>
    <mergeCell ref="CI32:CJ32"/>
    <mergeCell ref="ER31:EU31"/>
    <mergeCell ref="EN12:EQ12"/>
    <mergeCell ref="DT9:DU9"/>
    <mergeCell ref="CI8:CJ8"/>
    <mergeCell ref="CM25:CN25"/>
    <mergeCell ref="CO24:CP24"/>
    <mergeCell ref="DD21:DG21"/>
    <mergeCell ref="CQ25:CR25"/>
    <mergeCell ref="EJ5:EM5"/>
    <mergeCell ref="EJ6:EM6"/>
    <mergeCell ref="FR31:FR32"/>
    <mergeCell ref="FC14:FI14"/>
    <mergeCell ref="DF24:DG24"/>
    <mergeCell ref="DF16:DG16"/>
    <mergeCell ref="DE10:DE11"/>
    <mergeCell ref="CW8:CY8"/>
    <mergeCell ref="DX22:EA22"/>
    <mergeCell ref="DV16:DW16"/>
    <mergeCell ref="DP9:DQ9"/>
    <mergeCell ref="CS9:CT9"/>
    <mergeCell ref="DP8:DQ8"/>
    <mergeCell ref="FJ8:FK8"/>
    <mergeCell ref="DG10:DG11"/>
    <mergeCell ref="DH10:DH11"/>
    <mergeCell ref="DT8:DU8"/>
    <mergeCell ref="EN7:EQ7"/>
    <mergeCell ref="EV8:EW8"/>
    <mergeCell ref="ER7:EU7"/>
    <mergeCell ref="CL18:CL19"/>
    <mergeCell ref="EV7:FB7"/>
    <mergeCell ref="DP20:DS20"/>
    <mergeCell ref="DP22:DS22"/>
    <mergeCell ref="DT22:DW22"/>
    <mergeCell ref="ED24:EE24"/>
    <mergeCell ref="EB33:EC33"/>
    <mergeCell ref="EF33:EG33"/>
    <mergeCell ref="ED25:EE25"/>
    <mergeCell ref="DT30:DW30"/>
    <mergeCell ref="DP33:DQ33"/>
    <mergeCell ref="EB21:EE21"/>
    <mergeCell ref="EB22:EE22"/>
    <mergeCell ref="EK26:EK27"/>
    <mergeCell ref="DT29:DW29"/>
    <mergeCell ref="DV26:DV27"/>
    <mergeCell ref="DX20:EA20"/>
    <mergeCell ref="DV24:DW24"/>
    <mergeCell ref="DV25:DW25"/>
    <mergeCell ref="DV32:DW32"/>
    <mergeCell ref="DT31:DW31"/>
    <mergeCell ref="DP28:DS28"/>
    <mergeCell ref="EB30:EE30"/>
    <mergeCell ref="DS26:DS27"/>
    <mergeCell ref="DF34:DF35"/>
    <mergeCell ref="FS2:FY3"/>
    <mergeCell ref="DN8:DO8"/>
    <mergeCell ref="DR8:DS8"/>
    <mergeCell ref="EJ14:EM14"/>
    <mergeCell ref="DP34:DP35"/>
    <mergeCell ref="FS33:FS35"/>
    <mergeCell ref="EN34:EN35"/>
    <mergeCell ref="FB34:FB35"/>
    <mergeCell ref="EW34:EW35"/>
    <mergeCell ref="ER33:ES33"/>
    <mergeCell ref="FA34:FA35"/>
    <mergeCell ref="DX28:EA28"/>
    <mergeCell ref="DQ34:DQ35"/>
    <mergeCell ref="DS18:DS19"/>
    <mergeCell ref="DR26:DR27"/>
    <mergeCell ref="DZ25:EA25"/>
    <mergeCell ref="DY34:DY35"/>
    <mergeCell ref="DW34:DW35"/>
    <mergeCell ref="FT7:FT8"/>
    <mergeCell ref="FB10:FB11"/>
    <mergeCell ref="ER29:EU29"/>
    <mergeCell ref="EJ28:EM28"/>
    <mergeCell ref="EN29:EQ29"/>
    <mergeCell ref="EJ29:EM29"/>
    <mergeCell ref="DN34:DN35"/>
    <mergeCell ref="EK34:EK35"/>
    <mergeCell ref="FR7:FR8"/>
    <mergeCell ref="EO10:EO11"/>
    <mergeCell ref="ES10:ES11"/>
    <mergeCell ref="EH8:EI8"/>
    <mergeCell ref="EF8:EG8"/>
    <mergeCell ref="EN6:EQ6"/>
    <mergeCell ref="DT6:DW6"/>
    <mergeCell ref="DX34:DX35"/>
    <mergeCell ref="EF30:EI30"/>
    <mergeCell ref="EF29:EI29"/>
    <mergeCell ref="DT21:DW21"/>
    <mergeCell ref="EB25:EC25"/>
    <mergeCell ref="DY18:DY19"/>
    <mergeCell ref="DZ18:DZ19"/>
    <mergeCell ref="DZ24:EA24"/>
    <mergeCell ref="EF21:EI21"/>
    <mergeCell ref="EF20:EI20"/>
    <mergeCell ref="EI34:EI35"/>
    <mergeCell ref="DU34:DU35"/>
    <mergeCell ref="EJ30:EM30"/>
    <mergeCell ref="EJ32:EK32"/>
    <mergeCell ref="EL32:EM32"/>
    <mergeCell ref="EL18:EL19"/>
    <mergeCell ref="DT24:DU24"/>
    <mergeCell ref="DX25:DY25"/>
    <mergeCell ref="EF28:EI28"/>
    <mergeCell ref="EI26:EI27"/>
    <mergeCell ref="EH25:EI25"/>
    <mergeCell ref="EJ33:EK33"/>
    <mergeCell ref="DV33:DW33"/>
    <mergeCell ref="EM34:EM35"/>
    <mergeCell ref="EB28:EE28"/>
    <mergeCell ref="EB32:EC32"/>
    <mergeCell ref="EH34:EH35"/>
    <mergeCell ref="ED34:ED35"/>
    <mergeCell ref="EN28:EQ28"/>
    <mergeCell ref="DP31:DS31"/>
    <mergeCell ref="EJ34:EJ35"/>
    <mergeCell ref="EJ37:EM37"/>
    <mergeCell ref="EJ39:EM39"/>
    <mergeCell ref="EJ40:EK40"/>
    <mergeCell ref="DP29:DS29"/>
    <mergeCell ref="DU26:DU27"/>
    <mergeCell ref="DP26:DP27"/>
    <mergeCell ref="EF37:EI37"/>
    <mergeCell ref="EC34:EC35"/>
    <mergeCell ref="EB37:EE37"/>
    <mergeCell ref="ED33:EE33"/>
    <mergeCell ref="DT39:DW39"/>
    <mergeCell ref="DT38:DW38"/>
    <mergeCell ref="DR32:DS32"/>
    <mergeCell ref="DT32:DU32"/>
    <mergeCell ref="DX37:EA37"/>
    <mergeCell ref="DR40:DS40"/>
    <mergeCell ref="EB38:EE38"/>
    <mergeCell ref="EF39:EI39"/>
    <mergeCell ref="A2:A3"/>
    <mergeCell ref="AH41:AI41"/>
    <mergeCell ref="BT42:BT43"/>
    <mergeCell ref="CK33:CL33"/>
    <mergeCell ref="CO33:CP33"/>
    <mergeCell ref="CI33:CJ33"/>
    <mergeCell ref="B41:C41"/>
    <mergeCell ref="B38:E38"/>
    <mergeCell ref="B40:C40"/>
    <mergeCell ref="D40:E40"/>
    <mergeCell ref="H40:I40"/>
    <mergeCell ref="B39:E39"/>
    <mergeCell ref="S40:T40"/>
    <mergeCell ref="U40:V40"/>
    <mergeCell ref="BM39:BQ39"/>
    <mergeCell ref="DH44:DK44"/>
    <mergeCell ref="DF42:DF43"/>
    <mergeCell ref="BH26:BH27"/>
    <mergeCell ref="CI31:CL31"/>
    <mergeCell ref="BI23:BL23"/>
    <mergeCell ref="BW26:BW27"/>
    <mergeCell ref="BY26:BY27"/>
    <mergeCell ref="DH30:DK30"/>
    <mergeCell ref="CK40:CL40"/>
    <mergeCell ref="CO42:CO43"/>
    <mergeCell ref="BX25:BY25"/>
    <mergeCell ref="DJ26:DJ27"/>
    <mergeCell ref="DH38:DK38"/>
    <mergeCell ref="M10:M11"/>
    <mergeCell ref="BP34:BP35"/>
    <mergeCell ref="BX24:BY24"/>
    <mergeCell ref="O18:O19"/>
    <mergeCell ref="GL47:GL48"/>
    <mergeCell ref="FU47:FU48"/>
    <mergeCell ref="FC54:FI54"/>
    <mergeCell ref="EX48:FB48"/>
    <mergeCell ref="GG49:GG51"/>
    <mergeCell ref="GD49:GD51"/>
    <mergeCell ref="FR55:FR56"/>
    <mergeCell ref="FT41:FT43"/>
    <mergeCell ref="GN55:GN56"/>
    <mergeCell ref="EV48:EW48"/>
    <mergeCell ref="GN47:GN48"/>
    <mergeCell ref="GK41:GK43"/>
    <mergeCell ref="ET56:EU56"/>
    <mergeCell ref="GH47:GH48"/>
    <mergeCell ref="EL50:EL51"/>
    <mergeCell ref="FB50:FB51"/>
    <mergeCell ref="EM50:EM51"/>
    <mergeCell ref="ER47:EU47"/>
    <mergeCell ref="ER44:EU44"/>
    <mergeCell ref="ER49:ES49"/>
    <mergeCell ref="EJ45:EM45"/>
    <mergeCell ref="EN46:EQ46"/>
    <mergeCell ref="EV47:FB47"/>
    <mergeCell ref="FC47:FI47"/>
    <mergeCell ref="FC48:FD48"/>
    <mergeCell ref="EL42:EL43"/>
    <mergeCell ref="EJ42:EJ43"/>
    <mergeCell ref="EP41:EQ41"/>
    <mergeCell ref="EZ42:EZ43"/>
    <mergeCell ref="FE42:FE43"/>
    <mergeCell ref="FI42:FI43"/>
    <mergeCell ref="EJ46:EM46"/>
    <mergeCell ref="FO57:FP57"/>
    <mergeCell ref="FL56:FP56"/>
    <mergeCell ref="EW50:EW51"/>
    <mergeCell ref="FA50:FA51"/>
    <mergeCell ref="FE56:FI56"/>
    <mergeCell ref="EV56:EW56"/>
    <mergeCell ref="EV55:FB55"/>
    <mergeCell ref="FC55:FI55"/>
    <mergeCell ref="FA49:FB49"/>
    <mergeCell ref="FE58:FE59"/>
    <mergeCell ref="FC58:FC59"/>
    <mergeCell ref="EV54:FB54"/>
    <mergeCell ref="FA58:FA59"/>
    <mergeCell ref="FG50:FG51"/>
    <mergeCell ref="EY50:EY51"/>
    <mergeCell ref="EZ50:EZ51"/>
    <mergeCell ref="EV58:EV59"/>
    <mergeCell ref="FA57:FB57"/>
    <mergeCell ref="EV57:EZ57"/>
    <mergeCell ref="EV50:EV51"/>
    <mergeCell ref="FD50:FD51"/>
    <mergeCell ref="FE50:FE51"/>
    <mergeCell ref="FC49:FG49"/>
    <mergeCell ref="FF50:FF51"/>
    <mergeCell ref="FI50:FI51"/>
    <mergeCell ref="EV53:FB53"/>
    <mergeCell ref="FC57:FG57"/>
    <mergeCell ref="FC56:FD56"/>
    <mergeCell ref="EW58:EW59"/>
    <mergeCell ref="EX56:FB56"/>
    <mergeCell ref="EJ49:EK49"/>
    <mergeCell ref="FC50:FC51"/>
    <mergeCell ref="EX50:EX51"/>
    <mergeCell ref="GH57:GH59"/>
    <mergeCell ref="FP58:FP59"/>
    <mergeCell ref="FR57:FR59"/>
    <mergeCell ref="FJ54:FP54"/>
    <mergeCell ref="FJ50:FJ51"/>
    <mergeCell ref="FR49:FR51"/>
    <mergeCell ref="FY49:FY51"/>
    <mergeCell ref="GD57:GD59"/>
    <mergeCell ref="FX49:FX51"/>
    <mergeCell ref="FV55:FV56"/>
    <mergeCell ref="FU49:FU51"/>
    <mergeCell ref="FX55:FX56"/>
    <mergeCell ref="FW57:FW59"/>
    <mergeCell ref="GE55:GE56"/>
    <mergeCell ref="GD55:GD56"/>
    <mergeCell ref="GC55:GC56"/>
    <mergeCell ref="GG55:GG56"/>
    <mergeCell ref="FX57:FX59"/>
    <mergeCell ref="GC57:GC59"/>
    <mergeCell ref="GA55:GA56"/>
    <mergeCell ref="GF55:GF56"/>
    <mergeCell ref="FP50:FP51"/>
    <mergeCell ref="FO58:FO59"/>
    <mergeCell ref="FV57:FV59"/>
    <mergeCell ref="FM50:FM51"/>
    <mergeCell ref="EU58:EU59"/>
    <mergeCell ref="GL7:GL8"/>
    <mergeCell ref="GJ7:GJ8"/>
    <mergeCell ref="GG7:GG8"/>
    <mergeCell ref="GF7:GF8"/>
    <mergeCell ref="GC7:GC8"/>
    <mergeCell ref="GH49:GH51"/>
    <mergeCell ref="GJ49:GJ51"/>
    <mergeCell ref="GD7:GD8"/>
    <mergeCell ref="GE7:GE8"/>
    <mergeCell ref="GD9:GD11"/>
    <mergeCell ref="GL9:GL11"/>
    <mergeCell ref="GI17:GI19"/>
    <mergeCell ref="GC33:GC35"/>
    <mergeCell ref="GJ17:GJ19"/>
    <mergeCell ref="GL25:GL27"/>
    <mergeCell ref="GK17:GK19"/>
    <mergeCell ref="GA47:GA48"/>
    <mergeCell ref="GD41:GD43"/>
    <mergeCell ref="GF49:GF51"/>
    <mergeCell ref="GG47:GG48"/>
    <mergeCell ref="GB31:GB32"/>
    <mergeCell ref="GH31:GH32"/>
    <mergeCell ref="ER53:EU53"/>
    <mergeCell ref="FZ57:FZ59"/>
    <mergeCell ref="FV49:FV51"/>
    <mergeCell ref="GC9:GC11"/>
    <mergeCell ref="GK9:GK11"/>
    <mergeCell ref="GD33:GD35"/>
    <mergeCell ref="GI15:GI16"/>
    <mergeCell ref="GL15:GL16"/>
    <mergeCell ref="ET58:ET59"/>
    <mergeCell ref="GI7:GI8"/>
    <mergeCell ref="GI39:GI40"/>
    <mergeCell ref="GH39:GH40"/>
    <mergeCell ref="GG57:GG59"/>
    <mergeCell ref="GF57:GF59"/>
    <mergeCell ref="GB25:GB27"/>
    <mergeCell ref="GH7:GH8"/>
    <mergeCell ref="GH41:GH43"/>
    <mergeCell ref="GF41:GF43"/>
    <mergeCell ref="GG41:GG43"/>
    <mergeCell ref="GD47:GD48"/>
    <mergeCell ref="GE47:GE48"/>
    <mergeCell ref="FZ47:FZ48"/>
    <mergeCell ref="FU57:FU59"/>
    <mergeCell ref="FT57:FT59"/>
    <mergeCell ref="FS57:FS59"/>
    <mergeCell ref="FW55:FW56"/>
    <mergeCell ref="GI25:GI27"/>
    <mergeCell ref="GI31:GI32"/>
    <mergeCell ref="GH33:GH35"/>
    <mergeCell ref="GB41:GB43"/>
    <mergeCell ref="GD31:GD32"/>
    <mergeCell ref="GC31:GC32"/>
    <mergeCell ref="FY57:FY59"/>
    <mergeCell ref="GB49:GB51"/>
    <mergeCell ref="GA49:GA51"/>
    <mergeCell ref="GA57:GA59"/>
    <mergeCell ref="GB57:GB59"/>
    <mergeCell ref="GC49:GC51"/>
    <mergeCell ref="FY9:FY11"/>
    <mergeCell ref="FV9:FV11"/>
    <mergeCell ref="FU9:FU11"/>
    <mergeCell ref="DV34:DV35"/>
    <mergeCell ref="EF36:EI36"/>
    <mergeCell ref="EJ36:EM36"/>
    <mergeCell ref="DT36:DW36"/>
    <mergeCell ref="DS34:DS35"/>
    <mergeCell ref="DV48:DW48"/>
    <mergeCell ref="DT48:DU48"/>
    <mergeCell ref="DX47:EA47"/>
    <mergeCell ref="DX48:DY48"/>
    <mergeCell ref="DT45:DW45"/>
    <mergeCell ref="EF50:EF51"/>
    <mergeCell ref="ED56:EE56"/>
    <mergeCell ref="EJ57:EK57"/>
    <mergeCell ref="EC58:EC59"/>
    <mergeCell ref="EN53:EQ53"/>
    <mergeCell ref="DV58:DV59"/>
    <mergeCell ref="ED57:EE57"/>
    <mergeCell ref="EB58:EB59"/>
    <mergeCell ref="DW50:DW51"/>
    <mergeCell ref="DP36:DS36"/>
    <mergeCell ref="DR34:DR35"/>
    <mergeCell ref="DP39:DS39"/>
    <mergeCell ref="DP38:DS38"/>
    <mergeCell ref="EB39:EE39"/>
    <mergeCell ref="EB57:EC57"/>
    <mergeCell ref="EA58:EA59"/>
    <mergeCell ref="EN44:EQ44"/>
    <mergeCell ref="ED41:EE41"/>
    <mergeCell ref="EB53:EE53"/>
    <mergeCell ref="EF47:EI47"/>
    <mergeCell ref="EG50:EG51"/>
    <mergeCell ref="EP58:EP59"/>
    <mergeCell ref="DN56:DO56"/>
    <mergeCell ref="DL57:DM57"/>
    <mergeCell ref="EC50:EC51"/>
    <mergeCell ref="EN56:EO56"/>
    <mergeCell ref="DL58:DL59"/>
    <mergeCell ref="DP58:DP59"/>
    <mergeCell ref="EP57:EQ57"/>
    <mergeCell ref="EL57:EM57"/>
    <mergeCell ref="EL58:EL59"/>
    <mergeCell ref="EB55:EE55"/>
    <mergeCell ref="EH57:EI57"/>
    <mergeCell ref="DT56:DU56"/>
    <mergeCell ref="DX45:EA45"/>
    <mergeCell ref="EJ47:EM47"/>
    <mergeCell ref="EA34:EA35"/>
    <mergeCell ref="EN45:EQ45"/>
    <mergeCell ref="EH41:EI41"/>
    <mergeCell ref="EF41:EG41"/>
    <mergeCell ref="EJ38:EM38"/>
    <mergeCell ref="DT46:DW46"/>
    <mergeCell ref="DS42:DS43"/>
    <mergeCell ref="DT41:DU41"/>
    <mergeCell ref="EL34:EL35"/>
    <mergeCell ref="EE34:EE35"/>
    <mergeCell ref="EB45:EE45"/>
    <mergeCell ref="EJ58:EJ59"/>
    <mergeCell ref="EK58:EK59"/>
    <mergeCell ref="EN58:EN59"/>
    <mergeCell ref="EN57:EO57"/>
    <mergeCell ref="EQ50:EQ51"/>
    <mergeCell ref="EJ55:EM55"/>
    <mergeCell ref="ES58:ES59"/>
    <mergeCell ref="ET50:ET51"/>
    <mergeCell ref="ER57:ES57"/>
    <mergeCell ref="ER58:ER59"/>
    <mergeCell ref="EF53:EI53"/>
    <mergeCell ref="EJ54:EM54"/>
    <mergeCell ref="DX58:DX59"/>
    <mergeCell ref="ED40:EE40"/>
    <mergeCell ref="EJ52:EM52"/>
    <mergeCell ref="DZ48:EA48"/>
    <mergeCell ref="EH49:EI49"/>
    <mergeCell ref="ET57:EU57"/>
    <mergeCell ref="ED58:ED59"/>
    <mergeCell ref="EH56:EI56"/>
    <mergeCell ref="EB50:EB51"/>
    <mergeCell ref="ER54:EU54"/>
    <mergeCell ref="DL54:DO54"/>
    <mergeCell ref="DT58:DT59"/>
    <mergeCell ref="EI50:EI51"/>
    <mergeCell ref="DV56:DW56"/>
    <mergeCell ref="DY58:DY59"/>
    <mergeCell ref="DM58:DM59"/>
    <mergeCell ref="DN58:DN59"/>
    <mergeCell ref="EQ58:EQ59"/>
    <mergeCell ref="EN54:EQ54"/>
    <mergeCell ref="EO58:EO59"/>
    <mergeCell ref="EB56:EC56"/>
    <mergeCell ref="EP56:EQ56"/>
    <mergeCell ref="EN55:EQ55"/>
    <mergeCell ref="EK50:EK51"/>
    <mergeCell ref="EB52:EE52"/>
    <mergeCell ref="EM58:EM59"/>
    <mergeCell ref="ER56:ES56"/>
    <mergeCell ref="EV49:EZ49"/>
    <mergeCell ref="FC53:FI53"/>
    <mergeCell ref="FH49:FI49"/>
    <mergeCell ref="GE49:GE51"/>
    <mergeCell ref="FJ55:FP55"/>
    <mergeCell ref="DX46:EA46"/>
    <mergeCell ref="EJ41:EK41"/>
    <mergeCell ref="EL41:EM41"/>
    <mergeCell ref="EL48:EM48"/>
    <mergeCell ref="DX41:DY41"/>
    <mergeCell ref="GC47:GC48"/>
    <mergeCell ref="GJ55:GJ56"/>
    <mergeCell ref="GI55:GI56"/>
    <mergeCell ref="GH55:GH56"/>
    <mergeCell ref="EF55:EI55"/>
    <mergeCell ref="EO34:EO35"/>
    <mergeCell ref="EF34:EF35"/>
    <mergeCell ref="EB34:EB35"/>
    <mergeCell ref="DY50:DY51"/>
    <mergeCell ref="EH50:EH51"/>
    <mergeCell ref="ED49:EE49"/>
    <mergeCell ref="GJ39:GJ40"/>
    <mergeCell ref="FX41:FX43"/>
    <mergeCell ref="ED42:ED43"/>
    <mergeCell ref="EB41:EC41"/>
    <mergeCell ref="EQ42:EQ43"/>
    <mergeCell ref="DX55:EA55"/>
    <mergeCell ref="EJ56:EK56"/>
    <mergeCell ref="EE50:EE51"/>
    <mergeCell ref="EF52:EI52"/>
    <mergeCell ref="EF54:EI54"/>
    <mergeCell ref="GC39:GC40"/>
    <mergeCell ref="GG39:GG40"/>
    <mergeCell ref="GF39:GF40"/>
    <mergeCell ref="GE39:GE40"/>
    <mergeCell ref="GK25:GK27"/>
    <mergeCell ref="GJ31:GJ32"/>
    <mergeCell ref="GA31:GA32"/>
    <mergeCell ref="FZ31:FZ32"/>
    <mergeCell ref="FY17:FY19"/>
    <mergeCell ref="ER55:EU55"/>
    <mergeCell ref="ER52:EU52"/>
    <mergeCell ref="EB49:EC49"/>
    <mergeCell ref="DX38:EA38"/>
    <mergeCell ref="ET49:EU49"/>
    <mergeCell ref="EN49:EO49"/>
    <mergeCell ref="EP49:EQ49"/>
    <mergeCell ref="EL49:EM49"/>
    <mergeCell ref="EB54:EE54"/>
    <mergeCell ref="EJ50:EJ51"/>
    <mergeCell ref="EB36:EE36"/>
    <mergeCell ref="EU50:EU51"/>
    <mergeCell ref="ES50:ES51"/>
    <mergeCell ref="DX29:EA29"/>
    <mergeCell ref="DX30:EA30"/>
    <mergeCell ref="DX31:EA31"/>
    <mergeCell ref="ED32:EE32"/>
    <mergeCell ref="FC37:FI37"/>
    <mergeCell ref="EV34:EV35"/>
    <mergeCell ref="FB42:FB43"/>
    <mergeCell ref="EX34:EX35"/>
    <mergeCell ref="EY34:EY35"/>
    <mergeCell ref="EZ34:EZ35"/>
    <mergeCell ref="DX44:EA44"/>
    <mergeCell ref="DP41:DQ41"/>
    <mergeCell ref="EH40:EI40"/>
    <mergeCell ref="DZ42:DZ43"/>
    <mergeCell ref="DX42:DX43"/>
    <mergeCell ref="GL57:GL59"/>
    <mergeCell ref="GE57:GE59"/>
    <mergeCell ref="EV39:FB39"/>
    <mergeCell ref="EE42:EE43"/>
    <mergeCell ref="DY42:DY43"/>
    <mergeCell ref="EA42:EA43"/>
    <mergeCell ref="EF57:EG57"/>
    <mergeCell ref="EF49:EG49"/>
    <mergeCell ref="DZ58:DZ59"/>
    <mergeCell ref="EF56:EG56"/>
    <mergeCell ref="GK55:GK56"/>
    <mergeCell ref="GA39:GA40"/>
    <mergeCell ref="GI41:GI43"/>
    <mergeCell ref="FZ41:FZ43"/>
    <mergeCell ref="FZ39:FZ40"/>
    <mergeCell ref="GI47:GI48"/>
    <mergeCell ref="GB55:GB56"/>
    <mergeCell ref="EV52:FB52"/>
    <mergeCell ref="EF58:EF59"/>
    <mergeCell ref="EG58:EG59"/>
    <mergeCell ref="EE58:EE59"/>
    <mergeCell ref="DZ41:EA41"/>
    <mergeCell ref="EB42:EB43"/>
    <mergeCell ref="EH42:EH43"/>
    <mergeCell ref="EF46:EI46"/>
    <mergeCell ref="FU55:FU56"/>
    <mergeCell ref="GK39:GK40"/>
    <mergeCell ref="EB47:EE47"/>
    <mergeCell ref="EJ44:EM44"/>
    <mergeCell ref="EF48:EG48"/>
    <mergeCell ref="EK42:EK43"/>
    <mergeCell ref="GB47:GB48"/>
    <mergeCell ref="EN41:EO41"/>
    <mergeCell ref="EN42:EN43"/>
    <mergeCell ref="ES42:ES43"/>
    <mergeCell ref="ER42:ER43"/>
    <mergeCell ref="FJ41:FN41"/>
    <mergeCell ref="ED48:EE48"/>
    <mergeCell ref="EP42:EP43"/>
    <mergeCell ref="ER46:EU46"/>
    <mergeCell ref="FC44:FI44"/>
    <mergeCell ref="FC45:FI45"/>
    <mergeCell ref="FL42:FL43"/>
    <mergeCell ref="EN47:EQ47"/>
    <mergeCell ref="FC41:FG41"/>
    <mergeCell ref="FD42:FD43"/>
    <mergeCell ref="EW42:EW43"/>
    <mergeCell ref="ET48:EU48"/>
    <mergeCell ref="DD38:DG38"/>
    <mergeCell ref="DH45:DK45"/>
    <mergeCell ref="DB41:DC41"/>
    <mergeCell ref="DA42:DA43"/>
    <mergeCell ref="CU44:CY44"/>
    <mergeCell ref="CU45:CY45"/>
    <mergeCell ref="CV42:CV43"/>
    <mergeCell ref="DC42:DC43"/>
    <mergeCell ref="CU41:CW41"/>
    <mergeCell ref="DV40:DW40"/>
    <mergeCell ref="EF44:EI44"/>
    <mergeCell ref="DN40:DO40"/>
    <mergeCell ref="DK42:DK43"/>
    <mergeCell ref="CX42:CX43"/>
    <mergeCell ref="DB42:DB43"/>
    <mergeCell ref="CW42:CW43"/>
    <mergeCell ref="CQ42:CQ43"/>
    <mergeCell ref="DP40:DQ40"/>
    <mergeCell ref="DX39:EA39"/>
    <mergeCell ref="DX40:DY40"/>
    <mergeCell ref="DQ42:DQ43"/>
    <mergeCell ref="DP42:DP43"/>
    <mergeCell ref="DR41:DS41"/>
    <mergeCell ref="DT44:DW44"/>
    <mergeCell ref="DD41:DE41"/>
    <mergeCell ref="DD44:DG44"/>
    <mergeCell ref="CY42:CY43"/>
    <mergeCell ref="DZ40:EA40"/>
    <mergeCell ref="DJ42:DJ43"/>
    <mergeCell ref="DT42:DT43"/>
    <mergeCell ref="DW42:DW43"/>
    <mergeCell ref="DV42:DV43"/>
    <mergeCell ref="CR34:CR35"/>
    <mergeCell ref="CD47:CH47"/>
    <mergeCell ref="CM45:CP45"/>
    <mergeCell ref="CU54:CY54"/>
    <mergeCell ref="CK34:CK35"/>
    <mergeCell ref="CX33:CY33"/>
    <mergeCell ref="CN42:CN43"/>
    <mergeCell ref="CM40:CN40"/>
    <mergeCell ref="CD54:CH54"/>
    <mergeCell ref="CW50:CW51"/>
    <mergeCell ref="CX50:CX51"/>
    <mergeCell ref="CE42:CE43"/>
    <mergeCell ref="CI49:CJ49"/>
    <mergeCell ref="CU40:CV40"/>
    <mergeCell ref="CI46:CL46"/>
    <mergeCell ref="CS48:CT48"/>
    <mergeCell ref="CI47:CL47"/>
    <mergeCell ref="CR42:CR43"/>
    <mergeCell ref="CO41:CP41"/>
    <mergeCell ref="CI39:CL39"/>
    <mergeCell ref="CU46:CY46"/>
    <mergeCell ref="CS42:CS43"/>
    <mergeCell ref="CT42:CT43"/>
    <mergeCell ref="CQ34:CQ35"/>
    <mergeCell ref="CI53:CL53"/>
    <mergeCell ref="CI41:CJ41"/>
    <mergeCell ref="CM37:CP37"/>
    <mergeCell ref="CD50:CD51"/>
    <mergeCell ref="CS40:CT40"/>
    <mergeCell ref="CI37:CL37"/>
    <mergeCell ref="CS41:CT41"/>
    <mergeCell ref="CQ39:CT39"/>
    <mergeCell ref="CI28:CL28"/>
    <mergeCell ref="CU28:CY28"/>
    <mergeCell ref="DA26:DA27"/>
    <mergeCell ref="DB24:DC24"/>
    <mergeCell ref="CE26:CE27"/>
    <mergeCell ref="CO25:CP25"/>
    <mergeCell ref="CI25:CJ25"/>
    <mergeCell ref="CK26:CK27"/>
    <mergeCell ref="CM26:CM27"/>
    <mergeCell ref="ER23:EU23"/>
    <mergeCell ref="DP24:DQ24"/>
    <mergeCell ref="DL25:DM25"/>
    <mergeCell ref="CI23:CL23"/>
    <mergeCell ref="EO26:EO27"/>
    <mergeCell ref="EJ25:EK25"/>
    <mergeCell ref="EJ24:EK24"/>
    <mergeCell ref="EF25:EG25"/>
    <mergeCell ref="EN24:EO24"/>
    <mergeCell ref="EM26:EM27"/>
    <mergeCell ref="EF26:EF27"/>
    <mergeCell ref="EP25:EQ25"/>
    <mergeCell ref="EC26:EC27"/>
    <mergeCell ref="EL24:EM24"/>
    <mergeCell ref="EJ23:EM23"/>
    <mergeCell ref="EP26:EP27"/>
    <mergeCell ref="CS24:CT24"/>
    <mergeCell ref="DT28:DW28"/>
    <mergeCell ref="DW26:DW27"/>
    <mergeCell ref="DD24:DE24"/>
    <mergeCell ref="CO26:CO27"/>
    <mergeCell ref="DT26:DT27"/>
    <mergeCell ref="DQ26:DQ27"/>
    <mergeCell ref="BZ28:CC28"/>
    <mergeCell ref="CO32:CP32"/>
    <mergeCell ref="CD31:CH31"/>
    <mergeCell ref="CG41:CH41"/>
    <mergeCell ref="CM41:CN41"/>
    <mergeCell ref="BK40:BL40"/>
    <mergeCell ref="CO40:CP40"/>
    <mergeCell ref="CK32:CL32"/>
    <mergeCell ref="BZ34:BZ35"/>
    <mergeCell ref="BI33:BJ33"/>
    <mergeCell ref="BT32:BU32"/>
    <mergeCell ref="BV31:BY31"/>
    <mergeCell ref="BV28:BY28"/>
    <mergeCell ref="BR30:BU30"/>
    <mergeCell ref="CD33:CF33"/>
    <mergeCell ref="CM33:CN33"/>
    <mergeCell ref="CD39:CH39"/>
    <mergeCell ref="CI40:CJ40"/>
    <mergeCell ref="CM39:CP39"/>
    <mergeCell ref="CH34:CH35"/>
    <mergeCell ref="CL34:CL35"/>
    <mergeCell ref="CP34:CP35"/>
    <mergeCell ref="CJ34:CJ35"/>
    <mergeCell ref="CD30:CH30"/>
    <mergeCell ref="CD32:CE32"/>
    <mergeCell ref="BR32:BS32"/>
    <mergeCell ref="BZ40:CA40"/>
    <mergeCell ref="CD28:CH28"/>
    <mergeCell ref="BJ34:BJ35"/>
    <mergeCell ref="BT33:BU33"/>
    <mergeCell ref="BV33:BW33"/>
    <mergeCell ref="BR33:BS33"/>
    <mergeCell ref="AE39:AI39"/>
    <mergeCell ref="AL40:AM40"/>
    <mergeCell ref="AV37:AZ37"/>
    <mergeCell ref="AS34:AS35"/>
    <mergeCell ref="AY41:AZ41"/>
    <mergeCell ref="BA37:BD37"/>
    <mergeCell ref="BC40:BD40"/>
    <mergeCell ref="AV45:AZ45"/>
    <mergeCell ref="AV47:AZ47"/>
    <mergeCell ref="BE42:BE43"/>
    <mergeCell ref="BF42:BF43"/>
    <mergeCell ref="BH42:BH43"/>
    <mergeCell ref="AV42:AV43"/>
    <mergeCell ref="AW42:AW43"/>
    <mergeCell ref="AV31:AZ31"/>
    <mergeCell ref="BA33:BB33"/>
    <mergeCell ref="AV26:AV27"/>
    <mergeCell ref="AJ45:AM45"/>
    <mergeCell ref="AN44:AQ44"/>
    <mergeCell ref="BA44:BD44"/>
    <mergeCell ref="AZ42:AZ43"/>
    <mergeCell ref="AP26:AP27"/>
    <mergeCell ref="AO26:AO27"/>
    <mergeCell ref="AL33:AM33"/>
    <mergeCell ref="AP32:AQ32"/>
    <mergeCell ref="AL34:AL35"/>
    <mergeCell ref="AM34:AM35"/>
    <mergeCell ref="AN34:AN35"/>
    <mergeCell ref="AN31:AQ31"/>
    <mergeCell ref="AN29:AQ29"/>
    <mergeCell ref="AN32:AO32"/>
    <mergeCell ref="AQ34:AQ35"/>
    <mergeCell ref="W55:Z55"/>
    <mergeCell ref="AA53:AD53"/>
    <mergeCell ref="AE28:AI28"/>
    <mergeCell ref="AC40:AD40"/>
    <mergeCell ref="AE40:AF40"/>
    <mergeCell ref="AH50:AH51"/>
    <mergeCell ref="AH42:AH43"/>
    <mergeCell ref="AE42:AE43"/>
    <mergeCell ref="AE45:AI45"/>
    <mergeCell ref="AE47:AI47"/>
    <mergeCell ref="N48:P48"/>
    <mergeCell ref="S37:V37"/>
    <mergeCell ref="S38:V38"/>
    <mergeCell ref="S39:V39"/>
    <mergeCell ref="T50:T51"/>
    <mergeCell ref="N39:R39"/>
    <mergeCell ref="N40:P40"/>
    <mergeCell ref="N37:R37"/>
    <mergeCell ref="N38:R38"/>
    <mergeCell ref="S33:T33"/>
    <mergeCell ref="S36:V36"/>
    <mergeCell ref="S47:V47"/>
    <mergeCell ref="S48:T48"/>
    <mergeCell ref="S44:V44"/>
    <mergeCell ref="O34:O35"/>
    <mergeCell ref="Q49:R49"/>
    <mergeCell ref="AG34:AG35"/>
    <mergeCell ref="AG50:AG51"/>
    <mergeCell ref="AA29:AD29"/>
    <mergeCell ref="N36:R36"/>
    <mergeCell ref="AG48:AI48"/>
    <mergeCell ref="AC42:AC43"/>
    <mergeCell ref="N18:N19"/>
    <mergeCell ref="P18:P19"/>
    <mergeCell ref="N26:N27"/>
    <mergeCell ref="Q18:Q19"/>
    <mergeCell ref="R18:R19"/>
    <mergeCell ref="S22:V22"/>
    <mergeCell ref="W23:Z23"/>
    <mergeCell ref="S23:V23"/>
    <mergeCell ref="AJ30:AM30"/>
    <mergeCell ref="O26:O27"/>
    <mergeCell ref="W26:W27"/>
    <mergeCell ref="Y17:Z17"/>
    <mergeCell ref="AA25:AB25"/>
    <mergeCell ref="AA20:AD20"/>
    <mergeCell ref="AB18:AB19"/>
    <mergeCell ref="AG24:AI24"/>
    <mergeCell ref="AE23:AI23"/>
    <mergeCell ref="AI18:AI19"/>
    <mergeCell ref="AJ24:AK24"/>
    <mergeCell ref="AD18:AD19"/>
    <mergeCell ref="AE20:AI20"/>
    <mergeCell ref="Q25:R25"/>
    <mergeCell ref="X26:X27"/>
    <mergeCell ref="AA18:AA19"/>
    <mergeCell ref="AA23:AD23"/>
    <mergeCell ref="AG26:AG27"/>
    <mergeCell ref="AF18:AF19"/>
    <mergeCell ref="AE18:AE19"/>
    <mergeCell ref="S20:V20"/>
    <mergeCell ref="U24:V24"/>
    <mergeCell ref="R26:R27"/>
    <mergeCell ref="V26:V27"/>
    <mergeCell ref="V18:V19"/>
    <mergeCell ref="S26:S27"/>
    <mergeCell ref="AC18:AC19"/>
    <mergeCell ref="AE22:AI22"/>
    <mergeCell ref="AJ26:AJ27"/>
    <mergeCell ref="AB26:AB27"/>
    <mergeCell ref="W20:Z20"/>
    <mergeCell ref="Y34:Y35"/>
    <mergeCell ref="X18:X19"/>
    <mergeCell ref="AD26:AD27"/>
    <mergeCell ref="AJ33:AK33"/>
    <mergeCell ref="AE33:AG33"/>
    <mergeCell ref="AJ34:AJ35"/>
    <mergeCell ref="AC32:AD32"/>
    <mergeCell ref="AE26:AE27"/>
    <mergeCell ref="AA33:AB33"/>
    <mergeCell ref="AJ29:AM29"/>
    <mergeCell ref="AL32:AM32"/>
    <mergeCell ref="AA34:AA35"/>
    <mergeCell ref="AB34:AB35"/>
    <mergeCell ref="AA24:AB24"/>
    <mergeCell ref="W24:X24"/>
    <mergeCell ref="AH18:AH19"/>
    <mergeCell ref="S25:T25"/>
    <mergeCell ref="U25:V25"/>
    <mergeCell ref="U26:U27"/>
    <mergeCell ref="AK34:AK35"/>
    <mergeCell ref="AA30:AD30"/>
    <mergeCell ref="AF26:AF27"/>
    <mergeCell ref="AE29:AI29"/>
    <mergeCell ref="X34:X35"/>
    <mergeCell ref="AD34:AD35"/>
    <mergeCell ref="AL16:AM16"/>
    <mergeCell ref="AH17:AI17"/>
    <mergeCell ref="AJ17:AK17"/>
    <mergeCell ref="AL17:AM17"/>
    <mergeCell ref="AH25:AI25"/>
    <mergeCell ref="AJ23:AM23"/>
    <mergeCell ref="AN23:AQ23"/>
    <mergeCell ref="AR23:AU23"/>
    <mergeCell ref="AP18:AP19"/>
    <mergeCell ref="AQ18:AQ19"/>
    <mergeCell ref="AP24:AQ24"/>
    <mergeCell ref="AN18:AN19"/>
    <mergeCell ref="AA17:AB17"/>
    <mergeCell ref="AJ22:AM22"/>
    <mergeCell ref="AE21:AI21"/>
    <mergeCell ref="AL25:AM25"/>
    <mergeCell ref="AM18:AM19"/>
    <mergeCell ref="AA16:AB16"/>
    <mergeCell ref="AT18:AT19"/>
    <mergeCell ref="AE17:AG17"/>
    <mergeCell ref="AC17:AD17"/>
    <mergeCell ref="AG16:AI16"/>
    <mergeCell ref="AO18:AO19"/>
    <mergeCell ref="AN25:AO25"/>
    <mergeCell ref="AP25:AQ25"/>
    <mergeCell ref="AR25:AS25"/>
    <mergeCell ref="AN22:AQ22"/>
    <mergeCell ref="AA22:AD22"/>
    <mergeCell ref="AN20:AQ20"/>
    <mergeCell ref="AR21:AU21"/>
    <mergeCell ref="W32:X32"/>
    <mergeCell ref="AO34:AO35"/>
    <mergeCell ref="AT24:AU24"/>
    <mergeCell ref="AC26:AC27"/>
    <mergeCell ref="AN33:AO33"/>
    <mergeCell ref="AP33:AQ33"/>
    <mergeCell ref="AU26:AU27"/>
    <mergeCell ref="AL26:AL27"/>
    <mergeCell ref="AN30:AQ30"/>
    <mergeCell ref="AC33:AD33"/>
    <mergeCell ref="AA28:AD28"/>
    <mergeCell ref="AH33:AI33"/>
    <mergeCell ref="S30:V30"/>
    <mergeCell ref="AH26:AH27"/>
    <mergeCell ref="AJ32:AK32"/>
    <mergeCell ref="AV33:AX33"/>
    <mergeCell ref="AT32:AU32"/>
    <mergeCell ref="Y24:Z24"/>
    <mergeCell ref="W29:Z29"/>
    <mergeCell ref="AR36:AU36"/>
    <mergeCell ref="AJ38:AM38"/>
    <mergeCell ref="AP48:AQ48"/>
    <mergeCell ref="AN37:AQ37"/>
    <mergeCell ref="AT42:AT43"/>
    <mergeCell ref="AN47:AQ47"/>
    <mergeCell ref="AJ49:AK49"/>
    <mergeCell ref="AV48:AW48"/>
    <mergeCell ref="AX48:AZ48"/>
    <mergeCell ref="AR46:AU46"/>
    <mergeCell ref="AT33:AU33"/>
    <mergeCell ref="AV36:AZ36"/>
    <mergeCell ref="AX42:AX43"/>
    <mergeCell ref="AP42:AP43"/>
    <mergeCell ref="AN36:AQ36"/>
    <mergeCell ref="AZ34:AZ35"/>
    <mergeCell ref="AV49:AX49"/>
    <mergeCell ref="AY49:AZ49"/>
    <mergeCell ref="AJ48:AK48"/>
    <mergeCell ref="AR34:AR35"/>
    <mergeCell ref="AW34:AW35"/>
    <mergeCell ref="AY42:AY43"/>
    <mergeCell ref="AN49:AO49"/>
    <mergeCell ref="AJ40:AK40"/>
    <mergeCell ref="AP41:AQ41"/>
    <mergeCell ref="AO42:AO43"/>
    <mergeCell ref="AP34:AP35"/>
    <mergeCell ref="AN39:AQ39"/>
    <mergeCell ref="AT40:AU40"/>
    <mergeCell ref="AR41:AS41"/>
    <mergeCell ref="AT41:AU41"/>
    <mergeCell ref="AA36:AD36"/>
    <mergeCell ref="AI50:AI51"/>
    <mergeCell ref="AM50:AM51"/>
    <mergeCell ref="AV22:AZ22"/>
    <mergeCell ref="AJ56:AK56"/>
    <mergeCell ref="AL56:AM56"/>
    <mergeCell ref="AN56:AO56"/>
    <mergeCell ref="AP56:AQ56"/>
    <mergeCell ref="AR56:AS56"/>
    <mergeCell ref="AT56:AU56"/>
    <mergeCell ref="AV56:AW56"/>
    <mergeCell ref="AX56:AZ56"/>
    <mergeCell ref="AJ53:AM53"/>
    <mergeCell ref="AN53:AQ53"/>
    <mergeCell ref="AJ54:AM54"/>
    <mergeCell ref="AN54:AQ54"/>
    <mergeCell ref="AR54:AU54"/>
    <mergeCell ref="AR32:AS32"/>
    <mergeCell ref="AA37:AD37"/>
    <mergeCell ref="AA39:AD39"/>
    <mergeCell ref="AT34:AT35"/>
    <mergeCell ref="AU42:AU43"/>
    <mergeCell ref="AJ55:AM55"/>
    <mergeCell ref="AN55:AQ55"/>
    <mergeCell ref="AR55:AU55"/>
    <mergeCell ref="AC56:AD56"/>
    <mergeCell ref="AA54:AD54"/>
    <mergeCell ref="AE37:AI37"/>
    <mergeCell ref="AG40:AI40"/>
    <mergeCell ref="AE38:AI38"/>
    <mergeCell ref="AL41:AM41"/>
    <mergeCell ref="AJ36:AM36"/>
    <mergeCell ref="AP58:AP59"/>
    <mergeCell ref="AQ58:AQ59"/>
    <mergeCell ref="AR58:AR59"/>
    <mergeCell ref="AS58:AS59"/>
    <mergeCell ref="AT58:AT59"/>
    <mergeCell ref="AU58:AU59"/>
    <mergeCell ref="AV58:AV59"/>
    <mergeCell ref="AW58:AW59"/>
    <mergeCell ref="AX58:AX59"/>
    <mergeCell ref="AY58:AY59"/>
    <mergeCell ref="AZ58:AZ59"/>
    <mergeCell ref="AY57:AZ57"/>
    <mergeCell ref="AN52:AQ52"/>
    <mergeCell ref="AR52:AU52"/>
    <mergeCell ref="AV52:AZ52"/>
    <mergeCell ref="AP40:AQ40"/>
    <mergeCell ref="AN46:AQ46"/>
    <mergeCell ref="AR57:AS57"/>
    <mergeCell ref="AT57:AU57"/>
    <mergeCell ref="AV54:AZ54"/>
    <mergeCell ref="AV55:AZ55"/>
    <mergeCell ref="AH57:AI57"/>
    <mergeCell ref="AA57:AB57"/>
    <mergeCell ref="AA58:AA59"/>
    <mergeCell ref="AK50:AK51"/>
    <mergeCell ref="AE41:AG41"/>
    <mergeCell ref="AR22:AU22"/>
    <mergeCell ref="AV41:AX41"/>
    <mergeCell ref="AR53:AU53"/>
    <mergeCell ref="AV53:AZ53"/>
    <mergeCell ref="AX50:AX51"/>
    <mergeCell ref="DH28:DK28"/>
    <mergeCell ref="CZ8:DA8"/>
    <mergeCell ref="DB8:DC8"/>
    <mergeCell ref="DD29:DG29"/>
    <mergeCell ref="CZ25:DA25"/>
    <mergeCell ref="CX25:CY25"/>
    <mergeCell ref="DD32:DE32"/>
    <mergeCell ref="DF32:DG32"/>
    <mergeCell ref="DJ10:DJ11"/>
    <mergeCell ref="DK10:DK11"/>
    <mergeCell ref="AV28:AZ28"/>
    <mergeCell ref="AR26:AR27"/>
    <mergeCell ref="AV18:AV19"/>
    <mergeCell ref="AZ18:AZ19"/>
    <mergeCell ref="DD28:DG28"/>
    <mergeCell ref="CS25:CT25"/>
    <mergeCell ref="CZ29:DC29"/>
    <mergeCell ref="CZ32:DA32"/>
    <mergeCell ref="CA26:CA27"/>
    <mergeCell ref="AY25:AZ25"/>
    <mergeCell ref="CJ26:CJ27"/>
    <mergeCell ref="AV23:AZ23"/>
    <mergeCell ref="DD30:DG30"/>
    <mergeCell ref="CB32:CC32"/>
    <mergeCell ref="CD29:CH29"/>
    <mergeCell ref="BA48:BB48"/>
    <mergeCell ref="BE26:BE27"/>
    <mergeCell ref="CG26:CG27"/>
    <mergeCell ref="BZ32:CA32"/>
    <mergeCell ref="CH26:CH27"/>
    <mergeCell ref="CD26:CD27"/>
    <mergeCell ref="DG26:DG27"/>
    <mergeCell ref="CR26:CR27"/>
    <mergeCell ref="DB26:DB27"/>
    <mergeCell ref="CZ30:DC30"/>
    <mergeCell ref="DD25:DE25"/>
    <mergeCell ref="DF25:DG25"/>
    <mergeCell ref="CQ31:CT31"/>
    <mergeCell ref="AV24:AW24"/>
    <mergeCell ref="CQ30:CT30"/>
    <mergeCell ref="CU29:CY29"/>
    <mergeCell ref="AV46:AZ46"/>
    <mergeCell ref="AX32:AZ32"/>
    <mergeCell ref="AV30:AZ30"/>
    <mergeCell ref="AX26:AX27"/>
    <mergeCell ref="AW26:AW27"/>
    <mergeCell ref="CF24:CH24"/>
    <mergeCell ref="DD31:DG31"/>
    <mergeCell ref="CI26:CI27"/>
    <mergeCell ref="CV26:CV27"/>
    <mergeCell ref="CI29:CL29"/>
    <mergeCell ref="CM24:CN24"/>
    <mergeCell ref="CU24:CV24"/>
    <mergeCell ref="CZ24:DA24"/>
    <mergeCell ref="CS26:CS27"/>
    <mergeCell ref="BX41:BY41"/>
    <mergeCell ref="BO34:BO35"/>
    <mergeCell ref="DL2:DS3"/>
    <mergeCell ref="DP4:DS4"/>
    <mergeCell ref="DP5:DS5"/>
    <mergeCell ref="CI5:CL5"/>
    <mergeCell ref="DL5:DO5"/>
    <mergeCell ref="DL6:DO6"/>
    <mergeCell ref="CZ2:DK2"/>
    <mergeCell ref="CZ3:DK3"/>
    <mergeCell ref="CI4:CL4"/>
    <mergeCell ref="DS10:DS11"/>
    <mergeCell ref="DV10:DV11"/>
    <mergeCell ref="CY18:CY19"/>
    <mergeCell ref="CR18:CR19"/>
    <mergeCell ref="CQ20:CT20"/>
    <mergeCell ref="CV18:CV19"/>
    <mergeCell ref="DR25:DS25"/>
    <mergeCell ref="DC26:DC27"/>
    <mergeCell ref="DD17:DE17"/>
    <mergeCell ref="DP17:DQ17"/>
    <mergeCell ref="CZ23:DC23"/>
    <mergeCell ref="DQ18:DQ19"/>
    <mergeCell ref="CP26:CP27"/>
    <mergeCell ref="CL26:CL27"/>
    <mergeCell ref="DN24:DO24"/>
    <mergeCell ref="DL24:DM24"/>
    <mergeCell ref="CI24:CJ24"/>
    <mergeCell ref="CT26:CT27"/>
    <mergeCell ref="CW26:CW27"/>
    <mergeCell ref="CN26:CN27"/>
    <mergeCell ref="DP25:DQ25"/>
    <mergeCell ref="CD21:CH21"/>
    <mergeCell ref="CQ21:CT21"/>
    <mergeCell ref="CM22:CP22"/>
    <mergeCell ref="CG18:CG19"/>
    <mergeCell ref="CJ18:CJ19"/>
    <mergeCell ref="DJ16:DK16"/>
    <mergeCell ref="CI22:CL22"/>
    <mergeCell ref="EB12:EE12"/>
    <mergeCell ref="DT15:DW15"/>
    <mergeCell ref="DH14:DK14"/>
    <mergeCell ref="DD15:DG15"/>
    <mergeCell ref="EB10:EB11"/>
    <mergeCell ref="CY10:CY11"/>
    <mergeCell ref="DL20:DO20"/>
    <mergeCell ref="DL15:DO15"/>
    <mergeCell ref="CX17:CY17"/>
    <mergeCell ref="DT12:DW12"/>
    <mergeCell ref="DP16:DQ16"/>
    <mergeCell ref="DT14:DW14"/>
    <mergeCell ref="DV17:DW17"/>
    <mergeCell ref="CQ15:CT15"/>
    <mergeCell ref="CU12:CY12"/>
    <mergeCell ref="CZ12:DC12"/>
    <mergeCell ref="DX15:EA15"/>
    <mergeCell ref="DD20:DG20"/>
    <mergeCell ref="CM20:CP20"/>
    <mergeCell ref="DH21:DK21"/>
    <mergeCell ref="DL22:DO22"/>
    <mergeCell ref="DL16:DM16"/>
    <mergeCell ref="CK25:CL25"/>
    <mergeCell ref="CW24:CY24"/>
    <mergeCell ref="CI21:CL21"/>
    <mergeCell ref="DX10:DX11"/>
    <mergeCell ref="DI10:DI11"/>
    <mergeCell ref="DR10:DR11"/>
    <mergeCell ref="CQ22:CT22"/>
    <mergeCell ref="CX18:CX19"/>
    <mergeCell ref="CU5:CY5"/>
    <mergeCell ref="CU6:CY6"/>
    <mergeCell ref="DD8:DE8"/>
    <mergeCell ref="DP15:DS15"/>
    <mergeCell ref="CK8:CL8"/>
    <mergeCell ref="DF8:DG8"/>
    <mergeCell ref="DH8:DI8"/>
    <mergeCell ref="DF9:DG9"/>
    <mergeCell ref="DH9:DI9"/>
    <mergeCell ref="CZ22:DC22"/>
    <mergeCell ref="DP14:DS14"/>
    <mergeCell ref="CV10:CV11"/>
    <mergeCell ref="DJ9:DK9"/>
    <mergeCell ref="CK9:CL9"/>
    <mergeCell ref="DH20:DK20"/>
    <mergeCell ref="CU21:CY21"/>
    <mergeCell ref="CX10:CX11"/>
    <mergeCell ref="CI14:CL14"/>
    <mergeCell ref="CK16:CL16"/>
    <mergeCell ref="CU22:CY22"/>
    <mergeCell ref="DL9:DM9"/>
    <mergeCell ref="DK18:DK19"/>
    <mergeCell ref="DN9:DO9"/>
    <mergeCell ref="CI9:CJ9"/>
    <mergeCell ref="DR9:DS9"/>
    <mergeCell ref="DL7:DO7"/>
    <mergeCell ref="DL8:DM8"/>
    <mergeCell ref="DP10:DP11"/>
    <mergeCell ref="CQ23:CT23"/>
    <mergeCell ref="CU23:CY23"/>
    <mergeCell ref="CT10:CT11"/>
    <mergeCell ref="CR10:CR11"/>
    <mergeCell ref="CS10:CS11"/>
    <mergeCell ref="DM18:DM19"/>
    <mergeCell ref="DN18:DN19"/>
    <mergeCell ref="CQ18:CQ19"/>
    <mergeCell ref="DD12:DG12"/>
    <mergeCell ref="CZ15:DC15"/>
    <mergeCell ref="DH15:DK15"/>
    <mergeCell ref="DH33:DI33"/>
    <mergeCell ref="CZ7:DC7"/>
    <mergeCell ref="DD7:DG7"/>
    <mergeCell ref="DH7:DK7"/>
    <mergeCell ref="CZ20:DC20"/>
    <mergeCell ref="CQ24:CR24"/>
    <mergeCell ref="CU20:CY20"/>
    <mergeCell ref="CQ28:CT28"/>
    <mergeCell ref="CQ29:CT29"/>
    <mergeCell ref="CZ31:DC31"/>
    <mergeCell ref="DH31:DK31"/>
    <mergeCell ref="DN32:DO32"/>
    <mergeCell ref="DL33:DM33"/>
    <mergeCell ref="DF33:DG33"/>
    <mergeCell ref="DH25:DI25"/>
    <mergeCell ref="DL29:DO29"/>
    <mergeCell ref="DH22:DK22"/>
    <mergeCell ref="DI18:DI19"/>
    <mergeCell ref="CY26:CY27"/>
    <mergeCell ref="EL56:EM56"/>
    <mergeCell ref="EJ53:EM53"/>
    <mergeCell ref="EH18:EH19"/>
    <mergeCell ref="DA18:DA19"/>
    <mergeCell ref="DX18:DX19"/>
    <mergeCell ref="DO34:DO35"/>
    <mergeCell ref="DZ10:DZ11"/>
    <mergeCell ref="DL13:DO13"/>
    <mergeCell ref="DL14:DO14"/>
    <mergeCell ref="DP12:DS12"/>
    <mergeCell ref="EB23:EE23"/>
    <mergeCell ref="DT16:DU16"/>
    <mergeCell ref="DJ24:DK24"/>
    <mergeCell ref="DK26:DK27"/>
    <mergeCell ref="DJ25:DK25"/>
    <mergeCell ref="EH33:EI33"/>
    <mergeCell ref="EN22:EQ22"/>
    <mergeCell ref="EP33:EQ33"/>
    <mergeCell ref="EN30:EQ30"/>
    <mergeCell ref="CZ37:DC37"/>
    <mergeCell ref="DP30:DS30"/>
    <mergeCell ref="DT33:DU33"/>
    <mergeCell ref="DU42:DU43"/>
    <mergeCell ref="DV41:DW41"/>
    <mergeCell ref="DD46:DG46"/>
    <mergeCell ref="DL45:DO45"/>
    <mergeCell ref="DL37:DO37"/>
    <mergeCell ref="DL42:DL43"/>
    <mergeCell ref="DM42:DM43"/>
    <mergeCell ref="DL36:DO36"/>
    <mergeCell ref="DN41:DO41"/>
    <mergeCell ref="DL38:DO38"/>
    <mergeCell ref="DM34:DM35"/>
    <mergeCell ref="DL34:DL35"/>
    <mergeCell ref="GO15:GO16"/>
    <mergeCell ref="GP15:GP16"/>
    <mergeCell ref="GL49:GL51"/>
    <mergeCell ref="GJ33:GJ35"/>
    <mergeCell ref="GO49:GO51"/>
    <mergeCell ref="GK23:GK24"/>
    <mergeCell ref="FW47:FW48"/>
    <mergeCell ref="GC15:GC16"/>
    <mergeCell ref="GH23:GH24"/>
    <mergeCell ref="ED50:ED51"/>
    <mergeCell ref="EB48:EC48"/>
    <mergeCell ref="EV24:EW24"/>
    <mergeCell ref="EW26:EW27"/>
    <mergeCell ref="FT49:FT51"/>
    <mergeCell ref="EB46:EE46"/>
    <mergeCell ref="FR47:FR48"/>
    <mergeCell ref="FV47:FV48"/>
    <mergeCell ref="ER48:ES48"/>
    <mergeCell ref="ER45:EU45"/>
    <mergeCell ref="GE41:GE43"/>
    <mergeCell ref="GB39:GB40"/>
    <mergeCell ref="FY39:FY40"/>
    <mergeCell ref="FX39:FX40"/>
    <mergeCell ref="FH50:FH51"/>
    <mergeCell ref="EP48:EQ48"/>
    <mergeCell ref="EO42:EO43"/>
    <mergeCell ref="EN48:EO48"/>
    <mergeCell ref="EF45:EI45"/>
    <mergeCell ref="EI42:EI43"/>
    <mergeCell ref="EB44:EE44"/>
    <mergeCell ref="FJ52:FP52"/>
    <mergeCell ref="FS49:FS51"/>
    <mergeCell ref="FS55:FS56"/>
    <mergeCell ref="FO49:FP49"/>
    <mergeCell ref="FE48:FI48"/>
    <mergeCell ref="FO50:FO51"/>
    <mergeCell ref="GN15:GN16"/>
    <mergeCell ref="FB58:FB59"/>
    <mergeCell ref="EX58:EX59"/>
    <mergeCell ref="EY58:EY59"/>
    <mergeCell ref="EZ58:EZ59"/>
    <mergeCell ref="FC52:FI52"/>
    <mergeCell ref="GK15:GK16"/>
    <mergeCell ref="FM58:FM59"/>
    <mergeCell ref="FL58:FL59"/>
    <mergeCell ref="FH58:FH59"/>
    <mergeCell ref="FF58:FF59"/>
    <mergeCell ref="FG58:FG59"/>
    <mergeCell ref="FN58:FN59"/>
    <mergeCell ref="FJ56:FK56"/>
    <mergeCell ref="FI58:FI59"/>
    <mergeCell ref="GN49:GN51"/>
    <mergeCell ref="FL40:FP40"/>
    <mergeCell ref="FI34:FI35"/>
    <mergeCell ref="FB26:FB27"/>
    <mergeCell ref="FP26:FP27"/>
    <mergeCell ref="GM55:GM56"/>
    <mergeCell ref="FZ49:FZ51"/>
    <mergeCell ref="FY47:FY48"/>
    <mergeCell ref="FT39:FT40"/>
    <mergeCell ref="FY15:FY16"/>
    <mergeCell ref="FT55:FT56"/>
    <mergeCell ref="FJ10:FJ11"/>
    <mergeCell ref="FC30:FI30"/>
    <mergeCell ref="FE8:FI8"/>
    <mergeCell ref="FA25:FB25"/>
    <mergeCell ref="EN20:EQ20"/>
    <mergeCell ref="GX57:GX59"/>
    <mergeCell ref="GR39:GR40"/>
    <mergeCell ref="GR41:GR43"/>
    <mergeCell ref="GR47:GR48"/>
    <mergeCell ref="GR49:GR51"/>
    <mergeCell ref="GR55:GR56"/>
    <mergeCell ref="GR57:GR59"/>
    <mergeCell ref="GO17:GO19"/>
    <mergeCell ref="GP17:GP19"/>
    <mergeCell ref="GQ39:GQ40"/>
    <mergeCell ref="GT7:GT8"/>
    <mergeCell ref="GU7:GU8"/>
    <mergeCell ref="GV7:GV8"/>
    <mergeCell ref="GQ49:GQ51"/>
    <mergeCell ref="GX17:GX19"/>
    <mergeCell ref="GI23:GI24"/>
    <mergeCell ref="GJ23:GJ24"/>
    <mergeCell ref="GP49:GP51"/>
    <mergeCell ref="GO9:GO11"/>
    <mergeCell ref="GP9:GP11"/>
    <mergeCell ref="FD58:FD59"/>
    <mergeCell ref="GI57:GI59"/>
    <mergeCell ref="GM47:GM48"/>
    <mergeCell ref="GL41:GL43"/>
    <mergeCell ref="GS57:GS59"/>
    <mergeCell ref="GX7:GX8"/>
    <mergeCell ref="GX9:GX11"/>
    <mergeCell ref="FC6:FI6"/>
    <mergeCell ref="FU7:FU8"/>
    <mergeCell ref="FV7:FV8"/>
    <mergeCell ref="ER24:ES24"/>
    <mergeCell ref="EW10:EW11"/>
    <mergeCell ref="FX25:FX27"/>
    <mergeCell ref="FT33:FT35"/>
    <mergeCell ref="FW31:FW32"/>
    <mergeCell ref="FV31:FV32"/>
    <mergeCell ref="FH57:FI57"/>
    <mergeCell ref="FK58:FK59"/>
    <mergeCell ref="FJ58:FJ59"/>
    <mergeCell ref="ER32:ES32"/>
    <mergeCell ref="ER6:EU6"/>
    <mergeCell ref="EH58:EH59"/>
    <mergeCell ref="EI58:EI59"/>
    <mergeCell ref="FC7:FI7"/>
    <mergeCell ref="FA9:FB9"/>
    <mergeCell ref="EL8:EM8"/>
    <mergeCell ref="FC8:FD8"/>
    <mergeCell ref="EX8:FB8"/>
    <mergeCell ref="EV9:EZ9"/>
    <mergeCell ref="EX16:FB16"/>
    <mergeCell ref="ER13:EU13"/>
    <mergeCell ref="ET17:EU17"/>
    <mergeCell ref="ER22:EU22"/>
    <mergeCell ref="EF22:EI22"/>
    <mergeCell ref="EJ21:EM21"/>
    <mergeCell ref="EL26:EL27"/>
    <mergeCell ref="ER17:ES17"/>
    <mergeCell ref="EV20:FB20"/>
    <mergeCell ref="EN21:EQ21"/>
    <mergeCell ref="GQ57:GQ59"/>
    <mergeCell ref="GO39:GO40"/>
    <mergeCell ref="GP39:GP40"/>
    <mergeCell ref="GX23:GX24"/>
    <mergeCell ref="GX25:GX27"/>
    <mergeCell ref="GX31:GX32"/>
    <mergeCell ref="GX33:GX35"/>
    <mergeCell ref="GR7:GR8"/>
    <mergeCell ref="GJ57:GJ59"/>
    <mergeCell ref="GK33:GK35"/>
    <mergeCell ref="GK31:GK32"/>
    <mergeCell ref="GJ47:GJ48"/>
    <mergeCell ref="GL55:GL56"/>
    <mergeCell ref="GQ55:GQ56"/>
    <mergeCell ref="GO57:GO59"/>
    <mergeCell ref="GQ41:GQ43"/>
    <mergeCell ref="GQ47:GQ48"/>
    <mergeCell ref="GQ7:GQ8"/>
    <mergeCell ref="GP57:GP59"/>
    <mergeCell ref="GJ41:GJ43"/>
    <mergeCell ref="GX55:GX56"/>
    <mergeCell ref="GK7:GK8"/>
    <mergeCell ref="GK47:GK48"/>
    <mergeCell ref="GN57:GN59"/>
    <mergeCell ref="GM41:GM43"/>
    <mergeCell ref="GM49:GM51"/>
    <mergeCell ref="GM23:GM24"/>
    <mergeCell ref="GN33:GN35"/>
    <mergeCell ref="GK57:GK59"/>
    <mergeCell ref="GK49:GK51"/>
    <mergeCell ref="GN9:GN11"/>
    <mergeCell ref="GM9:GM11"/>
    <mergeCell ref="GY47:GY48"/>
    <mergeCell ref="GY49:GY51"/>
    <mergeCell ref="GX47:GX48"/>
    <mergeCell ref="GX49:GX51"/>
    <mergeCell ref="GF31:GF32"/>
    <mergeCell ref="GG15:GG16"/>
    <mergeCell ref="GG25:GG27"/>
    <mergeCell ref="GE33:GE35"/>
    <mergeCell ref="GY57:GY59"/>
    <mergeCell ref="GS7:GS8"/>
    <mergeCell ref="GS9:GS11"/>
    <mergeCell ref="GS15:GS16"/>
    <mergeCell ref="GS17:GS19"/>
    <mergeCell ref="GS23:GS24"/>
    <mergeCell ref="GS25:GS27"/>
    <mergeCell ref="GS31:GS32"/>
    <mergeCell ref="GS33:GS35"/>
    <mergeCell ref="GS39:GS40"/>
    <mergeCell ref="GS41:GS43"/>
    <mergeCell ref="GO55:GO56"/>
    <mergeCell ref="GP55:GP56"/>
    <mergeCell ref="GQ17:GQ19"/>
    <mergeCell ref="GQ23:GQ24"/>
    <mergeCell ref="GN7:GN8"/>
    <mergeCell ref="GO23:GO24"/>
    <mergeCell ref="GP23:GP24"/>
    <mergeCell ref="GQ33:GQ35"/>
    <mergeCell ref="GQ9:GQ11"/>
    <mergeCell ref="GQ15:GQ16"/>
    <mergeCell ref="GS47:GS48"/>
    <mergeCell ref="GS49:GS51"/>
    <mergeCell ref="GS55:GS56"/>
    <mergeCell ref="FZ7:FZ8"/>
    <mergeCell ref="GA7:GA8"/>
    <mergeCell ref="FY7:FY8"/>
    <mergeCell ref="GM7:GM8"/>
    <mergeCell ref="FX7:FX8"/>
    <mergeCell ref="EB9:EC9"/>
    <mergeCell ref="FS47:FS48"/>
    <mergeCell ref="GP41:GP43"/>
    <mergeCell ref="GB7:GB8"/>
    <mergeCell ref="ET9:EU9"/>
    <mergeCell ref="EU18:EU19"/>
    <mergeCell ref="EN16:EO16"/>
    <mergeCell ref="EN15:EQ15"/>
    <mergeCell ref="EN13:EQ13"/>
    <mergeCell ref="EN14:EQ14"/>
    <mergeCell ref="EP10:EP11"/>
    <mergeCell ref="GY55:GY56"/>
    <mergeCell ref="GR9:GR11"/>
    <mergeCell ref="GR15:GR16"/>
    <mergeCell ref="GR17:GR19"/>
    <mergeCell ref="GR23:GR24"/>
    <mergeCell ref="GR25:GR27"/>
    <mergeCell ref="GR31:GR32"/>
    <mergeCell ref="GR33:GR35"/>
    <mergeCell ref="GO25:GO27"/>
    <mergeCell ref="GP25:GP27"/>
    <mergeCell ref="GQ25:GQ27"/>
    <mergeCell ref="GO31:GO32"/>
    <mergeCell ref="GP31:GP32"/>
    <mergeCell ref="FW41:FW43"/>
    <mergeCell ref="FR41:FR43"/>
    <mergeCell ref="GC23:GC24"/>
    <mergeCell ref="FW7:FW8"/>
    <mergeCell ref="EJ26:EJ27"/>
    <mergeCell ref="EF13:EI13"/>
    <mergeCell ref="EF12:EI12"/>
    <mergeCell ref="EJ17:EK17"/>
    <mergeCell ref="EJ15:EM15"/>
    <mergeCell ref="EK18:EK19"/>
    <mergeCell ref="EJ22:EM22"/>
    <mergeCell ref="EH16:EI16"/>
    <mergeCell ref="EF14:EI14"/>
    <mergeCell ref="EF18:EF19"/>
    <mergeCell ref="EG18:EG19"/>
    <mergeCell ref="EF32:EG32"/>
    <mergeCell ref="EG34:EG35"/>
    <mergeCell ref="FC9:FG9"/>
    <mergeCell ref="EP24:EQ24"/>
    <mergeCell ref="EN23:EQ23"/>
    <mergeCell ref="EQ26:EQ27"/>
    <mergeCell ref="EN25:EO25"/>
    <mergeCell ref="EV23:FB23"/>
    <mergeCell ref="FC28:FI28"/>
    <mergeCell ref="FI18:FI19"/>
    <mergeCell ref="FB18:FB19"/>
    <mergeCell ref="EV21:FB21"/>
    <mergeCell ref="FA18:FA19"/>
    <mergeCell ref="FA10:FA11"/>
    <mergeCell ref="FD10:FD11"/>
    <mergeCell ref="FE26:FE27"/>
    <mergeCell ref="FC23:FI23"/>
    <mergeCell ref="EV25:EZ25"/>
    <mergeCell ref="EL33:EM33"/>
    <mergeCell ref="EL25:EM25"/>
    <mergeCell ref="GY7:GY8"/>
    <mergeCell ref="GY9:GY11"/>
    <mergeCell ref="GY15:GY16"/>
    <mergeCell ref="GY17:GY19"/>
    <mergeCell ref="GY23:GY24"/>
    <mergeCell ref="GY25:GY27"/>
    <mergeCell ref="GY31:GY32"/>
    <mergeCell ref="GY33:GY35"/>
    <mergeCell ref="GY39:GY40"/>
    <mergeCell ref="GY41:GY43"/>
    <mergeCell ref="GC41:GC43"/>
    <mergeCell ref="GN41:GN43"/>
    <mergeCell ref="GJ25:GJ27"/>
    <mergeCell ref="GL31:GL32"/>
    <mergeCell ref="GB17:GB19"/>
    <mergeCell ref="GL17:GL19"/>
    <mergeCell ref="GF9:GF11"/>
    <mergeCell ref="GG9:GG11"/>
    <mergeCell ref="GD17:GD19"/>
    <mergeCell ref="GC17:GC19"/>
    <mergeCell ref="GX39:GX40"/>
    <mergeCell ref="GX41:GX43"/>
    <mergeCell ref="GJ9:GJ11"/>
    <mergeCell ref="GO7:GO8"/>
    <mergeCell ref="GP7:GP8"/>
    <mergeCell ref="GQ31:GQ32"/>
    <mergeCell ref="GO33:GO35"/>
    <mergeCell ref="GP33:GP35"/>
    <mergeCell ref="GX15:GX16"/>
    <mergeCell ref="GE25:GE27"/>
    <mergeCell ref="GH15:GH16"/>
    <mergeCell ref="GB23:GB24"/>
  </mergeCells>
  <phoneticPr fontId="2"/>
  <dataValidations xWindow="797" yWindow="492" count="9">
    <dataValidation allowBlank="1" showInputMessage="1" showErrorMessage="1" prompt="入力はしないでください！" sqref="HB18:HB86 HL5:HP139 HB1:HG17 HH1:HK2 HI4:HI139 HH3:HH139 HJ3:HJ139 HK4:HK139 HC18:HG137" xr:uid="{00000000-0002-0000-0200-000000000000}"/>
    <dataValidation allowBlank="1" showInputMessage="1" sqref="FS2 FJ21 FJ5 FJ13 FJ37 FC53 EV13 ER13 FJ29 EV5 FJ45 EV45 FC13 EV37 ER21 EV21 ER29 ER45 FC45 FC29 ER37 FC21 FC37 ER5 EV29 FJ53 EV53 ER53 FC5" xr:uid="{00000000-0002-0000-0200-000001000000}"/>
    <dataValidation type="list" allowBlank="1" showInputMessage="1" sqref="DL5:EQ5 BM37:BP37 BA37:BH37 CI29:DG29 CI37:EQ37 CI5:DG5 CI53:EQ53 B29:AI29 B37:AI37 AV37:AY37 B13:AI13 B5:AY5 BA45:BP45 BR45:CG45 BA53:BP53 BR13:CG13 BR21:CG21 CI13:DW13 AN13:AY13 AN37:AQ37 BA29:BP29 B112:AD112 BR37:CG37 BR29:CG29 B53:AY53 B45:AY45 BA5:BP5 BA21:BP21 BE13:BP13 B21:AY21 DL21:EQ21 CI45:EQ45 BR53:CG53 AN29:AQ29 AV29:AY29 EF13:EQ13 DL29:EQ29 BR5:CG5 CI21:DG21" xr:uid="{00000000-0002-0000-0200-000002000000}">
      <formula1>$HH$5:$HH$198</formula1>
    </dataValidation>
    <dataValidation allowBlank="1" showInputMessage="1" showErrorMessage="1" prompt="入力しない_x000a_" sqref="B66:GY72" xr:uid="{00000000-0002-0000-0200-000003000000}"/>
    <dataValidation showDropDown="1" showInputMessage="1" sqref="GC2 GF2" xr:uid="{00000000-0002-0000-0200-000004000000}"/>
    <dataValidation type="list" allowBlank="1" showInputMessage="1" showErrorMessage="1" sqref="FR53:GY53 FR45:GY45 FR37:GY37 FR29:GY29 FR21:GY21 FR13:GY13 FR5:GY5" xr:uid="{00000000-0002-0000-0200-000005000000}">
      <formula1>$HG$25:$HG$37</formula1>
    </dataValidation>
    <dataValidation type="list" allowBlank="1" showInputMessage="1" showErrorMessage="1" sqref="B50:FQ51 B58:FQ59 B117:AD118 B42:FQ43 B34:FQ35 B26:FQ27 B18:FQ19 B10:FP11 FQ10" xr:uid="{00000000-0002-0000-0200-000008000000}">
      <formula1>$HD$5:$HD$45</formula1>
    </dataValidation>
    <dataValidation type="list" allowBlank="1" showInputMessage="1" sqref="AJ13:AM13 DH29:DK29 DH21:DK21 DH5:DK5 AJ29:AM29 AJ37:AM37 AR37:AU37 AR29:AU29 BA13:BD13" xr:uid="{CDDC056D-197A-486A-9AF2-12E198460C0C}">
      <formula1>$HB$5:$HB$191</formula1>
    </dataValidation>
    <dataValidation type="list" allowBlank="1" showInputMessage="1" sqref="DX13:EE13 BI37:BL37" xr:uid="{391F1BB3-C476-4BDC-9DAB-7FD372185934}">
      <formula1>$HH$5:$HH$200</formula1>
    </dataValidation>
  </dataValidations>
  <printOptions horizontalCentered="1" verticalCentered="1"/>
  <pageMargins left="0" right="0" top="0.39370078740157483" bottom="0" header="0" footer="0"/>
  <pageSetup paperSize="8" scale="46" fitToWidth="2" orientation="landscape" r:id="rId1"/>
  <headerFooter alignWithMargins="0"/>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9">
    <tabColor rgb="FFFF0000"/>
  </sheetPr>
  <dimension ref="A1:TK206"/>
  <sheetViews>
    <sheetView showGridLines="0" showZeros="0" zoomScale="75" zoomScaleNormal="75" workbookViewId="0">
      <pane xSplit="1" ySplit="3" topLeftCell="AI16" activePane="bottomRight" state="frozen"/>
      <selection activeCell="B5" sqref="B5:E7"/>
      <selection pane="topRight" activeCell="B5" sqref="B5:E7"/>
      <selection pane="bottomLeft" activeCell="B5" sqref="B5:E7"/>
      <selection pane="bottomRight" activeCell="CQ38" sqref="CQ38:CT38"/>
    </sheetView>
  </sheetViews>
  <sheetFormatPr defaultColWidth="9" defaultRowHeight="13.5" x14ac:dyDescent="0.15"/>
  <cols>
    <col min="1" max="1" width="8" style="57" customWidth="1"/>
    <col min="2" max="172" width="3.5" style="57" customWidth="1"/>
    <col min="173" max="206" width="3.75" style="57" customWidth="1"/>
    <col min="207" max="207" width="8.125" style="57" customWidth="1"/>
    <col min="208" max="210" width="9" style="57"/>
    <col min="211" max="211" width="11.75" style="57" customWidth="1"/>
    <col min="212" max="213" width="15.375" style="57" customWidth="1"/>
    <col min="214" max="214" width="11.25" style="57" customWidth="1"/>
    <col min="215" max="223" width="18.625" style="57" customWidth="1"/>
    <col min="224" max="224" width="9" style="57"/>
    <col min="225" max="256" width="4" style="57" customWidth="1"/>
    <col min="257" max="321" width="5" style="57" customWidth="1"/>
    <col min="322" max="16384" width="9" style="57"/>
  </cols>
  <sheetData>
    <row r="1" spans="1:531" ht="30" customHeight="1" thickBot="1" x14ac:dyDescent="0.55000000000000004">
      <c r="A1" s="48"/>
      <c r="B1" s="890" t="s">
        <v>33</v>
      </c>
      <c r="C1" s="891"/>
      <c r="D1" s="891"/>
      <c r="E1" s="891"/>
      <c r="F1" s="891"/>
      <c r="G1" s="891"/>
      <c r="H1" s="891"/>
      <c r="I1" s="891"/>
      <c r="J1" s="891"/>
      <c r="K1" s="891"/>
      <c r="L1" s="891"/>
      <c r="M1" s="891"/>
      <c r="N1" s="891"/>
      <c r="O1" s="891"/>
      <c r="P1" s="891"/>
      <c r="Q1" s="891"/>
      <c r="R1" s="891"/>
      <c r="S1" s="891"/>
      <c r="T1" s="891"/>
      <c r="U1" s="891"/>
      <c r="V1" s="891"/>
      <c r="W1" s="891"/>
      <c r="X1" s="891"/>
      <c r="Y1" s="891"/>
      <c r="Z1" s="891"/>
      <c r="AA1" s="891"/>
      <c r="AB1" s="891"/>
      <c r="AC1" s="891"/>
      <c r="AD1" s="891"/>
      <c r="AE1" s="891"/>
      <c r="AF1" s="891"/>
      <c r="AG1" s="891"/>
      <c r="AH1" s="891"/>
      <c r="AI1" s="891"/>
      <c r="AJ1" s="891"/>
      <c r="AK1" s="891"/>
      <c r="AL1" s="891"/>
      <c r="AM1" s="891"/>
      <c r="AN1" s="891"/>
      <c r="AO1" s="891"/>
      <c r="AP1" s="891"/>
      <c r="AQ1" s="891"/>
      <c r="AR1" s="891"/>
      <c r="AS1" s="891"/>
      <c r="AT1" s="891"/>
      <c r="AU1" s="891"/>
      <c r="AV1" s="891"/>
      <c r="AW1" s="891"/>
      <c r="AX1" s="891"/>
      <c r="AY1" s="891"/>
      <c r="AZ1" s="891"/>
      <c r="BA1" s="891"/>
      <c r="BB1" s="891"/>
      <c r="BC1" s="891"/>
      <c r="BD1" s="891"/>
      <c r="BE1" s="891"/>
      <c r="BF1" s="891"/>
      <c r="BG1" s="891"/>
      <c r="BH1" s="891"/>
      <c r="BI1" s="891"/>
      <c r="BJ1" s="891"/>
      <c r="BK1" s="891"/>
      <c r="BL1" s="891"/>
      <c r="BM1" s="891"/>
      <c r="BN1" s="891"/>
      <c r="BO1" s="891"/>
      <c r="BP1" s="891"/>
      <c r="BQ1" s="891"/>
      <c r="BR1" s="891"/>
      <c r="BS1" s="891"/>
      <c r="BT1" s="891"/>
      <c r="BU1" s="891"/>
      <c r="BV1" s="891"/>
      <c r="BW1" s="891"/>
      <c r="BX1" s="891"/>
      <c r="BY1" s="891"/>
      <c r="BZ1" s="891"/>
      <c r="CA1" s="891"/>
      <c r="CB1" s="891"/>
      <c r="CC1" s="891"/>
      <c r="CD1" s="891"/>
      <c r="CE1" s="891"/>
      <c r="CF1" s="891"/>
      <c r="CG1" s="891"/>
      <c r="CH1" s="891"/>
      <c r="CI1" s="891"/>
      <c r="CJ1" s="891"/>
      <c r="CK1" s="891"/>
      <c r="CL1" s="891"/>
      <c r="CM1" s="891"/>
      <c r="CN1" s="891"/>
      <c r="CO1" s="891"/>
      <c r="CP1" s="891"/>
      <c r="CQ1" s="891"/>
      <c r="CR1" s="891"/>
      <c r="CS1" s="891"/>
      <c r="CT1" s="891"/>
      <c r="CU1" s="891"/>
      <c r="CV1" s="891"/>
      <c r="CW1" s="891"/>
      <c r="CX1" s="891"/>
      <c r="CY1" s="891"/>
      <c r="CZ1" s="891"/>
      <c r="DA1" s="891"/>
      <c r="DB1" s="891"/>
      <c r="DC1" s="891"/>
      <c r="DD1" s="891"/>
      <c r="DE1" s="891"/>
      <c r="DF1" s="891"/>
      <c r="DG1" s="891"/>
      <c r="DH1" s="891"/>
      <c r="DI1" s="891"/>
      <c r="DJ1" s="891"/>
      <c r="DK1" s="891"/>
      <c r="DL1" s="891"/>
      <c r="DM1" s="891"/>
      <c r="DN1" s="891"/>
      <c r="DO1" s="891"/>
      <c r="DP1" s="891"/>
      <c r="DQ1" s="891"/>
      <c r="DR1" s="891"/>
      <c r="DS1" s="891"/>
      <c r="DT1" s="891"/>
      <c r="DU1" s="891"/>
      <c r="DV1" s="891"/>
      <c r="DW1" s="891"/>
      <c r="DX1" s="891"/>
      <c r="DY1" s="891"/>
      <c r="DZ1" s="891"/>
      <c r="EA1" s="891"/>
      <c r="EB1" s="891"/>
      <c r="EC1" s="891"/>
      <c r="ED1" s="891"/>
      <c r="EE1" s="891"/>
      <c r="EF1" s="891"/>
      <c r="EG1" s="891"/>
      <c r="EH1" s="891"/>
      <c r="EI1" s="891"/>
      <c r="EJ1" s="891"/>
      <c r="EK1" s="891"/>
      <c r="EL1" s="891"/>
      <c r="EM1" s="891"/>
      <c r="EN1" s="891"/>
      <c r="EO1" s="891"/>
      <c r="EP1" s="891"/>
      <c r="EQ1" s="891"/>
      <c r="ER1" s="891"/>
      <c r="ES1" s="891"/>
      <c r="ET1" s="891"/>
      <c r="EU1" s="891"/>
      <c r="EV1" s="891"/>
      <c r="EW1" s="891"/>
      <c r="EX1" s="891"/>
      <c r="EY1" s="891"/>
      <c r="EZ1" s="891"/>
      <c r="FA1" s="891"/>
      <c r="FB1" s="891"/>
      <c r="FC1" s="891"/>
      <c r="FD1" s="891"/>
      <c r="FE1" s="891"/>
      <c r="FF1" s="891"/>
      <c r="FG1" s="891"/>
      <c r="FH1" s="891"/>
      <c r="FI1" s="891"/>
      <c r="FJ1" s="891"/>
      <c r="FK1" s="891"/>
      <c r="FL1" s="891"/>
      <c r="FM1" s="891"/>
      <c r="FN1" s="548"/>
      <c r="FO1" s="548"/>
      <c r="FP1" s="783"/>
      <c r="FQ1" s="53"/>
      <c r="FR1" s="54"/>
      <c r="FS1" s="54"/>
      <c r="FT1" s="54"/>
      <c r="FU1" s="54"/>
      <c r="FV1" s="54"/>
      <c r="FW1" s="54"/>
      <c r="FX1" s="54"/>
      <c r="FY1" s="54"/>
      <c r="FZ1" s="54"/>
      <c r="GA1" s="54"/>
      <c r="GB1" s="54"/>
      <c r="GC1" s="55"/>
      <c r="GD1" s="55"/>
      <c r="GE1" s="55"/>
      <c r="GF1" s="54"/>
      <c r="GG1" s="54"/>
      <c r="GH1" s="54"/>
      <c r="GI1" s="54"/>
      <c r="GJ1" s="54"/>
      <c r="GK1" s="54"/>
      <c r="GL1" s="54"/>
      <c r="GM1" s="54"/>
      <c r="GN1" s="54"/>
      <c r="GO1" s="54"/>
      <c r="GP1" s="54"/>
      <c r="GQ1" s="54"/>
      <c r="GR1" s="54"/>
      <c r="GS1" s="54"/>
      <c r="GT1" s="54"/>
      <c r="GU1" s="54"/>
      <c r="GV1" s="54"/>
      <c r="GW1" s="54"/>
      <c r="GX1" s="56"/>
      <c r="GY1" s="27"/>
      <c r="HA1" s="906"/>
      <c r="HB1" s="907"/>
      <c r="HC1" s="907"/>
      <c r="HD1" s="907"/>
      <c r="HE1" s="907"/>
      <c r="HF1" s="907"/>
      <c r="HG1" s="907"/>
      <c r="HH1" s="907"/>
      <c r="HI1" s="907"/>
      <c r="HJ1" s="907"/>
      <c r="HK1" s="907"/>
      <c r="HL1" s="548"/>
      <c r="HM1" s="548"/>
      <c r="HN1" s="548"/>
      <c r="HO1" s="783"/>
    </row>
    <row r="2" spans="1:531" ht="24.75" customHeight="1" thickBot="1" x14ac:dyDescent="0.2">
      <c r="A2" s="833"/>
      <c r="B2" s="937" t="str">
        <f>第1週!B2</f>
        <v>大阪北管内</v>
      </c>
      <c r="C2" s="784"/>
      <c r="D2" s="784"/>
      <c r="E2" s="784"/>
      <c r="F2" s="784"/>
      <c r="G2" s="784"/>
      <c r="H2" s="784"/>
      <c r="I2" s="784"/>
      <c r="J2" s="784"/>
      <c r="K2" s="784"/>
      <c r="L2" s="784"/>
      <c r="M2" s="784"/>
      <c r="N2" s="784"/>
      <c r="O2" s="784"/>
      <c r="P2" s="784"/>
      <c r="Q2" s="784"/>
      <c r="R2" s="784"/>
      <c r="S2" s="784"/>
      <c r="T2" s="784"/>
      <c r="U2" s="784"/>
      <c r="V2" s="784"/>
      <c r="W2" s="784"/>
      <c r="X2" s="784"/>
      <c r="Y2" s="784"/>
      <c r="Z2" s="784"/>
      <c r="AA2" s="784"/>
      <c r="AB2" s="784"/>
      <c r="AC2" s="784"/>
      <c r="AD2" s="784"/>
      <c r="AE2" s="784"/>
      <c r="AF2" s="784"/>
      <c r="AG2" s="784"/>
      <c r="AH2" s="784"/>
      <c r="AI2" s="785"/>
      <c r="AJ2" s="956" t="str">
        <f>第1週!AJ2</f>
        <v>南大阪管内</v>
      </c>
      <c r="AK2" s="548"/>
      <c r="AL2" s="548"/>
      <c r="AM2" s="548"/>
      <c r="AN2" s="548"/>
      <c r="AO2" s="548"/>
      <c r="AP2" s="548"/>
      <c r="AQ2" s="548"/>
      <c r="AR2" s="548"/>
      <c r="AS2" s="548"/>
      <c r="AT2" s="548"/>
      <c r="AU2" s="548"/>
      <c r="AV2" s="548"/>
      <c r="AW2" s="548"/>
      <c r="AX2" s="548"/>
      <c r="AY2" s="548"/>
      <c r="AZ2" s="548"/>
      <c r="BA2" s="548"/>
      <c r="BB2" s="548"/>
      <c r="BC2" s="548"/>
      <c r="BD2" s="548"/>
      <c r="BE2" s="548"/>
      <c r="BF2" s="548"/>
      <c r="BG2" s="548"/>
      <c r="BH2" s="548"/>
      <c r="BI2" s="548"/>
      <c r="BJ2" s="548"/>
      <c r="BK2" s="548"/>
      <c r="BL2" s="548"/>
      <c r="BM2" s="548"/>
      <c r="BN2" s="548"/>
      <c r="BO2" s="548"/>
      <c r="BP2" s="548"/>
      <c r="BQ2" s="783"/>
      <c r="BR2" s="956" t="str">
        <f>第1週!BR2</f>
        <v>神戸管内</v>
      </c>
      <c r="BS2" s="548"/>
      <c r="BT2" s="548"/>
      <c r="BU2" s="548"/>
      <c r="BV2" s="548"/>
      <c r="BW2" s="548"/>
      <c r="BX2" s="548"/>
      <c r="BY2" s="548"/>
      <c r="BZ2" s="548"/>
      <c r="CA2" s="548"/>
      <c r="CB2" s="548"/>
      <c r="CC2" s="548"/>
      <c r="CD2" s="548"/>
      <c r="CE2" s="548"/>
      <c r="CF2" s="548"/>
      <c r="CG2" s="548"/>
      <c r="CH2" s="548"/>
      <c r="CI2" s="548"/>
      <c r="CJ2" s="548"/>
      <c r="CK2" s="548"/>
      <c r="CL2" s="548"/>
      <c r="CM2" s="548"/>
      <c r="CN2" s="548"/>
      <c r="CO2" s="548"/>
      <c r="CP2" s="548"/>
      <c r="CQ2" s="548"/>
      <c r="CR2" s="548"/>
      <c r="CS2" s="548"/>
      <c r="CT2" s="548"/>
      <c r="CU2" s="548"/>
      <c r="CV2" s="548"/>
      <c r="CW2" s="548"/>
      <c r="CX2" s="548"/>
      <c r="CY2" s="783"/>
      <c r="CZ2" s="937" t="str">
        <f>第1週!CZ2</f>
        <v>奈良管内</v>
      </c>
      <c r="DA2" s="734"/>
      <c r="DB2" s="734"/>
      <c r="DC2" s="734"/>
      <c r="DD2" s="734"/>
      <c r="DE2" s="734"/>
      <c r="DF2" s="734"/>
      <c r="DG2" s="734"/>
      <c r="DH2" s="734"/>
      <c r="DI2" s="734"/>
      <c r="DJ2" s="734"/>
      <c r="DK2" s="735"/>
      <c r="DL2" s="933" t="str">
        <f>第1週!DL2</f>
        <v>吉野
水力ｾﾝﾀｰ</v>
      </c>
      <c r="DM2" s="934"/>
      <c r="DN2" s="934"/>
      <c r="DO2" s="934"/>
      <c r="DP2" s="896"/>
      <c r="DQ2" s="896"/>
      <c r="DR2" s="896"/>
      <c r="DS2" s="897"/>
      <c r="DT2" s="937" t="str">
        <f>第1週!DT2</f>
        <v>応援他</v>
      </c>
      <c r="DU2" s="784"/>
      <c r="DV2" s="784"/>
      <c r="DW2" s="784"/>
      <c r="DX2" s="784"/>
      <c r="DY2" s="784"/>
      <c r="DZ2" s="784"/>
      <c r="EA2" s="784"/>
      <c r="EB2" s="784"/>
      <c r="EC2" s="784"/>
      <c r="ED2" s="784"/>
      <c r="EE2" s="785"/>
      <c r="EF2" s="937" t="str">
        <f>第1週!EF2</f>
        <v>応援･教育･その他</v>
      </c>
      <c r="EG2" s="784"/>
      <c r="EH2" s="784"/>
      <c r="EI2" s="784"/>
      <c r="EJ2" s="784"/>
      <c r="EK2" s="784"/>
      <c r="EL2" s="784"/>
      <c r="EM2" s="784"/>
      <c r="EN2" s="784"/>
      <c r="EO2" s="784"/>
      <c r="EP2" s="784"/>
      <c r="EQ2" s="784"/>
      <c r="ER2" s="784"/>
      <c r="ES2" s="784"/>
      <c r="ET2" s="784"/>
      <c r="EU2" s="784"/>
      <c r="EV2" s="784"/>
      <c r="EW2" s="784"/>
      <c r="EX2" s="784"/>
      <c r="EY2" s="784"/>
      <c r="EZ2" s="784"/>
      <c r="FA2" s="784"/>
      <c r="FB2" s="784"/>
      <c r="FC2" s="784"/>
      <c r="FD2" s="784"/>
      <c r="FE2" s="784"/>
      <c r="FF2" s="784"/>
      <c r="FG2" s="784"/>
      <c r="FH2" s="784"/>
      <c r="FI2" s="784"/>
      <c r="FJ2" s="784"/>
      <c r="FK2" s="784"/>
      <c r="FL2" s="784"/>
      <c r="FM2" s="784"/>
      <c r="FN2" s="784"/>
      <c r="FO2" s="784"/>
      <c r="FP2" s="785"/>
      <c r="FQ2" s="39"/>
      <c r="FR2" s="951">
        <f>第1週!FR2</f>
        <v>2025</v>
      </c>
      <c r="FS2" s="952"/>
      <c r="FT2" s="952"/>
      <c r="FU2" s="952"/>
      <c r="FV2" s="952"/>
      <c r="FW2" s="952"/>
      <c r="FX2" s="952"/>
      <c r="FY2" s="879" t="s">
        <v>113</v>
      </c>
      <c r="FZ2" s="880"/>
      <c r="GA2" s="880"/>
      <c r="GB2" s="954">
        <f>第1週!GB2</f>
        <v>4</v>
      </c>
      <c r="GC2" s="954"/>
      <c r="GD2" s="954"/>
      <c r="GE2" s="872" t="s">
        <v>0</v>
      </c>
      <c r="GF2" s="872"/>
      <c r="GG2" s="872"/>
      <c r="GH2" s="58"/>
      <c r="GI2" s="58"/>
      <c r="GJ2" s="58"/>
      <c r="GK2" s="58"/>
      <c r="GL2" s="58"/>
      <c r="GM2" s="58"/>
      <c r="GN2" s="58"/>
      <c r="GO2" s="58"/>
      <c r="GP2" s="58"/>
      <c r="GQ2" s="58"/>
      <c r="GR2" s="58"/>
      <c r="GS2" s="58"/>
      <c r="GT2" s="58"/>
      <c r="GU2" s="58"/>
      <c r="GV2" s="58"/>
      <c r="GW2" s="58"/>
      <c r="GX2" s="222"/>
      <c r="GY2" s="99"/>
      <c r="HA2" s="906" t="str">
        <f>リスト!B2</f>
        <v>リスト一覧</v>
      </c>
      <c r="HB2" s="907"/>
      <c r="HC2" s="907"/>
      <c r="HD2" s="907"/>
      <c r="HE2" s="907"/>
      <c r="HF2" s="907"/>
      <c r="HG2" s="907"/>
      <c r="HH2" s="907"/>
      <c r="HI2" s="907"/>
      <c r="HJ2" s="907"/>
      <c r="HK2" s="907"/>
      <c r="HL2" s="548"/>
      <c r="HM2" s="548"/>
      <c r="HN2" s="548"/>
      <c r="HO2" s="783"/>
    </row>
    <row r="3" spans="1:531" ht="24.95" customHeight="1" thickBot="1" x14ac:dyDescent="0.25">
      <c r="A3" s="834"/>
      <c r="B3" s="956" t="str">
        <f>第1週!B3</f>
        <v>野江</v>
      </c>
      <c r="C3" s="737"/>
      <c r="D3" s="737"/>
      <c r="E3" s="737"/>
      <c r="F3" s="737"/>
      <c r="G3" s="737"/>
      <c r="H3" s="737"/>
      <c r="I3" s="737"/>
      <c r="J3" s="737"/>
      <c r="K3" s="737"/>
      <c r="L3" s="737"/>
      <c r="M3" s="737"/>
      <c r="N3" s="737"/>
      <c r="O3" s="737"/>
      <c r="P3" s="737"/>
      <c r="Q3" s="737"/>
      <c r="R3" s="738"/>
      <c r="S3" s="956" t="str">
        <f>第1週!S3</f>
        <v>小曽根</v>
      </c>
      <c r="T3" s="737"/>
      <c r="U3" s="737"/>
      <c r="V3" s="737"/>
      <c r="W3" s="737"/>
      <c r="X3" s="737"/>
      <c r="Y3" s="737"/>
      <c r="Z3" s="737"/>
      <c r="AA3" s="737"/>
      <c r="AB3" s="737"/>
      <c r="AC3" s="737"/>
      <c r="AD3" s="737"/>
      <c r="AE3" s="737"/>
      <c r="AF3" s="737"/>
      <c r="AG3" s="737"/>
      <c r="AH3" s="737"/>
      <c r="AI3" s="738"/>
      <c r="AJ3" s="956" t="str">
        <f>第1週!AJ3</f>
        <v>我孫子</v>
      </c>
      <c r="AK3" s="548"/>
      <c r="AL3" s="548"/>
      <c r="AM3" s="548"/>
      <c r="AN3" s="548"/>
      <c r="AO3" s="548"/>
      <c r="AP3" s="548"/>
      <c r="AQ3" s="548"/>
      <c r="AR3" s="548"/>
      <c r="AS3" s="548"/>
      <c r="AT3" s="548"/>
      <c r="AU3" s="548"/>
      <c r="AV3" s="548"/>
      <c r="AW3" s="548"/>
      <c r="AX3" s="548"/>
      <c r="AY3" s="548"/>
      <c r="AZ3" s="783"/>
      <c r="BA3" s="956" t="str">
        <f>第1週!BA3</f>
        <v>南大阪</v>
      </c>
      <c r="BB3" s="548"/>
      <c r="BC3" s="548"/>
      <c r="BD3" s="548"/>
      <c r="BE3" s="548"/>
      <c r="BF3" s="548"/>
      <c r="BG3" s="548"/>
      <c r="BH3" s="548"/>
      <c r="BI3" s="548"/>
      <c r="BJ3" s="548"/>
      <c r="BK3" s="548"/>
      <c r="BL3" s="548"/>
      <c r="BM3" s="548"/>
      <c r="BN3" s="548"/>
      <c r="BO3" s="548"/>
      <c r="BP3" s="548"/>
      <c r="BQ3" s="783"/>
      <c r="BR3" s="956" t="str">
        <f>第1週!BR3</f>
        <v>神戸</v>
      </c>
      <c r="BS3" s="548"/>
      <c r="BT3" s="548"/>
      <c r="BU3" s="548"/>
      <c r="BV3" s="548"/>
      <c r="BW3" s="548"/>
      <c r="BX3" s="548"/>
      <c r="BY3" s="548"/>
      <c r="BZ3" s="548"/>
      <c r="CA3" s="548"/>
      <c r="CB3" s="548"/>
      <c r="CC3" s="548"/>
      <c r="CD3" s="548"/>
      <c r="CE3" s="548"/>
      <c r="CF3" s="548"/>
      <c r="CG3" s="548"/>
      <c r="CH3" s="783"/>
      <c r="CI3" s="956" t="str">
        <f>第1週!CI3</f>
        <v>尼崎</v>
      </c>
      <c r="CJ3" s="548"/>
      <c r="CK3" s="548"/>
      <c r="CL3" s="548"/>
      <c r="CM3" s="548"/>
      <c r="CN3" s="548"/>
      <c r="CO3" s="548"/>
      <c r="CP3" s="548"/>
      <c r="CQ3" s="548"/>
      <c r="CR3" s="548"/>
      <c r="CS3" s="548"/>
      <c r="CT3" s="548"/>
      <c r="CU3" s="548"/>
      <c r="CV3" s="548"/>
      <c r="CW3" s="548"/>
      <c r="CX3" s="548"/>
      <c r="CY3" s="783"/>
      <c r="CZ3" s="938" t="str">
        <f>第1週!CZ3</f>
        <v>奈良・吉野</v>
      </c>
      <c r="DA3" s="737"/>
      <c r="DB3" s="737"/>
      <c r="DC3" s="737"/>
      <c r="DD3" s="737"/>
      <c r="DE3" s="737"/>
      <c r="DF3" s="737"/>
      <c r="DG3" s="737"/>
      <c r="DH3" s="737"/>
      <c r="DI3" s="737"/>
      <c r="DJ3" s="737"/>
      <c r="DK3" s="738"/>
      <c r="DL3" s="935"/>
      <c r="DM3" s="936"/>
      <c r="DN3" s="936"/>
      <c r="DO3" s="936"/>
      <c r="DP3" s="900"/>
      <c r="DQ3" s="900"/>
      <c r="DR3" s="900"/>
      <c r="DS3" s="901"/>
      <c r="DT3" s="892"/>
      <c r="DU3" s="881"/>
      <c r="DV3" s="881"/>
      <c r="DW3" s="881"/>
      <c r="DX3" s="881"/>
      <c r="DY3" s="881"/>
      <c r="DZ3" s="881"/>
      <c r="EA3" s="881"/>
      <c r="EB3" s="881"/>
      <c r="EC3" s="881"/>
      <c r="ED3" s="881"/>
      <c r="EE3" s="893"/>
      <c r="EF3" s="892"/>
      <c r="EG3" s="881"/>
      <c r="EH3" s="881"/>
      <c r="EI3" s="881"/>
      <c r="EJ3" s="881"/>
      <c r="EK3" s="881"/>
      <c r="EL3" s="881"/>
      <c r="EM3" s="881"/>
      <c r="EN3" s="881"/>
      <c r="EO3" s="881"/>
      <c r="EP3" s="881"/>
      <c r="EQ3" s="881"/>
      <c r="ER3" s="881"/>
      <c r="ES3" s="881"/>
      <c r="ET3" s="881"/>
      <c r="EU3" s="881"/>
      <c r="EV3" s="881"/>
      <c r="EW3" s="881"/>
      <c r="EX3" s="881"/>
      <c r="EY3" s="881"/>
      <c r="EZ3" s="881"/>
      <c r="FA3" s="881"/>
      <c r="FB3" s="881"/>
      <c r="FC3" s="881"/>
      <c r="FD3" s="881"/>
      <c r="FE3" s="881"/>
      <c r="FF3" s="881"/>
      <c r="FG3" s="881"/>
      <c r="FH3" s="881"/>
      <c r="FI3" s="881"/>
      <c r="FJ3" s="881"/>
      <c r="FK3" s="881"/>
      <c r="FL3" s="881"/>
      <c r="FM3" s="881"/>
      <c r="FN3" s="881"/>
      <c r="FO3" s="881"/>
      <c r="FP3" s="893"/>
      <c r="FQ3" s="51"/>
      <c r="FR3" s="953"/>
      <c r="FS3" s="953"/>
      <c r="FT3" s="953"/>
      <c r="FU3" s="953"/>
      <c r="FV3" s="953"/>
      <c r="FW3" s="953"/>
      <c r="FX3" s="953"/>
      <c r="FY3" s="881"/>
      <c r="FZ3" s="881"/>
      <c r="GA3" s="881"/>
      <c r="GB3" s="955"/>
      <c r="GC3" s="955"/>
      <c r="GD3" s="955"/>
      <c r="GE3" s="873"/>
      <c r="GF3" s="873"/>
      <c r="GG3" s="873"/>
      <c r="GH3" s="52"/>
      <c r="GI3" s="52"/>
      <c r="GJ3" s="52"/>
      <c r="GK3" s="52"/>
      <c r="GL3" s="52"/>
      <c r="GM3" s="52"/>
      <c r="GN3" s="52"/>
      <c r="GO3" s="52"/>
      <c r="GP3" s="52"/>
      <c r="GQ3" s="52"/>
      <c r="GR3" s="52"/>
      <c r="GS3" s="52"/>
      <c r="GT3" s="52"/>
      <c r="GU3" s="52"/>
      <c r="GV3" s="52"/>
      <c r="GW3" s="52"/>
      <c r="GX3" s="223"/>
      <c r="GY3" s="59"/>
      <c r="HA3" s="66"/>
      <c r="HB3" s="463" t="s">
        <v>2</v>
      </c>
      <c r="HC3" s="464" t="s">
        <v>2</v>
      </c>
      <c r="HD3" s="67" t="s">
        <v>7</v>
      </c>
      <c r="HE3" s="68" t="s">
        <v>5</v>
      </c>
      <c r="HF3" s="68" t="s">
        <v>18</v>
      </c>
      <c r="HG3" s="789" t="s">
        <v>825</v>
      </c>
      <c r="HH3" s="790"/>
      <c r="HI3" s="789" t="s">
        <v>826</v>
      </c>
      <c r="HJ3" s="790"/>
      <c r="HK3" s="902" t="s">
        <v>144</v>
      </c>
      <c r="HL3" s="903"/>
      <c r="HM3" s="904" t="s">
        <v>186</v>
      </c>
      <c r="HN3" s="905"/>
      <c r="HO3" s="462" t="s">
        <v>834</v>
      </c>
    </row>
    <row r="4" spans="1:531" ht="25.5" customHeight="1" x14ac:dyDescent="0.15">
      <c r="A4" s="153"/>
      <c r="B4" s="706"/>
      <c r="C4" s="707"/>
      <c r="D4" s="707"/>
      <c r="E4" s="708"/>
      <c r="F4" s="706"/>
      <c r="G4" s="707"/>
      <c r="H4" s="707"/>
      <c r="I4" s="708"/>
      <c r="J4" s="763" t="s">
        <v>1074</v>
      </c>
      <c r="K4" s="764"/>
      <c r="L4" s="764"/>
      <c r="M4" s="765"/>
      <c r="N4" s="706"/>
      <c r="O4" s="707"/>
      <c r="P4" s="707"/>
      <c r="Q4" s="707"/>
      <c r="R4" s="708"/>
      <c r="S4" s="706"/>
      <c r="T4" s="707"/>
      <c r="U4" s="707"/>
      <c r="V4" s="708"/>
      <c r="W4" s="706"/>
      <c r="X4" s="707"/>
      <c r="Y4" s="707"/>
      <c r="Z4" s="708"/>
      <c r="AA4" s="706"/>
      <c r="AB4" s="707"/>
      <c r="AC4" s="707"/>
      <c r="AD4" s="708"/>
      <c r="AE4" s="706"/>
      <c r="AF4" s="707"/>
      <c r="AG4" s="707"/>
      <c r="AH4" s="707"/>
      <c r="AI4" s="708"/>
      <c r="AJ4" s="926" t="s">
        <v>855</v>
      </c>
      <c r="AK4" s="927"/>
      <c r="AL4" s="927"/>
      <c r="AM4" s="928"/>
      <c r="AN4" s="706"/>
      <c r="AO4" s="707"/>
      <c r="AP4" s="707"/>
      <c r="AQ4" s="708"/>
      <c r="AR4" s="706"/>
      <c r="AS4" s="707"/>
      <c r="AT4" s="707"/>
      <c r="AU4" s="708"/>
      <c r="AV4" s="706"/>
      <c r="AW4" s="707"/>
      <c r="AX4" s="707"/>
      <c r="AY4" s="707"/>
      <c r="AZ4" s="766"/>
      <c r="BA4" s="706"/>
      <c r="BB4" s="707"/>
      <c r="BC4" s="707"/>
      <c r="BD4" s="708"/>
      <c r="BE4" s="706"/>
      <c r="BF4" s="707"/>
      <c r="BG4" s="707"/>
      <c r="BH4" s="708"/>
      <c r="BI4" s="763" t="s">
        <v>1029</v>
      </c>
      <c r="BJ4" s="764"/>
      <c r="BK4" s="764"/>
      <c r="BL4" s="765"/>
      <c r="BM4" s="706"/>
      <c r="BN4" s="707"/>
      <c r="BO4" s="707"/>
      <c r="BP4" s="707"/>
      <c r="BQ4" s="766"/>
      <c r="BR4" s="706"/>
      <c r="BS4" s="707"/>
      <c r="BT4" s="707"/>
      <c r="BU4" s="708"/>
      <c r="BV4" s="706"/>
      <c r="BW4" s="707"/>
      <c r="BX4" s="707"/>
      <c r="BY4" s="708"/>
      <c r="BZ4" s="763" t="s">
        <v>1099</v>
      </c>
      <c r="CA4" s="764"/>
      <c r="CB4" s="764"/>
      <c r="CC4" s="765"/>
      <c r="CD4" s="706"/>
      <c r="CE4" s="707"/>
      <c r="CF4" s="707"/>
      <c r="CG4" s="707"/>
      <c r="CH4" s="945"/>
      <c r="CI4" s="706"/>
      <c r="CJ4" s="707"/>
      <c r="CK4" s="707"/>
      <c r="CL4" s="708"/>
      <c r="CM4" s="706"/>
      <c r="CN4" s="707"/>
      <c r="CO4" s="707"/>
      <c r="CP4" s="708"/>
      <c r="CQ4" s="763" t="s">
        <v>1103</v>
      </c>
      <c r="CR4" s="764"/>
      <c r="CS4" s="764"/>
      <c r="CT4" s="765"/>
      <c r="CU4" s="706"/>
      <c r="CV4" s="707"/>
      <c r="CW4" s="707"/>
      <c r="CX4" s="707"/>
      <c r="CY4" s="708"/>
      <c r="CZ4" s="706"/>
      <c r="DA4" s="707"/>
      <c r="DB4" s="707"/>
      <c r="DC4" s="708"/>
      <c r="DD4" s="706"/>
      <c r="DE4" s="707"/>
      <c r="DF4" s="707"/>
      <c r="DG4" s="708"/>
      <c r="DH4" s="706"/>
      <c r="DI4" s="707"/>
      <c r="DJ4" s="707"/>
      <c r="DK4" s="708"/>
      <c r="DL4" s="706"/>
      <c r="DM4" s="707"/>
      <c r="DN4" s="707"/>
      <c r="DO4" s="708"/>
      <c r="DP4" s="706"/>
      <c r="DQ4" s="707"/>
      <c r="DR4" s="707"/>
      <c r="DS4" s="708"/>
      <c r="DT4" s="706"/>
      <c r="DU4" s="707"/>
      <c r="DV4" s="707"/>
      <c r="DW4" s="708"/>
      <c r="DX4" s="706"/>
      <c r="DY4" s="707"/>
      <c r="DZ4" s="707"/>
      <c r="EA4" s="708"/>
      <c r="EB4" s="763" t="s">
        <v>984</v>
      </c>
      <c r="EC4" s="764"/>
      <c r="ED4" s="764"/>
      <c r="EE4" s="765"/>
      <c r="EF4" s="706"/>
      <c r="EG4" s="707"/>
      <c r="EH4" s="707"/>
      <c r="EI4" s="708"/>
      <c r="EJ4" s="706"/>
      <c r="EK4" s="707"/>
      <c r="EL4" s="707"/>
      <c r="EM4" s="708"/>
      <c r="EN4" s="706"/>
      <c r="EO4" s="707"/>
      <c r="EP4" s="707"/>
      <c r="EQ4" s="708"/>
      <c r="ER4" s="706"/>
      <c r="ES4" s="707"/>
      <c r="ET4" s="707"/>
      <c r="EU4" s="708"/>
      <c r="EV4" s="763"/>
      <c r="EW4" s="764"/>
      <c r="EX4" s="764"/>
      <c r="EY4" s="764"/>
      <c r="EZ4" s="764"/>
      <c r="FA4" s="764"/>
      <c r="FB4" s="765"/>
      <c r="FC4" s="706"/>
      <c r="FD4" s="707"/>
      <c r="FE4" s="707"/>
      <c r="FF4" s="707"/>
      <c r="FG4" s="707"/>
      <c r="FH4" s="707"/>
      <c r="FI4" s="708"/>
      <c r="FJ4" s="706"/>
      <c r="FK4" s="707"/>
      <c r="FL4" s="707"/>
      <c r="FM4" s="707"/>
      <c r="FN4" s="707"/>
      <c r="FO4" s="806"/>
      <c r="FP4" s="766"/>
      <c r="FQ4" s="215"/>
      <c r="FR4" s="216"/>
      <c r="FS4" s="216"/>
      <c r="FT4" s="542"/>
      <c r="FU4" s="216"/>
      <c r="FV4" s="216"/>
      <c r="FW4" s="542"/>
      <c r="FX4" s="216"/>
      <c r="FY4" s="542"/>
      <c r="FZ4" s="216"/>
      <c r="GA4" s="216"/>
      <c r="GB4" s="542"/>
      <c r="GC4" s="216"/>
      <c r="GD4" s="216"/>
      <c r="GE4" s="216"/>
      <c r="GF4" s="216"/>
      <c r="GG4" s="216"/>
      <c r="GH4" s="216"/>
      <c r="GI4" s="216"/>
      <c r="GJ4" s="216"/>
      <c r="GK4" s="216"/>
      <c r="GL4" s="216"/>
      <c r="GM4" s="225"/>
      <c r="GN4" s="216"/>
      <c r="GO4" s="216"/>
      <c r="GP4" s="225"/>
      <c r="GQ4" s="216"/>
      <c r="GR4" s="216"/>
      <c r="GS4" s="216"/>
      <c r="GT4" s="216"/>
      <c r="GU4" s="216"/>
      <c r="GV4" s="216"/>
      <c r="GW4" s="216"/>
      <c r="GX4" s="372"/>
      <c r="GY4" s="153"/>
      <c r="HA4" s="69"/>
      <c r="HB4" s="70"/>
      <c r="HC4" s="71"/>
      <c r="HD4" s="72"/>
      <c r="HE4" s="73"/>
      <c r="HF4" s="73"/>
      <c r="HG4" s="169"/>
      <c r="HH4" s="170"/>
      <c r="HI4" s="169"/>
      <c r="HJ4" s="169"/>
      <c r="HK4" s="171"/>
      <c r="HL4" s="449"/>
      <c r="HM4" s="451"/>
      <c r="HN4" s="450"/>
      <c r="HO4" s="451"/>
      <c r="HQ4" s="57" t="str">
        <f>IF(FQ5="内勤","",IF(FQ5="在宅","",IF(FQ5="","",1)))</f>
        <v/>
      </c>
      <c r="HR4" s="57" t="str">
        <f t="shared" ref="HR4:IJ4" si="0">IF(FR5="内勤","",IF(FR5="在宅","",IF(FR5="","",1)))</f>
        <v/>
      </c>
      <c r="HS4" s="57" t="str">
        <f t="shared" si="0"/>
        <v/>
      </c>
      <c r="HT4" s="57" t="str">
        <f t="shared" si="0"/>
        <v/>
      </c>
      <c r="HU4" s="57" t="str">
        <f t="shared" si="0"/>
        <v/>
      </c>
      <c r="HV4" s="57" t="str">
        <f t="shared" si="0"/>
        <v/>
      </c>
      <c r="HW4" s="57" t="str">
        <f t="shared" si="0"/>
        <v/>
      </c>
      <c r="HX4" s="57" t="str">
        <f t="shared" si="0"/>
        <v/>
      </c>
      <c r="HY4" s="57" t="str">
        <f t="shared" si="0"/>
        <v/>
      </c>
      <c r="HZ4" s="57" t="str">
        <f t="shared" si="0"/>
        <v/>
      </c>
      <c r="IA4" s="57" t="str">
        <f t="shared" si="0"/>
        <v/>
      </c>
      <c r="IB4" s="57" t="str">
        <f t="shared" si="0"/>
        <v/>
      </c>
      <c r="IC4" s="57" t="str">
        <f t="shared" si="0"/>
        <v/>
      </c>
      <c r="ID4" s="57" t="str">
        <f t="shared" si="0"/>
        <v/>
      </c>
      <c r="IE4" s="57" t="str">
        <f t="shared" si="0"/>
        <v/>
      </c>
      <c r="IF4" s="57" t="str">
        <f t="shared" si="0"/>
        <v/>
      </c>
      <c r="IG4" s="57" t="str">
        <f t="shared" si="0"/>
        <v/>
      </c>
      <c r="IH4" s="57" t="str">
        <f t="shared" si="0"/>
        <v/>
      </c>
      <c r="II4" s="57" t="str">
        <f t="shared" si="0"/>
        <v/>
      </c>
      <c r="IJ4" s="57" t="str">
        <f t="shared" si="0"/>
        <v/>
      </c>
      <c r="IV4" s="393"/>
      <c r="IW4" s="393"/>
      <c r="IX4" s="393"/>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3"/>
      <c r="KL4" s="393"/>
      <c r="KM4" s="393"/>
      <c r="KN4" s="393"/>
      <c r="KO4" s="393"/>
      <c r="KP4" s="393"/>
      <c r="KQ4" s="393"/>
      <c r="KR4" s="393"/>
      <c r="KS4" s="393"/>
      <c r="KT4" s="393"/>
      <c r="KU4" s="393"/>
      <c r="KV4" s="393"/>
      <c r="KW4" s="393"/>
      <c r="KX4" s="393"/>
      <c r="KY4" s="393"/>
      <c r="KZ4" s="393"/>
      <c r="LA4" s="393"/>
      <c r="LB4" s="393"/>
      <c r="LC4" s="393"/>
      <c r="LD4" s="393"/>
      <c r="LE4" s="393"/>
      <c r="LF4" s="393"/>
      <c r="LG4" s="393"/>
      <c r="LH4" s="393"/>
      <c r="LI4" s="393"/>
      <c r="LJ4" s="393"/>
      <c r="LK4" s="393"/>
      <c r="LL4" s="393"/>
      <c r="LM4" s="393"/>
      <c r="LN4" s="393"/>
      <c r="LO4" s="393"/>
      <c r="LP4" s="393"/>
      <c r="LQ4" s="393"/>
      <c r="LR4" s="393"/>
      <c r="LS4" s="393"/>
      <c r="LT4" s="393"/>
      <c r="LU4" s="393"/>
      <c r="LV4" s="393"/>
      <c r="LW4" s="393"/>
      <c r="LX4" s="393"/>
      <c r="LY4" s="393"/>
      <c r="LZ4" s="393"/>
      <c r="MA4" s="393"/>
      <c r="MB4" s="393"/>
      <c r="MC4" s="393"/>
      <c r="MD4" s="393"/>
      <c r="ME4" s="393"/>
      <c r="MF4" s="393"/>
      <c r="MG4" s="393"/>
      <c r="MH4" s="393"/>
      <c r="MI4" s="393"/>
      <c r="MJ4" s="393"/>
      <c r="MK4" s="393"/>
      <c r="ML4" s="393"/>
      <c r="MM4" s="393"/>
      <c r="MN4" s="393"/>
      <c r="MO4" s="393"/>
      <c r="MP4" s="393"/>
      <c r="MQ4" s="393"/>
      <c r="MR4" s="393"/>
      <c r="MS4" s="393"/>
      <c r="MT4" s="393"/>
      <c r="MU4" s="393"/>
      <c r="MV4" s="393"/>
      <c r="MW4" s="393"/>
      <c r="MX4" s="393"/>
      <c r="MY4" s="393"/>
      <c r="MZ4" s="393"/>
      <c r="NA4" s="393"/>
      <c r="NB4" s="393"/>
      <c r="NC4" s="393"/>
      <c r="ND4" s="393"/>
      <c r="NE4" s="393"/>
      <c r="NF4" s="393"/>
      <c r="NG4" s="393"/>
      <c r="NH4" s="393"/>
      <c r="NI4" s="393"/>
      <c r="NJ4" s="393"/>
      <c r="NK4" s="393"/>
      <c r="NL4" s="393"/>
      <c r="NM4" s="393"/>
      <c r="NN4" s="393"/>
      <c r="NO4" s="393"/>
      <c r="NP4" s="393"/>
      <c r="NQ4" s="393"/>
      <c r="NR4" s="393"/>
      <c r="NS4" s="393"/>
      <c r="NT4" s="393"/>
      <c r="NU4" s="393"/>
      <c r="NV4" s="393"/>
      <c r="NW4" s="393"/>
      <c r="NX4" s="393"/>
      <c r="NY4" s="393"/>
      <c r="NZ4" s="393"/>
      <c r="OA4" s="393"/>
      <c r="OB4" s="393"/>
      <c r="OC4" s="393"/>
      <c r="OD4" s="393"/>
      <c r="OE4" s="393"/>
      <c r="OF4" s="393"/>
      <c r="OG4" s="393"/>
      <c r="OH4" s="393"/>
      <c r="OI4" s="393"/>
      <c r="OJ4" s="393"/>
      <c r="OK4" s="393"/>
      <c r="OL4" s="393"/>
      <c r="OM4" s="393"/>
      <c r="ON4" s="393"/>
      <c r="OO4" s="393"/>
      <c r="OP4" s="393"/>
      <c r="OQ4" s="393"/>
      <c r="OR4" s="393"/>
      <c r="OS4" s="393"/>
      <c r="OT4" s="393"/>
      <c r="OU4" s="393"/>
      <c r="OV4" s="393"/>
      <c r="OW4" s="393"/>
      <c r="OX4" s="393"/>
      <c r="OY4" s="393"/>
      <c r="OZ4" s="393"/>
      <c r="PA4" s="393"/>
      <c r="PB4" s="393"/>
      <c r="PC4" s="393"/>
      <c r="PD4" s="393"/>
      <c r="PE4" s="393"/>
      <c r="PF4" s="393"/>
      <c r="PG4" s="393"/>
      <c r="PH4" s="393"/>
      <c r="PI4" s="393"/>
      <c r="PJ4" s="393"/>
      <c r="PK4" s="393"/>
      <c r="PL4" s="393"/>
      <c r="PM4" s="393"/>
      <c r="PN4" s="393"/>
      <c r="PO4" s="393"/>
      <c r="PP4" s="393"/>
      <c r="PQ4" s="393"/>
      <c r="PR4" s="393"/>
      <c r="PS4" s="393"/>
      <c r="PT4" s="393"/>
      <c r="PU4" s="393"/>
      <c r="PV4" s="393"/>
      <c r="PW4" s="393"/>
      <c r="PX4" s="393"/>
      <c r="PY4" s="393"/>
      <c r="PZ4" s="393"/>
      <c r="QA4" s="393"/>
      <c r="QB4" s="393"/>
      <c r="QC4" s="393"/>
      <c r="QD4" s="393"/>
      <c r="QE4" s="393"/>
      <c r="QF4" s="393"/>
      <c r="QG4" s="393"/>
      <c r="QH4" s="393"/>
      <c r="QI4" s="393"/>
      <c r="QJ4" s="393"/>
      <c r="QK4" s="393"/>
      <c r="QL4" s="393"/>
      <c r="QM4" s="393"/>
      <c r="QN4" s="393"/>
      <c r="QO4" s="393"/>
      <c r="QP4" s="393"/>
      <c r="QQ4" s="393"/>
      <c r="QR4" s="393"/>
      <c r="QS4" s="393"/>
      <c r="QT4" s="393"/>
      <c r="QU4" s="393"/>
      <c r="QV4" s="393"/>
      <c r="QW4" s="393"/>
      <c r="QX4" s="393"/>
      <c r="QY4" s="393"/>
      <c r="QZ4" s="393"/>
      <c r="RA4" s="393"/>
      <c r="RB4" s="393"/>
      <c r="RC4" s="393"/>
      <c r="RD4" s="393"/>
      <c r="RE4" s="393"/>
      <c r="RF4" s="393"/>
      <c r="RG4" s="393"/>
      <c r="RH4" s="393"/>
      <c r="RI4" s="393"/>
      <c r="RJ4" s="393"/>
      <c r="RK4" s="393"/>
      <c r="RL4" s="393"/>
      <c r="RM4" s="393"/>
      <c r="RN4" s="393"/>
      <c r="RO4" s="393"/>
      <c r="RP4" s="393"/>
      <c r="RQ4" s="393"/>
      <c r="RR4" s="393"/>
      <c r="RS4" s="393"/>
      <c r="RT4" s="393"/>
      <c r="RU4" s="393"/>
      <c r="RV4" s="393"/>
      <c r="RW4" s="393"/>
      <c r="RX4" s="393"/>
      <c r="RY4" s="393"/>
      <c r="RZ4" s="393"/>
      <c r="SA4" s="393"/>
      <c r="SB4" s="393"/>
      <c r="SC4" s="393"/>
      <c r="SD4" s="393"/>
      <c r="SE4" s="393"/>
      <c r="SF4" s="393"/>
      <c r="SG4" s="393"/>
      <c r="SH4" s="393"/>
      <c r="SI4" s="393"/>
      <c r="SJ4" s="393"/>
      <c r="SK4" s="393"/>
      <c r="SL4" s="393"/>
      <c r="SM4" s="393"/>
      <c r="SN4" s="393"/>
      <c r="SO4" s="393"/>
      <c r="SP4" s="393"/>
      <c r="SQ4" s="393"/>
      <c r="SR4" s="393"/>
      <c r="SS4" s="393"/>
      <c r="ST4" s="393"/>
      <c r="SU4" s="393"/>
      <c r="SV4" s="393"/>
      <c r="SW4" s="393"/>
      <c r="SX4" s="393"/>
      <c r="SY4" s="393"/>
      <c r="SZ4" s="393"/>
      <c r="TA4" s="393"/>
      <c r="TB4" s="393"/>
      <c r="TC4" s="393"/>
      <c r="TD4" s="393"/>
      <c r="TE4" s="393"/>
      <c r="TF4" s="393"/>
      <c r="TG4" s="393"/>
      <c r="TH4" s="393"/>
      <c r="TI4" s="393"/>
      <c r="TJ4" s="393"/>
      <c r="TK4" s="393"/>
    </row>
    <row r="5" spans="1:531" ht="33" customHeight="1" x14ac:dyDescent="0.2">
      <c r="A5" s="174">
        <f>(23-(COUNTBLANK(HQ4:IM4)))</f>
        <v>0</v>
      </c>
      <c r="B5" s="709"/>
      <c r="C5" s="710"/>
      <c r="D5" s="710"/>
      <c r="E5" s="711"/>
      <c r="F5" s="709"/>
      <c r="G5" s="710"/>
      <c r="H5" s="710"/>
      <c r="I5" s="711"/>
      <c r="J5" s="767" t="s">
        <v>888</v>
      </c>
      <c r="K5" s="768"/>
      <c r="L5" s="768"/>
      <c r="M5" s="769"/>
      <c r="N5" s="709"/>
      <c r="O5" s="710"/>
      <c r="P5" s="710"/>
      <c r="Q5" s="710"/>
      <c r="R5" s="711"/>
      <c r="S5" s="709"/>
      <c r="T5" s="710"/>
      <c r="U5" s="710"/>
      <c r="V5" s="711"/>
      <c r="W5" s="709"/>
      <c r="X5" s="710"/>
      <c r="Y5" s="710"/>
      <c r="Z5" s="711"/>
      <c r="AA5" s="709"/>
      <c r="AB5" s="710"/>
      <c r="AC5" s="710"/>
      <c r="AD5" s="711"/>
      <c r="AE5" s="709"/>
      <c r="AF5" s="710"/>
      <c r="AG5" s="710"/>
      <c r="AH5" s="710"/>
      <c r="AI5" s="711"/>
      <c r="AJ5" s="858" t="s">
        <v>856</v>
      </c>
      <c r="AK5" s="859"/>
      <c r="AL5" s="859"/>
      <c r="AM5" s="860"/>
      <c r="AN5" s="709"/>
      <c r="AO5" s="710"/>
      <c r="AP5" s="710"/>
      <c r="AQ5" s="711"/>
      <c r="AR5" s="709"/>
      <c r="AS5" s="710"/>
      <c r="AT5" s="710"/>
      <c r="AU5" s="711"/>
      <c r="AV5" s="770"/>
      <c r="AW5" s="771"/>
      <c r="AX5" s="771"/>
      <c r="AY5" s="771"/>
      <c r="AZ5" s="772"/>
      <c r="BA5" s="709"/>
      <c r="BB5" s="710"/>
      <c r="BC5" s="710"/>
      <c r="BD5" s="711"/>
      <c r="BE5" s="709"/>
      <c r="BF5" s="710"/>
      <c r="BG5" s="710"/>
      <c r="BH5" s="711"/>
      <c r="BI5" s="767" t="s">
        <v>901</v>
      </c>
      <c r="BJ5" s="768"/>
      <c r="BK5" s="768"/>
      <c r="BL5" s="769"/>
      <c r="BM5" s="770"/>
      <c r="BN5" s="771"/>
      <c r="BO5" s="771"/>
      <c r="BP5" s="771"/>
      <c r="BQ5" s="772"/>
      <c r="BR5" s="709"/>
      <c r="BS5" s="710"/>
      <c r="BT5" s="710"/>
      <c r="BU5" s="711"/>
      <c r="BV5" s="709"/>
      <c r="BW5" s="710"/>
      <c r="BX5" s="710"/>
      <c r="BY5" s="711"/>
      <c r="BZ5" s="767" t="s">
        <v>913</v>
      </c>
      <c r="CA5" s="768"/>
      <c r="CB5" s="768"/>
      <c r="CC5" s="769"/>
      <c r="CD5" s="770"/>
      <c r="CE5" s="771"/>
      <c r="CF5" s="771"/>
      <c r="CG5" s="771"/>
      <c r="CH5" s="772"/>
      <c r="CI5" s="709"/>
      <c r="CJ5" s="710"/>
      <c r="CK5" s="710"/>
      <c r="CL5" s="711"/>
      <c r="CM5" s="709"/>
      <c r="CN5" s="710"/>
      <c r="CO5" s="710"/>
      <c r="CP5" s="711"/>
      <c r="CQ5" s="767" t="s">
        <v>960</v>
      </c>
      <c r="CR5" s="768"/>
      <c r="CS5" s="768"/>
      <c r="CT5" s="769"/>
      <c r="CU5" s="709"/>
      <c r="CV5" s="710"/>
      <c r="CW5" s="710"/>
      <c r="CX5" s="710"/>
      <c r="CY5" s="711"/>
      <c r="CZ5" s="709"/>
      <c r="DA5" s="710"/>
      <c r="DB5" s="710"/>
      <c r="DC5" s="711"/>
      <c r="DD5" s="709"/>
      <c r="DE5" s="710"/>
      <c r="DF5" s="710"/>
      <c r="DG5" s="711"/>
      <c r="DH5" s="709"/>
      <c r="DI5" s="710"/>
      <c r="DJ5" s="710"/>
      <c r="DK5" s="711"/>
      <c r="DL5" s="709"/>
      <c r="DM5" s="710"/>
      <c r="DN5" s="710"/>
      <c r="DO5" s="711"/>
      <c r="DP5" s="709"/>
      <c r="DQ5" s="710"/>
      <c r="DR5" s="710"/>
      <c r="DS5" s="711"/>
      <c r="DT5" s="709"/>
      <c r="DU5" s="710"/>
      <c r="DV5" s="710"/>
      <c r="DW5" s="711"/>
      <c r="DX5" s="709"/>
      <c r="DY5" s="710"/>
      <c r="DZ5" s="710"/>
      <c r="EA5" s="711"/>
      <c r="EB5" s="767" t="s">
        <v>980</v>
      </c>
      <c r="EC5" s="768"/>
      <c r="ED5" s="768"/>
      <c r="EE5" s="769"/>
      <c r="EF5" s="709"/>
      <c r="EG5" s="710"/>
      <c r="EH5" s="710"/>
      <c r="EI5" s="711"/>
      <c r="EJ5" s="709" t="s">
        <v>800</v>
      </c>
      <c r="EK5" s="710"/>
      <c r="EL5" s="710"/>
      <c r="EM5" s="711"/>
      <c r="EN5" s="709"/>
      <c r="EO5" s="710"/>
      <c r="EP5" s="710"/>
      <c r="EQ5" s="711"/>
      <c r="ER5" s="709"/>
      <c r="ES5" s="710"/>
      <c r="ET5" s="710"/>
      <c r="EU5" s="711"/>
      <c r="EV5" s="767" t="s">
        <v>1128</v>
      </c>
      <c r="EW5" s="768"/>
      <c r="EX5" s="768"/>
      <c r="EY5" s="768"/>
      <c r="EZ5" s="768"/>
      <c r="FA5" s="768"/>
      <c r="FB5" s="769"/>
      <c r="FC5" s="709"/>
      <c r="FD5" s="710"/>
      <c r="FE5" s="710"/>
      <c r="FF5" s="710"/>
      <c r="FG5" s="710"/>
      <c r="FH5" s="710"/>
      <c r="FI5" s="711"/>
      <c r="FJ5" s="770"/>
      <c r="FK5" s="771"/>
      <c r="FL5" s="771"/>
      <c r="FM5" s="771"/>
      <c r="FN5" s="771"/>
      <c r="FO5" s="871"/>
      <c r="FP5" s="772"/>
      <c r="FQ5" s="434" t="s">
        <v>1039</v>
      </c>
      <c r="FR5" s="435" t="s">
        <v>1039</v>
      </c>
      <c r="FS5" s="435" t="s">
        <v>1039</v>
      </c>
      <c r="FT5" s="541" t="s">
        <v>1039</v>
      </c>
      <c r="FU5" s="435"/>
      <c r="FV5" s="435"/>
      <c r="FW5" s="541" t="s">
        <v>1039</v>
      </c>
      <c r="FX5" s="435"/>
      <c r="FY5" s="541" t="s">
        <v>1039</v>
      </c>
      <c r="FZ5" s="435"/>
      <c r="GA5" s="435"/>
      <c r="GB5" s="541" t="s">
        <v>1039</v>
      </c>
      <c r="GC5" s="435"/>
      <c r="GD5" s="435"/>
      <c r="GE5" s="435"/>
      <c r="GF5" s="435"/>
      <c r="GG5" s="435"/>
      <c r="GH5" s="435"/>
      <c r="GI5" s="435"/>
      <c r="GJ5" s="435"/>
      <c r="GK5" s="435"/>
      <c r="GL5" s="435"/>
      <c r="GM5" s="436"/>
      <c r="GN5" s="435"/>
      <c r="GO5" s="435"/>
      <c r="GP5" s="436"/>
      <c r="GQ5" s="435"/>
      <c r="GR5" s="435"/>
      <c r="GS5" s="435"/>
      <c r="GT5" s="435"/>
      <c r="GU5" s="435"/>
      <c r="GV5" s="435"/>
      <c r="GW5" s="435"/>
      <c r="GX5" s="437"/>
      <c r="GY5" s="141"/>
      <c r="HA5" s="74">
        <v>1</v>
      </c>
      <c r="HB5" s="75" t="str">
        <f>リスト!C4</f>
        <v>山</v>
      </c>
      <c r="HC5" s="76" t="str">
        <f>IF(リスト!D4="","",リスト!D4)</f>
        <v>山　内</v>
      </c>
      <c r="HD5" s="77" t="str">
        <f>IF(リスト!F4="","",リスト!F4)</f>
        <v>(自主)</v>
      </c>
      <c r="HE5" s="77" t="str">
        <f>IF(リスト!E4="","",リスト!E4)</f>
        <v>Ｆ５１Ｓ</v>
      </c>
      <c r="HF5" s="78">
        <f>IF(リスト!G4="","",リスト!G4)</f>
        <v>6</v>
      </c>
      <c r="HG5" s="459" t="str">
        <f>IF(リスト!H4="","",リスト!H4)</f>
        <v>大阪北本部</v>
      </c>
      <c r="HH5" s="459" t="str">
        <f>IF(リスト!I4="","",リスト!I4)</f>
        <v>大阪北本部</v>
      </c>
      <c r="HI5" s="459" t="str">
        <f>IF(リスト!J4="","",リスト!J4)</f>
        <v>大阪南本部</v>
      </c>
      <c r="HJ5" s="459" t="str">
        <f>IF(リスト!K4="","",リスト!K4)</f>
        <v>大阪南本部</v>
      </c>
      <c r="HK5" s="459" t="str">
        <f>IF(リスト!L4="","",リスト!L4)</f>
        <v>神戸本部</v>
      </c>
      <c r="HL5" s="459" t="str">
        <f>IF(リスト!M4="","",リスト!M4)</f>
        <v>神戸本部</v>
      </c>
      <c r="HM5" s="459" t="str">
        <f>IF(リスト!N4="","",リスト!N4)</f>
        <v>奈良本部</v>
      </c>
      <c r="HN5" s="459" t="str">
        <f>IF(リスト!O4="","",リスト!O4)</f>
        <v>奈良本部</v>
      </c>
      <c r="HO5" s="459" t="str">
        <f>IF(リスト!P4="","",リスト!P4)</f>
        <v>吉野水力センター</v>
      </c>
      <c r="HQ5" s="284" t="str">
        <f t="shared" ref="HQ5:II5" si="1">IF(FQ4="","",FQ4)</f>
        <v/>
      </c>
      <c r="HR5" s="284" t="str">
        <f t="shared" si="1"/>
        <v/>
      </c>
      <c r="HS5" s="284" t="str">
        <f t="shared" si="1"/>
        <v/>
      </c>
      <c r="HT5" s="284" t="str">
        <f t="shared" si="1"/>
        <v/>
      </c>
      <c r="HU5" s="284" t="str">
        <f t="shared" si="1"/>
        <v/>
      </c>
      <c r="HV5" s="284" t="str">
        <f t="shared" si="1"/>
        <v/>
      </c>
      <c r="HW5" s="284" t="str">
        <f t="shared" si="1"/>
        <v/>
      </c>
      <c r="HX5" s="284" t="str">
        <f t="shared" si="1"/>
        <v/>
      </c>
      <c r="HY5" s="284" t="str">
        <f t="shared" si="1"/>
        <v/>
      </c>
      <c r="HZ5" s="284" t="str">
        <f t="shared" si="1"/>
        <v/>
      </c>
      <c r="IA5" s="284" t="str">
        <f t="shared" si="1"/>
        <v/>
      </c>
      <c r="IB5" s="284" t="str">
        <f t="shared" si="1"/>
        <v/>
      </c>
      <c r="IC5" s="284" t="str">
        <f t="shared" si="1"/>
        <v/>
      </c>
      <c r="ID5" s="284" t="str">
        <f t="shared" si="1"/>
        <v/>
      </c>
      <c r="IE5" s="284" t="str">
        <f t="shared" si="1"/>
        <v/>
      </c>
      <c r="IF5" s="284" t="str">
        <f t="shared" si="1"/>
        <v/>
      </c>
      <c r="IG5" s="284" t="str">
        <f t="shared" si="1"/>
        <v/>
      </c>
      <c r="IH5" s="284" t="str">
        <f t="shared" si="1"/>
        <v/>
      </c>
      <c r="II5" s="284" t="str">
        <f t="shared" si="1"/>
        <v/>
      </c>
      <c r="IJ5" s="284" t="str">
        <f t="shared" ref="IJ5" si="2">IF(GJ4="","",GJ4)</f>
        <v/>
      </c>
      <c r="IK5" s="284" t="str">
        <f t="shared" ref="IK5" si="3">IF(GK4="","",GK4)</f>
        <v/>
      </c>
      <c r="IL5" s="284" t="str">
        <f t="shared" ref="IL5" si="4">IF(GL4="","",GL4)</f>
        <v/>
      </c>
      <c r="IM5" s="284" t="str">
        <f t="shared" ref="IM5" si="5">IF(GM4="","",GM4)</f>
        <v/>
      </c>
      <c r="IN5" s="284" t="str">
        <f t="shared" ref="IN5" si="6">IF(GN4="","",GN4)</f>
        <v/>
      </c>
      <c r="IO5" s="284" t="str">
        <f t="shared" ref="IO5" si="7">IF(GO4="","",GO4)</f>
        <v/>
      </c>
      <c r="IP5" s="284" t="str">
        <f t="shared" ref="IP5" si="8">IF(GP4="","",GP4)</f>
        <v/>
      </c>
      <c r="IQ5" s="284" t="str">
        <f t="shared" ref="IQ5" si="9">IF(GQ4="","",GQ4)</f>
        <v/>
      </c>
      <c r="IR5" s="284" t="str">
        <f t="shared" ref="IR5" si="10">IF(GR4="","",GR4)</f>
        <v/>
      </c>
      <c r="IS5" s="284" t="str">
        <f t="shared" ref="IS5" si="11">IF(GW4="","",GW4)</f>
        <v/>
      </c>
      <c r="IT5" s="284" t="str">
        <f t="shared" ref="IT5" si="12">IF(GX4="","",GX4)</f>
        <v/>
      </c>
      <c r="IV5" s="393"/>
      <c r="IW5" s="393"/>
      <c r="IX5" s="393"/>
      <c r="IY5" s="397"/>
      <c r="IZ5" s="397"/>
      <c r="JA5" s="397"/>
      <c r="JB5" s="397"/>
      <c r="JC5" s="397"/>
      <c r="JD5" s="397"/>
      <c r="JE5" s="397"/>
      <c r="JF5" s="397"/>
      <c r="JG5" s="397"/>
      <c r="JH5" s="397"/>
      <c r="JI5" s="397"/>
      <c r="JJ5" s="397"/>
      <c r="JK5" s="397"/>
      <c r="JL5" s="397"/>
      <c r="JM5" s="397"/>
      <c r="JN5" s="397"/>
      <c r="JO5" s="397"/>
      <c r="JP5" s="397"/>
      <c r="JQ5" s="397"/>
      <c r="JR5" s="397"/>
      <c r="JS5" s="397"/>
      <c r="JT5" s="397"/>
      <c r="JU5" s="397"/>
      <c r="JV5" s="397"/>
      <c r="JW5" s="397"/>
      <c r="JX5" s="397"/>
      <c r="JY5" s="397"/>
      <c r="JZ5" s="397"/>
      <c r="KA5" s="397"/>
      <c r="KB5" s="397"/>
      <c r="KC5" s="397"/>
      <c r="KD5" s="397"/>
      <c r="KE5" s="397"/>
      <c r="KF5" s="397"/>
      <c r="KG5" s="397"/>
      <c r="KH5" s="397"/>
      <c r="KI5" s="397"/>
      <c r="KJ5" s="397"/>
      <c r="KK5" s="393"/>
      <c r="KL5" s="393"/>
      <c r="KM5" s="393"/>
      <c r="KN5" s="393"/>
      <c r="KO5" s="393"/>
      <c r="KP5" s="393"/>
      <c r="KQ5" s="393"/>
      <c r="KR5" s="393"/>
      <c r="KS5" s="393"/>
      <c r="KT5" s="393"/>
      <c r="KU5" s="393"/>
      <c r="KV5" s="393"/>
      <c r="KW5" s="393"/>
      <c r="KX5" s="393"/>
      <c r="KY5" s="393"/>
      <c r="KZ5" s="393"/>
      <c r="LA5" s="393"/>
      <c r="LB5" s="393"/>
      <c r="LC5" s="393"/>
      <c r="LD5" s="393"/>
      <c r="LE5" s="393"/>
      <c r="LF5" s="393"/>
      <c r="LG5" s="393"/>
      <c r="LH5" s="393"/>
      <c r="LI5" s="393"/>
      <c r="LJ5" s="393"/>
      <c r="LK5" s="393"/>
      <c r="LL5" s="393"/>
      <c r="LM5" s="393"/>
      <c r="LN5" s="393"/>
      <c r="LO5" s="393"/>
      <c r="LP5" s="393"/>
      <c r="LQ5" s="393"/>
      <c r="LR5" s="393"/>
      <c r="LS5" s="393"/>
      <c r="LT5" s="393"/>
      <c r="LU5" s="393"/>
      <c r="LV5" s="393"/>
      <c r="LW5" s="393"/>
      <c r="LX5" s="393"/>
      <c r="LY5" s="393"/>
      <c r="LZ5" s="393"/>
      <c r="MA5" s="393"/>
      <c r="MB5" s="393"/>
      <c r="MC5" s="393"/>
      <c r="MD5" s="393"/>
      <c r="ME5" s="393"/>
      <c r="MF5" s="393"/>
      <c r="MG5" s="393"/>
      <c r="MH5" s="393"/>
      <c r="MI5" s="393"/>
      <c r="MJ5" s="393"/>
      <c r="MK5" s="393"/>
      <c r="ML5" s="393"/>
      <c r="MM5" s="393"/>
      <c r="MN5" s="393"/>
      <c r="MO5" s="393"/>
      <c r="MP5" s="393"/>
      <c r="MQ5" s="393"/>
      <c r="MR5" s="393"/>
      <c r="MS5" s="393"/>
      <c r="MT5" s="393"/>
      <c r="MU5" s="393"/>
      <c r="MV5" s="393"/>
      <c r="MW5" s="393"/>
      <c r="MX5" s="393"/>
      <c r="MY5" s="393"/>
      <c r="MZ5" s="393"/>
      <c r="NA5" s="393"/>
      <c r="NB5" s="393"/>
      <c r="NC5" s="393"/>
      <c r="ND5" s="393"/>
      <c r="NE5" s="393"/>
      <c r="NF5" s="393"/>
      <c r="NG5" s="393"/>
      <c r="NH5" s="393"/>
      <c r="NI5" s="393"/>
      <c r="NJ5" s="393"/>
      <c r="NK5" s="393"/>
      <c r="NL5" s="393"/>
      <c r="NM5" s="393"/>
      <c r="NN5" s="393"/>
      <c r="NO5" s="393"/>
      <c r="NP5" s="393"/>
      <c r="NQ5" s="393"/>
      <c r="NR5" s="393"/>
      <c r="NS5" s="393"/>
      <c r="NT5" s="393"/>
      <c r="NU5" s="393"/>
      <c r="NV5" s="393"/>
      <c r="NW5" s="393"/>
      <c r="NX5" s="393"/>
      <c r="NY5" s="393"/>
      <c r="NZ5" s="393"/>
      <c r="OA5" s="393"/>
      <c r="OB5" s="393"/>
      <c r="OC5" s="393"/>
      <c r="OD5" s="393"/>
      <c r="OE5" s="393"/>
      <c r="OF5" s="393"/>
      <c r="OG5" s="393"/>
      <c r="OH5" s="393"/>
      <c r="OI5" s="393"/>
      <c r="OJ5" s="393"/>
      <c r="OK5" s="393"/>
      <c r="OL5" s="393"/>
      <c r="OM5" s="393"/>
      <c r="ON5" s="393"/>
      <c r="OO5" s="393"/>
      <c r="OP5" s="393"/>
      <c r="OQ5" s="393"/>
      <c r="OR5" s="393"/>
      <c r="OS5" s="393"/>
      <c r="OT5" s="393"/>
      <c r="OU5" s="393"/>
      <c r="OV5" s="393"/>
      <c r="OW5" s="393"/>
      <c r="OX5" s="393"/>
      <c r="OY5" s="393"/>
      <c r="OZ5" s="393"/>
      <c r="PA5" s="393"/>
      <c r="PB5" s="393"/>
      <c r="PC5" s="393"/>
      <c r="PD5" s="393"/>
      <c r="PE5" s="393"/>
      <c r="PF5" s="393"/>
      <c r="PG5" s="393"/>
      <c r="PH5" s="393"/>
      <c r="PI5" s="393"/>
      <c r="PJ5" s="393"/>
      <c r="PK5" s="393"/>
      <c r="PL5" s="393"/>
      <c r="PM5" s="393"/>
      <c r="PN5" s="393"/>
      <c r="PO5" s="393"/>
      <c r="PP5" s="393"/>
      <c r="PQ5" s="393"/>
      <c r="PR5" s="393"/>
      <c r="PS5" s="393"/>
      <c r="PT5" s="393"/>
      <c r="PU5" s="393"/>
      <c r="PV5" s="393"/>
      <c r="PW5" s="393"/>
      <c r="PX5" s="393"/>
      <c r="PY5" s="393"/>
      <c r="PZ5" s="393"/>
      <c r="QA5" s="393"/>
      <c r="QB5" s="393"/>
      <c r="QC5" s="393"/>
      <c r="QD5" s="393"/>
      <c r="QE5" s="393"/>
      <c r="QF5" s="393"/>
      <c r="QG5" s="393"/>
      <c r="QH5" s="393"/>
      <c r="QI5" s="393"/>
      <c r="QJ5" s="393"/>
      <c r="QK5" s="393"/>
      <c r="QL5" s="393"/>
      <c r="QM5" s="393"/>
      <c r="QN5" s="393"/>
      <c r="QO5" s="393"/>
      <c r="QP5" s="393"/>
      <c r="QQ5" s="393"/>
      <c r="QR5" s="393"/>
      <c r="QS5" s="393"/>
      <c r="QT5" s="393"/>
      <c r="QU5" s="393"/>
      <c r="QV5" s="393"/>
      <c r="QW5" s="393"/>
      <c r="QX5" s="393"/>
      <c r="QY5" s="393"/>
      <c r="QZ5" s="393"/>
      <c r="RA5" s="393"/>
      <c r="RB5" s="393"/>
      <c r="RC5" s="393"/>
      <c r="RD5" s="393"/>
      <c r="RE5" s="393"/>
      <c r="RF5" s="393"/>
      <c r="RG5" s="393"/>
      <c r="RH5" s="393"/>
      <c r="RI5" s="393"/>
      <c r="RJ5" s="393"/>
      <c r="RK5" s="393"/>
      <c r="RL5" s="393"/>
      <c r="RM5" s="393"/>
      <c r="RN5" s="393"/>
      <c r="RO5" s="393"/>
      <c r="RP5" s="393"/>
      <c r="RQ5" s="393"/>
      <c r="RR5" s="393"/>
      <c r="RS5" s="393"/>
      <c r="RT5" s="393"/>
      <c r="RU5" s="393"/>
      <c r="RV5" s="393"/>
      <c r="RW5" s="393"/>
      <c r="RX5" s="393"/>
      <c r="RY5" s="393"/>
      <c r="RZ5" s="393"/>
      <c r="SA5" s="393"/>
      <c r="SB5" s="393"/>
      <c r="SC5" s="393"/>
      <c r="SD5" s="393"/>
      <c r="SE5" s="393"/>
      <c r="SF5" s="393"/>
      <c r="SG5" s="393"/>
      <c r="SH5" s="393"/>
      <c r="SI5" s="393"/>
      <c r="SJ5" s="393"/>
      <c r="SK5" s="393"/>
      <c r="SL5" s="393"/>
      <c r="SM5" s="393"/>
      <c r="SN5" s="393"/>
      <c r="SO5" s="393"/>
      <c r="SP5" s="393"/>
      <c r="SQ5" s="393"/>
      <c r="SR5" s="393"/>
      <c r="SS5" s="393"/>
      <c r="ST5" s="393"/>
      <c r="SU5" s="393"/>
      <c r="SV5" s="393"/>
      <c r="SW5" s="393"/>
      <c r="SX5" s="393"/>
      <c r="SY5" s="393"/>
      <c r="SZ5" s="393"/>
      <c r="TA5" s="393"/>
      <c r="TB5" s="393"/>
      <c r="TC5" s="393"/>
      <c r="TD5" s="393"/>
      <c r="TE5" s="393"/>
      <c r="TF5" s="393"/>
      <c r="TG5" s="393"/>
      <c r="TH5" s="393"/>
      <c r="TI5" s="393"/>
      <c r="TJ5" s="393"/>
      <c r="TK5" s="393"/>
    </row>
    <row r="6" spans="1:531" ht="33" customHeight="1" x14ac:dyDescent="0.2">
      <c r="A6" s="152">
        <f>第2週!$A$54+1</f>
        <v>14</v>
      </c>
      <c r="B6" s="712"/>
      <c r="C6" s="713"/>
      <c r="D6" s="713"/>
      <c r="E6" s="714"/>
      <c r="F6" s="712"/>
      <c r="G6" s="713"/>
      <c r="H6" s="713"/>
      <c r="I6" s="714"/>
      <c r="J6" s="773" t="s">
        <v>889</v>
      </c>
      <c r="K6" s="774"/>
      <c r="L6" s="774"/>
      <c r="M6" s="775"/>
      <c r="N6" s="712"/>
      <c r="O6" s="713"/>
      <c r="P6" s="713"/>
      <c r="Q6" s="713"/>
      <c r="R6" s="714"/>
      <c r="S6" s="712"/>
      <c r="T6" s="713"/>
      <c r="U6" s="713"/>
      <c r="V6" s="714"/>
      <c r="W6" s="712"/>
      <c r="X6" s="713"/>
      <c r="Y6" s="713"/>
      <c r="Z6" s="714"/>
      <c r="AA6" s="712"/>
      <c r="AB6" s="713"/>
      <c r="AC6" s="713"/>
      <c r="AD6" s="714"/>
      <c r="AE6" s="712"/>
      <c r="AF6" s="713"/>
      <c r="AG6" s="713"/>
      <c r="AH6" s="713"/>
      <c r="AI6" s="714"/>
      <c r="AJ6" s="861" t="s">
        <v>857</v>
      </c>
      <c r="AK6" s="862"/>
      <c r="AL6" s="862"/>
      <c r="AM6" s="863"/>
      <c r="AN6" s="712"/>
      <c r="AO6" s="713"/>
      <c r="AP6" s="713"/>
      <c r="AQ6" s="714"/>
      <c r="AR6" s="712"/>
      <c r="AS6" s="713"/>
      <c r="AT6" s="713"/>
      <c r="AU6" s="714"/>
      <c r="AV6" s="712"/>
      <c r="AW6" s="713"/>
      <c r="AX6" s="713"/>
      <c r="AY6" s="713"/>
      <c r="AZ6" s="739"/>
      <c r="BA6" s="712"/>
      <c r="BB6" s="713"/>
      <c r="BC6" s="713"/>
      <c r="BD6" s="714"/>
      <c r="BE6" s="712"/>
      <c r="BF6" s="713"/>
      <c r="BG6" s="713"/>
      <c r="BH6" s="714"/>
      <c r="BI6" s="773" t="s">
        <v>899</v>
      </c>
      <c r="BJ6" s="774"/>
      <c r="BK6" s="774"/>
      <c r="BL6" s="775"/>
      <c r="BM6" s="712"/>
      <c r="BN6" s="713"/>
      <c r="BO6" s="713"/>
      <c r="BP6" s="713"/>
      <c r="BQ6" s="739"/>
      <c r="BR6" s="712"/>
      <c r="BS6" s="713"/>
      <c r="BT6" s="713"/>
      <c r="BU6" s="714"/>
      <c r="BV6" s="712"/>
      <c r="BW6" s="713"/>
      <c r="BX6" s="713"/>
      <c r="BY6" s="714"/>
      <c r="BZ6" s="773" t="s">
        <v>884</v>
      </c>
      <c r="CA6" s="774"/>
      <c r="CB6" s="774"/>
      <c r="CC6" s="775"/>
      <c r="CD6" s="712"/>
      <c r="CE6" s="713"/>
      <c r="CF6" s="713"/>
      <c r="CG6" s="713"/>
      <c r="CH6" s="739"/>
      <c r="CI6" s="712"/>
      <c r="CJ6" s="713"/>
      <c r="CK6" s="713"/>
      <c r="CL6" s="714"/>
      <c r="CM6" s="712"/>
      <c r="CN6" s="713"/>
      <c r="CO6" s="713"/>
      <c r="CP6" s="714"/>
      <c r="CQ6" s="773" t="s">
        <v>884</v>
      </c>
      <c r="CR6" s="774"/>
      <c r="CS6" s="774"/>
      <c r="CT6" s="775"/>
      <c r="CU6" s="712"/>
      <c r="CV6" s="713"/>
      <c r="CW6" s="713"/>
      <c r="CX6" s="713"/>
      <c r="CY6" s="714"/>
      <c r="CZ6" s="712"/>
      <c r="DA6" s="713"/>
      <c r="DB6" s="713"/>
      <c r="DC6" s="714"/>
      <c r="DD6" s="712"/>
      <c r="DE6" s="713"/>
      <c r="DF6" s="713"/>
      <c r="DG6" s="714"/>
      <c r="DH6" s="712"/>
      <c r="DI6" s="713"/>
      <c r="DJ6" s="713"/>
      <c r="DK6" s="714"/>
      <c r="DL6" s="712"/>
      <c r="DM6" s="713"/>
      <c r="DN6" s="713"/>
      <c r="DO6" s="714"/>
      <c r="DP6" s="712"/>
      <c r="DQ6" s="713"/>
      <c r="DR6" s="713"/>
      <c r="DS6" s="714"/>
      <c r="DT6" s="712"/>
      <c r="DU6" s="713"/>
      <c r="DV6" s="713"/>
      <c r="DW6" s="714"/>
      <c r="DX6" s="712"/>
      <c r="DY6" s="713"/>
      <c r="DZ6" s="713"/>
      <c r="EA6" s="714"/>
      <c r="EB6" s="773" t="s">
        <v>981</v>
      </c>
      <c r="EC6" s="774"/>
      <c r="ED6" s="774"/>
      <c r="EE6" s="775"/>
      <c r="EF6" s="712"/>
      <c r="EG6" s="713"/>
      <c r="EH6" s="713"/>
      <c r="EI6" s="714"/>
      <c r="EJ6" s="712" t="s">
        <v>1125</v>
      </c>
      <c r="EK6" s="713"/>
      <c r="EL6" s="713"/>
      <c r="EM6" s="714"/>
      <c r="EN6" s="712"/>
      <c r="EO6" s="713"/>
      <c r="EP6" s="713"/>
      <c r="EQ6" s="714"/>
      <c r="ER6" s="647"/>
      <c r="ES6" s="648"/>
      <c r="ET6" s="648"/>
      <c r="EU6" s="649"/>
      <c r="EV6" s="776" t="s">
        <v>1129</v>
      </c>
      <c r="EW6" s="777"/>
      <c r="EX6" s="777"/>
      <c r="EY6" s="777"/>
      <c r="EZ6" s="777"/>
      <c r="FA6" s="777"/>
      <c r="FB6" s="778"/>
      <c r="FC6" s="647"/>
      <c r="FD6" s="648"/>
      <c r="FE6" s="648"/>
      <c r="FF6" s="648"/>
      <c r="FG6" s="648"/>
      <c r="FH6" s="648"/>
      <c r="FI6" s="649"/>
      <c r="FJ6" s="647"/>
      <c r="FK6" s="648"/>
      <c r="FL6" s="648"/>
      <c r="FM6" s="648"/>
      <c r="FN6" s="648"/>
      <c r="FO6" s="826"/>
      <c r="FP6" s="739"/>
      <c r="FQ6" s="142" t="str">
        <f t="shared" ref="FQ6:GX6" si="13">IF((COUNTIF($DT$66:$FP$66,FQ9)&gt;=2),"×",IF((COUNTIF($DT$66:$FP$66,FQ9)=1),"○"," "))</f>
        <v>○</v>
      </c>
      <c r="FR6" s="143" t="str">
        <f t="shared" si="13"/>
        <v xml:space="preserve"> </v>
      </c>
      <c r="FS6" s="143" t="str">
        <f t="shared" si="13"/>
        <v>○</v>
      </c>
      <c r="FT6" s="483" t="str">
        <f t="shared" si="13"/>
        <v xml:space="preserve"> </v>
      </c>
      <c r="FU6" s="143" t="str">
        <f t="shared" si="13"/>
        <v xml:space="preserve"> </v>
      </c>
      <c r="FV6" s="143" t="str">
        <f t="shared" si="13"/>
        <v xml:space="preserve"> </v>
      </c>
      <c r="FW6" s="483" t="str">
        <f t="shared" si="13"/>
        <v xml:space="preserve"> </v>
      </c>
      <c r="FX6" s="143" t="str">
        <f t="shared" si="13"/>
        <v>○</v>
      </c>
      <c r="FY6" s="483" t="str">
        <f t="shared" si="13"/>
        <v xml:space="preserve"> </v>
      </c>
      <c r="FZ6" s="143" t="str">
        <f t="shared" si="13"/>
        <v xml:space="preserve"> </v>
      </c>
      <c r="GA6" s="143" t="str">
        <f t="shared" si="13"/>
        <v xml:space="preserve"> </v>
      </c>
      <c r="GB6" s="483" t="str">
        <f t="shared" si="13"/>
        <v xml:space="preserve"> </v>
      </c>
      <c r="GC6" s="143" t="str">
        <f t="shared" si="13"/>
        <v xml:space="preserve"> </v>
      </c>
      <c r="GD6" s="143" t="str">
        <f t="shared" si="13"/>
        <v xml:space="preserve"> </v>
      </c>
      <c r="GE6" s="151" t="str">
        <f t="shared" si="13"/>
        <v xml:space="preserve"> </v>
      </c>
      <c r="GF6" s="143" t="str">
        <f t="shared" si="13"/>
        <v xml:space="preserve"> </v>
      </c>
      <c r="GG6" s="143" t="str">
        <f t="shared" si="13"/>
        <v xml:space="preserve"> </v>
      </c>
      <c r="GH6" s="143" t="str">
        <f t="shared" si="13"/>
        <v xml:space="preserve"> </v>
      </c>
      <c r="GI6" s="143" t="str">
        <f t="shared" si="13"/>
        <v xml:space="preserve"> </v>
      </c>
      <c r="GJ6" s="143" t="str">
        <f t="shared" si="13"/>
        <v xml:space="preserve"> </v>
      </c>
      <c r="GK6" s="143" t="str">
        <f t="shared" si="13"/>
        <v xml:space="preserve"> </v>
      </c>
      <c r="GL6" s="143" t="str">
        <f t="shared" si="13"/>
        <v xml:space="preserve"> </v>
      </c>
      <c r="GM6" s="151" t="str">
        <f t="shared" si="13"/>
        <v xml:space="preserve"> </v>
      </c>
      <c r="GN6" s="143" t="str">
        <f t="shared" si="13"/>
        <v xml:space="preserve"> </v>
      </c>
      <c r="GO6" s="143" t="str">
        <f t="shared" si="13"/>
        <v xml:space="preserve"> </v>
      </c>
      <c r="GP6" s="151" t="str">
        <f t="shared" si="13"/>
        <v xml:space="preserve"> </v>
      </c>
      <c r="GQ6" s="143" t="str">
        <f t="shared" si="13"/>
        <v xml:space="preserve"> </v>
      </c>
      <c r="GR6" s="143" t="str">
        <f t="shared" si="13"/>
        <v xml:space="preserve"> </v>
      </c>
      <c r="GS6" s="143" t="str">
        <f t="shared" si="13"/>
        <v xml:space="preserve"> </v>
      </c>
      <c r="GT6" s="143" t="str">
        <f t="shared" si="13"/>
        <v xml:space="preserve"> </v>
      </c>
      <c r="GU6" s="143" t="str">
        <f t="shared" si="13"/>
        <v xml:space="preserve"> </v>
      </c>
      <c r="GV6" s="143" t="str">
        <f t="shared" si="13"/>
        <v xml:space="preserve"> </v>
      </c>
      <c r="GW6" s="143" t="str">
        <f t="shared" si="13"/>
        <v xml:space="preserve"> </v>
      </c>
      <c r="GX6" s="143" t="str">
        <f t="shared" si="13"/>
        <v xml:space="preserve"> </v>
      </c>
      <c r="GY6" s="154">
        <f>A6</f>
        <v>14</v>
      </c>
      <c r="HA6" s="74">
        <v>2</v>
      </c>
      <c r="HB6" s="75" t="str">
        <f>リスト!C5</f>
        <v>内</v>
      </c>
      <c r="HC6" s="76" t="str">
        <f>IF(リスト!D5="","",リスト!D5)</f>
        <v>内　方</v>
      </c>
      <c r="HD6" s="77" t="str">
        <f>IF(リスト!F5="","",リスト!F5)</f>
        <v>(総合)</v>
      </c>
      <c r="HE6" s="77" t="str">
        <f>IF(リスト!E5="","",リスト!E5)</f>
        <v>Ｆ５１Ｓ（仮Ｒｙ）</v>
      </c>
      <c r="HF6" s="78">
        <f>IF(リスト!G5="","",リスト!G5)</f>
        <v>7</v>
      </c>
      <c r="HG6" s="459" t="str">
        <f>IF(リスト!H5="","",リスト!H5)</f>
        <v>野江PO</v>
      </c>
      <c r="HH6" s="459" t="str">
        <f>IF(リスト!I5="","",リスト!I5)</f>
        <v>小曽根PO</v>
      </c>
      <c r="HI6" s="459" t="str">
        <f>IF(リスト!J5="","",リスト!J5)</f>
        <v>我孫子PO</v>
      </c>
      <c r="HJ6" s="459" t="str">
        <f>IF(リスト!K5="","",リスト!K5)</f>
        <v>南大阪PO</v>
      </c>
      <c r="HK6" s="459" t="str">
        <f>IF(リスト!L5="","",リスト!L5)</f>
        <v>神戸PO</v>
      </c>
      <c r="HL6" s="459" t="str">
        <f>IF(リスト!M5="","",リスト!M5)</f>
        <v>尼崎PO</v>
      </c>
      <c r="HM6" s="459" t="str">
        <f>IF(リスト!N5="","",リスト!N5)</f>
        <v>奈良PO</v>
      </c>
      <c r="HN6" s="459" t="str">
        <f>IF(リスト!O5="","",リスト!O5)</f>
        <v>吉野ＰＯ</v>
      </c>
      <c r="HO6" s="459" t="str">
        <f>IF(リスト!P5="","",リスト!P5)</f>
        <v>吉野水力ＰＯ</v>
      </c>
      <c r="HQ6" s="258" t="str">
        <f t="shared" ref="HQ6:II6" si="14">IF(FQ6="○","○",IF(FQ6="×","○",IF(FQ7="○","○",IF(FQ7="×","○",IF(FQ5="","",FQ5)))))</f>
        <v>○</v>
      </c>
      <c r="HR6" s="258" t="str">
        <f t="shared" si="14"/>
        <v>内勤</v>
      </c>
      <c r="HS6" s="258" t="str">
        <f t="shared" si="14"/>
        <v>○</v>
      </c>
      <c r="HT6" s="258" t="str">
        <f t="shared" si="14"/>
        <v>内勤</v>
      </c>
      <c r="HU6" s="258" t="str">
        <f t="shared" si="14"/>
        <v>○</v>
      </c>
      <c r="HV6" s="258" t="str">
        <f t="shared" si="14"/>
        <v>○</v>
      </c>
      <c r="HW6" s="258" t="str">
        <f t="shared" si="14"/>
        <v>内勤</v>
      </c>
      <c r="HX6" s="258" t="str">
        <f t="shared" si="14"/>
        <v>○</v>
      </c>
      <c r="HY6" s="258" t="str">
        <f t="shared" si="14"/>
        <v>内勤</v>
      </c>
      <c r="HZ6" s="258" t="str">
        <f t="shared" si="14"/>
        <v>○</v>
      </c>
      <c r="IA6" s="258" t="str">
        <f t="shared" si="14"/>
        <v>○</v>
      </c>
      <c r="IB6" s="258" t="str">
        <f t="shared" si="14"/>
        <v>内勤</v>
      </c>
      <c r="IC6" s="258" t="str">
        <f t="shared" si="14"/>
        <v>○</v>
      </c>
      <c r="ID6" s="258" t="str">
        <f t="shared" si="14"/>
        <v>○</v>
      </c>
      <c r="IE6" s="258" t="str">
        <f t="shared" si="14"/>
        <v>○</v>
      </c>
      <c r="IF6" s="258" t="str">
        <f t="shared" si="14"/>
        <v>○</v>
      </c>
      <c r="IG6" s="258" t="str">
        <f t="shared" si="14"/>
        <v>○</v>
      </c>
      <c r="IH6" s="258" t="str">
        <f t="shared" si="14"/>
        <v>○</v>
      </c>
      <c r="II6" s="258" t="str">
        <f t="shared" si="14"/>
        <v/>
      </c>
      <c r="IJ6" s="258" t="str">
        <f t="shared" ref="IJ6" si="15">IF(GJ6="○","○",IF(GJ6="×","○",IF(GJ7="○","○",IF(GJ7="×","○",IF(GJ5="","",GJ5)))))</f>
        <v/>
      </c>
      <c r="IK6" s="258" t="str">
        <f t="shared" ref="IK6" si="16">IF(GK6="○","○",IF(GK6="×","○",IF(GK7="○","○",IF(GK7="×","○",IF(GK5="","",GK5)))))</f>
        <v>○</v>
      </c>
      <c r="IL6" s="258" t="str">
        <f t="shared" ref="IL6" si="17">IF(GL6="○","○",IF(GL6="×","○",IF(GL7="○","○",IF(GL7="×","○",IF(GL5="","",GL5)))))</f>
        <v>○</v>
      </c>
      <c r="IM6" s="258" t="str">
        <f t="shared" ref="IM6" si="18">IF(GM6="○","○",IF(GM6="×","○",IF(GM7="○","○",IF(GM7="×","○",IF(GM5="","",GM5)))))</f>
        <v/>
      </c>
      <c r="IN6" s="258" t="str">
        <f t="shared" ref="IN6" si="19">IF(GN6="○","○",IF(GN6="×","○",IF(GN7="○","○",IF(GN7="×","○",IF(GN5="","",GN5)))))</f>
        <v/>
      </c>
      <c r="IO6" s="258" t="str">
        <f t="shared" ref="IO6" si="20">IF(GO6="○","○",IF(GO6="×","○",IF(GO7="○","○",IF(GO7="×","○",IF(GO5="","",GO5)))))</f>
        <v>○</v>
      </c>
      <c r="IP6" s="258" t="str">
        <f t="shared" ref="IP6" si="21">IF(GP6="○","○",IF(GP6="×","○",IF(GP7="○","○",IF(GP7="×","○",IF(GP5="","",GP5)))))</f>
        <v>○</v>
      </c>
      <c r="IQ6" s="258" t="str">
        <f t="shared" ref="IQ6" si="22">IF(GQ6="○","○",IF(GQ6="×","○",IF(GQ7="○","○",IF(GQ7="×","○",IF(GQ5="","",GQ5)))))</f>
        <v>○</v>
      </c>
      <c r="IR6" s="258" t="str">
        <f t="shared" ref="IR6" si="23">IF(GR6="○","○",IF(GR6="×","○",IF(GR7="○","○",IF(GR7="×","○",IF(GR5="","",GR5)))))</f>
        <v>○</v>
      </c>
      <c r="IS6" s="258" t="str">
        <f t="shared" ref="IS6" si="24">IF(GW6="○","○",IF(GW6="×","○",IF(GW7="○","○",IF(GW7="×","○",IF(GW5="","",GW5)))))</f>
        <v/>
      </c>
      <c r="IT6" s="258" t="str">
        <f t="shared" ref="IT6" si="25">IF(GX6="○","○",IF(GX6="×","○",IF(GX7="○","○",IF(GX7="×","○",IF(GX5="","",GX5)))))</f>
        <v/>
      </c>
      <c r="IV6" s="393"/>
      <c r="IW6" s="393"/>
      <c r="IX6" s="393"/>
      <c r="IY6" s="397"/>
      <c r="IZ6" s="397"/>
      <c r="JA6" s="397"/>
      <c r="JB6" s="397"/>
      <c r="JC6" s="397"/>
      <c r="JD6" s="397"/>
      <c r="JE6" s="397"/>
      <c r="JF6" s="397"/>
      <c r="JG6" s="397"/>
      <c r="JH6" s="397"/>
      <c r="JI6" s="397"/>
      <c r="JJ6" s="397"/>
      <c r="JK6" s="397"/>
      <c r="JL6" s="397"/>
      <c r="JM6" s="397"/>
      <c r="JN6" s="397"/>
      <c r="JO6" s="397"/>
      <c r="JP6" s="397"/>
      <c r="JQ6" s="397"/>
      <c r="JR6" s="397"/>
      <c r="JS6" s="397"/>
      <c r="JT6" s="397"/>
      <c r="JU6" s="397"/>
      <c r="JV6" s="397"/>
      <c r="JW6" s="397"/>
      <c r="JX6" s="397"/>
      <c r="JY6" s="397"/>
      <c r="JZ6" s="397"/>
      <c r="KA6" s="397"/>
      <c r="KB6" s="397"/>
      <c r="KC6" s="397"/>
      <c r="KD6" s="397"/>
      <c r="KE6" s="397"/>
      <c r="KF6" s="397"/>
      <c r="KG6" s="397"/>
      <c r="KH6" s="397"/>
      <c r="KI6" s="397"/>
      <c r="KJ6" s="397"/>
      <c r="KK6" s="393"/>
      <c r="KL6" s="393"/>
      <c r="KM6" s="393"/>
      <c r="KN6" s="393"/>
      <c r="KO6" s="393"/>
      <c r="KP6" s="393"/>
      <c r="KQ6" s="393"/>
      <c r="KR6" s="393"/>
      <c r="KS6" s="393"/>
      <c r="KT6" s="393"/>
      <c r="KU6" s="393"/>
      <c r="KV6" s="393"/>
      <c r="KW6" s="393"/>
      <c r="KX6" s="393"/>
      <c r="KY6" s="393"/>
      <c r="KZ6" s="393"/>
      <c r="LA6" s="393"/>
      <c r="LB6" s="393"/>
      <c r="LC6" s="393"/>
      <c r="LD6" s="393"/>
      <c r="LE6" s="393"/>
      <c r="LF6" s="393"/>
      <c r="LG6" s="393"/>
      <c r="LH6" s="393"/>
      <c r="LI6" s="393"/>
      <c r="LJ6" s="393"/>
      <c r="LK6" s="393"/>
      <c r="LL6" s="393"/>
      <c r="LM6" s="393"/>
      <c r="LN6" s="393"/>
      <c r="LO6" s="393"/>
      <c r="LP6" s="393"/>
      <c r="LQ6" s="393"/>
      <c r="LR6" s="393"/>
      <c r="LS6" s="393"/>
      <c r="LT6" s="393"/>
      <c r="LU6" s="393"/>
      <c r="LV6" s="393"/>
      <c r="LW6" s="393"/>
      <c r="LX6" s="393"/>
      <c r="LY6" s="393"/>
      <c r="LZ6" s="393"/>
      <c r="MA6" s="393"/>
      <c r="MB6" s="393"/>
      <c r="MC6" s="393"/>
      <c r="MD6" s="393"/>
      <c r="ME6" s="393"/>
      <c r="MF6" s="393"/>
      <c r="MG6" s="393"/>
      <c r="MH6" s="393"/>
      <c r="MI6" s="393"/>
      <c r="MJ6" s="393"/>
      <c r="MK6" s="393"/>
      <c r="ML6" s="393"/>
      <c r="MM6" s="393"/>
      <c r="MN6" s="393"/>
      <c r="MO6" s="393"/>
      <c r="MP6" s="393"/>
      <c r="MQ6" s="393"/>
      <c r="MR6" s="393"/>
      <c r="MS6" s="393"/>
      <c r="MT6" s="393"/>
      <c r="MU6" s="393"/>
      <c r="MV6" s="393"/>
      <c r="MW6" s="393"/>
      <c r="MX6" s="393"/>
      <c r="MY6" s="393"/>
      <c r="MZ6" s="393"/>
      <c r="NA6" s="393"/>
      <c r="NB6" s="393"/>
      <c r="NC6" s="393"/>
      <c r="ND6" s="393"/>
      <c r="NE6" s="393"/>
      <c r="NF6" s="393"/>
      <c r="NG6" s="393"/>
      <c r="NH6" s="393"/>
      <c r="NI6" s="393"/>
      <c r="NJ6" s="393"/>
      <c r="NK6" s="393"/>
      <c r="NL6" s="393"/>
      <c r="NM6" s="393"/>
      <c r="NN6" s="393"/>
      <c r="NO6" s="393"/>
      <c r="NP6" s="393"/>
      <c r="NQ6" s="393"/>
      <c r="NR6" s="393"/>
      <c r="NS6" s="393"/>
      <c r="NT6" s="393"/>
      <c r="NU6" s="393"/>
      <c r="NV6" s="393"/>
      <c r="NW6" s="393"/>
      <c r="NX6" s="393"/>
      <c r="NY6" s="393"/>
      <c r="NZ6" s="393"/>
      <c r="OA6" s="393"/>
      <c r="OB6" s="393"/>
      <c r="OC6" s="393"/>
      <c r="OD6" s="393"/>
      <c r="OE6" s="393"/>
      <c r="OF6" s="393"/>
      <c r="OG6" s="393"/>
      <c r="OH6" s="393"/>
      <c r="OI6" s="393"/>
      <c r="OJ6" s="393"/>
      <c r="OK6" s="393"/>
      <c r="OL6" s="393"/>
      <c r="OM6" s="393"/>
      <c r="ON6" s="393"/>
      <c r="OO6" s="393"/>
      <c r="OP6" s="393"/>
      <c r="OQ6" s="393"/>
      <c r="OR6" s="393"/>
      <c r="OS6" s="393"/>
      <c r="OT6" s="393"/>
      <c r="OU6" s="393"/>
      <c r="OV6" s="393"/>
      <c r="OW6" s="393"/>
      <c r="OX6" s="393"/>
      <c r="OY6" s="393"/>
      <c r="OZ6" s="393"/>
      <c r="PA6" s="393"/>
      <c r="PB6" s="393"/>
      <c r="PC6" s="393"/>
      <c r="PD6" s="393"/>
      <c r="PE6" s="393"/>
      <c r="PF6" s="393"/>
      <c r="PG6" s="393"/>
      <c r="PH6" s="393"/>
      <c r="PI6" s="393"/>
      <c r="PJ6" s="393"/>
      <c r="PK6" s="393"/>
      <c r="PL6" s="393"/>
      <c r="PM6" s="393"/>
      <c r="PN6" s="393"/>
      <c r="PO6" s="393"/>
      <c r="PP6" s="393"/>
      <c r="PQ6" s="393"/>
      <c r="PR6" s="393"/>
      <c r="PS6" s="393"/>
      <c r="PT6" s="393"/>
      <c r="PU6" s="393"/>
      <c r="PV6" s="393"/>
      <c r="PW6" s="393"/>
      <c r="PX6" s="393"/>
      <c r="PY6" s="393"/>
      <c r="PZ6" s="393"/>
      <c r="QA6" s="393"/>
      <c r="QB6" s="393"/>
      <c r="QC6" s="393"/>
      <c r="QD6" s="393"/>
      <c r="QE6" s="393"/>
      <c r="QF6" s="393"/>
      <c r="QG6" s="393"/>
      <c r="QH6" s="393"/>
      <c r="QI6" s="393"/>
      <c r="QJ6" s="393"/>
      <c r="QK6" s="393"/>
      <c r="QL6" s="393"/>
      <c r="QM6" s="393"/>
      <c r="QN6" s="393"/>
      <c r="QO6" s="393"/>
      <c r="QP6" s="393"/>
      <c r="QQ6" s="393"/>
      <c r="QR6" s="393"/>
      <c r="QS6" s="393"/>
      <c r="QT6" s="393"/>
      <c r="QU6" s="393"/>
      <c r="QV6" s="393"/>
      <c r="QW6" s="393"/>
      <c r="QX6" s="393"/>
      <c r="QY6" s="393"/>
      <c r="QZ6" s="393"/>
      <c r="RA6" s="393"/>
      <c r="RB6" s="393"/>
      <c r="RC6" s="393"/>
      <c r="RD6" s="393"/>
      <c r="RE6" s="393"/>
      <c r="RF6" s="393"/>
      <c r="RG6" s="393"/>
      <c r="RH6" s="393"/>
      <c r="RI6" s="393"/>
      <c r="RJ6" s="393"/>
      <c r="RK6" s="393"/>
      <c r="RL6" s="393"/>
      <c r="RM6" s="393"/>
      <c r="RN6" s="393"/>
      <c r="RO6" s="393"/>
      <c r="RP6" s="393"/>
      <c r="RQ6" s="393"/>
      <c r="RR6" s="393"/>
      <c r="RS6" s="393"/>
      <c r="RT6" s="393"/>
      <c r="RU6" s="393"/>
      <c r="RV6" s="393"/>
      <c r="RW6" s="393"/>
      <c r="RX6" s="393"/>
      <c r="RY6" s="393"/>
      <c r="RZ6" s="393"/>
      <c r="SA6" s="393"/>
      <c r="SB6" s="393"/>
      <c r="SC6" s="393"/>
      <c r="SD6" s="393"/>
      <c r="SE6" s="393"/>
      <c r="SF6" s="393"/>
      <c r="SG6" s="393"/>
      <c r="SH6" s="393"/>
      <c r="SI6" s="393"/>
      <c r="SJ6" s="393"/>
      <c r="SK6" s="393"/>
      <c r="SL6" s="393"/>
      <c r="SM6" s="393"/>
      <c r="SN6" s="393"/>
      <c r="SO6" s="393"/>
      <c r="SP6" s="393"/>
      <c r="SQ6" s="393"/>
      <c r="SR6" s="393"/>
      <c r="SS6" s="393"/>
      <c r="ST6" s="393"/>
      <c r="SU6" s="393"/>
      <c r="SV6" s="393"/>
      <c r="SW6" s="393"/>
      <c r="SX6" s="393"/>
      <c r="SY6" s="393"/>
      <c r="SZ6" s="393"/>
      <c r="TA6" s="393"/>
      <c r="TB6" s="393"/>
      <c r="TC6" s="393"/>
      <c r="TD6" s="393"/>
      <c r="TE6" s="393"/>
      <c r="TF6" s="393"/>
      <c r="TG6" s="393"/>
      <c r="TH6" s="393"/>
      <c r="TI6" s="393"/>
      <c r="TJ6" s="393"/>
      <c r="TK6" s="393"/>
    </row>
    <row r="7" spans="1:531" ht="33" customHeight="1" x14ac:dyDescent="0.2">
      <c r="A7" s="228"/>
      <c r="B7" s="647"/>
      <c r="C7" s="648"/>
      <c r="D7" s="648"/>
      <c r="E7" s="649"/>
      <c r="F7" s="647"/>
      <c r="G7" s="648"/>
      <c r="H7" s="648"/>
      <c r="I7" s="649"/>
      <c r="J7" s="776"/>
      <c r="K7" s="777"/>
      <c r="L7" s="777"/>
      <c r="M7" s="778"/>
      <c r="N7" s="647"/>
      <c r="O7" s="648"/>
      <c r="P7" s="648"/>
      <c r="Q7" s="648"/>
      <c r="R7" s="649"/>
      <c r="S7" s="647"/>
      <c r="T7" s="648"/>
      <c r="U7" s="648"/>
      <c r="V7" s="649"/>
      <c r="W7" s="647"/>
      <c r="X7" s="648"/>
      <c r="Y7" s="648"/>
      <c r="Z7" s="649"/>
      <c r="AA7" s="647"/>
      <c r="AB7" s="648"/>
      <c r="AC7" s="648"/>
      <c r="AD7" s="649"/>
      <c r="AE7" s="647"/>
      <c r="AF7" s="648"/>
      <c r="AG7" s="648"/>
      <c r="AH7" s="648"/>
      <c r="AI7" s="649"/>
      <c r="AJ7" s="855" t="s">
        <v>860</v>
      </c>
      <c r="AK7" s="856"/>
      <c r="AL7" s="856"/>
      <c r="AM7" s="857"/>
      <c r="AN7" s="647"/>
      <c r="AO7" s="648"/>
      <c r="AP7" s="648"/>
      <c r="AQ7" s="649"/>
      <c r="AR7" s="647"/>
      <c r="AS7" s="648"/>
      <c r="AT7" s="648"/>
      <c r="AU7" s="649"/>
      <c r="AV7" s="647"/>
      <c r="AW7" s="648"/>
      <c r="AX7" s="648"/>
      <c r="AY7" s="648"/>
      <c r="AZ7" s="739"/>
      <c r="BA7" s="647"/>
      <c r="BB7" s="648"/>
      <c r="BC7" s="648"/>
      <c r="BD7" s="649"/>
      <c r="BE7" s="647"/>
      <c r="BF7" s="648"/>
      <c r="BG7" s="648"/>
      <c r="BH7" s="649"/>
      <c r="BI7" s="776"/>
      <c r="BJ7" s="777"/>
      <c r="BK7" s="777"/>
      <c r="BL7" s="778"/>
      <c r="BM7" s="647"/>
      <c r="BN7" s="648"/>
      <c r="BO7" s="648"/>
      <c r="BP7" s="648"/>
      <c r="BQ7" s="739"/>
      <c r="BR7" s="647"/>
      <c r="BS7" s="648"/>
      <c r="BT7" s="648"/>
      <c r="BU7" s="649"/>
      <c r="BV7" s="647"/>
      <c r="BW7" s="648"/>
      <c r="BX7" s="648"/>
      <c r="BY7" s="649"/>
      <c r="BZ7" s="776"/>
      <c r="CA7" s="777"/>
      <c r="CB7" s="777"/>
      <c r="CC7" s="778"/>
      <c r="CD7" s="647"/>
      <c r="CE7" s="648"/>
      <c r="CF7" s="648"/>
      <c r="CG7" s="648"/>
      <c r="CH7" s="739"/>
      <c r="CI7" s="647"/>
      <c r="CJ7" s="648"/>
      <c r="CK7" s="648"/>
      <c r="CL7" s="649"/>
      <c r="CM7" s="647"/>
      <c r="CN7" s="648"/>
      <c r="CO7" s="648"/>
      <c r="CP7" s="649"/>
      <c r="CQ7" s="776"/>
      <c r="CR7" s="777"/>
      <c r="CS7" s="777"/>
      <c r="CT7" s="778"/>
      <c r="CU7" s="647"/>
      <c r="CV7" s="648"/>
      <c r="CW7" s="648"/>
      <c r="CX7" s="648"/>
      <c r="CY7" s="649"/>
      <c r="CZ7" s="647"/>
      <c r="DA7" s="648"/>
      <c r="DB7" s="648"/>
      <c r="DC7" s="649"/>
      <c r="DD7" s="647"/>
      <c r="DE7" s="648"/>
      <c r="DF7" s="648"/>
      <c r="DG7" s="649"/>
      <c r="DH7" s="647"/>
      <c r="DI7" s="648"/>
      <c r="DJ7" s="648"/>
      <c r="DK7" s="649"/>
      <c r="DL7" s="647"/>
      <c r="DM7" s="648"/>
      <c r="DN7" s="648"/>
      <c r="DO7" s="649"/>
      <c r="DP7" s="647"/>
      <c r="DQ7" s="648"/>
      <c r="DR7" s="648"/>
      <c r="DS7" s="649"/>
      <c r="DT7" s="647"/>
      <c r="DU7" s="648"/>
      <c r="DV7" s="648"/>
      <c r="DW7" s="649"/>
      <c r="DX7" s="647"/>
      <c r="DY7" s="648"/>
      <c r="DZ7" s="648"/>
      <c r="EA7" s="649"/>
      <c r="EB7" s="776" t="s">
        <v>985</v>
      </c>
      <c r="EC7" s="777"/>
      <c r="ED7" s="777"/>
      <c r="EE7" s="778"/>
      <c r="EF7" s="647"/>
      <c r="EG7" s="648"/>
      <c r="EH7" s="648"/>
      <c r="EI7" s="649"/>
      <c r="EJ7" s="647"/>
      <c r="EK7" s="648"/>
      <c r="EL7" s="648"/>
      <c r="EM7" s="649"/>
      <c r="EN7" s="647"/>
      <c r="EO7" s="648"/>
      <c r="EP7" s="648"/>
      <c r="EQ7" s="649"/>
      <c r="ER7" s="647"/>
      <c r="ES7" s="648"/>
      <c r="ET7" s="648"/>
      <c r="EU7" s="649"/>
      <c r="EV7" s="776" t="s">
        <v>1130</v>
      </c>
      <c r="EW7" s="777"/>
      <c r="EX7" s="777"/>
      <c r="EY7" s="777"/>
      <c r="EZ7" s="777"/>
      <c r="FA7" s="777"/>
      <c r="FB7" s="778"/>
      <c r="FC7" s="647"/>
      <c r="FD7" s="648"/>
      <c r="FE7" s="648"/>
      <c r="FF7" s="648"/>
      <c r="FG7" s="648"/>
      <c r="FH7" s="648"/>
      <c r="FI7" s="649"/>
      <c r="FJ7" s="647"/>
      <c r="FK7" s="648"/>
      <c r="FL7" s="648"/>
      <c r="FM7" s="648"/>
      <c r="FN7" s="648"/>
      <c r="FO7" s="826"/>
      <c r="FP7" s="739"/>
      <c r="FQ7" s="814" t="str">
        <f t="shared" ref="FQ7:GX7" si="26">IF((COUNTIF($B$66:$DS$66,FQ9)&gt;=2),"×",IF((COUNTIF($B$66:$DS$66,FQ9)=1),"○"," "))</f>
        <v xml:space="preserve"> </v>
      </c>
      <c r="FR7" s="674" t="str">
        <f t="shared" si="26"/>
        <v xml:space="preserve"> </v>
      </c>
      <c r="FS7" s="674" t="str">
        <f t="shared" si="26"/>
        <v xml:space="preserve"> </v>
      </c>
      <c r="FT7" s="801" t="str">
        <f t="shared" si="26"/>
        <v xml:space="preserve"> </v>
      </c>
      <c r="FU7" s="674" t="str">
        <f t="shared" si="26"/>
        <v>○</v>
      </c>
      <c r="FV7" s="674" t="str">
        <f t="shared" si="26"/>
        <v>○</v>
      </c>
      <c r="FW7" s="801" t="str">
        <f t="shared" si="26"/>
        <v xml:space="preserve"> </v>
      </c>
      <c r="FX7" s="674" t="str">
        <f t="shared" si="26"/>
        <v xml:space="preserve"> </v>
      </c>
      <c r="FY7" s="801" t="str">
        <f t="shared" si="26"/>
        <v xml:space="preserve"> </v>
      </c>
      <c r="FZ7" s="674" t="str">
        <f t="shared" si="26"/>
        <v>○</v>
      </c>
      <c r="GA7" s="674" t="str">
        <f t="shared" si="26"/>
        <v>○</v>
      </c>
      <c r="GB7" s="801" t="str">
        <f t="shared" si="26"/>
        <v xml:space="preserve"> </v>
      </c>
      <c r="GC7" s="674" t="str">
        <f t="shared" si="26"/>
        <v>○</v>
      </c>
      <c r="GD7" s="674" t="str">
        <f t="shared" si="26"/>
        <v>○</v>
      </c>
      <c r="GE7" s="674" t="str">
        <f t="shared" si="26"/>
        <v>○</v>
      </c>
      <c r="GF7" s="674" t="str">
        <f t="shared" si="26"/>
        <v>○</v>
      </c>
      <c r="GG7" s="674" t="str">
        <f t="shared" si="26"/>
        <v>○</v>
      </c>
      <c r="GH7" s="674" t="str">
        <f t="shared" si="26"/>
        <v>○</v>
      </c>
      <c r="GI7" s="674" t="str">
        <f t="shared" si="26"/>
        <v xml:space="preserve"> </v>
      </c>
      <c r="GJ7" s="674" t="str">
        <f t="shared" si="26"/>
        <v xml:space="preserve"> </v>
      </c>
      <c r="GK7" s="674" t="str">
        <f t="shared" si="26"/>
        <v>○</v>
      </c>
      <c r="GL7" s="674" t="str">
        <f t="shared" si="26"/>
        <v>○</v>
      </c>
      <c r="GM7" s="795" t="str">
        <f t="shared" si="26"/>
        <v xml:space="preserve"> </v>
      </c>
      <c r="GN7" s="674" t="str">
        <f t="shared" si="26"/>
        <v xml:space="preserve"> </v>
      </c>
      <c r="GO7" s="674" t="str">
        <f t="shared" si="26"/>
        <v>○</v>
      </c>
      <c r="GP7" s="795" t="str">
        <f t="shared" si="26"/>
        <v>○</v>
      </c>
      <c r="GQ7" s="674" t="str">
        <f t="shared" si="26"/>
        <v>○</v>
      </c>
      <c r="GR7" s="674" t="str">
        <f t="shared" si="26"/>
        <v>○</v>
      </c>
      <c r="GS7" s="674" t="str">
        <f t="shared" si="26"/>
        <v>○</v>
      </c>
      <c r="GT7" s="674" t="str">
        <f t="shared" si="26"/>
        <v>○</v>
      </c>
      <c r="GU7" s="674" t="str">
        <f t="shared" si="26"/>
        <v xml:space="preserve"> </v>
      </c>
      <c r="GV7" s="674" t="str">
        <f t="shared" si="26"/>
        <v xml:space="preserve"> </v>
      </c>
      <c r="GW7" s="674" t="str">
        <f t="shared" si="26"/>
        <v xml:space="preserve"> </v>
      </c>
      <c r="GX7" s="674" t="str">
        <f t="shared" si="26"/>
        <v xml:space="preserve"> </v>
      </c>
      <c r="GY7" s="228">
        <f>A7</f>
        <v>0</v>
      </c>
      <c r="HA7" s="198">
        <v>3</v>
      </c>
      <c r="HB7" s="199" t="str">
        <f>リスト!C6</f>
        <v>平</v>
      </c>
      <c r="HC7" s="76" t="str">
        <f>IF(リスト!D6="","",リスト!D6)</f>
        <v>平　澤</v>
      </c>
      <c r="HD7" s="76" t="str">
        <f>IF(リスト!F6="","",リスト!F6)</f>
        <v>(測定)</v>
      </c>
      <c r="HE7" s="76" t="str">
        <f>IF(リスト!E6="","",リスト!E6)</f>
        <v>Ｆｅ受入</v>
      </c>
      <c r="HF7" s="200">
        <f>IF(リスト!G6="","",リスト!G6)</f>
        <v>8</v>
      </c>
      <c r="HG7" s="77" t="str">
        <f>IF(リスト!H6="","",リスト!H6)</f>
        <v>新曽根崎</v>
      </c>
      <c r="HH7" s="77" t="str">
        <f>IF(リスト!I6="","",リスト!I6)</f>
        <v>北豊中</v>
      </c>
      <c r="HI7" s="77" t="str">
        <f>IF(リスト!J6="","",リスト!J6)</f>
        <v>敷　津</v>
      </c>
      <c r="HJ7" s="77" t="str">
        <f>IF(リスト!K6="","",リスト!K6)</f>
        <v>堺　港</v>
      </c>
      <c r="HK7" s="77" t="str">
        <f>IF(リスト!L6="","",リスト!L6)</f>
        <v>兵　庫</v>
      </c>
      <c r="HL7" s="77" t="str">
        <f>IF(リスト!M6="","",リスト!M6)</f>
        <v>西　宮</v>
      </c>
      <c r="HM7" s="77" t="str">
        <f>IF(リスト!N6="","",リスト!N6)</f>
        <v>新奈良</v>
      </c>
      <c r="HN7" s="77" t="str">
        <f>IF(リスト!O6="","",リスト!O6)</f>
        <v>北葛城</v>
      </c>
      <c r="HO7" s="460" t="str">
        <f>IF(リスト!P6="","",リスト!P6)</f>
        <v>吉野P/S</v>
      </c>
      <c r="IV7" s="393"/>
      <c r="IW7" s="393"/>
      <c r="IX7" s="393"/>
      <c r="IY7" s="397"/>
      <c r="IZ7" s="397"/>
      <c r="JA7" s="397"/>
      <c r="JB7" s="397"/>
      <c r="JC7" s="397"/>
      <c r="JD7" s="397"/>
      <c r="JE7" s="397"/>
      <c r="JF7" s="397"/>
      <c r="JG7" s="397"/>
      <c r="JH7" s="397"/>
      <c r="JI7" s="397"/>
      <c r="JJ7" s="397"/>
      <c r="JK7" s="397"/>
      <c r="JL7" s="397"/>
      <c r="JM7" s="397"/>
      <c r="JN7" s="397"/>
      <c r="JO7" s="397"/>
      <c r="JP7" s="397"/>
      <c r="JQ7" s="397"/>
      <c r="JR7" s="397"/>
      <c r="JS7" s="397"/>
      <c r="JT7" s="397"/>
      <c r="JU7" s="397"/>
      <c r="JV7" s="397"/>
      <c r="JW7" s="397"/>
      <c r="JX7" s="397"/>
      <c r="JY7" s="397"/>
      <c r="JZ7" s="397"/>
      <c r="KA7" s="397"/>
      <c r="KB7" s="397"/>
      <c r="KC7" s="397"/>
      <c r="KD7" s="397"/>
      <c r="KE7" s="397"/>
      <c r="KF7" s="397"/>
      <c r="KG7" s="397"/>
      <c r="KH7" s="397"/>
      <c r="KI7" s="397"/>
      <c r="KJ7" s="397"/>
      <c r="KK7" s="393"/>
      <c r="KL7" s="393"/>
      <c r="KM7" s="393"/>
      <c r="KN7" s="393"/>
      <c r="KO7" s="393"/>
      <c r="KP7" s="393"/>
      <c r="KQ7" s="393"/>
      <c r="KR7" s="393"/>
      <c r="KS7" s="393"/>
      <c r="KT7" s="393"/>
      <c r="KU7" s="393"/>
      <c r="KV7" s="393"/>
      <c r="KW7" s="393"/>
      <c r="KX7" s="393"/>
      <c r="KY7" s="393"/>
      <c r="KZ7" s="393"/>
      <c r="LA7" s="393"/>
      <c r="LB7" s="393"/>
      <c r="LC7" s="393"/>
      <c r="LD7" s="393"/>
      <c r="LE7" s="393"/>
      <c r="LF7" s="393"/>
      <c r="LG7" s="393"/>
      <c r="LH7" s="393"/>
      <c r="LI7" s="393"/>
      <c r="LJ7" s="393"/>
      <c r="LK7" s="393"/>
      <c r="LL7" s="393"/>
      <c r="LM7" s="393"/>
      <c r="LN7" s="393"/>
      <c r="LO7" s="393"/>
      <c r="LP7" s="393"/>
      <c r="LQ7" s="393"/>
      <c r="LR7" s="393"/>
      <c r="LS7" s="393"/>
      <c r="LT7" s="393"/>
      <c r="LU7" s="393"/>
      <c r="LV7" s="393"/>
      <c r="LW7" s="393"/>
      <c r="LX7" s="393"/>
      <c r="LY7" s="393"/>
      <c r="LZ7" s="393"/>
      <c r="MA7" s="393"/>
      <c r="MB7" s="393"/>
      <c r="MC7" s="393"/>
      <c r="MD7" s="393"/>
      <c r="ME7" s="393"/>
      <c r="MF7" s="393"/>
      <c r="MG7" s="393"/>
      <c r="MH7" s="393"/>
      <c r="MI7" s="393"/>
      <c r="MJ7" s="393"/>
      <c r="MK7" s="393"/>
      <c r="ML7" s="393"/>
      <c r="MM7" s="393"/>
      <c r="MN7" s="393"/>
      <c r="MO7" s="393"/>
      <c r="MP7" s="393"/>
      <c r="MQ7" s="393"/>
      <c r="MR7" s="393"/>
      <c r="MS7" s="393"/>
      <c r="MT7" s="393"/>
      <c r="MU7" s="393"/>
      <c r="MV7" s="393"/>
      <c r="MW7" s="393"/>
      <c r="MX7" s="393"/>
      <c r="MY7" s="393"/>
      <c r="MZ7" s="393"/>
      <c r="NA7" s="393"/>
      <c r="NB7" s="393"/>
      <c r="NC7" s="393"/>
      <c r="ND7" s="393"/>
      <c r="NE7" s="393"/>
      <c r="NF7" s="393"/>
      <c r="NG7" s="393"/>
      <c r="NH7" s="393"/>
      <c r="NI7" s="393"/>
      <c r="NJ7" s="393"/>
      <c r="NK7" s="393"/>
      <c r="NL7" s="393"/>
      <c r="NM7" s="393"/>
      <c r="NN7" s="393"/>
      <c r="NO7" s="393"/>
      <c r="NP7" s="393"/>
      <c r="NQ7" s="393"/>
      <c r="NR7" s="393"/>
      <c r="NS7" s="393"/>
      <c r="NT7" s="393"/>
      <c r="NU7" s="393"/>
      <c r="NV7" s="393"/>
      <c r="NW7" s="393"/>
      <c r="NX7" s="393"/>
      <c r="NY7" s="393"/>
      <c r="NZ7" s="393"/>
      <c r="OA7" s="393"/>
      <c r="OB7" s="393"/>
      <c r="OC7" s="393"/>
      <c r="OD7" s="393"/>
      <c r="OE7" s="393"/>
      <c r="OF7" s="393"/>
      <c r="OG7" s="393"/>
      <c r="OH7" s="393"/>
      <c r="OI7" s="393"/>
      <c r="OJ7" s="393"/>
      <c r="OK7" s="393"/>
      <c r="OL7" s="393"/>
      <c r="OM7" s="393"/>
      <c r="ON7" s="393"/>
      <c r="OO7" s="393"/>
      <c r="OP7" s="393"/>
      <c r="OQ7" s="393"/>
      <c r="OR7" s="393"/>
      <c r="OS7" s="393"/>
      <c r="OT7" s="393"/>
      <c r="OU7" s="393"/>
      <c r="OV7" s="393"/>
      <c r="OW7" s="393"/>
      <c r="OX7" s="393"/>
      <c r="OY7" s="393"/>
      <c r="OZ7" s="393"/>
      <c r="PA7" s="393"/>
      <c r="PB7" s="393"/>
      <c r="PC7" s="393"/>
      <c r="PD7" s="393"/>
      <c r="PE7" s="393"/>
      <c r="PF7" s="393"/>
      <c r="PG7" s="393"/>
      <c r="PH7" s="393"/>
      <c r="PI7" s="393"/>
      <c r="PJ7" s="393"/>
      <c r="PK7" s="393"/>
      <c r="PL7" s="393"/>
      <c r="PM7" s="393"/>
      <c r="PN7" s="393"/>
      <c r="PO7" s="393"/>
      <c r="PP7" s="393"/>
      <c r="PQ7" s="393"/>
      <c r="PR7" s="393"/>
      <c r="PS7" s="393"/>
      <c r="PT7" s="393"/>
      <c r="PU7" s="393"/>
      <c r="PV7" s="393"/>
      <c r="PW7" s="393"/>
      <c r="PX7" s="393"/>
      <c r="PY7" s="393"/>
      <c r="PZ7" s="393"/>
      <c r="QA7" s="393"/>
      <c r="QB7" s="393"/>
      <c r="QC7" s="393"/>
      <c r="QD7" s="393"/>
      <c r="QE7" s="393"/>
      <c r="QF7" s="393"/>
      <c r="QG7" s="393"/>
      <c r="QH7" s="393"/>
      <c r="QI7" s="393"/>
      <c r="QJ7" s="393"/>
      <c r="QK7" s="393"/>
      <c r="QL7" s="393"/>
      <c r="QM7" s="393"/>
      <c r="QN7" s="393"/>
      <c r="QO7" s="393"/>
      <c r="QP7" s="393"/>
      <c r="QQ7" s="393"/>
      <c r="QR7" s="393"/>
      <c r="QS7" s="393"/>
      <c r="QT7" s="393"/>
      <c r="QU7" s="393"/>
      <c r="QV7" s="393"/>
      <c r="QW7" s="393"/>
      <c r="QX7" s="393"/>
      <c r="QY7" s="393"/>
      <c r="QZ7" s="393"/>
      <c r="RA7" s="393"/>
      <c r="RB7" s="393"/>
      <c r="RC7" s="393"/>
      <c r="RD7" s="393"/>
      <c r="RE7" s="393"/>
      <c r="RF7" s="393"/>
      <c r="RG7" s="393"/>
      <c r="RH7" s="393"/>
      <c r="RI7" s="393"/>
      <c r="RJ7" s="393"/>
      <c r="RK7" s="393"/>
      <c r="RL7" s="393"/>
      <c r="RM7" s="393"/>
      <c r="RN7" s="393"/>
      <c r="RO7" s="393"/>
      <c r="RP7" s="393"/>
      <c r="RQ7" s="393"/>
      <c r="RR7" s="393"/>
      <c r="RS7" s="393"/>
      <c r="RT7" s="393"/>
      <c r="RU7" s="393"/>
      <c r="RV7" s="393"/>
      <c r="RW7" s="393"/>
      <c r="RX7" s="393"/>
      <c r="RY7" s="393"/>
      <c r="RZ7" s="393"/>
      <c r="SA7" s="393"/>
      <c r="SB7" s="393"/>
      <c r="SC7" s="393"/>
      <c r="SD7" s="393"/>
      <c r="SE7" s="393"/>
      <c r="SF7" s="393"/>
      <c r="SG7" s="393"/>
      <c r="SH7" s="393"/>
      <c r="SI7" s="393"/>
      <c r="SJ7" s="393"/>
      <c r="SK7" s="393"/>
      <c r="SL7" s="393"/>
      <c r="SM7" s="393"/>
      <c r="SN7" s="393"/>
      <c r="SO7" s="393"/>
      <c r="SP7" s="393"/>
      <c r="SQ7" s="393"/>
      <c r="SR7" s="393"/>
      <c r="SS7" s="393"/>
      <c r="ST7" s="393"/>
      <c r="SU7" s="393"/>
      <c r="SV7" s="393"/>
      <c r="SW7" s="393"/>
      <c r="SX7" s="393"/>
      <c r="SY7" s="393"/>
      <c r="SZ7" s="393"/>
      <c r="TA7" s="393"/>
      <c r="TB7" s="393"/>
      <c r="TC7" s="393"/>
      <c r="TD7" s="393"/>
      <c r="TE7" s="393"/>
      <c r="TF7" s="393"/>
      <c r="TG7" s="393"/>
      <c r="TH7" s="393"/>
      <c r="TI7" s="393"/>
      <c r="TJ7" s="393"/>
      <c r="TK7" s="393"/>
    </row>
    <row r="8" spans="1:531" ht="21" customHeight="1" x14ac:dyDescent="0.2">
      <c r="A8" s="232"/>
      <c r="B8" s="709" t="s">
        <v>117</v>
      </c>
      <c r="C8" s="715"/>
      <c r="D8" s="716"/>
      <c r="E8" s="717"/>
      <c r="F8" s="709" t="s">
        <v>117</v>
      </c>
      <c r="G8" s="971"/>
      <c r="H8" s="716"/>
      <c r="I8" s="972"/>
      <c r="J8" s="767" t="s">
        <v>117</v>
      </c>
      <c r="K8" s="779"/>
      <c r="L8" s="780"/>
      <c r="M8" s="781"/>
      <c r="N8" s="709" t="s">
        <v>132</v>
      </c>
      <c r="O8" s="710"/>
      <c r="P8" s="715"/>
      <c r="Q8" s="716"/>
      <c r="R8" s="717"/>
      <c r="S8" s="709" t="s">
        <v>132</v>
      </c>
      <c r="T8" s="715"/>
      <c r="U8" s="716"/>
      <c r="V8" s="717"/>
      <c r="W8" s="709" t="s">
        <v>117</v>
      </c>
      <c r="X8" s="715"/>
      <c r="Y8" s="716"/>
      <c r="Z8" s="717"/>
      <c r="AA8" s="709" t="s">
        <v>117</v>
      </c>
      <c r="AB8" s="715"/>
      <c r="AC8" s="716"/>
      <c r="AD8" s="717"/>
      <c r="AE8" s="709" t="s">
        <v>117</v>
      </c>
      <c r="AF8" s="715"/>
      <c r="AG8" s="710"/>
      <c r="AH8" s="749"/>
      <c r="AI8" s="717"/>
      <c r="AJ8" s="858" t="s">
        <v>859</v>
      </c>
      <c r="AK8" s="942"/>
      <c r="AL8" s="886"/>
      <c r="AM8" s="887"/>
      <c r="AN8" s="709" t="s">
        <v>132</v>
      </c>
      <c r="AO8" s="715"/>
      <c r="AP8" s="716"/>
      <c r="AQ8" s="717"/>
      <c r="AR8" s="709" t="s">
        <v>132</v>
      </c>
      <c r="AS8" s="715"/>
      <c r="AT8" s="716"/>
      <c r="AU8" s="717"/>
      <c r="AV8" s="709" t="s">
        <v>132</v>
      </c>
      <c r="AW8" s="715"/>
      <c r="AX8" s="710"/>
      <c r="AY8" s="749"/>
      <c r="AZ8" s="717"/>
      <c r="BA8" s="709" t="s">
        <v>117</v>
      </c>
      <c r="BB8" s="715"/>
      <c r="BC8" s="716"/>
      <c r="BD8" s="717"/>
      <c r="BE8" s="709" t="s">
        <v>117</v>
      </c>
      <c r="BF8" s="715"/>
      <c r="BG8" s="716"/>
      <c r="BH8" s="717"/>
      <c r="BI8" s="767" t="s">
        <v>117</v>
      </c>
      <c r="BJ8" s="779"/>
      <c r="BK8" s="780"/>
      <c r="BL8" s="781"/>
      <c r="BM8" s="709" t="s">
        <v>117</v>
      </c>
      <c r="BN8" s="715"/>
      <c r="BO8" s="710"/>
      <c r="BP8" s="749"/>
      <c r="BQ8" s="717"/>
      <c r="BR8" s="709" t="s">
        <v>117</v>
      </c>
      <c r="BS8" s="715"/>
      <c r="BT8" s="716"/>
      <c r="BU8" s="717"/>
      <c r="BV8" s="709" t="s">
        <v>117</v>
      </c>
      <c r="BW8" s="715"/>
      <c r="BX8" s="716"/>
      <c r="BY8" s="717"/>
      <c r="BZ8" s="767" t="s">
        <v>117</v>
      </c>
      <c r="CA8" s="779"/>
      <c r="CB8" s="780"/>
      <c r="CC8" s="781"/>
      <c r="CD8" s="709" t="s">
        <v>117</v>
      </c>
      <c r="CE8" s="715"/>
      <c r="CF8" s="710"/>
      <c r="CG8" s="749"/>
      <c r="CH8" s="717"/>
      <c r="CI8" s="709" t="s">
        <v>117</v>
      </c>
      <c r="CJ8" s="715"/>
      <c r="CK8" s="716"/>
      <c r="CL8" s="717"/>
      <c r="CM8" s="709" t="s">
        <v>117</v>
      </c>
      <c r="CN8" s="715"/>
      <c r="CO8" s="716"/>
      <c r="CP8" s="717"/>
      <c r="CQ8" s="767" t="s">
        <v>117</v>
      </c>
      <c r="CR8" s="779"/>
      <c r="CS8" s="780"/>
      <c r="CT8" s="781"/>
      <c r="CU8" s="709" t="s">
        <v>117</v>
      </c>
      <c r="CV8" s="715"/>
      <c r="CW8" s="710"/>
      <c r="CX8" s="749"/>
      <c r="CY8" s="717"/>
      <c r="CZ8" s="709" t="s">
        <v>132</v>
      </c>
      <c r="DA8" s="715"/>
      <c r="DB8" s="716"/>
      <c r="DC8" s="717"/>
      <c r="DD8" s="709" t="s">
        <v>132</v>
      </c>
      <c r="DE8" s="715"/>
      <c r="DF8" s="716"/>
      <c r="DG8" s="717"/>
      <c r="DH8" s="709" t="s">
        <v>132</v>
      </c>
      <c r="DI8" s="715"/>
      <c r="DJ8" s="716"/>
      <c r="DK8" s="717"/>
      <c r="DL8" s="709" t="s">
        <v>132</v>
      </c>
      <c r="DM8" s="715"/>
      <c r="DN8" s="716"/>
      <c r="DO8" s="717"/>
      <c r="DP8" s="709" t="s">
        <v>132</v>
      </c>
      <c r="DQ8" s="715"/>
      <c r="DR8" s="716"/>
      <c r="DS8" s="717"/>
      <c r="DT8" s="709" t="s">
        <v>117</v>
      </c>
      <c r="DU8" s="715"/>
      <c r="DV8" s="716"/>
      <c r="DW8" s="717"/>
      <c r="DX8" s="709" t="s">
        <v>117</v>
      </c>
      <c r="DY8" s="715"/>
      <c r="DZ8" s="716"/>
      <c r="EA8" s="717"/>
      <c r="EB8" s="767" t="s">
        <v>117</v>
      </c>
      <c r="EC8" s="779"/>
      <c r="ED8" s="780" t="s">
        <v>983</v>
      </c>
      <c r="EE8" s="781"/>
      <c r="EF8" s="709" t="s">
        <v>117</v>
      </c>
      <c r="EG8" s="715"/>
      <c r="EH8" s="716"/>
      <c r="EI8" s="717"/>
      <c r="EJ8" s="709" t="s">
        <v>117</v>
      </c>
      <c r="EK8" s="715"/>
      <c r="EL8" s="716"/>
      <c r="EM8" s="717"/>
      <c r="EN8" s="709" t="s">
        <v>117</v>
      </c>
      <c r="EO8" s="715"/>
      <c r="EP8" s="716"/>
      <c r="EQ8" s="717"/>
      <c r="ER8" s="709" t="s">
        <v>117</v>
      </c>
      <c r="ES8" s="715"/>
      <c r="ET8" s="716"/>
      <c r="EU8" s="717"/>
      <c r="EV8" s="767" t="s">
        <v>117</v>
      </c>
      <c r="EW8" s="859"/>
      <c r="EX8" s="973"/>
      <c r="EY8" s="973"/>
      <c r="EZ8" s="973"/>
      <c r="FA8" s="973"/>
      <c r="FB8" s="974"/>
      <c r="FC8" s="709" t="s">
        <v>117</v>
      </c>
      <c r="FD8" s="665"/>
      <c r="FE8" s="658"/>
      <c r="FF8" s="658"/>
      <c r="FG8" s="658"/>
      <c r="FH8" s="658"/>
      <c r="FI8" s="659"/>
      <c r="FJ8" s="709" t="s">
        <v>117</v>
      </c>
      <c r="FK8" s="715"/>
      <c r="FL8" s="710"/>
      <c r="FM8" s="715"/>
      <c r="FN8" s="715"/>
      <c r="FO8" s="715"/>
      <c r="FP8" s="800"/>
      <c r="FQ8" s="820"/>
      <c r="FR8" s="675"/>
      <c r="FS8" s="675"/>
      <c r="FT8" s="802"/>
      <c r="FU8" s="675"/>
      <c r="FV8" s="675"/>
      <c r="FW8" s="802"/>
      <c r="FX8" s="675"/>
      <c r="FY8" s="802"/>
      <c r="FZ8" s="675"/>
      <c r="GA8" s="675"/>
      <c r="GB8" s="802"/>
      <c r="GC8" s="675"/>
      <c r="GD8" s="675"/>
      <c r="GE8" s="675"/>
      <c r="GF8" s="675"/>
      <c r="GG8" s="675"/>
      <c r="GH8" s="675"/>
      <c r="GI8" s="675"/>
      <c r="GJ8" s="675"/>
      <c r="GK8" s="675"/>
      <c r="GL8" s="675"/>
      <c r="GM8" s="796"/>
      <c r="GN8" s="675"/>
      <c r="GO8" s="675"/>
      <c r="GP8" s="796"/>
      <c r="GQ8" s="675"/>
      <c r="GR8" s="675"/>
      <c r="GS8" s="675"/>
      <c r="GT8" s="675"/>
      <c r="GU8" s="675"/>
      <c r="GV8" s="675"/>
      <c r="GW8" s="675"/>
      <c r="GX8" s="675"/>
      <c r="GY8" s="232"/>
      <c r="HA8" s="74">
        <v>4</v>
      </c>
      <c r="HB8" s="199" t="str">
        <f>リスト!C7</f>
        <v>船</v>
      </c>
      <c r="HC8" s="76" t="str">
        <f>IF(リスト!D7="","",リスト!D7)</f>
        <v>船　水</v>
      </c>
      <c r="HD8" s="76" t="str">
        <f>IF(リスト!F7="","",リスト!F7)</f>
        <v>(受入)</v>
      </c>
      <c r="HE8" s="76" t="str">
        <f>IF(リスト!E7="","",リスト!E7)</f>
        <v>Ｆｅ修繕</v>
      </c>
      <c r="HF8" s="200">
        <f>IF(リスト!G7="","",リスト!G7)</f>
        <v>9</v>
      </c>
      <c r="HG8" s="77" t="str">
        <f>IF(リスト!H7="","",リスト!H7)</f>
        <v>曽根崎</v>
      </c>
      <c r="HH8" s="77" t="str">
        <f>IF(リスト!I7="","",リスト!I7)</f>
        <v>豊　中</v>
      </c>
      <c r="HI8" s="77" t="str">
        <f>IF(リスト!J7="","",リスト!J7)</f>
        <v>加賀屋</v>
      </c>
      <c r="HJ8" s="77" t="str">
        <f>IF(リスト!K7="","",リスト!K7)</f>
        <v>東　堺</v>
      </c>
      <c r="HK8" s="77" t="str">
        <f>IF(リスト!L7="","",リスト!L7)</f>
        <v>柳　原</v>
      </c>
      <c r="HL8" s="77" t="str">
        <f>IF(リスト!M7="","",リスト!M7)</f>
        <v>広　田</v>
      </c>
      <c r="HM8" s="77" t="str">
        <f>IF(リスト!N7="","",リスト!N7)</f>
        <v>昭  和</v>
      </c>
      <c r="HN8" s="77" t="str">
        <f>IF(リスト!O7="","",リスト!O7)</f>
        <v>高  田</v>
      </c>
      <c r="HO8" s="460" t="str">
        <f>IF(リスト!P7="","",リスト!P7)</f>
        <v>樫尾P/S</v>
      </c>
      <c r="HQ8" s="96"/>
      <c r="HR8" s="96"/>
      <c r="HS8" s="96"/>
      <c r="HT8" s="96"/>
      <c r="HU8" s="96"/>
      <c r="HV8" s="96"/>
      <c r="HW8" s="96"/>
      <c r="HX8" s="96"/>
      <c r="HY8" s="96"/>
      <c r="HZ8" s="96"/>
      <c r="IA8" s="96"/>
      <c r="IB8" s="96"/>
      <c r="IC8" s="96"/>
      <c r="ID8" s="96"/>
      <c r="IE8" s="96"/>
      <c r="IF8" s="96"/>
      <c r="IG8" s="96"/>
      <c r="IH8" s="96"/>
      <c r="II8" s="96"/>
      <c r="IJ8" s="96"/>
      <c r="IK8" s="96"/>
      <c r="IL8" s="96"/>
      <c r="IM8" s="96"/>
      <c r="IN8" s="96"/>
      <c r="IO8" s="96"/>
      <c r="IP8" s="96"/>
      <c r="IQ8" s="96"/>
      <c r="IR8" s="96"/>
      <c r="IS8" s="96"/>
      <c r="IT8" s="96"/>
      <c r="IV8" s="393"/>
      <c r="IW8" s="393"/>
      <c r="IX8" s="393"/>
      <c r="IY8" s="397"/>
      <c r="IZ8" s="397"/>
      <c r="JA8" s="397"/>
      <c r="JB8" s="397"/>
      <c r="JC8" s="397"/>
      <c r="JD8" s="397"/>
      <c r="JE8" s="397"/>
      <c r="JF8" s="397"/>
      <c r="JG8" s="397"/>
      <c r="JH8" s="397"/>
      <c r="JI8" s="397"/>
      <c r="JJ8" s="397"/>
      <c r="JK8" s="397"/>
      <c r="JL8" s="397"/>
      <c r="JM8" s="397"/>
      <c r="JN8" s="397"/>
      <c r="JO8" s="397"/>
      <c r="JP8" s="397"/>
      <c r="JQ8" s="397"/>
      <c r="JR8" s="397"/>
      <c r="JS8" s="397"/>
      <c r="JT8" s="397"/>
      <c r="JU8" s="397"/>
      <c r="JV8" s="397"/>
      <c r="JW8" s="397"/>
      <c r="JX8" s="397"/>
      <c r="JY8" s="397"/>
      <c r="JZ8" s="397"/>
      <c r="KA8" s="397"/>
      <c r="KB8" s="397"/>
      <c r="KC8" s="397"/>
      <c r="KD8" s="397"/>
      <c r="KE8" s="397"/>
      <c r="KF8" s="397"/>
      <c r="KG8" s="397"/>
      <c r="KH8" s="397"/>
      <c r="KI8" s="397"/>
      <c r="KJ8" s="397"/>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3"/>
      <c r="SL8" s="393"/>
      <c r="SM8" s="393"/>
      <c r="SN8" s="393"/>
      <c r="SO8" s="393"/>
      <c r="SP8" s="393"/>
      <c r="SQ8" s="393"/>
      <c r="SR8" s="393"/>
      <c r="SS8" s="393"/>
      <c r="ST8" s="393"/>
      <c r="SU8" s="393"/>
      <c r="SV8" s="393"/>
      <c r="SW8" s="393"/>
      <c r="SX8" s="393"/>
      <c r="SY8" s="393"/>
      <c r="SZ8" s="393"/>
      <c r="TA8" s="393"/>
      <c r="TB8" s="393"/>
      <c r="TC8" s="393"/>
      <c r="TD8" s="393"/>
      <c r="TE8" s="393"/>
      <c r="TF8" s="393"/>
      <c r="TG8" s="393"/>
      <c r="TH8" s="393"/>
      <c r="TI8" s="393"/>
      <c r="TJ8" s="393"/>
      <c r="TK8" s="393"/>
    </row>
    <row r="9" spans="1:531" ht="21" customHeight="1" x14ac:dyDescent="0.2">
      <c r="A9" s="145">
        <f>D9+H9+L9+Q9+U9+Y9+AC9+EH9+EL9+AH9+AL9+AP9+AT9+AY9+BC9+BK9+BP9+BT9+CB9+CG9+CK9+CS9+CX9+DB9+DF9+DJ9+DN9+DR9++DV9+DZ9+ED9+EP9+ET9+FA9+FH9+FO9+BG9+BX9+CO9</f>
        <v>19</v>
      </c>
      <c r="B9" s="660"/>
      <c r="C9" s="718"/>
      <c r="D9" s="719"/>
      <c r="E9" s="720"/>
      <c r="F9" s="660" t="s">
        <v>876</v>
      </c>
      <c r="G9" s="718"/>
      <c r="H9" s="719"/>
      <c r="I9" s="720"/>
      <c r="J9" s="753" t="s">
        <v>876</v>
      </c>
      <c r="K9" s="754"/>
      <c r="L9" s="755">
        <v>4</v>
      </c>
      <c r="M9" s="756"/>
      <c r="N9" s="660"/>
      <c r="O9" s="661"/>
      <c r="P9" s="718"/>
      <c r="Q9" s="719"/>
      <c r="R9" s="720"/>
      <c r="S9" s="660"/>
      <c r="T9" s="718"/>
      <c r="U9" s="719"/>
      <c r="V9" s="720"/>
      <c r="W9" s="660"/>
      <c r="X9" s="718"/>
      <c r="Y9" s="719"/>
      <c r="Z9" s="720"/>
      <c r="AA9" s="660"/>
      <c r="AB9" s="718"/>
      <c r="AC9" s="719"/>
      <c r="AD9" s="720"/>
      <c r="AE9" s="660"/>
      <c r="AF9" s="661"/>
      <c r="AG9" s="718"/>
      <c r="AH9" s="751"/>
      <c r="AI9" s="943"/>
      <c r="AJ9" s="888"/>
      <c r="AK9" s="889"/>
      <c r="AL9" s="853">
        <v>4</v>
      </c>
      <c r="AM9" s="854"/>
      <c r="AN9" s="660"/>
      <c r="AO9" s="718"/>
      <c r="AP9" s="719"/>
      <c r="AQ9" s="720"/>
      <c r="AR9" s="660"/>
      <c r="AS9" s="718"/>
      <c r="AT9" s="719"/>
      <c r="AU9" s="720"/>
      <c r="AV9" s="660"/>
      <c r="AW9" s="661"/>
      <c r="AX9" s="750"/>
      <c r="AY9" s="719"/>
      <c r="AZ9" s="940"/>
      <c r="BA9" s="660"/>
      <c r="BB9" s="718"/>
      <c r="BC9" s="719"/>
      <c r="BD9" s="720"/>
      <c r="BE9" s="660"/>
      <c r="BF9" s="718"/>
      <c r="BG9" s="719"/>
      <c r="BH9" s="720"/>
      <c r="BI9" s="753" t="s">
        <v>876</v>
      </c>
      <c r="BJ9" s="754"/>
      <c r="BK9" s="755">
        <v>4</v>
      </c>
      <c r="BL9" s="756"/>
      <c r="BM9" s="660"/>
      <c r="BN9" s="661"/>
      <c r="BO9" s="750"/>
      <c r="BP9" s="719"/>
      <c r="BQ9" s="940"/>
      <c r="BR9" s="660"/>
      <c r="BS9" s="718"/>
      <c r="BT9" s="719"/>
      <c r="BU9" s="720"/>
      <c r="BV9" s="660"/>
      <c r="BW9" s="718"/>
      <c r="BX9" s="719"/>
      <c r="BY9" s="720"/>
      <c r="BZ9" s="753" t="s">
        <v>876</v>
      </c>
      <c r="CA9" s="754"/>
      <c r="CB9" s="755">
        <v>3</v>
      </c>
      <c r="CC9" s="756"/>
      <c r="CD9" s="660"/>
      <c r="CE9" s="661"/>
      <c r="CF9" s="944"/>
      <c r="CG9" s="719"/>
      <c r="CH9" s="940"/>
      <c r="CI9" s="660"/>
      <c r="CJ9" s="718"/>
      <c r="CK9" s="719"/>
      <c r="CL9" s="720"/>
      <c r="CM9" s="660"/>
      <c r="CN9" s="718"/>
      <c r="CO9" s="719"/>
      <c r="CP9" s="720"/>
      <c r="CQ9" s="753" t="s">
        <v>876</v>
      </c>
      <c r="CR9" s="754"/>
      <c r="CS9" s="755">
        <v>3</v>
      </c>
      <c r="CT9" s="756"/>
      <c r="CU9" s="660"/>
      <c r="CV9" s="661"/>
      <c r="CW9" s="718"/>
      <c r="CX9" s="719"/>
      <c r="CY9" s="720"/>
      <c r="CZ9" s="660"/>
      <c r="DA9" s="718"/>
      <c r="DB9" s="719"/>
      <c r="DC9" s="720"/>
      <c r="DD9" s="660"/>
      <c r="DE9" s="718"/>
      <c r="DF9" s="719"/>
      <c r="DG9" s="720"/>
      <c r="DH9" s="660"/>
      <c r="DI9" s="718"/>
      <c r="DJ9" s="719"/>
      <c r="DK9" s="720"/>
      <c r="DL9" s="660"/>
      <c r="DM9" s="718"/>
      <c r="DN9" s="719"/>
      <c r="DO9" s="720"/>
      <c r="DP9" s="660"/>
      <c r="DQ9" s="718"/>
      <c r="DR9" s="719"/>
      <c r="DS9" s="720"/>
      <c r="DT9" s="660"/>
      <c r="DU9" s="718"/>
      <c r="DV9" s="719"/>
      <c r="DW9" s="720"/>
      <c r="DX9" s="660"/>
      <c r="DY9" s="718"/>
      <c r="DZ9" s="719"/>
      <c r="EA9" s="720"/>
      <c r="EB9" s="753"/>
      <c r="EC9" s="754"/>
      <c r="ED9" s="755">
        <v>1</v>
      </c>
      <c r="EE9" s="756"/>
      <c r="EF9" s="660"/>
      <c r="EG9" s="718"/>
      <c r="EH9" s="719"/>
      <c r="EI9" s="720"/>
      <c r="EJ9" s="660"/>
      <c r="EK9" s="718"/>
      <c r="EL9" s="719"/>
      <c r="EM9" s="720"/>
      <c r="EN9" s="660"/>
      <c r="EO9" s="718"/>
      <c r="EP9" s="719"/>
      <c r="EQ9" s="720"/>
      <c r="ER9" s="660"/>
      <c r="ES9" s="718"/>
      <c r="ET9" s="719"/>
      <c r="EU9" s="803"/>
      <c r="EV9" s="753"/>
      <c r="EW9" s="786"/>
      <c r="EX9" s="923"/>
      <c r="EY9" s="923"/>
      <c r="EZ9" s="889"/>
      <c r="FA9" s="949"/>
      <c r="FB9" s="949"/>
      <c r="FC9" s="660"/>
      <c r="FD9" s="661"/>
      <c r="FE9" s="662"/>
      <c r="FF9" s="662"/>
      <c r="FG9" s="663"/>
      <c r="FH9" s="803"/>
      <c r="FI9" s="720"/>
      <c r="FJ9" s="660"/>
      <c r="FK9" s="661"/>
      <c r="FL9" s="946"/>
      <c r="FM9" s="946"/>
      <c r="FN9" s="750"/>
      <c r="FO9" s="719"/>
      <c r="FP9" s="803"/>
      <c r="FQ9" s="924" t="str">
        <f>$HC$5</f>
        <v>山　内</v>
      </c>
      <c r="FR9" s="915" t="str">
        <f>$HC$6</f>
        <v>内　方</v>
      </c>
      <c r="FS9" s="915" t="str">
        <f>$HC$7</f>
        <v>平　澤</v>
      </c>
      <c r="FT9" s="793" t="str">
        <f>$HC$8</f>
        <v>船　水</v>
      </c>
      <c r="FU9" s="915" t="str">
        <f>$HC$9</f>
        <v>菅　野</v>
      </c>
      <c r="FV9" s="915" t="str">
        <f>$HC$10</f>
        <v>金　山</v>
      </c>
      <c r="FW9" s="793" t="str">
        <f>$HC$11</f>
        <v>荒　木</v>
      </c>
      <c r="FX9" s="915" t="str">
        <f>$HC$12</f>
        <v>今　井</v>
      </c>
      <c r="FY9" s="793" t="str">
        <f>$HC$13</f>
        <v>平　岡</v>
      </c>
      <c r="FZ9" s="915" t="str">
        <f>$HC$14</f>
        <v>古　澤</v>
      </c>
      <c r="GA9" s="915" t="str">
        <f>$HC$15</f>
        <v>髙比良</v>
      </c>
      <c r="GB9" s="793" t="str">
        <f>$HC$16</f>
        <v>平　松</v>
      </c>
      <c r="GC9" s="915" t="str">
        <f>$HC$17</f>
        <v>中　嶋</v>
      </c>
      <c r="GD9" s="915" t="str">
        <f>$HC$18</f>
        <v>藤　本</v>
      </c>
      <c r="GE9" s="915" t="str">
        <f>$HC$19</f>
        <v>幸　岡</v>
      </c>
      <c r="GF9" s="915" t="str">
        <f>$HC20</f>
        <v>宮　地</v>
      </c>
      <c r="GG9" s="915" t="str">
        <f>$HC$21</f>
        <v>西　山</v>
      </c>
      <c r="GH9" s="915" t="str">
        <f>$HC$22</f>
        <v>川越･姫</v>
      </c>
      <c r="GI9" s="915" t="str">
        <f>$HC$23</f>
        <v>荒木･姫</v>
      </c>
      <c r="GJ9" s="915" t="str">
        <f>$HC$24</f>
        <v>青木･姫</v>
      </c>
      <c r="GK9" s="915" t="str">
        <f>$HC$25</f>
        <v>岸･姫</v>
      </c>
      <c r="GL9" s="915" t="str">
        <f>$HC$26</f>
        <v>藤岡･姫</v>
      </c>
      <c r="GM9" s="913" t="str">
        <f>$HC$27</f>
        <v>西　田</v>
      </c>
      <c r="GN9" s="915" t="str">
        <f>$HC$28</f>
        <v>河　口</v>
      </c>
      <c r="GO9" s="915" t="str">
        <f>$HC$29</f>
        <v>三　谷</v>
      </c>
      <c r="GP9" s="913" t="str">
        <f>$HC$30</f>
        <v>和　本</v>
      </c>
      <c r="GQ9" s="915" t="str">
        <f>$HC$31</f>
        <v>野　木</v>
      </c>
      <c r="GR9" s="915" t="str">
        <f>$HC$32</f>
        <v>東　條</v>
      </c>
      <c r="GS9" s="915" t="str">
        <f>$HC$33</f>
        <v>木　下</v>
      </c>
      <c r="GT9" s="915" t="str">
        <f>$HC$34</f>
        <v>前　島</v>
      </c>
      <c r="GU9" s="915" t="str">
        <f>$HC$35</f>
        <v>小　川</v>
      </c>
      <c r="GV9" s="915" t="str">
        <f>$HC$36</f>
        <v>河口消防</v>
      </c>
      <c r="GW9" s="915" t="str">
        <f>$HC$37</f>
        <v>ダイシン</v>
      </c>
      <c r="GX9" s="911" t="str">
        <f>$HC$38</f>
        <v>ヤマト・新生</v>
      </c>
      <c r="GY9" s="146">
        <f>A9</f>
        <v>19</v>
      </c>
      <c r="HA9" s="74">
        <v>5</v>
      </c>
      <c r="HB9" s="199" t="str">
        <f>リスト!C8</f>
        <v>菅</v>
      </c>
      <c r="HC9" s="76" t="str">
        <f>IF(リスト!D8="","",リスト!D8)</f>
        <v>菅　野</v>
      </c>
      <c r="HD9" s="76" t="str">
        <f>IF(リスト!F8="","",リスト!F8)</f>
        <v>(自：測)</v>
      </c>
      <c r="HE9" s="76" t="str">
        <f>IF(リスト!E8="","",リスト!E8)</f>
        <v>人工接地</v>
      </c>
      <c r="HF9" s="200">
        <f>IF(リスト!G8="","",リスト!G8)</f>
        <v>10</v>
      </c>
      <c r="HG9" s="77" t="str">
        <f>IF(リスト!H8="","",リスト!H8)</f>
        <v>中之島</v>
      </c>
      <c r="HH9" s="77" t="str">
        <f>IF(リスト!I8="","",リスト!I8)</f>
        <v>千里丘</v>
      </c>
      <c r="HI9" s="77" t="str">
        <f>IF(リスト!J8="","",リスト!J8)</f>
        <v>粉　浜</v>
      </c>
      <c r="HJ9" s="77" t="str">
        <f>IF(リスト!K8="","",リスト!K8)</f>
        <v>百舌鳥</v>
      </c>
      <c r="HK9" s="77" t="str">
        <f>IF(リスト!L8="","",リスト!L8)</f>
        <v>和　田</v>
      </c>
      <c r="HL9" s="77" t="str">
        <f>IF(リスト!M8="","",リスト!M8)</f>
        <v>前　浜</v>
      </c>
      <c r="HM9" s="77" t="str">
        <f>IF(リスト!N8="","",リスト!N8)</f>
        <v>丹波市</v>
      </c>
      <c r="HN9" s="77" t="str">
        <f>IF(リスト!O8="","",リスト!O8)</f>
        <v>御  所</v>
      </c>
      <c r="HO9" s="460" t="str">
        <f>IF(リスト!P8="","",リスト!P8)</f>
        <v>室生P/S</v>
      </c>
      <c r="IV9" s="393"/>
      <c r="IW9" s="393"/>
      <c r="IX9" s="393"/>
      <c r="IY9" s="397"/>
      <c r="IZ9" s="397"/>
      <c r="JA9" s="397"/>
      <c r="JB9" s="397"/>
      <c r="JC9" s="397"/>
      <c r="JD9" s="397"/>
      <c r="JE9" s="397"/>
      <c r="JF9" s="397"/>
      <c r="JG9" s="397"/>
      <c r="JH9" s="397"/>
      <c r="JI9" s="397"/>
      <c r="JJ9" s="397"/>
      <c r="JK9" s="397"/>
      <c r="JL9" s="397"/>
      <c r="JM9" s="397"/>
      <c r="JN9" s="397"/>
      <c r="JO9" s="397"/>
      <c r="JP9" s="397"/>
      <c r="JQ9" s="397"/>
      <c r="JR9" s="397"/>
      <c r="JS9" s="397"/>
      <c r="JT9" s="397"/>
      <c r="JU9" s="397"/>
      <c r="JV9" s="397"/>
      <c r="JW9" s="397"/>
      <c r="JX9" s="397"/>
      <c r="JY9" s="397"/>
      <c r="JZ9" s="397"/>
      <c r="KA9" s="397"/>
      <c r="KB9" s="397"/>
      <c r="KC9" s="397"/>
      <c r="KD9" s="397"/>
      <c r="KE9" s="397"/>
      <c r="KF9" s="397"/>
      <c r="KG9" s="397"/>
      <c r="KH9" s="397"/>
      <c r="KI9" s="397"/>
      <c r="KJ9" s="397"/>
      <c r="KK9" s="393"/>
      <c r="KL9" s="393"/>
      <c r="KM9" s="393"/>
      <c r="KN9" s="393"/>
      <c r="KO9" s="393"/>
      <c r="KP9" s="393"/>
      <c r="KQ9" s="393"/>
      <c r="KR9" s="393"/>
      <c r="KS9" s="393"/>
      <c r="KT9" s="393"/>
      <c r="KU9" s="393"/>
      <c r="KV9" s="393"/>
      <c r="KW9" s="393"/>
      <c r="KX9" s="393"/>
      <c r="KY9" s="393"/>
      <c r="KZ9" s="393"/>
      <c r="LA9" s="393"/>
      <c r="LB9" s="393"/>
      <c r="LC9" s="393"/>
      <c r="LD9" s="393"/>
      <c r="LE9" s="393"/>
      <c r="LF9" s="393"/>
      <c r="LG9" s="393"/>
      <c r="LH9" s="393"/>
      <c r="LI9" s="393"/>
      <c r="LJ9" s="393"/>
      <c r="LK9" s="393"/>
      <c r="LL9" s="393"/>
      <c r="LM9" s="393"/>
      <c r="LN9" s="393"/>
      <c r="LO9" s="393"/>
      <c r="LP9" s="393"/>
      <c r="LQ9" s="393"/>
      <c r="LR9" s="393"/>
      <c r="LS9" s="393"/>
      <c r="LT9" s="393"/>
      <c r="LU9" s="393"/>
      <c r="LV9" s="393"/>
      <c r="LW9" s="393"/>
      <c r="LX9" s="393"/>
      <c r="LY9" s="393"/>
      <c r="LZ9" s="393"/>
      <c r="MA9" s="393"/>
      <c r="MB9" s="393"/>
      <c r="MC9" s="393"/>
      <c r="MD9" s="393"/>
      <c r="ME9" s="393"/>
      <c r="MF9" s="393"/>
      <c r="MG9" s="393"/>
      <c r="MH9" s="393"/>
      <c r="MI9" s="393"/>
      <c r="MJ9" s="393"/>
      <c r="MK9" s="393"/>
      <c r="ML9" s="393"/>
      <c r="MM9" s="393"/>
      <c r="MN9" s="393"/>
      <c r="MO9" s="393"/>
      <c r="MP9" s="393"/>
      <c r="MQ9" s="393"/>
      <c r="MR9" s="393"/>
      <c r="MS9" s="393"/>
      <c r="MT9" s="393"/>
      <c r="MU9" s="393"/>
      <c r="MV9" s="393"/>
      <c r="MW9" s="393"/>
      <c r="MX9" s="393"/>
      <c r="MY9" s="393"/>
      <c r="MZ9" s="393"/>
      <c r="NA9" s="393"/>
      <c r="NB9" s="393"/>
      <c r="NC9" s="393"/>
      <c r="ND9" s="393"/>
      <c r="NE9" s="393"/>
      <c r="NF9" s="393"/>
      <c r="NG9" s="393"/>
      <c r="NH9" s="393"/>
      <c r="NI9" s="393"/>
      <c r="NJ9" s="393"/>
      <c r="NK9" s="393"/>
      <c r="NL9" s="393"/>
      <c r="NM9" s="393"/>
      <c r="NN9" s="393"/>
      <c r="NO9" s="393"/>
      <c r="NP9" s="393"/>
      <c r="NQ9" s="393"/>
      <c r="NR9" s="393"/>
      <c r="NS9" s="393"/>
      <c r="NT9" s="393"/>
      <c r="NU9" s="393"/>
      <c r="NV9" s="393"/>
      <c r="NW9" s="393"/>
      <c r="NX9" s="393"/>
      <c r="NY9" s="393"/>
      <c r="NZ9" s="393"/>
      <c r="OA9" s="393"/>
      <c r="OB9" s="393"/>
      <c r="OC9" s="393"/>
      <c r="OD9" s="393"/>
      <c r="OE9" s="393"/>
      <c r="OF9" s="393"/>
      <c r="OG9" s="393"/>
      <c r="OH9" s="393"/>
      <c r="OI9" s="393"/>
      <c r="OJ9" s="393"/>
      <c r="OK9" s="393"/>
      <c r="OL9" s="393"/>
      <c r="OM9" s="393"/>
      <c r="ON9" s="393"/>
      <c r="OO9" s="393"/>
      <c r="OP9" s="393"/>
      <c r="OQ9" s="393"/>
      <c r="OR9" s="393"/>
      <c r="OS9" s="393"/>
      <c r="OT9" s="393"/>
      <c r="OU9" s="393"/>
      <c r="OV9" s="393"/>
      <c r="OW9" s="393"/>
      <c r="OX9" s="393"/>
      <c r="OY9" s="393"/>
      <c r="OZ9" s="393"/>
      <c r="PA9" s="393"/>
      <c r="PB9" s="393"/>
      <c r="PC9" s="393"/>
      <c r="PD9" s="393"/>
      <c r="PE9" s="393"/>
      <c r="PF9" s="393"/>
      <c r="PG9" s="393"/>
      <c r="PH9" s="393"/>
      <c r="PI9" s="393"/>
      <c r="PJ9" s="393"/>
      <c r="PK9" s="393"/>
      <c r="PL9" s="393"/>
      <c r="PM9" s="393"/>
      <c r="PN9" s="393"/>
      <c r="PO9" s="393"/>
      <c r="PP9" s="393"/>
      <c r="PQ9" s="393"/>
      <c r="PR9" s="393"/>
      <c r="PS9" s="393"/>
      <c r="PT9" s="393"/>
      <c r="PU9" s="393"/>
      <c r="PV9" s="393"/>
      <c r="PW9" s="393"/>
      <c r="PX9" s="393"/>
      <c r="PY9" s="393"/>
      <c r="PZ9" s="393"/>
      <c r="QA9" s="393"/>
      <c r="QB9" s="393"/>
      <c r="QC9" s="393"/>
      <c r="QD9" s="393"/>
      <c r="QE9" s="393"/>
      <c r="QF9" s="393"/>
      <c r="QG9" s="393"/>
      <c r="QH9" s="393"/>
      <c r="QI9" s="393"/>
      <c r="QJ9" s="393"/>
      <c r="QK9" s="393"/>
      <c r="QL9" s="393"/>
      <c r="QM9" s="393"/>
      <c r="QN9" s="393"/>
      <c r="QO9" s="393"/>
      <c r="QP9" s="393"/>
      <c r="QQ9" s="393"/>
      <c r="QR9" s="393"/>
      <c r="QS9" s="393"/>
      <c r="QT9" s="393"/>
      <c r="QU9" s="393"/>
      <c r="QV9" s="393"/>
      <c r="QW9" s="393"/>
      <c r="QX9" s="393"/>
      <c r="QY9" s="393"/>
      <c r="QZ9" s="393"/>
      <c r="RA9" s="393"/>
      <c r="RB9" s="393"/>
      <c r="RC9" s="393"/>
      <c r="RD9" s="393"/>
      <c r="RE9" s="393"/>
      <c r="RF9" s="393"/>
      <c r="RG9" s="393"/>
      <c r="RH9" s="393"/>
      <c r="RI9" s="393"/>
      <c r="RJ9" s="393"/>
      <c r="RK9" s="393"/>
      <c r="RL9" s="393"/>
      <c r="RM9" s="393"/>
      <c r="RN9" s="393"/>
      <c r="RO9" s="393"/>
      <c r="RP9" s="393"/>
      <c r="RQ9" s="393"/>
      <c r="RR9" s="393"/>
      <c r="RS9" s="393"/>
      <c r="RT9" s="393"/>
      <c r="RU9" s="393"/>
      <c r="RV9" s="393"/>
      <c r="RW9" s="393"/>
      <c r="RX9" s="393"/>
      <c r="RY9" s="393"/>
      <c r="RZ9" s="393"/>
      <c r="SA9" s="393"/>
      <c r="SB9" s="393"/>
      <c r="SC9" s="393"/>
      <c r="SD9" s="393"/>
      <c r="SE9" s="393"/>
      <c r="SF9" s="393"/>
      <c r="SG9" s="393"/>
      <c r="SH9" s="393"/>
      <c r="SI9" s="393"/>
      <c r="SJ9" s="393"/>
      <c r="SK9" s="393"/>
      <c r="SL9" s="393"/>
      <c r="SM9" s="393"/>
      <c r="SN9" s="393"/>
      <c r="SO9" s="393"/>
      <c r="SP9" s="393"/>
      <c r="SQ9" s="393"/>
      <c r="SR9" s="393"/>
      <c r="SS9" s="393"/>
      <c r="ST9" s="393"/>
      <c r="SU9" s="393"/>
      <c r="SV9" s="393"/>
      <c r="SW9" s="393"/>
      <c r="SX9" s="393"/>
      <c r="SY9" s="393"/>
      <c r="SZ9" s="393"/>
      <c r="TA9" s="393"/>
      <c r="TB9" s="393"/>
      <c r="TC9" s="393"/>
      <c r="TD9" s="393"/>
      <c r="TE9" s="393"/>
      <c r="TF9" s="393"/>
      <c r="TG9" s="393"/>
      <c r="TH9" s="393"/>
      <c r="TI9" s="393"/>
      <c r="TJ9" s="393"/>
      <c r="TK9" s="393"/>
    </row>
    <row r="10" spans="1:531" ht="37.5" customHeight="1" x14ac:dyDescent="0.2">
      <c r="A10" s="147" t="s">
        <v>0</v>
      </c>
      <c r="B10" s="721"/>
      <c r="C10" s="723"/>
      <c r="D10" s="723"/>
      <c r="E10" s="656"/>
      <c r="F10" s="721"/>
      <c r="G10" s="723"/>
      <c r="H10" s="723"/>
      <c r="I10" s="656"/>
      <c r="J10" s="757" t="s">
        <v>1001</v>
      </c>
      <c r="K10" s="759" t="s">
        <v>822</v>
      </c>
      <c r="L10" s="759" t="s">
        <v>823</v>
      </c>
      <c r="M10" s="761" t="s">
        <v>973</v>
      </c>
      <c r="N10" s="721"/>
      <c r="O10" s="723"/>
      <c r="P10" s="723"/>
      <c r="Q10" s="723"/>
      <c r="R10" s="656"/>
      <c r="S10" s="721"/>
      <c r="T10" s="723"/>
      <c r="U10" s="723"/>
      <c r="V10" s="656"/>
      <c r="W10" s="721"/>
      <c r="X10" s="723"/>
      <c r="Y10" s="723"/>
      <c r="Z10" s="656"/>
      <c r="AA10" s="721"/>
      <c r="AB10" s="723"/>
      <c r="AC10" s="723"/>
      <c r="AD10" s="656"/>
      <c r="AE10" s="808"/>
      <c r="AF10" s="723"/>
      <c r="AG10" s="723"/>
      <c r="AH10" s="723"/>
      <c r="AI10" s="821"/>
      <c r="AJ10" s="757" t="s">
        <v>821</v>
      </c>
      <c r="AK10" s="759" t="s">
        <v>1044</v>
      </c>
      <c r="AL10" s="759" t="s">
        <v>1045</v>
      </c>
      <c r="AM10" s="761" t="s">
        <v>1042</v>
      </c>
      <c r="AN10" s="721"/>
      <c r="AO10" s="723"/>
      <c r="AP10" s="723"/>
      <c r="AQ10" s="656"/>
      <c r="AR10" s="721"/>
      <c r="AS10" s="723"/>
      <c r="AT10" s="723"/>
      <c r="AU10" s="656"/>
      <c r="AV10" s="721"/>
      <c r="AW10" s="723"/>
      <c r="AX10" s="723"/>
      <c r="AY10" s="656"/>
      <c r="AZ10" s="723"/>
      <c r="BA10" s="721"/>
      <c r="BB10" s="723"/>
      <c r="BC10" s="723"/>
      <c r="BD10" s="656"/>
      <c r="BE10" s="721"/>
      <c r="BF10" s="723"/>
      <c r="BG10" s="723"/>
      <c r="BH10" s="656"/>
      <c r="BI10" s="757" t="s">
        <v>816</v>
      </c>
      <c r="BJ10" s="759" t="s">
        <v>820</v>
      </c>
      <c r="BK10" s="759" t="s">
        <v>824</v>
      </c>
      <c r="BL10" s="761" t="s">
        <v>934</v>
      </c>
      <c r="BM10" s="721"/>
      <c r="BN10" s="723"/>
      <c r="BO10" s="723"/>
      <c r="BP10" s="656"/>
      <c r="BQ10" s="723"/>
      <c r="BR10" s="721"/>
      <c r="BS10" s="723"/>
      <c r="BT10" s="723"/>
      <c r="BU10" s="656"/>
      <c r="BV10" s="721"/>
      <c r="BW10" s="723"/>
      <c r="BX10" s="723"/>
      <c r="BY10" s="656"/>
      <c r="BZ10" s="757" t="s">
        <v>1047</v>
      </c>
      <c r="CA10" s="759" t="s">
        <v>1041</v>
      </c>
      <c r="CB10" s="759" t="s">
        <v>1040</v>
      </c>
      <c r="CC10" s="761"/>
      <c r="CD10" s="721"/>
      <c r="CE10" s="723"/>
      <c r="CF10" s="723"/>
      <c r="CG10" s="656"/>
      <c r="CH10" s="723"/>
      <c r="CI10" s="721"/>
      <c r="CJ10" s="723"/>
      <c r="CK10" s="723"/>
      <c r="CL10" s="656"/>
      <c r="CM10" s="721"/>
      <c r="CN10" s="723"/>
      <c r="CO10" s="723"/>
      <c r="CP10" s="656"/>
      <c r="CQ10" s="757" t="s">
        <v>1087</v>
      </c>
      <c r="CR10" s="759" t="s">
        <v>1090</v>
      </c>
      <c r="CS10" s="759" t="s">
        <v>1091</v>
      </c>
      <c r="CT10" s="761"/>
      <c r="CU10" s="721"/>
      <c r="CV10" s="723"/>
      <c r="CW10" s="723"/>
      <c r="CX10" s="723"/>
      <c r="CY10" s="656"/>
      <c r="CZ10" s="721"/>
      <c r="DA10" s="723"/>
      <c r="DB10" s="723"/>
      <c r="DC10" s="656"/>
      <c r="DD10" s="721"/>
      <c r="DE10" s="723"/>
      <c r="DF10" s="723"/>
      <c r="DG10" s="656"/>
      <c r="DH10" s="721"/>
      <c r="DI10" s="723"/>
      <c r="DJ10" s="723"/>
      <c r="DK10" s="656"/>
      <c r="DL10" s="721"/>
      <c r="DM10" s="723"/>
      <c r="DN10" s="723"/>
      <c r="DO10" s="656"/>
      <c r="DP10" s="721"/>
      <c r="DQ10" s="723"/>
      <c r="DR10" s="723"/>
      <c r="DS10" s="656"/>
      <c r="DT10" s="721"/>
      <c r="DU10" s="723"/>
      <c r="DV10" s="723"/>
      <c r="DW10" s="656"/>
      <c r="DX10" s="721"/>
      <c r="DY10" s="723"/>
      <c r="DZ10" s="723"/>
      <c r="EA10" s="656"/>
      <c r="EB10" s="757" t="s">
        <v>818</v>
      </c>
      <c r="EC10" s="759"/>
      <c r="ED10" s="759"/>
      <c r="EE10" s="761"/>
      <c r="EF10" s="721"/>
      <c r="EG10" s="723"/>
      <c r="EH10" s="723"/>
      <c r="EI10" s="656"/>
      <c r="EJ10" s="721"/>
      <c r="EK10" s="723"/>
      <c r="EL10" s="723"/>
      <c r="EM10" s="656"/>
      <c r="EN10" s="808"/>
      <c r="EO10" s="723"/>
      <c r="EP10" s="723"/>
      <c r="EQ10" s="821"/>
      <c r="ER10" s="721"/>
      <c r="ES10" s="723"/>
      <c r="ET10" s="723"/>
      <c r="EU10" s="656"/>
      <c r="EV10" s="813" t="s">
        <v>814</v>
      </c>
      <c r="EW10" s="831" t="s">
        <v>953</v>
      </c>
      <c r="EX10" s="831"/>
      <c r="EY10" s="831"/>
      <c r="EZ10" s="831"/>
      <c r="FA10" s="759"/>
      <c r="FB10" s="761"/>
      <c r="FC10" s="807"/>
      <c r="FD10" s="645"/>
      <c r="FE10" s="645"/>
      <c r="FF10" s="645"/>
      <c r="FG10" s="645"/>
      <c r="FH10" s="723"/>
      <c r="FI10" s="656"/>
      <c r="FJ10" s="807"/>
      <c r="FK10" s="645"/>
      <c r="FL10" s="723"/>
      <c r="FM10" s="723"/>
      <c r="FN10" s="723"/>
      <c r="FO10" s="723"/>
      <c r="FP10" s="656"/>
      <c r="FQ10" s="924"/>
      <c r="FR10" s="915"/>
      <c r="FS10" s="915"/>
      <c r="FT10" s="793"/>
      <c r="FU10" s="915"/>
      <c r="FV10" s="915"/>
      <c r="FW10" s="793"/>
      <c r="FX10" s="915"/>
      <c r="FY10" s="793"/>
      <c r="FZ10" s="915"/>
      <c r="GA10" s="915"/>
      <c r="GB10" s="793"/>
      <c r="GC10" s="915"/>
      <c r="GD10" s="915"/>
      <c r="GE10" s="915"/>
      <c r="GF10" s="915"/>
      <c r="GG10" s="915"/>
      <c r="GH10" s="915"/>
      <c r="GI10" s="915"/>
      <c r="GJ10" s="915"/>
      <c r="GK10" s="915"/>
      <c r="GL10" s="915"/>
      <c r="GM10" s="913"/>
      <c r="GN10" s="915"/>
      <c r="GO10" s="915"/>
      <c r="GP10" s="913"/>
      <c r="GQ10" s="915"/>
      <c r="GR10" s="915"/>
      <c r="GS10" s="915"/>
      <c r="GT10" s="915"/>
      <c r="GU10" s="915"/>
      <c r="GV10" s="915"/>
      <c r="GW10" s="915"/>
      <c r="GX10" s="911"/>
      <c r="GY10" s="217" t="s">
        <v>0</v>
      </c>
      <c r="HA10" s="74">
        <v>6</v>
      </c>
      <c r="HB10" s="199" t="str">
        <f>リスト!C9</f>
        <v>金</v>
      </c>
      <c r="HC10" s="76" t="str">
        <f>IF(リスト!D9="","",リスト!D9)</f>
        <v>金　山</v>
      </c>
      <c r="HD10" s="76" t="str">
        <f>IF(リスト!F9="","",リスト!F9)</f>
        <v>(自：総)</v>
      </c>
      <c r="HE10" s="76" t="str">
        <f>IF(リスト!E9="","",リスト!E9)</f>
        <v>虚負荷</v>
      </c>
      <c r="HF10" s="200">
        <f>IF(リスト!G9="","",リスト!G9)</f>
        <v>12</v>
      </c>
      <c r="HG10" s="77" t="str">
        <f>IF(リスト!H9="","",リスト!H9)</f>
        <v>扇　町</v>
      </c>
      <c r="HH10" s="77" t="str">
        <f>IF(リスト!I9="","",リスト!I9)</f>
        <v>下穂積</v>
      </c>
      <c r="HI10" s="77" t="str">
        <f>IF(リスト!J9="","",リスト!J9)</f>
        <v>南　港</v>
      </c>
      <c r="HJ10" s="77" t="str">
        <f>IF(リスト!K9="","",リスト!K9)</f>
        <v>　鳳　</v>
      </c>
      <c r="HK10" s="77" t="str">
        <f>IF(リスト!L9="","",リスト!L9)</f>
        <v>菅　原</v>
      </c>
      <c r="HL10" s="77" t="str">
        <f>IF(リスト!M9="","",リスト!M9)</f>
        <v>北鳴尾</v>
      </c>
      <c r="HM10" s="77" t="str">
        <f>IF(リスト!N9="","",リスト!N9)</f>
        <v>柳  本</v>
      </c>
      <c r="HN10" s="77" t="str">
        <f>IF(リスト!O9="","",リスト!O9)</f>
        <v>畝  傍</v>
      </c>
      <c r="HO10" s="460" t="str">
        <f>IF(リスト!P9="","",リスト!P9)</f>
        <v>川合P/S</v>
      </c>
      <c r="IV10" s="393"/>
      <c r="IW10" s="393"/>
      <c r="IX10" s="393"/>
      <c r="IY10" s="397"/>
      <c r="IZ10" s="397"/>
      <c r="JA10" s="397"/>
      <c r="JB10" s="397"/>
      <c r="JC10" s="397"/>
      <c r="JD10" s="397"/>
      <c r="JE10" s="397"/>
      <c r="JF10" s="397"/>
      <c r="JG10" s="397"/>
      <c r="JH10" s="397"/>
      <c r="JI10" s="397"/>
      <c r="JJ10" s="397"/>
      <c r="JK10" s="397"/>
      <c r="JL10" s="397"/>
      <c r="JM10" s="397"/>
      <c r="JN10" s="397"/>
      <c r="JO10" s="397"/>
      <c r="JP10" s="397"/>
      <c r="JQ10" s="397"/>
      <c r="JR10" s="397"/>
      <c r="JS10" s="397"/>
      <c r="JT10" s="397"/>
      <c r="JU10" s="397"/>
      <c r="JV10" s="397"/>
      <c r="JW10" s="397"/>
      <c r="JX10" s="397"/>
      <c r="JY10" s="397"/>
      <c r="JZ10" s="397"/>
      <c r="KA10" s="397"/>
      <c r="KB10" s="397"/>
      <c r="KC10" s="397"/>
      <c r="KD10" s="397"/>
      <c r="KE10" s="397"/>
      <c r="KF10" s="397"/>
      <c r="KG10" s="397"/>
      <c r="KH10" s="397"/>
      <c r="KI10" s="397"/>
      <c r="KJ10" s="397"/>
      <c r="KK10" s="393"/>
      <c r="KL10" s="393"/>
      <c r="KM10" s="393"/>
      <c r="KN10" s="393"/>
      <c r="KO10" s="393"/>
      <c r="KP10" s="393"/>
      <c r="KQ10" s="393"/>
      <c r="KR10" s="393"/>
      <c r="KS10" s="393"/>
      <c r="KT10" s="393"/>
      <c r="KU10" s="393"/>
      <c r="KV10" s="393"/>
      <c r="KW10" s="393"/>
      <c r="KX10" s="393"/>
      <c r="KY10" s="393"/>
      <c r="KZ10" s="393"/>
      <c r="LA10" s="393"/>
      <c r="LB10" s="393"/>
      <c r="LC10" s="393"/>
      <c r="LD10" s="393"/>
      <c r="LE10" s="393"/>
      <c r="LF10" s="393"/>
      <c r="LG10" s="393"/>
      <c r="LH10" s="393"/>
      <c r="LI10" s="393"/>
      <c r="LJ10" s="393"/>
      <c r="LK10" s="393"/>
      <c r="LL10" s="393"/>
      <c r="LM10" s="393"/>
      <c r="LN10" s="393"/>
      <c r="LO10" s="393"/>
      <c r="LP10" s="393"/>
      <c r="LQ10" s="393"/>
      <c r="LR10" s="393"/>
      <c r="LS10" s="393"/>
      <c r="LT10" s="393"/>
      <c r="LU10" s="393"/>
      <c r="LV10" s="393"/>
      <c r="LW10" s="393"/>
      <c r="LX10" s="393"/>
      <c r="LY10" s="393"/>
      <c r="LZ10" s="393"/>
      <c r="MA10" s="393"/>
      <c r="MB10" s="393"/>
      <c r="MC10" s="393"/>
      <c r="MD10" s="393"/>
      <c r="ME10" s="393"/>
      <c r="MF10" s="393"/>
      <c r="MG10" s="393"/>
      <c r="MH10" s="393"/>
      <c r="MI10" s="393"/>
      <c r="MJ10" s="393"/>
      <c r="MK10" s="393"/>
      <c r="ML10" s="393"/>
      <c r="MM10" s="393"/>
      <c r="MN10" s="393"/>
      <c r="MO10" s="393"/>
      <c r="MP10" s="393"/>
      <c r="MQ10" s="393"/>
      <c r="MR10" s="393"/>
      <c r="MS10" s="393"/>
      <c r="MT10" s="393"/>
      <c r="MU10" s="393"/>
      <c r="MV10" s="393"/>
      <c r="MW10" s="393"/>
      <c r="MX10" s="393"/>
      <c r="MY10" s="393"/>
      <c r="MZ10" s="393"/>
      <c r="NA10" s="393"/>
      <c r="NB10" s="393"/>
      <c r="NC10" s="393"/>
      <c r="ND10" s="393"/>
      <c r="NE10" s="393"/>
      <c r="NF10" s="393"/>
      <c r="NG10" s="393"/>
      <c r="NH10" s="393"/>
      <c r="NI10" s="393"/>
      <c r="NJ10" s="393"/>
      <c r="NK10" s="393"/>
      <c r="NL10" s="393"/>
      <c r="NM10" s="393"/>
      <c r="NN10" s="393"/>
      <c r="NO10" s="393"/>
      <c r="NP10" s="393"/>
      <c r="NQ10" s="393"/>
      <c r="NR10" s="393"/>
      <c r="NS10" s="393"/>
      <c r="NT10" s="393"/>
      <c r="NU10" s="393"/>
      <c r="NV10" s="393"/>
      <c r="NW10" s="393"/>
      <c r="NX10" s="393"/>
      <c r="NY10" s="393"/>
      <c r="NZ10" s="393"/>
      <c r="OA10" s="393"/>
      <c r="OB10" s="393"/>
      <c r="OC10" s="393"/>
      <c r="OD10" s="393"/>
      <c r="OE10" s="393"/>
      <c r="OF10" s="393"/>
      <c r="OG10" s="393"/>
      <c r="OH10" s="393"/>
      <c r="OI10" s="393"/>
      <c r="OJ10" s="393"/>
      <c r="OK10" s="393"/>
      <c r="OL10" s="393"/>
      <c r="OM10" s="393"/>
      <c r="ON10" s="393"/>
      <c r="OO10" s="393"/>
      <c r="OP10" s="393"/>
      <c r="OQ10" s="393"/>
      <c r="OR10" s="393"/>
      <c r="OS10" s="393"/>
      <c r="OT10" s="393"/>
      <c r="OU10" s="393"/>
      <c r="OV10" s="393"/>
      <c r="OW10" s="393"/>
      <c r="OX10" s="393"/>
      <c r="OY10" s="393"/>
      <c r="OZ10" s="393"/>
      <c r="PA10" s="393"/>
      <c r="PB10" s="393"/>
      <c r="PC10" s="393"/>
      <c r="PD10" s="393"/>
      <c r="PE10" s="393"/>
      <c r="PF10" s="393"/>
      <c r="PG10" s="393"/>
      <c r="PH10" s="393"/>
      <c r="PI10" s="393"/>
      <c r="PJ10" s="393"/>
      <c r="PK10" s="393"/>
      <c r="PL10" s="393"/>
      <c r="PM10" s="393"/>
      <c r="PN10" s="393"/>
      <c r="PO10" s="393"/>
      <c r="PP10" s="393"/>
      <c r="PQ10" s="393"/>
      <c r="PR10" s="393"/>
      <c r="PS10" s="393"/>
      <c r="PT10" s="393"/>
      <c r="PU10" s="393"/>
      <c r="PV10" s="393"/>
      <c r="PW10" s="393"/>
      <c r="PX10" s="393"/>
      <c r="PY10" s="393"/>
      <c r="PZ10" s="393"/>
      <c r="QA10" s="393"/>
      <c r="QB10" s="393"/>
      <c r="QC10" s="393"/>
      <c r="QD10" s="393"/>
      <c r="QE10" s="393"/>
      <c r="QF10" s="393"/>
      <c r="QG10" s="393"/>
      <c r="QH10" s="393"/>
      <c r="QI10" s="393"/>
      <c r="QJ10" s="393"/>
      <c r="QK10" s="393"/>
      <c r="QL10" s="393"/>
      <c r="QM10" s="393"/>
      <c r="QN10" s="393"/>
      <c r="QO10" s="393"/>
      <c r="QP10" s="393"/>
      <c r="QQ10" s="393"/>
      <c r="QR10" s="393"/>
      <c r="QS10" s="393"/>
      <c r="QT10" s="393"/>
      <c r="QU10" s="393"/>
      <c r="QV10" s="393"/>
      <c r="QW10" s="393"/>
      <c r="QX10" s="393"/>
      <c r="QY10" s="393"/>
      <c r="QZ10" s="393"/>
      <c r="RA10" s="393"/>
      <c r="RB10" s="393"/>
      <c r="RC10" s="393"/>
      <c r="RD10" s="393"/>
      <c r="RE10" s="393"/>
      <c r="RF10" s="393"/>
      <c r="RG10" s="393"/>
      <c r="RH10" s="393"/>
      <c r="RI10" s="393"/>
      <c r="RJ10" s="393"/>
      <c r="RK10" s="393"/>
      <c r="RL10" s="393"/>
      <c r="RM10" s="393"/>
      <c r="RN10" s="393"/>
      <c r="RO10" s="393"/>
      <c r="RP10" s="393"/>
      <c r="RQ10" s="393"/>
      <c r="RR10" s="393"/>
      <c r="RS10" s="393"/>
      <c r="RT10" s="393"/>
      <c r="RU10" s="393"/>
      <c r="RV10" s="393"/>
      <c r="RW10" s="393"/>
      <c r="RX10" s="393"/>
      <c r="RY10" s="393"/>
      <c r="RZ10" s="393"/>
      <c r="SA10" s="393"/>
      <c r="SB10" s="393"/>
      <c r="SC10" s="393"/>
      <c r="SD10" s="393"/>
      <c r="SE10" s="393"/>
      <c r="SF10" s="393"/>
      <c r="SG10" s="393"/>
      <c r="SH10" s="393"/>
      <c r="SI10" s="393"/>
      <c r="SJ10" s="393"/>
      <c r="SK10" s="393"/>
      <c r="SL10" s="393"/>
      <c r="SM10" s="393"/>
      <c r="SN10" s="393"/>
      <c r="SO10" s="393"/>
      <c r="SP10" s="393"/>
      <c r="SQ10" s="393"/>
      <c r="SR10" s="393"/>
      <c r="SS10" s="393"/>
      <c r="ST10" s="393"/>
      <c r="SU10" s="393"/>
      <c r="SV10" s="393"/>
      <c r="SW10" s="393"/>
      <c r="SX10" s="393"/>
      <c r="SY10" s="393"/>
      <c r="SZ10" s="393"/>
      <c r="TA10" s="393"/>
      <c r="TB10" s="393"/>
      <c r="TC10" s="393"/>
      <c r="TD10" s="393"/>
      <c r="TE10" s="393"/>
      <c r="TF10" s="393"/>
      <c r="TG10" s="393"/>
      <c r="TH10" s="393"/>
      <c r="TI10" s="393"/>
      <c r="TJ10" s="393"/>
      <c r="TK10" s="393"/>
    </row>
    <row r="11" spans="1:531" ht="37.5" customHeight="1" thickBot="1" x14ac:dyDescent="0.25">
      <c r="A11" s="149"/>
      <c r="B11" s="722"/>
      <c r="C11" s="646"/>
      <c r="D11" s="646"/>
      <c r="E11" s="657"/>
      <c r="F11" s="722"/>
      <c r="G11" s="646"/>
      <c r="H11" s="646"/>
      <c r="I11" s="657"/>
      <c r="J11" s="758"/>
      <c r="K11" s="760"/>
      <c r="L11" s="760"/>
      <c r="M11" s="762"/>
      <c r="N11" s="722"/>
      <c r="O11" s="646"/>
      <c r="P11" s="646"/>
      <c r="Q11" s="646"/>
      <c r="R11" s="657"/>
      <c r="S11" s="722"/>
      <c r="T11" s="646"/>
      <c r="U11" s="646"/>
      <c r="V11" s="657"/>
      <c r="W11" s="722"/>
      <c r="X11" s="646"/>
      <c r="Y11" s="646"/>
      <c r="Z11" s="657"/>
      <c r="AA11" s="722"/>
      <c r="AB11" s="646"/>
      <c r="AC11" s="646"/>
      <c r="AD11" s="657"/>
      <c r="AE11" s="809"/>
      <c r="AF11" s="646"/>
      <c r="AG11" s="646"/>
      <c r="AH11" s="646"/>
      <c r="AI11" s="822"/>
      <c r="AJ11" s="758"/>
      <c r="AK11" s="760"/>
      <c r="AL11" s="760"/>
      <c r="AM11" s="762"/>
      <c r="AN11" s="722"/>
      <c r="AO11" s="646"/>
      <c r="AP11" s="646"/>
      <c r="AQ11" s="657"/>
      <c r="AR11" s="722"/>
      <c r="AS11" s="646"/>
      <c r="AT11" s="646"/>
      <c r="AU11" s="657"/>
      <c r="AV11" s="722"/>
      <c r="AW11" s="646"/>
      <c r="AX11" s="646"/>
      <c r="AY11" s="657"/>
      <c r="AZ11" s="646"/>
      <c r="BA11" s="722"/>
      <c r="BB11" s="646"/>
      <c r="BC11" s="646"/>
      <c r="BD11" s="657"/>
      <c r="BE11" s="722"/>
      <c r="BF11" s="646"/>
      <c r="BG11" s="646"/>
      <c r="BH11" s="657"/>
      <c r="BI11" s="758"/>
      <c r="BJ11" s="760"/>
      <c r="BK11" s="760"/>
      <c r="BL11" s="762"/>
      <c r="BM11" s="722"/>
      <c r="BN11" s="646"/>
      <c r="BO11" s="646"/>
      <c r="BP11" s="657"/>
      <c r="BQ11" s="646"/>
      <c r="BR11" s="722"/>
      <c r="BS11" s="646"/>
      <c r="BT11" s="646"/>
      <c r="BU11" s="657"/>
      <c r="BV11" s="722"/>
      <c r="BW11" s="646"/>
      <c r="BX11" s="646"/>
      <c r="BY11" s="657"/>
      <c r="BZ11" s="758"/>
      <c r="CA11" s="760"/>
      <c r="CB11" s="760"/>
      <c r="CC11" s="762"/>
      <c r="CD11" s="722"/>
      <c r="CE11" s="646"/>
      <c r="CF11" s="646"/>
      <c r="CG11" s="657"/>
      <c r="CH11" s="646"/>
      <c r="CI11" s="722"/>
      <c r="CJ11" s="646"/>
      <c r="CK11" s="646"/>
      <c r="CL11" s="657"/>
      <c r="CM11" s="722"/>
      <c r="CN11" s="646"/>
      <c r="CO11" s="646"/>
      <c r="CP11" s="657"/>
      <c r="CQ11" s="758"/>
      <c r="CR11" s="760"/>
      <c r="CS11" s="760"/>
      <c r="CT11" s="762"/>
      <c r="CU11" s="722"/>
      <c r="CV11" s="646"/>
      <c r="CW11" s="646"/>
      <c r="CX11" s="646"/>
      <c r="CY11" s="657"/>
      <c r="CZ11" s="722"/>
      <c r="DA11" s="646"/>
      <c r="DB11" s="646"/>
      <c r="DC11" s="657"/>
      <c r="DD11" s="722"/>
      <c r="DE11" s="646"/>
      <c r="DF11" s="646"/>
      <c r="DG11" s="657"/>
      <c r="DH11" s="722"/>
      <c r="DI11" s="646"/>
      <c r="DJ11" s="646"/>
      <c r="DK11" s="657"/>
      <c r="DL11" s="722"/>
      <c r="DM11" s="646"/>
      <c r="DN11" s="646"/>
      <c r="DO11" s="657"/>
      <c r="DP11" s="722"/>
      <c r="DQ11" s="646"/>
      <c r="DR11" s="646"/>
      <c r="DS11" s="657"/>
      <c r="DT11" s="722"/>
      <c r="DU11" s="646"/>
      <c r="DV11" s="646"/>
      <c r="DW11" s="657"/>
      <c r="DX11" s="722"/>
      <c r="DY11" s="646"/>
      <c r="DZ11" s="646"/>
      <c r="EA11" s="657"/>
      <c r="EB11" s="758"/>
      <c r="EC11" s="760"/>
      <c r="ED11" s="760"/>
      <c r="EE11" s="762"/>
      <c r="EF11" s="722"/>
      <c r="EG11" s="646"/>
      <c r="EH11" s="646"/>
      <c r="EI11" s="657"/>
      <c r="EJ11" s="722"/>
      <c r="EK11" s="646"/>
      <c r="EL11" s="646"/>
      <c r="EM11" s="657"/>
      <c r="EN11" s="809"/>
      <c r="EO11" s="646"/>
      <c r="EP11" s="646"/>
      <c r="EQ11" s="822"/>
      <c r="ER11" s="722"/>
      <c r="ES11" s="646"/>
      <c r="ET11" s="646"/>
      <c r="EU11" s="657"/>
      <c r="EV11" s="758"/>
      <c r="EW11" s="760"/>
      <c r="EX11" s="760"/>
      <c r="EY11" s="760"/>
      <c r="EZ11" s="760"/>
      <c r="FA11" s="760"/>
      <c r="FB11" s="762"/>
      <c r="FC11" s="722"/>
      <c r="FD11" s="646"/>
      <c r="FE11" s="646"/>
      <c r="FF11" s="646"/>
      <c r="FG11" s="646"/>
      <c r="FH11" s="646"/>
      <c r="FI11" s="657"/>
      <c r="FJ11" s="722"/>
      <c r="FK11" s="646"/>
      <c r="FL11" s="646"/>
      <c r="FM11" s="963"/>
      <c r="FN11" s="646"/>
      <c r="FO11" s="646"/>
      <c r="FP11" s="657"/>
      <c r="FQ11" s="925"/>
      <c r="FR11" s="916"/>
      <c r="FS11" s="916"/>
      <c r="FT11" s="794"/>
      <c r="FU11" s="916"/>
      <c r="FV11" s="916"/>
      <c r="FW11" s="794"/>
      <c r="FX11" s="916"/>
      <c r="FY11" s="794"/>
      <c r="FZ11" s="916"/>
      <c r="GA11" s="916"/>
      <c r="GB11" s="794"/>
      <c r="GC11" s="916"/>
      <c r="GD11" s="916"/>
      <c r="GE11" s="916"/>
      <c r="GF11" s="916"/>
      <c r="GG11" s="916"/>
      <c r="GH11" s="916"/>
      <c r="GI11" s="916"/>
      <c r="GJ11" s="916"/>
      <c r="GK11" s="916"/>
      <c r="GL11" s="916"/>
      <c r="GM11" s="914"/>
      <c r="GN11" s="916"/>
      <c r="GO11" s="916"/>
      <c r="GP11" s="914"/>
      <c r="GQ11" s="916"/>
      <c r="GR11" s="916"/>
      <c r="GS11" s="916"/>
      <c r="GT11" s="916"/>
      <c r="GU11" s="916"/>
      <c r="GV11" s="916"/>
      <c r="GW11" s="916"/>
      <c r="GX11" s="912"/>
      <c r="GY11" s="150">
        <f>((COUNTIF(FQ6:GK6,"○"))+(COUNTIF(FQ7:GK7,"○")))</f>
        <v>14</v>
      </c>
      <c r="HA11" s="74">
        <v>7</v>
      </c>
      <c r="HB11" s="199" t="str">
        <f>リスト!C10</f>
        <v>荒</v>
      </c>
      <c r="HC11" s="76" t="str">
        <f>IF(リスト!D10="","",リスト!D10)</f>
        <v>荒　木</v>
      </c>
      <c r="HD11" s="76" t="str">
        <f>IF(リスト!F10="","",リスト!F10)</f>
        <v>(自：受)</v>
      </c>
      <c r="HE11" s="76" t="str">
        <f>IF(リスト!E10="","",リスト!E10)</f>
        <v>所内ＷＨＭ</v>
      </c>
      <c r="HF11" s="200">
        <f>IF(リスト!G10="","",リスト!G10)</f>
        <v>15</v>
      </c>
      <c r="HG11" s="77" t="str">
        <f>IF(リスト!H10="","",リスト!H10)</f>
        <v>西扇町</v>
      </c>
      <c r="HH11" s="77" t="str">
        <f>IF(リスト!I10="","",リスト!I10)</f>
        <v>山　田</v>
      </c>
      <c r="HI11" s="77" t="str">
        <f>IF(リスト!J10="","",リスト!J10)</f>
        <v>我孫子</v>
      </c>
      <c r="HJ11" s="77" t="str">
        <f>IF(リスト!K10="","",リスト!K10)</f>
        <v>梅　町</v>
      </c>
      <c r="HK11" s="77" t="str">
        <f>IF(リスト!L10="","",リスト!L10)</f>
        <v>湊　川</v>
      </c>
      <c r="HL11" s="77" t="str">
        <f>IF(リスト!M10="","",リスト!M10)</f>
        <v>津　門</v>
      </c>
      <c r="HM11" s="77" t="str">
        <f>IF(リスト!N10="","",リスト!N10)</f>
        <v>郡  山</v>
      </c>
      <c r="HN11" s="77" t="str">
        <f>IF(リスト!O10="","",リスト!O10)</f>
        <v>池ノ内</v>
      </c>
      <c r="HO11" s="460" t="str">
        <f>IF(リスト!P10="","",リスト!P10)</f>
        <v>弥山P/S</v>
      </c>
      <c r="IV11" s="393"/>
      <c r="IW11" s="393"/>
      <c r="IX11" s="393"/>
      <c r="IY11" s="397"/>
      <c r="IZ11" s="397"/>
      <c r="JA11" s="397"/>
      <c r="JB11" s="397"/>
      <c r="JC11" s="397"/>
      <c r="JD11" s="397"/>
      <c r="JE11" s="397"/>
      <c r="JF11" s="397"/>
      <c r="JG11" s="397"/>
      <c r="JH11" s="397"/>
      <c r="JI11" s="397"/>
      <c r="JJ11" s="397"/>
      <c r="JK11" s="397"/>
      <c r="JL11" s="397"/>
      <c r="JM11" s="397"/>
      <c r="JN11" s="397"/>
      <c r="JO11" s="397"/>
      <c r="JP11" s="397"/>
      <c r="JQ11" s="397"/>
      <c r="JR11" s="397"/>
      <c r="JS11" s="397"/>
      <c r="JT11" s="397"/>
      <c r="JU11" s="397"/>
      <c r="JV11" s="397"/>
      <c r="JW11" s="397"/>
      <c r="JX11" s="397"/>
      <c r="JY11" s="397"/>
      <c r="JZ11" s="397"/>
      <c r="KA11" s="397"/>
      <c r="KB11" s="397"/>
      <c r="KC11" s="397"/>
      <c r="KD11" s="397"/>
      <c r="KE11" s="397"/>
      <c r="KF11" s="397"/>
      <c r="KG11" s="397"/>
      <c r="KH11" s="397"/>
      <c r="KI11" s="397"/>
      <c r="KJ11" s="397"/>
      <c r="KK11" s="393"/>
      <c r="KL11" s="393"/>
      <c r="KM11" s="393"/>
      <c r="KN11" s="393"/>
      <c r="KO11" s="393"/>
      <c r="KP11" s="393"/>
      <c r="KQ11" s="393"/>
      <c r="KR11" s="393"/>
      <c r="KS11" s="393"/>
      <c r="KT11" s="393"/>
      <c r="KU11" s="393"/>
      <c r="KV11" s="393"/>
      <c r="KW11" s="393"/>
      <c r="KX11" s="393"/>
      <c r="KY11" s="393"/>
      <c r="KZ11" s="393"/>
      <c r="LA11" s="393"/>
      <c r="LB11" s="393"/>
      <c r="LC11" s="393"/>
      <c r="LD11" s="393"/>
      <c r="LE11" s="393"/>
      <c r="LF11" s="393"/>
      <c r="LG11" s="393"/>
      <c r="LH11" s="393"/>
      <c r="LI11" s="393"/>
      <c r="LJ11" s="393"/>
      <c r="LK11" s="393"/>
      <c r="LL11" s="393"/>
      <c r="LM11" s="393"/>
      <c r="LN11" s="393"/>
      <c r="LO11" s="393"/>
      <c r="LP11" s="393"/>
      <c r="LQ11" s="393"/>
      <c r="LR11" s="393"/>
      <c r="LS11" s="393"/>
      <c r="LT11" s="393"/>
      <c r="LU11" s="393"/>
      <c r="LV11" s="393"/>
      <c r="LW11" s="393"/>
      <c r="LX11" s="393"/>
      <c r="LY11" s="393"/>
      <c r="LZ11" s="393"/>
      <c r="MA11" s="393"/>
      <c r="MB11" s="393"/>
      <c r="MC11" s="393"/>
      <c r="MD11" s="393"/>
      <c r="ME11" s="393"/>
      <c r="MF11" s="393"/>
      <c r="MG11" s="393"/>
      <c r="MH11" s="393"/>
      <c r="MI11" s="393"/>
      <c r="MJ11" s="393"/>
      <c r="MK11" s="393"/>
      <c r="ML11" s="393"/>
      <c r="MM11" s="393"/>
      <c r="MN11" s="393"/>
      <c r="MO11" s="393"/>
      <c r="MP11" s="393"/>
      <c r="MQ11" s="393"/>
      <c r="MR11" s="393"/>
      <c r="MS11" s="393"/>
      <c r="MT11" s="393"/>
      <c r="MU11" s="393"/>
      <c r="MV11" s="393"/>
      <c r="MW11" s="393"/>
      <c r="MX11" s="393"/>
      <c r="MY11" s="393"/>
      <c r="MZ11" s="393"/>
      <c r="NA11" s="393"/>
      <c r="NB11" s="393"/>
      <c r="NC11" s="393"/>
      <c r="ND11" s="393"/>
      <c r="NE11" s="393"/>
      <c r="NF11" s="393"/>
      <c r="NG11" s="393"/>
      <c r="NH11" s="393"/>
      <c r="NI11" s="393"/>
      <c r="NJ11" s="393"/>
      <c r="NK11" s="393"/>
      <c r="NL11" s="393"/>
      <c r="NM11" s="393"/>
      <c r="NN11" s="393"/>
      <c r="NO11" s="393"/>
      <c r="NP11" s="393"/>
      <c r="NQ11" s="393"/>
      <c r="NR11" s="393"/>
      <c r="NS11" s="393"/>
      <c r="NT11" s="393"/>
      <c r="NU11" s="393"/>
      <c r="NV11" s="393"/>
      <c r="NW11" s="393"/>
      <c r="NX11" s="393"/>
      <c r="NY11" s="393"/>
      <c r="NZ11" s="393"/>
      <c r="OA11" s="393"/>
      <c r="OB11" s="393"/>
      <c r="OC11" s="393"/>
      <c r="OD11" s="393"/>
      <c r="OE11" s="393"/>
      <c r="OF11" s="393"/>
      <c r="OG11" s="393"/>
      <c r="OH11" s="393"/>
      <c r="OI11" s="393"/>
      <c r="OJ11" s="393"/>
      <c r="OK11" s="393"/>
      <c r="OL11" s="393"/>
      <c r="OM11" s="393"/>
      <c r="ON11" s="393"/>
      <c r="OO11" s="393"/>
      <c r="OP11" s="393"/>
      <c r="OQ11" s="393"/>
      <c r="OR11" s="393"/>
      <c r="OS11" s="393"/>
      <c r="OT11" s="393"/>
      <c r="OU11" s="393"/>
      <c r="OV11" s="393"/>
      <c r="OW11" s="393"/>
      <c r="OX11" s="393"/>
      <c r="OY11" s="393"/>
      <c r="OZ11" s="393"/>
      <c r="PA11" s="393"/>
      <c r="PB11" s="393"/>
      <c r="PC11" s="393"/>
      <c r="PD11" s="393"/>
      <c r="PE11" s="393"/>
      <c r="PF11" s="393"/>
      <c r="PG11" s="393"/>
      <c r="PH11" s="393"/>
      <c r="PI11" s="393"/>
      <c r="PJ11" s="393"/>
      <c r="PK11" s="393"/>
      <c r="PL11" s="393"/>
      <c r="PM11" s="393"/>
      <c r="PN11" s="393"/>
      <c r="PO11" s="393"/>
      <c r="PP11" s="393"/>
      <c r="PQ11" s="393"/>
      <c r="PR11" s="393"/>
      <c r="PS11" s="393"/>
      <c r="PT11" s="393"/>
      <c r="PU11" s="393"/>
      <c r="PV11" s="393"/>
      <c r="PW11" s="393"/>
      <c r="PX11" s="393"/>
      <c r="PY11" s="393"/>
      <c r="PZ11" s="393"/>
      <c r="QA11" s="393"/>
      <c r="QB11" s="393"/>
      <c r="QC11" s="393"/>
      <c r="QD11" s="393"/>
      <c r="QE11" s="393"/>
      <c r="QF11" s="393"/>
      <c r="QG11" s="393"/>
      <c r="QH11" s="393"/>
      <c r="QI11" s="393"/>
      <c r="QJ11" s="393"/>
      <c r="QK11" s="393"/>
      <c r="QL11" s="393"/>
      <c r="QM11" s="393"/>
      <c r="QN11" s="393"/>
      <c r="QO11" s="393"/>
      <c r="QP11" s="393"/>
      <c r="QQ11" s="393"/>
      <c r="QR11" s="393"/>
      <c r="QS11" s="393"/>
      <c r="QT11" s="393"/>
      <c r="QU11" s="393"/>
      <c r="QV11" s="393"/>
      <c r="QW11" s="393"/>
      <c r="QX11" s="393"/>
      <c r="QY11" s="393"/>
      <c r="QZ11" s="393"/>
      <c r="RA11" s="393"/>
      <c r="RB11" s="393"/>
      <c r="RC11" s="393"/>
      <c r="RD11" s="393"/>
      <c r="RE11" s="393"/>
      <c r="RF11" s="393"/>
      <c r="RG11" s="393"/>
      <c r="RH11" s="393"/>
      <c r="RI11" s="393"/>
      <c r="RJ11" s="393"/>
      <c r="RK11" s="393"/>
      <c r="RL11" s="393"/>
      <c r="RM11" s="393"/>
      <c r="RN11" s="393"/>
      <c r="RO11" s="393"/>
      <c r="RP11" s="393"/>
      <c r="RQ11" s="393"/>
      <c r="RR11" s="393"/>
      <c r="RS11" s="393"/>
      <c r="RT11" s="393"/>
      <c r="RU11" s="393"/>
      <c r="RV11" s="393"/>
      <c r="RW11" s="393"/>
      <c r="RX11" s="393"/>
      <c r="RY11" s="393"/>
      <c r="RZ11" s="393"/>
      <c r="SA11" s="393"/>
      <c r="SB11" s="393"/>
      <c r="SC11" s="393"/>
      <c r="SD11" s="393"/>
      <c r="SE11" s="393"/>
      <c r="SF11" s="393"/>
      <c r="SG11" s="393"/>
      <c r="SH11" s="393"/>
      <c r="SI11" s="393"/>
      <c r="SJ11" s="393"/>
      <c r="SK11" s="393"/>
      <c r="SL11" s="393"/>
      <c r="SM11" s="393"/>
      <c r="SN11" s="393"/>
      <c r="SO11" s="393"/>
      <c r="SP11" s="393"/>
      <c r="SQ11" s="393"/>
      <c r="SR11" s="393"/>
      <c r="SS11" s="393"/>
      <c r="ST11" s="393"/>
      <c r="SU11" s="393"/>
      <c r="SV11" s="393"/>
      <c r="SW11" s="393"/>
      <c r="SX11" s="393"/>
      <c r="SY11" s="393"/>
      <c r="SZ11" s="393"/>
      <c r="TA11" s="393"/>
      <c r="TB11" s="393"/>
      <c r="TC11" s="393"/>
      <c r="TD11" s="393"/>
      <c r="TE11" s="393"/>
      <c r="TF11" s="393"/>
      <c r="TG11" s="393"/>
      <c r="TH11" s="393"/>
      <c r="TI11" s="393"/>
      <c r="TJ11" s="393"/>
      <c r="TK11" s="393"/>
    </row>
    <row r="12" spans="1:531" ht="25.5" customHeight="1" x14ac:dyDescent="0.15">
      <c r="A12" s="42"/>
      <c r="B12" s="706"/>
      <c r="C12" s="707"/>
      <c r="D12" s="707"/>
      <c r="E12" s="708"/>
      <c r="F12" s="706"/>
      <c r="G12" s="707"/>
      <c r="H12" s="707"/>
      <c r="I12" s="708"/>
      <c r="J12" s="763" t="s">
        <v>1075</v>
      </c>
      <c r="K12" s="764"/>
      <c r="L12" s="764"/>
      <c r="M12" s="765"/>
      <c r="N12" s="706"/>
      <c r="O12" s="707"/>
      <c r="P12" s="707"/>
      <c r="Q12" s="707"/>
      <c r="R12" s="708"/>
      <c r="S12" s="706"/>
      <c r="T12" s="707"/>
      <c r="U12" s="707"/>
      <c r="V12" s="708"/>
      <c r="W12" s="706"/>
      <c r="X12" s="707"/>
      <c r="Y12" s="707"/>
      <c r="Z12" s="708"/>
      <c r="AA12" s="706"/>
      <c r="AB12" s="707"/>
      <c r="AC12" s="707"/>
      <c r="AD12" s="708"/>
      <c r="AE12" s="706"/>
      <c r="AF12" s="707"/>
      <c r="AG12" s="707"/>
      <c r="AH12" s="707"/>
      <c r="AI12" s="708"/>
      <c r="AJ12" s="926" t="s">
        <v>855</v>
      </c>
      <c r="AK12" s="927"/>
      <c r="AL12" s="927"/>
      <c r="AM12" s="928"/>
      <c r="AN12" s="706"/>
      <c r="AO12" s="707"/>
      <c r="AP12" s="707"/>
      <c r="AQ12" s="708"/>
      <c r="AR12" s="706"/>
      <c r="AS12" s="707"/>
      <c r="AT12" s="707"/>
      <c r="AU12" s="708"/>
      <c r="AV12" s="706"/>
      <c r="AW12" s="707"/>
      <c r="AX12" s="707"/>
      <c r="AY12" s="707"/>
      <c r="AZ12" s="766"/>
      <c r="BA12" s="706"/>
      <c r="BB12" s="707"/>
      <c r="BC12" s="707"/>
      <c r="BD12" s="708"/>
      <c r="BE12" s="706"/>
      <c r="BF12" s="707"/>
      <c r="BG12" s="707"/>
      <c r="BH12" s="708"/>
      <c r="BI12" s="763" t="s">
        <v>1030</v>
      </c>
      <c r="BJ12" s="764"/>
      <c r="BK12" s="764"/>
      <c r="BL12" s="765"/>
      <c r="BM12" s="706"/>
      <c r="BN12" s="707"/>
      <c r="BO12" s="707"/>
      <c r="BP12" s="707"/>
      <c r="BQ12" s="766"/>
      <c r="BR12" s="706"/>
      <c r="BS12" s="707"/>
      <c r="BT12" s="707"/>
      <c r="BU12" s="708"/>
      <c r="BV12" s="706"/>
      <c r="BW12" s="707"/>
      <c r="BX12" s="707"/>
      <c r="BY12" s="708"/>
      <c r="BZ12" s="763" t="s">
        <v>1100</v>
      </c>
      <c r="CA12" s="764"/>
      <c r="CB12" s="764"/>
      <c r="CC12" s="765"/>
      <c r="CD12" s="706"/>
      <c r="CE12" s="707"/>
      <c r="CF12" s="707"/>
      <c r="CG12" s="707"/>
      <c r="CH12" s="945"/>
      <c r="CI12" s="706"/>
      <c r="CJ12" s="707"/>
      <c r="CK12" s="707"/>
      <c r="CL12" s="708"/>
      <c r="CM12" s="706"/>
      <c r="CN12" s="707"/>
      <c r="CO12" s="707"/>
      <c r="CP12" s="708"/>
      <c r="CQ12" s="763" t="s">
        <v>1105</v>
      </c>
      <c r="CR12" s="764"/>
      <c r="CS12" s="764"/>
      <c r="CT12" s="765"/>
      <c r="CU12" s="706"/>
      <c r="CV12" s="707"/>
      <c r="CW12" s="707"/>
      <c r="CX12" s="707"/>
      <c r="CY12" s="708"/>
      <c r="CZ12" s="706"/>
      <c r="DA12" s="707"/>
      <c r="DB12" s="707"/>
      <c r="DC12" s="708"/>
      <c r="DD12" s="706"/>
      <c r="DE12" s="707"/>
      <c r="DF12" s="707"/>
      <c r="DG12" s="708"/>
      <c r="DH12" s="926" t="s">
        <v>1002</v>
      </c>
      <c r="DI12" s="927"/>
      <c r="DJ12" s="927"/>
      <c r="DK12" s="928"/>
      <c r="DL12" s="706"/>
      <c r="DM12" s="707"/>
      <c r="DN12" s="707"/>
      <c r="DO12" s="708"/>
      <c r="DP12" s="706"/>
      <c r="DQ12" s="707"/>
      <c r="DR12" s="707"/>
      <c r="DS12" s="708"/>
      <c r="DT12" s="706"/>
      <c r="DU12" s="707"/>
      <c r="DV12" s="707"/>
      <c r="DW12" s="708"/>
      <c r="DX12" s="706"/>
      <c r="DY12" s="707"/>
      <c r="DZ12" s="707"/>
      <c r="EA12" s="708"/>
      <c r="EB12" s="763" t="s">
        <v>984</v>
      </c>
      <c r="EC12" s="764"/>
      <c r="ED12" s="764"/>
      <c r="EE12" s="765"/>
      <c r="EF12" s="706"/>
      <c r="EG12" s="707"/>
      <c r="EH12" s="707"/>
      <c r="EI12" s="708"/>
      <c r="EJ12" s="706"/>
      <c r="EK12" s="707"/>
      <c r="EL12" s="707"/>
      <c r="EM12" s="708"/>
      <c r="EN12" s="706"/>
      <c r="EO12" s="707"/>
      <c r="EP12" s="707"/>
      <c r="EQ12" s="708"/>
      <c r="ER12" s="706"/>
      <c r="ES12" s="707"/>
      <c r="ET12" s="707"/>
      <c r="EU12" s="708"/>
      <c r="EV12" s="706"/>
      <c r="EW12" s="707"/>
      <c r="EX12" s="707"/>
      <c r="EY12" s="707"/>
      <c r="EZ12" s="707"/>
      <c r="FA12" s="707"/>
      <c r="FB12" s="708"/>
      <c r="FC12" s="706"/>
      <c r="FD12" s="707"/>
      <c r="FE12" s="707"/>
      <c r="FF12" s="707"/>
      <c r="FG12" s="707"/>
      <c r="FH12" s="707"/>
      <c r="FI12" s="708"/>
      <c r="FJ12" s="706"/>
      <c r="FK12" s="707"/>
      <c r="FL12" s="707"/>
      <c r="FM12" s="707"/>
      <c r="FN12" s="707"/>
      <c r="FO12" s="806"/>
      <c r="FP12" s="766"/>
      <c r="FQ12" s="209"/>
      <c r="FR12" s="210"/>
      <c r="FS12" s="210"/>
      <c r="FT12" s="481"/>
      <c r="FU12" s="210"/>
      <c r="FV12" s="210"/>
      <c r="FW12" s="481"/>
      <c r="FX12" s="210"/>
      <c r="FY12" s="210"/>
      <c r="FZ12" s="210"/>
      <c r="GA12" s="210"/>
      <c r="GB12" s="481"/>
      <c r="GC12" s="210"/>
      <c r="GD12" s="210"/>
      <c r="GE12" s="210"/>
      <c r="GF12" s="210"/>
      <c r="GG12" s="210"/>
      <c r="GH12" s="210"/>
      <c r="GI12" s="210"/>
      <c r="GJ12" s="210"/>
      <c r="GK12" s="210"/>
      <c r="GL12" s="210"/>
      <c r="GM12" s="221"/>
      <c r="GN12" s="210"/>
      <c r="GO12" s="210"/>
      <c r="GP12" s="221"/>
      <c r="GQ12" s="210"/>
      <c r="GR12" s="210"/>
      <c r="GS12" s="210"/>
      <c r="GT12" s="210"/>
      <c r="GU12" s="210"/>
      <c r="GV12" s="210"/>
      <c r="GW12" s="210"/>
      <c r="GX12" s="370"/>
      <c r="GY12" s="27"/>
      <c r="HA12" s="79">
        <v>8</v>
      </c>
      <c r="HB12" s="199" t="str">
        <f>リスト!C11</f>
        <v>今</v>
      </c>
      <c r="HC12" s="76" t="str">
        <f>IF(リスト!D11="","",リスト!D11)</f>
        <v>今　井</v>
      </c>
      <c r="HD12" s="76" t="str">
        <f>IF(リスト!F11="","",リスト!F11)</f>
        <v>(責：測)</v>
      </c>
      <c r="HE12" s="76" t="str">
        <f>IF(リスト!E11="","",リスト!E11)</f>
        <v>ＷＨＭ</v>
      </c>
      <c r="HF12" s="200">
        <f>IF(リスト!G11="","",リスト!G11)</f>
        <v>16</v>
      </c>
      <c r="HG12" s="77" t="str">
        <f>IF(リスト!H11="","",リスト!H11)</f>
        <v>久宝寺</v>
      </c>
      <c r="HH12" s="77" t="str">
        <f>IF(リスト!I11="","",リスト!I11)</f>
        <v>佐井寺</v>
      </c>
      <c r="HI12" s="77" t="str">
        <f>IF(リスト!J11="","",リスト!J11)</f>
        <v>住之江</v>
      </c>
      <c r="HJ12" s="77" t="str">
        <f>IF(リスト!K11="","",リスト!K11)</f>
        <v>泉　北</v>
      </c>
      <c r="HK12" s="77" t="str">
        <f>IF(リスト!L11="","",リスト!L11)</f>
        <v>会　陽</v>
      </c>
      <c r="HL12" s="77" t="str">
        <f>IF(リスト!M11="","",リスト!M11)</f>
        <v>夙　川</v>
      </c>
      <c r="HM12" s="77" t="str">
        <f>IF(リスト!N11="","",リスト!N11)</f>
        <v>安  堵</v>
      </c>
      <c r="HN12" s="77" t="str">
        <f>IF(リスト!O11="","",リスト!O11)</f>
        <v>市  場</v>
      </c>
      <c r="HO12" s="460" t="str">
        <f>IF(リスト!P11="","",リスト!P11)</f>
        <v>和田P/S</v>
      </c>
      <c r="HQ12" s="57" t="str">
        <f>IF(FQ13="内勤","",IF(FQ13="在宅","",IF(FQ13="","",1)))</f>
        <v/>
      </c>
      <c r="HR12" s="57" t="str">
        <f t="shared" ref="HR12:IJ12" si="27">IF(FR13="内勤","",IF(FR13="在宅","",IF(FR13="","",1)))</f>
        <v/>
      </c>
      <c r="HS12" s="57" t="str">
        <f t="shared" si="27"/>
        <v/>
      </c>
      <c r="HT12" s="57" t="str">
        <f t="shared" si="27"/>
        <v/>
      </c>
      <c r="HU12" s="57" t="str">
        <f t="shared" si="27"/>
        <v/>
      </c>
      <c r="HV12" s="57" t="str">
        <f t="shared" si="27"/>
        <v/>
      </c>
      <c r="HW12" s="57" t="str">
        <f t="shared" si="27"/>
        <v/>
      </c>
      <c r="HX12" s="57" t="str">
        <f t="shared" si="27"/>
        <v/>
      </c>
      <c r="HY12" s="57" t="str">
        <f t="shared" si="27"/>
        <v/>
      </c>
      <c r="HZ12" s="57" t="str">
        <f t="shared" si="27"/>
        <v/>
      </c>
      <c r="IA12" s="57" t="str">
        <f t="shared" si="27"/>
        <v/>
      </c>
      <c r="IB12" s="57" t="str">
        <f t="shared" si="27"/>
        <v/>
      </c>
      <c r="IC12" s="57" t="str">
        <f t="shared" si="27"/>
        <v/>
      </c>
      <c r="ID12" s="57" t="str">
        <f t="shared" si="27"/>
        <v/>
      </c>
      <c r="IE12" s="57" t="str">
        <f t="shared" si="27"/>
        <v/>
      </c>
      <c r="IF12" s="57" t="str">
        <f t="shared" si="27"/>
        <v/>
      </c>
      <c r="IG12" s="57" t="str">
        <f t="shared" si="27"/>
        <v/>
      </c>
      <c r="IH12" s="57" t="str">
        <f t="shared" si="27"/>
        <v/>
      </c>
      <c r="II12" s="57" t="str">
        <f t="shared" si="27"/>
        <v/>
      </c>
      <c r="IJ12" s="57" t="str">
        <f t="shared" si="27"/>
        <v/>
      </c>
      <c r="IV12" s="393"/>
      <c r="IW12" s="393"/>
      <c r="IX12" s="393"/>
      <c r="IY12" s="397"/>
      <c r="IZ12" s="397"/>
      <c r="JA12" s="397"/>
      <c r="JB12" s="397"/>
      <c r="JC12" s="397"/>
      <c r="JD12" s="397"/>
      <c r="JE12" s="397"/>
      <c r="JF12" s="397"/>
      <c r="JG12" s="397"/>
      <c r="JH12" s="397"/>
      <c r="JI12" s="397"/>
      <c r="JJ12" s="397"/>
      <c r="JK12" s="397"/>
      <c r="JL12" s="397"/>
      <c r="JM12" s="397"/>
      <c r="JN12" s="397"/>
      <c r="JO12" s="397"/>
      <c r="JP12" s="397"/>
      <c r="JQ12" s="397"/>
      <c r="JR12" s="397"/>
      <c r="JS12" s="397"/>
      <c r="JT12" s="397"/>
      <c r="JU12" s="397"/>
      <c r="JV12" s="397"/>
      <c r="JW12" s="397"/>
      <c r="JX12" s="397"/>
      <c r="JY12" s="397"/>
      <c r="JZ12" s="397"/>
      <c r="KA12" s="397"/>
      <c r="KB12" s="397"/>
      <c r="KC12" s="397"/>
      <c r="KD12" s="397"/>
      <c r="KE12" s="397"/>
      <c r="KF12" s="397"/>
      <c r="KG12" s="397"/>
      <c r="KH12" s="397"/>
      <c r="KI12" s="397"/>
      <c r="KJ12" s="397"/>
      <c r="KK12" s="393"/>
      <c r="KL12" s="393"/>
      <c r="KM12" s="393"/>
      <c r="KN12" s="393"/>
      <c r="KO12" s="393"/>
      <c r="KP12" s="393"/>
      <c r="KQ12" s="393"/>
      <c r="KR12" s="393"/>
      <c r="KS12" s="393"/>
      <c r="KT12" s="393"/>
      <c r="KU12" s="393"/>
      <c r="KV12" s="393"/>
      <c r="KW12" s="393"/>
      <c r="KX12" s="393"/>
      <c r="KY12" s="393"/>
      <c r="KZ12" s="393"/>
      <c r="LA12" s="393"/>
      <c r="LB12" s="393"/>
      <c r="LC12" s="393"/>
      <c r="LD12" s="393"/>
      <c r="LE12" s="393"/>
      <c r="LF12" s="393"/>
      <c r="LG12" s="393"/>
      <c r="LH12" s="393"/>
      <c r="LI12" s="393"/>
      <c r="LJ12" s="393"/>
      <c r="LK12" s="393"/>
      <c r="LL12" s="393"/>
      <c r="LM12" s="393"/>
      <c r="LN12" s="393"/>
      <c r="LO12" s="393"/>
      <c r="LP12" s="393"/>
      <c r="LQ12" s="393"/>
      <c r="LR12" s="393"/>
      <c r="LS12" s="393"/>
      <c r="LT12" s="393"/>
      <c r="LU12" s="393"/>
      <c r="LV12" s="393"/>
      <c r="LW12" s="393"/>
      <c r="LX12" s="393"/>
      <c r="LY12" s="393"/>
      <c r="LZ12" s="393"/>
      <c r="MA12" s="393"/>
      <c r="MB12" s="393"/>
      <c r="MC12" s="393"/>
      <c r="MD12" s="393"/>
      <c r="ME12" s="393"/>
      <c r="MF12" s="393"/>
      <c r="MG12" s="393"/>
      <c r="MH12" s="393"/>
      <c r="MI12" s="393"/>
      <c r="MJ12" s="393"/>
      <c r="MK12" s="393"/>
      <c r="ML12" s="393"/>
      <c r="MM12" s="393"/>
      <c r="MN12" s="393"/>
      <c r="MO12" s="393"/>
      <c r="MP12" s="393"/>
      <c r="MQ12" s="393"/>
      <c r="MR12" s="393"/>
      <c r="MS12" s="393"/>
      <c r="MT12" s="393"/>
      <c r="MU12" s="393"/>
      <c r="MV12" s="393"/>
      <c r="MW12" s="393"/>
      <c r="MX12" s="393"/>
      <c r="MY12" s="393"/>
      <c r="MZ12" s="393"/>
      <c r="NA12" s="393"/>
      <c r="NB12" s="393"/>
      <c r="NC12" s="393"/>
      <c r="ND12" s="393"/>
      <c r="NE12" s="393"/>
      <c r="NF12" s="393"/>
      <c r="NG12" s="393"/>
      <c r="NH12" s="393"/>
      <c r="NI12" s="393"/>
      <c r="NJ12" s="393"/>
      <c r="NK12" s="393"/>
      <c r="NL12" s="393"/>
      <c r="NM12" s="393"/>
      <c r="NN12" s="393"/>
      <c r="NO12" s="393"/>
      <c r="NP12" s="393"/>
      <c r="NQ12" s="393"/>
      <c r="NR12" s="393"/>
      <c r="NS12" s="393"/>
      <c r="NT12" s="393"/>
      <c r="NU12" s="393"/>
      <c r="NV12" s="393"/>
      <c r="NW12" s="393"/>
      <c r="NX12" s="393"/>
      <c r="NY12" s="393"/>
      <c r="NZ12" s="393"/>
      <c r="OA12" s="393"/>
      <c r="OB12" s="393"/>
      <c r="OC12" s="393"/>
      <c r="OD12" s="393"/>
      <c r="OE12" s="393"/>
      <c r="OF12" s="393"/>
      <c r="OG12" s="393"/>
      <c r="OH12" s="393"/>
      <c r="OI12" s="393"/>
      <c r="OJ12" s="393"/>
      <c r="OK12" s="393"/>
      <c r="OL12" s="393"/>
      <c r="OM12" s="393"/>
      <c r="ON12" s="393"/>
      <c r="OO12" s="393"/>
      <c r="OP12" s="393"/>
      <c r="OQ12" s="393"/>
      <c r="OR12" s="393"/>
      <c r="OS12" s="393"/>
      <c r="OT12" s="393"/>
      <c r="OU12" s="393"/>
      <c r="OV12" s="393"/>
      <c r="OW12" s="393"/>
      <c r="OX12" s="393"/>
      <c r="OY12" s="393"/>
      <c r="OZ12" s="393"/>
      <c r="PA12" s="393"/>
      <c r="PB12" s="393"/>
      <c r="PC12" s="393"/>
      <c r="PD12" s="393"/>
      <c r="PE12" s="393"/>
      <c r="PF12" s="393"/>
      <c r="PG12" s="393"/>
      <c r="PH12" s="393"/>
      <c r="PI12" s="393"/>
      <c r="PJ12" s="393"/>
      <c r="PK12" s="393"/>
      <c r="PL12" s="393"/>
      <c r="PM12" s="393"/>
      <c r="PN12" s="393"/>
      <c r="PO12" s="393"/>
      <c r="PP12" s="393"/>
      <c r="PQ12" s="393"/>
      <c r="PR12" s="393"/>
      <c r="PS12" s="393"/>
      <c r="PT12" s="393"/>
      <c r="PU12" s="393"/>
      <c r="PV12" s="393"/>
      <c r="PW12" s="393"/>
      <c r="PX12" s="393"/>
      <c r="PY12" s="393"/>
      <c r="PZ12" s="393"/>
      <c r="QA12" s="393"/>
      <c r="QB12" s="393"/>
      <c r="QC12" s="393"/>
      <c r="QD12" s="393"/>
      <c r="QE12" s="393"/>
      <c r="QF12" s="393"/>
      <c r="QG12" s="393"/>
      <c r="QH12" s="393"/>
      <c r="QI12" s="393"/>
      <c r="QJ12" s="393"/>
      <c r="QK12" s="393"/>
      <c r="QL12" s="393"/>
      <c r="QM12" s="393"/>
      <c r="QN12" s="393"/>
      <c r="QO12" s="393"/>
      <c r="QP12" s="393"/>
      <c r="QQ12" s="393"/>
      <c r="QR12" s="393"/>
      <c r="QS12" s="393"/>
      <c r="QT12" s="393"/>
      <c r="QU12" s="393"/>
      <c r="QV12" s="393"/>
      <c r="QW12" s="393"/>
      <c r="QX12" s="393"/>
      <c r="QY12" s="393"/>
      <c r="QZ12" s="393"/>
      <c r="RA12" s="393"/>
      <c r="RB12" s="393"/>
      <c r="RC12" s="393"/>
      <c r="RD12" s="393"/>
      <c r="RE12" s="393"/>
      <c r="RF12" s="393"/>
      <c r="RG12" s="393"/>
      <c r="RH12" s="393"/>
      <c r="RI12" s="393"/>
      <c r="RJ12" s="393"/>
      <c r="RK12" s="393"/>
      <c r="RL12" s="393"/>
      <c r="RM12" s="393"/>
      <c r="RN12" s="393"/>
      <c r="RO12" s="393"/>
      <c r="RP12" s="393"/>
      <c r="RQ12" s="393"/>
      <c r="RR12" s="393"/>
      <c r="RS12" s="393"/>
      <c r="RT12" s="393"/>
      <c r="RU12" s="393"/>
      <c r="RV12" s="393"/>
      <c r="RW12" s="393"/>
      <c r="RX12" s="393"/>
      <c r="RY12" s="393"/>
      <c r="RZ12" s="393"/>
      <c r="SA12" s="393"/>
      <c r="SB12" s="393"/>
      <c r="SC12" s="393"/>
      <c r="SD12" s="393"/>
      <c r="SE12" s="393"/>
      <c r="SF12" s="393"/>
      <c r="SG12" s="393"/>
      <c r="SH12" s="393"/>
      <c r="SI12" s="393"/>
      <c r="SJ12" s="393"/>
      <c r="SK12" s="393"/>
      <c r="SL12" s="393"/>
      <c r="SM12" s="393"/>
      <c r="SN12" s="393"/>
      <c r="SO12" s="393"/>
      <c r="SP12" s="393"/>
      <c r="SQ12" s="393"/>
      <c r="SR12" s="393"/>
      <c r="SS12" s="393"/>
      <c r="ST12" s="393"/>
      <c r="SU12" s="393"/>
      <c r="SV12" s="393"/>
      <c r="SW12" s="393"/>
      <c r="SX12" s="393"/>
      <c r="SY12" s="393"/>
      <c r="SZ12" s="393"/>
      <c r="TA12" s="393"/>
      <c r="TB12" s="393"/>
      <c r="TC12" s="393"/>
      <c r="TD12" s="393"/>
      <c r="TE12" s="393"/>
      <c r="TF12" s="393"/>
      <c r="TG12" s="393"/>
      <c r="TH12" s="393"/>
      <c r="TI12" s="393"/>
      <c r="TJ12" s="393"/>
      <c r="TK12" s="393"/>
    </row>
    <row r="13" spans="1:531" ht="33" customHeight="1" x14ac:dyDescent="0.2">
      <c r="A13" s="174">
        <f>(23-(COUNTBLANK(HQ12:IM12)))</f>
        <v>0</v>
      </c>
      <c r="B13" s="709"/>
      <c r="C13" s="710"/>
      <c r="D13" s="710"/>
      <c r="E13" s="711"/>
      <c r="F13" s="709"/>
      <c r="G13" s="710"/>
      <c r="H13" s="710"/>
      <c r="I13" s="711"/>
      <c r="J13" s="767" t="s">
        <v>886</v>
      </c>
      <c r="K13" s="768"/>
      <c r="L13" s="768"/>
      <c r="M13" s="769"/>
      <c r="N13" s="709"/>
      <c r="O13" s="710"/>
      <c r="P13" s="710"/>
      <c r="Q13" s="710"/>
      <c r="R13" s="711"/>
      <c r="S13" s="709"/>
      <c r="T13" s="710"/>
      <c r="U13" s="710"/>
      <c r="V13" s="711"/>
      <c r="W13" s="709"/>
      <c r="X13" s="710"/>
      <c r="Y13" s="710"/>
      <c r="Z13" s="711"/>
      <c r="AA13" s="709"/>
      <c r="AB13" s="710"/>
      <c r="AC13" s="710"/>
      <c r="AD13" s="711"/>
      <c r="AE13" s="709"/>
      <c r="AF13" s="710"/>
      <c r="AG13" s="710"/>
      <c r="AH13" s="710"/>
      <c r="AI13" s="711"/>
      <c r="AJ13" s="858" t="s">
        <v>856</v>
      </c>
      <c r="AK13" s="859"/>
      <c r="AL13" s="859"/>
      <c r="AM13" s="860"/>
      <c r="AN13" s="709"/>
      <c r="AO13" s="710"/>
      <c r="AP13" s="710"/>
      <c r="AQ13" s="711"/>
      <c r="AR13" s="709"/>
      <c r="AS13" s="710"/>
      <c r="AT13" s="710"/>
      <c r="AU13" s="711"/>
      <c r="AV13" s="770"/>
      <c r="AW13" s="771"/>
      <c r="AX13" s="771"/>
      <c r="AY13" s="771"/>
      <c r="AZ13" s="772"/>
      <c r="BA13" s="709"/>
      <c r="BB13" s="710"/>
      <c r="BC13" s="710"/>
      <c r="BD13" s="711"/>
      <c r="BE13" s="709"/>
      <c r="BF13" s="710"/>
      <c r="BG13" s="710"/>
      <c r="BH13" s="711"/>
      <c r="BI13" s="767" t="s">
        <v>901</v>
      </c>
      <c r="BJ13" s="768"/>
      <c r="BK13" s="768"/>
      <c r="BL13" s="769"/>
      <c r="BM13" s="770"/>
      <c r="BN13" s="771"/>
      <c r="BO13" s="771"/>
      <c r="BP13" s="771"/>
      <c r="BQ13" s="772"/>
      <c r="BR13" s="709"/>
      <c r="BS13" s="710"/>
      <c r="BT13" s="710"/>
      <c r="BU13" s="711"/>
      <c r="BV13" s="709"/>
      <c r="BW13" s="710"/>
      <c r="BX13" s="710"/>
      <c r="BY13" s="711"/>
      <c r="BZ13" s="767" t="s">
        <v>914</v>
      </c>
      <c r="CA13" s="768"/>
      <c r="CB13" s="768"/>
      <c r="CC13" s="769"/>
      <c r="CD13" s="770"/>
      <c r="CE13" s="771"/>
      <c r="CF13" s="771"/>
      <c r="CG13" s="771"/>
      <c r="CH13" s="772"/>
      <c r="CI13" s="709"/>
      <c r="CJ13" s="710"/>
      <c r="CK13" s="710"/>
      <c r="CL13" s="711"/>
      <c r="CM13" s="709"/>
      <c r="CN13" s="710"/>
      <c r="CO13" s="710"/>
      <c r="CP13" s="711"/>
      <c r="CQ13" s="767" t="s">
        <v>943</v>
      </c>
      <c r="CR13" s="768"/>
      <c r="CS13" s="768"/>
      <c r="CT13" s="769"/>
      <c r="CU13" s="709"/>
      <c r="CV13" s="710"/>
      <c r="CW13" s="710"/>
      <c r="CX13" s="710"/>
      <c r="CY13" s="711"/>
      <c r="CZ13" s="709"/>
      <c r="DA13" s="710"/>
      <c r="DB13" s="710"/>
      <c r="DC13" s="711"/>
      <c r="DD13" s="709"/>
      <c r="DE13" s="710"/>
      <c r="DF13" s="710"/>
      <c r="DG13" s="711"/>
      <c r="DH13" s="858" t="s">
        <v>1003</v>
      </c>
      <c r="DI13" s="859"/>
      <c r="DJ13" s="859"/>
      <c r="DK13" s="860"/>
      <c r="DL13" s="709"/>
      <c r="DM13" s="710"/>
      <c r="DN13" s="710"/>
      <c r="DO13" s="711"/>
      <c r="DP13" s="709"/>
      <c r="DQ13" s="710"/>
      <c r="DR13" s="710"/>
      <c r="DS13" s="711"/>
      <c r="DT13" s="709"/>
      <c r="DU13" s="710"/>
      <c r="DV13" s="710"/>
      <c r="DW13" s="711"/>
      <c r="DX13" s="709"/>
      <c r="DY13" s="710"/>
      <c r="DZ13" s="710"/>
      <c r="EA13" s="711"/>
      <c r="EB13" s="767" t="s">
        <v>980</v>
      </c>
      <c r="EC13" s="768"/>
      <c r="ED13" s="768"/>
      <c r="EE13" s="769"/>
      <c r="EF13" s="709"/>
      <c r="EG13" s="710"/>
      <c r="EH13" s="710"/>
      <c r="EI13" s="711"/>
      <c r="EJ13" s="709" t="s">
        <v>800</v>
      </c>
      <c r="EK13" s="710"/>
      <c r="EL13" s="710"/>
      <c r="EM13" s="711"/>
      <c r="EN13" s="709"/>
      <c r="EO13" s="710"/>
      <c r="EP13" s="710"/>
      <c r="EQ13" s="711"/>
      <c r="ER13" s="709"/>
      <c r="ES13" s="710"/>
      <c r="ET13" s="710"/>
      <c r="EU13" s="711"/>
      <c r="EV13" s="709"/>
      <c r="EW13" s="710"/>
      <c r="EX13" s="710"/>
      <c r="EY13" s="710"/>
      <c r="EZ13" s="710"/>
      <c r="FA13" s="710"/>
      <c r="FB13" s="711"/>
      <c r="FC13" s="709"/>
      <c r="FD13" s="710"/>
      <c r="FE13" s="710"/>
      <c r="FF13" s="710"/>
      <c r="FG13" s="710"/>
      <c r="FH13" s="710"/>
      <c r="FI13" s="711"/>
      <c r="FJ13" s="770"/>
      <c r="FK13" s="771"/>
      <c r="FL13" s="771"/>
      <c r="FM13" s="771"/>
      <c r="FN13" s="771"/>
      <c r="FO13" s="871"/>
      <c r="FP13" s="772"/>
      <c r="FQ13" s="434" t="s">
        <v>1039</v>
      </c>
      <c r="FR13" s="435" t="s">
        <v>1039</v>
      </c>
      <c r="FS13" s="435" t="s">
        <v>1039</v>
      </c>
      <c r="FT13" s="541" t="s">
        <v>1039</v>
      </c>
      <c r="FU13" s="435"/>
      <c r="FV13" s="435"/>
      <c r="FW13" s="541" t="s">
        <v>1039</v>
      </c>
      <c r="FX13" s="435"/>
      <c r="FY13" s="435"/>
      <c r="FZ13" s="435"/>
      <c r="GA13" s="435"/>
      <c r="GB13" s="541" t="s">
        <v>1039</v>
      </c>
      <c r="GC13" s="435"/>
      <c r="GD13" s="435"/>
      <c r="GE13" s="435"/>
      <c r="GF13" s="435"/>
      <c r="GG13" s="435"/>
      <c r="GH13" s="435"/>
      <c r="GI13" s="435"/>
      <c r="GJ13" s="435"/>
      <c r="GK13" s="435"/>
      <c r="GL13" s="435"/>
      <c r="GM13" s="436"/>
      <c r="GN13" s="435"/>
      <c r="GO13" s="435"/>
      <c r="GP13" s="436"/>
      <c r="GQ13" s="435"/>
      <c r="GR13" s="435"/>
      <c r="GS13" s="435"/>
      <c r="GT13" s="435"/>
      <c r="GU13" s="435"/>
      <c r="GV13" s="435"/>
      <c r="GW13" s="435"/>
      <c r="GX13" s="437"/>
      <c r="GY13" s="28"/>
      <c r="HA13" s="74">
        <v>9</v>
      </c>
      <c r="HB13" s="199" t="str">
        <f>リスト!C12</f>
        <v>平</v>
      </c>
      <c r="HC13" s="76" t="str">
        <f>IF(リスト!D12="","",リスト!D12)</f>
        <v>平　岡</v>
      </c>
      <c r="HD13" s="76" t="str">
        <f>IF(リスト!F12="","",リスト!F12)</f>
        <v>(責：総)</v>
      </c>
      <c r="HE13" s="76" t="str">
        <f>IF(リスト!E12="","",リスト!E12)</f>
        <v xml:space="preserve">ＢＰ </v>
      </c>
      <c r="HF13" s="200" t="str">
        <f>IF(リスト!G12="","",リスト!G12)</f>
        <v>R</v>
      </c>
      <c r="HG13" s="77" t="str">
        <f>IF(リスト!H12="","",リスト!H12)</f>
        <v>農人橋</v>
      </c>
      <c r="HH13" s="77" t="str">
        <f>IF(リスト!I12="","",リスト!I12)</f>
        <v>西千里</v>
      </c>
      <c r="HI13" s="77" t="str">
        <f>IF(リスト!J12="","",リスト!J12)</f>
        <v>上住吉</v>
      </c>
      <c r="HJ13" s="77" t="str">
        <f>IF(リスト!K12="","",リスト!K12)</f>
        <v>松　屋</v>
      </c>
      <c r="HK13" s="77" t="str">
        <f>IF(リスト!L12="","",リスト!L12)</f>
        <v>長　田</v>
      </c>
      <c r="HL13" s="77" t="str">
        <f>IF(リスト!M12="","",リスト!M12)</f>
        <v>香枦園</v>
      </c>
      <c r="HM13" s="77" t="str">
        <f>IF(リスト!N12="","",リスト!N12)</f>
        <v>櫟  本</v>
      </c>
      <c r="HN13" s="77" t="str">
        <f>IF(リスト!O12="","",リスト!O12)</f>
        <v>新  庄</v>
      </c>
      <c r="HO13" s="460" t="str">
        <f>IF(リスト!P12="","",リスト!P12)</f>
        <v>白川P/S</v>
      </c>
      <c r="HQ13" s="284" t="str">
        <f t="shared" ref="HQ13:II13" si="28">IF(FQ12="","",FQ12)</f>
        <v/>
      </c>
      <c r="HR13" s="284" t="str">
        <f t="shared" si="28"/>
        <v/>
      </c>
      <c r="HS13" s="284" t="str">
        <f t="shared" si="28"/>
        <v/>
      </c>
      <c r="HT13" s="284" t="str">
        <f t="shared" si="28"/>
        <v/>
      </c>
      <c r="HU13" s="284" t="str">
        <f t="shared" si="28"/>
        <v/>
      </c>
      <c r="HV13" s="284" t="str">
        <f t="shared" si="28"/>
        <v/>
      </c>
      <c r="HW13" s="284" t="str">
        <f t="shared" si="28"/>
        <v/>
      </c>
      <c r="HX13" s="284" t="str">
        <f t="shared" si="28"/>
        <v/>
      </c>
      <c r="HY13" s="284" t="str">
        <f t="shared" si="28"/>
        <v/>
      </c>
      <c r="HZ13" s="284" t="str">
        <f t="shared" si="28"/>
        <v/>
      </c>
      <c r="IA13" s="284" t="str">
        <f t="shared" si="28"/>
        <v/>
      </c>
      <c r="IB13" s="284" t="str">
        <f t="shared" si="28"/>
        <v/>
      </c>
      <c r="IC13" s="284" t="str">
        <f t="shared" si="28"/>
        <v/>
      </c>
      <c r="ID13" s="284" t="str">
        <f t="shared" si="28"/>
        <v/>
      </c>
      <c r="IE13" s="284" t="str">
        <f t="shared" si="28"/>
        <v/>
      </c>
      <c r="IF13" s="284" t="str">
        <f t="shared" si="28"/>
        <v/>
      </c>
      <c r="IG13" s="284" t="str">
        <f t="shared" si="28"/>
        <v/>
      </c>
      <c r="IH13" s="284" t="str">
        <f t="shared" si="28"/>
        <v/>
      </c>
      <c r="II13" s="284" t="str">
        <f t="shared" si="28"/>
        <v/>
      </c>
      <c r="IJ13" s="284" t="str">
        <f t="shared" ref="IJ13" si="29">IF(GJ12="","",GJ12)</f>
        <v/>
      </c>
      <c r="IK13" s="284" t="str">
        <f t="shared" ref="IK13" si="30">IF(GK12="","",GK12)</f>
        <v/>
      </c>
      <c r="IL13" s="284" t="str">
        <f t="shared" ref="IL13" si="31">IF(GL12="","",GL12)</f>
        <v/>
      </c>
      <c r="IM13" s="284" t="str">
        <f t="shared" ref="IM13" si="32">IF(GM12="","",GM12)</f>
        <v/>
      </c>
      <c r="IN13" s="284" t="str">
        <f t="shared" ref="IN13" si="33">IF(GN12="","",GN12)</f>
        <v/>
      </c>
      <c r="IO13" s="284" t="str">
        <f t="shared" ref="IO13" si="34">IF(GO12="","",GO12)</f>
        <v/>
      </c>
      <c r="IP13" s="284" t="str">
        <f t="shared" ref="IP13" si="35">IF(GP12="","",GP12)</f>
        <v/>
      </c>
      <c r="IQ13" s="284" t="str">
        <f t="shared" ref="IQ13" si="36">IF(GQ12="","",GQ12)</f>
        <v/>
      </c>
      <c r="IR13" s="284" t="str">
        <f t="shared" ref="IR13" si="37">IF(GR12="","",GR12)</f>
        <v/>
      </c>
      <c r="IS13" s="284" t="str">
        <f t="shared" ref="IS13" si="38">IF(GW12="","",GW12)</f>
        <v/>
      </c>
      <c r="IT13" s="284" t="str">
        <f t="shared" ref="IT13" si="39">IF(GX12="","",GX12)</f>
        <v/>
      </c>
      <c r="IV13" s="393"/>
      <c r="IW13" s="393"/>
      <c r="IX13" s="393"/>
      <c r="IY13" s="397"/>
      <c r="IZ13" s="397"/>
      <c r="JA13" s="397"/>
      <c r="JB13" s="397"/>
      <c r="JC13" s="397"/>
      <c r="JD13" s="397"/>
      <c r="JE13" s="397"/>
      <c r="JF13" s="397"/>
      <c r="JG13" s="397"/>
      <c r="JH13" s="397"/>
      <c r="JI13" s="397"/>
      <c r="JJ13" s="397"/>
      <c r="JK13" s="397"/>
      <c r="JL13" s="397"/>
      <c r="JM13" s="397"/>
      <c r="JN13" s="397"/>
      <c r="JO13" s="397"/>
      <c r="JP13" s="397"/>
      <c r="JQ13" s="397"/>
      <c r="JR13" s="397"/>
      <c r="JS13" s="397"/>
      <c r="JT13" s="397"/>
      <c r="JU13" s="397"/>
      <c r="JV13" s="397"/>
      <c r="JW13" s="397"/>
      <c r="JX13" s="397"/>
      <c r="JY13" s="397"/>
      <c r="JZ13" s="397"/>
      <c r="KA13" s="397"/>
      <c r="KB13" s="397"/>
      <c r="KC13" s="397"/>
      <c r="KD13" s="397"/>
      <c r="KE13" s="397"/>
      <c r="KF13" s="397"/>
      <c r="KG13" s="397"/>
      <c r="KH13" s="397"/>
      <c r="KI13" s="397"/>
      <c r="KJ13" s="397"/>
      <c r="KK13" s="393"/>
      <c r="KL13" s="393"/>
      <c r="KM13" s="393"/>
      <c r="KN13" s="393"/>
      <c r="KO13" s="393"/>
      <c r="KP13" s="393"/>
      <c r="KQ13" s="393"/>
      <c r="KR13" s="393"/>
      <c r="KS13" s="393"/>
      <c r="KT13" s="393"/>
      <c r="KU13" s="393"/>
      <c r="KV13" s="393"/>
      <c r="KW13" s="393"/>
      <c r="KX13" s="393"/>
      <c r="KY13" s="393"/>
      <c r="KZ13" s="393"/>
      <c r="LA13" s="393"/>
      <c r="LB13" s="393"/>
      <c r="LC13" s="393"/>
      <c r="LD13" s="393"/>
      <c r="LE13" s="393"/>
      <c r="LF13" s="393"/>
      <c r="LG13" s="393"/>
      <c r="LH13" s="393"/>
      <c r="LI13" s="393"/>
      <c r="LJ13" s="393"/>
      <c r="LK13" s="393"/>
      <c r="LL13" s="393"/>
      <c r="LM13" s="393"/>
      <c r="LN13" s="393"/>
      <c r="LO13" s="393"/>
      <c r="LP13" s="393"/>
      <c r="LQ13" s="393"/>
      <c r="LR13" s="393"/>
      <c r="LS13" s="393"/>
      <c r="LT13" s="393"/>
      <c r="LU13" s="393"/>
      <c r="LV13" s="393"/>
      <c r="LW13" s="393"/>
      <c r="LX13" s="393"/>
      <c r="LY13" s="393"/>
      <c r="LZ13" s="393"/>
      <c r="MA13" s="393"/>
      <c r="MB13" s="393"/>
      <c r="MC13" s="393"/>
      <c r="MD13" s="393"/>
      <c r="ME13" s="393"/>
      <c r="MF13" s="393"/>
      <c r="MG13" s="393"/>
      <c r="MH13" s="393"/>
      <c r="MI13" s="393"/>
      <c r="MJ13" s="393"/>
      <c r="MK13" s="393"/>
      <c r="ML13" s="393"/>
      <c r="MM13" s="393"/>
      <c r="MN13" s="393"/>
      <c r="MO13" s="393"/>
      <c r="MP13" s="393"/>
      <c r="MQ13" s="393"/>
      <c r="MR13" s="393"/>
      <c r="MS13" s="393"/>
      <c r="MT13" s="393"/>
      <c r="MU13" s="393"/>
      <c r="MV13" s="393"/>
      <c r="MW13" s="393"/>
      <c r="MX13" s="393"/>
      <c r="MY13" s="393"/>
      <c r="MZ13" s="393"/>
      <c r="NA13" s="393"/>
      <c r="NB13" s="393"/>
      <c r="NC13" s="393"/>
      <c r="ND13" s="393"/>
      <c r="NE13" s="393"/>
      <c r="NF13" s="393"/>
      <c r="NG13" s="393"/>
      <c r="NH13" s="393"/>
      <c r="NI13" s="393"/>
      <c r="NJ13" s="393"/>
      <c r="NK13" s="393"/>
      <c r="NL13" s="393"/>
      <c r="NM13" s="393"/>
      <c r="NN13" s="393"/>
      <c r="NO13" s="393"/>
      <c r="NP13" s="393"/>
      <c r="NQ13" s="393"/>
      <c r="NR13" s="393"/>
      <c r="NS13" s="393"/>
      <c r="NT13" s="393"/>
      <c r="NU13" s="393"/>
      <c r="NV13" s="393"/>
      <c r="NW13" s="393"/>
      <c r="NX13" s="393"/>
      <c r="NY13" s="393"/>
      <c r="NZ13" s="393"/>
      <c r="OA13" s="393"/>
      <c r="OB13" s="393"/>
      <c r="OC13" s="393"/>
      <c r="OD13" s="393"/>
      <c r="OE13" s="393"/>
      <c r="OF13" s="393"/>
      <c r="OG13" s="393"/>
      <c r="OH13" s="393"/>
      <c r="OI13" s="393"/>
      <c r="OJ13" s="393"/>
      <c r="OK13" s="393"/>
      <c r="OL13" s="393"/>
      <c r="OM13" s="393"/>
      <c r="ON13" s="393"/>
      <c r="OO13" s="393"/>
      <c r="OP13" s="393"/>
      <c r="OQ13" s="393"/>
      <c r="OR13" s="393"/>
      <c r="OS13" s="393"/>
      <c r="OT13" s="393"/>
      <c r="OU13" s="393"/>
      <c r="OV13" s="393"/>
      <c r="OW13" s="393"/>
      <c r="OX13" s="393"/>
      <c r="OY13" s="393"/>
      <c r="OZ13" s="393"/>
      <c r="PA13" s="393"/>
      <c r="PB13" s="393"/>
      <c r="PC13" s="393"/>
      <c r="PD13" s="393"/>
      <c r="PE13" s="393"/>
      <c r="PF13" s="393"/>
      <c r="PG13" s="393"/>
      <c r="PH13" s="393"/>
      <c r="PI13" s="393"/>
      <c r="PJ13" s="393"/>
      <c r="PK13" s="393"/>
      <c r="PL13" s="393"/>
      <c r="PM13" s="393"/>
      <c r="PN13" s="393"/>
      <c r="PO13" s="393"/>
      <c r="PP13" s="393"/>
      <c r="PQ13" s="393"/>
      <c r="PR13" s="393"/>
      <c r="PS13" s="393"/>
      <c r="PT13" s="393"/>
      <c r="PU13" s="393"/>
      <c r="PV13" s="393"/>
      <c r="PW13" s="393"/>
      <c r="PX13" s="393"/>
      <c r="PY13" s="393"/>
      <c r="PZ13" s="393"/>
      <c r="QA13" s="393"/>
      <c r="QB13" s="393"/>
      <c r="QC13" s="393"/>
      <c r="QD13" s="393"/>
      <c r="QE13" s="393"/>
      <c r="QF13" s="393"/>
      <c r="QG13" s="393"/>
      <c r="QH13" s="393"/>
      <c r="QI13" s="393"/>
      <c r="QJ13" s="393"/>
      <c r="QK13" s="393"/>
      <c r="QL13" s="393"/>
      <c r="QM13" s="393"/>
      <c r="QN13" s="393"/>
      <c r="QO13" s="393"/>
      <c r="QP13" s="393"/>
      <c r="QQ13" s="393"/>
      <c r="QR13" s="393"/>
      <c r="QS13" s="393"/>
      <c r="QT13" s="393"/>
      <c r="QU13" s="393"/>
      <c r="QV13" s="393"/>
      <c r="QW13" s="393"/>
      <c r="QX13" s="393"/>
      <c r="QY13" s="393"/>
      <c r="QZ13" s="393"/>
      <c r="RA13" s="393"/>
      <c r="RB13" s="393"/>
      <c r="RC13" s="393"/>
      <c r="RD13" s="393"/>
      <c r="RE13" s="393"/>
      <c r="RF13" s="393"/>
      <c r="RG13" s="393"/>
      <c r="RH13" s="393"/>
      <c r="RI13" s="393"/>
      <c r="RJ13" s="393"/>
      <c r="RK13" s="393"/>
      <c r="RL13" s="393"/>
      <c r="RM13" s="393"/>
      <c r="RN13" s="393"/>
      <c r="RO13" s="393"/>
      <c r="RP13" s="393"/>
      <c r="RQ13" s="393"/>
      <c r="RR13" s="393"/>
      <c r="RS13" s="393"/>
      <c r="RT13" s="393"/>
      <c r="RU13" s="393"/>
      <c r="RV13" s="393"/>
      <c r="RW13" s="393"/>
      <c r="RX13" s="393"/>
      <c r="RY13" s="393"/>
      <c r="RZ13" s="393"/>
      <c r="SA13" s="393"/>
      <c r="SB13" s="393"/>
      <c r="SC13" s="393"/>
      <c r="SD13" s="393"/>
      <c r="SE13" s="393"/>
      <c r="SF13" s="393"/>
      <c r="SG13" s="393"/>
      <c r="SH13" s="393"/>
      <c r="SI13" s="393"/>
      <c r="SJ13" s="393"/>
      <c r="SK13" s="393"/>
      <c r="SL13" s="393"/>
      <c r="SM13" s="393"/>
      <c r="SN13" s="393"/>
      <c r="SO13" s="393"/>
      <c r="SP13" s="393"/>
      <c r="SQ13" s="393"/>
      <c r="SR13" s="393"/>
      <c r="SS13" s="393"/>
      <c r="ST13" s="393"/>
      <c r="SU13" s="393"/>
      <c r="SV13" s="393"/>
      <c r="SW13" s="393"/>
      <c r="SX13" s="393"/>
      <c r="SY13" s="393"/>
      <c r="SZ13" s="393"/>
      <c r="TA13" s="393"/>
      <c r="TB13" s="393"/>
      <c r="TC13" s="393"/>
      <c r="TD13" s="393"/>
      <c r="TE13" s="393"/>
      <c r="TF13" s="393"/>
      <c r="TG13" s="393"/>
      <c r="TH13" s="393"/>
      <c r="TI13" s="393"/>
      <c r="TJ13" s="393"/>
      <c r="TK13" s="393"/>
    </row>
    <row r="14" spans="1:531" ht="33" customHeight="1" x14ac:dyDescent="0.2">
      <c r="A14" s="38">
        <f>A6+1</f>
        <v>15</v>
      </c>
      <c r="B14" s="712"/>
      <c r="C14" s="713"/>
      <c r="D14" s="713"/>
      <c r="E14" s="714"/>
      <c r="F14" s="712"/>
      <c r="G14" s="713"/>
      <c r="H14" s="713"/>
      <c r="I14" s="714"/>
      <c r="J14" s="773" t="s">
        <v>877</v>
      </c>
      <c r="K14" s="774"/>
      <c r="L14" s="774"/>
      <c r="M14" s="775"/>
      <c r="N14" s="712"/>
      <c r="O14" s="713"/>
      <c r="P14" s="713"/>
      <c r="Q14" s="713"/>
      <c r="R14" s="714"/>
      <c r="S14" s="712"/>
      <c r="T14" s="713"/>
      <c r="U14" s="713"/>
      <c r="V14" s="714"/>
      <c r="W14" s="712"/>
      <c r="X14" s="713"/>
      <c r="Y14" s="713"/>
      <c r="Z14" s="714"/>
      <c r="AA14" s="712"/>
      <c r="AB14" s="713"/>
      <c r="AC14" s="713"/>
      <c r="AD14" s="714"/>
      <c r="AE14" s="712"/>
      <c r="AF14" s="713"/>
      <c r="AG14" s="713"/>
      <c r="AH14" s="713"/>
      <c r="AI14" s="714"/>
      <c r="AJ14" s="861" t="s">
        <v>857</v>
      </c>
      <c r="AK14" s="862"/>
      <c r="AL14" s="862"/>
      <c r="AM14" s="863"/>
      <c r="AN14" s="712"/>
      <c r="AO14" s="713"/>
      <c r="AP14" s="713"/>
      <c r="AQ14" s="714"/>
      <c r="AR14" s="712"/>
      <c r="AS14" s="713"/>
      <c r="AT14" s="713"/>
      <c r="AU14" s="714"/>
      <c r="AV14" s="712"/>
      <c r="AW14" s="713"/>
      <c r="AX14" s="713"/>
      <c r="AY14" s="713"/>
      <c r="AZ14" s="739"/>
      <c r="BA14" s="712"/>
      <c r="BB14" s="713"/>
      <c r="BC14" s="713"/>
      <c r="BD14" s="714"/>
      <c r="BE14" s="712"/>
      <c r="BF14" s="713"/>
      <c r="BG14" s="713"/>
      <c r="BH14" s="714"/>
      <c r="BI14" s="773" t="s">
        <v>895</v>
      </c>
      <c r="BJ14" s="774"/>
      <c r="BK14" s="774"/>
      <c r="BL14" s="775"/>
      <c r="BM14" s="712"/>
      <c r="BN14" s="713"/>
      <c r="BO14" s="713"/>
      <c r="BP14" s="713"/>
      <c r="BQ14" s="739"/>
      <c r="BR14" s="712"/>
      <c r="BS14" s="713"/>
      <c r="BT14" s="713"/>
      <c r="BU14" s="714"/>
      <c r="BV14" s="712"/>
      <c r="BW14" s="713"/>
      <c r="BX14" s="713"/>
      <c r="BY14" s="714"/>
      <c r="BZ14" s="773" t="s">
        <v>884</v>
      </c>
      <c r="CA14" s="774"/>
      <c r="CB14" s="774"/>
      <c r="CC14" s="775"/>
      <c r="CD14" s="712"/>
      <c r="CE14" s="713"/>
      <c r="CF14" s="713"/>
      <c r="CG14" s="713"/>
      <c r="CH14" s="739"/>
      <c r="CI14" s="712"/>
      <c r="CJ14" s="713"/>
      <c r="CK14" s="713"/>
      <c r="CL14" s="714"/>
      <c r="CM14" s="712"/>
      <c r="CN14" s="713"/>
      <c r="CO14" s="713"/>
      <c r="CP14" s="714"/>
      <c r="CQ14" s="773" t="s">
        <v>884</v>
      </c>
      <c r="CR14" s="774"/>
      <c r="CS14" s="774"/>
      <c r="CT14" s="775"/>
      <c r="CU14" s="712"/>
      <c r="CV14" s="713"/>
      <c r="CW14" s="713"/>
      <c r="CX14" s="713"/>
      <c r="CY14" s="714"/>
      <c r="CZ14" s="712"/>
      <c r="DA14" s="713"/>
      <c r="DB14" s="713"/>
      <c r="DC14" s="714"/>
      <c r="DD14" s="712"/>
      <c r="DE14" s="713"/>
      <c r="DF14" s="713"/>
      <c r="DG14" s="714"/>
      <c r="DH14" s="861" t="s">
        <v>1004</v>
      </c>
      <c r="DI14" s="862"/>
      <c r="DJ14" s="862"/>
      <c r="DK14" s="863"/>
      <c r="DL14" s="712"/>
      <c r="DM14" s="713"/>
      <c r="DN14" s="713"/>
      <c r="DO14" s="714"/>
      <c r="DP14" s="712"/>
      <c r="DQ14" s="713"/>
      <c r="DR14" s="713"/>
      <c r="DS14" s="714"/>
      <c r="DT14" s="712"/>
      <c r="DU14" s="713"/>
      <c r="DV14" s="713"/>
      <c r="DW14" s="714"/>
      <c r="DX14" s="712"/>
      <c r="DY14" s="713"/>
      <c r="DZ14" s="713"/>
      <c r="EA14" s="714"/>
      <c r="EB14" s="773" t="s">
        <v>981</v>
      </c>
      <c r="EC14" s="774"/>
      <c r="ED14" s="774"/>
      <c r="EE14" s="775"/>
      <c r="EF14" s="712"/>
      <c r="EG14" s="713"/>
      <c r="EH14" s="713"/>
      <c r="EI14" s="714"/>
      <c r="EJ14" s="712" t="s">
        <v>1125</v>
      </c>
      <c r="EK14" s="713"/>
      <c r="EL14" s="713"/>
      <c r="EM14" s="714"/>
      <c r="EN14" s="712"/>
      <c r="EO14" s="713"/>
      <c r="EP14" s="713"/>
      <c r="EQ14" s="714"/>
      <c r="ER14" s="647"/>
      <c r="ES14" s="648"/>
      <c r="ET14" s="648"/>
      <c r="EU14" s="649"/>
      <c r="EV14" s="647"/>
      <c r="EW14" s="648"/>
      <c r="EX14" s="648"/>
      <c r="EY14" s="648"/>
      <c r="EZ14" s="648"/>
      <c r="FA14" s="648"/>
      <c r="FB14" s="649"/>
      <c r="FC14" s="647"/>
      <c r="FD14" s="648"/>
      <c r="FE14" s="648"/>
      <c r="FF14" s="648"/>
      <c r="FG14" s="648"/>
      <c r="FH14" s="648"/>
      <c r="FI14" s="649"/>
      <c r="FJ14" s="647"/>
      <c r="FK14" s="648"/>
      <c r="FL14" s="648"/>
      <c r="FM14" s="648"/>
      <c r="FN14" s="648"/>
      <c r="FO14" s="826"/>
      <c r="FP14" s="739"/>
      <c r="FQ14" s="142" t="str">
        <f t="shared" ref="FQ14:GX14" si="40">IF((COUNTIF($DT$67:$FP$67,FQ17)&gt;=2),"×",IF((COUNTIF($DT$67:$FP$67,FQ17)=1),"○"," "))</f>
        <v xml:space="preserve"> </v>
      </c>
      <c r="FR14" s="143" t="str">
        <f t="shared" si="40"/>
        <v xml:space="preserve"> </v>
      </c>
      <c r="FS14" s="143" t="str">
        <f t="shared" si="40"/>
        <v xml:space="preserve"> </v>
      </c>
      <c r="FT14" s="483" t="str">
        <f t="shared" si="40"/>
        <v xml:space="preserve"> </v>
      </c>
      <c r="FU14" s="143" t="str">
        <f t="shared" si="40"/>
        <v xml:space="preserve"> </v>
      </c>
      <c r="FV14" s="143" t="str">
        <f t="shared" si="40"/>
        <v xml:space="preserve"> </v>
      </c>
      <c r="FW14" s="483" t="str">
        <f t="shared" si="40"/>
        <v xml:space="preserve"> </v>
      </c>
      <c r="FX14" s="143" t="str">
        <f t="shared" si="40"/>
        <v>○</v>
      </c>
      <c r="FY14" s="143" t="str">
        <f t="shared" si="40"/>
        <v xml:space="preserve"> </v>
      </c>
      <c r="FZ14" s="143" t="str">
        <f t="shared" si="40"/>
        <v xml:space="preserve"> </v>
      </c>
      <c r="GA14" s="143" t="str">
        <f t="shared" si="40"/>
        <v xml:space="preserve"> </v>
      </c>
      <c r="GB14" s="483" t="str">
        <f t="shared" si="40"/>
        <v xml:space="preserve"> </v>
      </c>
      <c r="GC14" s="143" t="str">
        <f t="shared" si="40"/>
        <v xml:space="preserve"> </v>
      </c>
      <c r="GD14" s="143" t="str">
        <f t="shared" si="40"/>
        <v xml:space="preserve"> </v>
      </c>
      <c r="GE14" s="143" t="str">
        <f t="shared" si="40"/>
        <v xml:space="preserve"> </v>
      </c>
      <c r="GF14" s="143" t="str">
        <f t="shared" si="40"/>
        <v xml:space="preserve"> </v>
      </c>
      <c r="GG14" s="143" t="str">
        <f t="shared" si="40"/>
        <v xml:space="preserve"> </v>
      </c>
      <c r="GH14" s="143" t="str">
        <f t="shared" si="40"/>
        <v xml:space="preserve"> </v>
      </c>
      <c r="GI14" s="143" t="str">
        <f t="shared" si="40"/>
        <v xml:space="preserve"> </v>
      </c>
      <c r="GJ14" s="143" t="str">
        <f t="shared" si="40"/>
        <v xml:space="preserve"> </v>
      </c>
      <c r="GK14" s="143" t="str">
        <f t="shared" si="40"/>
        <v xml:space="preserve"> </v>
      </c>
      <c r="GL14" s="143" t="str">
        <f t="shared" si="40"/>
        <v xml:space="preserve"> </v>
      </c>
      <c r="GM14" s="151" t="str">
        <f t="shared" si="40"/>
        <v xml:space="preserve"> </v>
      </c>
      <c r="GN14" s="143" t="str">
        <f t="shared" si="40"/>
        <v xml:space="preserve"> </v>
      </c>
      <c r="GO14" s="143" t="str">
        <f t="shared" si="40"/>
        <v xml:space="preserve"> </v>
      </c>
      <c r="GP14" s="151" t="str">
        <f t="shared" si="40"/>
        <v xml:space="preserve"> </v>
      </c>
      <c r="GQ14" s="143" t="str">
        <f t="shared" si="40"/>
        <v xml:space="preserve"> </v>
      </c>
      <c r="GR14" s="143" t="str">
        <f t="shared" si="40"/>
        <v xml:space="preserve"> </v>
      </c>
      <c r="GS14" s="143" t="str">
        <f t="shared" si="40"/>
        <v xml:space="preserve"> </v>
      </c>
      <c r="GT14" s="143" t="str">
        <f t="shared" si="40"/>
        <v xml:space="preserve"> </v>
      </c>
      <c r="GU14" s="143" t="str">
        <f t="shared" si="40"/>
        <v xml:space="preserve"> </v>
      </c>
      <c r="GV14" s="143" t="str">
        <f t="shared" si="40"/>
        <v xml:space="preserve"> </v>
      </c>
      <c r="GW14" s="143" t="str">
        <f t="shared" si="40"/>
        <v xml:space="preserve"> </v>
      </c>
      <c r="GX14" s="143" t="str">
        <f t="shared" si="40"/>
        <v xml:space="preserve"> </v>
      </c>
      <c r="GY14" s="49">
        <f>A14</f>
        <v>15</v>
      </c>
      <c r="HA14" s="74">
        <v>10</v>
      </c>
      <c r="HB14" s="199" t="str">
        <f>リスト!C13</f>
        <v>古</v>
      </c>
      <c r="HC14" s="76" t="str">
        <f>IF(リスト!D13="","",リスト!D13)</f>
        <v>古　澤</v>
      </c>
      <c r="HD14" s="76" t="str">
        <f>IF(リスト!F13="","",リスト!F13)</f>
        <v>(立会)</v>
      </c>
      <c r="HE14" s="76" t="str">
        <f>IF(リスト!E13="","",リスト!E13)</f>
        <v>KBP+Ｊ27</v>
      </c>
      <c r="HF14" s="200" t="str">
        <f>IF(リスト!G13="","",リスト!G13)</f>
        <v>直行</v>
      </c>
      <c r="HG14" s="77" t="str">
        <f>IF(リスト!H13="","",リスト!H13)</f>
        <v>船　場</v>
      </c>
      <c r="HH14" s="77" t="str">
        <f>IF(リスト!I13="","",リスト!I13)</f>
        <v>箕　面</v>
      </c>
      <c r="HI14" s="77" t="str">
        <f>IF(リスト!J13="","",リスト!J13)</f>
        <v>萩ノ茶屋</v>
      </c>
      <c r="HJ14" s="77" t="str">
        <f>IF(リスト!K13="","",リスト!K13)</f>
        <v>三　宝</v>
      </c>
      <c r="HK14" s="77" t="str">
        <f>IF(リスト!L13="","",リスト!L13)</f>
        <v>丸　山</v>
      </c>
      <c r="HL14" s="77" t="str">
        <f>IF(リスト!M13="","",リスト!M13)</f>
        <v>芦　屋</v>
      </c>
      <c r="HM14" s="77" t="str">
        <f>IF(リスト!N13="","",リスト!N13)</f>
        <v>外  川</v>
      </c>
      <c r="HN14" s="77" t="str">
        <f>IF(リスト!O13="","",リスト!O13)</f>
        <v>越智岡</v>
      </c>
      <c r="HO14" s="460" t="str">
        <f>IF(リスト!P13="","",リスト!P13)</f>
        <v>大迫P/S</v>
      </c>
      <c r="HQ14" s="258" t="str">
        <f t="shared" ref="HQ14:II14" si="41">IF(FQ14="○","○",IF(FQ14="×","○",IF(FQ15="○","○",IF(FQ15="×","○",IF(FQ13="","",FQ13)))))</f>
        <v>内勤</v>
      </c>
      <c r="HR14" s="258" t="str">
        <f t="shared" si="41"/>
        <v>内勤</v>
      </c>
      <c r="HS14" s="258" t="str">
        <f t="shared" si="41"/>
        <v>内勤</v>
      </c>
      <c r="HT14" s="258" t="str">
        <f t="shared" si="41"/>
        <v>内勤</v>
      </c>
      <c r="HU14" s="258" t="str">
        <f t="shared" si="41"/>
        <v>○</v>
      </c>
      <c r="HV14" s="258" t="str">
        <f t="shared" si="41"/>
        <v>○</v>
      </c>
      <c r="HW14" s="258" t="str">
        <f t="shared" si="41"/>
        <v>内勤</v>
      </c>
      <c r="HX14" s="258" t="str">
        <f t="shared" si="41"/>
        <v>○</v>
      </c>
      <c r="HY14" s="258" t="str">
        <f t="shared" si="41"/>
        <v>○</v>
      </c>
      <c r="HZ14" s="258" t="str">
        <f t="shared" si="41"/>
        <v>○</v>
      </c>
      <c r="IA14" s="258" t="str">
        <f t="shared" si="41"/>
        <v>○</v>
      </c>
      <c r="IB14" s="258" t="str">
        <f t="shared" si="41"/>
        <v>内勤</v>
      </c>
      <c r="IC14" s="258" t="str">
        <f t="shared" si="41"/>
        <v>○</v>
      </c>
      <c r="ID14" s="258" t="str">
        <f t="shared" si="41"/>
        <v>○</v>
      </c>
      <c r="IE14" s="258" t="str">
        <f t="shared" si="41"/>
        <v>○</v>
      </c>
      <c r="IF14" s="258" t="str">
        <f t="shared" si="41"/>
        <v>○</v>
      </c>
      <c r="IG14" s="258" t="str">
        <f t="shared" si="41"/>
        <v>○</v>
      </c>
      <c r="IH14" s="258" t="str">
        <f t="shared" si="41"/>
        <v>○</v>
      </c>
      <c r="II14" s="258" t="str">
        <f t="shared" si="41"/>
        <v/>
      </c>
      <c r="IJ14" s="258" t="str">
        <f t="shared" ref="IJ14" si="42">IF(GJ14="○","○",IF(GJ14="×","○",IF(GJ15="○","○",IF(GJ15="×","○",IF(GJ13="","",GJ13)))))</f>
        <v>○</v>
      </c>
      <c r="IK14" s="258" t="str">
        <f t="shared" ref="IK14" si="43">IF(GK14="○","○",IF(GK14="×","○",IF(GK15="○","○",IF(GK15="×","○",IF(GK13="","",GK13)))))</f>
        <v/>
      </c>
      <c r="IL14" s="258" t="str">
        <f t="shared" ref="IL14" si="44">IF(GL14="○","○",IF(GL14="×","○",IF(GL15="○","○",IF(GL15="×","○",IF(GL13="","",GL13)))))</f>
        <v>○</v>
      </c>
      <c r="IM14" s="258" t="str">
        <f t="shared" ref="IM14" si="45">IF(GM14="○","○",IF(GM14="×","○",IF(GM15="○","○",IF(GM15="×","○",IF(GM13="","",GM13)))))</f>
        <v/>
      </c>
      <c r="IN14" s="258" t="str">
        <f t="shared" ref="IN14" si="46">IF(GN14="○","○",IF(GN14="×","○",IF(GN15="○","○",IF(GN15="×","○",IF(GN13="","",GN13)))))</f>
        <v/>
      </c>
      <c r="IO14" s="258" t="str">
        <f t="shared" ref="IO14" si="47">IF(GO14="○","○",IF(GO14="×","○",IF(GO15="○","○",IF(GO15="×","○",IF(GO13="","",GO13)))))</f>
        <v>○</v>
      </c>
      <c r="IP14" s="258" t="str">
        <f t="shared" ref="IP14" si="48">IF(GP14="○","○",IF(GP14="×","○",IF(GP15="○","○",IF(GP15="×","○",IF(GP13="","",GP13)))))</f>
        <v>○</v>
      </c>
      <c r="IQ14" s="258" t="str">
        <f t="shared" ref="IQ14" si="49">IF(GQ14="○","○",IF(GQ14="×","○",IF(GQ15="○","○",IF(GQ15="×","○",IF(GQ13="","",GQ13)))))</f>
        <v>○</v>
      </c>
      <c r="IR14" s="258" t="str">
        <f t="shared" ref="IR14" si="50">IF(GR14="○","○",IF(GR14="×","○",IF(GR15="○","○",IF(GR15="×","○",IF(GR13="","",GR13)))))</f>
        <v>○</v>
      </c>
      <c r="IS14" s="258" t="str">
        <f t="shared" ref="IS14" si="51">IF(GW14="○","○",IF(GW14="×","○",IF(GW15="○","○",IF(GW15="×","○",IF(GW13="","",GW13)))))</f>
        <v/>
      </c>
      <c r="IT14" s="258" t="str">
        <f t="shared" ref="IT14" si="52">IF(GX14="○","○",IF(GX14="×","○",IF(GX15="○","○",IF(GX15="×","○",IF(GX13="","",GX13)))))</f>
        <v/>
      </c>
      <c r="IV14" s="393"/>
      <c r="IW14" s="393"/>
      <c r="IX14" s="393"/>
      <c r="IY14" s="397"/>
      <c r="IZ14" s="397"/>
      <c r="JA14" s="397"/>
      <c r="JB14" s="397"/>
      <c r="JC14" s="397"/>
      <c r="JD14" s="397"/>
      <c r="JE14" s="397"/>
      <c r="JF14" s="397"/>
      <c r="JG14" s="397"/>
      <c r="JH14" s="397"/>
      <c r="JI14" s="397"/>
      <c r="JJ14" s="397"/>
      <c r="JK14" s="397"/>
      <c r="JL14" s="397"/>
      <c r="JM14" s="397"/>
      <c r="JN14" s="397"/>
      <c r="JO14" s="397"/>
      <c r="JP14" s="397"/>
      <c r="JQ14" s="397"/>
      <c r="JR14" s="397"/>
      <c r="JS14" s="397"/>
      <c r="JT14" s="397"/>
      <c r="JU14" s="397"/>
      <c r="JV14" s="397"/>
      <c r="JW14" s="397"/>
      <c r="JX14" s="397"/>
      <c r="JY14" s="397"/>
      <c r="JZ14" s="397"/>
      <c r="KA14" s="397"/>
      <c r="KB14" s="397"/>
      <c r="KC14" s="397"/>
      <c r="KD14" s="397"/>
      <c r="KE14" s="397"/>
      <c r="KF14" s="397"/>
      <c r="KG14" s="397"/>
      <c r="KH14" s="397"/>
      <c r="KI14" s="397"/>
      <c r="KJ14" s="397"/>
      <c r="KK14" s="393"/>
      <c r="KL14" s="393"/>
      <c r="KM14" s="393"/>
      <c r="KN14" s="393"/>
      <c r="KO14" s="393"/>
      <c r="KP14" s="393"/>
      <c r="KQ14" s="393"/>
      <c r="KR14" s="393"/>
      <c r="KS14" s="393"/>
      <c r="KT14" s="393"/>
      <c r="KU14" s="393"/>
      <c r="KV14" s="393"/>
      <c r="KW14" s="393"/>
      <c r="KX14" s="393"/>
      <c r="KY14" s="393"/>
      <c r="KZ14" s="393"/>
      <c r="LA14" s="393"/>
      <c r="LB14" s="393"/>
      <c r="LC14" s="393"/>
      <c r="LD14" s="393"/>
      <c r="LE14" s="393"/>
      <c r="LF14" s="393"/>
      <c r="LG14" s="393"/>
      <c r="LH14" s="393"/>
      <c r="LI14" s="393"/>
      <c r="LJ14" s="393"/>
      <c r="LK14" s="393"/>
      <c r="LL14" s="393"/>
      <c r="LM14" s="393"/>
      <c r="LN14" s="393"/>
      <c r="LO14" s="393"/>
      <c r="LP14" s="393"/>
      <c r="LQ14" s="393"/>
      <c r="LR14" s="393"/>
      <c r="LS14" s="393"/>
      <c r="LT14" s="393"/>
      <c r="LU14" s="393"/>
      <c r="LV14" s="393"/>
      <c r="LW14" s="393"/>
      <c r="LX14" s="393"/>
      <c r="LY14" s="393"/>
      <c r="LZ14" s="393"/>
      <c r="MA14" s="393"/>
      <c r="MB14" s="393"/>
      <c r="MC14" s="393"/>
      <c r="MD14" s="393"/>
      <c r="ME14" s="393"/>
      <c r="MF14" s="393"/>
      <c r="MG14" s="393"/>
      <c r="MH14" s="393"/>
      <c r="MI14" s="393"/>
      <c r="MJ14" s="393"/>
      <c r="MK14" s="393"/>
      <c r="ML14" s="393"/>
      <c r="MM14" s="393"/>
      <c r="MN14" s="393"/>
      <c r="MO14" s="393"/>
      <c r="MP14" s="393"/>
      <c r="MQ14" s="393"/>
      <c r="MR14" s="393"/>
      <c r="MS14" s="393"/>
      <c r="MT14" s="393"/>
      <c r="MU14" s="393"/>
      <c r="MV14" s="393"/>
      <c r="MW14" s="393"/>
      <c r="MX14" s="393"/>
      <c r="MY14" s="393"/>
      <c r="MZ14" s="393"/>
      <c r="NA14" s="393"/>
      <c r="NB14" s="393"/>
      <c r="NC14" s="393"/>
      <c r="ND14" s="393"/>
      <c r="NE14" s="393"/>
      <c r="NF14" s="393"/>
      <c r="NG14" s="393"/>
      <c r="NH14" s="393"/>
      <c r="NI14" s="393"/>
      <c r="NJ14" s="393"/>
      <c r="NK14" s="393"/>
      <c r="NL14" s="393"/>
      <c r="NM14" s="393"/>
      <c r="NN14" s="393"/>
      <c r="NO14" s="393"/>
      <c r="NP14" s="393"/>
      <c r="NQ14" s="393"/>
      <c r="NR14" s="393"/>
      <c r="NS14" s="393"/>
      <c r="NT14" s="393"/>
      <c r="NU14" s="393"/>
      <c r="NV14" s="393"/>
      <c r="NW14" s="393"/>
      <c r="NX14" s="393"/>
      <c r="NY14" s="393"/>
      <c r="NZ14" s="393"/>
      <c r="OA14" s="393"/>
      <c r="OB14" s="393"/>
      <c r="OC14" s="393"/>
      <c r="OD14" s="393"/>
      <c r="OE14" s="393"/>
      <c r="OF14" s="393"/>
      <c r="OG14" s="393"/>
      <c r="OH14" s="393"/>
      <c r="OI14" s="393"/>
      <c r="OJ14" s="393"/>
      <c r="OK14" s="393"/>
      <c r="OL14" s="393"/>
      <c r="OM14" s="393"/>
      <c r="ON14" s="393"/>
      <c r="OO14" s="393"/>
      <c r="OP14" s="393"/>
      <c r="OQ14" s="393"/>
      <c r="OR14" s="393"/>
      <c r="OS14" s="393"/>
      <c r="OT14" s="393"/>
      <c r="OU14" s="393"/>
      <c r="OV14" s="393"/>
      <c r="OW14" s="393"/>
      <c r="OX14" s="393"/>
      <c r="OY14" s="393"/>
      <c r="OZ14" s="393"/>
      <c r="PA14" s="393"/>
      <c r="PB14" s="393"/>
      <c r="PC14" s="393"/>
      <c r="PD14" s="393"/>
      <c r="PE14" s="393"/>
      <c r="PF14" s="393"/>
      <c r="PG14" s="393"/>
      <c r="PH14" s="393"/>
      <c r="PI14" s="393"/>
      <c r="PJ14" s="393"/>
      <c r="PK14" s="393"/>
      <c r="PL14" s="393"/>
      <c r="PM14" s="393"/>
      <c r="PN14" s="393"/>
      <c r="PO14" s="393"/>
      <c r="PP14" s="393"/>
      <c r="PQ14" s="393"/>
      <c r="PR14" s="393"/>
      <c r="PS14" s="393"/>
      <c r="PT14" s="393"/>
      <c r="PU14" s="393"/>
      <c r="PV14" s="393"/>
      <c r="PW14" s="393"/>
      <c r="PX14" s="393"/>
      <c r="PY14" s="393"/>
      <c r="PZ14" s="393"/>
      <c r="QA14" s="393"/>
      <c r="QB14" s="393"/>
      <c r="QC14" s="393"/>
      <c r="QD14" s="393"/>
      <c r="QE14" s="393"/>
      <c r="QF14" s="393"/>
      <c r="QG14" s="393"/>
      <c r="QH14" s="393"/>
      <c r="QI14" s="393"/>
      <c r="QJ14" s="393"/>
      <c r="QK14" s="393"/>
      <c r="QL14" s="393"/>
      <c r="QM14" s="393"/>
      <c r="QN14" s="393"/>
      <c r="QO14" s="393"/>
      <c r="QP14" s="393"/>
      <c r="QQ14" s="393"/>
      <c r="QR14" s="393"/>
      <c r="QS14" s="393"/>
      <c r="QT14" s="393"/>
      <c r="QU14" s="393"/>
      <c r="QV14" s="393"/>
      <c r="QW14" s="393"/>
      <c r="QX14" s="393"/>
      <c r="QY14" s="393"/>
      <c r="QZ14" s="393"/>
      <c r="RA14" s="393"/>
      <c r="RB14" s="393"/>
      <c r="RC14" s="393"/>
      <c r="RD14" s="393"/>
      <c r="RE14" s="393"/>
      <c r="RF14" s="393"/>
      <c r="RG14" s="393"/>
      <c r="RH14" s="393"/>
      <c r="RI14" s="393"/>
      <c r="RJ14" s="393"/>
      <c r="RK14" s="393"/>
      <c r="RL14" s="393"/>
      <c r="RM14" s="393"/>
      <c r="RN14" s="393"/>
      <c r="RO14" s="393"/>
      <c r="RP14" s="393"/>
      <c r="RQ14" s="393"/>
      <c r="RR14" s="393"/>
      <c r="RS14" s="393"/>
      <c r="RT14" s="393"/>
      <c r="RU14" s="393"/>
      <c r="RV14" s="393"/>
      <c r="RW14" s="393"/>
      <c r="RX14" s="393"/>
      <c r="RY14" s="393"/>
      <c r="RZ14" s="393"/>
      <c r="SA14" s="393"/>
      <c r="SB14" s="393"/>
      <c r="SC14" s="393"/>
      <c r="SD14" s="393"/>
      <c r="SE14" s="393"/>
      <c r="SF14" s="393"/>
      <c r="SG14" s="393"/>
      <c r="SH14" s="393"/>
      <c r="SI14" s="393"/>
      <c r="SJ14" s="393"/>
      <c r="SK14" s="393"/>
      <c r="SL14" s="393"/>
      <c r="SM14" s="393"/>
      <c r="SN14" s="393"/>
      <c r="SO14" s="393"/>
      <c r="SP14" s="393"/>
      <c r="SQ14" s="393"/>
      <c r="SR14" s="393"/>
      <c r="SS14" s="393"/>
      <c r="ST14" s="393"/>
      <c r="SU14" s="393"/>
      <c r="SV14" s="393"/>
      <c r="SW14" s="393"/>
      <c r="SX14" s="393"/>
      <c r="SY14" s="393"/>
      <c r="SZ14" s="393"/>
      <c r="TA14" s="393"/>
      <c r="TB14" s="393"/>
      <c r="TC14" s="393"/>
      <c r="TD14" s="393"/>
      <c r="TE14" s="393"/>
      <c r="TF14" s="393"/>
      <c r="TG14" s="393"/>
      <c r="TH14" s="393"/>
      <c r="TI14" s="393"/>
      <c r="TJ14" s="393"/>
      <c r="TK14" s="393"/>
    </row>
    <row r="15" spans="1:531" ht="33" customHeight="1" x14ac:dyDescent="0.2">
      <c r="A15" s="230"/>
      <c r="B15" s="647"/>
      <c r="C15" s="648"/>
      <c r="D15" s="648"/>
      <c r="E15" s="649"/>
      <c r="F15" s="647"/>
      <c r="G15" s="648"/>
      <c r="H15" s="648"/>
      <c r="I15" s="649"/>
      <c r="J15" s="776"/>
      <c r="K15" s="777"/>
      <c r="L15" s="777"/>
      <c r="M15" s="778"/>
      <c r="N15" s="647"/>
      <c r="O15" s="648"/>
      <c r="P15" s="648"/>
      <c r="Q15" s="648"/>
      <c r="R15" s="649"/>
      <c r="S15" s="647"/>
      <c r="T15" s="648"/>
      <c r="U15" s="648"/>
      <c r="V15" s="649"/>
      <c r="W15" s="647"/>
      <c r="X15" s="648"/>
      <c r="Y15" s="648"/>
      <c r="Z15" s="649"/>
      <c r="AA15" s="647"/>
      <c r="AB15" s="648"/>
      <c r="AC15" s="648"/>
      <c r="AD15" s="649"/>
      <c r="AE15" s="647"/>
      <c r="AF15" s="648"/>
      <c r="AG15" s="648"/>
      <c r="AH15" s="648"/>
      <c r="AI15" s="649"/>
      <c r="AJ15" s="855" t="s">
        <v>860</v>
      </c>
      <c r="AK15" s="856"/>
      <c r="AL15" s="856"/>
      <c r="AM15" s="857"/>
      <c r="AN15" s="647"/>
      <c r="AO15" s="648"/>
      <c r="AP15" s="648"/>
      <c r="AQ15" s="649"/>
      <c r="AR15" s="647"/>
      <c r="AS15" s="648"/>
      <c r="AT15" s="648"/>
      <c r="AU15" s="649"/>
      <c r="AV15" s="647"/>
      <c r="AW15" s="648"/>
      <c r="AX15" s="648"/>
      <c r="AY15" s="648"/>
      <c r="AZ15" s="739"/>
      <c r="BA15" s="647"/>
      <c r="BB15" s="648"/>
      <c r="BC15" s="648"/>
      <c r="BD15" s="649"/>
      <c r="BE15" s="647"/>
      <c r="BF15" s="648"/>
      <c r="BG15" s="648"/>
      <c r="BH15" s="649"/>
      <c r="BI15" s="776"/>
      <c r="BJ15" s="777"/>
      <c r="BK15" s="777"/>
      <c r="BL15" s="778"/>
      <c r="BM15" s="647"/>
      <c r="BN15" s="648"/>
      <c r="BO15" s="648"/>
      <c r="BP15" s="648"/>
      <c r="BQ15" s="739"/>
      <c r="BR15" s="647"/>
      <c r="BS15" s="648"/>
      <c r="BT15" s="648"/>
      <c r="BU15" s="649"/>
      <c r="BV15" s="647"/>
      <c r="BW15" s="648"/>
      <c r="BX15" s="648"/>
      <c r="BY15" s="649"/>
      <c r="BZ15" s="776"/>
      <c r="CA15" s="777"/>
      <c r="CB15" s="777"/>
      <c r="CC15" s="778"/>
      <c r="CD15" s="647"/>
      <c r="CE15" s="648"/>
      <c r="CF15" s="648"/>
      <c r="CG15" s="648"/>
      <c r="CH15" s="739"/>
      <c r="CI15" s="647"/>
      <c r="CJ15" s="648"/>
      <c r="CK15" s="648"/>
      <c r="CL15" s="649"/>
      <c r="CM15" s="647"/>
      <c r="CN15" s="648"/>
      <c r="CO15" s="648"/>
      <c r="CP15" s="649"/>
      <c r="CQ15" s="776"/>
      <c r="CR15" s="777"/>
      <c r="CS15" s="777"/>
      <c r="CT15" s="778"/>
      <c r="CU15" s="647"/>
      <c r="CV15" s="648"/>
      <c r="CW15" s="648"/>
      <c r="CX15" s="648"/>
      <c r="CY15" s="649"/>
      <c r="CZ15" s="647"/>
      <c r="DA15" s="648"/>
      <c r="DB15" s="648"/>
      <c r="DC15" s="649"/>
      <c r="DD15" s="647"/>
      <c r="DE15" s="648"/>
      <c r="DF15" s="648"/>
      <c r="DG15" s="649"/>
      <c r="DH15" s="855" t="s">
        <v>3</v>
      </c>
      <c r="DI15" s="856"/>
      <c r="DJ15" s="856"/>
      <c r="DK15" s="857"/>
      <c r="DL15" s="647"/>
      <c r="DM15" s="648"/>
      <c r="DN15" s="648"/>
      <c r="DO15" s="649"/>
      <c r="DP15" s="647"/>
      <c r="DQ15" s="648"/>
      <c r="DR15" s="648"/>
      <c r="DS15" s="649"/>
      <c r="DT15" s="647"/>
      <c r="DU15" s="648"/>
      <c r="DV15" s="648"/>
      <c r="DW15" s="649"/>
      <c r="DX15" s="647"/>
      <c r="DY15" s="648"/>
      <c r="DZ15" s="648"/>
      <c r="EA15" s="649"/>
      <c r="EB15" s="776" t="s">
        <v>985</v>
      </c>
      <c r="EC15" s="777"/>
      <c r="ED15" s="777"/>
      <c r="EE15" s="778"/>
      <c r="EF15" s="647"/>
      <c r="EG15" s="648"/>
      <c r="EH15" s="648"/>
      <c r="EI15" s="649"/>
      <c r="EJ15" s="647"/>
      <c r="EK15" s="648"/>
      <c r="EL15" s="648"/>
      <c r="EM15" s="649"/>
      <c r="EN15" s="647"/>
      <c r="EO15" s="648"/>
      <c r="EP15" s="648"/>
      <c r="EQ15" s="649"/>
      <c r="ER15" s="647"/>
      <c r="ES15" s="648"/>
      <c r="ET15" s="648"/>
      <c r="EU15" s="649"/>
      <c r="EV15" s="647"/>
      <c r="EW15" s="648"/>
      <c r="EX15" s="648"/>
      <c r="EY15" s="648"/>
      <c r="EZ15" s="648"/>
      <c r="FA15" s="648"/>
      <c r="FB15" s="649"/>
      <c r="FC15" s="647"/>
      <c r="FD15" s="648"/>
      <c r="FE15" s="648"/>
      <c r="FF15" s="648"/>
      <c r="FG15" s="648"/>
      <c r="FH15" s="648"/>
      <c r="FI15" s="649"/>
      <c r="FJ15" s="647"/>
      <c r="FK15" s="648"/>
      <c r="FL15" s="648"/>
      <c r="FM15" s="648"/>
      <c r="FN15" s="648"/>
      <c r="FO15" s="826"/>
      <c r="FP15" s="739"/>
      <c r="FQ15" s="814" t="str">
        <f t="shared" ref="FQ15:GX15" si="53">IF((COUNTIF($B$67:$DS$67,FQ17)&gt;=2),"×",IF((COUNTIF($B$67:$DS$67,FQ17)=1),"○"," "))</f>
        <v xml:space="preserve"> </v>
      </c>
      <c r="FR15" s="674" t="str">
        <f t="shared" si="53"/>
        <v xml:space="preserve"> </v>
      </c>
      <c r="FS15" s="674" t="str">
        <f t="shared" si="53"/>
        <v xml:space="preserve"> </v>
      </c>
      <c r="FT15" s="801" t="str">
        <f t="shared" si="53"/>
        <v xml:space="preserve"> </v>
      </c>
      <c r="FU15" s="674" t="str">
        <f t="shared" si="53"/>
        <v>○</v>
      </c>
      <c r="FV15" s="674" t="str">
        <f t="shared" si="53"/>
        <v>○</v>
      </c>
      <c r="FW15" s="801" t="str">
        <f t="shared" si="53"/>
        <v xml:space="preserve"> </v>
      </c>
      <c r="FX15" s="674" t="str">
        <f t="shared" si="53"/>
        <v xml:space="preserve"> </v>
      </c>
      <c r="FY15" s="674" t="str">
        <f t="shared" si="53"/>
        <v>○</v>
      </c>
      <c r="FZ15" s="674" t="str">
        <f t="shared" si="53"/>
        <v>○</v>
      </c>
      <c r="GA15" s="674" t="str">
        <f t="shared" si="53"/>
        <v>○</v>
      </c>
      <c r="GB15" s="801" t="str">
        <f t="shared" si="53"/>
        <v xml:space="preserve"> </v>
      </c>
      <c r="GC15" s="674" t="str">
        <f t="shared" si="53"/>
        <v>○</v>
      </c>
      <c r="GD15" s="674" t="str">
        <f t="shared" si="53"/>
        <v>○</v>
      </c>
      <c r="GE15" s="674" t="str">
        <f t="shared" si="53"/>
        <v>○</v>
      </c>
      <c r="GF15" s="674" t="str">
        <f t="shared" si="53"/>
        <v>○</v>
      </c>
      <c r="GG15" s="674" t="str">
        <f t="shared" si="53"/>
        <v>○</v>
      </c>
      <c r="GH15" s="674" t="str">
        <f t="shared" si="53"/>
        <v>○</v>
      </c>
      <c r="GI15" s="674" t="str">
        <f t="shared" si="53"/>
        <v xml:space="preserve"> </v>
      </c>
      <c r="GJ15" s="674" t="str">
        <f t="shared" si="53"/>
        <v>○</v>
      </c>
      <c r="GK15" s="674" t="str">
        <f t="shared" si="53"/>
        <v xml:space="preserve"> </v>
      </c>
      <c r="GL15" s="674" t="str">
        <f t="shared" si="53"/>
        <v>○</v>
      </c>
      <c r="GM15" s="795" t="str">
        <f t="shared" si="53"/>
        <v xml:space="preserve"> </v>
      </c>
      <c r="GN15" s="674" t="str">
        <f t="shared" si="53"/>
        <v xml:space="preserve"> </v>
      </c>
      <c r="GO15" s="674" t="str">
        <f t="shared" si="53"/>
        <v>○</v>
      </c>
      <c r="GP15" s="795" t="str">
        <f t="shared" si="53"/>
        <v>○</v>
      </c>
      <c r="GQ15" s="674" t="str">
        <f t="shared" si="53"/>
        <v>○</v>
      </c>
      <c r="GR15" s="674" t="str">
        <f t="shared" si="53"/>
        <v>○</v>
      </c>
      <c r="GS15" s="674" t="str">
        <f t="shared" si="53"/>
        <v>○</v>
      </c>
      <c r="GT15" s="674" t="str">
        <f t="shared" si="53"/>
        <v>○</v>
      </c>
      <c r="GU15" s="674" t="str">
        <f t="shared" si="53"/>
        <v xml:space="preserve"> </v>
      </c>
      <c r="GV15" s="674" t="str">
        <f t="shared" si="53"/>
        <v xml:space="preserve"> </v>
      </c>
      <c r="GW15" s="674" t="str">
        <f t="shared" si="53"/>
        <v xml:space="preserve"> </v>
      </c>
      <c r="GX15" s="674" t="str">
        <f t="shared" si="53"/>
        <v xml:space="preserve"> </v>
      </c>
      <c r="GY15" s="230">
        <f>A15</f>
        <v>0</v>
      </c>
      <c r="HA15" s="198">
        <v>11</v>
      </c>
      <c r="HB15" s="199" t="str">
        <f>リスト!C14</f>
        <v>高</v>
      </c>
      <c r="HC15" s="76" t="str">
        <f>IF(リスト!D14="","",リスト!D14)</f>
        <v>髙比良</v>
      </c>
      <c r="HD15" s="76" t="str">
        <f>IF(リスト!F14="","",リスト!F14)</f>
        <v>(総．測)</v>
      </c>
      <c r="HE15" s="76" t="str">
        <f>IF(リスト!E14="","",リスト!E14)</f>
        <v>KBP</v>
      </c>
      <c r="HF15" s="200" t="str">
        <f>IF(リスト!G14="","",リスト!G14)</f>
        <v>電車</v>
      </c>
      <c r="HG15" s="77" t="str">
        <f>IF(リスト!H14="","",リスト!H14)</f>
        <v>北　浜</v>
      </c>
      <c r="HH15" s="77" t="str">
        <f>IF(リスト!I14="","",リスト!I14)</f>
        <v>小野原</v>
      </c>
      <c r="HI15" s="77" t="str">
        <f>IF(リスト!J14="","",リスト!J14)</f>
        <v>津　守</v>
      </c>
      <c r="HJ15" s="77" t="str">
        <f>IF(リスト!K14="","",リスト!K14)</f>
        <v>大小路</v>
      </c>
      <c r="HK15" s="77" t="str">
        <f>IF(リスト!L14="","",リスト!L14)</f>
        <v>須　磨</v>
      </c>
      <c r="HL15" s="77" t="str">
        <f>IF(リスト!M14="","",リスト!M14)</f>
        <v>岩　園</v>
      </c>
      <c r="HM15" s="77" t="str">
        <f>IF(リスト!N14="","",リスト!N14)</f>
        <v>都  祁</v>
      </c>
      <c r="HN15" s="77" t="str">
        <f>IF(リスト!O14="","",リスト!O14)</f>
        <v>栄和町</v>
      </c>
      <c r="HO15" s="460" t="str">
        <f>IF(リスト!P14="","",リスト!P14)</f>
        <v>大滝P/S</v>
      </c>
      <c r="IV15" s="393"/>
      <c r="IW15" s="393"/>
      <c r="IX15" s="393"/>
      <c r="IY15" s="397"/>
      <c r="IZ15" s="397"/>
      <c r="JA15" s="397"/>
      <c r="JB15" s="397"/>
      <c r="JC15" s="397"/>
      <c r="JD15" s="397"/>
      <c r="JE15" s="397"/>
      <c r="JF15" s="397"/>
      <c r="JG15" s="397"/>
      <c r="JH15" s="397"/>
      <c r="JI15" s="397"/>
      <c r="JJ15" s="397"/>
      <c r="JK15" s="397"/>
      <c r="JL15" s="397"/>
      <c r="JM15" s="397"/>
      <c r="JN15" s="397"/>
      <c r="JO15" s="397"/>
      <c r="JP15" s="397"/>
      <c r="JQ15" s="397"/>
      <c r="JR15" s="397"/>
      <c r="JS15" s="397"/>
      <c r="JT15" s="397"/>
      <c r="JU15" s="397"/>
      <c r="JV15" s="397"/>
      <c r="JW15" s="397"/>
      <c r="JX15" s="397"/>
      <c r="JY15" s="397"/>
      <c r="JZ15" s="397"/>
      <c r="KA15" s="397"/>
      <c r="KB15" s="397"/>
      <c r="KC15" s="397"/>
      <c r="KD15" s="397"/>
      <c r="KE15" s="397"/>
      <c r="KF15" s="397"/>
      <c r="KG15" s="397"/>
      <c r="KH15" s="397"/>
      <c r="KI15" s="397"/>
      <c r="KJ15" s="397"/>
      <c r="KK15" s="393"/>
      <c r="KL15" s="393"/>
      <c r="KM15" s="393"/>
      <c r="KN15" s="393"/>
      <c r="KO15" s="393"/>
      <c r="KP15" s="393"/>
      <c r="KQ15" s="393"/>
      <c r="KR15" s="393"/>
      <c r="KS15" s="393"/>
      <c r="KT15" s="393"/>
      <c r="KU15" s="393"/>
      <c r="KV15" s="393"/>
      <c r="KW15" s="393"/>
      <c r="KX15" s="393"/>
      <c r="KY15" s="393"/>
      <c r="KZ15" s="393"/>
      <c r="LA15" s="393"/>
      <c r="LB15" s="393"/>
      <c r="LC15" s="393"/>
      <c r="LD15" s="393"/>
      <c r="LE15" s="393"/>
      <c r="LF15" s="393"/>
      <c r="LG15" s="393"/>
      <c r="LH15" s="393"/>
      <c r="LI15" s="393"/>
      <c r="LJ15" s="393"/>
      <c r="LK15" s="393"/>
      <c r="LL15" s="393"/>
      <c r="LM15" s="393"/>
      <c r="LN15" s="393"/>
      <c r="LO15" s="393"/>
      <c r="LP15" s="393"/>
      <c r="LQ15" s="393"/>
      <c r="LR15" s="393"/>
      <c r="LS15" s="393"/>
      <c r="LT15" s="393"/>
      <c r="LU15" s="393"/>
      <c r="LV15" s="393"/>
      <c r="LW15" s="393"/>
      <c r="LX15" s="393"/>
      <c r="LY15" s="393"/>
      <c r="LZ15" s="393"/>
      <c r="MA15" s="393"/>
      <c r="MB15" s="393"/>
      <c r="MC15" s="393"/>
      <c r="MD15" s="393"/>
      <c r="ME15" s="393"/>
      <c r="MF15" s="393"/>
      <c r="MG15" s="393"/>
      <c r="MH15" s="393"/>
      <c r="MI15" s="393"/>
      <c r="MJ15" s="393"/>
      <c r="MK15" s="393"/>
      <c r="ML15" s="393"/>
      <c r="MM15" s="393"/>
      <c r="MN15" s="393"/>
      <c r="MO15" s="393"/>
      <c r="MP15" s="393"/>
      <c r="MQ15" s="393"/>
      <c r="MR15" s="393"/>
      <c r="MS15" s="393"/>
      <c r="MT15" s="393"/>
      <c r="MU15" s="393"/>
      <c r="MV15" s="393"/>
      <c r="MW15" s="393"/>
      <c r="MX15" s="393"/>
      <c r="MY15" s="393"/>
      <c r="MZ15" s="393"/>
      <c r="NA15" s="393"/>
      <c r="NB15" s="393"/>
      <c r="NC15" s="393"/>
      <c r="ND15" s="393"/>
      <c r="NE15" s="393"/>
      <c r="NF15" s="393"/>
      <c r="NG15" s="393"/>
      <c r="NH15" s="393"/>
      <c r="NI15" s="393"/>
      <c r="NJ15" s="393"/>
      <c r="NK15" s="393"/>
      <c r="NL15" s="393"/>
      <c r="NM15" s="393"/>
      <c r="NN15" s="393"/>
      <c r="NO15" s="393"/>
      <c r="NP15" s="393"/>
      <c r="NQ15" s="393"/>
      <c r="NR15" s="393"/>
      <c r="NS15" s="393"/>
      <c r="NT15" s="393"/>
      <c r="NU15" s="393"/>
      <c r="NV15" s="393"/>
      <c r="NW15" s="393"/>
      <c r="NX15" s="393"/>
      <c r="NY15" s="393"/>
      <c r="NZ15" s="393"/>
      <c r="OA15" s="393"/>
      <c r="OB15" s="393"/>
      <c r="OC15" s="393"/>
      <c r="OD15" s="393"/>
      <c r="OE15" s="393"/>
      <c r="OF15" s="393"/>
      <c r="OG15" s="393"/>
      <c r="OH15" s="393"/>
      <c r="OI15" s="393"/>
      <c r="OJ15" s="393"/>
      <c r="OK15" s="393"/>
      <c r="OL15" s="393"/>
      <c r="OM15" s="393"/>
      <c r="ON15" s="393"/>
      <c r="OO15" s="393"/>
      <c r="OP15" s="393"/>
      <c r="OQ15" s="393"/>
      <c r="OR15" s="393"/>
      <c r="OS15" s="393"/>
      <c r="OT15" s="393"/>
      <c r="OU15" s="393"/>
      <c r="OV15" s="393"/>
      <c r="OW15" s="393"/>
      <c r="OX15" s="393"/>
      <c r="OY15" s="393"/>
      <c r="OZ15" s="393"/>
      <c r="PA15" s="393"/>
      <c r="PB15" s="393"/>
      <c r="PC15" s="393"/>
      <c r="PD15" s="393"/>
      <c r="PE15" s="393"/>
      <c r="PF15" s="393"/>
      <c r="PG15" s="393"/>
      <c r="PH15" s="393"/>
      <c r="PI15" s="393"/>
      <c r="PJ15" s="393"/>
      <c r="PK15" s="393"/>
      <c r="PL15" s="393"/>
      <c r="PM15" s="393"/>
      <c r="PN15" s="393"/>
      <c r="PO15" s="393"/>
      <c r="PP15" s="393"/>
      <c r="PQ15" s="393"/>
      <c r="PR15" s="393"/>
      <c r="PS15" s="393"/>
      <c r="PT15" s="393"/>
      <c r="PU15" s="393"/>
      <c r="PV15" s="393"/>
      <c r="PW15" s="393"/>
      <c r="PX15" s="393"/>
      <c r="PY15" s="393"/>
      <c r="PZ15" s="393"/>
      <c r="QA15" s="393"/>
      <c r="QB15" s="393"/>
      <c r="QC15" s="393"/>
      <c r="QD15" s="393"/>
      <c r="QE15" s="393"/>
      <c r="QF15" s="393"/>
      <c r="QG15" s="393"/>
      <c r="QH15" s="393"/>
      <c r="QI15" s="393"/>
      <c r="QJ15" s="393"/>
      <c r="QK15" s="393"/>
      <c r="QL15" s="393"/>
      <c r="QM15" s="393"/>
      <c r="QN15" s="393"/>
      <c r="QO15" s="393"/>
      <c r="QP15" s="393"/>
      <c r="QQ15" s="393"/>
      <c r="QR15" s="393"/>
      <c r="QS15" s="393"/>
      <c r="QT15" s="393"/>
      <c r="QU15" s="393"/>
      <c r="QV15" s="393"/>
      <c r="QW15" s="393"/>
      <c r="QX15" s="393"/>
      <c r="QY15" s="393"/>
      <c r="QZ15" s="393"/>
      <c r="RA15" s="393"/>
      <c r="RB15" s="393"/>
      <c r="RC15" s="393"/>
      <c r="RD15" s="393"/>
      <c r="RE15" s="393"/>
      <c r="RF15" s="393"/>
      <c r="RG15" s="393"/>
      <c r="RH15" s="393"/>
      <c r="RI15" s="393"/>
      <c r="RJ15" s="393"/>
      <c r="RK15" s="393"/>
      <c r="RL15" s="393"/>
      <c r="RM15" s="393"/>
      <c r="RN15" s="393"/>
      <c r="RO15" s="393"/>
      <c r="RP15" s="393"/>
      <c r="RQ15" s="393"/>
      <c r="RR15" s="393"/>
      <c r="RS15" s="393"/>
      <c r="RT15" s="393"/>
      <c r="RU15" s="393"/>
      <c r="RV15" s="393"/>
      <c r="RW15" s="393"/>
      <c r="RX15" s="393"/>
      <c r="RY15" s="393"/>
      <c r="RZ15" s="393"/>
      <c r="SA15" s="393"/>
      <c r="SB15" s="393"/>
      <c r="SC15" s="393"/>
      <c r="SD15" s="393"/>
      <c r="SE15" s="393"/>
      <c r="SF15" s="393"/>
      <c r="SG15" s="393"/>
      <c r="SH15" s="393"/>
      <c r="SI15" s="393"/>
      <c r="SJ15" s="393"/>
      <c r="SK15" s="393"/>
      <c r="SL15" s="393"/>
      <c r="SM15" s="393"/>
      <c r="SN15" s="393"/>
      <c r="SO15" s="393"/>
      <c r="SP15" s="393"/>
      <c r="SQ15" s="393"/>
      <c r="SR15" s="393"/>
      <c r="SS15" s="393"/>
      <c r="ST15" s="393"/>
      <c r="SU15" s="393"/>
      <c r="SV15" s="393"/>
      <c r="SW15" s="393"/>
      <c r="SX15" s="393"/>
      <c r="SY15" s="393"/>
      <c r="SZ15" s="393"/>
      <c r="TA15" s="393"/>
      <c r="TB15" s="393"/>
      <c r="TC15" s="393"/>
      <c r="TD15" s="393"/>
      <c r="TE15" s="393"/>
      <c r="TF15" s="393"/>
      <c r="TG15" s="393"/>
      <c r="TH15" s="393"/>
      <c r="TI15" s="393"/>
      <c r="TJ15" s="393"/>
      <c r="TK15" s="393"/>
    </row>
    <row r="16" spans="1:531" ht="21" customHeight="1" x14ac:dyDescent="0.2">
      <c r="A16" s="229"/>
      <c r="B16" s="709" t="s">
        <v>117</v>
      </c>
      <c r="C16" s="715"/>
      <c r="D16" s="716"/>
      <c r="E16" s="717"/>
      <c r="F16" s="709" t="s">
        <v>117</v>
      </c>
      <c r="G16" s="715"/>
      <c r="H16" s="716"/>
      <c r="I16" s="717"/>
      <c r="J16" s="767" t="s">
        <v>117</v>
      </c>
      <c r="K16" s="779"/>
      <c r="L16" s="780"/>
      <c r="M16" s="781"/>
      <c r="N16" s="709" t="s">
        <v>132</v>
      </c>
      <c r="O16" s="710"/>
      <c r="P16" s="715"/>
      <c r="Q16" s="716"/>
      <c r="R16" s="717"/>
      <c r="S16" s="709" t="s">
        <v>132</v>
      </c>
      <c r="T16" s="715"/>
      <c r="U16" s="716"/>
      <c r="V16" s="717"/>
      <c r="W16" s="709" t="s">
        <v>117</v>
      </c>
      <c r="X16" s="715"/>
      <c r="Y16" s="716"/>
      <c r="Z16" s="717"/>
      <c r="AA16" s="709" t="s">
        <v>117</v>
      </c>
      <c r="AB16" s="715"/>
      <c r="AC16" s="716"/>
      <c r="AD16" s="717"/>
      <c r="AE16" s="709" t="s">
        <v>117</v>
      </c>
      <c r="AF16" s="715"/>
      <c r="AG16" s="710"/>
      <c r="AH16" s="749"/>
      <c r="AI16" s="717"/>
      <c r="AJ16" s="858" t="s">
        <v>859</v>
      </c>
      <c r="AK16" s="942"/>
      <c r="AL16" s="886"/>
      <c r="AM16" s="887"/>
      <c r="AN16" s="709" t="s">
        <v>132</v>
      </c>
      <c r="AO16" s="715"/>
      <c r="AP16" s="716"/>
      <c r="AQ16" s="717"/>
      <c r="AR16" s="709" t="s">
        <v>132</v>
      </c>
      <c r="AS16" s="715"/>
      <c r="AT16" s="716"/>
      <c r="AU16" s="717"/>
      <c r="AV16" s="709" t="s">
        <v>132</v>
      </c>
      <c r="AW16" s="715"/>
      <c r="AX16" s="710"/>
      <c r="AY16" s="749"/>
      <c r="AZ16" s="717"/>
      <c r="BA16" s="709" t="s">
        <v>117</v>
      </c>
      <c r="BB16" s="715"/>
      <c r="BC16" s="716"/>
      <c r="BD16" s="717"/>
      <c r="BE16" s="709" t="s">
        <v>117</v>
      </c>
      <c r="BF16" s="715"/>
      <c r="BG16" s="716"/>
      <c r="BH16" s="717"/>
      <c r="BI16" s="767" t="s">
        <v>117</v>
      </c>
      <c r="BJ16" s="779"/>
      <c r="BK16" s="780"/>
      <c r="BL16" s="781"/>
      <c r="BM16" s="709" t="s">
        <v>117</v>
      </c>
      <c r="BN16" s="715"/>
      <c r="BO16" s="710"/>
      <c r="BP16" s="749"/>
      <c r="BQ16" s="717"/>
      <c r="BR16" s="709" t="s">
        <v>117</v>
      </c>
      <c r="BS16" s="715"/>
      <c r="BT16" s="716"/>
      <c r="BU16" s="717"/>
      <c r="BV16" s="709" t="s">
        <v>117</v>
      </c>
      <c r="BW16" s="715"/>
      <c r="BX16" s="716"/>
      <c r="BY16" s="717"/>
      <c r="BZ16" s="767" t="s">
        <v>117</v>
      </c>
      <c r="CA16" s="779"/>
      <c r="CB16" s="780"/>
      <c r="CC16" s="781"/>
      <c r="CD16" s="709" t="s">
        <v>117</v>
      </c>
      <c r="CE16" s="715"/>
      <c r="CF16" s="710"/>
      <c r="CG16" s="749"/>
      <c r="CH16" s="717"/>
      <c r="CI16" s="709" t="s">
        <v>117</v>
      </c>
      <c r="CJ16" s="715"/>
      <c r="CK16" s="716"/>
      <c r="CL16" s="717"/>
      <c r="CM16" s="709" t="s">
        <v>117</v>
      </c>
      <c r="CN16" s="715"/>
      <c r="CO16" s="716"/>
      <c r="CP16" s="717"/>
      <c r="CQ16" s="767" t="s">
        <v>117</v>
      </c>
      <c r="CR16" s="779"/>
      <c r="CS16" s="780"/>
      <c r="CT16" s="781"/>
      <c r="CU16" s="709" t="s">
        <v>117</v>
      </c>
      <c r="CV16" s="715"/>
      <c r="CW16" s="710"/>
      <c r="CX16" s="749"/>
      <c r="CY16" s="717"/>
      <c r="CZ16" s="709" t="s">
        <v>132</v>
      </c>
      <c r="DA16" s="715"/>
      <c r="DB16" s="716"/>
      <c r="DC16" s="717"/>
      <c r="DD16" s="709" t="s">
        <v>132</v>
      </c>
      <c r="DE16" s="715"/>
      <c r="DF16" s="716"/>
      <c r="DG16" s="717"/>
      <c r="DH16" s="858" t="s">
        <v>117</v>
      </c>
      <c r="DI16" s="942"/>
      <c r="DJ16" s="886" t="s">
        <v>1005</v>
      </c>
      <c r="DK16" s="887"/>
      <c r="DL16" s="709" t="s">
        <v>132</v>
      </c>
      <c r="DM16" s="715"/>
      <c r="DN16" s="716"/>
      <c r="DO16" s="717"/>
      <c r="DP16" s="709" t="s">
        <v>132</v>
      </c>
      <c r="DQ16" s="715"/>
      <c r="DR16" s="716"/>
      <c r="DS16" s="717"/>
      <c r="DT16" s="709" t="s">
        <v>117</v>
      </c>
      <c r="DU16" s="715"/>
      <c r="DV16" s="716"/>
      <c r="DW16" s="717"/>
      <c r="DX16" s="709" t="s">
        <v>117</v>
      </c>
      <c r="DY16" s="715"/>
      <c r="DZ16" s="716"/>
      <c r="EA16" s="717"/>
      <c r="EB16" s="767" t="s">
        <v>117</v>
      </c>
      <c r="EC16" s="779"/>
      <c r="ED16" s="780" t="s">
        <v>983</v>
      </c>
      <c r="EE16" s="781"/>
      <c r="EF16" s="709" t="s">
        <v>117</v>
      </c>
      <c r="EG16" s="715"/>
      <c r="EH16" s="716"/>
      <c r="EI16" s="717"/>
      <c r="EJ16" s="709" t="s">
        <v>117</v>
      </c>
      <c r="EK16" s="715"/>
      <c r="EL16" s="716"/>
      <c r="EM16" s="717"/>
      <c r="EN16" s="709" t="s">
        <v>117</v>
      </c>
      <c r="EO16" s="715"/>
      <c r="EP16" s="716"/>
      <c r="EQ16" s="717"/>
      <c r="ER16" s="709" t="s">
        <v>117</v>
      </c>
      <c r="ES16" s="715"/>
      <c r="ET16" s="716"/>
      <c r="EU16" s="717"/>
      <c r="EV16" s="709" t="s">
        <v>117</v>
      </c>
      <c r="EW16" s="665"/>
      <c r="EX16" s="658"/>
      <c r="EY16" s="658"/>
      <c r="EZ16" s="658"/>
      <c r="FA16" s="658"/>
      <c r="FB16" s="659"/>
      <c r="FC16" s="709" t="s">
        <v>117</v>
      </c>
      <c r="FD16" s="665"/>
      <c r="FE16" s="658"/>
      <c r="FF16" s="658"/>
      <c r="FG16" s="658"/>
      <c r="FH16" s="658"/>
      <c r="FI16" s="659"/>
      <c r="FJ16" s="709" t="s">
        <v>117</v>
      </c>
      <c r="FK16" s="715"/>
      <c r="FL16" s="710"/>
      <c r="FM16" s="715"/>
      <c r="FN16" s="715"/>
      <c r="FO16" s="715"/>
      <c r="FP16" s="800"/>
      <c r="FQ16" s="820"/>
      <c r="FR16" s="675"/>
      <c r="FS16" s="675"/>
      <c r="FT16" s="802"/>
      <c r="FU16" s="675"/>
      <c r="FV16" s="675"/>
      <c r="FW16" s="802"/>
      <c r="FX16" s="675"/>
      <c r="FY16" s="675"/>
      <c r="FZ16" s="675"/>
      <c r="GA16" s="675"/>
      <c r="GB16" s="802"/>
      <c r="GC16" s="675"/>
      <c r="GD16" s="675"/>
      <c r="GE16" s="675"/>
      <c r="GF16" s="675"/>
      <c r="GG16" s="675"/>
      <c r="GH16" s="675"/>
      <c r="GI16" s="675"/>
      <c r="GJ16" s="675"/>
      <c r="GK16" s="675"/>
      <c r="GL16" s="675"/>
      <c r="GM16" s="796"/>
      <c r="GN16" s="675"/>
      <c r="GO16" s="675"/>
      <c r="GP16" s="796"/>
      <c r="GQ16" s="675"/>
      <c r="GR16" s="675"/>
      <c r="GS16" s="675"/>
      <c r="GT16" s="675"/>
      <c r="GU16" s="675"/>
      <c r="GV16" s="675"/>
      <c r="GW16" s="675"/>
      <c r="GX16" s="675"/>
      <c r="GY16" s="229"/>
      <c r="HA16" s="74">
        <v>12</v>
      </c>
      <c r="HB16" s="199" t="str">
        <f>リスト!C15</f>
        <v>平</v>
      </c>
      <c r="HC16" s="76" t="str">
        <f>IF(リスト!D15="","",リスト!D15)</f>
        <v>平　松</v>
      </c>
      <c r="HD16" s="76" t="str">
        <f>IF(リスト!F15="","",リスト!F15)</f>
        <v>(責任)</v>
      </c>
      <c r="HE16" s="76" t="str">
        <f>IF(リスト!E15="","",リスト!E15)</f>
        <v>ＤＺ</v>
      </c>
      <c r="HF16" s="200" t="str">
        <f>IF(リスト!G15="","",リスト!G15)</f>
        <v/>
      </c>
      <c r="HG16" s="77" t="str">
        <f>IF(リスト!H15="","",リスト!H15)</f>
        <v>天満橋</v>
      </c>
      <c r="HH16" s="77" t="str">
        <f>IF(リスト!I15="","",リスト!I15)</f>
        <v>西　宿</v>
      </c>
      <c r="HI16" s="77" t="str">
        <f>IF(リスト!J15="","",リスト!J15)</f>
        <v>今　宮</v>
      </c>
      <c r="HJ16" s="77" t="str">
        <f>IF(リスト!K15="","",リスト!K15)</f>
        <v>竜　神</v>
      </c>
      <c r="HK16" s="77" t="str">
        <f>IF(リスト!L15="","",リスト!L15)</f>
        <v>千歳町</v>
      </c>
      <c r="HL16" s="77" t="str">
        <f>IF(リスト!M15="","",リスト!M15)</f>
        <v>仁　川</v>
      </c>
      <c r="HM16" s="77" t="str">
        <f>IF(リスト!N15="","",リスト!N15)</f>
        <v>結  崎</v>
      </c>
      <c r="HN16" s="77" t="str">
        <f>IF(リスト!O15="","",リスト!O15)</f>
        <v/>
      </c>
      <c r="HO16" s="460" t="str">
        <f>IF(リスト!P15="","",リスト!P15)</f>
        <v>長殿P/S</v>
      </c>
      <c r="IV16" s="393"/>
      <c r="IW16" s="393"/>
      <c r="IX16" s="393"/>
      <c r="IY16" s="397"/>
      <c r="IZ16" s="397"/>
      <c r="JA16" s="397"/>
      <c r="JB16" s="397"/>
      <c r="JC16" s="397"/>
      <c r="JD16" s="397"/>
      <c r="JE16" s="397"/>
      <c r="JF16" s="397"/>
      <c r="JG16" s="397"/>
      <c r="JH16" s="397"/>
      <c r="JI16" s="397"/>
      <c r="JJ16" s="397"/>
      <c r="JK16" s="397"/>
      <c r="JL16" s="397"/>
      <c r="JM16" s="397"/>
      <c r="JN16" s="397"/>
      <c r="JO16" s="397"/>
      <c r="JP16" s="397"/>
      <c r="JQ16" s="397"/>
      <c r="JR16" s="397"/>
      <c r="JS16" s="397"/>
      <c r="JT16" s="397"/>
      <c r="JU16" s="397"/>
      <c r="JV16" s="397"/>
      <c r="JW16" s="397"/>
      <c r="JX16" s="397"/>
      <c r="JY16" s="397"/>
      <c r="JZ16" s="397"/>
      <c r="KA16" s="397"/>
      <c r="KB16" s="397"/>
      <c r="KC16" s="397"/>
      <c r="KD16" s="397"/>
      <c r="KE16" s="397"/>
      <c r="KF16" s="397"/>
      <c r="KG16" s="397"/>
      <c r="KH16" s="397"/>
      <c r="KI16" s="397"/>
      <c r="KJ16" s="397"/>
      <c r="KK16" s="393"/>
      <c r="KL16" s="393"/>
      <c r="KM16" s="393"/>
      <c r="KN16" s="393"/>
      <c r="KO16" s="393"/>
      <c r="KP16" s="393"/>
      <c r="KQ16" s="393"/>
      <c r="KR16" s="393"/>
      <c r="KS16" s="393"/>
      <c r="KT16" s="393"/>
      <c r="KU16" s="393"/>
      <c r="KV16" s="393"/>
      <c r="KW16" s="393"/>
      <c r="KX16" s="393"/>
      <c r="KY16" s="393"/>
      <c r="KZ16" s="393"/>
      <c r="LA16" s="393"/>
      <c r="LB16" s="393"/>
      <c r="LC16" s="393"/>
      <c r="LD16" s="393"/>
      <c r="LE16" s="393"/>
      <c r="LF16" s="393"/>
      <c r="LG16" s="393"/>
      <c r="LH16" s="393"/>
      <c r="LI16" s="393"/>
      <c r="LJ16" s="393"/>
      <c r="LK16" s="393"/>
      <c r="LL16" s="393"/>
      <c r="LM16" s="393"/>
      <c r="LN16" s="393"/>
      <c r="LO16" s="393"/>
      <c r="LP16" s="393"/>
      <c r="LQ16" s="393"/>
      <c r="LR16" s="393"/>
      <c r="LS16" s="393"/>
      <c r="LT16" s="393"/>
      <c r="LU16" s="393"/>
      <c r="LV16" s="393"/>
      <c r="LW16" s="393"/>
      <c r="LX16" s="393"/>
      <c r="LY16" s="393"/>
      <c r="LZ16" s="393"/>
      <c r="MA16" s="393"/>
      <c r="MB16" s="393"/>
      <c r="MC16" s="393"/>
      <c r="MD16" s="393"/>
      <c r="ME16" s="393"/>
      <c r="MF16" s="393"/>
      <c r="MG16" s="393"/>
      <c r="MH16" s="393"/>
      <c r="MI16" s="393"/>
      <c r="MJ16" s="393"/>
      <c r="MK16" s="393"/>
      <c r="ML16" s="393"/>
      <c r="MM16" s="393"/>
      <c r="MN16" s="393"/>
      <c r="MO16" s="393"/>
      <c r="MP16" s="393"/>
      <c r="MQ16" s="393"/>
      <c r="MR16" s="393"/>
      <c r="MS16" s="393"/>
      <c r="MT16" s="393"/>
      <c r="MU16" s="393"/>
      <c r="MV16" s="393"/>
      <c r="MW16" s="393"/>
      <c r="MX16" s="393"/>
      <c r="MY16" s="393"/>
      <c r="MZ16" s="393"/>
      <c r="NA16" s="393"/>
      <c r="NB16" s="393"/>
      <c r="NC16" s="393"/>
      <c r="ND16" s="393"/>
      <c r="NE16" s="393"/>
      <c r="NF16" s="393"/>
      <c r="NG16" s="393"/>
      <c r="NH16" s="393"/>
      <c r="NI16" s="393"/>
      <c r="NJ16" s="393"/>
      <c r="NK16" s="393"/>
      <c r="NL16" s="393"/>
      <c r="NM16" s="393"/>
      <c r="NN16" s="393"/>
      <c r="NO16" s="393"/>
      <c r="NP16" s="393"/>
      <c r="NQ16" s="393"/>
      <c r="NR16" s="393"/>
      <c r="NS16" s="393"/>
      <c r="NT16" s="393"/>
      <c r="NU16" s="393"/>
      <c r="NV16" s="393"/>
      <c r="NW16" s="393"/>
      <c r="NX16" s="393"/>
      <c r="NY16" s="393"/>
      <c r="NZ16" s="393"/>
      <c r="OA16" s="393"/>
      <c r="OB16" s="393"/>
      <c r="OC16" s="393"/>
      <c r="OD16" s="393"/>
      <c r="OE16" s="393"/>
      <c r="OF16" s="393"/>
      <c r="OG16" s="393"/>
      <c r="OH16" s="393"/>
      <c r="OI16" s="393"/>
      <c r="OJ16" s="393"/>
      <c r="OK16" s="393"/>
      <c r="OL16" s="393"/>
      <c r="OM16" s="393"/>
      <c r="ON16" s="393"/>
      <c r="OO16" s="393"/>
      <c r="OP16" s="393"/>
      <c r="OQ16" s="393"/>
      <c r="OR16" s="393"/>
      <c r="OS16" s="393"/>
      <c r="OT16" s="393"/>
      <c r="OU16" s="393"/>
      <c r="OV16" s="393"/>
      <c r="OW16" s="393"/>
      <c r="OX16" s="393"/>
      <c r="OY16" s="393"/>
      <c r="OZ16" s="393"/>
      <c r="PA16" s="393"/>
      <c r="PB16" s="393"/>
      <c r="PC16" s="393"/>
      <c r="PD16" s="393"/>
      <c r="PE16" s="393"/>
      <c r="PF16" s="393"/>
      <c r="PG16" s="393"/>
      <c r="PH16" s="393"/>
      <c r="PI16" s="393"/>
      <c r="PJ16" s="393"/>
      <c r="PK16" s="393"/>
      <c r="PL16" s="393"/>
      <c r="PM16" s="393"/>
      <c r="PN16" s="393"/>
      <c r="PO16" s="393"/>
      <c r="PP16" s="393"/>
      <c r="PQ16" s="393"/>
      <c r="PR16" s="393"/>
      <c r="PS16" s="393"/>
      <c r="PT16" s="393"/>
      <c r="PU16" s="393"/>
      <c r="PV16" s="393"/>
      <c r="PW16" s="393"/>
      <c r="PX16" s="393"/>
      <c r="PY16" s="393"/>
      <c r="PZ16" s="393"/>
      <c r="QA16" s="393"/>
      <c r="QB16" s="393"/>
      <c r="QC16" s="393"/>
      <c r="QD16" s="393"/>
      <c r="QE16" s="393"/>
      <c r="QF16" s="393"/>
      <c r="QG16" s="393"/>
      <c r="QH16" s="393"/>
      <c r="QI16" s="393"/>
      <c r="QJ16" s="393"/>
      <c r="QK16" s="393"/>
      <c r="QL16" s="393"/>
      <c r="QM16" s="393"/>
      <c r="QN16" s="393"/>
      <c r="QO16" s="393"/>
      <c r="QP16" s="393"/>
      <c r="QQ16" s="393"/>
      <c r="QR16" s="393"/>
      <c r="QS16" s="393"/>
      <c r="QT16" s="393"/>
      <c r="QU16" s="393"/>
      <c r="QV16" s="393"/>
      <c r="QW16" s="393"/>
      <c r="QX16" s="393"/>
      <c r="QY16" s="393"/>
      <c r="QZ16" s="393"/>
      <c r="RA16" s="393"/>
      <c r="RB16" s="393"/>
      <c r="RC16" s="393"/>
      <c r="RD16" s="393"/>
      <c r="RE16" s="393"/>
      <c r="RF16" s="393"/>
      <c r="RG16" s="393"/>
      <c r="RH16" s="393"/>
      <c r="RI16" s="393"/>
      <c r="RJ16" s="393"/>
      <c r="RK16" s="393"/>
      <c r="RL16" s="393"/>
      <c r="RM16" s="393"/>
      <c r="RN16" s="393"/>
      <c r="RO16" s="393"/>
      <c r="RP16" s="393"/>
      <c r="RQ16" s="393"/>
      <c r="RR16" s="393"/>
      <c r="RS16" s="393"/>
      <c r="RT16" s="393"/>
      <c r="RU16" s="393"/>
      <c r="RV16" s="393"/>
      <c r="RW16" s="393"/>
      <c r="RX16" s="393"/>
      <c r="RY16" s="393"/>
      <c r="RZ16" s="393"/>
      <c r="SA16" s="393"/>
      <c r="SB16" s="393"/>
      <c r="SC16" s="393"/>
      <c r="SD16" s="393"/>
      <c r="SE16" s="393"/>
      <c r="SF16" s="393"/>
      <c r="SG16" s="393"/>
      <c r="SH16" s="393"/>
      <c r="SI16" s="393"/>
      <c r="SJ16" s="393"/>
      <c r="SK16" s="393"/>
      <c r="SL16" s="393"/>
      <c r="SM16" s="393"/>
      <c r="SN16" s="393"/>
      <c r="SO16" s="393"/>
      <c r="SP16" s="393"/>
      <c r="SQ16" s="393"/>
      <c r="SR16" s="393"/>
      <c r="SS16" s="393"/>
      <c r="ST16" s="393"/>
      <c r="SU16" s="393"/>
      <c r="SV16" s="393"/>
      <c r="SW16" s="393"/>
      <c r="SX16" s="393"/>
      <c r="SY16" s="393"/>
      <c r="SZ16" s="393"/>
      <c r="TA16" s="393"/>
      <c r="TB16" s="393"/>
      <c r="TC16" s="393"/>
      <c r="TD16" s="393"/>
      <c r="TE16" s="393"/>
      <c r="TF16" s="393"/>
      <c r="TG16" s="393"/>
      <c r="TH16" s="393"/>
      <c r="TI16" s="393"/>
      <c r="TJ16" s="393"/>
      <c r="TK16" s="393"/>
    </row>
    <row r="17" spans="1:531" ht="21" customHeight="1" x14ac:dyDescent="0.2">
      <c r="A17" s="145">
        <f>D17+H17+L17+Q17+U17+Y17+AC17+EH17+EL17+AH17+AL17+AP17+AT17+AY17+BC17+BK17+BP17+BT17+CB17+CG17+CK17+CS17+CX17+DB17+DF17+DJ17+DN17+DR17++DV17+DZ17+ED17+EP17+ET17+FA17+FH17+FO17+BG17+BX17+CO17</f>
        <v>19</v>
      </c>
      <c r="B17" s="660"/>
      <c r="C17" s="718"/>
      <c r="D17" s="719"/>
      <c r="E17" s="720"/>
      <c r="F17" s="660"/>
      <c r="G17" s="718"/>
      <c r="H17" s="719"/>
      <c r="I17" s="720"/>
      <c r="J17" s="753" t="s">
        <v>876</v>
      </c>
      <c r="K17" s="754"/>
      <c r="L17" s="755">
        <v>4</v>
      </c>
      <c r="M17" s="756"/>
      <c r="N17" s="660"/>
      <c r="O17" s="661"/>
      <c r="P17" s="718"/>
      <c r="Q17" s="719"/>
      <c r="R17" s="720"/>
      <c r="S17" s="660"/>
      <c r="T17" s="718"/>
      <c r="U17" s="719"/>
      <c r="V17" s="720"/>
      <c r="W17" s="660"/>
      <c r="X17" s="718"/>
      <c r="Y17" s="719"/>
      <c r="Z17" s="720"/>
      <c r="AA17" s="660"/>
      <c r="AB17" s="718"/>
      <c r="AC17" s="719"/>
      <c r="AD17" s="720"/>
      <c r="AE17" s="660"/>
      <c r="AF17" s="661"/>
      <c r="AG17" s="718"/>
      <c r="AH17" s="751"/>
      <c r="AI17" s="943"/>
      <c r="AJ17" s="888"/>
      <c r="AK17" s="889"/>
      <c r="AL17" s="853">
        <v>3</v>
      </c>
      <c r="AM17" s="854"/>
      <c r="AN17" s="660"/>
      <c r="AO17" s="718"/>
      <c r="AP17" s="719"/>
      <c r="AQ17" s="720"/>
      <c r="AR17" s="660"/>
      <c r="AS17" s="718"/>
      <c r="AT17" s="719"/>
      <c r="AU17" s="720"/>
      <c r="AV17" s="660"/>
      <c r="AW17" s="661"/>
      <c r="AX17" s="750"/>
      <c r="AY17" s="719"/>
      <c r="AZ17" s="940"/>
      <c r="BA17" s="660"/>
      <c r="BB17" s="718"/>
      <c r="BC17" s="719"/>
      <c r="BD17" s="720"/>
      <c r="BE17" s="660"/>
      <c r="BF17" s="718"/>
      <c r="BG17" s="719"/>
      <c r="BH17" s="720"/>
      <c r="BI17" s="753" t="s">
        <v>876</v>
      </c>
      <c r="BJ17" s="754"/>
      <c r="BK17" s="755">
        <v>4</v>
      </c>
      <c r="BL17" s="756"/>
      <c r="BM17" s="660"/>
      <c r="BN17" s="661"/>
      <c r="BO17" s="750"/>
      <c r="BP17" s="719"/>
      <c r="BQ17" s="940"/>
      <c r="BR17" s="660"/>
      <c r="BS17" s="718"/>
      <c r="BT17" s="719"/>
      <c r="BU17" s="720"/>
      <c r="BV17" s="660"/>
      <c r="BW17" s="718"/>
      <c r="BX17" s="719"/>
      <c r="BY17" s="720"/>
      <c r="BZ17" s="753" t="s">
        <v>876</v>
      </c>
      <c r="CA17" s="754"/>
      <c r="CB17" s="755">
        <v>3</v>
      </c>
      <c r="CC17" s="756"/>
      <c r="CD17" s="660"/>
      <c r="CE17" s="661"/>
      <c r="CF17" s="944"/>
      <c r="CG17" s="719"/>
      <c r="CH17" s="940"/>
      <c r="CI17" s="660"/>
      <c r="CJ17" s="718"/>
      <c r="CK17" s="719"/>
      <c r="CL17" s="720"/>
      <c r="CM17" s="660"/>
      <c r="CN17" s="718"/>
      <c r="CO17" s="719"/>
      <c r="CP17" s="720"/>
      <c r="CQ17" s="753" t="s">
        <v>876</v>
      </c>
      <c r="CR17" s="754"/>
      <c r="CS17" s="755">
        <v>3</v>
      </c>
      <c r="CT17" s="756"/>
      <c r="CU17" s="660"/>
      <c r="CV17" s="661"/>
      <c r="CW17" s="718"/>
      <c r="CX17" s="719"/>
      <c r="CY17" s="720"/>
      <c r="CZ17" s="660"/>
      <c r="DA17" s="718"/>
      <c r="DB17" s="719"/>
      <c r="DC17" s="720"/>
      <c r="DD17" s="660"/>
      <c r="DE17" s="718"/>
      <c r="DF17" s="719"/>
      <c r="DG17" s="720"/>
      <c r="DH17" s="753"/>
      <c r="DI17" s="754"/>
      <c r="DJ17" s="755">
        <v>1</v>
      </c>
      <c r="DK17" s="756"/>
      <c r="DL17" s="660"/>
      <c r="DM17" s="718"/>
      <c r="DN17" s="719"/>
      <c r="DO17" s="720"/>
      <c r="DP17" s="660"/>
      <c r="DQ17" s="718"/>
      <c r="DR17" s="719"/>
      <c r="DS17" s="720"/>
      <c r="DT17" s="660"/>
      <c r="DU17" s="718"/>
      <c r="DV17" s="719"/>
      <c r="DW17" s="720"/>
      <c r="DX17" s="660"/>
      <c r="DY17" s="718"/>
      <c r="DZ17" s="719"/>
      <c r="EA17" s="720"/>
      <c r="EB17" s="753"/>
      <c r="EC17" s="754"/>
      <c r="ED17" s="755">
        <v>1</v>
      </c>
      <c r="EE17" s="756"/>
      <c r="EF17" s="660"/>
      <c r="EG17" s="718"/>
      <c r="EH17" s="719"/>
      <c r="EI17" s="720"/>
      <c r="EJ17" s="660"/>
      <c r="EK17" s="718"/>
      <c r="EL17" s="719"/>
      <c r="EM17" s="720"/>
      <c r="EN17" s="660"/>
      <c r="EO17" s="718"/>
      <c r="EP17" s="719"/>
      <c r="EQ17" s="720"/>
      <c r="ER17" s="660"/>
      <c r="ES17" s="718"/>
      <c r="ET17" s="719"/>
      <c r="EU17" s="803"/>
      <c r="EV17" s="660"/>
      <c r="EW17" s="661"/>
      <c r="EX17" s="662"/>
      <c r="EY17" s="662"/>
      <c r="EZ17" s="663"/>
      <c r="FA17" s="803"/>
      <c r="FB17" s="803"/>
      <c r="FC17" s="660"/>
      <c r="FD17" s="661"/>
      <c r="FE17" s="662"/>
      <c r="FF17" s="662"/>
      <c r="FG17" s="663"/>
      <c r="FH17" s="803"/>
      <c r="FI17" s="720"/>
      <c r="FJ17" s="660"/>
      <c r="FK17" s="661"/>
      <c r="FL17" s="946"/>
      <c r="FM17" s="946"/>
      <c r="FN17" s="750"/>
      <c r="FO17" s="719"/>
      <c r="FP17" s="803"/>
      <c r="FQ17" s="924" t="str">
        <f>$HC$5</f>
        <v>山　内</v>
      </c>
      <c r="FR17" s="915" t="str">
        <f>$HC$6</f>
        <v>内　方</v>
      </c>
      <c r="FS17" s="915" t="str">
        <f>$HC$7</f>
        <v>平　澤</v>
      </c>
      <c r="FT17" s="793" t="str">
        <f>$HC$8</f>
        <v>船　水</v>
      </c>
      <c r="FU17" s="915" t="str">
        <f>$HC$9</f>
        <v>菅　野</v>
      </c>
      <c r="FV17" s="915" t="str">
        <f>$HC$10</f>
        <v>金　山</v>
      </c>
      <c r="FW17" s="793" t="str">
        <f>$HC$11</f>
        <v>荒　木</v>
      </c>
      <c r="FX17" s="915" t="str">
        <f>$HC$12</f>
        <v>今　井</v>
      </c>
      <c r="FY17" s="915" t="str">
        <f>$HC$13</f>
        <v>平　岡</v>
      </c>
      <c r="FZ17" s="915" t="str">
        <f>$HC$14</f>
        <v>古　澤</v>
      </c>
      <c r="GA17" s="915" t="str">
        <f>$HC$15</f>
        <v>髙比良</v>
      </c>
      <c r="GB17" s="793" t="str">
        <f>$HC$16</f>
        <v>平　松</v>
      </c>
      <c r="GC17" s="915" t="str">
        <f>$HC$17</f>
        <v>中　嶋</v>
      </c>
      <c r="GD17" s="915" t="str">
        <f>$HC$18</f>
        <v>藤　本</v>
      </c>
      <c r="GE17" s="915" t="str">
        <f>$HC$19</f>
        <v>幸　岡</v>
      </c>
      <c r="GF17" s="915" t="str">
        <f>$HC$20</f>
        <v>宮　地</v>
      </c>
      <c r="GG17" s="915" t="str">
        <f>$HC$21</f>
        <v>西　山</v>
      </c>
      <c r="GH17" s="915" t="str">
        <f>$HC$22</f>
        <v>川越･姫</v>
      </c>
      <c r="GI17" s="915" t="str">
        <f>$HC$23</f>
        <v>荒木･姫</v>
      </c>
      <c r="GJ17" s="915" t="str">
        <f>$HC$24</f>
        <v>青木･姫</v>
      </c>
      <c r="GK17" s="915" t="str">
        <f>$HC$25</f>
        <v>岸･姫</v>
      </c>
      <c r="GL17" s="915" t="str">
        <f>$HC$26</f>
        <v>藤岡･姫</v>
      </c>
      <c r="GM17" s="913" t="str">
        <f>$HC$27</f>
        <v>西　田</v>
      </c>
      <c r="GN17" s="915" t="str">
        <f>$HC$28</f>
        <v>河　口</v>
      </c>
      <c r="GO17" s="915" t="str">
        <f>$HC$29</f>
        <v>三　谷</v>
      </c>
      <c r="GP17" s="913" t="str">
        <f>$HC$30</f>
        <v>和　本</v>
      </c>
      <c r="GQ17" s="915" t="str">
        <f>$HC$31</f>
        <v>野　木</v>
      </c>
      <c r="GR17" s="915" t="str">
        <f>$HC$32</f>
        <v>東　條</v>
      </c>
      <c r="GS17" s="915" t="str">
        <f>$HC$33</f>
        <v>木　下</v>
      </c>
      <c r="GT17" s="915" t="str">
        <f>$HC$34</f>
        <v>前　島</v>
      </c>
      <c r="GU17" s="915" t="str">
        <f>$HC$35</f>
        <v>小　川</v>
      </c>
      <c r="GV17" s="915" t="str">
        <f>$HC$36</f>
        <v>河口消防</v>
      </c>
      <c r="GW17" s="915" t="str">
        <f>$HC$37</f>
        <v>ダイシン</v>
      </c>
      <c r="GX17" s="911" t="str">
        <f>$HC$38</f>
        <v>ヤマト・新生</v>
      </c>
      <c r="GY17" s="134">
        <f>A17</f>
        <v>19</v>
      </c>
      <c r="HA17" s="74">
        <v>13</v>
      </c>
      <c r="HB17" s="199" t="str">
        <f>リスト!C16</f>
        <v>中</v>
      </c>
      <c r="HC17" s="76" t="str">
        <f>IF(リスト!D16="","",リスト!D16)</f>
        <v>中　嶋</v>
      </c>
      <c r="HD17" s="76" t="str">
        <f>IF(リスト!F16="","",リスト!F16)</f>
        <v>(重点)</v>
      </c>
      <c r="HE17" s="76" t="str">
        <f>IF(リスト!E16="","",リスト!E16)</f>
        <v>ＤｉＢa</v>
      </c>
      <c r="HF17" s="200" t="str">
        <f>IF(リスト!G16="","",リスト!G16)</f>
        <v/>
      </c>
      <c r="HG17" s="77" t="str">
        <f>IF(リスト!H16="","",リスト!H16)</f>
        <v>福　島</v>
      </c>
      <c r="HH17" s="77" t="str">
        <f>IF(リスト!I16="","",リスト!I16)</f>
        <v>池　田</v>
      </c>
      <c r="HI17" s="77" t="str">
        <f>IF(リスト!J16="","",リスト!J16)</f>
        <v>玉　出</v>
      </c>
      <c r="HJ17" s="77" t="str">
        <f>IF(リスト!K16="","",リスト!K16)</f>
        <v>錦　綾</v>
      </c>
      <c r="HK17" s="77" t="str">
        <f>IF(リスト!L16="","",リスト!L16)</f>
        <v>鷹　取</v>
      </c>
      <c r="HL17" s="77" t="str">
        <f>IF(リスト!M16="","",リスト!M16)</f>
        <v>甲東園</v>
      </c>
      <c r="HM17" s="77" t="str">
        <f>IF(リスト!N16="","",リスト!N16)</f>
        <v>榛  原</v>
      </c>
      <c r="HN17" s="77" t="str">
        <f>IF(リスト!O16="","",リスト!O16)</f>
        <v>東吉野</v>
      </c>
      <c r="HO17" s="460" t="str">
        <f>IF(リスト!P16="","",リスト!P16)</f>
        <v>川原樋川P/S</v>
      </c>
      <c r="IV17" s="393"/>
      <c r="IW17" s="393"/>
      <c r="IX17" s="393"/>
      <c r="IY17" s="397"/>
      <c r="IZ17" s="397"/>
      <c r="JA17" s="397"/>
      <c r="JB17" s="397"/>
      <c r="JC17" s="397"/>
      <c r="JD17" s="397"/>
      <c r="JE17" s="397"/>
      <c r="JF17" s="397"/>
      <c r="JG17" s="397"/>
      <c r="JH17" s="397"/>
      <c r="JI17" s="397"/>
      <c r="JJ17" s="397"/>
      <c r="JK17" s="397"/>
      <c r="JL17" s="397"/>
      <c r="JM17" s="397"/>
      <c r="JN17" s="397"/>
      <c r="JO17" s="397"/>
      <c r="JP17" s="397"/>
      <c r="JQ17" s="397"/>
      <c r="JR17" s="397"/>
      <c r="JS17" s="397"/>
      <c r="JT17" s="397"/>
      <c r="JU17" s="397"/>
      <c r="JV17" s="397"/>
      <c r="JW17" s="397"/>
      <c r="JX17" s="397"/>
      <c r="JY17" s="397"/>
      <c r="JZ17" s="397"/>
      <c r="KA17" s="397"/>
      <c r="KB17" s="397"/>
      <c r="KC17" s="397"/>
      <c r="KD17" s="397"/>
      <c r="KE17" s="397"/>
      <c r="KF17" s="397"/>
      <c r="KG17" s="397"/>
      <c r="KH17" s="397"/>
      <c r="KI17" s="397"/>
      <c r="KJ17" s="397"/>
      <c r="KK17" s="393"/>
      <c r="KL17" s="393"/>
      <c r="KM17" s="393"/>
      <c r="KN17" s="393"/>
      <c r="KO17" s="393"/>
      <c r="KP17" s="393"/>
      <c r="KQ17" s="393"/>
      <c r="KR17" s="393"/>
      <c r="KS17" s="393"/>
      <c r="KT17" s="393"/>
      <c r="KU17" s="393"/>
      <c r="KV17" s="393"/>
      <c r="KW17" s="393"/>
      <c r="KX17" s="393"/>
      <c r="KY17" s="393"/>
      <c r="KZ17" s="393"/>
      <c r="LA17" s="393"/>
      <c r="LB17" s="393"/>
      <c r="LC17" s="393"/>
      <c r="LD17" s="393"/>
      <c r="LE17" s="393"/>
      <c r="LF17" s="393"/>
      <c r="LG17" s="393"/>
      <c r="LH17" s="393"/>
      <c r="LI17" s="393"/>
      <c r="LJ17" s="393"/>
      <c r="LK17" s="393"/>
      <c r="LL17" s="393"/>
      <c r="LM17" s="393"/>
      <c r="LN17" s="393"/>
      <c r="LO17" s="393"/>
      <c r="LP17" s="393"/>
      <c r="LQ17" s="393"/>
      <c r="LR17" s="393"/>
      <c r="LS17" s="393"/>
      <c r="LT17" s="393"/>
      <c r="LU17" s="393"/>
      <c r="LV17" s="393"/>
      <c r="LW17" s="393"/>
      <c r="LX17" s="393"/>
      <c r="LY17" s="393"/>
      <c r="LZ17" s="393"/>
      <c r="MA17" s="393"/>
      <c r="MB17" s="393"/>
      <c r="MC17" s="393"/>
      <c r="MD17" s="393"/>
      <c r="ME17" s="393"/>
      <c r="MF17" s="393"/>
      <c r="MG17" s="393"/>
      <c r="MH17" s="393"/>
      <c r="MI17" s="393"/>
      <c r="MJ17" s="393"/>
      <c r="MK17" s="393"/>
      <c r="ML17" s="393"/>
      <c r="MM17" s="393"/>
      <c r="MN17" s="393"/>
      <c r="MO17" s="393"/>
      <c r="MP17" s="393"/>
      <c r="MQ17" s="393"/>
      <c r="MR17" s="393"/>
      <c r="MS17" s="393"/>
      <c r="MT17" s="393"/>
      <c r="MU17" s="393"/>
      <c r="MV17" s="393"/>
      <c r="MW17" s="393"/>
      <c r="MX17" s="393"/>
      <c r="MY17" s="393"/>
      <c r="MZ17" s="393"/>
      <c r="NA17" s="393"/>
      <c r="NB17" s="393"/>
      <c r="NC17" s="393"/>
      <c r="ND17" s="393"/>
      <c r="NE17" s="393"/>
      <c r="NF17" s="393"/>
      <c r="NG17" s="393"/>
      <c r="NH17" s="393"/>
      <c r="NI17" s="393"/>
      <c r="NJ17" s="393"/>
      <c r="NK17" s="393"/>
      <c r="NL17" s="393"/>
      <c r="NM17" s="393"/>
      <c r="NN17" s="393"/>
      <c r="NO17" s="393"/>
      <c r="NP17" s="393"/>
      <c r="NQ17" s="393"/>
      <c r="NR17" s="393"/>
      <c r="NS17" s="393"/>
      <c r="NT17" s="393"/>
      <c r="NU17" s="393"/>
      <c r="NV17" s="393"/>
      <c r="NW17" s="393"/>
      <c r="NX17" s="393"/>
      <c r="NY17" s="393"/>
      <c r="NZ17" s="393"/>
      <c r="OA17" s="393"/>
      <c r="OB17" s="393"/>
      <c r="OC17" s="393"/>
      <c r="OD17" s="393"/>
      <c r="OE17" s="393"/>
      <c r="OF17" s="393"/>
      <c r="OG17" s="393"/>
      <c r="OH17" s="393"/>
      <c r="OI17" s="393"/>
      <c r="OJ17" s="393"/>
      <c r="OK17" s="393"/>
      <c r="OL17" s="393"/>
      <c r="OM17" s="393"/>
      <c r="ON17" s="393"/>
      <c r="OO17" s="393"/>
      <c r="OP17" s="393"/>
      <c r="OQ17" s="393"/>
      <c r="OR17" s="393"/>
      <c r="OS17" s="393"/>
      <c r="OT17" s="393"/>
      <c r="OU17" s="393"/>
      <c r="OV17" s="393"/>
      <c r="OW17" s="393"/>
      <c r="OX17" s="393"/>
      <c r="OY17" s="393"/>
      <c r="OZ17" s="393"/>
      <c r="PA17" s="393"/>
      <c r="PB17" s="393"/>
      <c r="PC17" s="393"/>
      <c r="PD17" s="393"/>
      <c r="PE17" s="393"/>
      <c r="PF17" s="393"/>
      <c r="PG17" s="393"/>
      <c r="PH17" s="393"/>
      <c r="PI17" s="393"/>
      <c r="PJ17" s="393"/>
      <c r="PK17" s="393"/>
      <c r="PL17" s="393"/>
      <c r="PM17" s="393"/>
      <c r="PN17" s="393"/>
      <c r="PO17" s="393"/>
      <c r="PP17" s="393"/>
      <c r="PQ17" s="393"/>
      <c r="PR17" s="393"/>
      <c r="PS17" s="393"/>
      <c r="PT17" s="393"/>
      <c r="PU17" s="393"/>
      <c r="PV17" s="393"/>
      <c r="PW17" s="393"/>
      <c r="PX17" s="393"/>
      <c r="PY17" s="393"/>
      <c r="PZ17" s="393"/>
      <c r="QA17" s="393"/>
      <c r="QB17" s="393"/>
      <c r="QC17" s="393"/>
      <c r="QD17" s="393"/>
      <c r="QE17" s="393"/>
      <c r="QF17" s="393"/>
      <c r="QG17" s="393"/>
      <c r="QH17" s="393"/>
      <c r="QI17" s="393"/>
      <c r="QJ17" s="393"/>
      <c r="QK17" s="393"/>
      <c r="QL17" s="393"/>
      <c r="QM17" s="393"/>
      <c r="QN17" s="393"/>
      <c r="QO17" s="393"/>
      <c r="QP17" s="393"/>
      <c r="QQ17" s="393"/>
      <c r="QR17" s="393"/>
      <c r="QS17" s="393"/>
      <c r="QT17" s="393"/>
      <c r="QU17" s="393"/>
      <c r="QV17" s="393"/>
      <c r="QW17" s="393"/>
      <c r="QX17" s="393"/>
      <c r="QY17" s="393"/>
      <c r="QZ17" s="393"/>
      <c r="RA17" s="393"/>
      <c r="RB17" s="393"/>
      <c r="RC17" s="393"/>
      <c r="RD17" s="393"/>
      <c r="RE17" s="393"/>
      <c r="RF17" s="393"/>
      <c r="RG17" s="393"/>
      <c r="RH17" s="393"/>
      <c r="RI17" s="393"/>
      <c r="RJ17" s="393"/>
      <c r="RK17" s="393"/>
      <c r="RL17" s="393"/>
      <c r="RM17" s="393"/>
      <c r="RN17" s="393"/>
      <c r="RO17" s="393"/>
      <c r="RP17" s="393"/>
      <c r="RQ17" s="393"/>
      <c r="RR17" s="393"/>
      <c r="RS17" s="393"/>
      <c r="RT17" s="393"/>
      <c r="RU17" s="393"/>
      <c r="RV17" s="393"/>
      <c r="RW17" s="393"/>
      <c r="RX17" s="393"/>
      <c r="RY17" s="393"/>
      <c r="RZ17" s="393"/>
      <c r="SA17" s="393"/>
      <c r="SB17" s="393"/>
      <c r="SC17" s="393"/>
      <c r="SD17" s="393"/>
      <c r="SE17" s="393"/>
      <c r="SF17" s="393"/>
      <c r="SG17" s="393"/>
      <c r="SH17" s="393"/>
      <c r="SI17" s="393"/>
      <c r="SJ17" s="393"/>
      <c r="SK17" s="393"/>
      <c r="SL17" s="393"/>
      <c r="SM17" s="393"/>
      <c r="SN17" s="393"/>
      <c r="SO17" s="393"/>
      <c r="SP17" s="393"/>
      <c r="SQ17" s="393"/>
      <c r="SR17" s="393"/>
      <c r="SS17" s="393"/>
      <c r="ST17" s="393"/>
      <c r="SU17" s="393"/>
      <c r="SV17" s="393"/>
      <c r="SW17" s="393"/>
      <c r="SX17" s="393"/>
      <c r="SY17" s="393"/>
      <c r="SZ17" s="393"/>
      <c r="TA17" s="393"/>
      <c r="TB17" s="393"/>
      <c r="TC17" s="393"/>
      <c r="TD17" s="393"/>
      <c r="TE17" s="393"/>
      <c r="TF17" s="393"/>
      <c r="TG17" s="393"/>
      <c r="TH17" s="393"/>
      <c r="TI17" s="393"/>
      <c r="TJ17" s="393"/>
      <c r="TK17" s="393"/>
    </row>
    <row r="18" spans="1:531" ht="37.5" customHeight="1" x14ac:dyDescent="0.2">
      <c r="A18" s="40" t="s">
        <v>99</v>
      </c>
      <c r="B18" s="721"/>
      <c r="C18" s="723"/>
      <c r="D18" s="723"/>
      <c r="E18" s="656"/>
      <c r="F18" s="721"/>
      <c r="G18" s="723"/>
      <c r="H18" s="723"/>
      <c r="I18" s="656"/>
      <c r="J18" s="757" t="s">
        <v>1001</v>
      </c>
      <c r="K18" s="759" t="s">
        <v>820</v>
      </c>
      <c r="L18" s="759" t="s">
        <v>823</v>
      </c>
      <c r="M18" s="761" t="s">
        <v>973</v>
      </c>
      <c r="N18" s="721"/>
      <c r="O18" s="723"/>
      <c r="P18" s="723"/>
      <c r="Q18" s="723"/>
      <c r="R18" s="656"/>
      <c r="S18" s="721"/>
      <c r="T18" s="723"/>
      <c r="U18" s="723"/>
      <c r="V18" s="656"/>
      <c r="W18" s="721"/>
      <c r="X18" s="723"/>
      <c r="Y18" s="723"/>
      <c r="Z18" s="656"/>
      <c r="AA18" s="721"/>
      <c r="AB18" s="723"/>
      <c r="AC18" s="723"/>
      <c r="AD18" s="656"/>
      <c r="AE18" s="808"/>
      <c r="AF18" s="723"/>
      <c r="AG18" s="723"/>
      <c r="AH18" s="723"/>
      <c r="AI18" s="821"/>
      <c r="AJ18" s="757" t="s">
        <v>821</v>
      </c>
      <c r="AK18" s="759" t="s">
        <v>1044</v>
      </c>
      <c r="AL18" s="759" t="s">
        <v>1045</v>
      </c>
      <c r="AM18" s="761" t="s">
        <v>1042</v>
      </c>
      <c r="AN18" s="721"/>
      <c r="AO18" s="723"/>
      <c r="AP18" s="723"/>
      <c r="AQ18" s="656"/>
      <c r="AR18" s="721"/>
      <c r="AS18" s="723"/>
      <c r="AT18" s="723"/>
      <c r="AU18" s="656"/>
      <c r="AV18" s="721"/>
      <c r="AW18" s="723"/>
      <c r="AX18" s="723"/>
      <c r="AY18" s="656"/>
      <c r="AZ18" s="723"/>
      <c r="BA18" s="721"/>
      <c r="BB18" s="723"/>
      <c r="BC18" s="723"/>
      <c r="BD18" s="656"/>
      <c r="BE18" s="721"/>
      <c r="BF18" s="723"/>
      <c r="BG18" s="723"/>
      <c r="BH18" s="656"/>
      <c r="BI18" s="757" t="s">
        <v>816</v>
      </c>
      <c r="BJ18" s="759" t="s">
        <v>822</v>
      </c>
      <c r="BK18" s="759" t="s">
        <v>824</v>
      </c>
      <c r="BL18" s="761" t="s">
        <v>934</v>
      </c>
      <c r="BM18" s="721"/>
      <c r="BN18" s="723"/>
      <c r="BO18" s="723"/>
      <c r="BP18" s="656"/>
      <c r="BQ18" s="723"/>
      <c r="BR18" s="721"/>
      <c r="BS18" s="723"/>
      <c r="BT18" s="723"/>
      <c r="BU18" s="656"/>
      <c r="BV18" s="721"/>
      <c r="BW18" s="723"/>
      <c r="BX18" s="723"/>
      <c r="BY18" s="656"/>
      <c r="BZ18" s="757" t="s">
        <v>1087</v>
      </c>
      <c r="CA18" s="759" t="s">
        <v>1091</v>
      </c>
      <c r="CB18" s="759" t="s">
        <v>1089</v>
      </c>
      <c r="CC18" s="761"/>
      <c r="CD18" s="721"/>
      <c r="CE18" s="723"/>
      <c r="CF18" s="723"/>
      <c r="CG18" s="656"/>
      <c r="CH18" s="723"/>
      <c r="CI18" s="721"/>
      <c r="CJ18" s="723"/>
      <c r="CK18" s="723"/>
      <c r="CL18" s="656"/>
      <c r="CM18" s="721"/>
      <c r="CN18" s="723"/>
      <c r="CO18" s="723"/>
      <c r="CP18" s="656"/>
      <c r="CQ18" s="757" t="s">
        <v>1047</v>
      </c>
      <c r="CR18" s="759" t="s">
        <v>1041</v>
      </c>
      <c r="CS18" s="759" t="s">
        <v>1040</v>
      </c>
      <c r="CT18" s="761"/>
      <c r="CU18" s="721"/>
      <c r="CV18" s="723"/>
      <c r="CW18" s="723"/>
      <c r="CX18" s="723"/>
      <c r="CY18" s="656"/>
      <c r="CZ18" s="721"/>
      <c r="DA18" s="723"/>
      <c r="DB18" s="723"/>
      <c r="DC18" s="656"/>
      <c r="DD18" s="721"/>
      <c r="DE18" s="723"/>
      <c r="DF18" s="723"/>
      <c r="DG18" s="656"/>
      <c r="DH18" s="757" t="s">
        <v>819</v>
      </c>
      <c r="DI18" s="759"/>
      <c r="DJ18" s="759"/>
      <c r="DK18" s="761"/>
      <c r="DL18" s="721"/>
      <c r="DM18" s="723"/>
      <c r="DN18" s="723"/>
      <c r="DO18" s="656"/>
      <c r="DP18" s="721"/>
      <c r="DQ18" s="723"/>
      <c r="DR18" s="723"/>
      <c r="DS18" s="656"/>
      <c r="DT18" s="721"/>
      <c r="DU18" s="723"/>
      <c r="DV18" s="723"/>
      <c r="DW18" s="656"/>
      <c r="DX18" s="721"/>
      <c r="DY18" s="723"/>
      <c r="DZ18" s="723"/>
      <c r="EA18" s="656"/>
      <c r="EB18" s="757" t="s">
        <v>818</v>
      </c>
      <c r="EC18" s="759"/>
      <c r="ED18" s="759"/>
      <c r="EE18" s="761"/>
      <c r="EF18" s="721"/>
      <c r="EG18" s="723"/>
      <c r="EH18" s="723"/>
      <c r="EI18" s="656"/>
      <c r="EJ18" s="721"/>
      <c r="EK18" s="723"/>
      <c r="EL18" s="723"/>
      <c r="EM18" s="656"/>
      <c r="EN18" s="808"/>
      <c r="EO18" s="723"/>
      <c r="EP18" s="723"/>
      <c r="EQ18" s="821"/>
      <c r="ER18" s="721"/>
      <c r="ES18" s="723"/>
      <c r="ET18" s="723"/>
      <c r="EU18" s="656"/>
      <c r="EV18" s="807"/>
      <c r="EW18" s="645"/>
      <c r="EX18" s="645"/>
      <c r="EY18" s="645"/>
      <c r="EZ18" s="645"/>
      <c r="FA18" s="723"/>
      <c r="FB18" s="656"/>
      <c r="FC18" s="807"/>
      <c r="FD18" s="645"/>
      <c r="FE18" s="645"/>
      <c r="FF18" s="645"/>
      <c r="FG18" s="645"/>
      <c r="FH18" s="723"/>
      <c r="FI18" s="656"/>
      <c r="FJ18" s="807"/>
      <c r="FK18" s="645"/>
      <c r="FL18" s="723"/>
      <c r="FM18" s="723"/>
      <c r="FN18" s="723"/>
      <c r="FO18" s="723"/>
      <c r="FP18" s="656"/>
      <c r="FQ18" s="924"/>
      <c r="FR18" s="915"/>
      <c r="FS18" s="915"/>
      <c r="FT18" s="793"/>
      <c r="FU18" s="915"/>
      <c r="FV18" s="915"/>
      <c r="FW18" s="793"/>
      <c r="FX18" s="915"/>
      <c r="FY18" s="915"/>
      <c r="FZ18" s="915"/>
      <c r="GA18" s="915"/>
      <c r="GB18" s="793"/>
      <c r="GC18" s="915"/>
      <c r="GD18" s="915"/>
      <c r="GE18" s="915"/>
      <c r="GF18" s="915"/>
      <c r="GG18" s="915"/>
      <c r="GH18" s="915"/>
      <c r="GI18" s="915"/>
      <c r="GJ18" s="915"/>
      <c r="GK18" s="915"/>
      <c r="GL18" s="915"/>
      <c r="GM18" s="913"/>
      <c r="GN18" s="915"/>
      <c r="GO18" s="915"/>
      <c r="GP18" s="913"/>
      <c r="GQ18" s="915"/>
      <c r="GR18" s="915"/>
      <c r="GS18" s="915"/>
      <c r="GT18" s="915"/>
      <c r="GU18" s="915"/>
      <c r="GV18" s="915"/>
      <c r="GW18" s="915"/>
      <c r="GX18" s="911"/>
      <c r="GY18" s="29" t="s">
        <v>99</v>
      </c>
      <c r="HA18" s="74">
        <v>14</v>
      </c>
      <c r="HB18" s="199" t="str">
        <f>リスト!C17</f>
        <v>藤</v>
      </c>
      <c r="HC18" s="76" t="str">
        <f>IF(リスト!D17="","",リスト!D17)</f>
        <v>藤　本</v>
      </c>
      <c r="HD18" s="76" t="str">
        <f>IF(リスト!F17="","",リスト!F17)</f>
        <v>(工事)</v>
      </c>
      <c r="HE18" s="76" t="str">
        <f>IF(リスト!E17="","",リスト!E17)</f>
        <v>Ｂa</v>
      </c>
      <c r="HF18" s="200" t="str">
        <f>IF(リスト!G17="","",リスト!G17)</f>
        <v/>
      </c>
      <c r="HG18" s="77" t="str">
        <f>IF(リスト!H17="","",リスト!H17)</f>
        <v>真田山</v>
      </c>
      <c r="HH18" s="77" t="str">
        <f>IF(リスト!I17="","",リスト!I17)</f>
        <v>石　橋</v>
      </c>
      <c r="HI18" s="77" t="str">
        <f>IF(リスト!J17="","",リスト!J17)</f>
        <v>帝塚山</v>
      </c>
      <c r="HJ18" s="77" t="str">
        <f>IF(リスト!K17="","",リスト!K17)</f>
        <v>浅香山</v>
      </c>
      <c r="HK18" s="77" t="str">
        <f>IF(リスト!L17="","",リスト!L17)</f>
        <v>落　合</v>
      </c>
      <c r="HL18" s="77" t="str">
        <f>IF(リスト!M17="","",リスト!M17)</f>
        <v>中須佐</v>
      </c>
      <c r="HM18" s="77" t="str">
        <f>IF(リスト!N17="","",リスト!N17)</f>
        <v>二階堂</v>
      </c>
      <c r="HN18" s="77" t="str">
        <f>IF(リスト!O17="","",リスト!O17)</f>
        <v>下  渕</v>
      </c>
      <c r="HO18" s="459" t="str">
        <f>IF(リスト!P17="","",リスト!P17)</f>
        <v/>
      </c>
      <c r="IV18" s="393"/>
      <c r="IW18" s="393"/>
      <c r="IX18" s="393"/>
      <c r="IY18" s="397"/>
      <c r="IZ18" s="397"/>
      <c r="JA18" s="397"/>
      <c r="JB18" s="397"/>
      <c r="JC18" s="397"/>
      <c r="JD18" s="397"/>
      <c r="JE18" s="397"/>
      <c r="JF18" s="397"/>
      <c r="JG18" s="397"/>
      <c r="JH18" s="397"/>
      <c r="JI18" s="397"/>
      <c r="JJ18" s="397"/>
      <c r="JK18" s="397"/>
      <c r="JL18" s="397"/>
      <c r="JM18" s="397"/>
      <c r="JN18" s="397"/>
      <c r="JO18" s="397"/>
      <c r="JP18" s="397"/>
      <c r="JQ18" s="397"/>
      <c r="JR18" s="397"/>
      <c r="JS18" s="397"/>
      <c r="JT18" s="397"/>
      <c r="JU18" s="397"/>
      <c r="JV18" s="397"/>
      <c r="JW18" s="397"/>
      <c r="JX18" s="397"/>
      <c r="JY18" s="397"/>
      <c r="JZ18" s="397"/>
      <c r="KA18" s="397"/>
      <c r="KB18" s="397"/>
      <c r="KC18" s="397"/>
      <c r="KD18" s="397"/>
      <c r="KE18" s="397"/>
      <c r="KF18" s="397"/>
      <c r="KG18" s="397"/>
      <c r="KH18" s="397"/>
      <c r="KI18" s="397"/>
      <c r="KJ18" s="397"/>
      <c r="KK18" s="393"/>
      <c r="KL18" s="393"/>
      <c r="KM18" s="393"/>
      <c r="KN18" s="393"/>
      <c r="KO18" s="393"/>
      <c r="KP18" s="393"/>
      <c r="KQ18" s="393"/>
      <c r="KR18" s="393"/>
      <c r="KS18" s="393"/>
      <c r="KT18" s="393"/>
      <c r="KU18" s="393"/>
      <c r="KV18" s="393"/>
      <c r="KW18" s="393"/>
      <c r="KX18" s="393"/>
      <c r="KY18" s="393"/>
      <c r="KZ18" s="393"/>
      <c r="LA18" s="393"/>
      <c r="LB18" s="393"/>
      <c r="LC18" s="393"/>
      <c r="LD18" s="393"/>
      <c r="LE18" s="393"/>
      <c r="LF18" s="393"/>
      <c r="LG18" s="393"/>
      <c r="LH18" s="393"/>
      <c r="LI18" s="393"/>
      <c r="LJ18" s="393"/>
      <c r="LK18" s="393"/>
      <c r="LL18" s="393"/>
      <c r="LM18" s="393"/>
      <c r="LN18" s="393"/>
      <c r="LO18" s="393"/>
      <c r="LP18" s="393"/>
      <c r="LQ18" s="393"/>
      <c r="LR18" s="393"/>
      <c r="LS18" s="393"/>
      <c r="LT18" s="393"/>
      <c r="LU18" s="393"/>
      <c r="LV18" s="393"/>
      <c r="LW18" s="393"/>
      <c r="LX18" s="393"/>
      <c r="LY18" s="393"/>
      <c r="LZ18" s="393"/>
      <c r="MA18" s="393"/>
      <c r="MB18" s="393"/>
      <c r="MC18" s="393"/>
      <c r="MD18" s="393"/>
      <c r="ME18" s="393"/>
      <c r="MF18" s="393"/>
      <c r="MG18" s="393"/>
      <c r="MH18" s="393"/>
      <c r="MI18" s="393"/>
      <c r="MJ18" s="393"/>
      <c r="MK18" s="393"/>
      <c r="ML18" s="393"/>
      <c r="MM18" s="393"/>
      <c r="MN18" s="393"/>
      <c r="MO18" s="393"/>
      <c r="MP18" s="393"/>
      <c r="MQ18" s="393"/>
      <c r="MR18" s="393"/>
      <c r="MS18" s="393"/>
      <c r="MT18" s="393"/>
      <c r="MU18" s="393"/>
      <c r="MV18" s="393"/>
      <c r="MW18" s="393"/>
      <c r="MX18" s="393"/>
      <c r="MY18" s="393"/>
      <c r="MZ18" s="393"/>
      <c r="NA18" s="393"/>
      <c r="NB18" s="393"/>
      <c r="NC18" s="393"/>
      <c r="ND18" s="393"/>
      <c r="NE18" s="393"/>
      <c r="NF18" s="393"/>
      <c r="NG18" s="393"/>
      <c r="NH18" s="393"/>
      <c r="NI18" s="393"/>
      <c r="NJ18" s="393"/>
      <c r="NK18" s="393"/>
      <c r="NL18" s="393"/>
      <c r="NM18" s="393"/>
      <c r="NN18" s="393"/>
      <c r="NO18" s="393"/>
      <c r="NP18" s="393"/>
      <c r="NQ18" s="393"/>
      <c r="NR18" s="393"/>
      <c r="NS18" s="393"/>
      <c r="NT18" s="393"/>
      <c r="NU18" s="393"/>
      <c r="NV18" s="393"/>
      <c r="NW18" s="393"/>
      <c r="NX18" s="393"/>
      <c r="NY18" s="393"/>
      <c r="NZ18" s="393"/>
      <c r="OA18" s="393"/>
      <c r="OB18" s="393"/>
      <c r="OC18" s="393"/>
      <c r="OD18" s="393"/>
      <c r="OE18" s="393"/>
      <c r="OF18" s="393"/>
      <c r="OG18" s="393"/>
      <c r="OH18" s="393"/>
      <c r="OI18" s="393"/>
      <c r="OJ18" s="393"/>
      <c r="OK18" s="393"/>
      <c r="OL18" s="393"/>
      <c r="OM18" s="393"/>
      <c r="ON18" s="393"/>
      <c r="OO18" s="393"/>
      <c r="OP18" s="393"/>
      <c r="OQ18" s="393"/>
      <c r="OR18" s="393"/>
      <c r="OS18" s="393"/>
      <c r="OT18" s="393"/>
      <c r="OU18" s="393"/>
      <c r="OV18" s="393"/>
      <c r="OW18" s="393"/>
      <c r="OX18" s="393"/>
      <c r="OY18" s="393"/>
      <c r="OZ18" s="393"/>
      <c r="PA18" s="393"/>
      <c r="PB18" s="393"/>
      <c r="PC18" s="393"/>
      <c r="PD18" s="393"/>
      <c r="PE18" s="393"/>
      <c r="PF18" s="393"/>
      <c r="PG18" s="393"/>
      <c r="PH18" s="393"/>
      <c r="PI18" s="393"/>
      <c r="PJ18" s="393"/>
      <c r="PK18" s="393"/>
      <c r="PL18" s="393"/>
      <c r="PM18" s="393"/>
      <c r="PN18" s="393"/>
      <c r="PO18" s="393"/>
      <c r="PP18" s="393"/>
      <c r="PQ18" s="393"/>
      <c r="PR18" s="393"/>
      <c r="PS18" s="393"/>
      <c r="PT18" s="393"/>
      <c r="PU18" s="393"/>
      <c r="PV18" s="393"/>
      <c r="PW18" s="393"/>
      <c r="PX18" s="393"/>
      <c r="PY18" s="393"/>
      <c r="PZ18" s="393"/>
      <c r="QA18" s="393"/>
      <c r="QB18" s="393"/>
      <c r="QC18" s="393"/>
      <c r="QD18" s="393"/>
      <c r="QE18" s="393"/>
      <c r="QF18" s="393"/>
      <c r="QG18" s="393"/>
      <c r="QH18" s="393"/>
      <c r="QI18" s="393"/>
      <c r="QJ18" s="393"/>
      <c r="QK18" s="393"/>
      <c r="QL18" s="393"/>
      <c r="QM18" s="393"/>
      <c r="QN18" s="393"/>
      <c r="QO18" s="393"/>
      <c r="QP18" s="393"/>
      <c r="QQ18" s="393"/>
      <c r="QR18" s="393"/>
      <c r="QS18" s="393"/>
      <c r="QT18" s="393"/>
      <c r="QU18" s="393"/>
      <c r="QV18" s="393"/>
      <c r="QW18" s="393"/>
      <c r="QX18" s="393"/>
      <c r="QY18" s="393"/>
      <c r="QZ18" s="393"/>
      <c r="RA18" s="393"/>
      <c r="RB18" s="393"/>
      <c r="RC18" s="393"/>
      <c r="RD18" s="393"/>
      <c r="RE18" s="393"/>
      <c r="RF18" s="393"/>
      <c r="RG18" s="393"/>
      <c r="RH18" s="393"/>
      <c r="RI18" s="393"/>
      <c r="RJ18" s="393"/>
      <c r="RK18" s="393"/>
      <c r="RL18" s="393"/>
      <c r="RM18" s="393"/>
      <c r="RN18" s="393"/>
      <c r="RO18" s="393"/>
      <c r="RP18" s="393"/>
      <c r="RQ18" s="393"/>
      <c r="RR18" s="393"/>
      <c r="RS18" s="393"/>
      <c r="RT18" s="393"/>
      <c r="RU18" s="393"/>
      <c r="RV18" s="393"/>
      <c r="RW18" s="393"/>
      <c r="RX18" s="393"/>
      <c r="RY18" s="393"/>
      <c r="RZ18" s="393"/>
      <c r="SA18" s="393"/>
      <c r="SB18" s="393"/>
      <c r="SC18" s="393"/>
      <c r="SD18" s="393"/>
      <c r="SE18" s="393"/>
      <c r="SF18" s="393"/>
      <c r="SG18" s="393"/>
      <c r="SH18" s="393"/>
      <c r="SI18" s="393"/>
      <c r="SJ18" s="393"/>
      <c r="SK18" s="393"/>
      <c r="SL18" s="393"/>
      <c r="SM18" s="393"/>
      <c r="SN18" s="393"/>
      <c r="SO18" s="393"/>
      <c r="SP18" s="393"/>
      <c r="SQ18" s="393"/>
      <c r="SR18" s="393"/>
      <c r="SS18" s="393"/>
      <c r="ST18" s="393"/>
      <c r="SU18" s="393"/>
      <c r="SV18" s="393"/>
      <c r="SW18" s="393"/>
      <c r="SX18" s="393"/>
      <c r="SY18" s="393"/>
      <c r="SZ18" s="393"/>
      <c r="TA18" s="393"/>
      <c r="TB18" s="393"/>
      <c r="TC18" s="393"/>
      <c r="TD18" s="393"/>
      <c r="TE18" s="393"/>
      <c r="TF18" s="393"/>
      <c r="TG18" s="393"/>
      <c r="TH18" s="393"/>
      <c r="TI18" s="393"/>
      <c r="TJ18" s="393"/>
      <c r="TK18" s="393"/>
    </row>
    <row r="19" spans="1:531" ht="37.5" customHeight="1" thickBot="1" x14ac:dyDescent="0.25">
      <c r="A19" s="41"/>
      <c r="B19" s="722"/>
      <c r="C19" s="646"/>
      <c r="D19" s="646"/>
      <c r="E19" s="657"/>
      <c r="F19" s="722"/>
      <c r="G19" s="646"/>
      <c r="H19" s="646"/>
      <c r="I19" s="657"/>
      <c r="J19" s="758"/>
      <c r="K19" s="760"/>
      <c r="L19" s="760"/>
      <c r="M19" s="762"/>
      <c r="N19" s="722"/>
      <c r="O19" s="646"/>
      <c r="P19" s="646"/>
      <c r="Q19" s="646"/>
      <c r="R19" s="657"/>
      <c r="S19" s="722"/>
      <c r="T19" s="646"/>
      <c r="U19" s="646"/>
      <c r="V19" s="657"/>
      <c r="W19" s="722"/>
      <c r="X19" s="646"/>
      <c r="Y19" s="646"/>
      <c r="Z19" s="657"/>
      <c r="AA19" s="722"/>
      <c r="AB19" s="646"/>
      <c r="AC19" s="646"/>
      <c r="AD19" s="657"/>
      <c r="AE19" s="809"/>
      <c r="AF19" s="646"/>
      <c r="AG19" s="646"/>
      <c r="AH19" s="646"/>
      <c r="AI19" s="822"/>
      <c r="AJ19" s="758"/>
      <c r="AK19" s="760"/>
      <c r="AL19" s="760"/>
      <c r="AM19" s="762"/>
      <c r="AN19" s="722"/>
      <c r="AO19" s="646"/>
      <c r="AP19" s="646"/>
      <c r="AQ19" s="657"/>
      <c r="AR19" s="722"/>
      <c r="AS19" s="646"/>
      <c r="AT19" s="646"/>
      <c r="AU19" s="657"/>
      <c r="AV19" s="722"/>
      <c r="AW19" s="646"/>
      <c r="AX19" s="646"/>
      <c r="AY19" s="657"/>
      <c r="AZ19" s="646"/>
      <c r="BA19" s="722"/>
      <c r="BB19" s="646"/>
      <c r="BC19" s="646"/>
      <c r="BD19" s="657"/>
      <c r="BE19" s="722"/>
      <c r="BF19" s="646"/>
      <c r="BG19" s="646"/>
      <c r="BH19" s="657"/>
      <c r="BI19" s="758"/>
      <c r="BJ19" s="760"/>
      <c r="BK19" s="760"/>
      <c r="BL19" s="762"/>
      <c r="BM19" s="722"/>
      <c r="BN19" s="646"/>
      <c r="BO19" s="646"/>
      <c r="BP19" s="657"/>
      <c r="BQ19" s="646"/>
      <c r="BR19" s="722"/>
      <c r="BS19" s="646"/>
      <c r="BT19" s="646"/>
      <c r="BU19" s="657"/>
      <c r="BV19" s="722"/>
      <c r="BW19" s="646"/>
      <c r="BX19" s="646"/>
      <c r="BY19" s="657"/>
      <c r="BZ19" s="758"/>
      <c r="CA19" s="760"/>
      <c r="CB19" s="760"/>
      <c r="CC19" s="762"/>
      <c r="CD19" s="722"/>
      <c r="CE19" s="646"/>
      <c r="CF19" s="646"/>
      <c r="CG19" s="657"/>
      <c r="CH19" s="646"/>
      <c r="CI19" s="722"/>
      <c r="CJ19" s="646"/>
      <c r="CK19" s="646"/>
      <c r="CL19" s="657"/>
      <c r="CM19" s="722"/>
      <c r="CN19" s="646"/>
      <c r="CO19" s="646"/>
      <c r="CP19" s="657"/>
      <c r="CQ19" s="758"/>
      <c r="CR19" s="760"/>
      <c r="CS19" s="760"/>
      <c r="CT19" s="762"/>
      <c r="CU19" s="722"/>
      <c r="CV19" s="646"/>
      <c r="CW19" s="646"/>
      <c r="CX19" s="646"/>
      <c r="CY19" s="657"/>
      <c r="CZ19" s="722"/>
      <c r="DA19" s="646"/>
      <c r="DB19" s="646"/>
      <c r="DC19" s="657"/>
      <c r="DD19" s="722"/>
      <c r="DE19" s="646"/>
      <c r="DF19" s="646"/>
      <c r="DG19" s="657"/>
      <c r="DH19" s="758"/>
      <c r="DI19" s="760"/>
      <c r="DJ19" s="760"/>
      <c r="DK19" s="762"/>
      <c r="DL19" s="722"/>
      <c r="DM19" s="646"/>
      <c r="DN19" s="646"/>
      <c r="DO19" s="657"/>
      <c r="DP19" s="722"/>
      <c r="DQ19" s="646"/>
      <c r="DR19" s="646"/>
      <c r="DS19" s="657"/>
      <c r="DT19" s="722"/>
      <c r="DU19" s="646"/>
      <c r="DV19" s="646"/>
      <c r="DW19" s="657"/>
      <c r="DX19" s="722"/>
      <c r="DY19" s="646"/>
      <c r="DZ19" s="646"/>
      <c r="EA19" s="657"/>
      <c r="EB19" s="758"/>
      <c r="EC19" s="760"/>
      <c r="ED19" s="760"/>
      <c r="EE19" s="762"/>
      <c r="EF19" s="722"/>
      <c r="EG19" s="646"/>
      <c r="EH19" s="646"/>
      <c r="EI19" s="657"/>
      <c r="EJ19" s="722"/>
      <c r="EK19" s="646"/>
      <c r="EL19" s="646"/>
      <c r="EM19" s="657"/>
      <c r="EN19" s="809"/>
      <c r="EO19" s="646"/>
      <c r="EP19" s="646"/>
      <c r="EQ19" s="822"/>
      <c r="ER19" s="722"/>
      <c r="ES19" s="646"/>
      <c r="ET19" s="646"/>
      <c r="EU19" s="657"/>
      <c r="EV19" s="722"/>
      <c r="EW19" s="646"/>
      <c r="EX19" s="646"/>
      <c r="EY19" s="646"/>
      <c r="EZ19" s="646"/>
      <c r="FA19" s="646"/>
      <c r="FB19" s="657"/>
      <c r="FC19" s="722"/>
      <c r="FD19" s="646"/>
      <c r="FE19" s="646"/>
      <c r="FF19" s="646"/>
      <c r="FG19" s="646"/>
      <c r="FH19" s="646"/>
      <c r="FI19" s="657"/>
      <c r="FJ19" s="722"/>
      <c r="FK19" s="646"/>
      <c r="FL19" s="646"/>
      <c r="FM19" s="963"/>
      <c r="FN19" s="646"/>
      <c r="FO19" s="646"/>
      <c r="FP19" s="657"/>
      <c r="FQ19" s="925"/>
      <c r="FR19" s="916"/>
      <c r="FS19" s="916"/>
      <c r="FT19" s="794"/>
      <c r="FU19" s="916"/>
      <c r="FV19" s="916"/>
      <c r="FW19" s="794"/>
      <c r="FX19" s="916"/>
      <c r="FY19" s="916"/>
      <c r="FZ19" s="916"/>
      <c r="GA19" s="916"/>
      <c r="GB19" s="794"/>
      <c r="GC19" s="916"/>
      <c r="GD19" s="916"/>
      <c r="GE19" s="916"/>
      <c r="GF19" s="916"/>
      <c r="GG19" s="916"/>
      <c r="GH19" s="916"/>
      <c r="GI19" s="916"/>
      <c r="GJ19" s="916"/>
      <c r="GK19" s="916"/>
      <c r="GL19" s="916"/>
      <c r="GM19" s="914"/>
      <c r="GN19" s="916"/>
      <c r="GO19" s="916"/>
      <c r="GP19" s="914"/>
      <c r="GQ19" s="916"/>
      <c r="GR19" s="916"/>
      <c r="GS19" s="916"/>
      <c r="GT19" s="916"/>
      <c r="GU19" s="916"/>
      <c r="GV19" s="916"/>
      <c r="GW19" s="916"/>
      <c r="GX19" s="912"/>
      <c r="GY19" s="30">
        <f>((COUNTIF(FQ14:GK14,"○"))+(COUNTIF(FQ15:GK15,"○")))</f>
        <v>13</v>
      </c>
      <c r="HA19" s="74">
        <v>15</v>
      </c>
      <c r="HB19" s="199" t="str">
        <f>リスト!C18</f>
        <v>幸</v>
      </c>
      <c r="HC19" s="76" t="str">
        <f>IF(リスト!D18="","",リスト!D18)</f>
        <v>幸　岡</v>
      </c>
      <c r="HD19" s="76" t="str">
        <f>IF(リスト!F18="","",リスト!F18)</f>
        <v>業者名</v>
      </c>
      <c r="HE19" s="76" t="str">
        <f>IF(リスト!E18="","",リスト!E18)</f>
        <v>ＯＣ</v>
      </c>
      <c r="HF19" s="200" t="str">
        <f>IF(リスト!G18="","",リスト!G18)</f>
        <v/>
      </c>
      <c r="HG19" s="77" t="str">
        <f>IF(リスト!H18="","",リスト!H18)</f>
        <v>本　町</v>
      </c>
      <c r="HH19" s="77" t="str">
        <f>IF(リスト!I18="","",リスト!I18)</f>
        <v>渋　谷</v>
      </c>
      <c r="HI19" s="77" t="str">
        <f>IF(リスト!J18="","",リスト!J18)</f>
        <v>天下茶屋</v>
      </c>
      <c r="HJ19" s="77" t="str">
        <f>IF(リスト!K18="","",リスト!K18)</f>
        <v>旭ヶ丘</v>
      </c>
      <c r="HK19" s="77" t="str">
        <f>IF(リスト!L18="","",リスト!L18)</f>
        <v>小　部</v>
      </c>
      <c r="HL19" s="459" t="str">
        <f>IF(リスト!M18="","",リスト!M18)</f>
        <v/>
      </c>
      <c r="HM19" s="77" t="str">
        <f>IF(リスト!N18="","",リスト!N18)</f>
        <v>平  群</v>
      </c>
      <c r="HN19" s="77" t="str">
        <f>IF(リスト!O18="","",リスト!O18)</f>
        <v>大宇陀</v>
      </c>
      <c r="HO19" s="460" t="str">
        <f>IF(リスト!P18="","",リスト!P18)</f>
        <v>奥吉野P/S</v>
      </c>
      <c r="IV19" s="393"/>
      <c r="IW19" s="393"/>
      <c r="IX19" s="393"/>
      <c r="IY19" s="397"/>
      <c r="IZ19" s="397"/>
      <c r="JA19" s="397"/>
      <c r="JB19" s="397"/>
      <c r="JC19" s="397"/>
      <c r="JD19" s="397"/>
      <c r="JE19" s="397"/>
      <c r="JF19" s="397"/>
      <c r="JG19" s="397"/>
      <c r="JH19" s="397"/>
      <c r="JI19" s="397"/>
      <c r="JJ19" s="397"/>
      <c r="JK19" s="397"/>
      <c r="JL19" s="397"/>
      <c r="JM19" s="397"/>
      <c r="JN19" s="397"/>
      <c r="JO19" s="397"/>
      <c r="JP19" s="397"/>
      <c r="JQ19" s="397"/>
      <c r="JR19" s="397"/>
      <c r="JS19" s="397"/>
      <c r="JT19" s="397"/>
      <c r="JU19" s="397"/>
      <c r="JV19" s="397"/>
      <c r="JW19" s="397"/>
      <c r="JX19" s="397"/>
      <c r="JY19" s="397"/>
      <c r="JZ19" s="397"/>
      <c r="KA19" s="397"/>
      <c r="KB19" s="397"/>
      <c r="KC19" s="397"/>
      <c r="KD19" s="397"/>
      <c r="KE19" s="397"/>
      <c r="KF19" s="397"/>
      <c r="KG19" s="397"/>
      <c r="KH19" s="397"/>
      <c r="KI19" s="397"/>
      <c r="KJ19" s="397"/>
      <c r="KK19" s="393"/>
      <c r="KL19" s="393"/>
      <c r="KM19" s="393"/>
      <c r="KN19" s="393"/>
      <c r="KO19" s="393"/>
      <c r="KP19" s="393"/>
      <c r="KQ19" s="393"/>
      <c r="KR19" s="393"/>
      <c r="KS19" s="393"/>
      <c r="KT19" s="393"/>
      <c r="KU19" s="393"/>
      <c r="KV19" s="393"/>
      <c r="KW19" s="393"/>
      <c r="KX19" s="393"/>
      <c r="KY19" s="393"/>
      <c r="KZ19" s="393"/>
      <c r="LA19" s="393"/>
      <c r="LB19" s="393"/>
      <c r="LC19" s="393"/>
      <c r="LD19" s="393"/>
      <c r="LE19" s="393"/>
      <c r="LF19" s="393"/>
      <c r="LG19" s="393"/>
      <c r="LH19" s="393"/>
      <c r="LI19" s="393"/>
      <c r="LJ19" s="393"/>
      <c r="LK19" s="393"/>
      <c r="LL19" s="393"/>
      <c r="LM19" s="393"/>
      <c r="LN19" s="393"/>
      <c r="LO19" s="393"/>
      <c r="LP19" s="393"/>
      <c r="LQ19" s="393"/>
      <c r="LR19" s="393"/>
      <c r="LS19" s="393"/>
      <c r="LT19" s="393"/>
      <c r="LU19" s="393"/>
      <c r="LV19" s="393"/>
      <c r="LW19" s="393"/>
      <c r="LX19" s="393"/>
      <c r="LY19" s="393"/>
      <c r="LZ19" s="393"/>
      <c r="MA19" s="393"/>
      <c r="MB19" s="393"/>
      <c r="MC19" s="393"/>
      <c r="MD19" s="393"/>
      <c r="ME19" s="393"/>
      <c r="MF19" s="393"/>
      <c r="MG19" s="393"/>
      <c r="MH19" s="393"/>
      <c r="MI19" s="393"/>
      <c r="MJ19" s="393"/>
      <c r="MK19" s="393"/>
      <c r="ML19" s="393"/>
      <c r="MM19" s="393"/>
      <c r="MN19" s="393"/>
      <c r="MO19" s="393"/>
      <c r="MP19" s="393"/>
      <c r="MQ19" s="393"/>
      <c r="MR19" s="393"/>
      <c r="MS19" s="393"/>
      <c r="MT19" s="393"/>
      <c r="MU19" s="393"/>
      <c r="MV19" s="393"/>
      <c r="MW19" s="393"/>
      <c r="MX19" s="393"/>
      <c r="MY19" s="393"/>
      <c r="MZ19" s="393"/>
      <c r="NA19" s="393"/>
      <c r="NB19" s="393"/>
      <c r="NC19" s="393"/>
      <c r="ND19" s="393"/>
      <c r="NE19" s="393"/>
      <c r="NF19" s="393"/>
      <c r="NG19" s="393"/>
      <c r="NH19" s="393"/>
      <c r="NI19" s="393"/>
      <c r="NJ19" s="393"/>
      <c r="NK19" s="393"/>
      <c r="NL19" s="393"/>
      <c r="NM19" s="393"/>
      <c r="NN19" s="393"/>
      <c r="NO19" s="393"/>
      <c r="NP19" s="393"/>
      <c r="NQ19" s="393"/>
      <c r="NR19" s="393"/>
      <c r="NS19" s="393"/>
      <c r="NT19" s="393"/>
      <c r="NU19" s="393"/>
      <c r="NV19" s="393"/>
      <c r="NW19" s="393"/>
      <c r="NX19" s="393"/>
      <c r="NY19" s="393"/>
      <c r="NZ19" s="393"/>
      <c r="OA19" s="393"/>
      <c r="OB19" s="393"/>
      <c r="OC19" s="393"/>
      <c r="OD19" s="393"/>
      <c r="OE19" s="393"/>
      <c r="OF19" s="393"/>
      <c r="OG19" s="393"/>
      <c r="OH19" s="393"/>
      <c r="OI19" s="393"/>
      <c r="OJ19" s="393"/>
      <c r="OK19" s="393"/>
      <c r="OL19" s="393"/>
      <c r="OM19" s="393"/>
      <c r="ON19" s="393"/>
      <c r="OO19" s="393"/>
      <c r="OP19" s="393"/>
      <c r="OQ19" s="393"/>
      <c r="OR19" s="393"/>
      <c r="OS19" s="393"/>
      <c r="OT19" s="393"/>
      <c r="OU19" s="393"/>
      <c r="OV19" s="393"/>
      <c r="OW19" s="393"/>
      <c r="OX19" s="393"/>
      <c r="OY19" s="393"/>
      <c r="OZ19" s="393"/>
      <c r="PA19" s="393"/>
      <c r="PB19" s="393"/>
      <c r="PC19" s="393"/>
      <c r="PD19" s="393"/>
      <c r="PE19" s="393"/>
      <c r="PF19" s="393"/>
      <c r="PG19" s="393"/>
      <c r="PH19" s="393"/>
      <c r="PI19" s="393"/>
      <c r="PJ19" s="393"/>
      <c r="PK19" s="393"/>
      <c r="PL19" s="393"/>
      <c r="PM19" s="393"/>
      <c r="PN19" s="393"/>
      <c r="PO19" s="393"/>
      <c r="PP19" s="393"/>
      <c r="PQ19" s="393"/>
      <c r="PR19" s="393"/>
      <c r="PS19" s="393"/>
      <c r="PT19" s="393"/>
      <c r="PU19" s="393"/>
      <c r="PV19" s="393"/>
      <c r="PW19" s="393"/>
      <c r="PX19" s="393"/>
      <c r="PY19" s="393"/>
      <c r="PZ19" s="393"/>
      <c r="QA19" s="393"/>
      <c r="QB19" s="393"/>
      <c r="QC19" s="393"/>
      <c r="QD19" s="393"/>
      <c r="QE19" s="393"/>
      <c r="QF19" s="393"/>
      <c r="QG19" s="393"/>
      <c r="QH19" s="393"/>
      <c r="QI19" s="393"/>
      <c r="QJ19" s="393"/>
      <c r="QK19" s="393"/>
      <c r="QL19" s="393"/>
      <c r="QM19" s="393"/>
      <c r="QN19" s="393"/>
      <c r="QO19" s="393"/>
      <c r="QP19" s="393"/>
      <c r="QQ19" s="393"/>
      <c r="QR19" s="393"/>
      <c r="QS19" s="393"/>
      <c r="QT19" s="393"/>
      <c r="QU19" s="393"/>
      <c r="QV19" s="393"/>
      <c r="QW19" s="393"/>
      <c r="QX19" s="393"/>
      <c r="QY19" s="393"/>
      <c r="QZ19" s="393"/>
      <c r="RA19" s="393"/>
      <c r="RB19" s="393"/>
      <c r="RC19" s="393"/>
      <c r="RD19" s="393"/>
      <c r="RE19" s="393"/>
      <c r="RF19" s="393"/>
      <c r="RG19" s="393"/>
      <c r="RH19" s="393"/>
      <c r="RI19" s="393"/>
      <c r="RJ19" s="393"/>
      <c r="RK19" s="393"/>
      <c r="RL19" s="393"/>
      <c r="RM19" s="393"/>
      <c r="RN19" s="393"/>
      <c r="RO19" s="393"/>
      <c r="RP19" s="393"/>
      <c r="RQ19" s="393"/>
      <c r="RR19" s="393"/>
      <c r="RS19" s="393"/>
      <c r="RT19" s="393"/>
      <c r="RU19" s="393"/>
      <c r="RV19" s="393"/>
      <c r="RW19" s="393"/>
      <c r="RX19" s="393"/>
      <c r="RY19" s="393"/>
      <c r="RZ19" s="393"/>
      <c r="SA19" s="393"/>
      <c r="SB19" s="393"/>
      <c r="SC19" s="393"/>
      <c r="SD19" s="393"/>
      <c r="SE19" s="393"/>
      <c r="SF19" s="393"/>
      <c r="SG19" s="393"/>
      <c r="SH19" s="393"/>
      <c r="SI19" s="393"/>
      <c r="SJ19" s="393"/>
      <c r="SK19" s="393"/>
      <c r="SL19" s="393"/>
      <c r="SM19" s="393"/>
      <c r="SN19" s="393"/>
      <c r="SO19" s="393"/>
      <c r="SP19" s="393"/>
      <c r="SQ19" s="393"/>
      <c r="SR19" s="393"/>
      <c r="SS19" s="393"/>
      <c r="ST19" s="393"/>
      <c r="SU19" s="393"/>
      <c r="SV19" s="393"/>
      <c r="SW19" s="393"/>
      <c r="SX19" s="393"/>
      <c r="SY19" s="393"/>
      <c r="SZ19" s="393"/>
      <c r="TA19" s="393"/>
      <c r="TB19" s="393"/>
      <c r="TC19" s="393"/>
      <c r="TD19" s="393"/>
      <c r="TE19" s="393"/>
      <c r="TF19" s="393"/>
      <c r="TG19" s="393"/>
      <c r="TH19" s="393"/>
      <c r="TI19" s="393"/>
      <c r="TJ19" s="393"/>
      <c r="TK19" s="393"/>
    </row>
    <row r="20" spans="1:531" ht="25.5" customHeight="1" x14ac:dyDescent="0.2">
      <c r="A20" s="42"/>
      <c r="B20" s="706"/>
      <c r="C20" s="707"/>
      <c r="D20" s="707"/>
      <c r="E20" s="708"/>
      <c r="F20" s="706"/>
      <c r="G20" s="707"/>
      <c r="H20" s="707"/>
      <c r="I20" s="708"/>
      <c r="J20" s="706"/>
      <c r="K20" s="707"/>
      <c r="L20" s="707"/>
      <c r="M20" s="708"/>
      <c r="N20" s="706"/>
      <c r="O20" s="707"/>
      <c r="P20" s="707"/>
      <c r="Q20" s="707"/>
      <c r="R20" s="708"/>
      <c r="S20" s="706"/>
      <c r="T20" s="707"/>
      <c r="U20" s="707"/>
      <c r="V20" s="708"/>
      <c r="W20" s="706"/>
      <c r="X20" s="707"/>
      <c r="Y20" s="707"/>
      <c r="Z20" s="708"/>
      <c r="AA20" s="706"/>
      <c r="AB20" s="707"/>
      <c r="AC20" s="707"/>
      <c r="AD20" s="708"/>
      <c r="AE20" s="706"/>
      <c r="AF20" s="707"/>
      <c r="AG20" s="707"/>
      <c r="AH20" s="707"/>
      <c r="AI20" s="708"/>
      <c r="AJ20" s="926" t="s">
        <v>855</v>
      </c>
      <c r="AK20" s="927"/>
      <c r="AL20" s="927"/>
      <c r="AM20" s="928"/>
      <c r="AN20" s="706"/>
      <c r="AO20" s="707"/>
      <c r="AP20" s="707"/>
      <c r="AQ20" s="708"/>
      <c r="AR20" s="763" t="s">
        <v>1024</v>
      </c>
      <c r="AS20" s="764"/>
      <c r="AT20" s="764"/>
      <c r="AU20" s="765"/>
      <c r="AV20" s="706"/>
      <c r="AW20" s="707"/>
      <c r="AX20" s="707"/>
      <c r="AY20" s="707"/>
      <c r="AZ20" s="766"/>
      <c r="BA20" s="706"/>
      <c r="BB20" s="707"/>
      <c r="BC20" s="707"/>
      <c r="BD20" s="708"/>
      <c r="BE20" s="706"/>
      <c r="BF20" s="707"/>
      <c r="BG20" s="707"/>
      <c r="BH20" s="708"/>
      <c r="BI20" s="763" t="s">
        <v>1026</v>
      </c>
      <c r="BJ20" s="764"/>
      <c r="BK20" s="764"/>
      <c r="BL20" s="765"/>
      <c r="BM20" s="706"/>
      <c r="BN20" s="707"/>
      <c r="BO20" s="707"/>
      <c r="BP20" s="707"/>
      <c r="BQ20" s="766"/>
      <c r="BR20" s="706"/>
      <c r="BS20" s="707"/>
      <c r="BT20" s="707"/>
      <c r="BU20" s="708"/>
      <c r="BV20" s="706"/>
      <c r="BW20" s="707"/>
      <c r="BX20" s="707"/>
      <c r="BY20" s="708"/>
      <c r="BZ20" s="706"/>
      <c r="CA20" s="707"/>
      <c r="CB20" s="707"/>
      <c r="CC20" s="708"/>
      <c r="CD20" s="706"/>
      <c r="CE20" s="707"/>
      <c r="CF20" s="707"/>
      <c r="CG20" s="707"/>
      <c r="CH20" s="945"/>
      <c r="CI20" s="706"/>
      <c r="CJ20" s="707"/>
      <c r="CK20" s="707"/>
      <c r="CL20" s="708"/>
      <c r="CM20" s="706"/>
      <c r="CN20" s="707"/>
      <c r="CO20" s="707"/>
      <c r="CP20" s="708"/>
      <c r="CQ20" s="763" t="s">
        <v>1108</v>
      </c>
      <c r="CR20" s="764"/>
      <c r="CS20" s="764"/>
      <c r="CT20" s="765"/>
      <c r="CU20" s="706"/>
      <c r="CV20" s="707"/>
      <c r="CW20" s="707"/>
      <c r="CX20" s="707"/>
      <c r="CY20" s="708"/>
      <c r="CZ20" s="706"/>
      <c r="DA20" s="707"/>
      <c r="DB20" s="707"/>
      <c r="DC20" s="708"/>
      <c r="DD20" s="706"/>
      <c r="DE20" s="707"/>
      <c r="DF20" s="707"/>
      <c r="DG20" s="708"/>
      <c r="DH20" s="816"/>
      <c r="DI20" s="817"/>
      <c r="DJ20" s="817"/>
      <c r="DK20" s="818"/>
      <c r="DL20" s="706"/>
      <c r="DM20" s="707"/>
      <c r="DN20" s="707"/>
      <c r="DO20" s="708"/>
      <c r="DP20" s="706"/>
      <c r="DQ20" s="707"/>
      <c r="DR20" s="707"/>
      <c r="DS20" s="708"/>
      <c r="DT20" s="706"/>
      <c r="DU20" s="707"/>
      <c r="DV20" s="707"/>
      <c r="DW20" s="708"/>
      <c r="DX20" s="706"/>
      <c r="DY20" s="707"/>
      <c r="DZ20" s="707"/>
      <c r="EA20" s="708"/>
      <c r="EB20" s="763" t="s">
        <v>984</v>
      </c>
      <c r="EC20" s="764"/>
      <c r="ED20" s="764"/>
      <c r="EE20" s="765"/>
      <c r="EF20" s="706"/>
      <c r="EG20" s="707"/>
      <c r="EH20" s="707"/>
      <c r="EI20" s="708"/>
      <c r="EJ20" s="706"/>
      <c r="EK20" s="707"/>
      <c r="EL20" s="707"/>
      <c r="EM20" s="708"/>
      <c r="EN20" s="706"/>
      <c r="EO20" s="707"/>
      <c r="EP20" s="707"/>
      <c r="EQ20" s="708"/>
      <c r="ER20" s="706"/>
      <c r="ES20" s="707"/>
      <c r="ET20" s="707"/>
      <c r="EU20" s="708"/>
      <c r="EV20" s="706"/>
      <c r="EW20" s="707"/>
      <c r="EX20" s="707"/>
      <c r="EY20" s="707"/>
      <c r="EZ20" s="707"/>
      <c r="FA20" s="707"/>
      <c r="FB20" s="708"/>
      <c r="FC20" s="706"/>
      <c r="FD20" s="707"/>
      <c r="FE20" s="707"/>
      <c r="FF20" s="707"/>
      <c r="FG20" s="707"/>
      <c r="FH20" s="707"/>
      <c r="FI20" s="708"/>
      <c r="FJ20" s="706"/>
      <c r="FK20" s="707"/>
      <c r="FL20" s="707"/>
      <c r="FM20" s="707"/>
      <c r="FN20" s="707"/>
      <c r="FO20" s="806"/>
      <c r="FP20" s="766"/>
      <c r="FQ20" s="209"/>
      <c r="FR20" s="210"/>
      <c r="FS20" s="210"/>
      <c r="FT20" s="481"/>
      <c r="FU20" s="210"/>
      <c r="FV20" s="210"/>
      <c r="FW20" s="210"/>
      <c r="FX20" s="210"/>
      <c r="FY20" s="481"/>
      <c r="FZ20" s="481"/>
      <c r="GA20" s="210"/>
      <c r="GB20" s="481"/>
      <c r="GC20" s="210"/>
      <c r="GD20" s="210"/>
      <c r="GE20" s="210"/>
      <c r="GF20" s="210"/>
      <c r="GG20" s="210"/>
      <c r="GH20" s="210"/>
      <c r="GI20" s="210"/>
      <c r="GJ20" s="210"/>
      <c r="GK20" s="210"/>
      <c r="GL20" s="210"/>
      <c r="GM20" s="221"/>
      <c r="GN20" s="210"/>
      <c r="GO20" s="210"/>
      <c r="GP20" s="221"/>
      <c r="GQ20" s="210"/>
      <c r="GR20" s="210"/>
      <c r="GS20" s="210"/>
      <c r="GT20" s="210"/>
      <c r="GU20" s="210"/>
      <c r="GV20" s="210"/>
      <c r="GW20" s="210"/>
      <c r="GX20" s="370"/>
      <c r="GY20" s="27"/>
      <c r="HA20" s="74">
        <v>16</v>
      </c>
      <c r="HB20" s="199" t="str">
        <f>リスト!C19</f>
        <v>宮</v>
      </c>
      <c r="HC20" s="76" t="str">
        <f>IF(リスト!D19="","",リスト!D19)</f>
        <v>宮　地</v>
      </c>
      <c r="HD20" s="76" t="str">
        <f>IF(リスト!F19="","",リスト!F19)</f>
        <v>河口電気</v>
      </c>
      <c r="HE20" s="76" t="str">
        <f>IF(リスト!E19="","",リスト!E19)</f>
        <v>Ｃ８７・７９ＬＫ</v>
      </c>
      <c r="HF20" s="200" t="str">
        <f>IF(リスト!G19="","",リスト!G19)</f>
        <v/>
      </c>
      <c r="HG20" s="77" t="str">
        <f>IF(リスト!H19="","",リスト!H19)</f>
        <v>大　仁</v>
      </c>
      <c r="HH20" s="77" t="str">
        <f>IF(リスト!I19="","",リスト!I19)</f>
        <v>大　岩</v>
      </c>
      <c r="HI20" s="77" t="str">
        <f>IF(リスト!J19="","",リスト!J19)</f>
        <v>テクノポート</v>
      </c>
      <c r="HJ20" s="77" t="str">
        <f>IF(リスト!K19="","",リスト!K19)</f>
        <v>浜　寺</v>
      </c>
      <c r="HK20" s="77" t="str">
        <f>IF(リスト!L19="","",リスト!L19)</f>
        <v>鈴蘭台</v>
      </c>
      <c r="HL20" s="77" t="str">
        <f>IF(リスト!M19="","",リスト!M19)</f>
        <v>立　花</v>
      </c>
      <c r="HM20" s="77" t="str">
        <f>IF(リスト!N19="","",リスト!N19)</f>
        <v>王  寺</v>
      </c>
      <c r="HN20" s="77" t="str">
        <f>IF(リスト!O19="","",リスト!O19)</f>
        <v>五  条</v>
      </c>
      <c r="HO20" s="460" t="str">
        <f>IF(リスト!P19="","",リスト!P19)</f>
        <v>上矢治堰堤</v>
      </c>
      <c r="HQ20" s="57" t="str">
        <f>IF(FQ21="内勤","",IF(FQ21="在宅","",IF(FQ21="","",1)))</f>
        <v/>
      </c>
      <c r="HR20" s="57" t="str">
        <f t="shared" ref="HR20:IJ20" si="54">IF(FR21="内勤","",IF(FR21="在宅","",IF(FR21="","",1)))</f>
        <v/>
      </c>
      <c r="HS20" s="57" t="str">
        <f t="shared" si="54"/>
        <v/>
      </c>
      <c r="HT20" s="57" t="str">
        <f t="shared" si="54"/>
        <v/>
      </c>
      <c r="HU20" s="57" t="str">
        <f t="shared" si="54"/>
        <v/>
      </c>
      <c r="HV20" s="57" t="str">
        <f t="shared" si="54"/>
        <v/>
      </c>
      <c r="HW20" s="57" t="str">
        <f t="shared" si="54"/>
        <v/>
      </c>
      <c r="HX20" s="57" t="str">
        <f t="shared" si="54"/>
        <v/>
      </c>
      <c r="HY20" s="57" t="str">
        <f t="shared" si="54"/>
        <v/>
      </c>
      <c r="HZ20" s="57" t="str">
        <f t="shared" si="54"/>
        <v/>
      </c>
      <c r="IA20" s="57" t="str">
        <f t="shared" si="54"/>
        <v/>
      </c>
      <c r="IB20" s="57" t="str">
        <f t="shared" si="54"/>
        <v/>
      </c>
      <c r="IC20" s="57" t="str">
        <f t="shared" si="54"/>
        <v/>
      </c>
      <c r="ID20" s="57" t="str">
        <f t="shared" si="54"/>
        <v/>
      </c>
      <c r="IE20" s="57" t="str">
        <f t="shared" si="54"/>
        <v/>
      </c>
      <c r="IF20" s="57" t="str">
        <f t="shared" si="54"/>
        <v/>
      </c>
      <c r="IG20" s="57" t="str">
        <f t="shared" si="54"/>
        <v/>
      </c>
      <c r="IH20" s="57" t="str">
        <f t="shared" si="54"/>
        <v/>
      </c>
      <c r="II20" s="57" t="str">
        <f t="shared" si="54"/>
        <v/>
      </c>
      <c r="IJ20" s="57" t="str">
        <f t="shared" si="54"/>
        <v/>
      </c>
      <c r="IV20" s="393"/>
      <c r="IW20" s="393"/>
      <c r="IX20" s="393"/>
      <c r="IY20" s="397"/>
      <c r="IZ20" s="397"/>
      <c r="JA20" s="397"/>
      <c r="JB20" s="397"/>
      <c r="JC20" s="397"/>
      <c r="JD20" s="397"/>
      <c r="JE20" s="397"/>
      <c r="JF20" s="397"/>
      <c r="JG20" s="397"/>
      <c r="JH20" s="397"/>
      <c r="JI20" s="397"/>
      <c r="JJ20" s="397"/>
      <c r="JK20" s="397"/>
      <c r="JL20" s="397"/>
      <c r="JM20" s="397"/>
      <c r="JN20" s="397"/>
      <c r="JO20" s="397"/>
      <c r="JP20" s="397"/>
      <c r="JQ20" s="397"/>
      <c r="JR20" s="397"/>
      <c r="JS20" s="397"/>
      <c r="JT20" s="397"/>
      <c r="JU20" s="397"/>
      <c r="JV20" s="397"/>
      <c r="JW20" s="397"/>
      <c r="JX20" s="397"/>
      <c r="JY20" s="397"/>
      <c r="JZ20" s="397"/>
      <c r="KA20" s="397"/>
      <c r="KB20" s="397"/>
      <c r="KC20" s="397"/>
      <c r="KD20" s="397"/>
      <c r="KE20" s="397"/>
      <c r="KF20" s="397"/>
      <c r="KG20" s="397"/>
      <c r="KH20" s="397"/>
      <c r="KI20" s="397"/>
      <c r="KJ20" s="397"/>
      <c r="KK20" s="393"/>
      <c r="KL20" s="393"/>
      <c r="KM20" s="393"/>
      <c r="KN20" s="393"/>
      <c r="KO20" s="393"/>
      <c r="KP20" s="393"/>
      <c r="KQ20" s="393"/>
      <c r="KR20" s="393"/>
      <c r="KS20" s="393"/>
      <c r="KT20" s="393"/>
      <c r="KU20" s="393"/>
      <c r="KV20" s="393"/>
      <c r="KW20" s="393"/>
      <c r="KX20" s="393"/>
      <c r="KY20" s="393"/>
      <c r="KZ20" s="393"/>
      <c r="LA20" s="393"/>
      <c r="LB20" s="393"/>
      <c r="LC20" s="393"/>
      <c r="LD20" s="393"/>
      <c r="LE20" s="393"/>
      <c r="LF20" s="393"/>
      <c r="LG20" s="393"/>
      <c r="LH20" s="393"/>
      <c r="LI20" s="393"/>
      <c r="LJ20" s="393"/>
      <c r="LK20" s="393"/>
      <c r="LL20" s="393"/>
      <c r="LM20" s="393"/>
      <c r="LN20" s="393"/>
      <c r="LO20" s="393"/>
      <c r="LP20" s="393"/>
      <c r="LQ20" s="393"/>
      <c r="LR20" s="393"/>
      <c r="LS20" s="393"/>
      <c r="LT20" s="393"/>
      <c r="LU20" s="393"/>
      <c r="LV20" s="393"/>
      <c r="LW20" s="393"/>
      <c r="LX20" s="393"/>
      <c r="LY20" s="393"/>
      <c r="LZ20" s="393"/>
      <c r="MA20" s="393"/>
      <c r="MB20" s="393"/>
      <c r="MC20" s="393"/>
      <c r="MD20" s="393"/>
      <c r="ME20" s="393"/>
      <c r="MF20" s="393"/>
      <c r="MG20" s="393"/>
      <c r="MH20" s="393"/>
      <c r="MI20" s="393"/>
      <c r="MJ20" s="393"/>
      <c r="MK20" s="393"/>
      <c r="ML20" s="393"/>
      <c r="MM20" s="393"/>
      <c r="MN20" s="393"/>
      <c r="MO20" s="393"/>
      <c r="MP20" s="393"/>
      <c r="MQ20" s="393"/>
      <c r="MR20" s="393"/>
      <c r="MS20" s="393"/>
      <c r="MT20" s="393"/>
      <c r="MU20" s="393"/>
      <c r="MV20" s="393"/>
      <c r="MW20" s="393"/>
      <c r="MX20" s="393"/>
      <c r="MY20" s="393"/>
      <c r="MZ20" s="393"/>
      <c r="NA20" s="393"/>
      <c r="NB20" s="393"/>
      <c r="NC20" s="393"/>
      <c r="ND20" s="393"/>
      <c r="NE20" s="393"/>
      <c r="NF20" s="393"/>
      <c r="NG20" s="393"/>
      <c r="NH20" s="393"/>
      <c r="NI20" s="393"/>
      <c r="NJ20" s="393"/>
      <c r="NK20" s="393"/>
      <c r="NL20" s="393"/>
      <c r="NM20" s="393"/>
      <c r="NN20" s="393"/>
      <c r="NO20" s="393"/>
      <c r="NP20" s="393"/>
      <c r="NQ20" s="393"/>
      <c r="NR20" s="393"/>
      <c r="NS20" s="393"/>
      <c r="NT20" s="393"/>
      <c r="NU20" s="393"/>
      <c r="NV20" s="393"/>
      <c r="NW20" s="393"/>
      <c r="NX20" s="393"/>
      <c r="NY20" s="393"/>
      <c r="NZ20" s="393"/>
      <c r="OA20" s="393"/>
      <c r="OB20" s="393"/>
      <c r="OC20" s="393"/>
      <c r="OD20" s="393"/>
      <c r="OE20" s="393"/>
      <c r="OF20" s="393"/>
      <c r="OG20" s="393"/>
      <c r="OH20" s="393"/>
      <c r="OI20" s="393"/>
      <c r="OJ20" s="393"/>
      <c r="OK20" s="393"/>
      <c r="OL20" s="393"/>
      <c r="OM20" s="393"/>
      <c r="ON20" s="393"/>
      <c r="OO20" s="393"/>
      <c r="OP20" s="393"/>
      <c r="OQ20" s="393"/>
      <c r="OR20" s="393"/>
      <c r="OS20" s="393"/>
      <c r="OT20" s="393"/>
      <c r="OU20" s="393"/>
      <c r="OV20" s="393"/>
      <c r="OW20" s="393"/>
      <c r="OX20" s="393"/>
      <c r="OY20" s="393"/>
      <c r="OZ20" s="393"/>
      <c r="PA20" s="393"/>
      <c r="PB20" s="393"/>
      <c r="PC20" s="393"/>
      <c r="PD20" s="393"/>
      <c r="PE20" s="393"/>
      <c r="PF20" s="393"/>
      <c r="PG20" s="393"/>
      <c r="PH20" s="393"/>
      <c r="PI20" s="393"/>
      <c r="PJ20" s="393"/>
      <c r="PK20" s="393"/>
      <c r="PL20" s="393"/>
      <c r="PM20" s="393"/>
      <c r="PN20" s="393"/>
      <c r="PO20" s="393"/>
      <c r="PP20" s="393"/>
      <c r="PQ20" s="393"/>
      <c r="PR20" s="393"/>
      <c r="PS20" s="393"/>
      <c r="PT20" s="393"/>
      <c r="PU20" s="393"/>
      <c r="PV20" s="393"/>
      <c r="PW20" s="393"/>
      <c r="PX20" s="393"/>
      <c r="PY20" s="393"/>
      <c r="PZ20" s="393"/>
      <c r="QA20" s="393"/>
      <c r="QB20" s="393"/>
      <c r="QC20" s="393"/>
      <c r="QD20" s="393"/>
      <c r="QE20" s="393"/>
      <c r="QF20" s="393"/>
      <c r="QG20" s="393"/>
      <c r="QH20" s="393"/>
      <c r="QI20" s="393"/>
      <c r="QJ20" s="393"/>
      <c r="QK20" s="393"/>
      <c r="QL20" s="393"/>
      <c r="QM20" s="393"/>
      <c r="QN20" s="393"/>
      <c r="QO20" s="393"/>
      <c r="QP20" s="393"/>
      <c r="QQ20" s="393"/>
      <c r="QR20" s="393"/>
      <c r="QS20" s="393"/>
      <c r="QT20" s="393"/>
      <c r="QU20" s="393"/>
      <c r="QV20" s="393"/>
      <c r="QW20" s="393"/>
      <c r="QX20" s="393"/>
      <c r="QY20" s="393"/>
      <c r="QZ20" s="393"/>
      <c r="RA20" s="393"/>
      <c r="RB20" s="393"/>
      <c r="RC20" s="393"/>
      <c r="RD20" s="393"/>
      <c r="RE20" s="393"/>
      <c r="RF20" s="393"/>
      <c r="RG20" s="393"/>
      <c r="RH20" s="393"/>
      <c r="RI20" s="393"/>
      <c r="RJ20" s="393"/>
      <c r="RK20" s="393"/>
      <c r="RL20" s="393"/>
      <c r="RM20" s="393"/>
      <c r="RN20" s="393"/>
      <c r="RO20" s="393"/>
      <c r="RP20" s="393"/>
      <c r="RQ20" s="393"/>
      <c r="RR20" s="393"/>
      <c r="RS20" s="393"/>
      <c r="RT20" s="393"/>
      <c r="RU20" s="393"/>
      <c r="RV20" s="393"/>
      <c r="RW20" s="393"/>
      <c r="RX20" s="393"/>
      <c r="RY20" s="393"/>
      <c r="RZ20" s="393"/>
      <c r="SA20" s="393"/>
      <c r="SB20" s="393"/>
      <c r="SC20" s="393"/>
      <c r="SD20" s="393"/>
      <c r="SE20" s="393"/>
      <c r="SF20" s="393"/>
      <c r="SG20" s="393"/>
      <c r="SH20" s="393"/>
      <c r="SI20" s="393"/>
      <c r="SJ20" s="393"/>
      <c r="SK20" s="393"/>
      <c r="SL20" s="393"/>
      <c r="SM20" s="393"/>
      <c r="SN20" s="393"/>
      <c r="SO20" s="393"/>
      <c r="SP20" s="393"/>
      <c r="SQ20" s="393"/>
      <c r="SR20" s="393"/>
      <c r="SS20" s="393"/>
      <c r="ST20" s="393"/>
      <c r="SU20" s="393"/>
      <c r="SV20" s="393"/>
      <c r="SW20" s="393"/>
      <c r="SX20" s="393"/>
      <c r="SY20" s="393"/>
      <c r="SZ20" s="393"/>
      <c r="TA20" s="393"/>
      <c r="TB20" s="393"/>
      <c r="TC20" s="393"/>
      <c r="TD20" s="393"/>
      <c r="TE20" s="393"/>
      <c r="TF20" s="393"/>
      <c r="TG20" s="393"/>
      <c r="TH20" s="393"/>
      <c r="TI20" s="393"/>
      <c r="TJ20" s="393"/>
      <c r="TK20" s="393"/>
    </row>
    <row r="21" spans="1:531" ht="33" customHeight="1" x14ac:dyDescent="0.2">
      <c r="A21" s="174">
        <f>(23-(COUNTBLANK(HQ20:IM20)))</f>
        <v>0</v>
      </c>
      <c r="B21" s="709"/>
      <c r="C21" s="710"/>
      <c r="D21" s="710"/>
      <c r="E21" s="711"/>
      <c r="F21" s="709"/>
      <c r="G21" s="710"/>
      <c r="H21" s="710"/>
      <c r="I21" s="711"/>
      <c r="J21" s="709"/>
      <c r="K21" s="710"/>
      <c r="L21" s="710"/>
      <c r="M21" s="711"/>
      <c r="N21" s="709"/>
      <c r="O21" s="710"/>
      <c r="P21" s="710"/>
      <c r="Q21" s="710"/>
      <c r="R21" s="711"/>
      <c r="S21" s="709"/>
      <c r="T21" s="710"/>
      <c r="U21" s="710"/>
      <c r="V21" s="711"/>
      <c r="W21" s="709"/>
      <c r="X21" s="710"/>
      <c r="Y21" s="710"/>
      <c r="Z21" s="711"/>
      <c r="AA21" s="709"/>
      <c r="AB21" s="710"/>
      <c r="AC21" s="710"/>
      <c r="AD21" s="711"/>
      <c r="AE21" s="709"/>
      <c r="AF21" s="710"/>
      <c r="AG21" s="710"/>
      <c r="AH21" s="710"/>
      <c r="AI21" s="711"/>
      <c r="AJ21" s="858" t="s">
        <v>856</v>
      </c>
      <c r="AK21" s="859"/>
      <c r="AL21" s="859"/>
      <c r="AM21" s="860"/>
      <c r="AN21" s="709"/>
      <c r="AO21" s="710"/>
      <c r="AP21" s="710"/>
      <c r="AQ21" s="711"/>
      <c r="AR21" s="767" t="s">
        <v>897</v>
      </c>
      <c r="AS21" s="768"/>
      <c r="AT21" s="768"/>
      <c r="AU21" s="769"/>
      <c r="AV21" s="770"/>
      <c r="AW21" s="771"/>
      <c r="AX21" s="771"/>
      <c r="AY21" s="771"/>
      <c r="AZ21" s="772"/>
      <c r="BA21" s="709"/>
      <c r="BB21" s="710"/>
      <c r="BC21" s="710"/>
      <c r="BD21" s="711"/>
      <c r="BE21" s="709"/>
      <c r="BF21" s="710"/>
      <c r="BG21" s="710"/>
      <c r="BH21" s="711"/>
      <c r="BI21" s="767" t="s">
        <v>903</v>
      </c>
      <c r="BJ21" s="768"/>
      <c r="BK21" s="768"/>
      <c r="BL21" s="769"/>
      <c r="BM21" s="770"/>
      <c r="BN21" s="771"/>
      <c r="BO21" s="771"/>
      <c r="BP21" s="771"/>
      <c r="BQ21" s="772"/>
      <c r="BR21" s="709"/>
      <c r="BS21" s="710"/>
      <c r="BT21" s="710"/>
      <c r="BU21" s="711"/>
      <c r="BV21" s="709"/>
      <c r="BW21" s="710"/>
      <c r="BX21" s="710"/>
      <c r="BY21" s="711"/>
      <c r="BZ21" s="709"/>
      <c r="CA21" s="710"/>
      <c r="CB21" s="710"/>
      <c r="CC21" s="711"/>
      <c r="CD21" s="770"/>
      <c r="CE21" s="771"/>
      <c r="CF21" s="771"/>
      <c r="CG21" s="771"/>
      <c r="CH21" s="772"/>
      <c r="CI21" s="709"/>
      <c r="CJ21" s="710"/>
      <c r="CK21" s="710"/>
      <c r="CL21" s="711"/>
      <c r="CM21" s="709"/>
      <c r="CN21" s="710"/>
      <c r="CO21" s="710"/>
      <c r="CP21" s="711"/>
      <c r="CQ21" s="767" t="s">
        <v>944</v>
      </c>
      <c r="CR21" s="768"/>
      <c r="CS21" s="768"/>
      <c r="CT21" s="769"/>
      <c r="CU21" s="709"/>
      <c r="CV21" s="710"/>
      <c r="CW21" s="710"/>
      <c r="CX21" s="710"/>
      <c r="CY21" s="711"/>
      <c r="CZ21" s="709"/>
      <c r="DA21" s="710"/>
      <c r="DB21" s="710"/>
      <c r="DC21" s="711"/>
      <c r="DD21" s="709"/>
      <c r="DE21" s="710"/>
      <c r="DF21" s="710"/>
      <c r="DG21" s="711"/>
      <c r="DH21" s="724"/>
      <c r="DI21" s="665"/>
      <c r="DJ21" s="665"/>
      <c r="DK21" s="819"/>
      <c r="DL21" s="709"/>
      <c r="DM21" s="710"/>
      <c r="DN21" s="710"/>
      <c r="DO21" s="711"/>
      <c r="DP21" s="709"/>
      <c r="DQ21" s="710"/>
      <c r="DR21" s="710"/>
      <c r="DS21" s="711"/>
      <c r="DT21" s="709"/>
      <c r="DU21" s="710"/>
      <c r="DV21" s="710"/>
      <c r="DW21" s="711"/>
      <c r="DX21" s="709"/>
      <c r="DY21" s="710"/>
      <c r="DZ21" s="710"/>
      <c r="EA21" s="711"/>
      <c r="EB21" s="767" t="s">
        <v>980</v>
      </c>
      <c r="EC21" s="768"/>
      <c r="ED21" s="768"/>
      <c r="EE21" s="769"/>
      <c r="EF21" s="709"/>
      <c r="EG21" s="710"/>
      <c r="EH21" s="710"/>
      <c r="EI21" s="711"/>
      <c r="EJ21" s="709" t="s">
        <v>800</v>
      </c>
      <c r="EK21" s="710"/>
      <c r="EL21" s="710"/>
      <c r="EM21" s="711"/>
      <c r="EN21" s="709"/>
      <c r="EO21" s="710"/>
      <c r="EP21" s="710"/>
      <c r="EQ21" s="711"/>
      <c r="ER21" s="709" t="s">
        <v>1062</v>
      </c>
      <c r="ES21" s="710"/>
      <c r="ET21" s="710"/>
      <c r="EU21" s="711"/>
      <c r="EV21" s="709"/>
      <c r="EW21" s="710"/>
      <c r="EX21" s="710"/>
      <c r="EY21" s="710"/>
      <c r="EZ21" s="710"/>
      <c r="FA21" s="710"/>
      <c r="FB21" s="711"/>
      <c r="FC21" s="709"/>
      <c r="FD21" s="710"/>
      <c r="FE21" s="710"/>
      <c r="FF21" s="710"/>
      <c r="FG21" s="710"/>
      <c r="FH21" s="710"/>
      <c r="FI21" s="711"/>
      <c r="FJ21" s="770"/>
      <c r="FK21" s="771"/>
      <c r="FL21" s="771"/>
      <c r="FM21" s="771"/>
      <c r="FN21" s="771"/>
      <c r="FO21" s="871"/>
      <c r="FP21" s="772"/>
      <c r="FQ21" s="434" t="s">
        <v>1039</v>
      </c>
      <c r="FR21" s="435" t="s">
        <v>1039</v>
      </c>
      <c r="FS21" s="435" t="s">
        <v>1039</v>
      </c>
      <c r="FT21" s="541" t="s">
        <v>1039</v>
      </c>
      <c r="FU21" s="435"/>
      <c r="FV21" s="435"/>
      <c r="FW21" s="435"/>
      <c r="FX21" s="435"/>
      <c r="FY21" s="541" t="s">
        <v>1039</v>
      </c>
      <c r="FZ21" s="541" t="s">
        <v>1039</v>
      </c>
      <c r="GA21" s="435"/>
      <c r="GB21" s="541" t="s">
        <v>1039</v>
      </c>
      <c r="GC21" s="435"/>
      <c r="GD21" s="435"/>
      <c r="GE21" s="435"/>
      <c r="GF21" s="435"/>
      <c r="GG21" s="435"/>
      <c r="GH21" s="435"/>
      <c r="GI21" s="435"/>
      <c r="GJ21" s="435"/>
      <c r="GK21" s="435"/>
      <c r="GL21" s="435"/>
      <c r="GM21" s="436"/>
      <c r="GN21" s="435"/>
      <c r="GO21" s="435"/>
      <c r="GP21" s="436"/>
      <c r="GQ21" s="435"/>
      <c r="GR21" s="435"/>
      <c r="GS21" s="435"/>
      <c r="GT21" s="435"/>
      <c r="GU21" s="435"/>
      <c r="GV21" s="435"/>
      <c r="GW21" s="435"/>
      <c r="GX21" s="437"/>
      <c r="GY21" s="28"/>
      <c r="HA21" s="74">
        <v>17</v>
      </c>
      <c r="HB21" s="199" t="str">
        <f>リスト!C20</f>
        <v>西</v>
      </c>
      <c r="HC21" s="76" t="str">
        <f>IF(リスト!D20="","",リスト!D20)</f>
        <v>西　山</v>
      </c>
      <c r="HD21" s="76" t="str">
        <f>IF(リスト!F20="","",リスト!F20)</f>
        <v>中野電気</v>
      </c>
      <c r="HE21" s="76" t="str">
        <f>IF(リスト!E20="","",リスト!E20)</f>
        <v>Ｃ８７</v>
      </c>
      <c r="HF21" s="200" t="str">
        <f>IF(リスト!G20="","",リスト!G20)</f>
        <v/>
      </c>
      <c r="HG21" s="77" t="str">
        <f>IF(リスト!H20="","",リスト!H20)</f>
        <v>長　柄</v>
      </c>
      <c r="HH21" s="77" t="str">
        <f>IF(リスト!I20="","",リスト!I20)</f>
        <v>春　日</v>
      </c>
      <c r="HI21" s="77" t="str">
        <f>IF(リスト!J20="","",リスト!J20)</f>
        <v>苅　田</v>
      </c>
      <c r="HJ21" s="77" t="str">
        <f>IF(リスト!K20="","",リスト!K20)</f>
        <v>福　泉</v>
      </c>
      <c r="HK21" s="77" t="str">
        <f>IF(リスト!L20="","",リスト!L20)</f>
        <v>板　宿</v>
      </c>
      <c r="HL21" s="77" t="str">
        <f>IF(リスト!M20="","",リスト!M20)</f>
        <v>北立花</v>
      </c>
      <c r="HM21" s="77" t="str">
        <f>IF(リスト!N20="","",リスト!N20)</f>
        <v>上牧町</v>
      </c>
      <c r="HN21" s="77" t="str">
        <f>IF(リスト!O20="","",リスト!O20)</f>
        <v>岡</v>
      </c>
      <c r="HO21" s="460" t="str">
        <f>IF(リスト!P20="","",リスト!P20)</f>
        <v>大滝堰堤</v>
      </c>
      <c r="HQ21" s="284" t="str">
        <f t="shared" ref="HQ21:II21" si="55">IF(FQ20="","",FQ20)</f>
        <v/>
      </c>
      <c r="HR21" s="284" t="str">
        <f t="shared" si="55"/>
        <v/>
      </c>
      <c r="HS21" s="284" t="str">
        <f t="shared" si="55"/>
        <v/>
      </c>
      <c r="HT21" s="284" t="str">
        <f t="shared" si="55"/>
        <v/>
      </c>
      <c r="HU21" s="284" t="str">
        <f t="shared" si="55"/>
        <v/>
      </c>
      <c r="HV21" s="284" t="str">
        <f t="shared" si="55"/>
        <v/>
      </c>
      <c r="HW21" s="284" t="str">
        <f t="shared" si="55"/>
        <v/>
      </c>
      <c r="HX21" s="284" t="str">
        <f t="shared" si="55"/>
        <v/>
      </c>
      <c r="HY21" s="284" t="str">
        <f t="shared" si="55"/>
        <v/>
      </c>
      <c r="HZ21" s="284" t="str">
        <f t="shared" si="55"/>
        <v/>
      </c>
      <c r="IA21" s="284" t="str">
        <f t="shared" si="55"/>
        <v/>
      </c>
      <c r="IB21" s="284" t="str">
        <f t="shared" si="55"/>
        <v/>
      </c>
      <c r="IC21" s="284" t="str">
        <f t="shared" si="55"/>
        <v/>
      </c>
      <c r="ID21" s="284" t="str">
        <f t="shared" si="55"/>
        <v/>
      </c>
      <c r="IE21" s="284" t="str">
        <f t="shared" si="55"/>
        <v/>
      </c>
      <c r="IF21" s="284" t="str">
        <f t="shared" si="55"/>
        <v/>
      </c>
      <c r="IG21" s="284" t="str">
        <f t="shared" si="55"/>
        <v/>
      </c>
      <c r="IH21" s="284" t="str">
        <f t="shared" si="55"/>
        <v/>
      </c>
      <c r="II21" s="284" t="str">
        <f t="shared" si="55"/>
        <v/>
      </c>
      <c r="IJ21" s="284" t="str">
        <f t="shared" ref="IJ21" si="56">IF(GJ20="","",GJ20)</f>
        <v/>
      </c>
      <c r="IK21" s="284" t="str">
        <f t="shared" ref="IK21" si="57">IF(GK20="","",GK20)</f>
        <v/>
      </c>
      <c r="IL21" s="284" t="str">
        <f t="shared" ref="IL21" si="58">IF(GL20="","",GL20)</f>
        <v/>
      </c>
      <c r="IM21" s="284" t="str">
        <f t="shared" ref="IM21" si="59">IF(GM20="","",GM20)</f>
        <v/>
      </c>
      <c r="IN21" s="284" t="str">
        <f t="shared" ref="IN21" si="60">IF(GN20="","",GN20)</f>
        <v/>
      </c>
      <c r="IO21" s="284" t="str">
        <f t="shared" ref="IO21" si="61">IF(GO20="","",GO20)</f>
        <v/>
      </c>
      <c r="IP21" s="284" t="str">
        <f t="shared" ref="IP21" si="62">IF(GP20="","",GP20)</f>
        <v/>
      </c>
      <c r="IQ21" s="284" t="str">
        <f t="shared" ref="IQ21" si="63">IF(GQ20="","",GQ20)</f>
        <v/>
      </c>
      <c r="IR21" s="284" t="str">
        <f t="shared" ref="IR21" si="64">IF(GR20="","",GR20)</f>
        <v/>
      </c>
      <c r="IS21" s="284" t="str">
        <f t="shared" ref="IS21" si="65">IF(GW20="","",GW20)</f>
        <v/>
      </c>
      <c r="IT21" s="284" t="str">
        <f t="shared" ref="IT21" si="66">IF(GX20="","",GX20)</f>
        <v/>
      </c>
      <c r="IV21" s="393"/>
      <c r="IW21" s="393"/>
      <c r="IX21" s="393"/>
      <c r="IY21" s="397"/>
      <c r="IZ21" s="397"/>
      <c r="JA21" s="397"/>
      <c r="JB21" s="397"/>
      <c r="JC21" s="397"/>
      <c r="JD21" s="397"/>
      <c r="JE21" s="397"/>
      <c r="JF21" s="397"/>
      <c r="JG21" s="397"/>
      <c r="JH21" s="397"/>
      <c r="JI21" s="397"/>
      <c r="JJ21" s="397"/>
      <c r="JK21" s="397"/>
      <c r="JL21" s="397"/>
      <c r="JM21" s="397"/>
      <c r="JN21" s="397"/>
      <c r="JO21" s="397"/>
      <c r="JP21" s="397"/>
      <c r="JQ21" s="397"/>
      <c r="JR21" s="397"/>
      <c r="JS21" s="397"/>
      <c r="JT21" s="397"/>
      <c r="JU21" s="397"/>
      <c r="JV21" s="397"/>
      <c r="JW21" s="397"/>
      <c r="JX21" s="397"/>
      <c r="JY21" s="397"/>
      <c r="JZ21" s="397"/>
      <c r="KA21" s="397"/>
      <c r="KB21" s="397"/>
      <c r="KC21" s="397"/>
      <c r="KD21" s="397"/>
      <c r="KE21" s="397"/>
      <c r="KF21" s="397"/>
      <c r="KG21" s="397"/>
      <c r="KH21" s="397"/>
      <c r="KI21" s="397"/>
      <c r="KJ21" s="397"/>
      <c r="KK21" s="393"/>
      <c r="KL21" s="393"/>
      <c r="KM21" s="393"/>
      <c r="KN21" s="393"/>
      <c r="KO21" s="393"/>
      <c r="KP21" s="393"/>
      <c r="KQ21" s="393"/>
      <c r="KR21" s="393"/>
      <c r="KS21" s="393"/>
      <c r="KT21" s="393"/>
      <c r="KU21" s="393"/>
      <c r="KV21" s="393"/>
      <c r="KW21" s="393"/>
      <c r="KX21" s="393"/>
      <c r="KY21" s="393"/>
      <c r="KZ21" s="393"/>
      <c r="LA21" s="393"/>
      <c r="LB21" s="393"/>
      <c r="LC21" s="393"/>
      <c r="LD21" s="393"/>
      <c r="LE21" s="393"/>
      <c r="LF21" s="393"/>
      <c r="LG21" s="393"/>
      <c r="LH21" s="393"/>
      <c r="LI21" s="393"/>
      <c r="LJ21" s="393"/>
      <c r="LK21" s="393"/>
      <c r="LL21" s="393"/>
      <c r="LM21" s="393"/>
      <c r="LN21" s="393"/>
      <c r="LO21" s="393"/>
      <c r="LP21" s="393"/>
      <c r="LQ21" s="393"/>
      <c r="LR21" s="393"/>
      <c r="LS21" s="393"/>
      <c r="LT21" s="393"/>
      <c r="LU21" s="393"/>
      <c r="LV21" s="393"/>
      <c r="LW21" s="393"/>
      <c r="LX21" s="393"/>
      <c r="LY21" s="393"/>
      <c r="LZ21" s="393"/>
      <c r="MA21" s="393"/>
      <c r="MB21" s="393"/>
      <c r="MC21" s="393"/>
      <c r="MD21" s="393"/>
      <c r="ME21" s="393"/>
      <c r="MF21" s="393"/>
      <c r="MG21" s="393"/>
      <c r="MH21" s="393"/>
      <c r="MI21" s="393"/>
      <c r="MJ21" s="393"/>
      <c r="MK21" s="393"/>
      <c r="ML21" s="393"/>
      <c r="MM21" s="393"/>
      <c r="MN21" s="393"/>
      <c r="MO21" s="393"/>
      <c r="MP21" s="393"/>
      <c r="MQ21" s="393"/>
      <c r="MR21" s="393"/>
      <c r="MS21" s="393"/>
      <c r="MT21" s="393"/>
      <c r="MU21" s="393"/>
      <c r="MV21" s="393"/>
      <c r="MW21" s="393"/>
      <c r="MX21" s="393"/>
      <c r="MY21" s="393"/>
      <c r="MZ21" s="393"/>
      <c r="NA21" s="393"/>
      <c r="NB21" s="393"/>
      <c r="NC21" s="393"/>
      <c r="ND21" s="393"/>
      <c r="NE21" s="393"/>
      <c r="NF21" s="393"/>
      <c r="NG21" s="393"/>
      <c r="NH21" s="393"/>
      <c r="NI21" s="393"/>
      <c r="NJ21" s="393"/>
      <c r="NK21" s="393"/>
      <c r="NL21" s="393"/>
      <c r="NM21" s="393"/>
      <c r="NN21" s="393"/>
      <c r="NO21" s="393"/>
      <c r="NP21" s="393"/>
      <c r="NQ21" s="393"/>
      <c r="NR21" s="393"/>
      <c r="NS21" s="393"/>
      <c r="NT21" s="393"/>
      <c r="NU21" s="393"/>
      <c r="NV21" s="393"/>
      <c r="NW21" s="393"/>
      <c r="NX21" s="393"/>
      <c r="NY21" s="393"/>
      <c r="NZ21" s="393"/>
      <c r="OA21" s="393"/>
      <c r="OB21" s="393"/>
      <c r="OC21" s="393"/>
      <c r="OD21" s="393"/>
      <c r="OE21" s="393"/>
      <c r="OF21" s="393"/>
      <c r="OG21" s="393"/>
      <c r="OH21" s="393"/>
      <c r="OI21" s="393"/>
      <c r="OJ21" s="393"/>
      <c r="OK21" s="393"/>
      <c r="OL21" s="393"/>
      <c r="OM21" s="393"/>
      <c r="ON21" s="393"/>
      <c r="OO21" s="393"/>
      <c r="OP21" s="393"/>
      <c r="OQ21" s="393"/>
      <c r="OR21" s="393"/>
      <c r="OS21" s="393"/>
      <c r="OT21" s="393"/>
      <c r="OU21" s="393"/>
      <c r="OV21" s="393"/>
      <c r="OW21" s="393"/>
      <c r="OX21" s="393"/>
      <c r="OY21" s="393"/>
      <c r="OZ21" s="393"/>
      <c r="PA21" s="393"/>
      <c r="PB21" s="393"/>
      <c r="PC21" s="393"/>
      <c r="PD21" s="393"/>
      <c r="PE21" s="393"/>
      <c r="PF21" s="393"/>
      <c r="PG21" s="393"/>
      <c r="PH21" s="393"/>
      <c r="PI21" s="393"/>
      <c r="PJ21" s="393"/>
      <c r="PK21" s="393"/>
      <c r="PL21" s="393"/>
      <c r="PM21" s="393"/>
      <c r="PN21" s="393"/>
      <c r="PO21" s="393"/>
      <c r="PP21" s="393"/>
      <c r="PQ21" s="393"/>
      <c r="PR21" s="393"/>
      <c r="PS21" s="393"/>
      <c r="PT21" s="393"/>
      <c r="PU21" s="393"/>
      <c r="PV21" s="393"/>
      <c r="PW21" s="393"/>
      <c r="PX21" s="393"/>
      <c r="PY21" s="393"/>
      <c r="PZ21" s="393"/>
      <c r="QA21" s="393"/>
      <c r="QB21" s="393"/>
      <c r="QC21" s="393"/>
      <c r="QD21" s="393"/>
      <c r="QE21" s="393"/>
      <c r="QF21" s="393"/>
      <c r="QG21" s="393"/>
      <c r="QH21" s="393"/>
      <c r="QI21" s="393"/>
      <c r="QJ21" s="393"/>
      <c r="QK21" s="393"/>
      <c r="QL21" s="393"/>
      <c r="QM21" s="393"/>
      <c r="QN21" s="393"/>
      <c r="QO21" s="393"/>
      <c r="QP21" s="393"/>
      <c r="QQ21" s="393"/>
      <c r="QR21" s="393"/>
      <c r="QS21" s="393"/>
      <c r="QT21" s="393"/>
      <c r="QU21" s="393"/>
      <c r="QV21" s="393"/>
      <c r="QW21" s="393"/>
      <c r="QX21" s="393"/>
      <c r="QY21" s="393"/>
      <c r="QZ21" s="393"/>
      <c r="RA21" s="393"/>
      <c r="RB21" s="393"/>
      <c r="RC21" s="393"/>
      <c r="RD21" s="393"/>
      <c r="RE21" s="393"/>
      <c r="RF21" s="393"/>
      <c r="RG21" s="393"/>
      <c r="RH21" s="393"/>
      <c r="RI21" s="393"/>
      <c r="RJ21" s="393"/>
      <c r="RK21" s="393"/>
      <c r="RL21" s="393"/>
      <c r="RM21" s="393"/>
      <c r="RN21" s="393"/>
      <c r="RO21" s="393"/>
      <c r="RP21" s="393"/>
      <c r="RQ21" s="393"/>
      <c r="RR21" s="393"/>
      <c r="RS21" s="393"/>
      <c r="RT21" s="393"/>
      <c r="RU21" s="393"/>
      <c r="RV21" s="393"/>
      <c r="RW21" s="393"/>
      <c r="RX21" s="393"/>
      <c r="RY21" s="393"/>
      <c r="RZ21" s="393"/>
      <c r="SA21" s="393"/>
      <c r="SB21" s="393"/>
      <c r="SC21" s="393"/>
      <c r="SD21" s="393"/>
      <c r="SE21" s="393"/>
      <c r="SF21" s="393"/>
      <c r="SG21" s="393"/>
      <c r="SH21" s="393"/>
      <c r="SI21" s="393"/>
      <c r="SJ21" s="393"/>
      <c r="SK21" s="393"/>
      <c r="SL21" s="393"/>
      <c r="SM21" s="393"/>
      <c r="SN21" s="393"/>
      <c r="SO21" s="393"/>
      <c r="SP21" s="393"/>
      <c r="SQ21" s="393"/>
      <c r="SR21" s="393"/>
      <c r="SS21" s="393"/>
      <c r="ST21" s="393"/>
      <c r="SU21" s="393"/>
      <c r="SV21" s="393"/>
      <c r="SW21" s="393"/>
      <c r="SX21" s="393"/>
      <c r="SY21" s="393"/>
      <c r="SZ21" s="393"/>
      <c r="TA21" s="393"/>
      <c r="TB21" s="393"/>
      <c r="TC21" s="393"/>
      <c r="TD21" s="393"/>
      <c r="TE21" s="393"/>
      <c r="TF21" s="393"/>
      <c r="TG21" s="393"/>
      <c r="TH21" s="393"/>
      <c r="TI21" s="393"/>
      <c r="TJ21" s="393"/>
      <c r="TK21" s="393"/>
    </row>
    <row r="22" spans="1:531" ht="33" customHeight="1" x14ac:dyDescent="0.2">
      <c r="A22" s="38">
        <f>A14+1</f>
        <v>16</v>
      </c>
      <c r="B22" s="712"/>
      <c r="C22" s="713"/>
      <c r="D22" s="713"/>
      <c r="E22" s="714"/>
      <c r="F22" s="712"/>
      <c r="G22" s="713"/>
      <c r="H22" s="713"/>
      <c r="I22" s="714"/>
      <c r="J22" s="712"/>
      <c r="K22" s="713"/>
      <c r="L22" s="713"/>
      <c r="M22" s="714"/>
      <c r="N22" s="712"/>
      <c r="O22" s="713"/>
      <c r="P22" s="713"/>
      <c r="Q22" s="713"/>
      <c r="R22" s="714"/>
      <c r="S22" s="712"/>
      <c r="T22" s="713"/>
      <c r="U22" s="713"/>
      <c r="V22" s="714"/>
      <c r="W22" s="712"/>
      <c r="X22" s="713"/>
      <c r="Y22" s="713"/>
      <c r="Z22" s="714"/>
      <c r="AA22" s="712"/>
      <c r="AB22" s="713"/>
      <c r="AC22" s="713"/>
      <c r="AD22" s="714"/>
      <c r="AE22" s="712"/>
      <c r="AF22" s="713"/>
      <c r="AG22" s="713"/>
      <c r="AH22" s="713"/>
      <c r="AI22" s="714"/>
      <c r="AJ22" s="861" t="s">
        <v>857</v>
      </c>
      <c r="AK22" s="862"/>
      <c r="AL22" s="862"/>
      <c r="AM22" s="863"/>
      <c r="AN22" s="712"/>
      <c r="AO22" s="713"/>
      <c r="AP22" s="713"/>
      <c r="AQ22" s="714"/>
      <c r="AR22" s="773" t="s">
        <v>884</v>
      </c>
      <c r="AS22" s="774"/>
      <c r="AT22" s="774"/>
      <c r="AU22" s="775"/>
      <c r="AV22" s="712"/>
      <c r="AW22" s="713"/>
      <c r="AX22" s="713"/>
      <c r="AY22" s="713"/>
      <c r="AZ22" s="739"/>
      <c r="BA22" s="712"/>
      <c r="BB22" s="713"/>
      <c r="BC22" s="713"/>
      <c r="BD22" s="714"/>
      <c r="BE22" s="712"/>
      <c r="BF22" s="713"/>
      <c r="BG22" s="713"/>
      <c r="BH22" s="714"/>
      <c r="BI22" s="773" t="s">
        <v>875</v>
      </c>
      <c r="BJ22" s="774"/>
      <c r="BK22" s="774"/>
      <c r="BL22" s="775"/>
      <c r="BM22" s="712"/>
      <c r="BN22" s="713"/>
      <c r="BO22" s="713"/>
      <c r="BP22" s="713"/>
      <c r="BQ22" s="739"/>
      <c r="BR22" s="712"/>
      <c r="BS22" s="713"/>
      <c r="BT22" s="713"/>
      <c r="BU22" s="714"/>
      <c r="BV22" s="712"/>
      <c r="BW22" s="713"/>
      <c r="BX22" s="713"/>
      <c r="BY22" s="714"/>
      <c r="BZ22" s="712"/>
      <c r="CA22" s="713"/>
      <c r="CB22" s="713"/>
      <c r="CC22" s="714"/>
      <c r="CD22" s="712"/>
      <c r="CE22" s="713"/>
      <c r="CF22" s="713"/>
      <c r="CG22" s="713"/>
      <c r="CH22" s="739"/>
      <c r="CI22" s="712"/>
      <c r="CJ22" s="713"/>
      <c r="CK22" s="713"/>
      <c r="CL22" s="714"/>
      <c r="CM22" s="712"/>
      <c r="CN22" s="713"/>
      <c r="CO22" s="713"/>
      <c r="CP22" s="714"/>
      <c r="CQ22" s="773" t="s">
        <v>890</v>
      </c>
      <c r="CR22" s="774"/>
      <c r="CS22" s="774"/>
      <c r="CT22" s="775"/>
      <c r="CU22" s="712"/>
      <c r="CV22" s="713"/>
      <c r="CW22" s="713"/>
      <c r="CX22" s="713"/>
      <c r="CY22" s="714"/>
      <c r="CZ22" s="712"/>
      <c r="DA22" s="713"/>
      <c r="DB22" s="713"/>
      <c r="DC22" s="714"/>
      <c r="DD22" s="712"/>
      <c r="DE22" s="713"/>
      <c r="DF22" s="713"/>
      <c r="DG22" s="714"/>
      <c r="DH22" s="727"/>
      <c r="DI22" s="728"/>
      <c r="DJ22" s="728"/>
      <c r="DK22" s="729"/>
      <c r="DL22" s="712"/>
      <c r="DM22" s="713"/>
      <c r="DN22" s="713"/>
      <c r="DO22" s="714"/>
      <c r="DP22" s="712"/>
      <c r="DQ22" s="713"/>
      <c r="DR22" s="713"/>
      <c r="DS22" s="714"/>
      <c r="DT22" s="712"/>
      <c r="DU22" s="713"/>
      <c r="DV22" s="713"/>
      <c r="DW22" s="714"/>
      <c r="DX22" s="712"/>
      <c r="DY22" s="713"/>
      <c r="DZ22" s="713"/>
      <c r="EA22" s="714"/>
      <c r="EB22" s="773" t="s">
        <v>981</v>
      </c>
      <c r="EC22" s="774"/>
      <c r="ED22" s="774"/>
      <c r="EE22" s="775"/>
      <c r="EF22" s="712"/>
      <c r="EG22" s="713"/>
      <c r="EH22" s="713"/>
      <c r="EI22" s="714"/>
      <c r="EJ22" s="712" t="s">
        <v>1125</v>
      </c>
      <c r="EK22" s="713"/>
      <c r="EL22" s="713"/>
      <c r="EM22" s="714"/>
      <c r="EN22" s="712" t="s">
        <v>1119</v>
      </c>
      <c r="EO22" s="713"/>
      <c r="EP22" s="713"/>
      <c r="EQ22" s="714"/>
      <c r="ER22" s="647" t="s">
        <v>1064</v>
      </c>
      <c r="ES22" s="648"/>
      <c r="ET22" s="648"/>
      <c r="EU22" s="649"/>
      <c r="EV22" s="647"/>
      <c r="EW22" s="648"/>
      <c r="EX22" s="648"/>
      <c r="EY22" s="648"/>
      <c r="EZ22" s="648"/>
      <c r="FA22" s="648"/>
      <c r="FB22" s="649"/>
      <c r="FC22" s="647"/>
      <c r="FD22" s="648"/>
      <c r="FE22" s="648"/>
      <c r="FF22" s="648"/>
      <c r="FG22" s="648"/>
      <c r="FH22" s="648"/>
      <c r="FI22" s="649"/>
      <c r="FJ22" s="647"/>
      <c r="FK22" s="648"/>
      <c r="FL22" s="648"/>
      <c r="FM22" s="648"/>
      <c r="FN22" s="648"/>
      <c r="FO22" s="826"/>
      <c r="FP22" s="739"/>
      <c r="FQ22" s="142" t="str">
        <f t="shared" ref="FQ22:GX22" si="67">IF((COUNTIF($DT$68:$FP$68,FQ25)&gt;=2),"×",IF((COUNTIF($DT$68:$FP$68,FQ25)=1),"○"," "))</f>
        <v xml:space="preserve"> </v>
      </c>
      <c r="FR22" s="143" t="str">
        <f t="shared" si="67"/>
        <v xml:space="preserve"> </v>
      </c>
      <c r="FS22" s="143" t="str">
        <f t="shared" si="67"/>
        <v xml:space="preserve"> </v>
      </c>
      <c r="FT22" s="483" t="str">
        <f t="shared" si="67"/>
        <v xml:space="preserve"> </v>
      </c>
      <c r="FU22" s="143" t="str">
        <f t="shared" si="67"/>
        <v xml:space="preserve"> </v>
      </c>
      <c r="FV22" s="143" t="str">
        <f t="shared" si="67"/>
        <v xml:space="preserve"> </v>
      </c>
      <c r="FW22" s="143" t="str">
        <f t="shared" si="67"/>
        <v xml:space="preserve"> </v>
      </c>
      <c r="FX22" s="143" t="str">
        <f t="shared" si="67"/>
        <v>○</v>
      </c>
      <c r="FY22" s="483" t="str">
        <f t="shared" si="67"/>
        <v>○</v>
      </c>
      <c r="FZ22" s="483" t="str">
        <f t="shared" si="67"/>
        <v>○</v>
      </c>
      <c r="GA22" s="143" t="str">
        <f t="shared" si="67"/>
        <v xml:space="preserve"> </v>
      </c>
      <c r="GB22" s="483" t="str">
        <f t="shared" si="67"/>
        <v xml:space="preserve"> </v>
      </c>
      <c r="GC22" s="143" t="str">
        <f t="shared" si="67"/>
        <v xml:space="preserve"> </v>
      </c>
      <c r="GD22" s="143" t="str">
        <f t="shared" si="67"/>
        <v xml:space="preserve"> </v>
      </c>
      <c r="GE22" s="143" t="str">
        <f t="shared" si="67"/>
        <v xml:space="preserve"> </v>
      </c>
      <c r="GF22" s="143" t="str">
        <f t="shared" si="67"/>
        <v xml:space="preserve"> </v>
      </c>
      <c r="GG22" s="143" t="str">
        <f t="shared" si="67"/>
        <v xml:space="preserve"> </v>
      </c>
      <c r="GH22" s="143" t="str">
        <f t="shared" si="67"/>
        <v xml:space="preserve"> </v>
      </c>
      <c r="GI22" s="143" t="str">
        <f t="shared" si="67"/>
        <v xml:space="preserve"> </v>
      </c>
      <c r="GJ22" s="143" t="str">
        <f t="shared" si="67"/>
        <v xml:space="preserve"> </v>
      </c>
      <c r="GK22" s="151" t="str">
        <f t="shared" si="67"/>
        <v xml:space="preserve"> </v>
      </c>
      <c r="GL22" s="143" t="str">
        <f t="shared" si="67"/>
        <v xml:space="preserve"> </v>
      </c>
      <c r="GM22" s="151" t="str">
        <f t="shared" si="67"/>
        <v xml:space="preserve"> </v>
      </c>
      <c r="GN22" s="143" t="str">
        <f t="shared" si="67"/>
        <v xml:space="preserve"> </v>
      </c>
      <c r="GO22" s="143" t="str">
        <f t="shared" si="67"/>
        <v xml:space="preserve"> </v>
      </c>
      <c r="GP22" s="151" t="str">
        <f t="shared" si="67"/>
        <v xml:space="preserve"> </v>
      </c>
      <c r="GQ22" s="143" t="str">
        <f t="shared" si="67"/>
        <v xml:space="preserve"> </v>
      </c>
      <c r="GR22" s="143" t="str">
        <f t="shared" si="67"/>
        <v xml:space="preserve"> </v>
      </c>
      <c r="GS22" s="143" t="str">
        <f t="shared" si="67"/>
        <v xml:space="preserve"> </v>
      </c>
      <c r="GT22" s="143" t="str">
        <f t="shared" si="67"/>
        <v xml:space="preserve"> </v>
      </c>
      <c r="GU22" s="143" t="str">
        <f t="shared" si="67"/>
        <v xml:space="preserve"> </v>
      </c>
      <c r="GV22" s="143" t="str">
        <f t="shared" si="67"/>
        <v xml:space="preserve"> </v>
      </c>
      <c r="GW22" s="143" t="str">
        <f t="shared" si="67"/>
        <v xml:space="preserve"> </v>
      </c>
      <c r="GX22" s="143" t="str">
        <f t="shared" si="67"/>
        <v xml:space="preserve"> </v>
      </c>
      <c r="GY22" s="49">
        <f>A22</f>
        <v>16</v>
      </c>
      <c r="HA22" s="74">
        <v>18</v>
      </c>
      <c r="HB22" s="199">
        <f>リスト!C21</f>
        <v>0</v>
      </c>
      <c r="HC22" s="76" t="s">
        <v>1087</v>
      </c>
      <c r="HD22" s="76" t="str">
        <f>IF(リスト!F21="","",リスト!F21)</f>
        <v/>
      </c>
      <c r="HE22" s="76" t="str">
        <f>IF(リスト!E21="","",リスト!E21)</f>
        <v>光ＰＷ</v>
      </c>
      <c r="HF22" s="200" t="str">
        <f>IF(リスト!G21="","",リスト!G21)</f>
        <v/>
      </c>
      <c r="HG22" s="77" t="str">
        <f>IF(リスト!H21="","",リスト!H21)</f>
        <v>北　野</v>
      </c>
      <c r="HH22" s="77" t="str">
        <f>IF(リスト!I21="","",リスト!I21)</f>
        <v>　稲　</v>
      </c>
      <c r="HI22" s="77" t="str">
        <f>IF(リスト!J21="","",リスト!J21)</f>
        <v>鷹合町</v>
      </c>
      <c r="HJ22" s="77" t="str">
        <f>IF(リスト!K21="","",リスト!K21)</f>
        <v>泉北港</v>
      </c>
      <c r="HK22" s="77" t="str">
        <f>IF(リスト!L21="","",リスト!L21)</f>
        <v>白　川</v>
      </c>
      <c r="HL22" s="77" t="str">
        <f>IF(リスト!M21="","",リスト!M21)</f>
        <v>尼　崎</v>
      </c>
      <c r="HM22" s="77" t="str">
        <f>IF(リスト!N21="","",リスト!N21)</f>
        <v>南生駒</v>
      </c>
      <c r="HN22" s="77" t="str">
        <f>IF(リスト!O21="","",リスト!O21)</f>
        <v>野  原</v>
      </c>
      <c r="HO22" s="460" t="str">
        <f>IF(リスト!P21="","",リスト!P21)</f>
        <v>白川堰堤</v>
      </c>
      <c r="HQ22" s="258" t="str">
        <f t="shared" ref="HQ22:II22" si="68">IF(FQ22="○","○",IF(FQ22="×","○",IF(FQ23="○","○",IF(FQ23="×","○",IF(FQ21="","",FQ21)))))</f>
        <v>内勤</v>
      </c>
      <c r="HR22" s="258" t="str">
        <f t="shared" si="68"/>
        <v>内勤</v>
      </c>
      <c r="HS22" s="258" t="str">
        <f t="shared" si="68"/>
        <v>内勤</v>
      </c>
      <c r="HT22" s="258" t="str">
        <f t="shared" si="68"/>
        <v>内勤</v>
      </c>
      <c r="HU22" s="258" t="str">
        <f t="shared" si="68"/>
        <v>○</v>
      </c>
      <c r="HV22" s="258" t="str">
        <f t="shared" si="68"/>
        <v>○</v>
      </c>
      <c r="HW22" s="258" t="str">
        <f t="shared" si="68"/>
        <v>○</v>
      </c>
      <c r="HX22" s="258" t="str">
        <f t="shared" si="68"/>
        <v>○</v>
      </c>
      <c r="HY22" s="258" t="str">
        <f t="shared" si="68"/>
        <v>○</v>
      </c>
      <c r="HZ22" s="258" t="str">
        <f t="shared" si="68"/>
        <v>○</v>
      </c>
      <c r="IA22" s="258" t="str">
        <f t="shared" si="68"/>
        <v>○</v>
      </c>
      <c r="IB22" s="258" t="str">
        <f t="shared" si="68"/>
        <v>内勤</v>
      </c>
      <c r="IC22" s="258" t="str">
        <f t="shared" si="68"/>
        <v>○</v>
      </c>
      <c r="ID22" s="258" t="str">
        <f t="shared" si="68"/>
        <v>○</v>
      </c>
      <c r="IE22" s="258" t="str">
        <f t="shared" si="68"/>
        <v>○</v>
      </c>
      <c r="IF22" s="258" t="str">
        <f t="shared" si="68"/>
        <v>○</v>
      </c>
      <c r="IG22" s="258" t="str">
        <f t="shared" si="68"/>
        <v>○</v>
      </c>
      <c r="IH22" s="258" t="str">
        <f t="shared" si="68"/>
        <v/>
      </c>
      <c r="II22" s="258" t="str">
        <f t="shared" si="68"/>
        <v/>
      </c>
      <c r="IJ22" s="258" t="str">
        <f t="shared" ref="IJ22" si="69">IF(GJ22="○","○",IF(GJ22="×","○",IF(GJ23="○","○",IF(GJ23="×","○",IF(GJ21="","",GJ21)))))</f>
        <v/>
      </c>
      <c r="IK22" s="258" t="str">
        <f t="shared" ref="IK22" si="70">IF(GK22="○","○",IF(GK22="×","○",IF(GK23="○","○",IF(GK23="×","○",IF(GK21="","",GK21)))))</f>
        <v/>
      </c>
      <c r="IL22" s="258" t="str">
        <f t="shared" ref="IL22" si="71">IF(GL22="○","○",IF(GL22="×","○",IF(GL23="○","○",IF(GL23="×","○",IF(GL21="","",GL21)))))</f>
        <v/>
      </c>
      <c r="IM22" s="258" t="str">
        <f t="shared" ref="IM22" si="72">IF(GM22="○","○",IF(GM22="×","○",IF(GM23="○","○",IF(GM23="×","○",IF(GM21="","",GM21)))))</f>
        <v/>
      </c>
      <c r="IN22" s="258" t="str">
        <f t="shared" ref="IN22" si="73">IF(GN22="○","○",IF(GN22="×","○",IF(GN23="○","○",IF(GN23="×","○",IF(GN21="","",GN21)))))</f>
        <v/>
      </c>
      <c r="IO22" s="258" t="str">
        <f t="shared" ref="IO22" si="74">IF(GO22="○","○",IF(GO22="×","○",IF(GO23="○","○",IF(GO23="×","○",IF(GO21="","",GO21)))))</f>
        <v>○</v>
      </c>
      <c r="IP22" s="258" t="str">
        <f t="shared" ref="IP22" si="75">IF(GP22="○","○",IF(GP22="×","○",IF(GP23="○","○",IF(GP23="×","○",IF(GP21="","",GP21)))))</f>
        <v>○</v>
      </c>
      <c r="IQ22" s="258" t="str">
        <f t="shared" ref="IQ22" si="76">IF(GQ22="○","○",IF(GQ22="×","○",IF(GQ23="○","○",IF(GQ23="×","○",IF(GQ21="","",GQ21)))))</f>
        <v>○</v>
      </c>
      <c r="IR22" s="258" t="str">
        <f t="shared" ref="IR22" si="77">IF(GR22="○","○",IF(GR22="×","○",IF(GR23="○","○",IF(GR23="×","○",IF(GR21="","",GR21)))))</f>
        <v>○</v>
      </c>
      <c r="IS22" s="258" t="str">
        <f t="shared" ref="IS22" si="78">IF(GW22="○","○",IF(GW22="×","○",IF(GW23="○","○",IF(GW23="×","○",IF(GW21="","",GW21)))))</f>
        <v/>
      </c>
      <c r="IT22" s="258" t="str">
        <f t="shared" ref="IT22" si="79">IF(GX22="○","○",IF(GX22="×","○",IF(GX23="○","○",IF(GX23="×","○",IF(GX21="","",GX21)))))</f>
        <v/>
      </c>
      <c r="IV22" s="393"/>
      <c r="IW22" s="393"/>
      <c r="IX22" s="393"/>
      <c r="IY22" s="397"/>
      <c r="IZ22" s="397"/>
      <c r="JA22" s="397"/>
      <c r="JB22" s="397"/>
      <c r="JC22" s="397"/>
      <c r="JD22" s="397"/>
      <c r="JE22" s="397"/>
      <c r="JF22" s="397"/>
      <c r="JG22" s="397"/>
      <c r="JH22" s="397"/>
      <c r="JI22" s="397"/>
      <c r="JJ22" s="397"/>
      <c r="JK22" s="397"/>
      <c r="JL22" s="397"/>
      <c r="JM22" s="397"/>
      <c r="JN22" s="397"/>
      <c r="JO22" s="397"/>
      <c r="JP22" s="397"/>
      <c r="JQ22" s="397"/>
      <c r="JR22" s="397"/>
      <c r="JS22" s="397"/>
      <c r="JT22" s="397"/>
      <c r="JU22" s="397"/>
      <c r="JV22" s="397"/>
      <c r="JW22" s="397"/>
      <c r="JX22" s="397"/>
      <c r="JY22" s="397"/>
      <c r="JZ22" s="397"/>
      <c r="KA22" s="397"/>
      <c r="KB22" s="397"/>
      <c r="KC22" s="397"/>
      <c r="KD22" s="397"/>
      <c r="KE22" s="397"/>
      <c r="KF22" s="397"/>
      <c r="KG22" s="397"/>
      <c r="KH22" s="397"/>
      <c r="KI22" s="397"/>
      <c r="KJ22" s="397"/>
      <c r="KK22" s="393"/>
      <c r="KL22" s="393"/>
      <c r="KM22" s="393"/>
      <c r="KN22" s="393"/>
      <c r="KO22" s="393"/>
      <c r="KP22" s="393"/>
      <c r="KQ22" s="393"/>
      <c r="KR22" s="393"/>
      <c r="KS22" s="393"/>
      <c r="KT22" s="393"/>
      <c r="KU22" s="393"/>
      <c r="KV22" s="393"/>
      <c r="KW22" s="393"/>
      <c r="KX22" s="393"/>
      <c r="KY22" s="393"/>
      <c r="KZ22" s="393"/>
      <c r="LA22" s="393"/>
      <c r="LB22" s="393"/>
      <c r="LC22" s="393"/>
      <c r="LD22" s="393"/>
      <c r="LE22" s="393"/>
      <c r="LF22" s="393"/>
      <c r="LG22" s="393"/>
      <c r="LH22" s="393"/>
      <c r="LI22" s="393"/>
      <c r="LJ22" s="393"/>
      <c r="LK22" s="393"/>
      <c r="LL22" s="393"/>
      <c r="LM22" s="393"/>
      <c r="LN22" s="393"/>
      <c r="LO22" s="393"/>
      <c r="LP22" s="393"/>
      <c r="LQ22" s="393"/>
      <c r="LR22" s="393"/>
      <c r="LS22" s="393"/>
      <c r="LT22" s="393"/>
      <c r="LU22" s="393"/>
      <c r="LV22" s="393"/>
      <c r="LW22" s="393"/>
      <c r="LX22" s="393"/>
      <c r="LY22" s="393"/>
      <c r="LZ22" s="393"/>
      <c r="MA22" s="393"/>
      <c r="MB22" s="393"/>
      <c r="MC22" s="393"/>
      <c r="MD22" s="393"/>
      <c r="ME22" s="393"/>
      <c r="MF22" s="393"/>
      <c r="MG22" s="393"/>
      <c r="MH22" s="393"/>
      <c r="MI22" s="393"/>
      <c r="MJ22" s="393"/>
      <c r="MK22" s="393"/>
      <c r="ML22" s="393"/>
      <c r="MM22" s="393"/>
      <c r="MN22" s="393"/>
      <c r="MO22" s="393"/>
      <c r="MP22" s="393"/>
      <c r="MQ22" s="393"/>
      <c r="MR22" s="393"/>
      <c r="MS22" s="393"/>
      <c r="MT22" s="393"/>
      <c r="MU22" s="393"/>
      <c r="MV22" s="393"/>
      <c r="MW22" s="393"/>
      <c r="MX22" s="393"/>
      <c r="MY22" s="393"/>
      <c r="MZ22" s="393"/>
      <c r="NA22" s="393"/>
      <c r="NB22" s="393"/>
      <c r="NC22" s="393"/>
      <c r="ND22" s="393"/>
      <c r="NE22" s="393"/>
      <c r="NF22" s="393"/>
      <c r="NG22" s="393"/>
      <c r="NH22" s="393"/>
      <c r="NI22" s="393"/>
      <c r="NJ22" s="393"/>
      <c r="NK22" s="393"/>
      <c r="NL22" s="393"/>
      <c r="NM22" s="393"/>
      <c r="NN22" s="393"/>
      <c r="NO22" s="393"/>
      <c r="NP22" s="393"/>
      <c r="NQ22" s="393"/>
      <c r="NR22" s="393"/>
      <c r="NS22" s="393"/>
      <c r="NT22" s="393"/>
      <c r="NU22" s="393"/>
      <c r="NV22" s="393"/>
      <c r="NW22" s="393"/>
      <c r="NX22" s="393"/>
      <c r="NY22" s="393"/>
      <c r="NZ22" s="393"/>
      <c r="OA22" s="393"/>
      <c r="OB22" s="393"/>
      <c r="OC22" s="393"/>
      <c r="OD22" s="393"/>
      <c r="OE22" s="393"/>
      <c r="OF22" s="393"/>
      <c r="OG22" s="393"/>
      <c r="OH22" s="393"/>
      <c r="OI22" s="393"/>
      <c r="OJ22" s="393"/>
      <c r="OK22" s="393"/>
      <c r="OL22" s="393"/>
      <c r="OM22" s="393"/>
      <c r="ON22" s="393"/>
      <c r="OO22" s="393"/>
      <c r="OP22" s="393"/>
      <c r="OQ22" s="393"/>
      <c r="OR22" s="393"/>
      <c r="OS22" s="393"/>
      <c r="OT22" s="393"/>
      <c r="OU22" s="393"/>
      <c r="OV22" s="393"/>
      <c r="OW22" s="393"/>
      <c r="OX22" s="393"/>
      <c r="OY22" s="393"/>
      <c r="OZ22" s="393"/>
      <c r="PA22" s="393"/>
      <c r="PB22" s="393"/>
      <c r="PC22" s="393"/>
      <c r="PD22" s="393"/>
      <c r="PE22" s="393"/>
      <c r="PF22" s="393"/>
      <c r="PG22" s="393"/>
      <c r="PH22" s="393"/>
      <c r="PI22" s="393"/>
      <c r="PJ22" s="393"/>
      <c r="PK22" s="393"/>
      <c r="PL22" s="393"/>
      <c r="PM22" s="393"/>
      <c r="PN22" s="393"/>
      <c r="PO22" s="393"/>
      <c r="PP22" s="393"/>
      <c r="PQ22" s="393"/>
      <c r="PR22" s="393"/>
      <c r="PS22" s="393"/>
      <c r="PT22" s="393"/>
      <c r="PU22" s="393"/>
      <c r="PV22" s="393"/>
      <c r="PW22" s="393"/>
      <c r="PX22" s="393"/>
      <c r="PY22" s="393"/>
      <c r="PZ22" s="393"/>
      <c r="QA22" s="393"/>
      <c r="QB22" s="393"/>
      <c r="QC22" s="393"/>
      <c r="QD22" s="393"/>
      <c r="QE22" s="393"/>
      <c r="QF22" s="393"/>
      <c r="QG22" s="393"/>
      <c r="QH22" s="393"/>
      <c r="QI22" s="393"/>
      <c r="QJ22" s="393"/>
      <c r="QK22" s="393"/>
      <c r="QL22" s="393"/>
      <c r="QM22" s="393"/>
      <c r="QN22" s="393"/>
      <c r="QO22" s="393"/>
      <c r="QP22" s="393"/>
      <c r="QQ22" s="393"/>
      <c r="QR22" s="393"/>
      <c r="QS22" s="393"/>
      <c r="QT22" s="393"/>
      <c r="QU22" s="393"/>
      <c r="QV22" s="393"/>
      <c r="QW22" s="393"/>
      <c r="QX22" s="393"/>
      <c r="QY22" s="393"/>
      <c r="QZ22" s="393"/>
      <c r="RA22" s="393"/>
      <c r="RB22" s="393"/>
      <c r="RC22" s="393"/>
      <c r="RD22" s="393"/>
      <c r="RE22" s="393"/>
      <c r="RF22" s="393"/>
      <c r="RG22" s="393"/>
      <c r="RH22" s="393"/>
      <c r="RI22" s="393"/>
      <c r="RJ22" s="393"/>
      <c r="RK22" s="393"/>
      <c r="RL22" s="393"/>
      <c r="RM22" s="393"/>
      <c r="RN22" s="393"/>
      <c r="RO22" s="393"/>
      <c r="RP22" s="393"/>
      <c r="RQ22" s="393"/>
      <c r="RR22" s="393"/>
      <c r="RS22" s="393"/>
      <c r="RT22" s="393"/>
      <c r="RU22" s="393"/>
      <c r="RV22" s="393"/>
      <c r="RW22" s="393"/>
      <c r="RX22" s="393"/>
      <c r="RY22" s="393"/>
      <c r="RZ22" s="393"/>
      <c r="SA22" s="393"/>
      <c r="SB22" s="393"/>
      <c r="SC22" s="393"/>
      <c r="SD22" s="393"/>
      <c r="SE22" s="393"/>
      <c r="SF22" s="393"/>
      <c r="SG22" s="393"/>
      <c r="SH22" s="393"/>
      <c r="SI22" s="393"/>
      <c r="SJ22" s="393"/>
      <c r="SK22" s="393"/>
      <c r="SL22" s="393"/>
      <c r="SM22" s="393"/>
      <c r="SN22" s="393"/>
      <c r="SO22" s="393"/>
      <c r="SP22" s="393"/>
      <c r="SQ22" s="393"/>
      <c r="SR22" s="393"/>
      <c r="SS22" s="393"/>
      <c r="ST22" s="393"/>
      <c r="SU22" s="393"/>
      <c r="SV22" s="393"/>
      <c r="SW22" s="393"/>
      <c r="SX22" s="393"/>
      <c r="SY22" s="393"/>
      <c r="SZ22" s="393"/>
      <c r="TA22" s="393"/>
      <c r="TB22" s="393"/>
      <c r="TC22" s="393"/>
      <c r="TD22" s="393"/>
      <c r="TE22" s="393"/>
      <c r="TF22" s="393"/>
      <c r="TG22" s="393"/>
      <c r="TH22" s="393"/>
      <c r="TI22" s="393"/>
      <c r="TJ22" s="393"/>
      <c r="TK22" s="393"/>
    </row>
    <row r="23" spans="1:531" ht="33" customHeight="1" x14ac:dyDescent="0.2">
      <c r="A23" s="230"/>
      <c r="B23" s="647"/>
      <c r="C23" s="648"/>
      <c r="D23" s="648"/>
      <c r="E23" s="649"/>
      <c r="F23" s="647"/>
      <c r="G23" s="648"/>
      <c r="H23" s="648"/>
      <c r="I23" s="649"/>
      <c r="J23" s="647"/>
      <c r="K23" s="648"/>
      <c r="L23" s="648"/>
      <c r="M23" s="649"/>
      <c r="N23" s="647"/>
      <c r="O23" s="648"/>
      <c r="P23" s="648"/>
      <c r="Q23" s="648"/>
      <c r="R23" s="649"/>
      <c r="S23" s="647"/>
      <c r="T23" s="648"/>
      <c r="U23" s="648"/>
      <c r="V23" s="649"/>
      <c r="W23" s="647"/>
      <c r="X23" s="648"/>
      <c r="Y23" s="648"/>
      <c r="Z23" s="649"/>
      <c r="AA23" s="647"/>
      <c r="AB23" s="648"/>
      <c r="AC23" s="648"/>
      <c r="AD23" s="649"/>
      <c r="AE23" s="647"/>
      <c r="AF23" s="648"/>
      <c r="AG23" s="648"/>
      <c r="AH23" s="648"/>
      <c r="AI23" s="649"/>
      <c r="AJ23" s="855" t="s">
        <v>860</v>
      </c>
      <c r="AK23" s="856"/>
      <c r="AL23" s="856"/>
      <c r="AM23" s="857"/>
      <c r="AN23" s="647"/>
      <c r="AO23" s="648"/>
      <c r="AP23" s="648"/>
      <c r="AQ23" s="649"/>
      <c r="AR23" s="776"/>
      <c r="AS23" s="777"/>
      <c r="AT23" s="777"/>
      <c r="AU23" s="778"/>
      <c r="AV23" s="647"/>
      <c r="AW23" s="648"/>
      <c r="AX23" s="648"/>
      <c r="AY23" s="648"/>
      <c r="AZ23" s="739"/>
      <c r="BA23" s="647"/>
      <c r="BB23" s="648"/>
      <c r="BC23" s="648"/>
      <c r="BD23" s="649"/>
      <c r="BE23" s="647"/>
      <c r="BF23" s="648"/>
      <c r="BG23" s="648"/>
      <c r="BH23" s="649"/>
      <c r="BI23" s="776"/>
      <c r="BJ23" s="777"/>
      <c r="BK23" s="777"/>
      <c r="BL23" s="778"/>
      <c r="BM23" s="647"/>
      <c r="BN23" s="648"/>
      <c r="BO23" s="648"/>
      <c r="BP23" s="648"/>
      <c r="BQ23" s="739"/>
      <c r="BR23" s="647"/>
      <c r="BS23" s="648"/>
      <c r="BT23" s="648"/>
      <c r="BU23" s="649"/>
      <c r="BV23" s="647"/>
      <c r="BW23" s="648"/>
      <c r="BX23" s="648"/>
      <c r="BY23" s="649"/>
      <c r="BZ23" s="647"/>
      <c r="CA23" s="648"/>
      <c r="CB23" s="648"/>
      <c r="CC23" s="649"/>
      <c r="CD23" s="647"/>
      <c r="CE23" s="648"/>
      <c r="CF23" s="648"/>
      <c r="CG23" s="648"/>
      <c r="CH23" s="739"/>
      <c r="CI23" s="647"/>
      <c r="CJ23" s="648"/>
      <c r="CK23" s="648"/>
      <c r="CL23" s="649"/>
      <c r="CM23" s="647"/>
      <c r="CN23" s="648"/>
      <c r="CO23" s="648"/>
      <c r="CP23" s="649"/>
      <c r="CQ23" s="776"/>
      <c r="CR23" s="777"/>
      <c r="CS23" s="777"/>
      <c r="CT23" s="778"/>
      <c r="CU23" s="647"/>
      <c r="CV23" s="648"/>
      <c r="CW23" s="648"/>
      <c r="CX23" s="648"/>
      <c r="CY23" s="649"/>
      <c r="CZ23" s="647"/>
      <c r="DA23" s="648"/>
      <c r="DB23" s="648"/>
      <c r="DC23" s="649"/>
      <c r="DD23" s="647"/>
      <c r="DE23" s="648"/>
      <c r="DF23" s="648"/>
      <c r="DG23" s="649"/>
      <c r="DH23" s="730"/>
      <c r="DI23" s="731"/>
      <c r="DJ23" s="731"/>
      <c r="DK23" s="732"/>
      <c r="DL23" s="647"/>
      <c r="DM23" s="648"/>
      <c r="DN23" s="648"/>
      <c r="DO23" s="649"/>
      <c r="DP23" s="647"/>
      <c r="DQ23" s="648"/>
      <c r="DR23" s="648"/>
      <c r="DS23" s="649"/>
      <c r="DT23" s="647"/>
      <c r="DU23" s="648"/>
      <c r="DV23" s="648"/>
      <c r="DW23" s="649"/>
      <c r="DX23" s="647"/>
      <c r="DY23" s="648"/>
      <c r="DZ23" s="648"/>
      <c r="EA23" s="649"/>
      <c r="EB23" s="776" t="s">
        <v>985</v>
      </c>
      <c r="EC23" s="777"/>
      <c r="ED23" s="777"/>
      <c r="EE23" s="778"/>
      <c r="EF23" s="647"/>
      <c r="EG23" s="648"/>
      <c r="EH23" s="648"/>
      <c r="EI23" s="649"/>
      <c r="EJ23" s="647"/>
      <c r="EK23" s="648"/>
      <c r="EL23" s="648"/>
      <c r="EM23" s="649"/>
      <c r="EN23" s="647"/>
      <c r="EO23" s="648"/>
      <c r="EP23" s="648"/>
      <c r="EQ23" s="649"/>
      <c r="ER23" s="647"/>
      <c r="ES23" s="648"/>
      <c r="ET23" s="648"/>
      <c r="EU23" s="649"/>
      <c r="EV23" s="647"/>
      <c r="EW23" s="648"/>
      <c r="EX23" s="648"/>
      <c r="EY23" s="648"/>
      <c r="EZ23" s="648"/>
      <c r="FA23" s="648"/>
      <c r="FB23" s="649"/>
      <c r="FC23" s="647"/>
      <c r="FD23" s="648"/>
      <c r="FE23" s="648"/>
      <c r="FF23" s="648"/>
      <c r="FG23" s="648"/>
      <c r="FH23" s="648"/>
      <c r="FI23" s="649"/>
      <c r="FJ23" s="647"/>
      <c r="FK23" s="648"/>
      <c r="FL23" s="648"/>
      <c r="FM23" s="648"/>
      <c r="FN23" s="648"/>
      <c r="FO23" s="826"/>
      <c r="FP23" s="739"/>
      <c r="FQ23" s="814" t="str">
        <f t="shared" ref="FQ23:GX23" si="80">IF((COUNTIF($B$68:$DS$68,FQ25)&gt;=2),"×",IF((COUNTIF($B$68:$DS$68,FQ25)=1),"○"," "))</f>
        <v xml:space="preserve"> </v>
      </c>
      <c r="FR23" s="674" t="str">
        <f t="shared" si="80"/>
        <v xml:space="preserve"> </v>
      </c>
      <c r="FS23" s="674" t="str">
        <f t="shared" si="80"/>
        <v xml:space="preserve"> </v>
      </c>
      <c r="FT23" s="801" t="str">
        <f t="shared" si="80"/>
        <v xml:space="preserve"> </v>
      </c>
      <c r="FU23" s="674" t="str">
        <f t="shared" si="80"/>
        <v>○</v>
      </c>
      <c r="FV23" s="674" t="str">
        <f t="shared" si="80"/>
        <v>○</v>
      </c>
      <c r="FW23" s="674" t="str">
        <f t="shared" si="80"/>
        <v>○</v>
      </c>
      <c r="FX23" s="674" t="str">
        <f t="shared" si="80"/>
        <v xml:space="preserve"> </v>
      </c>
      <c r="FY23" s="801" t="str">
        <f t="shared" si="80"/>
        <v xml:space="preserve"> </v>
      </c>
      <c r="FZ23" s="801" t="str">
        <f t="shared" si="80"/>
        <v xml:space="preserve"> </v>
      </c>
      <c r="GA23" s="674" t="str">
        <f t="shared" si="80"/>
        <v>○</v>
      </c>
      <c r="GB23" s="801" t="str">
        <f t="shared" si="80"/>
        <v xml:space="preserve"> </v>
      </c>
      <c r="GC23" s="674" t="str">
        <f t="shared" si="80"/>
        <v>○</v>
      </c>
      <c r="GD23" s="674" t="str">
        <f t="shared" si="80"/>
        <v>○</v>
      </c>
      <c r="GE23" s="674" t="str">
        <f t="shared" si="80"/>
        <v>○</v>
      </c>
      <c r="GF23" s="674" t="str">
        <f t="shared" si="80"/>
        <v>○</v>
      </c>
      <c r="GG23" s="674" t="str">
        <f t="shared" si="80"/>
        <v>○</v>
      </c>
      <c r="GH23" s="674" t="str">
        <f t="shared" si="80"/>
        <v xml:space="preserve"> </v>
      </c>
      <c r="GI23" s="674" t="str">
        <f t="shared" si="80"/>
        <v xml:space="preserve"> </v>
      </c>
      <c r="GJ23" s="674" t="str">
        <f t="shared" si="80"/>
        <v xml:space="preserve"> </v>
      </c>
      <c r="GK23" s="674" t="str">
        <f t="shared" si="80"/>
        <v xml:space="preserve"> </v>
      </c>
      <c r="GL23" s="674" t="str">
        <f t="shared" si="80"/>
        <v xml:space="preserve"> </v>
      </c>
      <c r="GM23" s="795" t="str">
        <f t="shared" si="80"/>
        <v xml:space="preserve"> </v>
      </c>
      <c r="GN23" s="674" t="str">
        <f t="shared" si="80"/>
        <v xml:space="preserve"> </v>
      </c>
      <c r="GO23" s="674" t="str">
        <f t="shared" si="80"/>
        <v>○</v>
      </c>
      <c r="GP23" s="795" t="str">
        <f t="shared" si="80"/>
        <v>○</v>
      </c>
      <c r="GQ23" s="674" t="str">
        <f t="shared" si="80"/>
        <v>○</v>
      </c>
      <c r="GR23" s="674" t="str">
        <f t="shared" si="80"/>
        <v>○</v>
      </c>
      <c r="GS23" s="674" t="str">
        <f t="shared" si="80"/>
        <v>○</v>
      </c>
      <c r="GT23" s="674" t="str">
        <f t="shared" si="80"/>
        <v>○</v>
      </c>
      <c r="GU23" s="674" t="str">
        <f t="shared" si="80"/>
        <v xml:space="preserve"> </v>
      </c>
      <c r="GV23" s="674" t="str">
        <f t="shared" si="80"/>
        <v xml:space="preserve"> </v>
      </c>
      <c r="GW23" s="674" t="str">
        <f t="shared" si="80"/>
        <v xml:space="preserve"> </v>
      </c>
      <c r="GX23" s="674" t="str">
        <f t="shared" si="80"/>
        <v xml:space="preserve"> </v>
      </c>
      <c r="GY23" s="230">
        <f>A23</f>
        <v>0</v>
      </c>
      <c r="HA23" s="198">
        <v>19</v>
      </c>
      <c r="HB23" s="199">
        <f>リスト!C22</f>
        <v>0</v>
      </c>
      <c r="HC23" s="76" t="s">
        <v>1088</v>
      </c>
      <c r="HD23" s="76" t="str">
        <f>IF(リスト!F22="","",リスト!F22)</f>
        <v/>
      </c>
      <c r="HE23" s="76" t="str">
        <f>IF(リスト!E22="","",リスト!E22)</f>
        <v>ＰＷ</v>
      </c>
      <c r="HF23" s="200" t="str">
        <f>IF(リスト!G22="","",リスト!G22)</f>
        <v/>
      </c>
      <c r="HG23" s="77" t="str">
        <f>IF(リスト!H22="","",リスト!H22)</f>
        <v>豊　崎</v>
      </c>
      <c r="HH23" s="77" t="str">
        <f>IF(リスト!I22="","",リスト!I22)</f>
        <v>刀根山</v>
      </c>
      <c r="HI23" s="77" t="str">
        <f>IF(リスト!J22="","",リスト!J22)</f>
        <v>山　坂</v>
      </c>
      <c r="HJ23" s="77" t="str">
        <f>IF(リスト!K22="","",リスト!K22)</f>
        <v>大野芝</v>
      </c>
      <c r="HK23" s="77" t="str">
        <f>IF(リスト!L22="","",リスト!L22)</f>
        <v>有馬道</v>
      </c>
      <c r="HL23" s="77" t="str">
        <f>IF(リスト!M22="","",リスト!M22)</f>
        <v>杭　瀬</v>
      </c>
      <c r="HM23" s="77" t="str">
        <f>IF(リスト!N22="","",リスト!N22)</f>
        <v>北之庄</v>
      </c>
      <c r="HN23" s="77" t="str">
        <f>IF(リスト!O22="","",リスト!O22)</f>
        <v>北野台</v>
      </c>
      <c r="HO23" s="460" t="str">
        <f>IF(リスト!P22="","",リスト!P22)</f>
        <v>大股堰堤</v>
      </c>
      <c r="IV23" s="393"/>
      <c r="IW23" s="393"/>
      <c r="IX23" s="393"/>
      <c r="IY23" s="397"/>
      <c r="IZ23" s="397"/>
      <c r="JA23" s="397"/>
      <c r="JB23" s="397"/>
      <c r="JC23" s="397"/>
      <c r="JD23" s="397"/>
      <c r="JE23" s="397"/>
      <c r="JF23" s="397"/>
      <c r="JG23" s="397"/>
      <c r="JH23" s="397"/>
      <c r="JI23" s="397"/>
      <c r="JJ23" s="397"/>
      <c r="JK23" s="397"/>
      <c r="JL23" s="397"/>
      <c r="JM23" s="397"/>
      <c r="JN23" s="397"/>
      <c r="JO23" s="397"/>
      <c r="JP23" s="397"/>
      <c r="JQ23" s="397"/>
      <c r="JR23" s="397"/>
      <c r="JS23" s="397"/>
      <c r="JT23" s="397"/>
      <c r="JU23" s="397"/>
      <c r="JV23" s="397"/>
      <c r="JW23" s="397"/>
      <c r="JX23" s="397"/>
      <c r="JY23" s="397"/>
      <c r="JZ23" s="397"/>
      <c r="KA23" s="397"/>
      <c r="KB23" s="397"/>
      <c r="KC23" s="397"/>
      <c r="KD23" s="397"/>
      <c r="KE23" s="397"/>
      <c r="KF23" s="397"/>
      <c r="KG23" s="397"/>
      <c r="KH23" s="397"/>
      <c r="KI23" s="397"/>
      <c r="KJ23" s="397"/>
      <c r="KK23" s="393"/>
      <c r="KL23" s="393"/>
      <c r="KM23" s="393"/>
      <c r="KN23" s="393"/>
      <c r="KO23" s="393"/>
      <c r="KP23" s="393"/>
      <c r="KQ23" s="393"/>
      <c r="KR23" s="393"/>
      <c r="KS23" s="393"/>
      <c r="KT23" s="393"/>
      <c r="KU23" s="393"/>
      <c r="KV23" s="393"/>
      <c r="KW23" s="393"/>
      <c r="KX23" s="393"/>
      <c r="KY23" s="393"/>
      <c r="KZ23" s="393"/>
      <c r="LA23" s="393"/>
      <c r="LB23" s="393"/>
      <c r="LC23" s="393"/>
      <c r="LD23" s="393"/>
      <c r="LE23" s="393"/>
      <c r="LF23" s="393"/>
      <c r="LG23" s="393"/>
      <c r="LH23" s="393"/>
      <c r="LI23" s="393"/>
      <c r="LJ23" s="393"/>
      <c r="LK23" s="393"/>
      <c r="LL23" s="393"/>
      <c r="LM23" s="393"/>
      <c r="LN23" s="393"/>
      <c r="LO23" s="393"/>
      <c r="LP23" s="393"/>
      <c r="LQ23" s="393"/>
      <c r="LR23" s="393"/>
      <c r="LS23" s="393"/>
      <c r="LT23" s="393"/>
      <c r="LU23" s="393"/>
      <c r="LV23" s="393"/>
      <c r="LW23" s="393"/>
      <c r="LX23" s="393"/>
      <c r="LY23" s="393"/>
      <c r="LZ23" s="393"/>
      <c r="MA23" s="393"/>
      <c r="MB23" s="393"/>
      <c r="MC23" s="393"/>
      <c r="MD23" s="393"/>
      <c r="ME23" s="393"/>
      <c r="MF23" s="393"/>
      <c r="MG23" s="393"/>
      <c r="MH23" s="393"/>
      <c r="MI23" s="393"/>
      <c r="MJ23" s="393"/>
      <c r="MK23" s="393"/>
      <c r="ML23" s="393"/>
      <c r="MM23" s="393"/>
      <c r="MN23" s="393"/>
      <c r="MO23" s="393"/>
      <c r="MP23" s="393"/>
      <c r="MQ23" s="393"/>
      <c r="MR23" s="393"/>
      <c r="MS23" s="393"/>
      <c r="MT23" s="393"/>
      <c r="MU23" s="393"/>
      <c r="MV23" s="393"/>
      <c r="MW23" s="393"/>
      <c r="MX23" s="393"/>
      <c r="MY23" s="393"/>
      <c r="MZ23" s="393"/>
      <c r="NA23" s="393"/>
      <c r="NB23" s="393"/>
      <c r="NC23" s="393"/>
      <c r="ND23" s="393"/>
      <c r="NE23" s="393"/>
      <c r="NF23" s="393"/>
      <c r="NG23" s="393"/>
      <c r="NH23" s="393"/>
      <c r="NI23" s="393"/>
      <c r="NJ23" s="393"/>
      <c r="NK23" s="393"/>
      <c r="NL23" s="393"/>
      <c r="NM23" s="393"/>
      <c r="NN23" s="393"/>
      <c r="NO23" s="393"/>
      <c r="NP23" s="393"/>
      <c r="NQ23" s="393"/>
      <c r="NR23" s="393"/>
      <c r="NS23" s="393"/>
      <c r="NT23" s="393"/>
      <c r="NU23" s="393"/>
      <c r="NV23" s="393"/>
      <c r="NW23" s="393"/>
      <c r="NX23" s="393"/>
      <c r="NY23" s="393"/>
      <c r="NZ23" s="393"/>
      <c r="OA23" s="393"/>
      <c r="OB23" s="393"/>
      <c r="OC23" s="393"/>
      <c r="OD23" s="393"/>
      <c r="OE23" s="393"/>
      <c r="OF23" s="393"/>
      <c r="OG23" s="393"/>
      <c r="OH23" s="393"/>
      <c r="OI23" s="393"/>
      <c r="OJ23" s="393"/>
      <c r="OK23" s="393"/>
      <c r="OL23" s="393"/>
      <c r="OM23" s="393"/>
      <c r="ON23" s="393"/>
      <c r="OO23" s="393"/>
      <c r="OP23" s="393"/>
      <c r="OQ23" s="393"/>
      <c r="OR23" s="393"/>
      <c r="OS23" s="393"/>
      <c r="OT23" s="393"/>
      <c r="OU23" s="393"/>
      <c r="OV23" s="393"/>
      <c r="OW23" s="393"/>
      <c r="OX23" s="393"/>
      <c r="OY23" s="393"/>
      <c r="OZ23" s="393"/>
      <c r="PA23" s="393"/>
      <c r="PB23" s="393"/>
      <c r="PC23" s="393"/>
      <c r="PD23" s="393"/>
      <c r="PE23" s="393"/>
      <c r="PF23" s="393"/>
      <c r="PG23" s="393"/>
      <c r="PH23" s="393"/>
      <c r="PI23" s="393"/>
      <c r="PJ23" s="393"/>
      <c r="PK23" s="393"/>
      <c r="PL23" s="393"/>
      <c r="PM23" s="393"/>
      <c r="PN23" s="393"/>
      <c r="PO23" s="393"/>
      <c r="PP23" s="393"/>
      <c r="PQ23" s="393"/>
      <c r="PR23" s="393"/>
      <c r="PS23" s="393"/>
      <c r="PT23" s="393"/>
      <c r="PU23" s="393"/>
      <c r="PV23" s="393"/>
      <c r="PW23" s="393"/>
      <c r="PX23" s="393"/>
      <c r="PY23" s="393"/>
      <c r="PZ23" s="393"/>
      <c r="QA23" s="393"/>
      <c r="QB23" s="393"/>
      <c r="QC23" s="393"/>
      <c r="QD23" s="393"/>
      <c r="QE23" s="393"/>
      <c r="QF23" s="393"/>
      <c r="QG23" s="393"/>
      <c r="QH23" s="393"/>
      <c r="QI23" s="393"/>
      <c r="QJ23" s="393"/>
      <c r="QK23" s="393"/>
      <c r="QL23" s="393"/>
      <c r="QM23" s="393"/>
      <c r="QN23" s="393"/>
      <c r="QO23" s="393"/>
      <c r="QP23" s="393"/>
      <c r="QQ23" s="393"/>
      <c r="QR23" s="393"/>
      <c r="QS23" s="393"/>
      <c r="QT23" s="393"/>
      <c r="QU23" s="393"/>
      <c r="QV23" s="393"/>
      <c r="QW23" s="393"/>
      <c r="QX23" s="393"/>
      <c r="QY23" s="393"/>
      <c r="QZ23" s="393"/>
      <c r="RA23" s="393"/>
      <c r="RB23" s="393"/>
      <c r="RC23" s="393"/>
      <c r="RD23" s="393"/>
      <c r="RE23" s="393"/>
      <c r="RF23" s="393"/>
      <c r="RG23" s="393"/>
      <c r="RH23" s="393"/>
      <c r="RI23" s="393"/>
      <c r="RJ23" s="393"/>
      <c r="RK23" s="393"/>
      <c r="RL23" s="393"/>
      <c r="RM23" s="393"/>
      <c r="RN23" s="393"/>
      <c r="RO23" s="393"/>
      <c r="RP23" s="393"/>
      <c r="RQ23" s="393"/>
      <c r="RR23" s="393"/>
      <c r="RS23" s="393"/>
      <c r="RT23" s="393"/>
      <c r="RU23" s="393"/>
      <c r="RV23" s="393"/>
      <c r="RW23" s="393"/>
      <c r="RX23" s="393"/>
      <c r="RY23" s="393"/>
      <c r="RZ23" s="393"/>
      <c r="SA23" s="393"/>
      <c r="SB23" s="393"/>
      <c r="SC23" s="393"/>
      <c r="SD23" s="393"/>
      <c r="SE23" s="393"/>
      <c r="SF23" s="393"/>
      <c r="SG23" s="393"/>
      <c r="SH23" s="393"/>
      <c r="SI23" s="393"/>
      <c r="SJ23" s="393"/>
      <c r="SK23" s="393"/>
      <c r="SL23" s="393"/>
      <c r="SM23" s="393"/>
      <c r="SN23" s="393"/>
      <c r="SO23" s="393"/>
      <c r="SP23" s="393"/>
      <c r="SQ23" s="393"/>
      <c r="SR23" s="393"/>
      <c r="SS23" s="393"/>
      <c r="ST23" s="393"/>
      <c r="SU23" s="393"/>
      <c r="SV23" s="393"/>
      <c r="SW23" s="393"/>
      <c r="SX23" s="393"/>
      <c r="SY23" s="393"/>
      <c r="SZ23" s="393"/>
      <c r="TA23" s="393"/>
      <c r="TB23" s="393"/>
      <c r="TC23" s="393"/>
      <c r="TD23" s="393"/>
      <c r="TE23" s="393"/>
      <c r="TF23" s="393"/>
      <c r="TG23" s="393"/>
      <c r="TH23" s="393"/>
      <c r="TI23" s="393"/>
      <c r="TJ23" s="393"/>
      <c r="TK23" s="393"/>
    </row>
    <row r="24" spans="1:531" ht="21" customHeight="1" x14ac:dyDescent="0.2">
      <c r="A24" s="229"/>
      <c r="B24" s="709" t="s">
        <v>117</v>
      </c>
      <c r="C24" s="715"/>
      <c r="D24" s="716"/>
      <c r="E24" s="717"/>
      <c r="F24" s="709" t="s">
        <v>117</v>
      </c>
      <c r="G24" s="715"/>
      <c r="H24" s="716"/>
      <c r="I24" s="717"/>
      <c r="J24" s="709" t="s">
        <v>117</v>
      </c>
      <c r="K24" s="715"/>
      <c r="L24" s="716"/>
      <c r="M24" s="717"/>
      <c r="N24" s="709" t="s">
        <v>132</v>
      </c>
      <c r="O24" s="710"/>
      <c r="P24" s="715"/>
      <c r="Q24" s="716"/>
      <c r="R24" s="717"/>
      <c r="S24" s="709" t="s">
        <v>132</v>
      </c>
      <c r="T24" s="715"/>
      <c r="U24" s="716"/>
      <c r="V24" s="717"/>
      <c r="W24" s="709" t="s">
        <v>117</v>
      </c>
      <c r="X24" s="715"/>
      <c r="Y24" s="716"/>
      <c r="Z24" s="717"/>
      <c r="AA24" s="709" t="s">
        <v>117</v>
      </c>
      <c r="AB24" s="715"/>
      <c r="AC24" s="716"/>
      <c r="AD24" s="717"/>
      <c r="AE24" s="709" t="s">
        <v>117</v>
      </c>
      <c r="AF24" s="715"/>
      <c r="AG24" s="710"/>
      <c r="AH24" s="749"/>
      <c r="AI24" s="717"/>
      <c r="AJ24" s="858" t="s">
        <v>859</v>
      </c>
      <c r="AK24" s="942"/>
      <c r="AL24" s="886"/>
      <c r="AM24" s="887"/>
      <c r="AN24" s="709" t="s">
        <v>132</v>
      </c>
      <c r="AO24" s="715"/>
      <c r="AP24" s="716"/>
      <c r="AQ24" s="717"/>
      <c r="AR24" s="767" t="s">
        <v>132</v>
      </c>
      <c r="AS24" s="779"/>
      <c r="AT24" s="780"/>
      <c r="AU24" s="781"/>
      <c r="AV24" s="709" t="s">
        <v>132</v>
      </c>
      <c r="AW24" s="715"/>
      <c r="AX24" s="710"/>
      <c r="AY24" s="749"/>
      <c r="AZ24" s="717"/>
      <c r="BA24" s="709" t="s">
        <v>117</v>
      </c>
      <c r="BB24" s="715"/>
      <c r="BC24" s="716"/>
      <c r="BD24" s="717"/>
      <c r="BE24" s="709" t="s">
        <v>117</v>
      </c>
      <c r="BF24" s="715"/>
      <c r="BG24" s="716"/>
      <c r="BH24" s="717"/>
      <c r="BI24" s="767" t="s">
        <v>117</v>
      </c>
      <c r="BJ24" s="779"/>
      <c r="BK24" s="780"/>
      <c r="BL24" s="781"/>
      <c r="BM24" s="709" t="s">
        <v>117</v>
      </c>
      <c r="BN24" s="715"/>
      <c r="BO24" s="710"/>
      <c r="BP24" s="749"/>
      <c r="BQ24" s="717"/>
      <c r="BR24" s="709" t="s">
        <v>117</v>
      </c>
      <c r="BS24" s="715"/>
      <c r="BT24" s="716"/>
      <c r="BU24" s="717"/>
      <c r="BV24" s="709" t="s">
        <v>117</v>
      </c>
      <c r="BW24" s="715"/>
      <c r="BX24" s="716"/>
      <c r="BY24" s="717"/>
      <c r="BZ24" s="709" t="s">
        <v>117</v>
      </c>
      <c r="CA24" s="715"/>
      <c r="CB24" s="716"/>
      <c r="CC24" s="717"/>
      <c r="CD24" s="709" t="s">
        <v>117</v>
      </c>
      <c r="CE24" s="715"/>
      <c r="CF24" s="710"/>
      <c r="CG24" s="749"/>
      <c r="CH24" s="717"/>
      <c r="CI24" s="709" t="s">
        <v>117</v>
      </c>
      <c r="CJ24" s="715"/>
      <c r="CK24" s="716"/>
      <c r="CL24" s="717"/>
      <c r="CM24" s="709" t="s">
        <v>117</v>
      </c>
      <c r="CN24" s="715"/>
      <c r="CO24" s="716"/>
      <c r="CP24" s="717"/>
      <c r="CQ24" s="767" t="s">
        <v>117</v>
      </c>
      <c r="CR24" s="779"/>
      <c r="CS24" s="780"/>
      <c r="CT24" s="781"/>
      <c r="CU24" s="709" t="s">
        <v>117</v>
      </c>
      <c r="CV24" s="715"/>
      <c r="CW24" s="710"/>
      <c r="CX24" s="749"/>
      <c r="CY24" s="717"/>
      <c r="CZ24" s="709" t="s">
        <v>132</v>
      </c>
      <c r="DA24" s="715"/>
      <c r="DB24" s="716"/>
      <c r="DC24" s="717"/>
      <c r="DD24" s="709" t="s">
        <v>132</v>
      </c>
      <c r="DE24" s="715"/>
      <c r="DF24" s="716"/>
      <c r="DG24" s="717"/>
      <c r="DH24" s="724" t="s">
        <v>117</v>
      </c>
      <c r="DI24" s="666"/>
      <c r="DJ24" s="725"/>
      <c r="DK24" s="726"/>
      <c r="DL24" s="709" t="s">
        <v>132</v>
      </c>
      <c r="DM24" s="715"/>
      <c r="DN24" s="716"/>
      <c r="DO24" s="717"/>
      <c r="DP24" s="709" t="s">
        <v>132</v>
      </c>
      <c r="DQ24" s="715"/>
      <c r="DR24" s="716"/>
      <c r="DS24" s="717"/>
      <c r="DT24" s="709" t="s">
        <v>117</v>
      </c>
      <c r="DU24" s="715"/>
      <c r="DV24" s="716"/>
      <c r="DW24" s="717"/>
      <c r="DX24" s="709" t="s">
        <v>117</v>
      </c>
      <c r="DY24" s="715"/>
      <c r="DZ24" s="716"/>
      <c r="EA24" s="717"/>
      <c r="EB24" s="767" t="s">
        <v>117</v>
      </c>
      <c r="EC24" s="779"/>
      <c r="ED24" s="780" t="s">
        <v>983</v>
      </c>
      <c r="EE24" s="781"/>
      <c r="EF24" s="709" t="s">
        <v>117</v>
      </c>
      <c r="EG24" s="715"/>
      <c r="EH24" s="716"/>
      <c r="EI24" s="717"/>
      <c r="EJ24" s="709" t="s">
        <v>117</v>
      </c>
      <c r="EK24" s="715"/>
      <c r="EL24" s="716"/>
      <c r="EM24" s="717"/>
      <c r="EN24" s="709" t="s">
        <v>117</v>
      </c>
      <c r="EO24" s="715"/>
      <c r="EP24" s="716"/>
      <c r="EQ24" s="717"/>
      <c r="ER24" s="709" t="s">
        <v>117</v>
      </c>
      <c r="ES24" s="715"/>
      <c r="ET24" s="716"/>
      <c r="EU24" s="717"/>
      <c r="EV24" s="709" t="s">
        <v>117</v>
      </c>
      <c r="EW24" s="665"/>
      <c r="EX24" s="658"/>
      <c r="EY24" s="658"/>
      <c r="EZ24" s="658"/>
      <c r="FA24" s="658"/>
      <c r="FB24" s="659"/>
      <c r="FC24" s="709" t="s">
        <v>117</v>
      </c>
      <c r="FD24" s="665"/>
      <c r="FE24" s="658"/>
      <c r="FF24" s="658"/>
      <c r="FG24" s="658"/>
      <c r="FH24" s="658"/>
      <c r="FI24" s="659"/>
      <c r="FJ24" s="709" t="s">
        <v>117</v>
      </c>
      <c r="FK24" s="715"/>
      <c r="FL24" s="710"/>
      <c r="FM24" s="715"/>
      <c r="FN24" s="715"/>
      <c r="FO24" s="715"/>
      <c r="FP24" s="800"/>
      <c r="FQ24" s="820"/>
      <c r="FR24" s="675"/>
      <c r="FS24" s="675"/>
      <c r="FT24" s="802"/>
      <c r="FU24" s="675"/>
      <c r="FV24" s="675"/>
      <c r="FW24" s="675"/>
      <c r="FX24" s="675"/>
      <c r="FY24" s="802"/>
      <c r="FZ24" s="802"/>
      <c r="GA24" s="675"/>
      <c r="GB24" s="802"/>
      <c r="GC24" s="675"/>
      <c r="GD24" s="675"/>
      <c r="GE24" s="675"/>
      <c r="GF24" s="675"/>
      <c r="GG24" s="675"/>
      <c r="GH24" s="675"/>
      <c r="GI24" s="675"/>
      <c r="GJ24" s="675"/>
      <c r="GK24" s="675"/>
      <c r="GL24" s="675"/>
      <c r="GM24" s="796"/>
      <c r="GN24" s="675"/>
      <c r="GO24" s="675"/>
      <c r="GP24" s="796"/>
      <c r="GQ24" s="675"/>
      <c r="GR24" s="675"/>
      <c r="GS24" s="675"/>
      <c r="GT24" s="675"/>
      <c r="GU24" s="675"/>
      <c r="GV24" s="675"/>
      <c r="GW24" s="675"/>
      <c r="GX24" s="675"/>
      <c r="GY24" s="229"/>
      <c r="HA24" s="164">
        <v>20</v>
      </c>
      <c r="HB24" s="199">
        <f>リスト!C23</f>
        <v>0</v>
      </c>
      <c r="HC24" s="76" t="s">
        <v>1089</v>
      </c>
      <c r="HD24" s="76" t="str">
        <f>IF(リスト!F23="","",リスト!F23)</f>
        <v/>
      </c>
      <c r="HE24" s="76" t="str">
        <f>IF(リスト!E23="","",リスト!E23)</f>
        <v>ＤＺ</v>
      </c>
      <c r="HF24" s="200" t="str">
        <f>IF(リスト!G23="","",リスト!G23)</f>
        <v>休暇他</v>
      </c>
      <c r="HG24" s="77" t="str">
        <f>IF(リスト!H23="","",リスト!H23)</f>
        <v>備後町</v>
      </c>
      <c r="HH24" s="77" t="str">
        <f>IF(リスト!I23="","",リスト!I23)</f>
        <v>上新田</v>
      </c>
      <c r="HI24" s="77" t="str">
        <f>IF(リスト!J23="","",リスト!J23)</f>
        <v>堺　浜</v>
      </c>
      <c r="HJ24" s="77" t="str">
        <f>IF(リスト!K23="","",リスト!K23)</f>
        <v>深　井</v>
      </c>
      <c r="HK24" s="77" t="str">
        <f>IF(リスト!L23="","",リスト!L23)</f>
        <v>楠　橋</v>
      </c>
      <c r="HL24" s="77" t="str">
        <f>IF(リスト!M23="","",リスト!M23)</f>
        <v>塚　口</v>
      </c>
      <c r="HM24" s="77" t="str">
        <f>IF(リスト!N23="","",リスト!N23)</f>
        <v>勢　野</v>
      </c>
      <c r="HN24" s="77" t="str">
        <f>IF(リスト!O23="","",リスト!O23)</f>
        <v>阿田峯</v>
      </c>
      <c r="HO24" s="460" t="str">
        <f>IF(リスト!P23="","",リスト!P23)</f>
        <v>北股堰堤</v>
      </c>
      <c r="IV24" s="393"/>
      <c r="IW24" s="393"/>
      <c r="IX24" s="393"/>
      <c r="IY24" s="397"/>
      <c r="IZ24" s="397"/>
      <c r="JA24" s="397"/>
      <c r="JB24" s="397"/>
      <c r="JC24" s="397"/>
      <c r="JD24" s="397"/>
      <c r="JE24" s="397"/>
      <c r="JF24" s="397"/>
      <c r="JG24" s="397"/>
      <c r="JH24" s="397"/>
      <c r="JI24" s="397"/>
      <c r="JJ24" s="397"/>
      <c r="JK24" s="397"/>
      <c r="JL24" s="397"/>
      <c r="JM24" s="397"/>
      <c r="JN24" s="397"/>
      <c r="JO24" s="397"/>
      <c r="JP24" s="397"/>
      <c r="JQ24" s="397"/>
      <c r="JR24" s="397"/>
      <c r="JS24" s="397"/>
      <c r="JT24" s="397"/>
      <c r="JU24" s="397"/>
      <c r="JV24" s="397"/>
      <c r="JW24" s="397"/>
      <c r="JX24" s="397"/>
      <c r="JY24" s="397"/>
      <c r="JZ24" s="397"/>
      <c r="KA24" s="397"/>
      <c r="KB24" s="397"/>
      <c r="KC24" s="397"/>
      <c r="KD24" s="397"/>
      <c r="KE24" s="397"/>
      <c r="KF24" s="397"/>
      <c r="KG24" s="397"/>
      <c r="KH24" s="397"/>
      <c r="KI24" s="397"/>
      <c r="KJ24" s="397"/>
      <c r="KK24" s="393"/>
      <c r="KL24" s="393"/>
      <c r="KM24" s="393"/>
      <c r="KN24" s="393"/>
      <c r="KO24" s="393"/>
      <c r="KP24" s="393"/>
      <c r="KQ24" s="393"/>
      <c r="KR24" s="393"/>
      <c r="KS24" s="393"/>
      <c r="KT24" s="393"/>
      <c r="KU24" s="393"/>
      <c r="KV24" s="393"/>
      <c r="KW24" s="393"/>
      <c r="KX24" s="393"/>
      <c r="KY24" s="393"/>
      <c r="KZ24" s="393"/>
      <c r="LA24" s="393"/>
      <c r="LB24" s="393"/>
      <c r="LC24" s="393"/>
      <c r="LD24" s="393"/>
      <c r="LE24" s="393"/>
      <c r="LF24" s="393"/>
      <c r="LG24" s="393"/>
      <c r="LH24" s="393"/>
      <c r="LI24" s="393"/>
      <c r="LJ24" s="393"/>
      <c r="LK24" s="393"/>
      <c r="LL24" s="393"/>
      <c r="LM24" s="393"/>
      <c r="LN24" s="393"/>
      <c r="LO24" s="393"/>
      <c r="LP24" s="393"/>
      <c r="LQ24" s="393"/>
      <c r="LR24" s="393"/>
      <c r="LS24" s="393"/>
      <c r="LT24" s="393"/>
      <c r="LU24" s="393"/>
      <c r="LV24" s="393"/>
      <c r="LW24" s="393"/>
      <c r="LX24" s="393"/>
      <c r="LY24" s="393"/>
      <c r="LZ24" s="393"/>
      <c r="MA24" s="393"/>
      <c r="MB24" s="393"/>
      <c r="MC24" s="393"/>
      <c r="MD24" s="393"/>
      <c r="ME24" s="393"/>
      <c r="MF24" s="393"/>
      <c r="MG24" s="393"/>
      <c r="MH24" s="393"/>
      <c r="MI24" s="393"/>
      <c r="MJ24" s="393"/>
      <c r="MK24" s="393"/>
      <c r="ML24" s="393"/>
      <c r="MM24" s="393"/>
      <c r="MN24" s="393"/>
      <c r="MO24" s="393"/>
      <c r="MP24" s="393"/>
      <c r="MQ24" s="393"/>
      <c r="MR24" s="393"/>
      <c r="MS24" s="393"/>
      <c r="MT24" s="393"/>
      <c r="MU24" s="393"/>
      <c r="MV24" s="393"/>
      <c r="MW24" s="393"/>
      <c r="MX24" s="393"/>
      <c r="MY24" s="393"/>
      <c r="MZ24" s="393"/>
      <c r="NA24" s="393"/>
      <c r="NB24" s="393"/>
      <c r="NC24" s="393"/>
      <c r="ND24" s="393"/>
      <c r="NE24" s="393"/>
      <c r="NF24" s="393"/>
      <c r="NG24" s="393"/>
      <c r="NH24" s="393"/>
      <c r="NI24" s="393"/>
      <c r="NJ24" s="393"/>
      <c r="NK24" s="393"/>
      <c r="NL24" s="393"/>
      <c r="NM24" s="393"/>
      <c r="NN24" s="393"/>
      <c r="NO24" s="393"/>
      <c r="NP24" s="393"/>
      <c r="NQ24" s="393"/>
      <c r="NR24" s="393"/>
      <c r="NS24" s="393"/>
      <c r="NT24" s="393"/>
      <c r="NU24" s="393"/>
      <c r="NV24" s="393"/>
      <c r="NW24" s="393"/>
      <c r="NX24" s="393"/>
      <c r="NY24" s="393"/>
      <c r="NZ24" s="393"/>
      <c r="OA24" s="393"/>
      <c r="OB24" s="393"/>
      <c r="OC24" s="393"/>
      <c r="OD24" s="393"/>
      <c r="OE24" s="393"/>
      <c r="OF24" s="393"/>
      <c r="OG24" s="393"/>
      <c r="OH24" s="393"/>
      <c r="OI24" s="393"/>
      <c r="OJ24" s="393"/>
      <c r="OK24" s="393"/>
      <c r="OL24" s="393"/>
      <c r="OM24" s="393"/>
      <c r="ON24" s="393"/>
      <c r="OO24" s="393"/>
      <c r="OP24" s="393"/>
      <c r="OQ24" s="393"/>
      <c r="OR24" s="393"/>
      <c r="OS24" s="393"/>
      <c r="OT24" s="393"/>
      <c r="OU24" s="393"/>
      <c r="OV24" s="393"/>
      <c r="OW24" s="393"/>
      <c r="OX24" s="393"/>
      <c r="OY24" s="393"/>
      <c r="OZ24" s="393"/>
      <c r="PA24" s="393"/>
      <c r="PB24" s="393"/>
      <c r="PC24" s="393"/>
      <c r="PD24" s="393"/>
      <c r="PE24" s="393"/>
      <c r="PF24" s="393"/>
      <c r="PG24" s="393"/>
      <c r="PH24" s="393"/>
      <c r="PI24" s="393"/>
      <c r="PJ24" s="393"/>
      <c r="PK24" s="393"/>
      <c r="PL24" s="393"/>
      <c r="PM24" s="393"/>
      <c r="PN24" s="393"/>
      <c r="PO24" s="393"/>
      <c r="PP24" s="393"/>
      <c r="PQ24" s="393"/>
      <c r="PR24" s="393"/>
      <c r="PS24" s="393"/>
      <c r="PT24" s="393"/>
      <c r="PU24" s="393"/>
      <c r="PV24" s="393"/>
      <c r="PW24" s="393"/>
      <c r="PX24" s="393"/>
      <c r="PY24" s="393"/>
      <c r="PZ24" s="393"/>
      <c r="QA24" s="393"/>
      <c r="QB24" s="393"/>
      <c r="QC24" s="393"/>
      <c r="QD24" s="393"/>
      <c r="QE24" s="393"/>
      <c r="QF24" s="393"/>
      <c r="QG24" s="393"/>
      <c r="QH24" s="393"/>
      <c r="QI24" s="393"/>
      <c r="QJ24" s="393"/>
      <c r="QK24" s="393"/>
      <c r="QL24" s="393"/>
      <c r="QM24" s="393"/>
      <c r="QN24" s="393"/>
      <c r="QO24" s="393"/>
      <c r="QP24" s="393"/>
      <c r="QQ24" s="393"/>
      <c r="QR24" s="393"/>
      <c r="QS24" s="393"/>
      <c r="QT24" s="393"/>
      <c r="QU24" s="393"/>
      <c r="QV24" s="393"/>
      <c r="QW24" s="393"/>
      <c r="QX24" s="393"/>
      <c r="QY24" s="393"/>
      <c r="QZ24" s="393"/>
      <c r="RA24" s="393"/>
      <c r="RB24" s="393"/>
      <c r="RC24" s="393"/>
      <c r="RD24" s="393"/>
      <c r="RE24" s="393"/>
      <c r="RF24" s="393"/>
      <c r="RG24" s="393"/>
      <c r="RH24" s="393"/>
      <c r="RI24" s="393"/>
      <c r="RJ24" s="393"/>
      <c r="RK24" s="393"/>
      <c r="RL24" s="393"/>
      <c r="RM24" s="393"/>
      <c r="RN24" s="393"/>
      <c r="RO24" s="393"/>
      <c r="RP24" s="393"/>
      <c r="RQ24" s="393"/>
      <c r="RR24" s="393"/>
      <c r="RS24" s="393"/>
      <c r="RT24" s="393"/>
      <c r="RU24" s="393"/>
      <c r="RV24" s="393"/>
      <c r="RW24" s="393"/>
      <c r="RX24" s="393"/>
      <c r="RY24" s="393"/>
      <c r="RZ24" s="393"/>
      <c r="SA24" s="393"/>
      <c r="SB24" s="393"/>
      <c r="SC24" s="393"/>
      <c r="SD24" s="393"/>
      <c r="SE24" s="393"/>
      <c r="SF24" s="393"/>
      <c r="SG24" s="393"/>
      <c r="SH24" s="393"/>
      <c r="SI24" s="393"/>
      <c r="SJ24" s="393"/>
      <c r="SK24" s="393"/>
      <c r="SL24" s="393"/>
      <c r="SM24" s="393"/>
      <c r="SN24" s="393"/>
      <c r="SO24" s="393"/>
      <c r="SP24" s="393"/>
      <c r="SQ24" s="393"/>
      <c r="SR24" s="393"/>
      <c r="SS24" s="393"/>
      <c r="ST24" s="393"/>
      <c r="SU24" s="393"/>
      <c r="SV24" s="393"/>
      <c r="SW24" s="393"/>
      <c r="SX24" s="393"/>
      <c r="SY24" s="393"/>
      <c r="SZ24" s="393"/>
      <c r="TA24" s="393"/>
      <c r="TB24" s="393"/>
      <c r="TC24" s="393"/>
      <c r="TD24" s="393"/>
      <c r="TE24" s="393"/>
      <c r="TF24" s="393"/>
      <c r="TG24" s="393"/>
      <c r="TH24" s="393"/>
      <c r="TI24" s="393"/>
      <c r="TJ24" s="393"/>
      <c r="TK24" s="393"/>
    </row>
    <row r="25" spans="1:531" ht="21" customHeight="1" x14ac:dyDescent="0.2">
      <c r="A25" s="145">
        <f>D25+H25+L25+Q25+U25+Y25+AC25+EH25+EL25+AH25+AL25+AP25+AT25+AY25+BC25+BK25+BP25+BT25+CB25+CG25+CK25+CS25+CX25+DB25+DF25+DJ25+DN25+DR25++DV25+DZ25+ED25+EP25+ET25+FA25+FH25+FO25+BG25+BX25+CO25</f>
        <v>15</v>
      </c>
      <c r="B25" s="660"/>
      <c r="C25" s="718"/>
      <c r="D25" s="719"/>
      <c r="E25" s="720"/>
      <c r="F25" s="660"/>
      <c r="G25" s="718"/>
      <c r="H25" s="719"/>
      <c r="I25" s="720"/>
      <c r="J25" s="660"/>
      <c r="K25" s="718"/>
      <c r="L25" s="719"/>
      <c r="M25" s="720"/>
      <c r="N25" s="660"/>
      <c r="O25" s="661"/>
      <c r="P25" s="718"/>
      <c r="Q25" s="719"/>
      <c r="R25" s="720"/>
      <c r="S25" s="660"/>
      <c r="T25" s="718"/>
      <c r="U25" s="719"/>
      <c r="V25" s="720"/>
      <c r="W25" s="660"/>
      <c r="X25" s="718"/>
      <c r="Y25" s="719"/>
      <c r="Z25" s="720"/>
      <c r="AA25" s="660"/>
      <c r="AB25" s="718"/>
      <c r="AC25" s="719"/>
      <c r="AD25" s="720"/>
      <c r="AE25" s="660"/>
      <c r="AF25" s="661"/>
      <c r="AG25" s="718"/>
      <c r="AH25" s="751"/>
      <c r="AI25" s="943"/>
      <c r="AJ25" s="888"/>
      <c r="AK25" s="889"/>
      <c r="AL25" s="853">
        <v>3</v>
      </c>
      <c r="AM25" s="854"/>
      <c r="AN25" s="660"/>
      <c r="AO25" s="718"/>
      <c r="AP25" s="719"/>
      <c r="AQ25" s="720"/>
      <c r="AR25" s="753" t="s">
        <v>876</v>
      </c>
      <c r="AS25" s="754"/>
      <c r="AT25" s="755">
        <v>4</v>
      </c>
      <c r="AU25" s="756"/>
      <c r="AV25" s="660"/>
      <c r="AW25" s="661"/>
      <c r="AX25" s="750"/>
      <c r="AY25" s="719"/>
      <c r="AZ25" s="940"/>
      <c r="BA25" s="660"/>
      <c r="BB25" s="718"/>
      <c r="BC25" s="719"/>
      <c r="BD25" s="720"/>
      <c r="BE25" s="660"/>
      <c r="BF25" s="718"/>
      <c r="BG25" s="719"/>
      <c r="BH25" s="720"/>
      <c r="BI25" s="753" t="s">
        <v>876</v>
      </c>
      <c r="BJ25" s="754"/>
      <c r="BK25" s="755">
        <v>4</v>
      </c>
      <c r="BL25" s="756"/>
      <c r="BM25" s="660"/>
      <c r="BN25" s="661"/>
      <c r="BO25" s="750"/>
      <c r="BP25" s="719"/>
      <c r="BQ25" s="940"/>
      <c r="BR25" s="660"/>
      <c r="BS25" s="718"/>
      <c r="BT25" s="719"/>
      <c r="BU25" s="720"/>
      <c r="BV25" s="660"/>
      <c r="BW25" s="718"/>
      <c r="BX25" s="719"/>
      <c r="BY25" s="720"/>
      <c r="BZ25" s="660"/>
      <c r="CA25" s="718"/>
      <c r="CB25" s="719"/>
      <c r="CC25" s="720"/>
      <c r="CD25" s="660"/>
      <c r="CE25" s="661"/>
      <c r="CF25" s="944"/>
      <c r="CG25" s="719"/>
      <c r="CH25" s="940"/>
      <c r="CI25" s="660"/>
      <c r="CJ25" s="718"/>
      <c r="CK25" s="719"/>
      <c r="CL25" s="720"/>
      <c r="CM25" s="660"/>
      <c r="CN25" s="718"/>
      <c r="CO25" s="719"/>
      <c r="CP25" s="720"/>
      <c r="CQ25" s="753" t="s">
        <v>876</v>
      </c>
      <c r="CR25" s="754"/>
      <c r="CS25" s="755">
        <v>3</v>
      </c>
      <c r="CT25" s="756"/>
      <c r="CU25" s="660"/>
      <c r="CV25" s="661"/>
      <c r="CW25" s="718"/>
      <c r="CX25" s="719"/>
      <c r="CY25" s="720"/>
      <c r="CZ25" s="660"/>
      <c r="DA25" s="718"/>
      <c r="DB25" s="719"/>
      <c r="DC25" s="720"/>
      <c r="DD25" s="660"/>
      <c r="DE25" s="718"/>
      <c r="DF25" s="719"/>
      <c r="DG25" s="720"/>
      <c r="DH25" s="660"/>
      <c r="DI25" s="718"/>
      <c r="DJ25" s="719"/>
      <c r="DK25" s="720"/>
      <c r="DL25" s="660"/>
      <c r="DM25" s="718"/>
      <c r="DN25" s="719"/>
      <c r="DO25" s="720"/>
      <c r="DP25" s="660"/>
      <c r="DQ25" s="718"/>
      <c r="DR25" s="719"/>
      <c r="DS25" s="720"/>
      <c r="DT25" s="660"/>
      <c r="DU25" s="718"/>
      <c r="DV25" s="719"/>
      <c r="DW25" s="720"/>
      <c r="DX25" s="660"/>
      <c r="DY25" s="718"/>
      <c r="DZ25" s="719"/>
      <c r="EA25" s="720"/>
      <c r="EB25" s="753"/>
      <c r="EC25" s="754"/>
      <c r="ED25" s="755">
        <v>1</v>
      </c>
      <c r="EE25" s="756"/>
      <c r="EF25" s="660"/>
      <c r="EG25" s="718"/>
      <c r="EH25" s="719"/>
      <c r="EI25" s="720"/>
      <c r="EJ25" s="660"/>
      <c r="EK25" s="718"/>
      <c r="EL25" s="719"/>
      <c r="EM25" s="720"/>
      <c r="EN25" s="660"/>
      <c r="EO25" s="718"/>
      <c r="EP25" s="719"/>
      <c r="EQ25" s="720"/>
      <c r="ER25" s="660"/>
      <c r="ES25" s="718"/>
      <c r="ET25" s="719"/>
      <c r="EU25" s="803"/>
      <c r="EV25" s="660"/>
      <c r="EW25" s="661"/>
      <c r="EX25" s="662"/>
      <c r="EY25" s="662"/>
      <c r="EZ25" s="663"/>
      <c r="FA25" s="803"/>
      <c r="FB25" s="803"/>
      <c r="FC25" s="660"/>
      <c r="FD25" s="661"/>
      <c r="FE25" s="662"/>
      <c r="FF25" s="662"/>
      <c r="FG25" s="663"/>
      <c r="FH25" s="803"/>
      <c r="FI25" s="720"/>
      <c r="FJ25" s="660"/>
      <c r="FK25" s="661"/>
      <c r="FL25" s="946"/>
      <c r="FM25" s="946"/>
      <c r="FN25" s="750"/>
      <c r="FO25" s="719"/>
      <c r="FP25" s="803"/>
      <c r="FQ25" s="924" t="str">
        <f>$HC$5</f>
        <v>山　内</v>
      </c>
      <c r="FR25" s="915" t="str">
        <f>$HC$6</f>
        <v>内　方</v>
      </c>
      <c r="FS25" s="915" t="str">
        <f>$HC$7</f>
        <v>平　澤</v>
      </c>
      <c r="FT25" s="793" t="str">
        <f>$HC$8</f>
        <v>船　水</v>
      </c>
      <c r="FU25" s="915" t="str">
        <f>$HC$9</f>
        <v>菅　野</v>
      </c>
      <c r="FV25" s="915" t="str">
        <f>$HC$10</f>
        <v>金　山</v>
      </c>
      <c r="FW25" s="915" t="str">
        <f>$HC$11</f>
        <v>荒　木</v>
      </c>
      <c r="FX25" s="915" t="str">
        <f>$HC$12</f>
        <v>今　井</v>
      </c>
      <c r="FY25" s="793" t="str">
        <f>$HC$13</f>
        <v>平　岡</v>
      </c>
      <c r="FZ25" s="793" t="str">
        <f>$HC$14</f>
        <v>古　澤</v>
      </c>
      <c r="GA25" s="915" t="str">
        <f>$HC$15</f>
        <v>髙比良</v>
      </c>
      <c r="GB25" s="793" t="str">
        <f>$HC$16</f>
        <v>平　松</v>
      </c>
      <c r="GC25" s="915" t="str">
        <f>$HC$17</f>
        <v>中　嶋</v>
      </c>
      <c r="GD25" s="915" t="str">
        <f>$HC$18</f>
        <v>藤　本</v>
      </c>
      <c r="GE25" s="915" t="str">
        <f>$HC$19</f>
        <v>幸　岡</v>
      </c>
      <c r="GF25" s="915" t="str">
        <f>$HC$20</f>
        <v>宮　地</v>
      </c>
      <c r="GG25" s="915" t="str">
        <f>$HC$21</f>
        <v>西　山</v>
      </c>
      <c r="GH25" s="915" t="str">
        <f>$HC$22</f>
        <v>川越･姫</v>
      </c>
      <c r="GI25" s="915" t="str">
        <f>$HC$23</f>
        <v>荒木･姫</v>
      </c>
      <c r="GJ25" s="915" t="str">
        <f>$HC$24</f>
        <v>青木･姫</v>
      </c>
      <c r="GK25" s="913" t="str">
        <f>$HC$25</f>
        <v>岸･姫</v>
      </c>
      <c r="GL25" s="915" t="str">
        <f>$HC$26</f>
        <v>藤岡･姫</v>
      </c>
      <c r="GM25" s="913" t="str">
        <f>$HC$27</f>
        <v>西　田</v>
      </c>
      <c r="GN25" s="915" t="str">
        <f>$HC$28</f>
        <v>河　口</v>
      </c>
      <c r="GO25" s="915" t="str">
        <f>$HC$29</f>
        <v>三　谷</v>
      </c>
      <c r="GP25" s="913" t="str">
        <f>$HC$30</f>
        <v>和　本</v>
      </c>
      <c r="GQ25" s="915" t="str">
        <f>$HC$31</f>
        <v>野　木</v>
      </c>
      <c r="GR25" s="915" t="str">
        <f>$HC$32</f>
        <v>東　條</v>
      </c>
      <c r="GS25" s="915" t="str">
        <f>$HC$33</f>
        <v>木　下</v>
      </c>
      <c r="GT25" s="915" t="str">
        <f>$HC$34</f>
        <v>前　島</v>
      </c>
      <c r="GU25" s="915" t="str">
        <f>$HC$35</f>
        <v>小　川</v>
      </c>
      <c r="GV25" s="915" t="str">
        <f>$HC$36</f>
        <v>河口消防</v>
      </c>
      <c r="GW25" s="915" t="str">
        <f>$HC$37</f>
        <v>ダイシン</v>
      </c>
      <c r="GX25" s="911" t="str">
        <f>$HC$38</f>
        <v>ヤマト・新生</v>
      </c>
      <c r="GY25" s="134">
        <f>A25</f>
        <v>15</v>
      </c>
      <c r="HA25" s="74">
        <v>21</v>
      </c>
      <c r="HB25" s="199">
        <f>リスト!C24</f>
        <v>0</v>
      </c>
      <c r="HC25" s="76" t="s">
        <v>1090</v>
      </c>
      <c r="HD25" s="76" t="str">
        <f>IF(リスト!F24="","",リスト!F24)</f>
        <v/>
      </c>
      <c r="HE25" s="76" t="str">
        <f>IF(リスト!E24="","",リスト!E24)</f>
        <v>ＰＣＭ</v>
      </c>
      <c r="HF25" s="200" t="str">
        <f>IF(リスト!G24="","",リスト!G24)</f>
        <v>休暇</v>
      </c>
      <c r="HG25" s="77" t="str">
        <f>IF(リスト!H24="","",リスト!H24)</f>
        <v>筑前橋</v>
      </c>
      <c r="HH25" s="77" t="str">
        <f>IF(リスト!I24="","",リスト!I24)</f>
        <v>桜ヶ丘</v>
      </c>
      <c r="HI25" s="459" t="str">
        <f>IF(リスト!J24="","",リスト!J24)</f>
        <v/>
      </c>
      <c r="HJ25" s="77" t="str">
        <f>IF(リスト!K24="","",リスト!K24)</f>
        <v>八　田</v>
      </c>
      <c r="HK25" s="77" t="str">
        <f>IF(リスト!L24="","",リスト!L24)</f>
        <v>新開地</v>
      </c>
      <c r="HL25" s="77" t="str">
        <f>IF(リスト!M24="","",リスト!M24)</f>
        <v>神　崎</v>
      </c>
      <c r="HM25" s="459" t="str">
        <f>IF(リスト!N24="","",リスト!N24)</f>
        <v/>
      </c>
      <c r="HN25" s="77" t="str">
        <f>IF(リスト!O24="","",リスト!O24)</f>
        <v>吉野P/S</v>
      </c>
      <c r="HO25" s="460" t="str">
        <f>IF(リスト!P24="","",リスト!P24)</f>
        <v>対谷堰堤</v>
      </c>
      <c r="IV25" s="393"/>
      <c r="IW25" s="393"/>
      <c r="IX25" s="393"/>
      <c r="IY25" s="397"/>
      <c r="IZ25" s="397"/>
      <c r="JA25" s="397"/>
      <c r="JB25" s="397"/>
      <c r="JC25" s="397"/>
      <c r="JD25" s="397"/>
      <c r="JE25" s="397"/>
      <c r="JF25" s="397"/>
      <c r="JG25" s="397"/>
      <c r="JH25" s="397"/>
      <c r="JI25" s="397"/>
      <c r="JJ25" s="397"/>
      <c r="JK25" s="397"/>
      <c r="JL25" s="397"/>
      <c r="JM25" s="397"/>
      <c r="JN25" s="397"/>
      <c r="JO25" s="397"/>
      <c r="JP25" s="397"/>
      <c r="JQ25" s="397"/>
      <c r="JR25" s="397"/>
      <c r="JS25" s="397"/>
      <c r="JT25" s="397"/>
      <c r="JU25" s="397"/>
      <c r="JV25" s="397"/>
      <c r="JW25" s="397"/>
      <c r="JX25" s="397"/>
      <c r="JY25" s="397"/>
      <c r="JZ25" s="397"/>
      <c r="KA25" s="397"/>
      <c r="KB25" s="397"/>
      <c r="KC25" s="397"/>
      <c r="KD25" s="397"/>
      <c r="KE25" s="397"/>
      <c r="KF25" s="397"/>
      <c r="KG25" s="397"/>
      <c r="KH25" s="397"/>
      <c r="KI25" s="397"/>
      <c r="KJ25" s="397"/>
      <c r="KK25" s="393"/>
      <c r="KL25" s="393"/>
      <c r="KM25" s="393"/>
      <c r="KN25" s="393"/>
      <c r="KO25" s="393"/>
      <c r="KP25" s="393"/>
      <c r="KQ25" s="393"/>
      <c r="KR25" s="393"/>
      <c r="KS25" s="393"/>
      <c r="KT25" s="393"/>
      <c r="KU25" s="393"/>
      <c r="KV25" s="393"/>
      <c r="KW25" s="393"/>
      <c r="KX25" s="393"/>
      <c r="KY25" s="393"/>
      <c r="KZ25" s="393"/>
      <c r="LA25" s="393"/>
      <c r="LB25" s="393"/>
      <c r="LC25" s="393"/>
      <c r="LD25" s="393"/>
      <c r="LE25" s="393"/>
      <c r="LF25" s="393"/>
      <c r="LG25" s="393"/>
      <c r="LH25" s="393"/>
      <c r="LI25" s="393"/>
      <c r="LJ25" s="393"/>
      <c r="LK25" s="393"/>
      <c r="LL25" s="393"/>
      <c r="LM25" s="393"/>
      <c r="LN25" s="393"/>
      <c r="LO25" s="393"/>
      <c r="LP25" s="393"/>
      <c r="LQ25" s="393"/>
      <c r="LR25" s="393"/>
      <c r="LS25" s="393"/>
      <c r="LT25" s="393"/>
      <c r="LU25" s="393"/>
      <c r="LV25" s="393"/>
      <c r="LW25" s="393"/>
      <c r="LX25" s="393"/>
      <c r="LY25" s="393"/>
      <c r="LZ25" s="393"/>
      <c r="MA25" s="393"/>
      <c r="MB25" s="393"/>
      <c r="MC25" s="393"/>
      <c r="MD25" s="393"/>
      <c r="ME25" s="393"/>
      <c r="MF25" s="393"/>
      <c r="MG25" s="393"/>
      <c r="MH25" s="393"/>
      <c r="MI25" s="393"/>
      <c r="MJ25" s="393"/>
      <c r="MK25" s="393"/>
      <c r="ML25" s="393"/>
      <c r="MM25" s="393"/>
      <c r="MN25" s="393"/>
      <c r="MO25" s="393"/>
      <c r="MP25" s="393"/>
      <c r="MQ25" s="393"/>
      <c r="MR25" s="393"/>
      <c r="MS25" s="393"/>
      <c r="MT25" s="393"/>
      <c r="MU25" s="393"/>
      <c r="MV25" s="393"/>
      <c r="MW25" s="393"/>
      <c r="MX25" s="393"/>
      <c r="MY25" s="393"/>
      <c r="MZ25" s="393"/>
      <c r="NA25" s="393"/>
      <c r="NB25" s="393"/>
      <c r="NC25" s="393"/>
      <c r="ND25" s="393"/>
      <c r="NE25" s="393"/>
      <c r="NF25" s="393"/>
      <c r="NG25" s="393"/>
      <c r="NH25" s="393"/>
      <c r="NI25" s="393"/>
      <c r="NJ25" s="393"/>
      <c r="NK25" s="393"/>
      <c r="NL25" s="393"/>
      <c r="NM25" s="393"/>
      <c r="NN25" s="393"/>
      <c r="NO25" s="393"/>
      <c r="NP25" s="393"/>
      <c r="NQ25" s="393"/>
      <c r="NR25" s="393"/>
      <c r="NS25" s="393"/>
      <c r="NT25" s="393"/>
      <c r="NU25" s="393"/>
      <c r="NV25" s="393"/>
      <c r="NW25" s="393"/>
      <c r="NX25" s="393"/>
      <c r="NY25" s="393"/>
      <c r="NZ25" s="393"/>
      <c r="OA25" s="393"/>
      <c r="OB25" s="393"/>
      <c r="OC25" s="393"/>
      <c r="OD25" s="393"/>
      <c r="OE25" s="393"/>
      <c r="OF25" s="393"/>
      <c r="OG25" s="393"/>
      <c r="OH25" s="393"/>
      <c r="OI25" s="393"/>
      <c r="OJ25" s="393"/>
      <c r="OK25" s="393"/>
      <c r="OL25" s="393"/>
      <c r="OM25" s="393"/>
      <c r="ON25" s="393"/>
      <c r="OO25" s="393"/>
      <c r="OP25" s="393"/>
      <c r="OQ25" s="393"/>
      <c r="OR25" s="393"/>
      <c r="OS25" s="393"/>
      <c r="OT25" s="393"/>
      <c r="OU25" s="393"/>
      <c r="OV25" s="393"/>
      <c r="OW25" s="393"/>
      <c r="OX25" s="393"/>
      <c r="OY25" s="393"/>
      <c r="OZ25" s="393"/>
      <c r="PA25" s="393"/>
      <c r="PB25" s="393"/>
      <c r="PC25" s="393"/>
      <c r="PD25" s="393"/>
      <c r="PE25" s="393"/>
      <c r="PF25" s="393"/>
      <c r="PG25" s="393"/>
      <c r="PH25" s="393"/>
      <c r="PI25" s="393"/>
      <c r="PJ25" s="393"/>
      <c r="PK25" s="393"/>
      <c r="PL25" s="393"/>
      <c r="PM25" s="393"/>
      <c r="PN25" s="393"/>
      <c r="PO25" s="393"/>
      <c r="PP25" s="393"/>
      <c r="PQ25" s="393"/>
      <c r="PR25" s="393"/>
      <c r="PS25" s="393"/>
      <c r="PT25" s="393"/>
      <c r="PU25" s="393"/>
      <c r="PV25" s="393"/>
      <c r="PW25" s="393"/>
      <c r="PX25" s="393"/>
      <c r="PY25" s="393"/>
      <c r="PZ25" s="393"/>
      <c r="QA25" s="393"/>
      <c r="QB25" s="393"/>
      <c r="QC25" s="393"/>
      <c r="QD25" s="393"/>
      <c r="QE25" s="393"/>
      <c r="QF25" s="393"/>
      <c r="QG25" s="393"/>
      <c r="QH25" s="393"/>
      <c r="QI25" s="393"/>
      <c r="QJ25" s="393"/>
      <c r="QK25" s="393"/>
      <c r="QL25" s="393"/>
      <c r="QM25" s="393"/>
      <c r="QN25" s="393"/>
      <c r="QO25" s="393"/>
      <c r="QP25" s="393"/>
      <c r="QQ25" s="393"/>
      <c r="QR25" s="393"/>
      <c r="QS25" s="393"/>
      <c r="QT25" s="393"/>
      <c r="QU25" s="393"/>
      <c r="QV25" s="393"/>
      <c r="QW25" s="393"/>
      <c r="QX25" s="393"/>
      <c r="QY25" s="393"/>
      <c r="QZ25" s="393"/>
      <c r="RA25" s="393"/>
      <c r="RB25" s="393"/>
      <c r="RC25" s="393"/>
      <c r="RD25" s="393"/>
      <c r="RE25" s="393"/>
      <c r="RF25" s="393"/>
      <c r="RG25" s="393"/>
      <c r="RH25" s="393"/>
      <c r="RI25" s="393"/>
      <c r="RJ25" s="393"/>
      <c r="RK25" s="393"/>
      <c r="RL25" s="393"/>
      <c r="RM25" s="393"/>
      <c r="RN25" s="393"/>
      <c r="RO25" s="393"/>
      <c r="RP25" s="393"/>
      <c r="RQ25" s="393"/>
      <c r="RR25" s="393"/>
      <c r="RS25" s="393"/>
      <c r="RT25" s="393"/>
      <c r="RU25" s="393"/>
      <c r="RV25" s="393"/>
      <c r="RW25" s="393"/>
      <c r="RX25" s="393"/>
      <c r="RY25" s="393"/>
      <c r="RZ25" s="393"/>
      <c r="SA25" s="393"/>
      <c r="SB25" s="393"/>
      <c r="SC25" s="393"/>
      <c r="SD25" s="393"/>
      <c r="SE25" s="393"/>
      <c r="SF25" s="393"/>
      <c r="SG25" s="393"/>
      <c r="SH25" s="393"/>
      <c r="SI25" s="393"/>
      <c r="SJ25" s="393"/>
      <c r="SK25" s="393"/>
      <c r="SL25" s="393"/>
      <c r="SM25" s="393"/>
      <c r="SN25" s="393"/>
      <c r="SO25" s="393"/>
      <c r="SP25" s="393"/>
      <c r="SQ25" s="393"/>
      <c r="SR25" s="393"/>
      <c r="SS25" s="393"/>
      <c r="ST25" s="393"/>
      <c r="SU25" s="393"/>
      <c r="SV25" s="393"/>
      <c r="SW25" s="393"/>
      <c r="SX25" s="393"/>
      <c r="SY25" s="393"/>
      <c r="SZ25" s="393"/>
      <c r="TA25" s="393"/>
      <c r="TB25" s="393"/>
      <c r="TC25" s="393"/>
      <c r="TD25" s="393"/>
      <c r="TE25" s="393"/>
      <c r="TF25" s="393"/>
      <c r="TG25" s="393"/>
      <c r="TH25" s="393"/>
      <c r="TI25" s="393"/>
      <c r="TJ25" s="393"/>
      <c r="TK25" s="393"/>
    </row>
    <row r="26" spans="1:531" ht="37.5" customHeight="1" x14ac:dyDescent="0.2">
      <c r="A26" s="40" t="s">
        <v>100</v>
      </c>
      <c r="B26" s="721"/>
      <c r="C26" s="723"/>
      <c r="D26" s="723"/>
      <c r="E26" s="656"/>
      <c r="F26" s="721"/>
      <c r="G26" s="723"/>
      <c r="H26" s="723"/>
      <c r="I26" s="656"/>
      <c r="J26" s="721"/>
      <c r="K26" s="723"/>
      <c r="L26" s="723"/>
      <c r="M26" s="656"/>
      <c r="N26" s="721"/>
      <c r="O26" s="723"/>
      <c r="P26" s="723"/>
      <c r="Q26" s="723"/>
      <c r="R26" s="656"/>
      <c r="S26" s="721"/>
      <c r="T26" s="723"/>
      <c r="U26" s="723"/>
      <c r="V26" s="656"/>
      <c r="W26" s="721"/>
      <c r="X26" s="723"/>
      <c r="Y26" s="723"/>
      <c r="Z26" s="656"/>
      <c r="AA26" s="721"/>
      <c r="AB26" s="723"/>
      <c r="AC26" s="723"/>
      <c r="AD26" s="656"/>
      <c r="AE26" s="808"/>
      <c r="AF26" s="723"/>
      <c r="AG26" s="723"/>
      <c r="AH26" s="723"/>
      <c r="AI26" s="821"/>
      <c r="AJ26" s="757" t="s">
        <v>821</v>
      </c>
      <c r="AK26" s="759" t="s">
        <v>1044</v>
      </c>
      <c r="AL26" s="759" t="s">
        <v>1045</v>
      </c>
      <c r="AM26" s="761" t="s">
        <v>1042</v>
      </c>
      <c r="AN26" s="721"/>
      <c r="AO26" s="723"/>
      <c r="AP26" s="723"/>
      <c r="AQ26" s="656"/>
      <c r="AR26" s="757" t="s">
        <v>1001</v>
      </c>
      <c r="AS26" s="759" t="s">
        <v>822</v>
      </c>
      <c r="AT26" s="759" t="s">
        <v>823</v>
      </c>
      <c r="AU26" s="761" t="s">
        <v>934</v>
      </c>
      <c r="AV26" s="721"/>
      <c r="AW26" s="723"/>
      <c r="AX26" s="723"/>
      <c r="AY26" s="656"/>
      <c r="AZ26" s="723"/>
      <c r="BA26" s="721"/>
      <c r="BB26" s="723"/>
      <c r="BC26" s="723"/>
      <c r="BD26" s="656"/>
      <c r="BE26" s="721"/>
      <c r="BF26" s="723"/>
      <c r="BG26" s="723"/>
      <c r="BH26" s="656"/>
      <c r="BI26" s="757" t="s">
        <v>816</v>
      </c>
      <c r="BJ26" s="759" t="s">
        <v>817</v>
      </c>
      <c r="BK26" s="759" t="s">
        <v>824</v>
      </c>
      <c r="BL26" s="761" t="s">
        <v>973</v>
      </c>
      <c r="BM26" s="721"/>
      <c r="BN26" s="723"/>
      <c r="BO26" s="723"/>
      <c r="BP26" s="656"/>
      <c r="BQ26" s="723"/>
      <c r="BR26" s="721"/>
      <c r="BS26" s="723"/>
      <c r="BT26" s="723"/>
      <c r="BU26" s="656"/>
      <c r="BV26" s="721"/>
      <c r="BW26" s="723"/>
      <c r="BX26" s="723"/>
      <c r="BY26" s="656"/>
      <c r="BZ26" s="721"/>
      <c r="CA26" s="723"/>
      <c r="CB26" s="723"/>
      <c r="CC26" s="656"/>
      <c r="CD26" s="721"/>
      <c r="CE26" s="723"/>
      <c r="CF26" s="723"/>
      <c r="CG26" s="656"/>
      <c r="CH26" s="723"/>
      <c r="CI26" s="721"/>
      <c r="CJ26" s="723"/>
      <c r="CK26" s="723"/>
      <c r="CL26" s="656"/>
      <c r="CM26" s="721"/>
      <c r="CN26" s="723"/>
      <c r="CO26" s="723"/>
      <c r="CP26" s="656"/>
      <c r="CQ26" s="757" t="s">
        <v>1047</v>
      </c>
      <c r="CR26" s="759" t="s">
        <v>1041</v>
      </c>
      <c r="CS26" s="759" t="s">
        <v>1040</v>
      </c>
      <c r="CT26" s="761"/>
      <c r="CU26" s="721"/>
      <c r="CV26" s="723"/>
      <c r="CW26" s="723"/>
      <c r="CX26" s="723"/>
      <c r="CY26" s="656"/>
      <c r="CZ26" s="721"/>
      <c r="DA26" s="723"/>
      <c r="DB26" s="723"/>
      <c r="DC26" s="656"/>
      <c r="DD26" s="721"/>
      <c r="DE26" s="723"/>
      <c r="DF26" s="723"/>
      <c r="DG26" s="656"/>
      <c r="DH26" s="721"/>
      <c r="DI26" s="723"/>
      <c r="DJ26" s="723"/>
      <c r="DK26" s="656"/>
      <c r="DL26" s="721"/>
      <c r="DM26" s="723"/>
      <c r="DN26" s="723"/>
      <c r="DO26" s="656"/>
      <c r="DP26" s="721"/>
      <c r="DQ26" s="723"/>
      <c r="DR26" s="723"/>
      <c r="DS26" s="656"/>
      <c r="DT26" s="721"/>
      <c r="DU26" s="723"/>
      <c r="DV26" s="723"/>
      <c r="DW26" s="656"/>
      <c r="DX26" s="721"/>
      <c r="DY26" s="723"/>
      <c r="DZ26" s="723"/>
      <c r="EA26" s="656"/>
      <c r="EB26" s="757" t="s">
        <v>818</v>
      </c>
      <c r="EC26" s="759"/>
      <c r="ED26" s="759"/>
      <c r="EE26" s="761"/>
      <c r="EF26" s="721"/>
      <c r="EG26" s="723"/>
      <c r="EH26" s="723"/>
      <c r="EI26" s="656"/>
      <c r="EJ26" s="721"/>
      <c r="EK26" s="723"/>
      <c r="EL26" s="723"/>
      <c r="EM26" s="656"/>
      <c r="EN26" s="808" t="s">
        <v>819</v>
      </c>
      <c r="EO26" s="723"/>
      <c r="EP26" s="723"/>
      <c r="EQ26" s="821"/>
      <c r="ER26" s="721" t="s">
        <v>820</v>
      </c>
      <c r="ES26" s="723"/>
      <c r="ET26" s="723"/>
      <c r="EU26" s="656"/>
      <c r="EV26" s="807"/>
      <c r="EW26" s="645"/>
      <c r="EX26" s="645"/>
      <c r="EY26" s="645"/>
      <c r="EZ26" s="645"/>
      <c r="FA26" s="723"/>
      <c r="FB26" s="656"/>
      <c r="FC26" s="807"/>
      <c r="FD26" s="645"/>
      <c r="FE26" s="645"/>
      <c r="FF26" s="645"/>
      <c r="FG26" s="645"/>
      <c r="FH26" s="723"/>
      <c r="FI26" s="656"/>
      <c r="FJ26" s="807"/>
      <c r="FK26" s="645"/>
      <c r="FL26" s="723"/>
      <c r="FM26" s="723"/>
      <c r="FN26" s="723"/>
      <c r="FO26" s="723"/>
      <c r="FP26" s="656"/>
      <c r="FQ26" s="924"/>
      <c r="FR26" s="915"/>
      <c r="FS26" s="915"/>
      <c r="FT26" s="793"/>
      <c r="FU26" s="915"/>
      <c r="FV26" s="915"/>
      <c r="FW26" s="915"/>
      <c r="FX26" s="915"/>
      <c r="FY26" s="793"/>
      <c r="FZ26" s="793"/>
      <c r="GA26" s="915"/>
      <c r="GB26" s="793"/>
      <c r="GC26" s="915"/>
      <c r="GD26" s="915"/>
      <c r="GE26" s="915"/>
      <c r="GF26" s="915"/>
      <c r="GG26" s="915"/>
      <c r="GH26" s="915"/>
      <c r="GI26" s="915"/>
      <c r="GJ26" s="915"/>
      <c r="GK26" s="913"/>
      <c r="GL26" s="915"/>
      <c r="GM26" s="913"/>
      <c r="GN26" s="915"/>
      <c r="GO26" s="915"/>
      <c r="GP26" s="913"/>
      <c r="GQ26" s="915"/>
      <c r="GR26" s="915"/>
      <c r="GS26" s="915"/>
      <c r="GT26" s="915"/>
      <c r="GU26" s="915"/>
      <c r="GV26" s="915"/>
      <c r="GW26" s="915"/>
      <c r="GX26" s="911"/>
      <c r="GY26" s="29" t="s">
        <v>100</v>
      </c>
      <c r="HA26" s="74">
        <v>22</v>
      </c>
      <c r="HB26" s="199">
        <f>リスト!C25</f>
        <v>0</v>
      </c>
      <c r="HC26" s="76" t="s">
        <v>1091</v>
      </c>
      <c r="HD26" s="76" t="str">
        <f>IF(リスト!F25="","",リスト!F25)</f>
        <v>新生電工</v>
      </c>
      <c r="HE26" s="76" t="str">
        <f>IF(リスト!E25="","",リスト!E25)</f>
        <v>８５Ｔ</v>
      </c>
      <c r="HF26" s="200" t="str">
        <f>IF(リスト!G25="","",リスト!G25)</f>
        <v>代休</v>
      </c>
      <c r="HG26" s="459" t="str">
        <f>IF(リスト!H25="","",リスト!H25)</f>
        <v/>
      </c>
      <c r="HH26" s="77" t="str">
        <f>IF(リスト!I25="","",リスト!I25)</f>
        <v>熊　野</v>
      </c>
      <c r="HI26" s="77" t="str">
        <f>IF(リスト!J25="","",リスト!J25)</f>
        <v>高　津</v>
      </c>
      <c r="HJ26" s="77" t="str">
        <f>IF(リスト!K25="","",リスト!K25)</f>
        <v>石津川</v>
      </c>
      <c r="HK26" s="77" t="str">
        <f>IF(リスト!L25="","",リスト!L25)</f>
        <v>箕　谷</v>
      </c>
      <c r="HL26" s="77" t="str">
        <f>IF(リスト!M25="","",リスト!M25)</f>
        <v>小　田</v>
      </c>
      <c r="HM26" s="77" t="str">
        <f>IF(リスト!N25="","",リスト!N25)</f>
        <v>奈  良</v>
      </c>
      <c r="HN26" s="77" t="str">
        <f>IF(リスト!O25="","",リスト!O25)</f>
        <v>樫尾P/S</v>
      </c>
      <c r="HO26" s="460" t="str">
        <f>IF(リスト!P25="","",リスト!P25)</f>
        <v>篠原堰堤</v>
      </c>
      <c r="IV26" s="393"/>
      <c r="IW26" s="393"/>
      <c r="IX26" s="393"/>
      <c r="IY26" s="393"/>
      <c r="IZ26" s="393"/>
      <c r="JA26" s="393"/>
      <c r="JB26" s="393"/>
      <c r="JC26" s="393"/>
      <c r="JD26" s="393"/>
      <c r="JE26" s="393"/>
      <c r="JF26" s="393"/>
      <c r="JG26" s="393"/>
      <c r="JH26" s="393"/>
      <c r="JI26" s="393"/>
      <c r="JJ26" s="393"/>
      <c r="JK26" s="393"/>
      <c r="JL26" s="393"/>
      <c r="JM26" s="393"/>
      <c r="JN26" s="393"/>
      <c r="JO26" s="393"/>
      <c r="JP26" s="393"/>
      <c r="JQ26" s="393"/>
      <c r="JR26" s="393"/>
      <c r="JS26" s="393"/>
      <c r="JT26" s="393"/>
      <c r="JU26" s="393"/>
      <c r="JV26" s="393"/>
      <c r="JW26" s="393"/>
      <c r="JX26" s="393"/>
      <c r="JY26" s="393"/>
      <c r="JZ26" s="393"/>
      <c r="KA26" s="393"/>
      <c r="KB26" s="393"/>
      <c r="KC26" s="393"/>
      <c r="KD26" s="393"/>
      <c r="KE26" s="393"/>
      <c r="KF26" s="393"/>
      <c r="KG26" s="393"/>
      <c r="KH26" s="393"/>
      <c r="KI26" s="393"/>
      <c r="KJ26" s="393"/>
      <c r="KK26" s="393"/>
      <c r="KL26" s="393"/>
      <c r="KM26" s="393"/>
      <c r="KN26" s="393"/>
      <c r="KO26" s="393"/>
      <c r="KP26" s="393"/>
      <c r="KQ26" s="393"/>
      <c r="KR26" s="393"/>
      <c r="KS26" s="393"/>
      <c r="KT26" s="393"/>
      <c r="KU26" s="393"/>
      <c r="KV26" s="393"/>
      <c r="KW26" s="393"/>
      <c r="KX26" s="393"/>
      <c r="KY26" s="393"/>
      <c r="KZ26" s="393"/>
      <c r="LA26" s="393"/>
      <c r="LB26" s="393"/>
      <c r="LC26" s="393"/>
      <c r="LD26" s="393"/>
      <c r="LE26" s="393"/>
      <c r="LF26" s="393"/>
      <c r="LG26" s="393"/>
      <c r="LH26" s="393"/>
      <c r="LI26" s="393"/>
      <c r="LJ26" s="393"/>
      <c r="LK26" s="393"/>
      <c r="LL26" s="393"/>
      <c r="LM26" s="393"/>
      <c r="LN26" s="393"/>
      <c r="LO26" s="393"/>
      <c r="LP26" s="393"/>
      <c r="LQ26" s="393"/>
      <c r="LR26" s="393"/>
      <c r="LS26" s="393"/>
      <c r="LT26" s="393"/>
      <c r="LU26" s="393"/>
      <c r="LV26" s="393"/>
      <c r="LW26" s="393"/>
      <c r="LX26" s="393"/>
      <c r="LY26" s="393"/>
      <c r="LZ26" s="393"/>
      <c r="MA26" s="393"/>
      <c r="MB26" s="393"/>
      <c r="MC26" s="393"/>
      <c r="MD26" s="393"/>
      <c r="ME26" s="393"/>
      <c r="MF26" s="393"/>
      <c r="MG26" s="393"/>
      <c r="MH26" s="393"/>
      <c r="MI26" s="393"/>
      <c r="MJ26" s="393"/>
      <c r="MK26" s="393"/>
      <c r="ML26" s="393"/>
      <c r="MM26" s="393"/>
      <c r="MN26" s="393"/>
      <c r="MO26" s="393"/>
      <c r="MP26" s="393"/>
      <c r="MQ26" s="393"/>
      <c r="MR26" s="393"/>
      <c r="MS26" s="393"/>
      <c r="MT26" s="393"/>
      <c r="MU26" s="393"/>
      <c r="MV26" s="393"/>
      <c r="MW26" s="393"/>
      <c r="MX26" s="393"/>
      <c r="MY26" s="393"/>
      <c r="MZ26" s="393"/>
      <c r="NA26" s="393"/>
      <c r="NB26" s="393"/>
      <c r="NC26" s="393"/>
      <c r="ND26" s="393"/>
      <c r="NE26" s="393"/>
      <c r="NF26" s="393"/>
      <c r="NG26" s="393"/>
      <c r="NH26" s="393"/>
      <c r="NI26" s="393"/>
      <c r="NJ26" s="393"/>
      <c r="NK26" s="393"/>
      <c r="NL26" s="393"/>
      <c r="NM26" s="393"/>
      <c r="NN26" s="393"/>
      <c r="NO26" s="393"/>
      <c r="NP26" s="393"/>
      <c r="NQ26" s="393"/>
      <c r="NR26" s="393"/>
      <c r="NS26" s="393"/>
      <c r="NT26" s="393"/>
      <c r="NU26" s="393"/>
      <c r="NV26" s="393"/>
      <c r="NW26" s="393"/>
      <c r="NX26" s="393"/>
      <c r="NY26" s="393"/>
      <c r="NZ26" s="393"/>
      <c r="OA26" s="393"/>
      <c r="OB26" s="393"/>
      <c r="OC26" s="393"/>
      <c r="OD26" s="393"/>
      <c r="OE26" s="393"/>
      <c r="OF26" s="393"/>
      <c r="OG26" s="393"/>
      <c r="OH26" s="393"/>
      <c r="OI26" s="393"/>
      <c r="OJ26" s="393"/>
      <c r="OK26" s="393"/>
      <c r="OL26" s="393"/>
      <c r="OM26" s="393"/>
      <c r="ON26" s="393"/>
      <c r="OO26" s="393"/>
      <c r="OP26" s="393"/>
      <c r="OQ26" s="393"/>
      <c r="OR26" s="393"/>
      <c r="OS26" s="393"/>
      <c r="OT26" s="393"/>
      <c r="OU26" s="393"/>
      <c r="OV26" s="393"/>
      <c r="OW26" s="393"/>
      <c r="OX26" s="393"/>
      <c r="OY26" s="393"/>
      <c r="OZ26" s="393"/>
      <c r="PA26" s="393"/>
      <c r="PB26" s="393"/>
      <c r="PC26" s="393"/>
      <c r="PD26" s="393"/>
      <c r="PE26" s="393"/>
      <c r="PF26" s="393"/>
      <c r="PG26" s="393"/>
      <c r="PH26" s="393"/>
      <c r="PI26" s="393"/>
      <c r="PJ26" s="393"/>
      <c r="PK26" s="393"/>
      <c r="PL26" s="393"/>
      <c r="PM26" s="393"/>
      <c r="PN26" s="393"/>
      <c r="PO26" s="393"/>
      <c r="PP26" s="393"/>
      <c r="PQ26" s="393"/>
      <c r="PR26" s="393"/>
      <c r="PS26" s="393"/>
      <c r="PT26" s="393"/>
      <c r="PU26" s="393"/>
      <c r="PV26" s="393"/>
      <c r="PW26" s="393"/>
      <c r="PX26" s="393"/>
      <c r="PY26" s="393"/>
      <c r="PZ26" s="393"/>
      <c r="QA26" s="393"/>
      <c r="QB26" s="393"/>
      <c r="QC26" s="393"/>
      <c r="QD26" s="393"/>
      <c r="QE26" s="393"/>
      <c r="QF26" s="393"/>
      <c r="QG26" s="393"/>
      <c r="QH26" s="393"/>
      <c r="QI26" s="393"/>
      <c r="QJ26" s="393"/>
      <c r="QK26" s="393"/>
      <c r="QL26" s="393"/>
      <c r="QM26" s="393"/>
      <c r="QN26" s="393"/>
      <c r="QO26" s="393"/>
      <c r="QP26" s="393"/>
      <c r="QQ26" s="393"/>
      <c r="QR26" s="393"/>
      <c r="QS26" s="393"/>
      <c r="QT26" s="393"/>
      <c r="QU26" s="393"/>
      <c r="QV26" s="393"/>
      <c r="QW26" s="393"/>
      <c r="QX26" s="393"/>
      <c r="QY26" s="393"/>
      <c r="QZ26" s="393"/>
      <c r="RA26" s="393"/>
      <c r="RB26" s="393"/>
      <c r="RC26" s="393"/>
      <c r="RD26" s="393"/>
      <c r="RE26" s="393"/>
      <c r="RF26" s="393"/>
      <c r="RG26" s="393"/>
      <c r="RH26" s="393"/>
      <c r="RI26" s="393"/>
      <c r="RJ26" s="393"/>
      <c r="RK26" s="393"/>
      <c r="RL26" s="393"/>
      <c r="RM26" s="393"/>
      <c r="RN26" s="393"/>
      <c r="RO26" s="393"/>
      <c r="RP26" s="393"/>
      <c r="RQ26" s="393"/>
      <c r="RR26" s="393"/>
      <c r="RS26" s="393"/>
      <c r="RT26" s="393"/>
      <c r="RU26" s="393"/>
      <c r="RV26" s="393"/>
      <c r="RW26" s="393"/>
      <c r="RX26" s="393"/>
      <c r="RY26" s="393"/>
      <c r="RZ26" s="393"/>
      <c r="SA26" s="393"/>
      <c r="SB26" s="393"/>
      <c r="SC26" s="393"/>
      <c r="SD26" s="393"/>
      <c r="SE26" s="393"/>
      <c r="SF26" s="393"/>
      <c r="SG26" s="393"/>
      <c r="SH26" s="393"/>
      <c r="SI26" s="393"/>
      <c r="SJ26" s="393"/>
      <c r="SK26" s="393"/>
      <c r="SL26" s="393"/>
      <c r="SM26" s="393"/>
      <c r="SN26" s="393"/>
      <c r="SO26" s="393"/>
      <c r="SP26" s="393"/>
      <c r="SQ26" s="393"/>
      <c r="SR26" s="393"/>
      <c r="SS26" s="393"/>
      <c r="ST26" s="393"/>
      <c r="SU26" s="393"/>
      <c r="SV26" s="393"/>
      <c r="SW26" s="393"/>
      <c r="SX26" s="393"/>
      <c r="SY26" s="393"/>
      <c r="SZ26" s="393"/>
      <c r="TA26" s="393"/>
      <c r="TB26" s="393"/>
      <c r="TC26" s="393"/>
      <c r="TD26" s="393"/>
      <c r="TE26" s="393"/>
      <c r="TF26" s="393"/>
      <c r="TG26" s="393"/>
      <c r="TH26" s="393"/>
      <c r="TI26" s="393"/>
      <c r="TJ26" s="393"/>
      <c r="TK26" s="393"/>
    </row>
    <row r="27" spans="1:531" ht="37.5" customHeight="1" thickBot="1" x14ac:dyDescent="0.25">
      <c r="A27" s="41"/>
      <c r="B27" s="722"/>
      <c r="C27" s="646"/>
      <c r="D27" s="646"/>
      <c r="E27" s="657"/>
      <c r="F27" s="722"/>
      <c r="G27" s="646"/>
      <c r="H27" s="646"/>
      <c r="I27" s="657"/>
      <c r="J27" s="722"/>
      <c r="K27" s="646"/>
      <c r="L27" s="646"/>
      <c r="M27" s="657"/>
      <c r="N27" s="722"/>
      <c r="O27" s="646"/>
      <c r="P27" s="646"/>
      <c r="Q27" s="646"/>
      <c r="R27" s="657"/>
      <c r="S27" s="722"/>
      <c r="T27" s="646"/>
      <c r="U27" s="646"/>
      <c r="V27" s="657"/>
      <c r="W27" s="722"/>
      <c r="X27" s="646"/>
      <c r="Y27" s="646"/>
      <c r="Z27" s="657"/>
      <c r="AA27" s="722"/>
      <c r="AB27" s="646"/>
      <c r="AC27" s="646"/>
      <c r="AD27" s="657"/>
      <c r="AE27" s="809"/>
      <c r="AF27" s="646"/>
      <c r="AG27" s="646"/>
      <c r="AH27" s="646"/>
      <c r="AI27" s="822"/>
      <c r="AJ27" s="758"/>
      <c r="AK27" s="760"/>
      <c r="AL27" s="760"/>
      <c r="AM27" s="762"/>
      <c r="AN27" s="722"/>
      <c r="AO27" s="646"/>
      <c r="AP27" s="646"/>
      <c r="AQ27" s="657"/>
      <c r="AR27" s="758"/>
      <c r="AS27" s="760"/>
      <c r="AT27" s="760"/>
      <c r="AU27" s="762"/>
      <c r="AV27" s="722"/>
      <c r="AW27" s="646"/>
      <c r="AX27" s="646"/>
      <c r="AY27" s="657"/>
      <c r="AZ27" s="646"/>
      <c r="BA27" s="722"/>
      <c r="BB27" s="646"/>
      <c r="BC27" s="646"/>
      <c r="BD27" s="657"/>
      <c r="BE27" s="722"/>
      <c r="BF27" s="646"/>
      <c r="BG27" s="646"/>
      <c r="BH27" s="657"/>
      <c r="BI27" s="758"/>
      <c r="BJ27" s="760"/>
      <c r="BK27" s="760"/>
      <c r="BL27" s="762"/>
      <c r="BM27" s="722"/>
      <c r="BN27" s="646"/>
      <c r="BO27" s="646"/>
      <c r="BP27" s="657"/>
      <c r="BQ27" s="646"/>
      <c r="BR27" s="722"/>
      <c r="BS27" s="646"/>
      <c r="BT27" s="646"/>
      <c r="BU27" s="657"/>
      <c r="BV27" s="722"/>
      <c r="BW27" s="646"/>
      <c r="BX27" s="646"/>
      <c r="BY27" s="657"/>
      <c r="BZ27" s="722"/>
      <c r="CA27" s="646"/>
      <c r="CB27" s="646"/>
      <c r="CC27" s="657"/>
      <c r="CD27" s="722"/>
      <c r="CE27" s="646"/>
      <c r="CF27" s="646"/>
      <c r="CG27" s="657"/>
      <c r="CH27" s="646"/>
      <c r="CI27" s="722"/>
      <c r="CJ27" s="646"/>
      <c r="CK27" s="646"/>
      <c r="CL27" s="657"/>
      <c r="CM27" s="722"/>
      <c r="CN27" s="646"/>
      <c r="CO27" s="646"/>
      <c r="CP27" s="657"/>
      <c r="CQ27" s="758"/>
      <c r="CR27" s="760"/>
      <c r="CS27" s="760"/>
      <c r="CT27" s="762"/>
      <c r="CU27" s="722"/>
      <c r="CV27" s="646"/>
      <c r="CW27" s="646"/>
      <c r="CX27" s="646"/>
      <c r="CY27" s="657"/>
      <c r="CZ27" s="722"/>
      <c r="DA27" s="646"/>
      <c r="DB27" s="646"/>
      <c r="DC27" s="657"/>
      <c r="DD27" s="722"/>
      <c r="DE27" s="646"/>
      <c r="DF27" s="646"/>
      <c r="DG27" s="657"/>
      <c r="DH27" s="722"/>
      <c r="DI27" s="646"/>
      <c r="DJ27" s="646"/>
      <c r="DK27" s="657"/>
      <c r="DL27" s="722"/>
      <c r="DM27" s="646"/>
      <c r="DN27" s="646"/>
      <c r="DO27" s="657"/>
      <c r="DP27" s="722"/>
      <c r="DQ27" s="646"/>
      <c r="DR27" s="646"/>
      <c r="DS27" s="657"/>
      <c r="DT27" s="722"/>
      <c r="DU27" s="646"/>
      <c r="DV27" s="646"/>
      <c r="DW27" s="657"/>
      <c r="DX27" s="722"/>
      <c r="DY27" s="646"/>
      <c r="DZ27" s="646"/>
      <c r="EA27" s="657"/>
      <c r="EB27" s="758"/>
      <c r="EC27" s="760"/>
      <c r="ED27" s="760"/>
      <c r="EE27" s="762"/>
      <c r="EF27" s="722"/>
      <c r="EG27" s="646"/>
      <c r="EH27" s="646"/>
      <c r="EI27" s="657"/>
      <c r="EJ27" s="722"/>
      <c r="EK27" s="646"/>
      <c r="EL27" s="646"/>
      <c r="EM27" s="657"/>
      <c r="EN27" s="809"/>
      <c r="EO27" s="646"/>
      <c r="EP27" s="646"/>
      <c r="EQ27" s="822"/>
      <c r="ER27" s="722"/>
      <c r="ES27" s="646"/>
      <c r="ET27" s="646"/>
      <c r="EU27" s="657"/>
      <c r="EV27" s="722"/>
      <c r="EW27" s="646"/>
      <c r="EX27" s="646"/>
      <c r="EY27" s="646"/>
      <c r="EZ27" s="646"/>
      <c r="FA27" s="646"/>
      <c r="FB27" s="657"/>
      <c r="FC27" s="722"/>
      <c r="FD27" s="646"/>
      <c r="FE27" s="646"/>
      <c r="FF27" s="646"/>
      <c r="FG27" s="646"/>
      <c r="FH27" s="646"/>
      <c r="FI27" s="657"/>
      <c r="FJ27" s="722"/>
      <c r="FK27" s="646"/>
      <c r="FL27" s="646"/>
      <c r="FM27" s="963"/>
      <c r="FN27" s="646"/>
      <c r="FO27" s="646"/>
      <c r="FP27" s="657"/>
      <c r="FQ27" s="925"/>
      <c r="FR27" s="916"/>
      <c r="FS27" s="916"/>
      <c r="FT27" s="794"/>
      <c r="FU27" s="916"/>
      <c r="FV27" s="916"/>
      <c r="FW27" s="916"/>
      <c r="FX27" s="916"/>
      <c r="FY27" s="794"/>
      <c r="FZ27" s="794"/>
      <c r="GA27" s="916"/>
      <c r="GB27" s="794"/>
      <c r="GC27" s="916"/>
      <c r="GD27" s="916"/>
      <c r="GE27" s="916"/>
      <c r="GF27" s="916"/>
      <c r="GG27" s="916"/>
      <c r="GH27" s="916"/>
      <c r="GI27" s="916"/>
      <c r="GJ27" s="916"/>
      <c r="GK27" s="914"/>
      <c r="GL27" s="916"/>
      <c r="GM27" s="914"/>
      <c r="GN27" s="916"/>
      <c r="GO27" s="916"/>
      <c r="GP27" s="914"/>
      <c r="GQ27" s="916"/>
      <c r="GR27" s="916"/>
      <c r="GS27" s="916"/>
      <c r="GT27" s="916"/>
      <c r="GU27" s="916"/>
      <c r="GV27" s="916"/>
      <c r="GW27" s="916"/>
      <c r="GX27" s="912"/>
      <c r="GY27" s="30">
        <f>((COUNTIF(FQ22:GK22,"○"))+(COUNTIF(FQ23:GK23,"○")))</f>
        <v>12</v>
      </c>
      <c r="HA27" s="74">
        <v>23</v>
      </c>
      <c r="HB27" s="199">
        <f>リスト!C26</f>
        <v>0</v>
      </c>
      <c r="HC27" s="76" t="s">
        <v>1017</v>
      </c>
      <c r="HD27" s="76" t="str">
        <f>IF(リスト!F26="","",リスト!F26)</f>
        <v>ダイシン</v>
      </c>
      <c r="HE27" s="76" t="str">
        <f>IF(リスト!E26="","",リスト!E26)</f>
        <v>Ｋ９５</v>
      </c>
      <c r="HF27" s="200" t="str">
        <f>IF(リスト!G26="","",リスト!G26)</f>
        <v>振休</v>
      </c>
      <c r="HG27" s="77" t="str">
        <f>IF(リスト!H26="","",リスト!H26)</f>
        <v>九　条</v>
      </c>
      <c r="HH27" s="77" t="str">
        <f>IF(リスト!I26="","",リスト!I26)</f>
        <v>南茨木</v>
      </c>
      <c r="HI27" s="77" t="str">
        <f>IF(リスト!J26="","",リスト!J26)</f>
        <v>三休橋</v>
      </c>
      <c r="HJ27" s="77" t="str">
        <f>IF(リスト!K26="","",リスト!K26)</f>
        <v>高　石</v>
      </c>
      <c r="HK27" s="459" t="str">
        <f>IF(リスト!L26="","",リスト!L26)</f>
        <v/>
      </c>
      <c r="HL27" s="77" t="str">
        <f>IF(リスト!M26="","",リスト!M26)</f>
        <v>潮　江</v>
      </c>
      <c r="HM27" s="77" t="str">
        <f>IF(リスト!N26="","",リスト!N26)</f>
        <v>高天町</v>
      </c>
      <c r="HN27" s="77" t="str">
        <f>IF(リスト!O26="","",リスト!O26)</f>
        <v>室生P/S</v>
      </c>
      <c r="HO27" s="460" t="str">
        <f>IF(リスト!P26="","",リスト!P26)</f>
        <v/>
      </c>
      <c r="IV27" s="393"/>
      <c r="IW27" s="393"/>
      <c r="IX27" s="393"/>
      <c r="IY27" s="393"/>
      <c r="IZ27" s="393"/>
      <c r="JA27" s="393"/>
      <c r="JB27" s="393"/>
      <c r="JC27" s="393"/>
      <c r="JD27" s="393"/>
      <c r="JE27" s="393"/>
      <c r="JF27" s="393"/>
      <c r="JG27" s="393"/>
      <c r="JH27" s="393"/>
      <c r="JI27" s="393"/>
      <c r="JJ27" s="393"/>
      <c r="JK27" s="393"/>
      <c r="JL27" s="393"/>
      <c r="JM27" s="393"/>
      <c r="JN27" s="393"/>
      <c r="JO27" s="393"/>
      <c r="JP27" s="393"/>
      <c r="JQ27" s="393"/>
      <c r="JR27" s="393"/>
      <c r="JS27" s="393"/>
      <c r="JT27" s="393"/>
      <c r="JU27" s="393"/>
      <c r="JV27" s="393"/>
      <c r="JW27" s="393"/>
      <c r="JX27" s="393"/>
      <c r="JY27" s="393"/>
      <c r="JZ27" s="393"/>
      <c r="KA27" s="393"/>
      <c r="KB27" s="393"/>
      <c r="KC27" s="393"/>
      <c r="KD27" s="393"/>
      <c r="KE27" s="393"/>
      <c r="KF27" s="393"/>
      <c r="KG27" s="393"/>
      <c r="KH27" s="393"/>
      <c r="KI27" s="393"/>
      <c r="KJ27" s="393"/>
      <c r="KK27" s="393"/>
      <c r="KL27" s="393"/>
      <c r="KM27" s="393"/>
      <c r="KN27" s="393"/>
      <c r="KO27" s="393"/>
      <c r="KP27" s="393"/>
      <c r="KQ27" s="393"/>
      <c r="KR27" s="393"/>
      <c r="KS27" s="393"/>
      <c r="KT27" s="393"/>
      <c r="KU27" s="393"/>
      <c r="KV27" s="393"/>
      <c r="KW27" s="393"/>
      <c r="KX27" s="393"/>
      <c r="KY27" s="393"/>
      <c r="KZ27" s="393"/>
      <c r="LA27" s="393"/>
      <c r="LB27" s="393"/>
      <c r="LC27" s="393"/>
      <c r="LD27" s="393"/>
      <c r="LE27" s="393"/>
      <c r="LF27" s="393"/>
      <c r="LG27" s="393"/>
      <c r="LH27" s="393"/>
      <c r="LI27" s="393"/>
      <c r="LJ27" s="393"/>
      <c r="LK27" s="393"/>
      <c r="LL27" s="393"/>
      <c r="LM27" s="393"/>
      <c r="LN27" s="393"/>
      <c r="LO27" s="393"/>
      <c r="LP27" s="393"/>
      <c r="LQ27" s="393"/>
      <c r="LR27" s="393"/>
      <c r="LS27" s="393"/>
      <c r="LT27" s="393"/>
      <c r="LU27" s="393"/>
      <c r="LV27" s="393"/>
      <c r="LW27" s="393"/>
      <c r="LX27" s="393"/>
      <c r="LY27" s="393"/>
      <c r="LZ27" s="393"/>
      <c r="MA27" s="393"/>
      <c r="MB27" s="393"/>
      <c r="MC27" s="393"/>
      <c r="MD27" s="393"/>
      <c r="ME27" s="393"/>
      <c r="MF27" s="393"/>
      <c r="MG27" s="393"/>
      <c r="MH27" s="393"/>
      <c r="MI27" s="393"/>
      <c r="MJ27" s="393"/>
      <c r="MK27" s="393"/>
      <c r="ML27" s="393"/>
      <c r="MM27" s="393"/>
      <c r="MN27" s="393"/>
      <c r="MO27" s="393"/>
      <c r="MP27" s="393"/>
      <c r="MQ27" s="393"/>
      <c r="MR27" s="393"/>
      <c r="MS27" s="393"/>
      <c r="MT27" s="393"/>
      <c r="MU27" s="393"/>
      <c r="MV27" s="393"/>
      <c r="MW27" s="393"/>
      <c r="MX27" s="393"/>
      <c r="MY27" s="393"/>
      <c r="MZ27" s="393"/>
      <c r="NA27" s="393"/>
      <c r="NB27" s="393"/>
      <c r="NC27" s="393"/>
      <c r="ND27" s="393"/>
      <c r="NE27" s="393"/>
      <c r="NF27" s="393"/>
      <c r="NG27" s="393"/>
      <c r="NH27" s="393"/>
      <c r="NI27" s="393"/>
      <c r="NJ27" s="393"/>
      <c r="NK27" s="393"/>
      <c r="NL27" s="393"/>
      <c r="NM27" s="393"/>
      <c r="NN27" s="393"/>
      <c r="NO27" s="393"/>
      <c r="NP27" s="393"/>
      <c r="NQ27" s="393"/>
      <c r="NR27" s="393"/>
      <c r="NS27" s="393"/>
      <c r="NT27" s="393"/>
      <c r="NU27" s="393"/>
      <c r="NV27" s="393"/>
      <c r="NW27" s="393"/>
      <c r="NX27" s="393"/>
      <c r="NY27" s="393"/>
      <c r="NZ27" s="393"/>
      <c r="OA27" s="393"/>
      <c r="OB27" s="393"/>
      <c r="OC27" s="393"/>
      <c r="OD27" s="393"/>
      <c r="OE27" s="393"/>
      <c r="OF27" s="393"/>
      <c r="OG27" s="393"/>
      <c r="OH27" s="393"/>
      <c r="OI27" s="393"/>
      <c r="OJ27" s="393"/>
      <c r="OK27" s="393"/>
      <c r="OL27" s="393"/>
      <c r="OM27" s="393"/>
      <c r="ON27" s="393"/>
      <c r="OO27" s="393"/>
      <c r="OP27" s="393"/>
      <c r="OQ27" s="393"/>
      <c r="OR27" s="393"/>
      <c r="OS27" s="393"/>
      <c r="OT27" s="393"/>
      <c r="OU27" s="393"/>
      <c r="OV27" s="393"/>
      <c r="OW27" s="393"/>
      <c r="OX27" s="393"/>
      <c r="OY27" s="393"/>
      <c r="OZ27" s="393"/>
      <c r="PA27" s="393"/>
      <c r="PB27" s="393"/>
      <c r="PC27" s="393"/>
      <c r="PD27" s="393"/>
      <c r="PE27" s="393"/>
      <c r="PF27" s="393"/>
      <c r="PG27" s="393"/>
      <c r="PH27" s="393"/>
      <c r="PI27" s="393"/>
      <c r="PJ27" s="393"/>
      <c r="PK27" s="393"/>
      <c r="PL27" s="393"/>
      <c r="PM27" s="393"/>
      <c r="PN27" s="393"/>
      <c r="PO27" s="393"/>
      <c r="PP27" s="393"/>
      <c r="PQ27" s="393"/>
      <c r="PR27" s="393"/>
      <c r="PS27" s="393"/>
      <c r="PT27" s="393"/>
      <c r="PU27" s="393"/>
      <c r="PV27" s="393"/>
      <c r="PW27" s="393"/>
      <c r="PX27" s="393"/>
      <c r="PY27" s="393"/>
      <c r="PZ27" s="393"/>
      <c r="QA27" s="393"/>
      <c r="QB27" s="393"/>
      <c r="QC27" s="393"/>
      <c r="QD27" s="393"/>
      <c r="QE27" s="393"/>
      <c r="QF27" s="393"/>
      <c r="QG27" s="393"/>
      <c r="QH27" s="393"/>
      <c r="QI27" s="393"/>
      <c r="QJ27" s="393"/>
      <c r="QK27" s="393"/>
      <c r="QL27" s="393"/>
      <c r="QM27" s="393"/>
      <c r="QN27" s="393"/>
      <c r="QO27" s="393"/>
      <c r="QP27" s="393"/>
      <c r="QQ27" s="393"/>
      <c r="QR27" s="393"/>
      <c r="QS27" s="393"/>
      <c r="QT27" s="393"/>
      <c r="QU27" s="393"/>
      <c r="QV27" s="393"/>
      <c r="QW27" s="393"/>
      <c r="QX27" s="393"/>
      <c r="QY27" s="393"/>
      <c r="QZ27" s="393"/>
      <c r="RA27" s="393"/>
      <c r="RB27" s="393"/>
      <c r="RC27" s="393"/>
      <c r="RD27" s="393"/>
      <c r="RE27" s="393"/>
      <c r="RF27" s="393"/>
      <c r="RG27" s="393"/>
      <c r="RH27" s="393"/>
      <c r="RI27" s="393"/>
      <c r="RJ27" s="393"/>
      <c r="RK27" s="393"/>
      <c r="RL27" s="393"/>
      <c r="RM27" s="393"/>
      <c r="RN27" s="393"/>
      <c r="RO27" s="393"/>
      <c r="RP27" s="393"/>
      <c r="RQ27" s="393"/>
      <c r="RR27" s="393"/>
      <c r="RS27" s="393"/>
      <c r="RT27" s="393"/>
      <c r="RU27" s="393"/>
      <c r="RV27" s="393"/>
      <c r="RW27" s="393"/>
      <c r="RX27" s="393"/>
      <c r="RY27" s="393"/>
      <c r="RZ27" s="393"/>
      <c r="SA27" s="393"/>
      <c r="SB27" s="393"/>
      <c r="SC27" s="393"/>
      <c r="SD27" s="393"/>
      <c r="SE27" s="393"/>
      <c r="SF27" s="393"/>
      <c r="SG27" s="393"/>
      <c r="SH27" s="393"/>
      <c r="SI27" s="393"/>
      <c r="SJ27" s="393"/>
      <c r="SK27" s="393"/>
      <c r="SL27" s="393"/>
      <c r="SM27" s="393"/>
      <c r="SN27" s="393"/>
      <c r="SO27" s="393"/>
      <c r="SP27" s="393"/>
      <c r="SQ27" s="393"/>
      <c r="SR27" s="393"/>
      <c r="SS27" s="393"/>
      <c r="ST27" s="393"/>
      <c r="SU27" s="393"/>
      <c r="SV27" s="393"/>
      <c r="SW27" s="393"/>
      <c r="SX27" s="393"/>
      <c r="SY27" s="393"/>
      <c r="SZ27" s="393"/>
      <c r="TA27" s="393"/>
      <c r="TB27" s="393"/>
      <c r="TC27" s="393"/>
      <c r="TD27" s="393"/>
      <c r="TE27" s="393"/>
      <c r="TF27" s="393"/>
      <c r="TG27" s="393"/>
      <c r="TH27" s="393"/>
      <c r="TI27" s="393"/>
      <c r="TJ27" s="393"/>
      <c r="TK27" s="393"/>
    </row>
    <row r="28" spans="1:531" ht="25.5" customHeight="1" x14ac:dyDescent="0.2">
      <c r="A28" s="42"/>
      <c r="B28" s="706"/>
      <c r="C28" s="707"/>
      <c r="D28" s="707"/>
      <c r="E28" s="708"/>
      <c r="F28" s="706"/>
      <c r="G28" s="707"/>
      <c r="H28" s="707"/>
      <c r="I28" s="708"/>
      <c r="J28" s="763" t="s">
        <v>1076</v>
      </c>
      <c r="K28" s="764"/>
      <c r="L28" s="764"/>
      <c r="M28" s="765"/>
      <c r="N28" s="706"/>
      <c r="O28" s="707"/>
      <c r="P28" s="707"/>
      <c r="Q28" s="707"/>
      <c r="R28" s="708"/>
      <c r="S28" s="706"/>
      <c r="T28" s="707"/>
      <c r="U28" s="707"/>
      <c r="V28" s="708"/>
      <c r="W28" s="706"/>
      <c r="X28" s="707"/>
      <c r="Y28" s="707"/>
      <c r="Z28" s="708"/>
      <c r="AA28" s="706"/>
      <c r="AB28" s="707"/>
      <c r="AC28" s="707"/>
      <c r="AD28" s="708"/>
      <c r="AE28" s="706"/>
      <c r="AF28" s="707"/>
      <c r="AG28" s="707"/>
      <c r="AH28" s="707"/>
      <c r="AI28" s="708"/>
      <c r="AJ28" s="926" t="s">
        <v>855</v>
      </c>
      <c r="AK28" s="927"/>
      <c r="AL28" s="927"/>
      <c r="AM28" s="928"/>
      <c r="AN28" s="706"/>
      <c r="AO28" s="707"/>
      <c r="AP28" s="707"/>
      <c r="AQ28" s="708"/>
      <c r="AR28" s="763"/>
      <c r="AS28" s="764"/>
      <c r="AT28" s="764"/>
      <c r="AU28" s="765"/>
      <c r="AV28" s="706"/>
      <c r="AW28" s="707"/>
      <c r="AX28" s="707"/>
      <c r="AY28" s="707"/>
      <c r="AZ28" s="766"/>
      <c r="BA28" s="706"/>
      <c r="BB28" s="707"/>
      <c r="BC28" s="707"/>
      <c r="BD28" s="708"/>
      <c r="BE28" s="706"/>
      <c r="BF28" s="707"/>
      <c r="BG28" s="707"/>
      <c r="BH28" s="708"/>
      <c r="BI28" s="763" t="s">
        <v>1033</v>
      </c>
      <c r="BJ28" s="764"/>
      <c r="BK28" s="764"/>
      <c r="BL28" s="765"/>
      <c r="BM28" s="706"/>
      <c r="BN28" s="707"/>
      <c r="BO28" s="707"/>
      <c r="BP28" s="707"/>
      <c r="BQ28" s="766"/>
      <c r="BR28" s="706"/>
      <c r="BS28" s="707"/>
      <c r="BT28" s="707"/>
      <c r="BU28" s="708"/>
      <c r="BV28" s="706"/>
      <c r="BW28" s="707"/>
      <c r="BX28" s="707"/>
      <c r="BY28" s="708"/>
      <c r="BZ28" s="763" t="s">
        <v>1093</v>
      </c>
      <c r="CA28" s="764"/>
      <c r="CB28" s="764"/>
      <c r="CC28" s="765"/>
      <c r="CD28" s="706"/>
      <c r="CE28" s="707"/>
      <c r="CF28" s="707"/>
      <c r="CG28" s="707"/>
      <c r="CH28" s="945"/>
      <c r="CI28" s="763"/>
      <c r="CJ28" s="764"/>
      <c r="CK28" s="764"/>
      <c r="CL28" s="765"/>
      <c r="CM28" s="706"/>
      <c r="CN28" s="707"/>
      <c r="CO28" s="707"/>
      <c r="CP28" s="708"/>
      <c r="CQ28" s="706"/>
      <c r="CR28" s="707"/>
      <c r="CS28" s="707"/>
      <c r="CT28" s="708"/>
      <c r="CU28" s="706"/>
      <c r="CV28" s="707"/>
      <c r="CW28" s="707"/>
      <c r="CX28" s="707"/>
      <c r="CY28" s="708"/>
      <c r="CZ28" s="706"/>
      <c r="DA28" s="707"/>
      <c r="DB28" s="707"/>
      <c r="DC28" s="708"/>
      <c r="DD28" s="706"/>
      <c r="DE28" s="707"/>
      <c r="DF28" s="707"/>
      <c r="DG28" s="708"/>
      <c r="DH28" s="816"/>
      <c r="DI28" s="817"/>
      <c r="DJ28" s="817"/>
      <c r="DK28" s="818"/>
      <c r="DL28" s="706"/>
      <c r="DM28" s="707"/>
      <c r="DN28" s="707"/>
      <c r="DO28" s="708"/>
      <c r="DP28" s="706"/>
      <c r="DQ28" s="707"/>
      <c r="DR28" s="707"/>
      <c r="DS28" s="708"/>
      <c r="DT28" s="706"/>
      <c r="DU28" s="707"/>
      <c r="DV28" s="707"/>
      <c r="DW28" s="708"/>
      <c r="DX28" s="763" t="s">
        <v>991</v>
      </c>
      <c r="DY28" s="764"/>
      <c r="DZ28" s="764"/>
      <c r="EA28" s="765"/>
      <c r="EB28" s="706"/>
      <c r="EC28" s="707"/>
      <c r="ED28" s="707"/>
      <c r="EE28" s="708"/>
      <c r="EF28" s="706"/>
      <c r="EG28" s="707"/>
      <c r="EH28" s="707"/>
      <c r="EI28" s="708"/>
      <c r="EJ28" s="706"/>
      <c r="EK28" s="707"/>
      <c r="EL28" s="707"/>
      <c r="EM28" s="708"/>
      <c r="EN28" s="706"/>
      <c r="EO28" s="707"/>
      <c r="EP28" s="707"/>
      <c r="EQ28" s="708"/>
      <c r="ER28" s="706"/>
      <c r="ES28" s="707"/>
      <c r="ET28" s="707"/>
      <c r="EU28" s="708"/>
      <c r="EV28" s="706"/>
      <c r="EW28" s="707"/>
      <c r="EX28" s="707"/>
      <c r="EY28" s="707"/>
      <c r="EZ28" s="707"/>
      <c r="FA28" s="707"/>
      <c r="FB28" s="708"/>
      <c r="FC28" s="706"/>
      <c r="FD28" s="707"/>
      <c r="FE28" s="707"/>
      <c r="FF28" s="707"/>
      <c r="FG28" s="707"/>
      <c r="FH28" s="707"/>
      <c r="FI28" s="708"/>
      <c r="FJ28" s="706"/>
      <c r="FK28" s="707"/>
      <c r="FL28" s="707"/>
      <c r="FM28" s="707"/>
      <c r="FN28" s="707"/>
      <c r="FO28" s="806"/>
      <c r="FP28" s="766"/>
      <c r="FQ28" s="209"/>
      <c r="FR28" s="210"/>
      <c r="FS28" s="210"/>
      <c r="FT28" s="481"/>
      <c r="FU28" s="210"/>
      <c r="FV28" s="210"/>
      <c r="FW28" s="210"/>
      <c r="FX28" s="210"/>
      <c r="FY28" s="481"/>
      <c r="FZ28" s="481"/>
      <c r="GA28" s="210"/>
      <c r="GB28" s="481"/>
      <c r="GC28" s="210"/>
      <c r="GD28" s="210"/>
      <c r="GE28" s="210"/>
      <c r="GF28" s="210"/>
      <c r="GG28" s="210"/>
      <c r="GH28" s="210"/>
      <c r="GI28" s="210"/>
      <c r="GJ28" s="210"/>
      <c r="GK28" s="210"/>
      <c r="GL28" s="210"/>
      <c r="GM28" s="221"/>
      <c r="GN28" s="210"/>
      <c r="GO28" s="210"/>
      <c r="GP28" s="221"/>
      <c r="GQ28" s="210"/>
      <c r="GR28" s="210"/>
      <c r="GS28" s="210"/>
      <c r="GT28" s="210"/>
      <c r="GU28" s="210"/>
      <c r="GV28" s="210"/>
      <c r="GW28" s="210"/>
      <c r="GX28" s="370"/>
      <c r="GY28" s="27"/>
      <c r="HA28" s="74">
        <v>24</v>
      </c>
      <c r="HB28" s="199" t="str">
        <f>リスト!C27</f>
        <v>三</v>
      </c>
      <c r="HC28" s="76" t="str">
        <f>IF(リスト!D27="","",リスト!D27)</f>
        <v>河　口</v>
      </c>
      <c r="HD28" s="76" t="str">
        <f>IF(リスト!F27="","",リスト!F27)</f>
        <v>近計ｻｰﾋﾞｽ</v>
      </c>
      <c r="HE28" s="76" t="str">
        <f>IF(リスト!E27="","",リスト!E27)</f>
        <v>Ｄ５１</v>
      </c>
      <c r="HF28" s="200" t="str">
        <f>IF(リスト!G27="","",リスト!G27)</f>
        <v>夏休</v>
      </c>
      <c r="HG28" s="77" t="str">
        <f>IF(リスト!H27="","",リスト!H27)</f>
        <v>立売堀</v>
      </c>
      <c r="HH28" s="77" t="str">
        <f>IF(リスト!I27="","",リスト!I27)</f>
        <v>岸　部</v>
      </c>
      <c r="HI28" s="77" t="str">
        <f>IF(リスト!J27="","",リスト!J27)</f>
        <v>道頓堀</v>
      </c>
      <c r="HJ28" s="77" t="str">
        <f>IF(リスト!K27="","",リスト!K27)</f>
        <v>津久野</v>
      </c>
      <c r="HK28" s="77" t="str">
        <f>IF(リスト!L27="","",リスト!L27)</f>
        <v>神　戸</v>
      </c>
      <c r="HL28" s="77" t="str">
        <f>IF(リスト!M27="","",リスト!M27)</f>
        <v>園　田</v>
      </c>
      <c r="HM28" s="77" t="str">
        <f>IF(リスト!N27="","",リスト!N27)</f>
        <v>富  雄</v>
      </c>
      <c r="HN28" s="77" t="str">
        <f>IF(リスト!O27="","",リスト!O27)</f>
        <v>川合P/S</v>
      </c>
      <c r="HO28" s="460" t="str">
        <f>IF(リスト!P27="","",リスト!P27)</f>
        <v/>
      </c>
      <c r="HQ28" s="57" t="str">
        <f>IF(FQ29="内勤","",IF(FQ29="在宅","",IF(FQ29="","",1)))</f>
        <v/>
      </c>
      <c r="HR28" s="57" t="str">
        <f t="shared" ref="HR28:IJ28" si="81">IF(FR29="内勤","",IF(FR29="在宅","",IF(FR29="","",1)))</f>
        <v/>
      </c>
      <c r="HS28" s="57" t="str">
        <f t="shared" si="81"/>
        <v/>
      </c>
      <c r="HT28" s="57" t="str">
        <f t="shared" si="81"/>
        <v/>
      </c>
      <c r="HU28" s="57" t="str">
        <f t="shared" si="81"/>
        <v/>
      </c>
      <c r="HV28" s="57" t="str">
        <f t="shared" si="81"/>
        <v/>
      </c>
      <c r="HW28" s="57" t="str">
        <f t="shared" si="81"/>
        <v/>
      </c>
      <c r="HX28" s="57" t="str">
        <f t="shared" si="81"/>
        <v/>
      </c>
      <c r="HY28" s="57" t="str">
        <f t="shared" si="81"/>
        <v/>
      </c>
      <c r="HZ28" s="57" t="str">
        <f t="shared" si="81"/>
        <v/>
      </c>
      <c r="IA28" s="57" t="str">
        <f t="shared" si="81"/>
        <v/>
      </c>
      <c r="IB28" s="57" t="str">
        <f t="shared" si="81"/>
        <v/>
      </c>
      <c r="IC28" s="57" t="str">
        <f t="shared" si="81"/>
        <v/>
      </c>
      <c r="ID28" s="57" t="str">
        <f t="shared" si="81"/>
        <v/>
      </c>
      <c r="IE28" s="57" t="str">
        <f t="shared" si="81"/>
        <v/>
      </c>
      <c r="IF28" s="57" t="str">
        <f t="shared" si="81"/>
        <v/>
      </c>
      <c r="IG28" s="57" t="str">
        <f t="shared" si="81"/>
        <v/>
      </c>
      <c r="IH28" s="57" t="str">
        <f t="shared" si="81"/>
        <v/>
      </c>
      <c r="II28" s="57" t="str">
        <f t="shared" si="81"/>
        <v/>
      </c>
      <c r="IJ28" s="57" t="str">
        <f t="shared" si="81"/>
        <v/>
      </c>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3"/>
      <c r="SK28" s="393"/>
      <c r="SL28" s="393"/>
      <c r="SM28" s="393"/>
      <c r="SN28" s="393"/>
      <c r="SO28" s="393"/>
      <c r="SP28" s="393"/>
      <c r="SQ28" s="393"/>
      <c r="SR28" s="393"/>
      <c r="SS28" s="393"/>
      <c r="ST28" s="393"/>
      <c r="SU28" s="393"/>
      <c r="SV28" s="393"/>
      <c r="SW28" s="393"/>
      <c r="SX28" s="393"/>
      <c r="SY28" s="393"/>
      <c r="SZ28" s="393"/>
      <c r="TA28" s="393"/>
      <c r="TB28" s="393"/>
      <c r="TC28" s="393"/>
      <c r="TD28" s="393"/>
      <c r="TE28" s="393"/>
      <c r="TF28" s="393"/>
      <c r="TG28" s="393"/>
      <c r="TH28" s="393"/>
      <c r="TI28" s="393"/>
      <c r="TJ28" s="393"/>
      <c r="TK28" s="393"/>
    </row>
    <row r="29" spans="1:531" ht="33" customHeight="1" x14ac:dyDescent="0.2">
      <c r="A29" s="174">
        <f>(23-(COUNTBLANK(HQ28:IM28)))</f>
        <v>0</v>
      </c>
      <c r="B29" s="709"/>
      <c r="C29" s="710"/>
      <c r="D29" s="710"/>
      <c r="E29" s="711"/>
      <c r="F29" s="709"/>
      <c r="G29" s="710"/>
      <c r="H29" s="710"/>
      <c r="I29" s="711"/>
      <c r="J29" s="767" t="s">
        <v>886</v>
      </c>
      <c r="K29" s="768"/>
      <c r="L29" s="768"/>
      <c r="M29" s="769"/>
      <c r="N29" s="709"/>
      <c r="O29" s="710"/>
      <c r="P29" s="710"/>
      <c r="Q29" s="710"/>
      <c r="R29" s="711"/>
      <c r="S29" s="709"/>
      <c r="T29" s="710"/>
      <c r="U29" s="710"/>
      <c r="V29" s="711"/>
      <c r="W29" s="709"/>
      <c r="X29" s="710"/>
      <c r="Y29" s="710"/>
      <c r="Z29" s="711"/>
      <c r="AA29" s="709"/>
      <c r="AB29" s="710"/>
      <c r="AC29" s="710"/>
      <c r="AD29" s="711"/>
      <c r="AE29" s="709"/>
      <c r="AF29" s="710"/>
      <c r="AG29" s="710"/>
      <c r="AH29" s="710"/>
      <c r="AI29" s="711"/>
      <c r="AJ29" s="858" t="s">
        <v>856</v>
      </c>
      <c r="AK29" s="859"/>
      <c r="AL29" s="859"/>
      <c r="AM29" s="860"/>
      <c r="AN29" s="709"/>
      <c r="AO29" s="710"/>
      <c r="AP29" s="710"/>
      <c r="AQ29" s="711"/>
      <c r="AR29" s="858" t="s">
        <v>852</v>
      </c>
      <c r="AS29" s="859"/>
      <c r="AT29" s="859"/>
      <c r="AU29" s="860"/>
      <c r="AV29" s="770"/>
      <c r="AW29" s="771"/>
      <c r="AX29" s="771"/>
      <c r="AY29" s="771"/>
      <c r="AZ29" s="772"/>
      <c r="BA29" s="709"/>
      <c r="BB29" s="710"/>
      <c r="BC29" s="710"/>
      <c r="BD29" s="711"/>
      <c r="BE29" s="709"/>
      <c r="BF29" s="710"/>
      <c r="BG29" s="710"/>
      <c r="BH29" s="711"/>
      <c r="BI29" s="767" t="s">
        <v>904</v>
      </c>
      <c r="BJ29" s="768"/>
      <c r="BK29" s="768"/>
      <c r="BL29" s="769"/>
      <c r="BM29" s="770"/>
      <c r="BN29" s="771"/>
      <c r="BO29" s="771"/>
      <c r="BP29" s="771"/>
      <c r="BQ29" s="772"/>
      <c r="BR29" s="709"/>
      <c r="BS29" s="710"/>
      <c r="BT29" s="710"/>
      <c r="BU29" s="711"/>
      <c r="BV29" s="709"/>
      <c r="BW29" s="710"/>
      <c r="BX29" s="710"/>
      <c r="BY29" s="711"/>
      <c r="BZ29" s="767" t="s">
        <v>907</v>
      </c>
      <c r="CA29" s="768"/>
      <c r="CB29" s="768"/>
      <c r="CC29" s="769"/>
      <c r="CD29" s="770"/>
      <c r="CE29" s="771"/>
      <c r="CF29" s="771"/>
      <c r="CG29" s="771"/>
      <c r="CH29" s="772"/>
      <c r="CI29" s="767" t="s">
        <v>948</v>
      </c>
      <c r="CJ29" s="768"/>
      <c r="CK29" s="768"/>
      <c r="CL29" s="769"/>
      <c r="CM29" s="709"/>
      <c r="CN29" s="710"/>
      <c r="CO29" s="710"/>
      <c r="CP29" s="711"/>
      <c r="CQ29" s="709"/>
      <c r="CR29" s="710"/>
      <c r="CS29" s="710"/>
      <c r="CT29" s="711"/>
      <c r="CU29" s="709"/>
      <c r="CV29" s="710"/>
      <c r="CW29" s="710"/>
      <c r="CX29" s="710"/>
      <c r="CY29" s="711"/>
      <c r="CZ29" s="709"/>
      <c r="DA29" s="710"/>
      <c r="DB29" s="710"/>
      <c r="DC29" s="711"/>
      <c r="DD29" s="709"/>
      <c r="DE29" s="710"/>
      <c r="DF29" s="710"/>
      <c r="DG29" s="711"/>
      <c r="DH29" s="724"/>
      <c r="DI29" s="665"/>
      <c r="DJ29" s="665"/>
      <c r="DK29" s="819"/>
      <c r="DL29" s="709"/>
      <c r="DM29" s="710"/>
      <c r="DN29" s="710"/>
      <c r="DO29" s="711"/>
      <c r="DP29" s="709"/>
      <c r="DQ29" s="710"/>
      <c r="DR29" s="710"/>
      <c r="DS29" s="711"/>
      <c r="DT29" s="709"/>
      <c r="DU29" s="710"/>
      <c r="DV29" s="710"/>
      <c r="DW29" s="711"/>
      <c r="DX29" s="767" t="s">
        <v>992</v>
      </c>
      <c r="DY29" s="768"/>
      <c r="DZ29" s="768"/>
      <c r="EA29" s="769"/>
      <c r="EB29" s="709"/>
      <c r="EC29" s="710"/>
      <c r="ED29" s="710"/>
      <c r="EE29" s="711"/>
      <c r="EF29" s="709"/>
      <c r="EG29" s="710"/>
      <c r="EH29" s="710"/>
      <c r="EI29" s="711"/>
      <c r="EJ29" s="709" t="s">
        <v>800</v>
      </c>
      <c r="EK29" s="710"/>
      <c r="EL29" s="710"/>
      <c r="EM29" s="711"/>
      <c r="EN29" s="709"/>
      <c r="EO29" s="710"/>
      <c r="EP29" s="710"/>
      <c r="EQ29" s="711"/>
      <c r="ER29" s="709" t="s">
        <v>1062</v>
      </c>
      <c r="ES29" s="710"/>
      <c r="ET29" s="710"/>
      <c r="EU29" s="711"/>
      <c r="EV29" s="709"/>
      <c r="EW29" s="710"/>
      <c r="EX29" s="710"/>
      <c r="EY29" s="710"/>
      <c r="EZ29" s="710"/>
      <c r="FA29" s="710"/>
      <c r="FB29" s="711"/>
      <c r="FC29" s="709"/>
      <c r="FD29" s="710"/>
      <c r="FE29" s="710"/>
      <c r="FF29" s="710"/>
      <c r="FG29" s="710"/>
      <c r="FH29" s="710"/>
      <c r="FI29" s="711"/>
      <c r="FJ29" s="770"/>
      <c r="FK29" s="771"/>
      <c r="FL29" s="771"/>
      <c r="FM29" s="771"/>
      <c r="FN29" s="771"/>
      <c r="FO29" s="871"/>
      <c r="FP29" s="772"/>
      <c r="FQ29" s="434" t="s">
        <v>1039</v>
      </c>
      <c r="FR29" s="435" t="s">
        <v>1039</v>
      </c>
      <c r="FS29" s="435" t="s">
        <v>1039</v>
      </c>
      <c r="FT29" s="541" t="s">
        <v>1039</v>
      </c>
      <c r="FU29" s="435"/>
      <c r="FV29" s="435"/>
      <c r="FW29" s="435"/>
      <c r="FX29" s="435"/>
      <c r="FY29" s="541" t="s">
        <v>1039</v>
      </c>
      <c r="FZ29" s="541"/>
      <c r="GA29" s="435"/>
      <c r="GB29" s="541" t="s">
        <v>1039</v>
      </c>
      <c r="GC29" s="435"/>
      <c r="GD29" s="435"/>
      <c r="GE29" s="435"/>
      <c r="GF29" s="435"/>
      <c r="GG29" s="435"/>
      <c r="GH29" s="435"/>
      <c r="GI29" s="435"/>
      <c r="GJ29" s="435"/>
      <c r="GK29" s="435"/>
      <c r="GL29" s="435"/>
      <c r="GM29" s="436"/>
      <c r="GN29" s="435"/>
      <c r="GO29" s="435"/>
      <c r="GP29" s="436"/>
      <c r="GQ29" s="435"/>
      <c r="GR29" s="435"/>
      <c r="GS29" s="435"/>
      <c r="GT29" s="435"/>
      <c r="GU29" s="435"/>
      <c r="GV29" s="435"/>
      <c r="GW29" s="435"/>
      <c r="GX29" s="437"/>
      <c r="GY29" s="28"/>
      <c r="HA29" s="74">
        <v>25</v>
      </c>
      <c r="HB29" s="199" t="str">
        <f>リスト!C28</f>
        <v>和</v>
      </c>
      <c r="HC29" s="76" t="str">
        <f>IF(リスト!D28="","",リスト!D28)</f>
        <v>三　谷</v>
      </c>
      <c r="HD29" s="76" t="str">
        <f>IF(リスト!F28="","",リスト!F28)</f>
        <v>大春商事</v>
      </c>
      <c r="HE29" s="76" t="str">
        <f>IF(リスト!E28="","",リスト!E28)</f>
        <v>ＴＣ</v>
      </c>
      <c r="HF29" s="200" t="str">
        <f>IF(リスト!G28="","",リスト!G28)</f>
        <v>特休</v>
      </c>
      <c r="HG29" s="77" t="str">
        <f>IF(リスト!H28="","",リスト!H28)</f>
        <v>江戸堀</v>
      </c>
      <c r="HH29" s="77" t="str">
        <f>IF(リスト!I28="","",リスト!I28)</f>
        <v>木　代</v>
      </c>
      <c r="HI29" s="77" t="str">
        <f>IF(リスト!J28="","",リスト!J28)</f>
        <v>下寺町</v>
      </c>
      <c r="HJ29" s="459" t="str">
        <f>IF(リスト!K28="","",リスト!K28)</f>
        <v/>
      </c>
      <c r="HK29" s="459" t="str">
        <f>IF(リスト!L28="","",リスト!L28)</f>
        <v/>
      </c>
      <c r="HL29" s="77" t="str">
        <f>IF(リスト!M28="","",リスト!M28)</f>
        <v>南尼崎</v>
      </c>
      <c r="HM29" s="77" t="str">
        <f>IF(リスト!N28="","",リスト!N28)</f>
        <v>学園前</v>
      </c>
      <c r="HN29" s="77" t="str">
        <f>IF(リスト!O28="","",リスト!O28)</f>
        <v>弥山P/S</v>
      </c>
      <c r="HO29" s="460" t="str">
        <f>IF(リスト!P28="","",リスト!P28)</f>
        <v/>
      </c>
      <c r="HQ29" s="284" t="str">
        <f t="shared" ref="HQ29:II29" si="82">IF(FQ28="","",FQ28)</f>
        <v/>
      </c>
      <c r="HR29" s="284" t="str">
        <f t="shared" si="82"/>
        <v/>
      </c>
      <c r="HS29" s="284" t="str">
        <f t="shared" si="82"/>
        <v/>
      </c>
      <c r="HT29" s="284" t="str">
        <f t="shared" si="82"/>
        <v/>
      </c>
      <c r="HU29" s="284" t="str">
        <f t="shared" si="82"/>
        <v/>
      </c>
      <c r="HV29" s="284" t="str">
        <f t="shared" si="82"/>
        <v/>
      </c>
      <c r="HW29" s="284" t="str">
        <f t="shared" si="82"/>
        <v/>
      </c>
      <c r="HX29" s="284" t="str">
        <f t="shared" si="82"/>
        <v/>
      </c>
      <c r="HY29" s="284" t="str">
        <f t="shared" si="82"/>
        <v/>
      </c>
      <c r="HZ29" s="284" t="str">
        <f t="shared" si="82"/>
        <v/>
      </c>
      <c r="IA29" s="284" t="str">
        <f t="shared" si="82"/>
        <v/>
      </c>
      <c r="IB29" s="284" t="str">
        <f t="shared" si="82"/>
        <v/>
      </c>
      <c r="IC29" s="284" t="str">
        <f t="shared" si="82"/>
        <v/>
      </c>
      <c r="ID29" s="284" t="str">
        <f t="shared" si="82"/>
        <v/>
      </c>
      <c r="IE29" s="284" t="str">
        <f t="shared" si="82"/>
        <v/>
      </c>
      <c r="IF29" s="284" t="str">
        <f t="shared" si="82"/>
        <v/>
      </c>
      <c r="IG29" s="284" t="str">
        <f t="shared" si="82"/>
        <v/>
      </c>
      <c r="IH29" s="284" t="str">
        <f t="shared" si="82"/>
        <v/>
      </c>
      <c r="II29" s="284" t="str">
        <f t="shared" si="82"/>
        <v/>
      </c>
      <c r="IJ29" s="284" t="str">
        <f t="shared" ref="IJ29" si="83">IF(GJ28="","",GJ28)</f>
        <v/>
      </c>
      <c r="IK29" s="284" t="str">
        <f t="shared" ref="IK29" si="84">IF(GK28="","",GK28)</f>
        <v/>
      </c>
      <c r="IL29" s="284" t="str">
        <f t="shared" ref="IL29" si="85">IF(GL28="","",GL28)</f>
        <v/>
      </c>
      <c r="IM29" s="284" t="str">
        <f t="shared" ref="IM29" si="86">IF(GM28="","",GM28)</f>
        <v/>
      </c>
      <c r="IN29" s="284" t="str">
        <f t="shared" ref="IN29" si="87">IF(GN28="","",GN28)</f>
        <v/>
      </c>
      <c r="IO29" s="284" t="str">
        <f t="shared" ref="IO29" si="88">IF(GO28="","",GO28)</f>
        <v/>
      </c>
      <c r="IP29" s="284" t="str">
        <f t="shared" ref="IP29" si="89">IF(GP28="","",GP28)</f>
        <v/>
      </c>
      <c r="IQ29" s="284" t="str">
        <f t="shared" ref="IQ29" si="90">IF(GQ28="","",GQ28)</f>
        <v/>
      </c>
      <c r="IR29" s="284" t="str">
        <f t="shared" ref="IR29" si="91">IF(GR28="","",GR28)</f>
        <v/>
      </c>
      <c r="IS29" s="284" t="str">
        <f t="shared" ref="IS29" si="92">IF(GW28="","",GW28)</f>
        <v/>
      </c>
      <c r="IT29" s="284" t="str">
        <f t="shared" ref="IT29" si="93">IF(GX28="","",GX28)</f>
        <v/>
      </c>
      <c r="IV29" s="393"/>
      <c r="IW29" s="393"/>
      <c r="IX29" s="393"/>
      <c r="IY29" s="393"/>
      <c r="IZ29" s="393"/>
      <c r="JA29" s="393"/>
      <c r="JB29" s="393"/>
      <c r="JC29" s="393"/>
      <c r="JD29" s="393"/>
      <c r="JE29" s="393"/>
      <c r="JF29" s="393"/>
      <c r="JG29" s="393"/>
      <c r="JH29" s="393"/>
      <c r="JI29" s="393"/>
      <c r="JJ29" s="393"/>
      <c r="JK29" s="393"/>
      <c r="JL29" s="393"/>
      <c r="JM29" s="393"/>
      <c r="JN29" s="393"/>
      <c r="JO29" s="393"/>
      <c r="JP29" s="393"/>
      <c r="JQ29" s="393"/>
      <c r="JR29" s="393"/>
      <c r="JS29" s="393"/>
      <c r="JT29" s="393"/>
      <c r="JU29" s="393"/>
      <c r="JV29" s="393"/>
      <c r="JW29" s="393"/>
      <c r="JX29" s="393"/>
      <c r="JY29" s="393"/>
      <c r="JZ29" s="393"/>
      <c r="KA29" s="393"/>
      <c r="KB29" s="393"/>
      <c r="KC29" s="393"/>
      <c r="KD29" s="393"/>
      <c r="KE29" s="393"/>
      <c r="KF29" s="393"/>
      <c r="KG29" s="393"/>
      <c r="KH29" s="393"/>
      <c r="KI29" s="393"/>
      <c r="KJ29" s="393"/>
      <c r="KK29" s="393"/>
      <c r="KL29" s="393"/>
      <c r="KM29" s="393"/>
      <c r="KN29" s="393"/>
      <c r="KO29" s="393"/>
      <c r="KP29" s="393"/>
      <c r="KQ29" s="393"/>
      <c r="KR29" s="393"/>
      <c r="KS29" s="393"/>
      <c r="KT29" s="393"/>
      <c r="KU29" s="393"/>
      <c r="KV29" s="393"/>
      <c r="KW29" s="393"/>
      <c r="KX29" s="393"/>
      <c r="KY29" s="393"/>
      <c r="KZ29" s="393"/>
      <c r="LA29" s="393"/>
      <c r="LB29" s="393"/>
      <c r="LC29" s="393"/>
      <c r="LD29" s="393"/>
      <c r="LE29" s="393"/>
      <c r="LF29" s="393"/>
      <c r="LG29" s="393"/>
      <c r="LH29" s="393"/>
      <c r="LI29" s="393"/>
      <c r="LJ29" s="393"/>
      <c r="LK29" s="393"/>
      <c r="LL29" s="393"/>
      <c r="LM29" s="393"/>
      <c r="LN29" s="393"/>
      <c r="LO29" s="393"/>
      <c r="LP29" s="393"/>
      <c r="LQ29" s="393"/>
      <c r="LR29" s="393"/>
      <c r="LS29" s="393"/>
      <c r="LT29" s="393"/>
      <c r="LU29" s="393"/>
      <c r="LV29" s="393"/>
      <c r="LW29" s="393"/>
      <c r="LX29" s="393"/>
      <c r="LY29" s="393"/>
      <c r="LZ29" s="393"/>
      <c r="MA29" s="393"/>
      <c r="MB29" s="393"/>
      <c r="MC29" s="393"/>
      <c r="MD29" s="393"/>
      <c r="ME29" s="393"/>
      <c r="MF29" s="393"/>
      <c r="MG29" s="393"/>
      <c r="MH29" s="393"/>
      <c r="MI29" s="393"/>
      <c r="MJ29" s="393"/>
      <c r="MK29" s="393"/>
      <c r="ML29" s="393"/>
      <c r="MM29" s="393"/>
      <c r="MN29" s="393"/>
      <c r="MO29" s="393"/>
      <c r="MP29" s="393"/>
      <c r="MQ29" s="393"/>
      <c r="MR29" s="393"/>
      <c r="MS29" s="393"/>
      <c r="MT29" s="393"/>
      <c r="MU29" s="393"/>
      <c r="MV29" s="393"/>
      <c r="MW29" s="393"/>
      <c r="MX29" s="393"/>
      <c r="MY29" s="393"/>
      <c r="MZ29" s="393"/>
      <c r="NA29" s="393"/>
      <c r="NB29" s="393"/>
      <c r="NC29" s="393"/>
      <c r="ND29" s="393"/>
      <c r="NE29" s="393"/>
      <c r="NF29" s="393"/>
      <c r="NG29" s="393"/>
      <c r="NH29" s="393"/>
      <c r="NI29" s="393"/>
      <c r="NJ29" s="393"/>
      <c r="NK29" s="393"/>
      <c r="NL29" s="393"/>
      <c r="NM29" s="393"/>
      <c r="NN29" s="393"/>
      <c r="NO29" s="393"/>
      <c r="NP29" s="393"/>
      <c r="NQ29" s="393"/>
      <c r="NR29" s="393"/>
      <c r="NS29" s="393"/>
      <c r="NT29" s="393"/>
      <c r="NU29" s="393"/>
      <c r="NV29" s="393"/>
      <c r="NW29" s="393"/>
      <c r="NX29" s="393"/>
      <c r="NY29" s="393"/>
      <c r="NZ29" s="393"/>
      <c r="OA29" s="393"/>
      <c r="OB29" s="393"/>
      <c r="OC29" s="393"/>
      <c r="OD29" s="393"/>
      <c r="OE29" s="393"/>
      <c r="OF29" s="393"/>
      <c r="OG29" s="393"/>
      <c r="OH29" s="393"/>
      <c r="OI29" s="393"/>
      <c r="OJ29" s="393"/>
      <c r="OK29" s="393"/>
      <c r="OL29" s="393"/>
      <c r="OM29" s="393"/>
      <c r="ON29" s="393"/>
      <c r="OO29" s="393"/>
      <c r="OP29" s="393"/>
      <c r="OQ29" s="393"/>
      <c r="OR29" s="393"/>
      <c r="OS29" s="393"/>
      <c r="OT29" s="393"/>
      <c r="OU29" s="393"/>
      <c r="OV29" s="393"/>
      <c r="OW29" s="393"/>
      <c r="OX29" s="393"/>
      <c r="OY29" s="393"/>
      <c r="OZ29" s="393"/>
      <c r="PA29" s="393"/>
      <c r="PB29" s="393"/>
      <c r="PC29" s="393"/>
      <c r="PD29" s="393"/>
      <c r="PE29" s="393"/>
      <c r="PF29" s="393"/>
      <c r="PG29" s="393"/>
      <c r="PH29" s="393"/>
      <c r="PI29" s="393"/>
      <c r="PJ29" s="393"/>
      <c r="PK29" s="393"/>
      <c r="PL29" s="393"/>
      <c r="PM29" s="393"/>
      <c r="PN29" s="393"/>
      <c r="PO29" s="393"/>
      <c r="PP29" s="393"/>
      <c r="PQ29" s="393"/>
      <c r="PR29" s="393"/>
      <c r="PS29" s="393"/>
      <c r="PT29" s="393"/>
      <c r="PU29" s="393"/>
      <c r="PV29" s="393"/>
      <c r="PW29" s="393"/>
      <c r="PX29" s="393"/>
      <c r="PY29" s="393"/>
      <c r="PZ29" s="393"/>
      <c r="QA29" s="393"/>
      <c r="QB29" s="393"/>
      <c r="QC29" s="393"/>
      <c r="QD29" s="393"/>
      <c r="QE29" s="393"/>
      <c r="QF29" s="393"/>
      <c r="QG29" s="393"/>
      <c r="QH29" s="393"/>
      <c r="QI29" s="393"/>
      <c r="QJ29" s="393"/>
      <c r="QK29" s="393"/>
      <c r="QL29" s="393"/>
      <c r="QM29" s="393"/>
      <c r="QN29" s="393"/>
      <c r="QO29" s="393"/>
      <c r="QP29" s="393"/>
      <c r="QQ29" s="393"/>
      <c r="QR29" s="393"/>
      <c r="QS29" s="393"/>
      <c r="QT29" s="393"/>
      <c r="QU29" s="393"/>
      <c r="QV29" s="393"/>
      <c r="QW29" s="393"/>
      <c r="QX29" s="393"/>
      <c r="QY29" s="393"/>
      <c r="QZ29" s="393"/>
      <c r="RA29" s="393"/>
      <c r="RB29" s="393"/>
      <c r="RC29" s="393"/>
      <c r="RD29" s="393"/>
      <c r="RE29" s="393"/>
      <c r="RF29" s="393"/>
      <c r="RG29" s="393"/>
      <c r="RH29" s="393"/>
      <c r="RI29" s="393"/>
      <c r="RJ29" s="393"/>
      <c r="RK29" s="393"/>
      <c r="RL29" s="393"/>
      <c r="RM29" s="393"/>
      <c r="RN29" s="393"/>
      <c r="RO29" s="393"/>
      <c r="RP29" s="393"/>
      <c r="RQ29" s="393"/>
      <c r="RR29" s="393"/>
      <c r="RS29" s="393"/>
      <c r="RT29" s="393"/>
      <c r="RU29" s="393"/>
      <c r="RV29" s="393"/>
      <c r="RW29" s="393"/>
      <c r="RX29" s="393"/>
      <c r="RY29" s="393"/>
      <c r="RZ29" s="393"/>
      <c r="SA29" s="393"/>
      <c r="SB29" s="393"/>
      <c r="SC29" s="393"/>
      <c r="SD29" s="393"/>
      <c r="SE29" s="393"/>
      <c r="SF29" s="393"/>
      <c r="SG29" s="393"/>
      <c r="SH29" s="393"/>
      <c r="SI29" s="393"/>
      <c r="SJ29" s="393"/>
      <c r="SK29" s="393"/>
      <c r="SL29" s="393"/>
      <c r="SM29" s="393"/>
      <c r="SN29" s="393"/>
      <c r="SO29" s="393"/>
      <c r="SP29" s="393"/>
      <c r="SQ29" s="393"/>
      <c r="SR29" s="393"/>
      <c r="SS29" s="393"/>
      <c r="ST29" s="393"/>
      <c r="SU29" s="393"/>
      <c r="SV29" s="393"/>
      <c r="SW29" s="393"/>
      <c r="SX29" s="393"/>
      <c r="SY29" s="393"/>
      <c r="SZ29" s="393"/>
      <c r="TA29" s="393"/>
      <c r="TB29" s="393"/>
      <c r="TC29" s="393"/>
      <c r="TD29" s="393"/>
      <c r="TE29" s="393"/>
      <c r="TF29" s="393"/>
      <c r="TG29" s="393"/>
      <c r="TH29" s="393"/>
      <c r="TI29" s="393"/>
      <c r="TJ29" s="393"/>
      <c r="TK29" s="393"/>
    </row>
    <row r="30" spans="1:531" ht="33" customHeight="1" x14ac:dyDescent="0.2">
      <c r="A30" s="38">
        <f>A22+1</f>
        <v>17</v>
      </c>
      <c r="B30" s="712"/>
      <c r="C30" s="713"/>
      <c r="D30" s="713"/>
      <c r="E30" s="714"/>
      <c r="F30" s="712"/>
      <c r="G30" s="713"/>
      <c r="H30" s="713"/>
      <c r="I30" s="714"/>
      <c r="J30" s="773" t="s">
        <v>875</v>
      </c>
      <c r="K30" s="774"/>
      <c r="L30" s="774"/>
      <c r="M30" s="775"/>
      <c r="N30" s="712"/>
      <c r="O30" s="713"/>
      <c r="P30" s="713"/>
      <c r="Q30" s="713"/>
      <c r="R30" s="714"/>
      <c r="S30" s="712"/>
      <c r="T30" s="713"/>
      <c r="U30" s="713"/>
      <c r="V30" s="714"/>
      <c r="W30" s="712"/>
      <c r="X30" s="713"/>
      <c r="Y30" s="713"/>
      <c r="Z30" s="714"/>
      <c r="AA30" s="712"/>
      <c r="AB30" s="713"/>
      <c r="AC30" s="713"/>
      <c r="AD30" s="714"/>
      <c r="AE30" s="712"/>
      <c r="AF30" s="713"/>
      <c r="AG30" s="713"/>
      <c r="AH30" s="713"/>
      <c r="AI30" s="714"/>
      <c r="AJ30" s="861" t="s">
        <v>857</v>
      </c>
      <c r="AK30" s="862"/>
      <c r="AL30" s="862"/>
      <c r="AM30" s="863"/>
      <c r="AN30" s="712"/>
      <c r="AO30" s="713"/>
      <c r="AP30" s="713"/>
      <c r="AQ30" s="714"/>
      <c r="AR30" s="861" t="s">
        <v>853</v>
      </c>
      <c r="AS30" s="862"/>
      <c r="AT30" s="862"/>
      <c r="AU30" s="863"/>
      <c r="AV30" s="712"/>
      <c r="AW30" s="713"/>
      <c r="AX30" s="713"/>
      <c r="AY30" s="713"/>
      <c r="AZ30" s="739"/>
      <c r="BA30" s="712"/>
      <c r="BB30" s="713"/>
      <c r="BC30" s="713"/>
      <c r="BD30" s="714"/>
      <c r="BE30" s="712"/>
      <c r="BF30" s="713"/>
      <c r="BG30" s="713"/>
      <c r="BH30" s="714"/>
      <c r="BI30" s="773" t="s">
        <v>905</v>
      </c>
      <c r="BJ30" s="774"/>
      <c r="BK30" s="774"/>
      <c r="BL30" s="775"/>
      <c r="BM30" s="712"/>
      <c r="BN30" s="713"/>
      <c r="BO30" s="713"/>
      <c r="BP30" s="713"/>
      <c r="BQ30" s="739"/>
      <c r="BR30" s="712"/>
      <c r="BS30" s="713"/>
      <c r="BT30" s="713"/>
      <c r="BU30" s="714"/>
      <c r="BV30" s="712"/>
      <c r="BW30" s="713"/>
      <c r="BX30" s="713"/>
      <c r="BY30" s="714"/>
      <c r="BZ30" s="773" t="s">
        <v>877</v>
      </c>
      <c r="CA30" s="774"/>
      <c r="CB30" s="774"/>
      <c r="CC30" s="775"/>
      <c r="CD30" s="712"/>
      <c r="CE30" s="713"/>
      <c r="CF30" s="713"/>
      <c r="CG30" s="713"/>
      <c r="CH30" s="739"/>
      <c r="CI30" s="773" t="s">
        <v>949</v>
      </c>
      <c r="CJ30" s="774"/>
      <c r="CK30" s="774"/>
      <c r="CL30" s="775"/>
      <c r="CM30" s="712"/>
      <c r="CN30" s="713"/>
      <c r="CO30" s="713"/>
      <c r="CP30" s="714"/>
      <c r="CQ30" s="712"/>
      <c r="CR30" s="713"/>
      <c r="CS30" s="713"/>
      <c r="CT30" s="714"/>
      <c r="CU30" s="712"/>
      <c r="CV30" s="713"/>
      <c r="CW30" s="713"/>
      <c r="CX30" s="713"/>
      <c r="CY30" s="714"/>
      <c r="CZ30" s="712"/>
      <c r="DA30" s="713"/>
      <c r="DB30" s="713"/>
      <c r="DC30" s="714"/>
      <c r="DD30" s="712"/>
      <c r="DE30" s="713"/>
      <c r="DF30" s="713"/>
      <c r="DG30" s="714"/>
      <c r="DH30" s="727"/>
      <c r="DI30" s="728"/>
      <c r="DJ30" s="728"/>
      <c r="DK30" s="729"/>
      <c r="DL30" s="712"/>
      <c r="DM30" s="713"/>
      <c r="DN30" s="713"/>
      <c r="DO30" s="714"/>
      <c r="DP30" s="712"/>
      <c r="DQ30" s="713"/>
      <c r="DR30" s="713"/>
      <c r="DS30" s="714"/>
      <c r="DT30" s="712"/>
      <c r="DU30" s="713"/>
      <c r="DV30" s="713"/>
      <c r="DW30" s="714"/>
      <c r="DX30" s="773" t="s">
        <v>981</v>
      </c>
      <c r="DY30" s="774"/>
      <c r="DZ30" s="774"/>
      <c r="EA30" s="775"/>
      <c r="EB30" s="712"/>
      <c r="EC30" s="713"/>
      <c r="ED30" s="713"/>
      <c r="EE30" s="714"/>
      <c r="EF30" s="712"/>
      <c r="EG30" s="713"/>
      <c r="EH30" s="713"/>
      <c r="EI30" s="714"/>
      <c r="EJ30" s="712" t="s">
        <v>1125</v>
      </c>
      <c r="EK30" s="713"/>
      <c r="EL30" s="713"/>
      <c r="EM30" s="714"/>
      <c r="EN30" s="712" t="s">
        <v>1119</v>
      </c>
      <c r="EO30" s="713"/>
      <c r="EP30" s="713"/>
      <c r="EQ30" s="714"/>
      <c r="ER30" s="647" t="s">
        <v>1065</v>
      </c>
      <c r="ES30" s="648"/>
      <c r="ET30" s="648"/>
      <c r="EU30" s="649"/>
      <c r="EV30" s="647"/>
      <c r="EW30" s="648"/>
      <c r="EX30" s="648"/>
      <c r="EY30" s="648"/>
      <c r="EZ30" s="648"/>
      <c r="FA30" s="648"/>
      <c r="FB30" s="649"/>
      <c r="FC30" s="647"/>
      <c r="FD30" s="648"/>
      <c r="FE30" s="648"/>
      <c r="FF30" s="648"/>
      <c r="FG30" s="648"/>
      <c r="FH30" s="648"/>
      <c r="FI30" s="649"/>
      <c r="FJ30" s="647"/>
      <c r="FK30" s="648"/>
      <c r="FL30" s="648"/>
      <c r="FM30" s="648"/>
      <c r="FN30" s="648"/>
      <c r="FO30" s="826"/>
      <c r="FP30" s="739"/>
      <c r="FQ30" s="142" t="str">
        <f t="shared" ref="FQ30:GX30" si="94">IF((COUNTIF($DT$69:$FP$69,FQ33)&gt;=2),"×",IF((COUNTIF($DT$69:$FP$69,FQ33)=1),"○"," "))</f>
        <v xml:space="preserve"> </v>
      </c>
      <c r="FR30" s="143" t="str">
        <f t="shared" si="94"/>
        <v xml:space="preserve"> </v>
      </c>
      <c r="FS30" s="143" t="str">
        <f t="shared" si="94"/>
        <v xml:space="preserve"> </v>
      </c>
      <c r="FT30" s="483" t="str">
        <f t="shared" si="94"/>
        <v xml:space="preserve"> </v>
      </c>
      <c r="FU30" s="143" t="str">
        <f t="shared" si="94"/>
        <v xml:space="preserve"> </v>
      </c>
      <c r="FV30" s="143" t="str">
        <f t="shared" si="94"/>
        <v xml:space="preserve"> </v>
      </c>
      <c r="FW30" s="143" t="str">
        <f t="shared" si="94"/>
        <v xml:space="preserve"> </v>
      </c>
      <c r="FX30" s="143" t="str">
        <f t="shared" si="94"/>
        <v xml:space="preserve"> </v>
      </c>
      <c r="FY30" s="483" t="str">
        <f t="shared" si="94"/>
        <v>○</v>
      </c>
      <c r="FZ30" s="483" t="str">
        <f t="shared" si="94"/>
        <v>○</v>
      </c>
      <c r="GA30" s="143" t="str">
        <f t="shared" si="94"/>
        <v xml:space="preserve"> </v>
      </c>
      <c r="GB30" s="483" t="str">
        <f t="shared" si="94"/>
        <v xml:space="preserve"> </v>
      </c>
      <c r="GC30" s="143" t="str">
        <f t="shared" si="94"/>
        <v xml:space="preserve"> </v>
      </c>
      <c r="GD30" s="143" t="str">
        <f t="shared" si="94"/>
        <v xml:space="preserve"> </v>
      </c>
      <c r="GE30" s="143" t="str">
        <f t="shared" si="94"/>
        <v xml:space="preserve"> </v>
      </c>
      <c r="GF30" s="143" t="str">
        <f t="shared" si="94"/>
        <v xml:space="preserve"> </v>
      </c>
      <c r="GG30" s="143" t="str">
        <f t="shared" si="94"/>
        <v xml:space="preserve"> </v>
      </c>
      <c r="GH30" s="143" t="str">
        <f t="shared" si="94"/>
        <v xml:space="preserve"> </v>
      </c>
      <c r="GI30" s="143" t="str">
        <f t="shared" si="94"/>
        <v xml:space="preserve"> </v>
      </c>
      <c r="GJ30" s="143" t="str">
        <f t="shared" si="94"/>
        <v xml:space="preserve"> </v>
      </c>
      <c r="GK30" s="151" t="str">
        <f t="shared" si="94"/>
        <v xml:space="preserve"> </v>
      </c>
      <c r="GL30" s="143" t="str">
        <f t="shared" si="94"/>
        <v xml:space="preserve"> </v>
      </c>
      <c r="GM30" s="151" t="str">
        <f t="shared" si="94"/>
        <v xml:space="preserve"> </v>
      </c>
      <c r="GN30" s="143" t="str">
        <f t="shared" si="94"/>
        <v xml:space="preserve"> </v>
      </c>
      <c r="GO30" s="143" t="str">
        <f t="shared" si="94"/>
        <v xml:space="preserve"> </v>
      </c>
      <c r="GP30" s="151" t="str">
        <f t="shared" si="94"/>
        <v xml:space="preserve"> </v>
      </c>
      <c r="GQ30" s="143" t="str">
        <f t="shared" si="94"/>
        <v xml:space="preserve"> </v>
      </c>
      <c r="GR30" s="143" t="str">
        <f t="shared" si="94"/>
        <v xml:space="preserve"> </v>
      </c>
      <c r="GS30" s="143" t="str">
        <f t="shared" si="94"/>
        <v xml:space="preserve"> </v>
      </c>
      <c r="GT30" s="143" t="str">
        <f t="shared" si="94"/>
        <v xml:space="preserve"> </v>
      </c>
      <c r="GU30" s="143" t="str">
        <f t="shared" si="94"/>
        <v xml:space="preserve"> </v>
      </c>
      <c r="GV30" s="143" t="str">
        <f t="shared" si="94"/>
        <v xml:space="preserve"> </v>
      </c>
      <c r="GW30" s="143" t="str">
        <f t="shared" si="94"/>
        <v xml:space="preserve"> </v>
      </c>
      <c r="GX30" s="143" t="str">
        <f t="shared" si="94"/>
        <v xml:space="preserve"> </v>
      </c>
      <c r="GY30" s="49">
        <f>A30</f>
        <v>17</v>
      </c>
      <c r="HA30" s="74">
        <v>26</v>
      </c>
      <c r="HB30" s="199" t="str">
        <f>リスト!C29</f>
        <v>野</v>
      </c>
      <c r="HC30" s="76" t="str">
        <f>IF(リスト!D29="","",リスト!D29)</f>
        <v>和　本</v>
      </c>
      <c r="HD30" s="76" t="str">
        <f>IF(リスト!F29="","",リスト!F29)</f>
        <v>伊藤電気</v>
      </c>
      <c r="HE30" s="76" t="str">
        <f>IF(リスト!E29="","",リスト!E29)</f>
        <v>ＴＮＰ</v>
      </c>
      <c r="HF30" s="200" t="str">
        <f>IF(リスト!G29="","",リスト!G29)</f>
        <v>Ａ休</v>
      </c>
      <c r="HG30" s="77" t="str">
        <f>IF(リスト!H29="","",リスト!H29)</f>
        <v>鶴　町</v>
      </c>
      <c r="HH30" s="459" t="str">
        <f>IF(リスト!I29="","",リスト!I29)</f>
        <v/>
      </c>
      <c r="HI30" s="77" t="str">
        <f>IF(リスト!J29="","",リスト!J29)</f>
        <v>阿倍野</v>
      </c>
      <c r="HJ30" s="77" t="str">
        <f>IF(リスト!K29="","",リスト!K29)</f>
        <v>南大阪</v>
      </c>
      <c r="HK30" s="77" t="str">
        <f>IF(リスト!L29="","",リスト!L29)</f>
        <v>明　石</v>
      </c>
      <c r="HL30" s="77" t="str">
        <f>IF(リスト!M29="","",リスト!M29)</f>
        <v>尼　東</v>
      </c>
      <c r="HM30" s="77" t="str">
        <f>IF(リスト!N29="","",リスト!N29)</f>
        <v>上  狛</v>
      </c>
      <c r="HN30" s="77" t="str">
        <f>IF(リスト!O29="","",リスト!O29)</f>
        <v>和田P/S</v>
      </c>
      <c r="HO30" s="460" t="str">
        <f>IF(リスト!P29="","",リスト!P29)</f>
        <v/>
      </c>
      <c r="HQ30" s="258" t="str">
        <f t="shared" ref="HQ30:II30" si="95">IF(FQ30="○","○",IF(FQ30="×","○",IF(FQ31="○","○",IF(FQ31="×","○",IF(FQ29="","",FQ29)))))</f>
        <v>内勤</v>
      </c>
      <c r="HR30" s="258" t="str">
        <f t="shared" si="95"/>
        <v>内勤</v>
      </c>
      <c r="HS30" s="258" t="str">
        <f t="shared" si="95"/>
        <v>内勤</v>
      </c>
      <c r="HT30" s="258" t="str">
        <f t="shared" si="95"/>
        <v>内勤</v>
      </c>
      <c r="HU30" s="258" t="str">
        <f t="shared" si="95"/>
        <v>○</v>
      </c>
      <c r="HV30" s="258" t="str">
        <f t="shared" si="95"/>
        <v>○</v>
      </c>
      <c r="HW30" s="258" t="str">
        <f t="shared" si="95"/>
        <v>○</v>
      </c>
      <c r="HX30" s="258" t="str">
        <f t="shared" si="95"/>
        <v>○</v>
      </c>
      <c r="HY30" s="258" t="str">
        <f t="shared" si="95"/>
        <v>○</v>
      </c>
      <c r="HZ30" s="258" t="str">
        <f t="shared" si="95"/>
        <v>○</v>
      </c>
      <c r="IA30" s="258" t="str">
        <f t="shared" si="95"/>
        <v>○</v>
      </c>
      <c r="IB30" s="258" t="str">
        <f t="shared" si="95"/>
        <v>内勤</v>
      </c>
      <c r="IC30" s="258" t="str">
        <f t="shared" si="95"/>
        <v>○</v>
      </c>
      <c r="ID30" s="258" t="str">
        <f t="shared" si="95"/>
        <v>○</v>
      </c>
      <c r="IE30" s="258" t="str">
        <f t="shared" si="95"/>
        <v>○</v>
      </c>
      <c r="IF30" s="258" t="str">
        <f t="shared" si="95"/>
        <v>○</v>
      </c>
      <c r="IG30" s="258" t="str">
        <f t="shared" si="95"/>
        <v>○</v>
      </c>
      <c r="IH30" s="258" t="str">
        <f t="shared" si="95"/>
        <v/>
      </c>
      <c r="II30" s="258" t="str">
        <f t="shared" si="95"/>
        <v/>
      </c>
      <c r="IJ30" s="258" t="str">
        <f t="shared" ref="IJ30" si="96">IF(GJ30="○","○",IF(GJ30="×","○",IF(GJ31="○","○",IF(GJ31="×","○",IF(GJ29="","",GJ29)))))</f>
        <v/>
      </c>
      <c r="IK30" s="258" t="str">
        <f t="shared" ref="IK30" si="97">IF(GK30="○","○",IF(GK30="×","○",IF(GK31="○","○",IF(GK31="×","○",IF(GK29="","",GK29)))))</f>
        <v>○</v>
      </c>
      <c r="IL30" s="258" t="str">
        <f t="shared" ref="IL30" si="98">IF(GL30="○","○",IF(GL30="×","○",IF(GL31="○","○",IF(GL31="×","○",IF(GL29="","",GL29)))))</f>
        <v>○</v>
      </c>
      <c r="IM30" s="258" t="str">
        <f t="shared" ref="IM30" si="99">IF(GM30="○","○",IF(GM30="×","○",IF(GM31="○","○",IF(GM31="×","○",IF(GM29="","",GM29)))))</f>
        <v/>
      </c>
      <c r="IN30" s="258" t="str">
        <f t="shared" ref="IN30" si="100">IF(GN30="○","○",IF(GN30="×","○",IF(GN31="○","○",IF(GN31="×","○",IF(GN29="","",GN29)))))</f>
        <v/>
      </c>
      <c r="IO30" s="258" t="str">
        <f t="shared" ref="IO30" si="101">IF(GO30="○","○",IF(GO30="×","○",IF(GO31="○","○",IF(GO31="×","○",IF(GO29="","",GO29)))))</f>
        <v>○</v>
      </c>
      <c r="IP30" s="258" t="str">
        <f t="shared" ref="IP30" si="102">IF(GP30="○","○",IF(GP30="×","○",IF(GP31="○","○",IF(GP31="×","○",IF(GP29="","",GP29)))))</f>
        <v>○</v>
      </c>
      <c r="IQ30" s="258" t="str">
        <f t="shared" ref="IQ30" si="103">IF(GQ30="○","○",IF(GQ30="×","○",IF(GQ31="○","○",IF(GQ31="×","○",IF(GQ29="","",GQ29)))))</f>
        <v>○</v>
      </c>
      <c r="IR30" s="258" t="str">
        <f t="shared" ref="IR30" si="104">IF(GR30="○","○",IF(GR30="×","○",IF(GR31="○","○",IF(GR31="×","○",IF(GR29="","",GR29)))))</f>
        <v/>
      </c>
      <c r="IS30" s="258" t="str">
        <f t="shared" ref="IS30" si="105">IF(GW30="○","○",IF(GW30="×","○",IF(GW31="○","○",IF(GW31="×","○",IF(GW29="","",GW29)))))</f>
        <v/>
      </c>
      <c r="IT30" s="258" t="str">
        <f t="shared" ref="IT30" si="106">IF(GX30="○","○",IF(GX30="×","○",IF(GX31="○","○",IF(GX31="×","○",IF(GX29="","",GX29)))))</f>
        <v/>
      </c>
      <c r="IV30" s="393"/>
      <c r="IW30" s="393"/>
      <c r="IX30" s="393"/>
      <c r="IY30" s="393"/>
      <c r="IZ30" s="393"/>
      <c r="JA30" s="393"/>
      <c r="JB30" s="393"/>
      <c r="JC30" s="393"/>
      <c r="JD30" s="393"/>
      <c r="JE30" s="393"/>
      <c r="JF30" s="393"/>
      <c r="JG30" s="393"/>
      <c r="JH30" s="393"/>
      <c r="JI30" s="393"/>
      <c r="JJ30" s="393"/>
      <c r="JK30" s="393"/>
      <c r="JL30" s="393"/>
      <c r="JM30" s="393"/>
      <c r="JN30" s="393"/>
      <c r="JO30" s="393"/>
      <c r="JP30" s="393"/>
      <c r="JQ30" s="393"/>
      <c r="JR30" s="393"/>
      <c r="JS30" s="393"/>
      <c r="JT30" s="393"/>
      <c r="JU30" s="393"/>
      <c r="JV30" s="393"/>
      <c r="JW30" s="393"/>
      <c r="JX30" s="393"/>
      <c r="JY30" s="393"/>
      <c r="JZ30" s="393"/>
      <c r="KA30" s="393"/>
      <c r="KB30" s="393"/>
      <c r="KC30" s="393"/>
      <c r="KD30" s="393"/>
      <c r="KE30" s="393"/>
      <c r="KF30" s="393"/>
      <c r="KG30" s="393"/>
      <c r="KH30" s="393"/>
      <c r="KI30" s="393"/>
      <c r="KJ30" s="393"/>
      <c r="KK30" s="393"/>
      <c r="KL30" s="393"/>
      <c r="KM30" s="393"/>
      <c r="KN30" s="393"/>
      <c r="KO30" s="393"/>
      <c r="KP30" s="393"/>
      <c r="KQ30" s="393"/>
      <c r="KR30" s="393"/>
      <c r="KS30" s="393"/>
      <c r="KT30" s="393"/>
      <c r="KU30" s="393"/>
      <c r="KV30" s="393"/>
      <c r="KW30" s="393"/>
      <c r="KX30" s="393"/>
      <c r="KY30" s="393"/>
      <c r="KZ30" s="393"/>
      <c r="LA30" s="393"/>
      <c r="LB30" s="393"/>
      <c r="LC30" s="393"/>
      <c r="LD30" s="393"/>
      <c r="LE30" s="393"/>
      <c r="LF30" s="393"/>
      <c r="LG30" s="393"/>
      <c r="LH30" s="393"/>
      <c r="LI30" s="393"/>
      <c r="LJ30" s="393"/>
      <c r="LK30" s="393"/>
      <c r="LL30" s="393"/>
      <c r="LM30" s="393"/>
      <c r="LN30" s="393"/>
      <c r="LO30" s="393"/>
      <c r="LP30" s="393"/>
      <c r="LQ30" s="393"/>
      <c r="LR30" s="393"/>
      <c r="LS30" s="393"/>
      <c r="LT30" s="393"/>
      <c r="LU30" s="393"/>
      <c r="LV30" s="393"/>
      <c r="LW30" s="393"/>
      <c r="LX30" s="393"/>
      <c r="LY30" s="393"/>
      <c r="LZ30" s="393"/>
      <c r="MA30" s="393"/>
      <c r="MB30" s="393"/>
      <c r="MC30" s="393"/>
      <c r="MD30" s="393"/>
      <c r="ME30" s="393"/>
      <c r="MF30" s="393"/>
      <c r="MG30" s="393"/>
      <c r="MH30" s="393"/>
      <c r="MI30" s="393"/>
      <c r="MJ30" s="393"/>
      <c r="MK30" s="393"/>
      <c r="ML30" s="393"/>
      <c r="MM30" s="393"/>
      <c r="MN30" s="393"/>
      <c r="MO30" s="393"/>
      <c r="MP30" s="393"/>
      <c r="MQ30" s="393"/>
      <c r="MR30" s="393"/>
      <c r="MS30" s="393"/>
      <c r="MT30" s="393"/>
      <c r="MU30" s="393"/>
      <c r="MV30" s="393"/>
      <c r="MW30" s="393"/>
      <c r="MX30" s="393"/>
      <c r="MY30" s="393"/>
      <c r="MZ30" s="393"/>
      <c r="NA30" s="393"/>
      <c r="NB30" s="393"/>
      <c r="NC30" s="393"/>
      <c r="ND30" s="393"/>
      <c r="NE30" s="393"/>
      <c r="NF30" s="393"/>
      <c r="NG30" s="393"/>
      <c r="NH30" s="393"/>
      <c r="NI30" s="393"/>
      <c r="NJ30" s="393"/>
      <c r="NK30" s="393"/>
      <c r="NL30" s="393"/>
      <c r="NM30" s="393"/>
      <c r="NN30" s="393"/>
      <c r="NO30" s="393"/>
      <c r="NP30" s="393"/>
      <c r="NQ30" s="393"/>
      <c r="NR30" s="393"/>
      <c r="NS30" s="393"/>
      <c r="NT30" s="393"/>
      <c r="NU30" s="393"/>
      <c r="NV30" s="393"/>
      <c r="NW30" s="393"/>
      <c r="NX30" s="393"/>
      <c r="NY30" s="393"/>
      <c r="NZ30" s="393"/>
      <c r="OA30" s="393"/>
      <c r="OB30" s="393"/>
      <c r="OC30" s="393"/>
      <c r="OD30" s="393"/>
      <c r="OE30" s="393"/>
      <c r="OF30" s="393"/>
      <c r="OG30" s="393"/>
      <c r="OH30" s="393"/>
      <c r="OI30" s="393"/>
      <c r="OJ30" s="393"/>
      <c r="OK30" s="393"/>
      <c r="OL30" s="393"/>
      <c r="OM30" s="393"/>
      <c r="ON30" s="393"/>
      <c r="OO30" s="393"/>
      <c r="OP30" s="393"/>
      <c r="OQ30" s="393"/>
      <c r="OR30" s="393"/>
      <c r="OS30" s="393"/>
      <c r="OT30" s="393"/>
      <c r="OU30" s="393"/>
      <c r="OV30" s="393"/>
      <c r="OW30" s="393"/>
      <c r="OX30" s="393"/>
      <c r="OY30" s="393"/>
      <c r="OZ30" s="393"/>
      <c r="PA30" s="393"/>
      <c r="PB30" s="393"/>
      <c r="PC30" s="393"/>
      <c r="PD30" s="393"/>
      <c r="PE30" s="393"/>
      <c r="PF30" s="393"/>
      <c r="PG30" s="393"/>
      <c r="PH30" s="393"/>
      <c r="PI30" s="393"/>
      <c r="PJ30" s="393"/>
      <c r="PK30" s="393"/>
      <c r="PL30" s="393"/>
      <c r="PM30" s="393"/>
      <c r="PN30" s="393"/>
      <c r="PO30" s="393"/>
      <c r="PP30" s="393"/>
      <c r="PQ30" s="393"/>
      <c r="PR30" s="393"/>
      <c r="PS30" s="393"/>
      <c r="PT30" s="393"/>
      <c r="PU30" s="393"/>
      <c r="PV30" s="393"/>
      <c r="PW30" s="393"/>
      <c r="PX30" s="393"/>
      <c r="PY30" s="393"/>
      <c r="PZ30" s="393"/>
      <c r="QA30" s="393"/>
      <c r="QB30" s="393"/>
      <c r="QC30" s="393"/>
      <c r="QD30" s="393"/>
      <c r="QE30" s="393"/>
      <c r="QF30" s="393"/>
      <c r="QG30" s="393"/>
      <c r="QH30" s="393"/>
      <c r="QI30" s="393"/>
      <c r="QJ30" s="393"/>
      <c r="QK30" s="393"/>
      <c r="QL30" s="393"/>
      <c r="QM30" s="393"/>
      <c r="QN30" s="393"/>
      <c r="QO30" s="393"/>
      <c r="QP30" s="393"/>
      <c r="QQ30" s="393"/>
      <c r="QR30" s="393"/>
      <c r="QS30" s="393"/>
      <c r="QT30" s="393"/>
      <c r="QU30" s="393"/>
      <c r="QV30" s="393"/>
      <c r="QW30" s="393"/>
      <c r="QX30" s="393"/>
      <c r="QY30" s="393"/>
      <c r="QZ30" s="393"/>
      <c r="RA30" s="393"/>
      <c r="RB30" s="393"/>
      <c r="RC30" s="393"/>
      <c r="RD30" s="393"/>
      <c r="RE30" s="393"/>
      <c r="RF30" s="393"/>
      <c r="RG30" s="393"/>
      <c r="RH30" s="393"/>
      <c r="RI30" s="393"/>
      <c r="RJ30" s="393"/>
      <c r="RK30" s="393"/>
      <c r="RL30" s="393"/>
      <c r="RM30" s="393"/>
      <c r="RN30" s="393"/>
      <c r="RO30" s="393"/>
      <c r="RP30" s="393"/>
      <c r="RQ30" s="393"/>
      <c r="RR30" s="393"/>
      <c r="RS30" s="393"/>
      <c r="RT30" s="393"/>
      <c r="RU30" s="393"/>
      <c r="RV30" s="393"/>
      <c r="RW30" s="393"/>
      <c r="RX30" s="393"/>
      <c r="RY30" s="393"/>
      <c r="RZ30" s="393"/>
      <c r="SA30" s="393"/>
      <c r="SB30" s="393"/>
      <c r="SC30" s="393"/>
      <c r="SD30" s="393"/>
      <c r="SE30" s="393"/>
      <c r="SF30" s="393"/>
      <c r="SG30" s="393"/>
      <c r="SH30" s="393"/>
      <c r="SI30" s="393"/>
      <c r="SJ30" s="393"/>
      <c r="SK30" s="393"/>
      <c r="SL30" s="393"/>
      <c r="SM30" s="393"/>
      <c r="SN30" s="393"/>
      <c r="SO30" s="393"/>
      <c r="SP30" s="393"/>
      <c r="SQ30" s="393"/>
      <c r="SR30" s="393"/>
      <c r="SS30" s="393"/>
      <c r="ST30" s="393"/>
      <c r="SU30" s="393"/>
      <c r="SV30" s="393"/>
      <c r="SW30" s="393"/>
      <c r="SX30" s="393"/>
      <c r="SY30" s="393"/>
      <c r="SZ30" s="393"/>
      <c r="TA30" s="393"/>
      <c r="TB30" s="393"/>
      <c r="TC30" s="393"/>
      <c r="TD30" s="393"/>
      <c r="TE30" s="393"/>
      <c r="TF30" s="393"/>
      <c r="TG30" s="393"/>
      <c r="TH30" s="393"/>
      <c r="TI30" s="393"/>
      <c r="TJ30" s="393"/>
      <c r="TK30" s="393"/>
    </row>
    <row r="31" spans="1:531" ht="33" customHeight="1" x14ac:dyDescent="0.2">
      <c r="A31" s="231"/>
      <c r="B31" s="647"/>
      <c r="C31" s="648"/>
      <c r="D31" s="648"/>
      <c r="E31" s="649"/>
      <c r="F31" s="647"/>
      <c r="G31" s="648"/>
      <c r="H31" s="648"/>
      <c r="I31" s="649"/>
      <c r="J31" s="776" t="s">
        <v>1149</v>
      </c>
      <c r="K31" s="777"/>
      <c r="L31" s="777"/>
      <c r="M31" s="778"/>
      <c r="N31" s="647"/>
      <c r="O31" s="648"/>
      <c r="P31" s="648"/>
      <c r="Q31" s="648"/>
      <c r="R31" s="649"/>
      <c r="S31" s="647"/>
      <c r="T31" s="648"/>
      <c r="U31" s="648"/>
      <c r="V31" s="649"/>
      <c r="W31" s="647"/>
      <c r="X31" s="648"/>
      <c r="Y31" s="648"/>
      <c r="Z31" s="649"/>
      <c r="AA31" s="647"/>
      <c r="AB31" s="648"/>
      <c r="AC31" s="648"/>
      <c r="AD31" s="649"/>
      <c r="AE31" s="647"/>
      <c r="AF31" s="648"/>
      <c r="AG31" s="648"/>
      <c r="AH31" s="648"/>
      <c r="AI31" s="649"/>
      <c r="AJ31" s="855" t="s">
        <v>861</v>
      </c>
      <c r="AK31" s="856"/>
      <c r="AL31" s="856"/>
      <c r="AM31" s="857"/>
      <c r="AN31" s="647"/>
      <c r="AO31" s="648"/>
      <c r="AP31" s="648"/>
      <c r="AQ31" s="649"/>
      <c r="AR31" s="855"/>
      <c r="AS31" s="856"/>
      <c r="AT31" s="856"/>
      <c r="AU31" s="857"/>
      <c r="AV31" s="647"/>
      <c r="AW31" s="648"/>
      <c r="AX31" s="648"/>
      <c r="AY31" s="648"/>
      <c r="AZ31" s="739"/>
      <c r="BA31" s="647"/>
      <c r="BB31" s="648"/>
      <c r="BC31" s="648"/>
      <c r="BD31" s="649"/>
      <c r="BE31" s="647"/>
      <c r="BF31" s="648"/>
      <c r="BG31" s="648"/>
      <c r="BH31" s="649"/>
      <c r="BI31" s="776"/>
      <c r="BJ31" s="777"/>
      <c r="BK31" s="777"/>
      <c r="BL31" s="778"/>
      <c r="BM31" s="647"/>
      <c r="BN31" s="648"/>
      <c r="BO31" s="648"/>
      <c r="BP31" s="648"/>
      <c r="BQ31" s="739"/>
      <c r="BR31" s="647"/>
      <c r="BS31" s="648"/>
      <c r="BT31" s="648"/>
      <c r="BU31" s="649"/>
      <c r="BV31" s="647"/>
      <c r="BW31" s="648"/>
      <c r="BX31" s="648"/>
      <c r="BY31" s="649"/>
      <c r="BZ31" s="776"/>
      <c r="CA31" s="777"/>
      <c r="CB31" s="777"/>
      <c r="CC31" s="778"/>
      <c r="CD31" s="647"/>
      <c r="CE31" s="648"/>
      <c r="CF31" s="648"/>
      <c r="CG31" s="648"/>
      <c r="CH31" s="739"/>
      <c r="CI31" s="776"/>
      <c r="CJ31" s="777"/>
      <c r="CK31" s="777"/>
      <c r="CL31" s="778"/>
      <c r="CM31" s="647"/>
      <c r="CN31" s="648"/>
      <c r="CO31" s="648"/>
      <c r="CP31" s="649"/>
      <c r="CQ31" s="647"/>
      <c r="CR31" s="648"/>
      <c r="CS31" s="648"/>
      <c r="CT31" s="649"/>
      <c r="CU31" s="647"/>
      <c r="CV31" s="648"/>
      <c r="CW31" s="648"/>
      <c r="CX31" s="648"/>
      <c r="CY31" s="649"/>
      <c r="CZ31" s="647"/>
      <c r="DA31" s="648"/>
      <c r="DB31" s="648"/>
      <c r="DC31" s="649"/>
      <c r="DD31" s="647"/>
      <c r="DE31" s="648"/>
      <c r="DF31" s="648"/>
      <c r="DG31" s="649"/>
      <c r="DH31" s="730"/>
      <c r="DI31" s="731"/>
      <c r="DJ31" s="731"/>
      <c r="DK31" s="732"/>
      <c r="DL31" s="647"/>
      <c r="DM31" s="648"/>
      <c r="DN31" s="648"/>
      <c r="DO31" s="649"/>
      <c r="DP31" s="647"/>
      <c r="DQ31" s="648"/>
      <c r="DR31" s="648"/>
      <c r="DS31" s="649"/>
      <c r="DT31" s="647"/>
      <c r="DU31" s="648"/>
      <c r="DV31" s="648"/>
      <c r="DW31" s="649"/>
      <c r="DX31" s="776" t="s">
        <v>994</v>
      </c>
      <c r="DY31" s="777"/>
      <c r="DZ31" s="777"/>
      <c r="EA31" s="778"/>
      <c r="EB31" s="647"/>
      <c r="EC31" s="648"/>
      <c r="ED31" s="648"/>
      <c r="EE31" s="649"/>
      <c r="EF31" s="647"/>
      <c r="EG31" s="648"/>
      <c r="EH31" s="648"/>
      <c r="EI31" s="649"/>
      <c r="EJ31" s="647"/>
      <c r="EK31" s="648"/>
      <c r="EL31" s="648"/>
      <c r="EM31" s="649"/>
      <c r="EN31" s="647"/>
      <c r="EO31" s="648"/>
      <c r="EP31" s="648"/>
      <c r="EQ31" s="649"/>
      <c r="ER31" s="647"/>
      <c r="ES31" s="648"/>
      <c r="ET31" s="648"/>
      <c r="EU31" s="649"/>
      <c r="EV31" s="647"/>
      <c r="EW31" s="648"/>
      <c r="EX31" s="648"/>
      <c r="EY31" s="648"/>
      <c r="EZ31" s="648"/>
      <c r="FA31" s="648"/>
      <c r="FB31" s="649"/>
      <c r="FC31" s="647"/>
      <c r="FD31" s="648"/>
      <c r="FE31" s="648"/>
      <c r="FF31" s="648"/>
      <c r="FG31" s="648"/>
      <c r="FH31" s="648"/>
      <c r="FI31" s="649"/>
      <c r="FJ31" s="647"/>
      <c r="FK31" s="648"/>
      <c r="FL31" s="648"/>
      <c r="FM31" s="648"/>
      <c r="FN31" s="648"/>
      <c r="FO31" s="826"/>
      <c r="FP31" s="739"/>
      <c r="FQ31" s="814" t="str">
        <f t="shared" ref="FQ31:GX31" si="107">IF((COUNTIF($B$69:$DS$69,FQ33)&gt;=2),"×",IF((COUNTIF($B$69:$DS$69,FQ33)=1),"○"," "))</f>
        <v xml:space="preserve"> </v>
      </c>
      <c r="FR31" s="674" t="str">
        <f t="shared" si="107"/>
        <v xml:space="preserve"> </v>
      </c>
      <c r="FS31" s="674" t="str">
        <f t="shared" si="107"/>
        <v xml:space="preserve"> </v>
      </c>
      <c r="FT31" s="801" t="str">
        <f t="shared" si="107"/>
        <v xml:space="preserve"> </v>
      </c>
      <c r="FU31" s="674" t="str">
        <f t="shared" si="107"/>
        <v>○</v>
      </c>
      <c r="FV31" s="674" t="str">
        <f t="shared" si="107"/>
        <v>○</v>
      </c>
      <c r="FW31" s="674" t="str">
        <f t="shared" si="107"/>
        <v>○</v>
      </c>
      <c r="FX31" s="674" t="str">
        <f t="shared" si="107"/>
        <v>○</v>
      </c>
      <c r="FY31" s="801" t="str">
        <f t="shared" si="107"/>
        <v xml:space="preserve"> </v>
      </c>
      <c r="FZ31" s="801" t="str">
        <f t="shared" si="107"/>
        <v>○</v>
      </c>
      <c r="GA31" s="674" t="str">
        <f t="shared" si="107"/>
        <v>○</v>
      </c>
      <c r="GB31" s="801" t="str">
        <f t="shared" si="107"/>
        <v xml:space="preserve"> </v>
      </c>
      <c r="GC31" s="674" t="str">
        <f t="shared" si="107"/>
        <v>○</v>
      </c>
      <c r="GD31" s="674" t="str">
        <f t="shared" si="107"/>
        <v>○</v>
      </c>
      <c r="GE31" s="674" t="str">
        <f t="shared" si="107"/>
        <v>○</v>
      </c>
      <c r="GF31" s="674" t="str">
        <f t="shared" si="107"/>
        <v>○</v>
      </c>
      <c r="GG31" s="674" t="str">
        <f t="shared" si="107"/>
        <v>○</v>
      </c>
      <c r="GH31" s="674" t="str">
        <f t="shared" si="107"/>
        <v xml:space="preserve"> </v>
      </c>
      <c r="GI31" s="674" t="str">
        <f t="shared" si="107"/>
        <v xml:space="preserve"> </v>
      </c>
      <c r="GJ31" s="674" t="str">
        <f t="shared" si="107"/>
        <v xml:space="preserve"> </v>
      </c>
      <c r="GK31" s="674" t="str">
        <f t="shared" si="107"/>
        <v>○</v>
      </c>
      <c r="GL31" s="674" t="str">
        <f t="shared" si="107"/>
        <v>○</v>
      </c>
      <c r="GM31" s="795" t="str">
        <f t="shared" si="107"/>
        <v xml:space="preserve"> </v>
      </c>
      <c r="GN31" s="674" t="str">
        <f t="shared" si="107"/>
        <v xml:space="preserve"> </v>
      </c>
      <c r="GO31" s="674" t="str">
        <f t="shared" si="107"/>
        <v>○</v>
      </c>
      <c r="GP31" s="795" t="str">
        <f t="shared" si="107"/>
        <v>○</v>
      </c>
      <c r="GQ31" s="674" t="str">
        <f t="shared" si="107"/>
        <v>○</v>
      </c>
      <c r="GR31" s="674" t="str">
        <f t="shared" si="107"/>
        <v xml:space="preserve"> </v>
      </c>
      <c r="GS31" s="674" t="str">
        <f t="shared" si="107"/>
        <v xml:space="preserve"> </v>
      </c>
      <c r="GT31" s="674" t="str">
        <f t="shared" si="107"/>
        <v xml:space="preserve"> </v>
      </c>
      <c r="GU31" s="674" t="str">
        <f t="shared" si="107"/>
        <v xml:space="preserve"> </v>
      </c>
      <c r="GV31" s="674" t="str">
        <f t="shared" si="107"/>
        <v xml:space="preserve"> </v>
      </c>
      <c r="GW31" s="674" t="str">
        <f t="shared" si="107"/>
        <v xml:space="preserve"> </v>
      </c>
      <c r="GX31" s="674" t="str">
        <f t="shared" si="107"/>
        <v xml:space="preserve"> </v>
      </c>
      <c r="GY31" s="230">
        <f>A31</f>
        <v>0</v>
      </c>
      <c r="HA31" s="198">
        <v>27</v>
      </c>
      <c r="HB31" s="199" t="str">
        <f>リスト!C30</f>
        <v>東</v>
      </c>
      <c r="HC31" s="76" t="str">
        <f>IF(リスト!D30="","",リスト!D30)</f>
        <v>野　木</v>
      </c>
      <c r="HD31" s="76" t="str">
        <f>IF(リスト!F30="","",リスト!F30)</f>
        <v>長尾電工</v>
      </c>
      <c r="HE31" s="76" t="str">
        <f>IF(リスト!E30="","",リスト!E30)</f>
        <v>ＰＣＭ・８５</v>
      </c>
      <c r="HF31" s="200" t="str">
        <f>IF(リスト!G30="","",リスト!G30)</f>
        <v>Ｐ休</v>
      </c>
      <c r="HG31" s="77" t="str">
        <f>IF(リスト!H30="","",リスト!H30)</f>
        <v>南恩加島</v>
      </c>
      <c r="HH31" s="77" t="str">
        <f>IF(リスト!I30="","",リスト!I30)</f>
        <v>高　槻</v>
      </c>
      <c r="HI31" s="77" t="str">
        <f>IF(リスト!J30="","",リスト!J30)</f>
        <v>湊　町</v>
      </c>
      <c r="HJ31" s="77" t="str">
        <f>IF(リスト!K30="","",リスト!K30)</f>
        <v>和泉大宮</v>
      </c>
      <c r="HK31" s="77" t="str">
        <f>IF(リスト!L30="","",リスト!L30)</f>
        <v>舞　子</v>
      </c>
      <c r="HL31" s="77" t="str">
        <f>IF(リスト!M30="","",リスト!M30)</f>
        <v>向　島</v>
      </c>
      <c r="HM31" s="77" t="str">
        <f>IF(リスト!N30="","",リスト!N30)</f>
        <v>平  城</v>
      </c>
      <c r="HN31" s="77" t="str">
        <f>IF(リスト!O30="","",リスト!O30)</f>
        <v>白川P/S</v>
      </c>
      <c r="HO31" s="460" t="str">
        <f>IF(リスト!P30="","",リスト!P30)</f>
        <v/>
      </c>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3"/>
      <c r="SL31" s="393"/>
      <c r="SM31" s="393"/>
      <c r="SN31" s="393"/>
      <c r="SO31" s="393"/>
      <c r="SP31" s="393"/>
      <c r="SQ31" s="393"/>
      <c r="SR31" s="393"/>
      <c r="SS31" s="393"/>
      <c r="ST31" s="393"/>
      <c r="SU31" s="393"/>
      <c r="SV31" s="393"/>
      <c r="SW31" s="393"/>
      <c r="SX31" s="393"/>
      <c r="SY31" s="393"/>
      <c r="SZ31" s="393"/>
      <c r="TA31" s="393"/>
      <c r="TB31" s="393"/>
      <c r="TC31" s="393"/>
      <c r="TD31" s="393"/>
      <c r="TE31" s="393"/>
      <c r="TF31" s="393"/>
      <c r="TG31" s="393"/>
      <c r="TH31" s="393"/>
      <c r="TI31" s="393"/>
      <c r="TJ31" s="393"/>
      <c r="TK31" s="393"/>
    </row>
    <row r="32" spans="1:531" ht="21" customHeight="1" x14ac:dyDescent="0.2">
      <c r="A32" s="214"/>
      <c r="B32" s="709" t="s">
        <v>117</v>
      </c>
      <c r="C32" s="715"/>
      <c r="D32" s="716"/>
      <c r="E32" s="717"/>
      <c r="F32" s="709" t="s">
        <v>117</v>
      </c>
      <c r="G32" s="715"/>
      <c r="H32" s="716"/>
      <c r="I32" s="717"/>
      <c r="J32" s="767" t="s">
        <v>117</v>
      </c>
      <c r="K32" s="779"/>
      <c r="L32" s="780"/>
      <c r="M32" s="781"/>
      <c r="N32" s="709" t="s">
        <v>132</v>
      </c>
      <c r="O32" s="710"/>
      <c r="P32" s="715"/>
      <c r="Q32" s="716"/>
      <c r="R32" s="717"/>
      <c r="S32" s="709" t="s">
        <v>132</v>
      </c>
      <c r="T32" s="715"/>
      <c r="U32" s="716"/>
      <c r="V32" s="717"/>
      <c r="W32" s="709" t="s">
        <v>117</v>
      </c>
      <c r="X32" s="715"/>
      <c r="Y32" s="716"/>
      <c r="Z32" s="717"/>
      <c r="AA32" s="709" t="s">
        <v>117</v>
      </c>
      <c r="AB32" s="715"/>
      <c r="AC32" s="716"/>
      <c r="AD32" s="717"/>
      <c r="AE32" s="709" t="s">
        <v>117</v>
      </c>
      <c r="AF32" s="715"/>
      <c r="AG32" s="710"/>
      <c r="AH32" s="749"/>
      <c r="AI32" s="717"/>
      <c r="AJ32" s="858" t="s">
        <v>859</v>
      </c>
      <c r="AK32" s="942"/>
      <c r="AL32" s="886"/>
      <c r="AM32" s="887"/>
      <c r="AN32" s="709" t="s">
        <v>132</v>
      </c>
      <c r="AO32" s="715"/>
      <c r="AP32" s="716"/>
      <c r="AQ32" s="717"/>
      <c r="AR32" s="858" t="s">
        <v>843</v>
      </c>
      <c r="AS32" s="942"/>
      <c r="AT32" s="886" t="s">
        <v>854</v>
      </c>
      <c r="AU32" s="887"/>
      <c r="AV32" s="709" t="s">
        <v>132</v>
      </c>
      <c r="AW32" s="715"/>
      <c r="AX32" s="710"/>
      <c r="AY32" s="749"/>
      <c r="AZ32" s="717"/>
      <c r="BA32" s="709" t="s">
        <v>117</v>
      </c>
      <c r="BB32" s="715"/>
      <c r="BC32" s="716"/>
      <c r="BD32" s="717"/>
      <c r="BE32" s="709" t="s">
        <v>117</v>
      </c>
      <c r="BF32" s="715"/>
      <c r="BG32" s="716"/>
      <c r="BH32" s="717"/>
      <c r="BI32" s="767" t="s">
        <v>117</v>
      </c>
      <c r="BJ32" s="779"/>
      <c r="BK32" s="780"/>
      <c r="BL32" s="781"/>
      <c r="BM32" s="709" t="s">
        <v>117</v>
      </c>
      <c r="BN32" s="715"/>
      <c r="BO32" s="710"/>
      <c r="BP32" s="749"/>
      <c r="BQ32" s="717"/>
      <c r="BR32" s="709" t="s">
        <v>117</v>
      </c>
      <c r="BS32" s="715"/>
      <c r="BT32" s="716"/>
      <c r="BU32" s="717"/>
      <c r="BV32" s="709" t="s">
        <v>117</v>
      </c>
      <c r="BW32" s="715"/>
      <c r="BX32" s="716"/>
      <c r="BY32" s="717"/>
      <c r="BZ32" s="767" t="s">
        <v>117</v>
      </c>
      <c r="CA32" s="779"/>
      <c r="CB32" s="780"/>
      <c r="CC32" s="781"/>
      <c r="CD32" s="709" t="s">
        <v>117</v>
      </c>
      <c r="CE32" s="715"/>
      <c r="CF32" s="710"/>
      <c r="CG32" s="749"/>
      <c r="CH32" s="717"/>
      <c r="CI32" s="767" t="s">
        <v>117</v>
      </c>
      <c r="CJ32" s="779"/>
      <c r="CK32" s="780"/>
      <c r="CL32" s="781"/>
      <c r="CM32" s="709" t="s">
        <v>117</v>
      </c>
      <c r="CN32" s="715"/>
      <c r="CO32" s="716"/>
      <c r="CP32" s="717"/>
      <c r="CQ32" s="709" t="s">
        <v>117</v>
      </c>
      <c r="CR32" s="715"/>
      <c r="CS32" s="716"/>
      <c r="CT32" s="717"/>
      <c r="CU32" s="709" t="s">
        <v>117</v>
      </c>
      <c r="CV32" s="715"/>
      <c r="CW32" s="710"/>
      <c r="CX32" s="749"/>
      <c r="CY32" s="717"/>
      <c r="CZ32" s="709" t="s">
        <v>132</v>
      </c>
      <c r="DA32" s="715"/>
      <c r="DB32" s="716"/>
      <c r="DC32" s="717"/>
      <c r="DD32" s="709" t="s">
        <v>132</v>
      </c>
      <c r="DE32" s="715"/>
      <c r="DF32" s="716"/>
      <c r="DG32" s="717"/>
      <c r="DH32" s="724" t="s">
        <v>117</v>
      </c>
      <c r="DI32" s="666"/>
      <c r="DJ32" s="725"/>
      <c r="DK32" s="726"/>
      <c r="DL32" s="709" t="s">
        <v>132</v>
      </c>
      <c r="DM32" s="715"/>
      <c r="DN32" s="716"/>
      <c r="DO32" s="717"/>
      <c r="DP32" s="709" t="s">
        <v>132</v>
      </c>
      <c r="DQ32" s="715"/>
      <c r="DR32" s="716"/>
      <c r="DS32" s="717"/>
      <c r="DT32" s="709" t="s">
        <v>117</v>
      </c>
      <c r="DU32" s="715"/>
      <c r="DV32" s="716"/>
      <c r="DW32" s="717"/>
      <c r="DX32" s="767" t="s">
        <v>117</v>
      </c>
      <c r="DY32" s="779"/>
      <c r="DZ32" s="780" t="s">
        <v>993</v>
      </c>
      <c r="EA32" s="781"/>
      <c r="EB32" s="709" t="s">
        <v>117</v>
      </c>
      <c r="EC32" s="715"/>
      <c r="ED32" s="716"/>
      <c r="EE32" s="717"/>
      <c r="EF32" s="709" t="s">
        <v>117</v>
      </c>
      <c r="EG32" s="715"/>
      <c r="EH32" s="716"/>
      <c r="EI32" s="717"/>
      <c r="EJ32" s="709" t="s">
        <v>117</v>
      </c>
      <c r="EK32" s="715"/>
      <c r="EL32" s="716"/>
      <c r="EM32" s="717"/>
      <c r="EN32" s="709" t="s">
        <v>117</v>
      </c>
      <c r="EO32" s="715"/>
      <c r="EP32" s="716"/>
      <c r="EQ32" s="717"/>
      <c r="ER32" s="709" t="s">
        <v>117</v>
      </c>
      <c r="ES32" s="715"/>
      <c r="ET32" s="716"/>
      <c r="EU32" s="717"/>
      <c r="EV32" s="709" t="s">
        <v>117</v>
      </c>
      <c r="EW32" s="665"/>
      <c r="EX32" s="658"/>
      <c r="EY32" s="658"/>
      <c r="EZ32" s="658"/>
      <c r="FA32" s="658"/>
      <c r="FB32" s="659"/>
      <c r="FC32" s="709" t="s">
        <v>117</v>
      </c>
      <c r="FD32" s="665"/>
      <c r="FE32" s="658"/>
      <c r="FF32" s="658"/>
      <c r="FG32" s="658"/>
      <c r="FH32" s="658"/>
      <c r="FI32" s="659"/>
      <c r="FJ32" s="709" t="s">
        <v>117</v>
      </c>
      <c r="FK32" s="715"/>
      <c r="FL32" s="710"/>
      <c r="FM32" s="715"/>
      <c r="FN32" s="715"/>
      <c r="FO32" s="715"/>
      <c r="FP32" s="800"/>
      <c r="FQ32" s="820"/>
      <c r="FR32" s="675"/>
      <c r="FS32" s="675"/>
      <c r="FT32" s="802"/>
      <c r="FU32" s="675"/>
      <c r="FV32" s="675"/>
      <c r="FW32" s="675"/>
      <c r="FX32" s="675"/>
      <c r="FY32" s="802"/>
      <c r="FZ32" s="802"/>
      <c r="GA32" s="675"/>
      <c r="GB32" s="802"/>
      <c r="GC32" s="675"/>
      <c r="GD32" s="675"/>
      <c r="GE32" s="675"/>
      <c r="GF32" s="675"/>
      <c r="GG32" s="675"/>
      <c r="GH32" s="675"/>
      <c r="GI32" s="675"/>
      <c r="GJ32" s="675"/>
      <c r="GK32" s="675"/>
      <c r="GL32" s="675"/>
      <c r="GM32" s="796"/>
      <c r="GN32" s="675"/>
      <c r="GO32" s="675"/>
      <c r="GP32" s="796"/>
      <c r="GQ32" s="675"/>
      <c r="GR32" s="675"/>
      <c r="GS32" s="675"/>
      <c r="GT32" s="675"/>
      <c r="GU32" s="675"/>
      <c r="GV32" s="675"/>
      <c r="GW32" s="675"/>
      <c r="GX32" s="675"/>
      <c r="GY32" s="229"/>
      <c r="HA32" s="204">
        <v>28</v>
      </c>
      <c r="HB32" s="199" t="str">
        <f>リスト!C31</f>
        <v>木</v>
      </c>
      <c r="HC32" s="76" t="str">
        <f>IF(リスト!D31="","",リスト!D31)</f>
        <v>東　條</v>
      </c>
      <c r="HD32" s="76" t="str">
        <f>IF(リスト!F31="","",リスト!F31)</f>
        <v>福留電気</v>
      </c>
      <c r="HE32" s="76" t="str">
        <f>IF(リスト!E31="","",リスト!E31)</f>
        <v>ＰＣＭ</v>
      </c>
      <c r="HF32" s="200" t="str">
        <f>IF(リスト!G31="","",リスト!G31)</f>
        <v>休み</v>
      </c>
      <c r="HG32" s="77" t="str">
        <f>IF(リスト!H31="","",リスト!H31)</f>
        <v>泉　尾</v>
      </c>
      <c r="HH32" s="77" t="str">
        <f>IF(リスト!I31="","",リスト!I31)</f>
        <v>上　牧</v>
      </c>
      <c r="HI32" s="77" t="str">
        <f>IF(リスト!J31="","",リスト!J31)</f>
        <v>千日前</v>
      </c>
      <c r="HJ32" s="77" t="str">
        <f>IF(リスト!K31="","",リスト!K31)</f>
        <v>黒　鳥</v>
      </c>
      <c r="HK32" s="77" t="str">
        <f>IF(リスト!L31="","",リスト!L31)</f>
        <v>歌敷山</v>
      </c>
      <c r="HL32" s="77" t="str">
        <f>IF(リスト!M31="","",リスト!M31)</f>
        <v>南大浜</v>
      </c>
      <c r="HM32" s="77" t="str">
        <f>IF(リスト!N31="","",リスト!N31)</f>
        <v>東生駒</v>
      </c>
      <c r="HN32" s="77" t="str">
        <f>IF(リスト!O31="","",リスト!O31)</f>
        <v>大迫P/S</v>
      </c>
      <c r="HO32" s="460" t="str">
        <f>IF(リスト!P31="","",リスト!P31)</f>
        <v/>
      </c>
      <c r="IV32" s="393"/>
      <c r="IW32" s="393"/>
      <c r="IX32" s="393"/>
      <c r="IY32" s="393"/>
      <c r="IZ32" s="393"/>
      <c r="JA32" s="393"/>
      <c r="JB32" s="393"/>
      <c r="JC32" s="393"/>
      <c r="JD32" s="393"/>
      <c r="JE32" s="393"/>
      <c r="JF32" s="393"/>
      <c r="JG32" s="393"/>
      <c r="JH32" s="393"/>
      <c r="JI32" s="393"/>
      <c r="JJ32" s="393"/>
      <c r="JK32" s="393"/>
      <c r="JL32" s="393"/>
      <c r="JM32" s="393"/>
      <c r="JN32" s="393"/>
      <c r="JO32" s="393"/>
      <c r="JP32" s="393"/>
      <c r="JQ32" s="393"/>
      <c r="JR32" s="393"/>
      <c r="JS32" s="393"/>
      <c r="JT32" s="393"/>
      <c r="JU32" s="393"/>
      <c r="JV32" s="393"/>
      <c r="JW32" s="393"/>
      <c r="JX32" s="393"/>
      <c r="JY32" s="393"/>
      <c r="JZ32" s="393"/>
      <c r="KA32" s="393"/>
      <c r="KB32" s="393"/>
      <c r="KC32" s="393"/>
      <c r="KD32" s="393"/>
      <c r="KE32" s="393"/>
      <c r="KF32" s="393"/>
      <c r="KG32" s="393"/>
      <c r="KH32" s="393"/>
      <c r="KI32" s="393"/>
      <c r="KJ32" s="393"/>
      <c r="KK32" s="393"/>
      <c r="KL32" s="393"/>
      <c r="KM32" s="393"/>
      <c r="KN32" s="393"/>
      <c r="KO32" s="393"/>
      <c r="KP32" s="393"/>
      <c r="KQ32" s="393"/>
      <c r="KR32" s="393"/>
      <c r="KS32" s="393"/>
      <c r="KT32" s="393"/>
      <c r="KU32" s="393"/>
      <c r="KV32" s="393"/>
      <c r="KW32" s="393"/>
      <c r="KX32" s="393"/>
      <c r="KY32" s="393"/>
      <c r="KZ32" s="393"/>
      <c r="LA32" s="393"/>
      <c r="LB32" s="393"/>
      <c r="LC32" s="393"/>
      <c r="LD32" s="393"/>
      <c r="LE32" s="393"/>
      <c r="LF32" s="393"/>
      <c r="LG32" s="393"/>
      <c r="LH32" s="393"/>
      <c r="LI32" s="393"/>
      <c r="LJ32" s="393"/>
      <c r="LK32" s="393"/>
      <c r="LL32" s="393"/>
      <c r="LM32" s="393"/>
      <c r="LN32" s="393"/>
      <c r="LO32" s="393"/>
      <c r="LP32" s="393"/>
      <c r="LQ32" s="393"/>
      <c r="LR32" s="393"/>
      <c r="LS32" s="393"/>
      <c r="LT32" s="393"/>
      <c r="LU32" s="393"/>
      <c r="LV32" s="393"/>
      <c r="LW32" s="393"/>
      <c r="LX32" s="393"/>
      <c r="LY32" s="393"/>
      <c r="LZ32" s="393"/>
      <c r="MA32" s="393"/>
      <c r="MB32" s="393"/>
      <c r="MC32" s="393"/>
      <c r="MD32" s="393"/>
      <c r="ME32" s="393"/>
      <c r="MF32" s="393"/>
      <c r="MG32" s="393"/>
      <c r="MH32" s="393"/>
      <c r="MI32" s="393"/>
      <c r="MJ32" s="393"/>
      <c r="MK32" s="393"/>
      <c r="ML32" s="393"/>
      <c r="MM32" s="393"/>
      <c r="MN32" s="393"/>
      <c r="MO32" s="393"/>
      <c r="MP32" s="393"/>
      <c r="MQ32" s="393"/>
      <c r="MR32" s="393"/>
      <c r="MS32" s="393"/>
      <c r="MT32" s="393"/>
      <c r="MU32" s="393"/>
      <c r="MV32" s="393"/>
      <c r="MW32" s="393"/>
      <c r="MX32" s="393"/>
      <c r="MY32" s="393"/>
      <c r="MZ32" s="393"/>
      <c r="NA32" s="393"/>
      <c r="NB32" s="393"/>
      <c r="NC32" s="393"/>
      <c r="ND32" s="393"/>
      <c r="NE32" s="393"/>
      <c r="NF32" s="393"/>
      <c r="NG32" s="393"/>
      <c r="NH32" s="393"/>
      <c r="NI32" s="393"/>
      <c r="NJ32" s="393"/>
      <c r="NK32" s="393"/>
      <c r="NL32" s="393"/>
      <c r="NM32" s="393"/>
      <c r="NN32" s="393"/>
      <c r="NO32" s="393"/>
      <c r="NP32" s="393"/>
      <c r="NQ32" s="393"/>
      <c r="NR32" s="393"/>
      <c r="NS32" s="393"/>
      <c r="NT32" s="393"/>
      <c r="NU32" s="393"/>
      <c r="NV32" s="393"/>
      <c r="NW32" s="393"/>
      <c r="NX32" s="393"/>
      <c r="NY32" s="393"/>
      <c r="NZ32" s="393"/>
      <c r="OA32" s="393"/>
      <c r="OB32" s="393"/>
      <c r="OC32" s="393"/>
      <c r="OD32" s="393"/>
      <c r="OE32" s="393"/>
      <c r="OF32" s="393"/>
      <c r="OG32" s="393"/>
      <c r="OH32" s="393"/>
      <c r="OI32" s="393"/>
      <c r="OJ32" s="393"/>
      <c r="OK32" s="393"/>
      <c r="OL32" s="393"/>
      <c r="OM32" s="393"/>
      <c r="ON32" s="393"/>
      <c r="OO32" s="393"/>
      <c r="OP32" s="393"/>
      <c r="OQ32" s="393"/>
      <c r="OR32" s="393"/>
      <c r="OS32" s="393"/>
      <c r="OT32" s="393"/>
      <c r="OU32" s="393"/>
      <c r="OV32" s="393"/>
      <c r="OW32" s="393"/>
      <c r="OX32" s="393"/>
      <c r="OY32" s="393"/>
      <c r="OZ32" s="393"/>
      <c r="PA32" s="393"/>
      <c r="PB32" s="393"/>
      <c r="PC32" s="393"/>
      <c r="PD32" s="393"/>
      <c r="PE32" s="393"/>
      <c r="PF32" s="393"/>
      <c r="PG32" s="393"/>
      <c r="PH32" s="393"/>
      <c r="PI32" s="393"/>
      <c r="PJ32" s="393"/>
      <c r="PK32" s="393"/>
      <c r="PL32" s="393"/>
      <c r="PM32" s="393"/>
      <c r="PN32" s="393"/>
      <c r="PO32" s="393"/>
      <c r="PP32" s="393"/>
      <c r="PQ32" s="393"/>
      <c r="PR32" s="393"/>
      <c r="PS32" s="393"/>
      <c r="PT32" s="393"/>
      <c r="PU32" s="393"/>
      <c r="PV32" s="393"/>
      <c r="PW32" s="393"/>
      <c r="PX32" s="393"/>
      <c r="PY32" s="393"/>
      <c r="PZ32" s="393"/>
      <c r="QA32" s="393"/>
      <c r="QB32" s="393"/>
      <c r="QC32" s="393"/>
      <c r="QD32" s="393"/>
      <c r="QE32" s="393"/>
      <c r="QF32" s="393"/>
      <c r="QG32" s="393"/>
      <c r="QH32" s="393"/>
      <c r="QI32" s="393"/>
      <c r="QJ32" s="393"/>
      <c r="QK32" s="393"/>
      <c r="QL32" s="393"/>
      <c r="QM32" s="393"/>
      <c r="QN32" s="393"/>
      <c r="QO32" s="393"/>
      <c r="QP32" s="393"/>
      <c r="QQ32" s="393"/>
      <c r="QR32" s="393"/>
      <c r="QS32" s="393"/>
      <c r="QT32" s="393"/>
      <c r="QU32" s="393"/>
      <c r="QV32" s="393"/>
      <c r="QW32" s="393"/>
      <c r="QX32" s="393"/>
      <c r="QY32" s="393"/>
      <c r="QZ32" s="393"/>
      <c r="RA32" s="393"/>
      <c r="RB32" s="393"/>
      <c r="RC32" s="393"/>
      <c r="RD32" s="393"/>
      <c r="RE32" s="393"/>
      <c r="RF32" s="393"/>
      <c r="RG32" s="393"/>
      <c r="RH32" s="393"/>
      <c r="RI32" s="393"/>
      <c r="RJ32" s="393"/>
      <c r="RK32" s="393"/>
      <c r="RL32" s="393"/>
      <c r="RM32" s="393"/>
      <c r="RN32" s="393"/>
      <c r="RO32" s="393"/>
      <c r="RP32" s="393"/>
      <c r="RQ32" s="393"/>
      <c r="RR32" s="393"/>
      <c r="RS32" s="393"/>
      <c r="RT32" s="393"/>
      <c r="RU32" s="393"/>
      <c r="RV32" s="393"/>
      <c r="RW32" s="393"/>
      <c r="RX32" s="393"/>
      <c r="RY32" s="393"/>
      <c r="RZ32" s="393"/>
      <c r="SA32" s="393"/>
      <c r="SB32" s="393"/>
      <c r="SC32" s="393"/>
      <c r="SD32" s="393"/>
      <c r="SE32" s="393"/>
      <c r="SF32" s="393"/>
      <c r="SG32" s="393"/>
      <c r="SH32" s="393"/>
      <c r="SI32" s="393"/>
      <c r="SJ32" s="393"/>
      <c r="SK32" s="393"/>
      <c r="SL32" s="393"/>
      <c r="SM32" s="393"/>
      <c r="SN32" s="393"/>
      <c r="SO32" s="393"/>
      <c r="SP32" s="393"/>
      <c r="SQ32" s="393"/>
      <c r="SR32" s="393"/>
      <c r="SS32" s="393"/>
      <c r="ST32" s="393"/>
      <c r="SU32" s="393"/>
      <c r="SV32" s="393"/>
      <c r="SW32" s="393"/>
      <c r="SX32" s="393"/>
      <c r="SY32" s="393"/>
      <c r="SZ32" s="393"/>
      <c r="TA32" s="393"/>
      <c r="TB32" s="393"/>
      <c r="TC32" s="393"/>
      <c r="TD32" s="393"/>
      <c r="TE32" s="393"/>
      <c r="TF32" s="393"/>
      <c r="TG32" s="393"/>
      <c r="TH32" s="393"/>
      <c r="TI32" s="393"/>
      <c r="TJ32" s="393"/>
      <c r="TK32" s="393"/>
    </row>
    <row r="33" spans="1:531" ht="21" customHeight="1" x14ac:dyDescent="0.2">
      <c r="A33" s="145">
        <f>D33+H33+L33+Q33+U33+Y33+AC33+EH33+EL33+AH33+AL33+AP33+AT33+AY33+BC33+BK33+BP33+BT33+CB33+CG33+CK33+CS33+CX33+DB33+DF33+DJ33+DN33+DR33++DV33+DZ33+ED33+EP33+ET33+FA33+FH33+FO33+BG33+BX33+CO33</f>
        <v>16</v>
      </c>
      <c r="B33" s="660"/>
      <c r="C33" s="718"/>
      <c r="D33" s="719"/>
      <c r="E33" s="720"/>
      <c r="F33" s="660"/>
      <c r="G33" s="718"/>
      <c r="H33" s="719"/>
      <c r="I33" s="720"/>
      <c r="J33" s="753" t="s">
        <v>876</v>
      </c>
      <c r="K33" s="754"/>
      <c r="L33" s="755">
        <v>3</v>
      </c>
      <c r="M33" s="756"/>
      <c r="N33" s="660"/>
      <c r="O33" s="661"/>
      <c r="P33" s="718"/>
      <c r="Q33" s="719"/>
      <c r="R33" s="720"/>
      <c r="S33" s="660"/>
      <c r="T33" s="718"/>
      <c r="U33" s="719"/>
      <c r="V33" s="720"/>
      <c r="W33" s="660"/>
      <c r="X33" s="718"/>
      <c r="Y33" s="719"/>
      <c r="Z33" s="720"/>
      <c r="AA33" s="660"/>
      <c r="AB33" s="718"/>
      <c r="AC33" s="719"/>
      <c r="AD33" s="720"/>
      <c r="AE33" s="660"/>
      <c r="AF33" s="661"/>
      <c r="AG33" s="718"/>
      <c r="AH33" s="751"/>
      <c r="AI33" s="943"/>
      <c r="AJ33" s="888"/>
      <c r="AK33" s="889"/>
      <c r="AL33" s="853">
        <v>2</v>
      </c>
      <c r="AM33" s="854"/>
      <c r="AN33" s="660"/>
      <c r="AO33" s="718"/>
      <c r="AP33" s="719"/>
      <c r="AQ33" s="720"/>
      <c r="AR33" s="888"/>
      <c r="AS33" s="889"/>
      <c r="AT33" s="853">
        <v>2</v>
      </c>
      <c r="AU33" s="854"/>
      <c r="AV33" s="660"/>
      <c r="AW33" s="661"/>
      <c r="AX33" s="750"/>
      <c r="AY33" s="719"/>
      <c r="AZ33" s="940"/>
      <c r="BA33" s="660"/>
      <c r="BB33" s="718"/>
      <c r="BC33" s="719"/>
      <c r="BD33" s="720"/>
      <c r="BE33" s="660"/>
      <c r="BF33" s="718"/>
      <c r="BG33" s="719"/>
      <c r="BH33" s="720"/>
      <c r="BI33" s="753" t="s">
        <v>876</v>
      </c>
      <c r="BJ33" s="754"/>
      <c r="BK33" s="755">
        <v>4</v>
      </c>
      <c r="BL33" s="756"/>
      <c r="BM33" s="660"/>
      <c r="BN33" s="661"/>
      <c r="BO33" s="750"/>
      <c r="BP33" s="719"/>
      <c r="BQ33" s="940"/>
      <c r="BR33" s="660"/>
      <c r="BS33" s="718"/>
      <c r="BT33" s="719"/>
      <c r="BU33" s="720"/>
      <c r="BV33" s="660"/>
      <c r="BW33" s="718"/>
      <c r="BX33" s="719"/>
      <c r="BY33" s="720"/>
      <c r="BZ33" s="753" t="s">
        <v>876</v>
      </c>
      <c r="CA33" s="754"/>
      <c r="CB33" s="755">
        <v>3</v>
      </c>
      <c r="CC33" s="756"/>
      <c r="CD33" s="660"/>
      <c r="CE33" s="661"/>
      <c r="CF33" s="944"/>
      <c r="CG33" s="719"/>
      <c r="CH33" s="940"/>
      <c r="CI33" s="753" t="s">
        <v>876</v>
      </c>
      <c r="CJ33" s="754"/>
      <c r="CK33" s="755">
        <v>2</v>
      </c>
      <c r="CL33" s="756"/>
      <c r="CM33" s="660"/>
      <c r="CN33" s="718"/>
      <c r="CO33" s="719"/>
      <c r="CP33" s="720"/>
      <c r="CQ33" s="660"/>
      <c r="CR33" s="718"/>
      <c r="CS33" s="719"/>
      <c r="CT33" s="720"/>
      <c r="CU33" s="660"/>
      <c r="CV33" s="661"/>
      <c r="CW33" s="718"/>
      <c r="CX33" s="719"/>
      <c r="CY33" s="720"/>
      <c r="CZ33" s="660"/>
      <c r="DA33" s="718"/>
      <c r="DB33" s="719"/>
      <c r="DC33" s="720"/>
      <c r="DD33" s="660"/>
      <c r="DE33" s="718"/>
      <c r="DF33" s="719"/>
      <c r="DG33" s="720"/>
      <c r="DH33" s="660"/>
      <c r="DI33" s="718"/>
      <c r="DJ33" s="719"/>
      <c r="DK33" s="720"/>
      <c r="DL33" s="660"/>
      <c r="DM33" s="718"/>
      <c r="DN33" s="719"/>
      <c r="DO33" s="720"/>
      <c r="DP33" s="660"/>
      <c r="DQ33" s="718"/>
      <c r="DR33" s="719"/>
      <c r="DS33" s="720"/>
      <c r="DT33" s="660"/>
      <c r="DU33" s="718"/>
      <c r="DV33" s="719"/>
      <c r="DW33" s="720"/>
      <c r="DX33" s="753"/>
      <c r="DY33" s="754"/>
      <c r="DZ33" s="755"/>
      <c r="EA33" s="756"/>
      <c r="EB33" s="660"/>
      <c r="EC33" s="718"/>
      <c r="ED33" s="719"/>
      <c r="EE33" s="720"/>
      <c r="EF33" s="660"/>
      <c r="EG33" s="718"/>
      <c r="EH33" s="719"/>
      <c r="EI33" s="720"/>
      <c r="EJ33" s="660"/>
      <c r="EK33" s="718"/>
      <c r="EL33" s="719"/>
      <c r="EM33" s="720"/>
      <c r="EN33" s="660"/>
      <c r="EO33" s="718"/>
      <c r="EP33" s="719"/>
      <c r="EQ33" s="720"/>
      <c r="ER33" s="660"/>
      <c r="ES33" s="718"/>
      <c r="ET33" s="719"/>
      <c r="EU33" s="803"/>
      <c r="EV33" s="660"/>
      <c r="EW33" s="661"/>
      <c r="EX33" s="662"/>
      <c r="EY33" s="662"/>
      <c r="EZ33" s="663"/>
      <c r="FA33" s="803"/>
      <c r="FB33" s="803"/>
      <c r="FC33" s="660"/>
      <c r="FD33" s="661"/>
      <c r="FE33" s="662"/>
      <c r="FF33" s="662"/>
      <c r="FG33" s="663"/>
      <c r="FH33" s="803"/>
      <c r="FI33" s="720"/>
      <c r="FJ33" s="660"/>
      <c r="FK33" s="661"/>
      <c r="FL33" s="946"/>
      <c r="FM33" s="946"/>
      <c r="FN33" s="750"/>
      <c r="FO33" s="719"/>
      <c r="FP33" s="803"/>
      <c r="FQ33" s="924" t="str">
        <f>$HC$5</f>
        <v>山　内</v>
      </c>
      <c r="FR33" s="915" t="str">
        <f>$HC$6</f>
        <v>内　方</v>
      </c>
      <c r="FS33" s="915" t="str">
        <f>$HC$7</f>
        <v>平　澤</v>
      </c>
      <c r="FT33" s="793" t="str">
        <f>$HC$8</f>
        <v>船　水</v>
      </c>
      <c r="FU33" s="915" t="str">
        <f>$HC$9</f>
        <v>菅　野</v>
      </c>
      <c r="FV33" s="915" t="str">
        <f>$HC$10</f>
        <v>金　山</v>
      </c>
      <c r="FW33" s="915" t="str">
        <f>$HC$11</f>
        <v>荒　木</v>
      </c>
      <c r="FX33" s="915" t="str">
        <f>$HC$12</f>
        <v>今　井</v>
      </c>
      <c r="FY33" s="793" t="str">
        <f>$HC$13</f>
        <v>平　岡</v>
      </c>
      <c r="FZ33" s="793" t="str">
        <f>$HC$14</f>
        <v>古　澤</v>
      </c>
      <c r="GA33" s="915" t="str">
        <f>$HC$15</f>
        <v>髙比良</v>
      </c>
      <c r="GB33" s="793" t="str">
        <f>$HC$16</f>
        <v>平　松</v>
      </c>
      <c r="GC33" s="915" t="str">
        <f>$HC$17</f>
        <v>中　嶋</v>
      </c>
      <c r="GD33" s="915" t="str">
        <f>$HC$18</f>
        <v>藤　本</v>
      </c>
      <c r="GE33" s="915" t="str">
        <f>$HC$19</f>
        <v>幸　岡</v>
      </c>
      <c r="GF33" s="915" t="str">
        <f>$HC$20</f>
        <v>宮　地</v>
      </c>
      <c r="GG33" s="915" t="str">
        <f>$HC$21</f>
        <v>西　山</v>
      </c>
      <c r="GH33" s="915" t="str">
        <f>$HC$22</f>
        <v>川越･姫</v>
      </c>
      <c r="GI33" s="915" t="str">
        <f>$HC$23</f>
        <v>荒木･姫</v>
      </c>
      <c r="GJ33" s="915" t="str">
        <f>$HC$24</f>
        <v>青木･姫</v>
      </c>
      <c r="GK33" s="913" t="str">
        <f>$HC$25</f>
        <v>岸･姫</v>
      </c>
      <c r="GL33" s="915" t="str">
        <f>$HC$26</f>
        <v>藤岡･姫</v>
      </c>
      <c r="GM33" s="913" t="str">
        <f>$HC$27</f>
        <v>西　田</v>
      </c>
      <c r="GN33" s="915" t="str">
        <f>$HC$28</f>
        <v>河　口</v>
      </c>
      <c r="GO33" s="915" t="str">
        <f>$HC$29</f>
        <v>三　谷</v>
      </c>
      <c r="GP33" s="913" t="str">
        <f>$HC$30</f>
        <v>和　本</v>
      </c>
      <c r="GQ33" s="915" t="str">
        <f>$HC$31</f>
        <v>野　木</v>
      </c>
      <c r="GR33" s="915" t="str">
        <f>$HC$32</f>
        <v>東　條</v>
      </c>
      <c r="GS33" s="915" t="str">
        <f>$HC$33</f>
        <v>木　下</v>
      </c>
      <c r="GT33" s="915" t="str">
        <f>$HC$34</f>
        <v>前　島</v>
      </c>
      <c r="GU33" s="915" t="str">
        <f>$HC$35</f>
        <v>小　川</v>
      </c>
      <c r="GV33" s="915" t="str">
        <f>$HC$36</f>
        <v>河口消防</v>
      </c>
      <c r="GW33" s="915" t="str">
        <f>$HC$37</f>
        <v>ダイシン</v>
      </c>
      <c r="GX33" s="911" t="str">
        <f>$HC$38</f>
        <v>ヤマト・新生</v>
      </c>
      <c r="GY33" s="134">
        <f>A33</f>
        <v>16</v>
      </c>
      <c r="HA33" s="80"/>
      <c r="HB33" s="199" t="str">
        <f>リスト!C32</f>
        <v>前</v>
      </c>
      <c r="HC33" s="76" t="str">
        <f>IF(リスト!D32="","",リスト!D32)</f>
        <v>木　下</v>
      </c>
      <c r="HD33" s="76" t="str">
        <f>IF(リスト!F32="","",リスト!F32)</f>
        <v>福留電設</v>
      </c>
      <c r="HE33" s="76" t="str">
        <f>IF(リスト!E32="","",リスト!E32)</f>
        <v>配電受電</v>
      </c>
      <c r="HF33" s="200" t="str">
        <f>IF(リスト!G32="","",リスト!G32)</f>
        <v>在宅</v>
      </c>
      <c r="HG33" s="77" t="str">
        <f>IF(リスト!H32="","",リスト!H32)</f>
        <v>市　岡</v>
      </c>
      <c r="HH33" s="77" t="str">
        <f>IF(リスト!I32="","",リスト!I32)</f>
        <v>如　是</v>
      </c>
      <c r="HI33" s="77" t="str">
        <f>IF(リスト!J32="","",リスト!J32)</f>
        <v>難　波</v>
      </c>
      <c r="HJ33" s="77" t="str">
        <f>IF(リスト!K32="","",リスト!K32)</f>
        <v>稲　葉</v>
      </c>
      <c r="HK33" s="77" t="str">
        <f>IF(リスト!L32="","",リスト!L32)</f>
        <v>垂　水</v>
      </c>
      <c r="HL33" s="77" t="str">
        <f>IF(リスト!M32="","",リスト!M32)</f>
        <v>名神町</v>
      </c>
      <c r="HM33" s="77" t="str">
        <f>IF(リスト!N32="","",リスト!N32)</f>
        <v>菅原町</v>
      </c>
      <c r="HN33" s="77" t="str">
        <f>IF(リスト!O32="","",リスト!O32)</f>
        <v>大滝P/S</v>
      </c>
      <c r="HO33" s="460" t="str">
        <f>IF(リスト!P32="","",リスト!P32)</f>
        <v/>
      </c>
      <c r="IV33" s="393"/>
      <c r="IW33" s="393"/>
      <c r="IX33" s="393"/>
      <c r="IY33" s="393"/>
      <c r="IZ33" s="393"/>
      <c r="JA33" s="393"/>
      <c r="JB33" s="393"/>
      <c r="JC33" s="393"/>
      <c r="JD33" s="393"/>
      <c r="JE33" s="393"/>
      <c r="JF33" s="393"/>
      <c r="JG33" s="393"/>
      <c r="JH33" s="393"/>
      <c r="JI33" s="393"/>
      <c r="JJ33" s="393"/>
      <c r="JK33" s="393"/>
      <c r="JL33" s="393"/>
      <c r="JM33" s="393"/>
      <c r="JN33" s="393"/>
      <c r="JO33" s="393"/>
      <c r="JP33" s="393"/>
      <c r="JQ33" s="393"/>
      <c r="JR33" s="393"/>
      <c r="JS33" s="393"/>
      <c r="JT33" s="393"/>
      <c r="JU33" s="393"/>
      <c r="JV33" s="393"/>
      <c r="JW33" s="393"/>
      <c r="JX33" s="393"/>
      <c r="JY33" s="393"/>
      <c r="JZ33" s="393"/>
      <c r="KA33" s="393"/>
      <c r="KB33" s="393"/>
      <c r="KC33" s="393"/>
      <c r="KD33" s="393"/>
      <c r="KE33" s="393"/>
      <c r="KF33" s="393"/>
      <c r="KG33" s="393"/>
      <c r="KH33" s="393"/>
      <c r="KI33" s="393"/>
      <c r="KJ33" s="393"/>
      <c r="KK33" s="393"/>
      <c r="KL33" s="393"/>
      <c r="KM33" s="393"/>
      <c r="KN33" s="393"/>
      <c r="KO33" s="393"/>
      <c r="KP33" s="393"/>
      <c r="KQ33" s="393"/>
      <c r="KR33" s="393"/>
      <c r="KS33" s="393"/>
      <c r="KT33" s="393"/>
      <c r="KU33" s="393"/>
      <c r="KV33" s="393"/>
      <c r="KW33" s="393"/>
      <c r="KX33" s="393"/>
      <c r="KY33" s="393"/>
      <c r="KZ33" s="393"/>
      <c r="LA33" s="393"/>
      <c r="LB33" s="393"/>
      <c r="LC33" s="393"/>
      <c r="LD33" s="393"/>
      <c r="LE33" s="393"/>
      <c r="LF33" s="393"/>
      <c r="LG33" s="393"/>
      <c r="LH33" s="393"/>
      <c r="LI33" s="393"/>
      <c r="LJ33" s="393"/>
      <c r="LK33" s="393"/>
      <c r="LL33" s="393"/>
      <c r="LM33" s="393"/>
      <c r="LN33" s="393"/>
      <c r="LO33" s="393"/>
      <c r="LP33" s="393"/>
      <c r="LQ33" s="393"/>
      <c r="LR33" s="393"/>
      <c r="LS33" s="393"/>
      <c r="LT33" s="393"/>
      <c r="LU33" s="393"/>
      <c r="LV33" s="393"/>
      <c r="LW33" s="393"/>
      <c r="LX33" s="393"/>
      <c r="LY33" s="393"/>
      <c r="LZ33" s="393"/>
      <c r="MA33" s="393"/>
      <c r="MB33" s="393"/>
      <c r="MC33" s="393"/>
      <c r="MD33" s="393"/>
      <c r="ME33" s="393"/>
      <c r="MF33" s="393"/>
      <c r="MG33" s="393"/>
      <c r="MH33" s="393"/>
      <c r="MI33" s="393"/>
      <c r="MJ33" s="393"/>
      <c r="MK33" s="393"/>
      <c r="ML33" s="393"/>
      <c r="MM33" s="393"/>
      <c r="MN33" s="393"/>
      <c r="MO33" s="393"/>
      <c r="MP33" s="393"/>
      <c r="MQ33" s="393"/>
      <c r="MR33" s="393"/>
      <c r="MS33" s="393"/>
      <c r="MT33" s="393"/>
      <c r="MU33" s="393"/>
      <c r="MV33" s="393"/>
      <c r="MW33" s="393"/>
      <c r="MX33" s="393"/>
      <c r="MY33" s="393"/>
      <c r="MZ33" s="393"/>
      <c r="NA33" s="393"/>
      <c r="NB33" s="393"/>
      <c r="NC33" s="393"/>
      <c r="ND33" s="393"/>
      <c r="NE33" s="393"/>
      <c r="NF33" s="393"/>
      <c r="NG33" s="393"/>
      <c r="NH33" s="393"/>
      <c r="NI33" s="393"/>
      <c r="NJ33" s="393"/>
      <c r="NK33" s="393"/>
      <c r="NL33" s="393"/>
      <c r="NM33" s="393"/>
      <c r="NN33" s="393"/>
      <c r="NO33" s="393"/>
      <c r="NP33" s="393"/>
      <c r="NQ33" s="393"/>
      <c r="NR33" s="393"/>
      <c r="NS33" s="393"/>
      <c r="NT33" s="393"/>
      <c r="NU33" s="393"/>
      <c r="NV33" s="393"/>
      <c r="NW33" s="393"/>
      <c r="NX33" s="393"/>
      <c r="NY33" s="393"/>
      <c r="NZ33" s="393"/>
      <c r="OA33" s="393"/>
      <c r="OB33" s="393"/>
      <c r="OC33" s="393"/>
      <c r="OD33" s="393"/>
      <c r="OE33" s="393"/>
      <c r="OF33" s="393"/>
      <c r="OG33" s="393"/>
      <c r="OH33" s="393"/>
      <c r="OI33" s="393"/>
      <c r="OJ33" s="393"/>
      <c r="OK33" s="393"/>
      <c r="OL33" s="393"/>
      <c r="OM33" s="393"/>
      <c r="ON33" s="393"/>
      <c r="OO33" s="393"/>
      <c r="OP33" s="393"/>
      <c r="OQ33" s="393"/>
      <c r="OR33" s="393"/>
      <c r="OS33" s="393"/>
      <c r="OT33" s="393"/>
      <c r="OU33" s="393"/>
      <c r="OV33" s="393"/>
      <c r="OW33" s="393"/>
      <c r="OX33" s="393"/>
      <c r="OY33" s="393"/>
      <c r="OZ33" s="393"/>
      <c r="PA33" s="393"/>
      <c r="PB33" s="393"/>
      <c r="PC33" s="393"/>
      <c r="PD33" s="393"/>
      <c r="PE33" s="393"/>
      <c r="PF33" s="393"/>
      <c r="PG33" s="393"/>
      <c r="PH33" s="393"/>
      <c r="PI33" s="393"/>
      <c r="PJ33" s="393"/>
      <c r="PK33" s="393"/>
      <c r="PL33" s="393"/>
      <c r="PM33" s="393"/>
      <c r="PN33" s="393"/>
      <c r="PO33" s="393"/>
      <c r="PP33" s="393"/>
      <c r="PQ33" s="393"/>
      <c r="PR33" s="393"/>
      <c r="PS33" s="393"/>
      <c r="PT33" s="393"/>
      <c r="PU33" s="393"/>
      <c r="PV33" s="393"/>
      <c r="PW33" s="393"/>
      <c r="PX33" s="393"/>
      <c r="PY33" s="393"/>
      <c r="PZ33" s="393"/>
      <c r="QA33" s="393"/>
      <c r="QB33" s="393"/>
      <c r="QC33" s="393"/>
      <c r="QD33" s="393"/>
      <c r="QE33" s="393"/>
      <c r="QF33" s="393"/>
      <c r="QG33" s="393"/>
      <c r="QH33" s="393"/>
      <c r="QI33" s="393"/>
      <c r="QJ33" s="393"/>
      <c r="QK33" s="393"/>
      <c r="QL33" s="393"/>
      <c r="QM33" s="393"/>
      <c r="QN33" s="393"/>
      <c r="QO33" s="393"/>
      <c r="QP33" s="393"/>
      <c r="QQ33" s="393"/>
      <c r="QR33" s="393"/>
      <c r="QS33" s="393"/>
      <c r="QT33" s="393"/>
      <c r="QU33" s="393"/>
      <c r="QV33" s="393"/>
      <c r="QW33" s="393"/>
      <c r="QX33" s="393"/>
      <c r="QY33" s="393"/>
      <c r="QZ33" s="393"/>
      <c r="RA33" s="393"/>
      <c r="RB33" s="393"/>
      <c r="RC33" s="393"/>
      <c r="RD33" s="393"/>
      <c r="RE33" s="393"/>
      <c r="RF33" s="393"/>
      <c r="RG33" s="393"/>
      <c r="RH33" s="393"/>
      <c r="RI33" s="393"/>
      <c r="RJ33" s="393"/>
      <c r="RK33" s="393"/>
      <c r="RL33" s="393"/>
      <c r="RM33" s="393"/>
      <c r="RN33" s="393"/>
      <c r="RO33" s="393"/>
      <c r="RP33" s="393"/>
      <c r="RQ33" s="393"/>
      <c r="RR33" s="393"/>
      <c r="RS33" s="393"/>
      <c r="RT33" s="393"/>
      <c r="RU33" s="393"/>
      <c r="RV33" s="393"/>
      <c r="RW33" s="393"/>
      <c r="RX33" s="393"/>
      <c r="RY33" s="393"/>
      <c r="RZ33" s="393"/>
      <c r="SA33" s="393"/>
      <c r="SB33" s="393"/>
      <c r="SC33" s="393"/>
      <c r="SD33" s="393"/>
      <c r="SE33" s="393"/>
      <c r="SF33" s="393"/>
      <c r="SG33" s="393"/>
      <c r="SH33" s="393"/>
      <c r="SI33" s="393"/>
      <c r="SJ33" s="393"/>
      <c r="SK33" s="393"/>
      <c r="SL33" s="393"/>
      <c r="SM33" s="393"/>
      <c r="SN33" s="393"/>
      <c r="SO33" s="393"/>
      <c r="SP33" s="393"/>
      <c r="SQ33" s="393"/>
      <c r="SR33" s="393"/>
      <c r="SS33" s="393"/>
      <c r="ST33" s="393"/>
      <c r="SU33" s="393"/>
      <c r="SV33" s="393"/>
      <c r="SW33" s="393"/>
      <c r="SX33" s="393"/>
      <c r="SY33" s="393"/>
      <c r="SZ33" s="393"/>
      <c r="TA33" s="393"/>
      <c r="TB33" s="393"/>
      <c r="TC33" s="393"/>
      <c r="TD33" s="393"/>
      <c r="TE33" s="393"/>
      <c r="TF33" s="393"/>
      <c r="TG33" s="393"/>
      <c r="TH33" s="393"/>
      <c r="TI33" s="393"/>
      <c r="TJ33" s="393"/>
      <c r="TK33" s="393"/>
    </row>
    <row r="34" spans="1:531" ht="37.5" customHeight="1" x14ac:dyDescent="0.2">
      <c r="A34" s="40" t="s">
        <v>101</v>
      </c>
      <c r="B34" s="721"/>
      <c r="C34" s="723"/>
      <c r="D34" s="723"/>
      <c r="E34" s="656"/>
      <c r="F34" s="721"/>
      <c r="G34" s="723"/>
      <c r="H34" s="723"/>
      <c r="I34" s="656"/>
      <c r="J34" s="757" t="s">
        <v>820</v>
      </c>
      <c r="K34" s="759" t="s">
        <v>1090</v>
      </c>
      <c r="L34" s="759" t="s">
        <v>1091</v>
      </c>
      <c r="M34" s="761"/>
      <c r="N34" s="721"/>
      <c r="O34" s="723"/>
      <c r="P34" s="723"/>
      <c r="Q34" s="723"/>
      <c r="R34" s="656"/>
      <c r="S34" s="721"/>
      <c r="T34" s="723"/>
      <c r="U34" s="723"/>
      <c r="V34" s="656"/>
      <c r="W34" s="721"/>
      <c r="X34" s="723"/>
      <c r="Y34" s="723"/>
      <c r="Z34" s="656"/>
      <c r="AA34" s="721"/>
      <c r="AB34" s="723"/>
      <c r="AC34" s="723"/>
      <c r="AD34" s="656"/>
      <c r="AE34" s="808"/>
      <c r="AF34" s="723"/>
      <c r="AG34" s="723"/>
      <c r="AH34" s="723"/>
      <c r="AI34" s="821"/>
      <c r="AJ34" s="757" t="s">
        <v>821</v>
      </c>
      <c r="AK34" s="759" t="s">
        <v>822</v>
      </c>
      <c r="AL34" s="759"/>
      <c r="AM34" s="761"/>
      <c r="AN34" s="721"/>
      <c r="AO34" s="723"/>
      <c r="AP34" s="723"/>
      <c r="AQ34" s="656"/>
      <c r="AR34" s="757" t="s">
        <v>1001</v>
      </c>
      <c r="AS34" s="759" t="s">
        <v>824</v>
      </c>
      <c r="AT34" s="759"/>
      <c r="AU34" s="761"/>
      <c r="AV34" s="721"/>
      <c r="AW34" s="723"/>
      <c r="AX34" s="723"/>
      <c r="AY34" s="656"/>
      <c r="AZ34" s="723"/>
      <c r="BA34" s="721"/>
      <c r="BB34" s="723"/>
      <c r="BC34" s="723"/>
      <c r="BD34" s="656"/>
      <c r="BE34" s="721"/>
      <c r="BF34" s="723"/>
      <c r="BG34" s="723"/>
      <c r="BH34" s="656"/>
      <c r="BI34" s="757" t="s">
        <v>817</v>
      </c>
      <c r="BJ34" s="759" t="s">
        <v>818</v>
      </c>
      <c r="BK34" s="759" t="s">
        <v>823</v>
      </c>
      <c r="BL34" s="761" t="s">
        <v>973</v>
      </c>
      <c r="BM34" s="721"/>
      <c r="BN34" s="723"/>
      <c r="BO34" s="723"/>
      <c r="BP34" s="656"/>
      <c r="BQ34" s="723"/>
      <c r="BR34" s="721"/>
      <c r="BS34" s="723"/>
      <c r="BT34" s="723"/>
      <c r="BU34" s="656"/>
      <c r="BV34" s="721"/>
      <c r="BW34" s="723"/>
      <c r="BX34" s="723"/>
      <c r="BY34" s="656"/>
      <c r="BZ34" s="757" t="s">
        <v>1044</v>
      </c>
      <c r="CA34" s="759" t="s">
        <v>1040</v>
      </c>
      <c r="CB34" s="759" t="s">
        <v>1045</v>
      </c>
      <c r="CC34" s="761"/>
      <c r="CD34" s="721"/>
      <c r="CE34" s="723"/>
      <c r="CF34" s="723"/>
      <c r="CG34" s="656"/>
      <c r="CH34" s="723"/>
      <c r="CI34" s="757" t="s">
        <v>816</v>
      </c>
      <c r="CJ34" s="759" t="s">
        <v>934</v>
      </c>
      <c r="CK34" s="759"/>
      <c r="CL34" s="761"/>
      <c r="CM34" s="721"/>
      <c r="CN34" s="723"/>
      <c r="CO34" s="723"/>
      <c r="CP34" s="656"/>
      <c r="CQ34" s="721"/>
      <c r="CR34" s="723"/>
      <c r="CS34" s="723"/>
      <c r="CT34" s="656"/>
      <c r="CU34" s="721"/>
      <c r="CV34" s="723"/>
      <c r="CW34" s="723"/>
      <c r="CX34" s="723"/>
      <c r="CY34" s="656"/>
      <c r="CZ34" s="721"/>
      <c r="DA34" s="723"/>
      <c r="DB34" s="723"/>
      <c r="DC34" s="656"/>
      <c r="DD34" s="721"/>
      <c r="DE34" s="723"/>
      <c r="DF34" s="723"/>
      <c r="DG34" s="656"/>
      <c r="DH34" s="721"/>
      <c r="DI34" s="723"/>
      <c r="DJ34" s="723"/>
      <c r="DK34" s="656"/>
      <c r="DL34" s="721"/>
      <c r="DM34" s="723"/>
      <c r="DN34" s="723"/>
      <c r="DO34" s="656"/>
      <c r="DP34" s="721"/>
      <c r="DQ34" s="723"/>
      <c r="DR34" s="723"/>
      <c r="DS34" s="656"/>
      <c r="DT34" s="721"/>
      <c r="DU34" s="723"/>
      <c r="DV34" s="723"/>
      <c r="DW34" s="656"/>
      <c r="DX34" s="757"/>
      <c r="DY34" s="759"/>
      <c r="DZ34" s="759"/>
      <c r="EA34" s="761"/>
      <c r="EB34" s="721"/>
      <c r="EC34" s="723"/>
      <c r="ED34" s="723"/>
      <c r="EE34" s="656"/>
      <c r="EF34" s="721"/>
      <c r="EG34" s="723"/>
      <c r="EH34" s="723"/>
      <c r="EI34" s="656"/>
      <c r="EJ34" s="721"/>
      <c r="EK34" s="723"/>
      <c r="EL34" s="723"/>
      <c r="EM34" s="656"/>
      <c r="EN34" s="808" t="s">
        <v>819</v>
      </c>
      <c r="EO34" s="723"/>
      <c r="EP34" s="723"/>
      <c r="EQ34" s="821"/>
      <c r="ER34" s="721" t="s">
        <v>820</v>
      </c>
      <c r="ES34" s="723"/>
      <c r="ET34" s="723"/>
      <c r="EU34" s="656"/>
      <c r="EV34" s="807"/>
      <c r="EW34" s="645"/>
      <c r="EX34" s="645"/>
      <c r="EY34" s="645"/>
      <c r="EZ34" s="645"/>
      <c r="FA34" s="723"/>
      <c r="FB34" s="656"/>
      <c r="FC34" s="807"/>
      <c r="FD34" s="645"/>
      <c r="FE34" s="645"/>
      <c r="FF34" s="645"/>
      <c r="FG34" s="645"/>
      <c r="FH34" s="723"/>
      <c r="FI34" s="656"/>
      <c r="FJ34" s="807"/>
      <c r="FK34" s="645"/>
      <c r="FL34" s="723"/>
      <c r="FM34" s="723"/>
      <c r="FN34" s="723"/>
      <c r="FO34" s="723"/>
      <c r="FP34" s="656"/>
      <c r="FQ34" s="924"/>
      <c r="FR34" s="915"/>
      <c r="FS34" s="915"/>
      <c r="FT34" s="793"/>
      <c r="FU34" s="915"/>
      <c r="FV34" s="915"/>
      <c r="FW34" s="915"/>
      <c r="FX34" s="915"/>
      <c r="FY34" s="793"/>
      <c r="FZ34" s="793"/>
      <c r="GA34" s="915"/>
      <c r="GB34" s="793"/>
      <c r="GC34" s="915"/>
      <c r="GD34" s="915"/>
      <c r="GE34" s="915"/>
      <c r="GF34" s="915"/>
      <c r="GG34" s="915"/>
      <c r="GH34" s="915"/>
      <c r="GI34" s="915"/>
      <c r="GJ34" s="915"/>
      <c r="GK34" s="913"/>
      <c r="GL34" s="915"/>
      <c r="GM34" s="913"/>
      <c r="GN34" s="915"/>
      <c r="GO34" s="915"/>
      <c r="GP34" s="913"/>
      <c r="GQ34" s="915"/>
      <c r="GR34" s="915"/>
      <c r="GS34" s="915"/>
      <c r="GT34" s="915"/>
      <c r="GU34" s="915"/>
      <c r="GV34" s="915"/>
      <c r="GW34" s="915"/>
      <c r="GX34" s="911"/>
      <c r="GY34" s="29" t="s">
        <v>101</v>
      </c>
      <c r="HA34" s="80"/>
      <c r="HB34" s="199" t="str">
        <f>リスト!C33</f>
        <v>小</v>
      </c>
      <c r="HC34" s="76" t="str">
        <f>IF(リスト!D33="","",リスト!D33)</f>
        <v>前　島</v>
      </c>
      <c r="HD34" s="76" t="str">
        <f>IF(リスト!F33="","",リスト!F33)</f>
        <v>協和電設</v>
      </c>
      <c r="HE34" s="76" t="str">
        <f>IF(リスト!E33="","",リスト!E33)</f>
        <v>TrPro+90</v>
      </c>
      <c r="HF34" s="200" t="str">
        <f>IF(リスト!G33="","",リスト!G33)</f>
        <v>内勤</v>
      </c>
      <c r="HG34" s="77" t="str">
        <f>IF(リスト!H33="","",リスト!H33)</f>
        <v>築　港</v>
      </c>
      <c r="HH34" s="77" t="str">
        <f>IF(リスト!I33="","",リスト!I33)</f>
        <v>阿武野</v>
      </c>
      <c r="HI34" s="77" t="str">
        <f>IF(リスト!J33="","",リスト!J33)</f>
        <v>桃　谷</v>
      </c>
      <c r="HJ34" s="77" t="str">
        <f>IF(リスト!K33="","",リスト!K33)</f>
        <v>東　港</v>
      </c>
      <c r="HK34" s="77" t="str">
        <f>IF(リスト!L33="","",リスト!L33)</f>
        <v>名　谷</v>
      </c>
      <c r="HL34" s="77" t="str">
        <f>IF(リスト!M33="","",リスト!M33)</f>
        <v>椎　堂</v>
      </c>
      <c r="HM34" s="77" t="str">
        <f>IF(リスト!N33="","",リスト!N33)</f>
        <v>紀  寺</v>
      </c>
      <c r="HN34" s="77" t="str">
        <f>IF(リスト!O33="","",リスト!O33)</f>
        <v>長殿P/S</v>
      </c>
      <c r="HO34" s="460" t="str">
        <f>IF(リスト!P33="","",リスト!P33)</f>
        <v/>
      </c>
      <c r="IV34" s="393"/>
      <c r="IW34" s="393"/>
      <c r="IX34" s="393"/>
      <c r="IY34" s="393"/>
      <c r="IZ34" s="393"/>
      <c r="JA34" s="393"/>
      <c r="JB34" s="393"/>
      <c r="JC34" s="393"/>
      <c r="JD34" s="393"/>
      <c r="JE34" s="393"/>
      <c r="JF34" s="393"/>
      <c r="JG34" s="393"/>
      <c r="JH34" s="393"/>
      <c r="JI34" s="393"/>
      <c r="JJ34" s="393"/>
      <c r="JK34" s="393"/>
      <c r="JL34" s="393"/>
      <c r="JM34" s="393"/>
      <c r="JN34" s="393"/>
      <c r="JO34" s="393"/>
      <c r="JP34" s="393"/>
      <c r="JQ34" s="393"/>
      <c r="JR34" s="393"/>
      <c r="JS34" s="393"/>
      <c r="JT34" s="393"/>
      <c r="JU34" s="393"/>
      <c r="JV34" s="393"/>
      <c r="JW34" s="393"/>
      <c r="JX34" s="393"/>
      <c r="JY34" s="393"/>
      <c r="JZ34" s="393"/>
      <c r="KA34" s="393"/>
      <c r="KB34" s="393"/>
      <c r="KC34" s="393"/>
      <c r="KD34" s="393"/>
      <c r="KE34" s="393"/>
      <c r="KF34" s="393"/>
      <c r="KG34" s="393"/>
      <c r="KH34" s="393"/>
      <c r="KI34" s="393"/>
      <c r="KJ34" s="393"/>
      <c r="KK34" s="393"/>
      <c r="KL34" s="393"/>
      <c r="KM34" s="393"/>
      <c r="KN34" s="393"/>
      <c r="KO34" s="393"/>
      <c r="KP34" s="393"/>
      <c r="KQ34" s="393"/>
      <c r="KR34" s="393"/>
      <c r="KS34" s="393"/>
      <c r="KT34" s="393"/>
      <c r="KU34" s="393"/>
      <c r="KV34" s="393"/>
      <c r="KW34" s="393"/>
      <c r="KX34" s="393"/>
      <c r="KY34" s="393"/>
      <c r="KZ34" s="393"/>
      <c r="LA34" s="393"/>
      <c r="LB34" s="393"/>
      <c r="LC34" s="393"/>
      <c r="LD34" s="393"/>
      <c r="LE34" s="393"/>
      <c r="LF34" s="393"/>
      <c r="LG34" s="393"/>
      <c r="LH34" s="393"/>
      <c r="LI34" s="393"/>
      <c r="LJ34" s="393"/>
      <c r="LK34" s="393"/>
      <c r="LL34" s="393"/>
      <c r="LM34" s="393"/>
      <c r="LN34" s="393"/>
      <c r="LO34" s="393"/>
      <c r="LP34" s="393"/>
      <c r="LQ34" s="393"/>
      <c r="LR34" s="393"/>
      <c r="LS34" s="393"/>
      <c r="LT34" s="393"/>
      <c r="LU34" s="393"/>
      <c r="LV34" s="393"/>
      <c r="LW34" s="393"/>
      <c r="LX34" s="393"/>
      <c r="LY34" s="393"/>
      <c r="LZ34" s="393"/>
      <c r="MA34" s="393"/>
      <c r="MB34" s="393"/>
      <c r="MC34" s="393"/>
      <c r="MD34" s="393"/>
      <c r="ME34" s="393"/>
      <c r="MF34" s="393"/>
      <c r="MG34" s="393"/>
      <c r="MH34" s="393"/>
      <c r="MI34" s="393"/>
      <c r="MJ34" s="393"/>
      <c r="MK34" s="393"/>
      <c r="ML34" s="393"/>
      <c r="MM34" s="393"/>
      <c r="MN34" s="393"/>
      <c r="MO34" s="393"/>
      <c r="MP34" s="393"/>
      <c r="MQ34" s="393"/>
      <c r="MR34" s="393"/>
      <c r="MS34" s="393"/>
      <c r="MT34" s="393"/>
      <c r="MU34" s="393"/>
      <c r="MV34" s="393"/>
      <c r="MW34" s="393"/>
      <c r="MX34" s="393"/>
      <c r="MY34" s="393"/>
      <c r="MZ34" s="393"/>
      <c r="NA34" s="393"/>
      <c r="NB34" s="393"/>
      <c r="NC34" s="393"/>
      <c r="ND34" s="393"/>
      <c r="NE34" s="393"/>
      <c r="NF34" s="393"/>
      <c r="NG34" s="393"/>
      <c r="NH34" s="393"/>
      <c r="NI34" s="393"/>
      <c r="NJ34" s="393"/>
      <c r="NK34" s="393"/>
      <c r="NL34" s="393"/>
      <c r="NM34" s="393"/>
      <c r="NN34" s="393"/>
      <c r="NO34" s="393"/>
      <c r="NP34" s="393"/>
      <c r="NQ34" s="393"/>
      <c r="NR34" s="393"/>
      <c r="NS34" s="393"/>
      <c r="NT34" s="393"/>
      <c r="NU34" s="393"/>
      <c r="NV34" s="393"/>
      <c r="NW34" s="393"/>
      <c r="NX34" s="393"/>
      <c r="NY34" s="393"/>
      <c r="NZ34" s="393"/>
      <c r="OA34" s="393"/>
      <c r="OB34" s="393"/>
      <c r="OC34" s="393"/>
      <c r="OD34" s="393"/>
      <c r="OE34" s="393"/>
      <c r="OF34" s="393"/>
      <c r="OG34" s="393"/>
      <c r="OH34" s="393"/>
      <c r="OI34" s="393"/>
      <c r="OJ34" s="393"/>
      <c r="OK34" s="393"/>
      <c r="OL34" s="393"/>
      <c r="OM34" s="393"/>
      <c r="ON34" s="393"/>
      <c r="OO34" s="393"/>
      <c r="OP34" s="393"/>
      <c r="OQ34" s="393"/>
      <c r="OR34" s="393"/>
      <c r="OS34" s="393"/>
      <c r="OT34" s="393"/>
      <c r="OU34" s="393"/>
      <c r="OV34" s="393"/>
      <c r="OW34" s="393"/>
      <c r="OX34" s="393"/>
      <c r="OY34" s="393"/>
      <c r="OZ34" s="393"/>
      <c r="PA34" s="393"/>
      <c r="PB34" s="393"/>
      <c r="PC34" s="393"/>
      <c r="PD34" s="393"/>
      <c r="PE34" s="393"/>
      <c r="PF34" s="393"/>
      <c r="PG34" s="393"/>
      <c r="PH34" s="393"/>
      <c r="PI34" s="393"/>
      <c r="PJ34" s="393"/>
      <c r="PK34" s="393"/>
      <c r="PL34" s="393"/>
      <c r="PM34" s="393"/>
      <c r="PN34" s="393"/>
      <c r="PO34" s="393"/>
      <c r="PP34" s="393"/>
      <c r="PQ34" s="393"/>
      <c r="PR34" s="393"/>
      <c r="PS34" s="393"/>
      <c r="PT34" s="393"/>
      <c r="PU34" s="393"/>
      <c r="PV34" s="393"/>
      <c r="PW34" s="393"/>
      <c r="PX34" s="393"/>
      <c r="PY34" s="393"/>
      <c r="PZ34" s="393"/>
      <c r="QA34" s="393"/>
      <c r="QB34" s="393"/>
      <c r="QC34" s="393"/>
      <c r="QD34" s="393"/>
      <c r="QE34" s="393"/>
      <c r="QF34" s="393"/>
      <c r="QG34" s="393"/>
      <c r="QH34" s="393"/>
      <c r="QI34" s="393"/>
      <c r="QJ34" s="393"/>
      <c r="QK34" s="393"/>
      <c r="QL34" s="393"/>
      <c r="QM34" s="393"/>
      <c r="QN34" s="393"/>
      <c r="QO34" s="393"/>
      <c r="QP34" s="393"/>
      <c r="QQ34" s="393"/>
      <c r="QR34" s="393"/>
      <c r="QS34" s="393"/>
      <c r="QT34" s="393"/>
      <c r="QU34" s="393"/>
      <c r="QV34" s="393"/>
      <c r="QW34" s="393"/>
      <c r="QX34" s="393"/>
      <c r="QY34" s="393"/>
      <c r="QZ34" s="393"/>
      <c r="RA34" s="393"/>
      <c r="RB34" s="393"/>
      <c r="RC34" s="393"/>
      <c r="RD34" s="393"/>
      <c r="RE34" s="393"/>
      <c r="RF34" s="393"/>
      <c r="RG34" s="393"/>
      <c r="RH34" s="393"/>
      <c r="RI34" s="393"/>
      <c r="RJ34" s="393"/>
      <c r="RK34" s="393"/>
      <c r="RL34" s="393"/>
      <c r="RM34" s="393"/>
      <c r="RN34" s="393"/>
      <c r="RO34" s="393"/>
      <c r="RP34" s="393"/>
      <c r="RQ34" s="393"/>
      <c r="RR34" s="393"/>
      <c r="RS34" s="393"/>
      <c r="RT34" s="393"/>
      <c r="RU34" s="393"/>
      <c r="RV34" s="393"/>
      <c r="RW34" s="393"/>
      <c r="RX34" s="393"/>
      <c r="RY34" s="393"/>
      <c r="RZ34" s="393"/>
      <c r="SA34" s="393"/>
      <c r="SB34" s="393"/>
      <c r="SC34" s="393"/>
      <c r="SD34" s="393"/>
      <c r="SE34" s="393"/>
      <c r="SF34" s="393"/>
      <c r="SG34" s="393"/>
      <c r="SH34" s="393"/>
      <c r="SI34" s="393"/>
      <c r="SJ34" s="393"/>
      <c r="SK34" s="393"/>
      <c r="SL34" s="393"/>
      <c r="SM34" s="393"/>
      <c r="SN34" s="393"/>
      <c r="SO34" s="393"/>
      <c r="SP34" s="393"/>
      <c r="SQ34" s="393"/>
      <c r="SR34" s="393"/>
      <c r="SS34" s="393"/>
      <c r="ST34" s="393"/>
      <c r="SU34" s="393"/>
      <c r="SV34" s="393"/>
      <c r="SW34" s="393"/>
      <c r="SX34" s="393"/>
      <c r="SY34" s="393"/>
      <c r="SZ34" s="393"/>
      <c r="TA34" s="393"/>
      <c r="TB34" s="393"/>
      <c r="TC34" s="393"/>
      <c r="TD34" s="393"/>
      <c r="TE34" s="393"/>
      <c r="TF34" s="393"/>
      <c r="TG34" s="393"/>
      <c r="TH34" s="393"/>
      <c r="TI34" s="393"/>
      <c r="TJ34" s="393"/>
      <c r="TK34" s="393"/>
    </row>
    <row r="35" spans="1:531" ht="37.5" customHeight="1" thickBot="1" x14ac:dyDescent="0.25">
      <c r="A35" s="41"/>
      <c r="B35" s="722"/>
      <c r="C35" s="646"/>
      <c r="D35" s="646"/>
      <c r="E35" s="657"/>
      <c r="F35" s="722"/>
      <c r="G35" s="646"/>
      <c r="H35" s="646"/>
      <c r="I35" s="657"/>
      <c r="J35" s="758"/>
      <c r="K35" s="760"/>
      <c r="L35" s="760"/>
      <c r="M35" s="762"/>
      <c r="N35" s="722"/>
      <c r="O35" s="646"/>
      <c r="P35" s="646"/>
      <c r="Q35" s="646"/>
      <c r="R35" s="657"/>
      <c r="S35" s="722"/>
      <c r="T35" s="646"/>
      <c r="U35" s="646"/>
      <c r="V35" s="657"/>
      <c r="W35" s="722"/>
      <c r="X35" s="646"/>
      <c r="Y35" s="646"/>
      <c r="Z35" s="657"/>
      <c r="AA35" s="722"/>
      <c r="AB35" s="646"/>
      <c r="AC35" s="646"/>
      <c r="AD35" s="657"/>
      <c r="AE35" s="809"/>
      <c r="AF35" s="646"/>
      <c r="AG35" s="646"/>
      <c r="AH35" s="646"/>
      <c r="AI35" s="822"/>
      <c r="AJ35" s="758"/>
      <c r="AK35" s="760"/>
      <c r="AL35" s="760"/>
      <c r="AM35" s="762"/>
      <c r="AN35" s="722"/>
      <c r="AO35" s="646"/>
      <c r="AP35" s="646"/>
      <c r="AQ35" s="657"/>
      <c r="AR35" s="758"/>
      <c r="AS35" s="760"/>
      <c r="AT35" s="760"/>
      <c r="AU35" s="762"/>
      <c r="AV35" s="722"/>
      <c r="AW35" s="646"/>
      <c r="AX35" s="646"/>
      <c r="AY35" s="657"/>
      <c r="AZ35" s="646"/>
      <c r="BA35" s="722"/>
      <c r="BB35" s="646"/>
      <c r="BC35" s="646"/>
      <c r="BD35" s="657"/>
      <c r="BE35" s="722"/>
      <c r="BF35" s="646"/>
      <c r="BG35" s="646"/>
      <c r="BH35" s="657"/>
      <c r="BI35" s="758"/>
      <c r="BJ35" s="760"/>
      <c r="BK35" s="760"/>
      <c r="BL35" s="762"/>
      <c r="BM35" s="722"/>
      <c r="BN35" s="646"/>
      <c r="BO35" s="646"/>
      <c r="BP35" s="657"/>
      <c r="BQ35" s="646"/>
      <c r="BR35" s="722"/>
      <c r="BS35" s="646"/>
      <c r="BT35" s="646"/>
      <c r="BU35" s="657"/>
      <c r="BV35" s="722"/>
      <c r="BW35" s="646"/>
      <c r="BX35" s="646"/>
      <c r="BY35" s="657"/>
      <c r="BZ35" s="758"/>
      <c r="CA35" s="760"/>
      <c r="CB35" s="760"/>
      <c r="CC35" s="762"/>
      <c r="CD35" s="722"/>
      <c r="CE35" s="646"/>
      <c r="CF35" s="646"/>
      <c r="CG35" s="657"/>
      <c r="CH35" s="646"/>
      <c r="CI35" s="758"/>
      <c r="CJ35" s="760"/>
      <c r="CK35" s="760"/>
      <c r="CL35" s="762"/>
      <c r="CM35" s="722"/>
      <c r="CN35" s="646"/>
      <c r="CO35" s="646"/>
      <c r="CP35" s="657"/>
      <c r="CQ35" s="722"/>
      <c r="CR35" s="646"/>
      <c r="CS35" s="646"/>
      <c r="CT35" s="657"/>
      <c r="CU35" s="722"/>
      <c r="CV35" s="646"/>
      <c r="CW35" s="646"/>
      <c r="CX35" s="646"/>
      <c r="CY35" s="657"/>
      <c r="CZ35" s="722"/>
      <c r="DA35" s="646"/>
      <c r="DB35" s="646"/>
      <c r="DC35" s="657"/>
      <c r="DD35" s="722"/>
      <c r="DE35" s="646"/>
      <c r="DF35" s="646"/>
      <c r="DG35" s="657"/>
      <c r="DH35" s="722"/>
      <c r="DI35" s="646"/>
      <c r="DJ35" s="646"/>
      <c r="DK35" s="657"/>
      <c r="DL35" s="722"/>
      <c r="DM35" s="646"/>
      <c r="DN35" s="646"/>
      <c r="DO35" s="657"/>
      <c r="DP35" s="722"/>
      <c r="DQ35" s="646"/>
      <c r="DR35" s="646"/>
      <c r="DS35" s="657"/>
      <c r="DT35" s="722"/>
      <c r="DU35" s="646"/>
      <c r="DV35" s="646"/>
      <c r="DW35" s="657"/>
      <c r="DX35" s="758"/>
      <c r="DY35" s="760"/>
      <c r="DZ35" s="760"/>
      <c r="EA35" s="762"/>
      <c r="EB35" s="722"/>
      <c r="EC35" s="646"/>
      <c r="ED35" s="646"/>
      <c r="EE35" s="657"/>
      <c r="EF35" s="722"/>
      <c r="EG35" s="646"/>
      <c r="EH35" s="646"/>
      <c r="EI35" s="657"/>
      <c r="EJ35" s="722"/>
      <c r="EK35" s="646"/>
      <c r="EL35" s="646"/>
      <c r="EM35" s="657"/>
      <c r="EN35" s="809"/>
      <c r="EO35" s="646"/>
      <c r="EP35" s="646"/>
      <c r="EQ35" s="822"/>
      <c r="ER35" s="722"/>
      <c r="ES35" s="646"/>
      <c r="ET35" s="646"/>
      <c r="EU35" s="657"/>
      <c r="EV35" s="722"/>
      <c r="EW35" s="646"/>
      <c r="EX35" s="646"/>
      <c r="EY35" s="646"/>
      <c r="EZ35" s="646"/>
      <c r="FA35" s="646"/>
      <c r="FB35" s="657"/>
      <c r="FC35" s="722"/>
      <c r="FD35" s="646"/>
      <c r="FE35" s="646"/>
      <c r="FF35" s="646"/>
      <c r="FG35" s="646"/>
      <c r="FH35" s="646"/>
      <c r="FI35" s="657"/>
      <c r="FJ35" s="722"/>
      <c r="FK35" s="646"/>
      <c r="FL35" s="646"/>
      <c r="FM35" s="963"/>
      <c r="FN35" s="646"/>
      <c r="FO35" s="646"/>
      <c r="FP35" s="657"/>
      <c r="FQ35" s="924"/>
      <c r="FR35" s="915"/>
      <c r="FS35" s="915"/>
      <c r="FT35" s="793"/>
      <c r="FU35" s="915"/>
      <c r="FV35" s="915"/>
      <c r="FW35" s="915"/>
      <c r="FX35" s="915"/>
      <c r="FY35" s="793"/>
      <c r="FZ35" s="793"/>
      <c r="GA35" s="915"/>
      <c r="GB35" s="793"/>
      <c r="GC35" s="915"/>
      <c r="GD35" s="915"/>
      <c r="GE35" s="915"/>
      <c r="GF35" s="915"/>
      <c r="GG35" s="915"/>
      <c r="GH35" s="915"/>
      <c r="GI35" s="915"/>
      <c r="GJ35" s="915"/>
      <c r="GK35" s="913"/>
      <c r="GL35" s="915"/>
      <c r="GM35" s="913"/>
      <c r="GN35" s="915"/>
      <c r="GO35" s="915"/>
      <c r="GP35" s="913"/>
      <c r="GQ35" s="915"/>
      <c r="GR35" s="915"/>
      <c r="GS35" s="916"/>
      <c r="GT35" s="916"/>
      <c r="GU35" s="916"/>
      <c r="GV35" s="916"/>
      <c r="GW35" s="915"/>
      <c r="GX35" s="911"/>
      <c r="GY35" s="30">
        <f>((COUNTIF(FQ30:GK30,"○"))+(COUNTIF(FQ31:GK31,"○")))</f>
        <v>14</v>
      </c>
      <c r="HA35" s="80"/>
      <c r="HB35" s="199" t="str">
        <f>リスト!C34</f>
        <v>河</v>
      </c>
      <c r="HC35" s="76" t="str">
        <f>IF(リスト!D34="","",リスト!D34)</f>
        <v>小　川</v>
      </c>
      <c r="HD35" s="76" t="str">
        <f>IF(リスト!F34="","",リスト!F34)</f>
        <v>大津茂興業</v>
      </c>
      <c r="HE35" s="76" t="str">
        <f>IF(リスト!E34="","",リスト!E34)</f>
        <v>TrPro</v>
      </c>
      <c r="HF35" s="200" t="str">
        <f>IF(リスト!G34="","",リスト!G34)</f>
        <v>欠勤</v>
      </c>
      <c r="HG35" s="77" t="str">
        <f>IF(リスト!H34="","",リスト!H34)</f>
        <v>大開町</v>
      </c>
      <c r="HH35" s="77" t="str">
        <f>IF(リスト!I34="","",リスト!I34)</f>
        <v>西天川</v>
      </c>
      <c r="HI35" s="77" t="str">
        <f>IF(リスト!J34="","",リスト!J34)</f>
        <v>芦原橋</v>
      </c>
      <c r="HJ35" s="77" t="str">
        <f>IF(リスト!K34="","",リスト!K34)</f>
        <v>田治米</v>
      </c>
      <c r="HK35" s="77" t="str">
        <f>IF(リスト!L34="","",リスト!L34)</f>
        <v>白　水</v>
      </c>
      <c r="HL35" s="77" t="str">
        <f>IF(リスト!M34="","",リスト!M34)</f>
        <v>大　浜</v>
      </c>
      <c r="HM35" s="77" t="str">
        <f>IF(リスト!N34="","",リスト!N34)</f>
        <v>北田原</v>
      </c>
      <c r="HN35" s="77" t="str">
        <f>IF(リスト!O34="","",リスト!O34)</f>
        <v>川原樋川P/S</v>
      </c>
      <c r="HO35" s="460" t="str">
        <f>IF(リスト!P34="","",リスト!P34)</f>
        <v/>
      </c>
      <c r="IV35" s="393"/>
      <c r="IW35" s="393"/>
      <c r="IX35" s="393"/>
      <c r="IY35" s="393"/>
      <c r="IZ35" s="393"/>
      <c r="JA35" s="393"/>
      <c r="JB35" s="393"/>
      <c r="JC35" s="393"/>
      <c r="JD35" s="393"/>
      <c r="JE35" s="393"/>
      <c r="JF35" s="393"/>
      <c r="JG35" s="393"/>
      <c r="JH35" s="393"/>
      <c r="JI35" s="393"/>
      <c r="JJ35" s="393"/>
      <c r="JK35" s="393"/>
      <c r="JL35" s="393"/>
      <c r="JM35" s="393"/>
      <c r="JN35" s="393"/>
      <c r="JO35" s="393"/>
      <c r="JP35" s="393"/>
      <c r="JQ35" s="393"/>
      <c r="JR35" s="393"/>
      <c r="JS35" s="393"/>
      <c r="JT35" s="393"/>
      <c r="JU35" s="393"/>
      <c r="JV35" s="393"/>
      <c r="JW35" s="393"/>
      <c r="JX35" s="393"/>
      <c r="JY35" s="393"/>
      <c r="JZ35" s="393"/>
      <c r="KA35" s="393"/>
      <c r="KB35" s="393"/>
      <c r="KC35" s="393"/>
      <c r="KD35" s="393"/>
      <c r="KE35" s="393"/>
      <c r="KF35" s="393"/>
      <c r="KG35" s="393"/>
      <c r="KH35" s="393"/>
      <c r="KI35" s="393"/>
      <c r="KJ35" s="393"/>
      <c r="KK35" s="393"/>
      <c r="KL35" s="393"/>
      <c r="KM35" s="393"/>
      <c r="KN35" s="393"/>
      <c r="KO35" s="393"/>
      <c r="KP35" s="393"/>
      <c r="KQ35" s="393"/>
      <c r="KR35" s="393"/>
      <c r="KS35" s="393"/>
      <c r="KT35" s="393"/>
      <c r="KU35" s="393"/>
      <c r="KV35" s="393"/>
      <c r="KW35" s="393"/>
      <c r="KX35" s="393"/>
      <c r="KY35" s="393"/>
      <c r="KZ35" s="393"/>
      <c r="LA35" s="393"/>
      <c r="LB35" s="393"/>
      <c r="LC35" s="393"/>
      <c r="LD35" s="393"/>
      <c r="LE35" s="393"/>
      <c r="LF35" s="393"/>
      <c r="LG35" s="393"/>
      <c r="LH35" s="393"/>
      <c r="LI35" s="393"/>
      <c r="LJ35" s="393"/>
      <c r="LK35" s="393"/>
      <c r="LL35" s="393"/>
      <c r="LM35" s="393"/>
      <c r="LN35" s="393"/>
      <c r="LO35" s="393"/>
      <c r="LP35" s="393"/>
      <c r="LQ35" s="393"/>
      <c r="LR35" s="393"/>
      <c r="LS35" s="393"/>
      <c r="LT35" s="393"/>
      <c r="LU35" s="393"/>
      <c r="LV35" s="393"/>
      <c r="LW35" s="393"/>
      <c r="LX35" s="393"/>
      <c r="LY35" s="393"/>
      <c r="LZ35" s="393"/>
      <c r="MA35" s="393"/>
      <c r="MB35" s="393"/>
      <c r="MC35" s="393"/>
      <c r="MD35" s="393"/>
      <c r="ME35" s="393"/>
      <c r="MF35" s="393"/>
      <c r="MG35" s="393"/>
      <c r="MH35" s="393"/>
      <c r="MI35" s="393"/>
      <c r="MJ35" s="393"/>
      <c r="MK35" s="393"/>
      <c r="ML35" s="393"/>
      <c r="MM35" s="393"/>
      <c r="MN35" s="393"/>
      <c r="MO35" s="393"/>
      <c r="MP35" s="393"/>
      <c r="MQ35" s="393"/>
      <c r="MR35" s="393"/>
      <c r="MS35" s="393"/>
      <c r="MT35" s="393"/>
      <c r="MU35" s="393"/>
      <c r="MV35" s="393"/>
      <c r="MW35" s="393"/>
      <c r="MX35" s="393"/>
      <c r="MY35" s="393"/>
      <c r="MZ35" s="393"/>
      <c r="NA35" s="393"/>
      <c r="NB35" s="393"/>
      <c r="NC35" s="393"/>
      <c r="ND35" s="393"/>
      <c r="NE35" s="393"/>
      <c r="NF35" s="393"/>
      <c r="NG35" s="393"/>
      <c r="NH35" s="393"/>
      <c r="NI35" s="393"/>
      <c r="NJ35" s="393"/>
      <c r="NK35" s="393"/>
      <c r="NL35" s="393"/>
      <c r="NM35" s="393"/>
      <c r="NN35" s="393"/>
      <c r="NO35" s="393"/>
      <c r="NP35" s="393"/>
      <c r="NQ35" s="393"/>
      <c r="NR35" s="393"/>
      <c r="NS35" s="393"/>
      <c r="NT35" s="393"/>
      <c r="NU35" s="393"/>
      <c r="NV35" s="393"/>
      <c r="NW35" s="393"/>
      <c r="NX35" s="393"/>
      <c r="NY35" s="393"/>
      <c r="NZ35" s="393"/>
      <c r="OA35" s="393"/>
      <c r="OB35" s="393"/>
      <c r="OC35" s="393"/>
      <c r="OD35" s="393"/>
      <c r="OE35" s="393"/>
      <c r="OF35" s="393"/>
      <c r="OG35" s="393"/>
      <c r="OH35" s="393"/>
      <c r="OI35" s="393"/>
      <c r="OJ35" s="393"/>
      <c r="OK35" s="393"/>
      <c r="OL35" s="393"/>
      <c r="OM35" s="393"/>
      <c r="ON35" s="393"/>
      <c r="OO35" s="393"/>
      <c r="OP35" s="393"/>
      <c r="OQ35" s="393"/>
      <c r="OR35" s="393"/>
      <c r="OS35" s="393"/>
      <c r="OT35" s="393"/>
      <c r="OU35" s="393"/>
      <c r="OV35" s="393"/>
      <c r="OW35" s="393"/>
      <c r="OX35" s="393"/>
      <c r="OY35" s="393"/>
      <c r="OZ35" s="393"/>
      <c r="PA35" s="393"/>
      <c r="PB35" s="393"/>
      <c r="PC35" s="393"/>
      <c r="PD35" s="393"/>
      <c r="PE35" s="393"/>
      <c r="PF35" s="393"/>
      <c r="PG35" s="393"/>
      <c r="PH35" s="393"/>
      <c r="PI35" s="393"/>
      <c r="PJ35" s="393"/>
      <c r="PK35" s="393"/>
      <c r="PL35" s="393"/>
      <c r="PM35" s="393"/>
      <c r="PN35" s="393"/>
      <c r="PO35" s="393"/>
      <c r="PP35" s="393"/>
      <c r="PQ35" s="393"/>
      <c r="PR35" s="393"/>
      <c r="PS35" s="393"/>
      <c r="PT35" s="393"/>
      <c r="PU35" s="393"/>
      <c r="PV35" s="393"/>
      <c r="PW35" s="393"/>
      <c r="PX35" s="393"/>
      <c r="PY35" s="393"/>
      <c r="PZ35" s="393"/>
      <c r="QA35" s="393"/>
      <c r="QB35" s="393"/>
      <c r="QC35" s="393"/>
      <c r="QD35" s="393"/>
      <c r="QE35" s="393"/>
      <c r="QF35" s="393"/>
      <c r="QG35" s="393"/>
      <c r="QH35" s="393"/>
      <c r="QI35" s="393"/>
      <c r="QJ35" s="393"/>
      <c r="QK35" s="393"/>
      <c r="QL35" s="393"/>
      <c r="QM35" s="393"/>
      <c r="QN35" s="393"/>
      <c r="QO35" s="393"/>
      <c r="QP35" s="393"/>
      <c r="QQ35" s="393"/>
      <c r="QR35" s="393"/>
      <c r="QS35" s="393"/>
      <c r="QT35" s="393"/>
      <c r="QU35" s="393"/>
      <c r="QV35" s="393"/>
      <c r="QW35" s="393"/>
      <c r="QX35" s="393"/>
      <c r="QY35" s="393"/>
      <c r="QZ35" s="393"/>
      <c r="RA35" s="393"/>
      <c r="RB35" s="393"/>
      <c r="RC35" s="393"/>
      <c r="RD35" s="393"/>
      <c r="RE35" s="393"/>
      <c r="RF35" s="393"/>
      <c r="RG35" s="393"/>
      <c r="RH35" s="393"/>
      <c r="RI35" s="393"/>
      <c r="RJ35" s="393"/>
      <c r="RK35" s="393"/>
      <c r="RL35" s="393"/>
      <c r="RM35" s="393"/>
      <c r="RN35" s="393"/>
      <c r="RO35" s="393"/>
      <c r="RP35" s="393"/>
      <c r="RQ35" s="393"/>
      <c r="RR35" s="393"/>
      <c r="RS35" s="393"/>
      <c r="RT35" s="393"/>
      <c r="RU35" s="393"/>
      <c r="RV35" s="393"/>
      <c r="RW35" s="393"/>
      <c r="RX35" s="393"/>
      <c r="RY35" s="393"/>
      <c r="RZ35" s="393"/>
      <c r="SA35" s="393"/>
      <c r="SB35" s="393"/>
      <c r="SC35" s="393"/>
      <c r="SD35" s="393"/>
      <c r="SE35" s="393"/>
      <c r="SF35" s="393"/>
      <c r="SG35" s="393"/>
      <c r="SH35" s="393"/>
      <c r="SI35" s="393"/>
      <c r="SJ35" s="393"/>
      <c r="SK35" s="393"/>
      <c r="SL35" s="393"/>
      <c r="SM35" s="393"/>
      <c r="SN35" s="393"/>
      <c r="SO35" s="393"/>
      <c r="SP35" s="393"/>
      <c r="SQ35" s="393"/>
      <c r="SR35" s="393"/>
      <c r="SS35" s="393"/>
      <c r="ST35" s="393"/>
      <c r="SU35" s="393"/>
      <c r="SV35" s="393"/>
      <c r="SW35" s="393"/>
      <c r="SX35" s="393"/>
      <c r="SY35" s="393"/>
      <c r="SZ35" s="393"/>
      <c r="TA35" s="393"/>
      <c r="TB35" s="393"/>
      <c r="TC35" s="393"/>
      <c r="TD35" s="393"/>
      <c r="TE35" s="393"/>
      <c r="TF35" s="393"/>
      <c r="TG35" s="393"/>
      <c r="TH35" s="393"/>
      <c r="TI35" s="393"/>
      <c r="TJ35" s="393"/>
      <c r="TK35" s="393"/>
    </row>
    <row r="36" spans="1:531" ht="25.5" customHeight="1" x14ac:dyDescent="0.2">
      <c r="A36" s="42"/>
      <c r="B36" s="706"/>
      <c r="C36" s="707"/>
      <c r="D36" s="707"/>
      <c r="E36" s="708"/>
      <c r="F36" s="706"/>
      <c r="G36" s="707"/>
      <c r="H36" s="707"/>
      <c r="I36" s="708"/>
      <c r="J36" s="763" t="s">
        <v>1077</v>
      </c>
      <c r="K36" s="764"/>
      <c r="L36" s="764"/>
      <c r="M36" s="765"/>
      <c r="N36" s="706"/>
      <c r="O36" s="707"/>
      <c r="P36" s="707"/>
      <c r="Q36" s="707"/>
      <c r="R36" s="708"/>
      <c r="S36" s="706"/>
      <c r="T36" s="707"/>
      <c r="U36" s="707"/>
      <c r="V36" s="708"/>
      <c r="W36" s="706"/>
      <c r="X36" s="707"/>
      <c r="Y36" s="707"/>
      <c r="Z36" s="708"/>
      <c r="AA36" s="706"/>
      <c r="AB36" s="707"/>
      <c r="AC36" s="707"/>
      <c r="AD36" s="708"/>
      <c r="AE36" s="706"/>
      <c r="AF36" s="707"/>
      <c r="AG36" s="707"/>
      <c r="AH36" s="707"/>
      <c r="AI36" s="708"/>
      <c r="AJ36" s="926" t="s">
        <v>855</v>
      </c>
      <c r="AK36" s="927"/>
      <c r="AL36" s="927"/>
      <c r="AM36" s="928"/>
      <c r="AN36" s="706"/>
      <c r="AO36" s="707"/>
      <c r="AP36" s="707"/>
      <c r="AQ36" s="708"/>
      <c r="AR36" s="763"/>
      <c r="AS36" s="764"/>
      <c r="AT36" s="764"/>
      <c r="AU36" s="765"/>
      <c r="AV36" s="706"/>
      <c r="AW36" s="707"/>
      <c r="AX36" s="707"/>
      <c r="AY36" s="707"/>
      <c r="AZ36" s="766"/>
      <c r="BA36" s="706"/>
      <c r="BB36" s="707"/>
      <c r="BC36" s="707"/>
      <c r="BD36" s="708"/>
      <c r="BE36" s="706"/>
      <c r="BF36" s="707"/>
      <c r="BG36" s="707"/>
      <c r="BH36" s="708"/>
      <c r="BI36" s="763" t="s">
        <v>1031</v>
      </c>
      <c r="BJ36" s="764"/>
      <c r="BK36" s="764"/>
      <c r="BL36" s="765"/>
      <c r="BM36" s="706"/>
      <c r="BN36" s="707"/>
      <c r="BO36" s="707"/>
      <c r="BP36" s="707"/>
      <c r="BQ36" s="766"/>
      <c r="BR36" s="706"/>
      <c r="BS36" s="707"/>
      <c r="BT36" s="707"/>
      <c r="BU36" s="708"/>
      <c r="BV36" s="706"/>
      <c r="BW36" s="707"/>
      <c r="BX36" s="707"/>
      <c r="BY36" s="708"/>
      <c r="BZ36" s="706"/>
      <c r="CA36" s="707"/>
      <c r="CB36" s="707"/>
      <c r="CC36" s="708"/>
      <c r="CD36" s="706"/>
      <c r="CE36" s="707"/>
      <c r="CF36" s="707"/>
      <c r="CG36" s="707"/>
      <c r="CH36" s="945"/>
      <c r="CI36" s="763"/>
      <c r="CJ36" s="764"/>
      <c r="CK36" s="764"/>
      <c r="CL36" s="765"/>
      <c r="CM36" s="706"/>
      <c r="CN36" s="707"/>
      <c r="CO36" s="707"/>
      <c r="CP36" s="708"/>
      <c r="CQ36" s="706"/>
      <c r="CR36" s="707"/>
      <c r="CS36" s="707"/>
      <c r="CT36" s="708"/>
      <c r="CU36" s="706"/>
      <c r="CV36" s="707"/>
      <c r="CW36" s="707"/>
      <c r="CX36" s="707"/>
      <c r="CY36" s="708"/>
      <c r="CZ36" s="706"/>
      <c r="DA36" s="707"/>
      <c r="DB36" s="707"/>
      <c r="DC36" s="708"/>
      <c r="DD36" s="706"/>
      <c r="DE36" s="707"/>
      <c r="DF36" s="707"/>
      <c r="DG36" s="708"/>
      <c r="DH36" s="816"/>
      <c r="DI36" s="817"/>
      <c r="DJ36" s="817"/>
      <c r="DK36" s="818"/>
      <c r="DL36" s="706"/>
      <c r="DM36" s="707"/>
      <c r="DN36" s="707"/>
      <c r="DO36" s="708"/>
      <c r="DP36" s="706"/>
      <c r="DQ36" s="707"/>
      <c r="DR36" s="707"/>
      <c r="DS36" s="708"/>
      <c r="DT36" s="706"/>
      <c r="DU36" s="707"/>
      <c r="DV36" s="707"/>
      <c r="DW36" s="708"/>
      <c r="DX36" s="763" t="s">
        <v>991</v>
      </c>
      <c r="DY36" s="764"/>
      <c r="DZ36" s="764"/>
      <c r="EA36" s="765"/>
      <c r="EB36" s="706"/>
      <c r="EC36" s="707"/>
      <c r="ED36" s="707"/>
      <c r="EE36" s="708"/>
      <c r="EF36" s="706"/>
      <c r="EG36" s="707"/>
      <c r="EH36" s="707"/>
      <c r="EI36" s="708"/>
      <c r="EJ36" s="706"/>
      <c r="EK36" s="707"/>
      <c r="EL36" s="707"/>
      <c r="EM36" s="708"/>
      <c r="EN36" s="706"/>
      <c r="EO36" s="707"/>
      <c r="EP36" s="707"/>
      <c r="EQ36" s="708"/>
      <c r="ER36" s="706"/>
      <c r="ES36" s="707"/>
      <c r="ET36" s="707"/>
      <c r="EU36" s="708"/>
      <c r="EV36" s="706"/>
      <c r="EW36" s="707"/>
      <c r="EX36" s="707"/>
      <c r="EY36" s="707"/>
      <c r="EZ36" s="707"/>
      <c r="FA36" s="707"/>
      <c r="FB36" s="708"/>
      <c r="FC36" s="816"/>
      <c r="FD36" s="817"/>
      <c r="FE36" s="817"/>
      <c r="FF36" s="817"/>
      <c r="FG36" s="817"/>
      <c r="FH36" s="817"/>
      <c r="FI36" s="818"/>
      <c r="FJ36" s="706"/>
      <c r="FK36" s="707"/>
      <c r="FL36" s="707"/>
      <c r="FM36" s="707"/>
      <c r="FN36" s="707"/>
      <c r="FO36" s="806"/>
      <c r="FP36" s="766"/>
      <c r="FQ36" s="209"/>
      <c r="FR36" s="210"/>
      <c r="FS36" s="210"/>
      <c r="FT36" s="481"/>
      <c r="FU36" s="210"/>
      <c r="FV36" s="210"/>
      <c r="FW36" s="210"/>
      <c r="FX36" s="481"/>
      <c r="FY36" s="210"/>
      <c r="FZ36" s="481"/>
      <c r="GA36" s="210"/>
      <c r="GB36" s="481"/>
      <c r="GC36" s="210"/>
      <c r="GD36" s="210"/>
      <c r="GE36" s="210"/>
      <c r="GF36" s="210"/>
      <c r="GG36" s="210"/>
      <c r="GH36" s="210"/>
      <c r="GI36" s="210"/>
      <c r="GJ36" s="210"/>
      <c r="GK36" s="210"/>
      <c r="GL36" s="210"/>
      <c r="GM36" s="221"/>
      <c r="GN36" s="210"/>
      <c r="GO36" s="210"/>
      <c r="GP36" s="221"/>
      <c r="GQ36" s="210"/>
      <c r="GR36" s="210"/>
      <c r="GS36" s="210"/>
      <c r="GT36" s="210"/>
      <c r="GU36" s="210"/>
      <c r="GV36" s="210"/>
      <c r="GW36" s="210"/>
      <c r="GX36" s="370"/>
      <c r="GY36" s="50"/>
      <c r="HA36" s="80"/>
      <c r="HB36" s="199" t="str">
        <f>リスト!C35</f>
        <v>ダ</v>
      </c>
      <c r="HC36" s="76" t="str">
        <f>IF(リスト!D35="","",リスト!D35)</f>
        <v>河口消防</v>
      </c>
      <c r="HD36" s="76" t="str">
        <f>IF(リスト!F35="","",リスト!F35)</f>
        <v>デンソー</v>
      </c>
      <c r="HE36" s="76" t="str">
        <f>IF(リスト!E35="","",リスト!E35)</f>
        <v>LR</v>
      </c>
      <c r="HF36" s="200" t="str">
        <f>IF(リスト!G35="","",リスト!G35)</f>
        <v>休職</v>
      </c>
      <c r="HG36" s="77" t="str">
        <f>IF(リスト!H35="","",リスト!H35)</f>
        <v>波　除</v>
      </c>
      <c r="HH36" s="77" t="str">
        <f>IF(リスト!I35="","",リスト!I35)</f>
        <v>松が丘</v>
      </c>
      <c r="HI36" s="77" t="str">
        <f>IF(リスト!J35="","",リスト!J35)</f>
        <v>天王寺</v>
      </c>
      <c r="HJ36" s="77" t="str">
        <f>IF(リスト!K35="","",リスト!K35)</f>
        <v>荒　木</v>
      </c>
      <c r="HK36" s="77" t="str">
        <f>IF(リスト!L35="","",リスト!L35)</f>
        <v>押部谷</v>
      </c>
      <c r="HL36" s="459" t="str">
        <f>IF(リスト!M35="","",リスト!M35)</f>
        <v/>
      </c>
      <c r="HM36" s="77" t="str">
        <f>IF(リスト!N35="","",リスト!N35)</f>
        <v>登美ヶ丘</v>
      </c>
      <c r="HN36" s="77" t="str">
        <f>IF(リスト!O35="","",リスト!O35)</f>
        <v>天川SW/S</v>
      </c>
      <c r="HO36" s="460" t="str">
        <f>IF(リスト!P35="","",リスト!P35)</f>
        <v/>
      </c>
      <c r="HQ36" s="57" t="str">
        <f>IF(FQ37="内勤","",IF(FQ37="在宅","",IF(FQ37="","",1)))</f>
        <v/>
      </c>
      <c r="HR36" s="57" t="str">
        <f t="shared" ref="HR36:IJ36" si="108">IF(FR37="内勤","",IF(FR37="在宅","",IF(FR37="","",1)))</f>
        <v/>
      </c>
      <c r="HS36" s="57" t="str">
        <f t="shared" si="108"/>
        <v/>
      </c>
      <c r="HT36" s="57" t="str">
        <f t="shared" si="108"/>
        <v/>
      </c>
      <c r="HU36" s="57" t="str">
        <f t="shared" si="108"/>
        <v/>
      </c>
      <c r="HV36" s="57" t="str">
        <f t="shared" si="108"/>
        <v/>
      </c>
      <c r="HW36" s="57" t="str">
        <f t="shared" si="108"/>
        <v/>
      </c>
      <c r="HX36" s="57" t="str">
        <f t="shared" si="108"/>
        <v/>
      </c>
      <c r="HY36" s="57" t="str">
        <f t="shared" si="108"/>
        <v/>
      </c>
      <c r="HZ36" s="57" t="str">
        <f t="shared" si="108"/>
        <v/>
      </c>
      <c r="IA36" s="57" t="str">
        <f t="shared" si="108"/>
        <v/>
      </c>
      <c r="IB36" s="57" t="str">
        <f t="shared" si="108"/>
        <v/>
      </c>
      <c r="IC36" s="57" t="str">
        <f t="shared" si="108"/>
        <v/>
      </c>
      <c r="ID36" s="57">
        <f t="shared" si="108"/>
        <v>1</v>
      </c>
      <c r="IE36" s="57" t="str">
        <f t="shared" si="108"/>
        <v/>
      </c>
      <c r="IF36" s="57" t="str">
        <f t="shared" si="108"/>
        <v/>
      </c>
      <c r="IG36" s="57" t="str">
        <f t="shared" si="108"/>
        <v/>
      </c>
      <c r="IH36" s="57" t="str">
        <f t="shared" si="108"/>
        <v/>
      </c>
      <c r="II36" s="57" t="str">
        <f t="shared" si="108"/>
        <v/>
      </c>
      <c r="IJ36" s="57" t="str">
        <f t="shared" si="108"/>
        <v/>
      </c>
      <c r="IV36" s="393"/>
      <c r="IW36" s="393"/>
      <c r="IX36" s="393"/>
      <c r="IY36" s="393"/>
      <c r="IZ36" s="393"/>
      <c r="JA36" s="393"/>
      <c r="JB36" s="393"/>
      <c r="JC36" s="393"/>
      <c r="JD36" s="393"/>
      <c r="JE36" s="393"/>
      <c r="JF36" s="393"/>
      <c r="JG36" s="393"/>
      <c r="JH36" s="393"/>
      <c r="JI36" s="393"/>
      <c r="JJ36" s="393"/>
      <c r="JK36" s="393"/>
      <c r="JL36" s="393"/>
      <c r="JM36" s="393"/>
      <c r="JN36" s="393"/>
      <c r="JO36" s="393"/>
      <c r="JP36" s="393"/>
      <c r="JQ36" s="393"/>
      <c r="JR36" s="393"/>
      <c r="JS36" s="393"/>
      <c r="JT36" s="393"/>
      <c r="JU36" s="393"/>
      <c r="JV36" s="393"/>
      <c r="JW36" s="393"/>
      <c r="JX36" s="393"/>
      <c r="JY36" s="393"/>
      <c r="JZ36" s="393"/>
      <c r="KA36" s="393"/>
      <c r="KB36" s="393"/>
      <c r="KC36" s="393"/>
      <c r="KD36" s="393"/>
      <c r="KE36" s="393"/>
      <c r="KF36" s="393"/>
      <c r="KG36" s="393"/>
      <c r="KH36" s="393"/>
      <c r="KI36" s="393"/>
      <c r="KJ36" s="393"/>
      <c r="KK36" s="393"/>
      <c r="KL36" s="393"/>
      <c r="KM36" s="393"/>
      <c r="KN36" s="393"/>
      <c r="KO36" s="393"/>
      <c r="KP36" s="393"/>
      <c r="KQ36" s="393"/>
      <c r="KR36" s="393"/>
      <c r="KS36" s="393"/>
      <c r="KT36" s="393"/>
      <c r="KU36" s="393"/>
      <c r="KV36" s="393"/>
      <c r="KW36" s="393"/>
      <c r="KX36" s="393"/>
      <c r="KY36" s="393"/>
      <c r="KZ36" s="393"/>
      <c r="LA36" s="393"/>
      <c r="LB36" s="393"/>
      <c r="LC36" s="393"/>
      <c r="LD36" s="393"/>
      <c r="LE36" s="393"/>
      <c r="LF36" s="393"/>
      <c r="LG36" s="393"/>
      <c r="LH36" s="393"/>
      <c r="LI36" s="393"/>
      <c r="LJ36" s="393"/>
      <c r="LK36" s="393"/>
      <c r="LL36" s="393"/>
      <c r="LM36" s="393"/>
      <c r="LN36" s="393"/>
      <c r="LO36" s="393"/>
      <c r="LP36" s="393"/>
      <c r="LQ36" s="393"/>
      <c r="LR36" s="393"/>
      <c r="LS36" s="393"/>
      <c r="LT36" s="393"/>
      <c r="LU36" s="393"/>
      <c r="LV36" s="393"/>
      <c r="LW36" s="393"/>
      <c r="LX36" s="393"/>
      <c r="LY36" s="393"/>
      <c r="LZ36" s="393"/>
      <c r="MA36" s="393"/>
      <c r="MB36" s="393"/>
      <c r="MC36" s="393"/>
      <c r="MD36" s="393"/>
      <c r="ME36" s="393"/>
      <c r="MF36" s="393"/>
      <c r="MG36" s="393"/>
      <c r="MH36" s="393"/>
      <c r="MI36" s="393"/>
      <c r="MJ36" s="393"/>
      <c r="MK36" s="393"/>
      <c r="ML36" s="393"/>
      <c r="MM36" s="393"/>
      <c r="MN36" s="393"/>
      <c r="MO36" s="393"/>
      <c r="MP36" s="393"/>
      <c r="MQ36" s="393"/>
      <c r="MR36" s="393"/>
      <c r="MS36" s="393"/>
      <c r="MT36" s="393"/>
      <c r="MU36" s="393"/>
      <c r="MV36" s="393"/>
      <c r="MW36" s="393"/>
      <c r="MX36" s="393"/>
      <c r="MY36" s="393"/>
      <c r="MZ36" s="393"/>
      <c r="NA36" s="393"/>
      <c r="NB36" s="393"/>
      <c r="NC36" s="393"/>
      <c r="ND36" s="393"/>
      <c r="NE36" s="393"/>
      <c r="NF36" s="393"/>
      <c r="NG36" s="393"/>
      <c r="NH36" s="393"/>
      <c r="NI36" s="393"/>
      <c r="NJ36" s="393"/>
      <c r="NK36" s="393"/>
      <c r="NL36" s="393"/>
      <c r="NM36" s="393"/>
      <c r="NN36" s="393"/>
      <c r="NO36" s="393"/>
      <c r="NP36" s="393"/>
      <c r="NQ36" s="393"/>
      <c r="NR36" s="393"/>
      <c r="NS36" s="393"/>
      <c r="NT36" s="393"/>
      <c r="NU36" s="393"/>
      <c r="NV36" s="393"/>
      <c r="NW36" s="393"/>
      <c r="NX36" s="393"/>
      <c r="NY36" s="393"/>
      <c r="NZ36" s="393"/>
      <c r="OA36" s="393"/>
      <c r="OB36" s="393"/>
      <c r="OC36" s="393"/>
      <c r="OD36" s="393"/>
      <c r="OE36" s="393"/>
      <c r="OF36" s="393"/>
      <c r="OG36" s="393"/>
      <c r="OH36" s="393"/>
      <c r="OI36" s="393"/>
      <c r="OJ36" s="393"/>
      <c r="OK36" s="393"/>
      <c r="OL36" s="393"/>
      <c r="OM36" s="393"/>
      <c r="ON36" s="393"/>
      <c r="OO36" s="393"/>
      <c r="OP36" s="393"/>
      <c r="OQ36" s="393"/>
      <c r="OR36" s="393"/>
      <c r="OS36" s="393"/>
      <c r="OT36" s="393"/>
      <c r="OU36" s="393"/>
      <c r="OV36" s="393"/>
      <c r="OW36" s="393"/>
      <c r="OX36" s="393"/>
      <c r="OY36" s="393"/>
      <c r="OZ36" s="393"/>
      <c r="PA36" s="393"/>
      <c r="PB36" s="393"/>
      <c r="PC36" s="393"/>
      <c r="PD36" s="393"/>
      <c r="PE36" s="393"/>
      <c r="PF36" s="393"/>
      <c r="PG36" s="393"/>
      <c r="PH36" s="393"/>
      <c r="PI36" s="393"/>
      <c r="PJ36" s="393"/>
      <c r="PK36" s="393"/>
      <c r="PL36" s="393"/>
      <c r="PM36" s="393"/>
      <c r="PN36" s="393"/>
      <c r="PO36" s="393"/>
      <c r="PP36" s="393"/>
      <c r="PQ36" s="393"/>
      <c r="PR36" s="393"/>
      <c r="PS36" s="393"/>
      <c r="PT36" s="393"/>
      <c r="PU36" s="393"/>
      <c r="PV36" s="393"/>
      <c r="PW36" s="393"/>
      <c r="PX36" s="393"/>
      <c r="PY36" s="393"/>
      <c r="PZ36" s="393"/>
      <c r="QA36" s="393"/>
      <c r="QB36" s="393"/>
      <c r="QC36" s="393"/>
      <c r="QD36" s="393"/>
      <c r="QE36" s="393"/>
      <c r="QF36" s="393"/>
      <c r="QG36" s="393"/>
      <c r="QH36" s="393"/>
      <c r="QI36" s="393"/>
      <c r="QJ36" s="393"/>
      <c r="QK36" s="393"/>
      <c r="QL36" s="393"/>
      <c r="QM36" s="393"/>
      <c r="QN36" s="393"/>
      <c r="QO36" s="393"/>
      <c r="QP36" s="393"/>
      <c r="QQ36" s="393"/>
      <c r="QR36" s="393"/>
      <c r="QS36" s="393"/>
      <c r="QT36" s="393"/>
      <c r="QU36" s="393"/>
      <c r="QV36" s="393"/>
      <c r="QW36" s="393"/>
      <c r="QX36" s="393"/>
      <c r="QY36" s="393"/>
      <c r="QZ36" s="393"/>
      <c r="RA36" s="393"/>
      <c r="RB36" s="393"/>
      <c r="RC36" s="393"/>
      <c r="RD36" s="393"/>
      <c r="RE36" s="393"/>
      <c r="RF36" s="393"/>
      <c r="RG36" s="393"/>
      <c r="RH36" s="393"/>
      <c r="RI36" s="393"/>
      <c r="RJ36" s="393"/>
      <c r="RK36" s="393"/>
      <c r="RL36" s="393"/>
      <c r="RM36" s="393"/>
      <c r="RN36" s="393"/>
      <c r="RO36" s="393"/>
      <c r="RP36" s="393"/>
      <c r="RQ36" s="393"/>
      <c r="RR36" s="393"/>
      <c r="RS36" s="393"/>
      <c r="RT36" s="393"/>
      <c r="RU36" s="393"/>
      <c r="RV36" s="393"/>
      <c r="RW36" s="393"/>
      <c r="RX36" s="393"/>
      <c r="RY36" s="393"/>
      <c r="RZ36" s="393"/>
      <c r="SA36" s="393"/>
      <c r="SB36" s="393"/>
      <c r="SC36" s="393"/>
      <c r="SD36" s="393"/>
      <c r="SE36" s="393"/>
      <c r="SF36" s="393"/>
      <c r="SG36" s="393"/>
      <c r="SH36" s="393"/>
      <c r="SI36" s="393"/>
      <c r="SJ36" s="393"/>
      <c r="SK36" s="393"/>
      <c r="SL36" s="393"/>
      <c r="SM36" s="393"/>
      <c r="SN36" s="393"/>
      <c r="SO36" s="393"/>
      <c r="SP36" s="393"/>
      <c r="SQ36" s="393"/>
      <c r="SR36" s="393"/>
      <c r="SS36" s="393"/>
      <c r="ST36" s="393"/>
      <c r="SU36" s="393"/>
      <c r="SV36" s="393"/>
      <c r="SW36" s="393"/>
      <c r="SX36" s="393"/>
      <c r="SY36" s="393"/>
      <c r="SZ36" s="393"/>
      <c r="TA36" s="393"/>
      <c r="TB36" s="393"/>
      <c r="TC36" s="393"/>
      <c r="TD36" s="393"/>
      <c r="TE36" s="393"/>
      <c r="TF36" s="393"/>
      <c r="TG36" s="393"/>
      <c r="TH36" s="393"/>
      <c r="TI36" s="393"/>
      <c r="TJ36" s="393"/>
      <c r="TK36" s="393"/>
    </row>
    <row r="37" spans="1:531" ht="33" customHeight="1" x14ac:dyDescent="0.2">
      <c r="A37" s="174">
        <f>(23-(COUNTBLANK(HQ36:IM36)))</f>
        <v>1</v>
      </c>
      <c r="B37" s="709"/>
      <c r="C37" s="710"/>
      <c r="D37" s="710"/>
      <c r="E37" s="711"/>
      <c r="F37" s="709"/>
      <c r="G37" s="710"/>
      <c r="H37" s="710"/>
      <c r="I37" s="711"/>
      <c r="J37" s="767" t="s">
        <v>885</v>
      </c>
      <c r="K37" s="768"/>
      <c r="L37" s="768"/>
      <c r="M37" s="769"/>
      <c r="N37" s="709"/>
      <c r="O37" s="710"/>
      <c r="P37" s="710"/>
      <c r="Q37" s="710"/>
      <c r="R37" s="711"/>
      <c r="S37" s="709"/>
      <c r="T37" s="710"/>
      <c r="U37" s="710"/>
      <c r="V37" s="711"/>
      <c r="W37" s="709"/>
      <c r="X37" s="710"/>
      <c r="Y37" s="710"/>
      <c r="Z37" s="711"/>
      <c r="AA37" s="709"/>
      <c r="AB37" s="710"/>
      <c r="AC37" s="710"/>
      <c r="AD37" s="711"/>
      <c r="AE37" s="709"/>
      <c r="AF37" s="710"/>
      <c r="AG37" s="710"/>
      <c r="AH37" s="710"/>
      <c r="AI37" s="711"/>
      <c r="AJ37" s="858" t="s">
        <v>856</v>
      </c>
      <c r="AK37" s="859"/>
      <c r="AL37" s="859"/>
      <c r="AM37" s="860"/>
      <c r="AN37" s="709"/>
      <c r="AO37" s="710"/>
      <c r="AP37" s="710"/>
      <c r="AQ37" s="711"/>
      <c r="AR37" s="858" t="s">
        <v>852</v>
      </c>
      <c r="AS37" s="859"/>
      <c r="AT37" s="859"/>
      <c r="AU37" s="860"/>
      <c r="AV37" s="770"/>
      <c r="AW37" s="771"/>
      <c r="AX37" s="771"/>
      <c r="AY37" s="771"/>
      <c r="AZ37" s="772"/>
      <c r="BA37" s="709"/>
      <c r="BB37" s="710"/>
      <c r="BC37" s="710"/>
      <c r="BD37" s="711"/>
      <c r="BE37" s="709"/>
      <c r="BF37" s="710"/>
      <c r="BG37" s="710"/>
      <c r="BH37" s="711"/>
      <c r="BI37" s="767" t="s">
        <v>1015</v>
      </c>
      <c r="BJ37" s="768"/>
      <c r="BK37" s="768"/>
      <c r="BL37" s="769"/>
      <c r="BM37" s="770"/>
      <c r="BN37" s="771"/>
      <c r="BO37" s="771"/>
      <c r="BP37" s="771"/>
      <c r="BQ37" s="772"/>
      <c r="BR37" s="709"/>
      <c r="BS37" s="710"/>
      <c r="BT37" s="710"/>
      <c r="BU37" s="711"/>
      <c r="BV37" s="709"/>
      <c r="BW37" s="710"/>
      <c r="BX37" s="710"/>
      <c r="BY37" s="711"/>
      <c r="BZ37" s="709"/>
      <c r="CA37" s="710"/>
      <c r="CB37" s="710"/>
      <c r="CC37" s="711"/>
      <c r="CD37" s="770"/>
      <c r="CE37" s="771"/>
      <c r="CF37" s="771"/>
      <c r="CG37" s="771"/>
      <c r="CH37" s="772"/>
      <c r="CI37" s="767" t="s">
        <v>948</v>
      </c>
      <c r="CJ37" s="768"/>
      <c r="CK37" s="768"/>
      <c r="CL37" s="769"/>
      <c r="CM37" s="709"/>
      <c r="CN37" s="710"/>
      <c r="CO37" s="710"/>
      <c r="CP37" s="711"/>
      <c r="CQ37" s="709"/>
      <c r="CR37" s="710"/>
      <c r="CS37" s="710"/>
      <c r="CT37" s="711"/>
      <c r="CU37" s="709"/>
      <c r="CV37" s="710"/>
      <c r="CW37" s="710"/>
      <c r="CX37" s="710"/>
      <c r="CY37" s="711"/>
      <c r="CZ37" s="709"/>
      <c r="DA37" s="710"/>
      <c r="DB37" s="710"/>
      <c r="DC37" s="711"/>
      <c r="DD37" s="709"/>
      <c r="DE37" s="710"/>
      <c r="DF37" s="710"/>
      <c r="DG37" s="711"/>
      <c r="DH37" s="724"/>
      <c r="DI37" s="665"/>
      <c r="DJ37" s="665"/>
      <c r="DK37" s="819"/>
      <c r="DL37" s="709"/>
      <c r="DM37" s="710"/>
      <c r="DN37" s="710"/>
      <c r="DO37" s="711"/>
      <c r="DP37" s="709"/>
      <c r="DQ37" s="710"/>
      <c r="DR37" s="710"/>
      <c r="DS37" s="711"/>
      <c r="DT37" s="709"/>
      <c r="DU37" s="710"/>
      <c r="DV37" s="710"/>
      <c r="DW37" s="711"/>
      <c r="DX37" s="767" t="s">
        <v>992</v>
      </c>
      <c r="DY37" s="768"/>
      <c r="DZ37" s="768"/>
      <c r="EA37" s="769"/>
      <c r="EB37" s="709"/>
      <c r="EC37" s="710"/>
      <c r="ED37" s="710"/>
      <c r="EE37" s="711"/>
      <c r="EF37" s="709"/>
      <c r="EG37" s="710"/>
      <c r="EH37" s="710"/>
      <c r="EI37" s="711"/>
      <c r="EJ37" s="709" t="s">
        <v>800</v>
      </c>
      <c r="EK37" s="710"/>
      <c r="EL37" s="710"/>
      <c r="EM37" s="711"/>
      <c r="EN37" s="709"/>
      <c r="EO37" s="710"/>
      <c r="EP37" s="710"/>
      <c r="EQ37" s="711"/>
      <c r="ER37" s="709"/>
      <c r="ES37" s="710"/>
      <c r="ET37" s="710"/>
      <c r="EU37" s="711"/>
      <c r="EV37" s="709"/>
      <c r="EW37" s="710"/>
      <c r="EX37" s="710"/>
      <c r="EY37" s="710"/>
      <c r="EZ37" s="710"/>
      <c r="FA37" s="710"/>
      <c r="FB37" s="711"/>
      <c r="FC37" s="869"/>
      <c r="FD37" s="870"/>
      <c r="FE37" s="870"/>
      <c r="FF37" s="870"/>
      <c r="FG37" s="871"/>
      <c r="FH37" s="871"/>
      <c r="FI37" s="772"/>
      <c r="FJ37" s="770"/>
      <c r="FK37" s="771"/>
      <c r="FL37" s="771"/>
      <c r="FM37" s="771"/>
      <c r="FN37" s="771"/>
      <c r="FO37" s="871"/>
      <c r="FP37" s="772"/>
      <c r="FQ37" s="434" t="s">
        <v>1039</v>
      </c>
      <c r="FR37" s="435" t="s">
        <v>1039</v>
      </c>
      <c r="FS37" s="435" t="s">
        <v>1039</v>
      </c>
      <c r="FT37" s="541" t="s">
        <v>1039</v>
      </c>
      <c r="FU37" s="435"/>
      <c r="FV37" s="435"/>
      <c r="FW37" s="435"/>
      <c r="FX37" s="544" t="s">
        <v>1039</v>
      </c>
      <c r="FY37" s="435"/>
      <c r="FZ37" s="541"/>
      <c r="GA37" s="435"/>
      <c r="GB37" s="541" t="s">
        <v>1039</v>
      </c>
      <c r="GC37" s="435"/>
      <c r="GD37" s="435" t="s">
        <v>927</v>
      </c>
      <c r="GE37" s="435"/>
      <c r="GF37" s="435"/>
      <c r="GG37" s="435"/>
      <c r="GH37" s="435"/>
      <c r="GI37" s="435"/>
      <c r="GJ37" s="435"/>
      <c r="GK37" s="435"/>
      <c r="GL37" s="435"/>
      <c r="GM37" s="436"/>
      <c r="GN37" s="435"/>
      <c r="GO37" s="435"/>
      <c r="GP37" s="436"/>
      <c r="GQ37" s="435"/>
      <c r="GR37" s="435"/>
      <c r="GS37" s="435"/>
      <c r="GT37" s="435"/>
      <c r="GU37" s="435"/>
      <c r="GV37" s="435"/>
      <c r="GW37" s="435"/>
      <c r="GX37" s="437"/>
      <c r="GY37" s="28"/>
      <c r="HA37" s="80"/>
      <c r="HB37" s="199" t="str">
        <f>リスト!C36</f>
        <v>新</v>
      </c>
      <c r="HC37" s="76" t="str">
        <f>IF(リスト!D36="","",リスト!D36)</f>
        <v>ダイシン</v>
      </c>
      <c r="HD37" s="76" t="str">
        <f>IF(リスト!F36="","",リスト!F36)</f>
        <v>大電計</v>
      </c>
      <c r="HE37" s="76" t="str">
        <f>IF(リスト!E36="","",リスト!E36)</f>
        <v>ShR</v>
      </c>
      <c r="HF37" s="200" t="str">
        <f>IF(リスト!G36="","",リスト!G36)</f>
        <v/>
      </c>
      <c r="HG37" s="77" t="str">
        <f>IF(リスト!H36="","",リスト!H36)</f>
        <v>亀甲町</v>
      </c>
      <c r="HH37" s="77" t="str">
        <f>IF(リスト!I36="","",リスト!I36)</f>
        <v>唐　崎</v>
      </c>
      <c r="HI37" s="77" t="str">
        <f>IF(リスト!J36="","",リスト!J36)</f>
        <v>　巽　</v>
      </c>
      <c r="HJ37" s="77" t="str">
        <f>IF(リスト!K36="","",リスト!K36)</f>
        <v>泉大津</v>
      </c>
      <c r="HK37" s="77" t="str">
        <f>IF(リスト!L36="","",リスト!L36)</f>
        <v>大蔵谷</v>
      </c>
      <c r="HL37" s="77" t="str">
        <f>IF(リスト!M36="","",リスト!M36)</f>
        <v>伊　丹</v>
      </c>
      <c r="HM37" s="77" t="str">
        <f>IF(リスト!N36="","",リスト!N36)</f>
        <v>京  終</v>
      </c>
      <c r="HN37" s="459" t="str">
        <f>IF(リスト!O36="","",リスト!O36)</f>
        <v/>
      </c>
      <c r="HO37" s="460" t="str">
        <f>IF(リスト!P36="","",リスト!P36)</f>
        <v/>
      </c>
      <c r="HQ37" s="284" t="str">
        <f t="shared" ref="HQ37:II37" si="109">IF(FQ36="","",FQ36)</f>
        <v/>
      </c>
      <c r="HR37" s="284" t="str">
        <f t="shared" si="109"/>
        <v/>
      </c>
      <c r="HS37" s="284" t="str">
        <f t="shared" si="109"/>
        <v/>
      </c>
      <c r="HT37" s="284" t="str">
        <f t="shared" si="109"/>
        <v/>
      </c>
      <c r="HU37" s="284" t="str">
        <f t="shared" si="109"/>
        <v/>
      </c>
      <c r="HV37" s="284" t="str">
        <f t="shared" si="109"/>
        <v/>
      </c>
      <c r="HW37" s="284" t="str">
        <f t="shared" si="109"/>
        <v/>
      </c>
      <c r="HX37" s="284" t="str">
        <f t="shared" si="109"/>
        <v/>
      </c>
      <c r="HY37" s="284" t="str">
        <f t="shared" si="109"/>
        <v/>
      </c>
      <c r="HZ37" s="284" t="str">
        <f t="shared" si="109"/>
        <v/>
      </c>
      <c r="IA37" s="284" t="str">
        <f t="shared" si="109"/>
        <v/>
      </c>
      <c r="IB37" s="284" t="str">
        <f t="shared" si="109"/>
        <v/>
      </c>
      <c r="IC37" s="284" t="str">
        <f t="shared" si="109"/>
        <v/>
      </c>
      <c r="ID37" s="284" t="str">
        <f t="shared" si="109"/>
        <v/>
      </c>
      <c r="IE37" s="284" t="str">
        <f t="shared" si="109"/>
        <v/>
      </c>
      <c r="IF37" s="284" t="str">
        <f t="shared" si="109"/>
        <v/>
      </c>
      <c r="IG37" s="284" t="str">
        <f t="shared" si="109"/>
        <v/>
      </c>
      <c r="IH37" s="284" t="str">
        <f t="shared" si="109"/>
        <v/>
      </c>
      <c r="II37" s="284" t="str">
        <f t="shared" si="109"/>
        <v/>
      </c>
      <c r="IJ37" s="284" t="str">
        <f t="shared" ref="IJ37" si="110">IF(GJ36="","",GJ36)</f>
        <v/>
      </c>
      <c r="IK37" s="284" t="str">
        <f t="shared" ref="IK37" si="111">IF(GK36="","",GK36)</f>
        <v/>
      </c>
      <c r="IL37" s="284" t="str">
        <f t="shared" ref="IL37" si="112">IF(GL36="","",GL36)</f>
        <v/>
      </c>
      <c r="IM37" s="284" t="str">
        <f t="shared" ref="IM37" si="113">IF(GM36="","",GM36)</f>
        <v/>
      </c>
      <c r="IN37" s="284" t="str">
        <f t="shared" ref="IN37" si="114">IF(GN36="","",GN36)</f>
        <v/>
      </c>
      <c r="IO37" s="284" t="str">
        <f t="shared" ref="IO37" si="115">IF(GO36="","",GO36)</f>
        <v/>
      </c>
      <c r="IP37" s="284" t="str">
        <f t="shared" ref="IP37" si="116">IF(GP36="","",GP36)</f>
        <v/>
      </c>
      <c r="IQ37" s="284" t="str">
        <f t="shared" ref="IQ37" si="117">IF(GQ36="","",GQ36)</f>
        <v/>
      </c>
      <c r="IR37" s="284" t="str">
        <f t="shared" ref="IR37" si="118">IF(GR36="","",GR36)</f>
        <v/>
      </c>
      <c r="IS37" s="284" t="str">
        <f t="shared" ref="IS37" si="119">IF(GW36="","",GW36)</f>
        <v/>
      </c>
      <c r="IT37" s="284" t="str">
        <f t="shared" ref="IT37" si="120">IF(GX36="","",GX36)</f>
        <v/>
      </c>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3"/>
      <c r="SM37" s="393"/>
      <c r="SN37" s="393"/>
      <c r="SO37" s="393"/>
      <c r="SP37" s="393"/>
      <c r="SQ37" s="393"/>
      <c r="SR37" s="393"/>
      <c r="SS37" s="393"/>
      <c r="ST37" s="393"/>
      <c r="SU37" s="393"/>
      <c r="SV37" s="393"/>
      <c r="SW37" s="393"/>
      <c r="SX37" s="393"/>
      <c r="SY37" s="393"/>
      <c r="SZ37" s="393"/>
      <c r="TA37" s="393"/>
      <c r="TB37" s="393"/>
      <c r="TC37" s="393"/>
      <c r="TD37" s="393"/>
      <c r="TE37" s="393"/>
      <c r="TF37" s="393"/>
      <c r="TG37" s="393"/>
      <c r="TH37" s="393"/>
      <c r="TI37" s="393"/>
      <c r="TJ37" s="393"/>
      <c r="TK37" s="393"/>
    </row>
    <row r="38" spans="1:531" ht="33" customHeight="1" x14ac:dyDescent="0.2">
      <c r="A38" s="38">
        <f>A30+1</f>
        <v>18</v>
      </c>
      <c r="B38" s="712"/>
      <c r="C38" s="713"/>
      <c r="D38" s="713"/>
      <c r="E38" s="714"/>
      <c r="F38" s="712"/>
      <c r="G38" s="713"/>
      <c r="H38" s="713"/>
      <c r="I38" s="714"/>
      <c r="J38" s="773" t="s">
        <v>884</v>
      </c>
      <c r="K38" s="774"/>
      <c r="L38" s="774"/>
      <c r="M38" s="775"/>
      <c r="N38" s="712"/>
      <c r="O38" s="713"/>
      <c r="P38" s="713"/>
      <c r="Q38" s="713"/>
      <c r="R38" s="714"/>
      <c r="S38" s="712"/>
      <c r="T38" s="713"/>
      <c r="U38" s="713"/>
      <c r="V38" s="714"/>
      <c r="W38" s="712"/>
      <c r="X38" s="713"/>
      <c r="Y38" s="713"/>
      <c r="Z38" s="714"/>
      <c r="AA38" s="712"/>
      <c r="AB38" s="713"/>
      <c r="AC38" s="713"/>
      <c r="AD38" s="714"/>
      <c r="AE38" s="712"/>
      <c r="AF38" s="713"/>
      <c r="AG38" s="713"/>
      <c r="AH38" s="713"/>
      <c r="AI38" s="714"/>
      <c r="AJ38" s="861" t="s">
        <v>857</v>
      </c>
      <c r="AK38" s="862"/>
      <c r="AL38" s="862"/>
      <c r="AM38" s="863"/>
      <c r="AN38" s="712"/>
      <c r="AO38" s="713"/>
      <c r="AP38" s="713"/>
      <c r="AQ38" s="714"/>
      <c r="AR38" s="861" t="s">
        <v>853</v>
      </c>
      <c r="AS38" s="862"/>
      <c r="AT38" s="862"/>
      <c r="AU38" s="863"/>
      <c r="AV38" s="712"/>
      <c r="AW38" s="713"/>
      <c r="AX38" s="713"/>
      <c r="AY38" s="713"/>
      <c r="AZ38" s="739"/>
      <c r="BA38" s="712"/>
      <c r="BB38" s="713"/>
      <c r="BC38" s="713"/>
      <c r="BD38" s="714"/>
      <c r="BE38" s="712"/>
      <c r="BF38" s="713"/>
      <c r="BG38" s="713"/>
      <c r="BH38" s="714"/>
      <c r="BI38" s="773" t="s">
        <v>1016</v>
      </c>
      <c r="BJ38" s="774"/>
      <c r="BK38" s="774"/>
      <c r="BL38" s="775"/>
      <c r="BM38" s="712"/>
      <c r="BN38" s="713"/>
      <c r="BO38" s="713"/>
      <c r="BP38" s="713"/>
      <c r="BQ38" s="739"/>
      <c r="BR38" s="712"/>
      <c r="BS38" s="713"/>
      <c r="BT38" s="713"/>
      <c r="BU38" s="714"/>
      <c r="BV38" s="712"/>
      <c r="BW38" s="713"/>
      <c r="BX38" s="713"/>
      <c r="BY38" s="714"/>
      <c r="BZ38" s="712"/>
      <c r="CA38" s="713"/>
      <c r="CB38" s="713"/>
      <c r="CC38" s="714"/>
      <c r="CD38" s="712"/>
      <c r="CE38" s="713"/>
      <c r="CF38" s="713"/>
      <c r="CG38" s="713"/>
      <c r="CH38" s="739"/>
      <c r="CI38" s="773" t="s">
        <v>950</v>
      </c>
      <c r="CJ38" s="774"/>
      <c r="CK38" s="774"/>
      <c r="CL38" s="775"/>
      <c r="CM38" s="712"/>
      <c r="CN38" s="713"/>
      <c r="CO38" s="713"/>
      <c r="CP38" s="714"/>
      <c r="CQ38" s="712"/>
      <c r="CR38" s="713"/>
      <c r="CS38" s="713"/>
      <c r="CT38" s="714"/>
      <c r="CU38" s="712"/>
      <c r="CV38" s="713"/>
      <c r="CW38" s="713"/>
      <c r="CX38" s="713"/>
      <c r="CY38" s="714"/>
      <c r="CZ38" s="712"/>
      <c r="DA38" s="713"/>
      <c r="DB38" s="713"/>
      <c r="DC38" s="714"/>
      <c r="DD38" s="712"/>
      <c r="DE38" s="713"/>
      <c r="DF38" s="713"/>
      <c r="DG38" s="714"/>
      <c r="DH38" s="727"/>
      <c r="DI38" s="728"/>
      <c r="DJ38" s="728"/>
      <c r="DK38" s="729"/>
      <c r="DL38" s="712"/>
      <c r="DM38" s="713"/>
      <c r="DN38" s="713"/>
      <c r="DO38" s="714"/>
      <c r="DP38" s="712"/>
      <c r="DQ38" s="713"/>
      <c r="DR38" s="713"/>
      <c r="DS38" s="714"/>
      <c r="DT38" s="712"/>
      <c r="DU38" s="713"/>
      <c r="DV38" s="713"/>
      <c r="DW38" s="714"/>
      <c r="DX38" s="773" t="s">
        <v>981</v>
      </c>
      <c r="DY38" s="774"/>
      <c r="DZ38" s="774"/>
      <c r="EA38" s="775"/>
      <c r="EB38" s="712"/>
      <c r="EC38" s="713"/>
      <c r="ED38" s="713"/>
      <c r="EE38" s="714"/>
      <c r="EF38" s="712"/>
      <c r="EG38" s="713"/>
      <c r="EH38" s="713"/>
      <c r="EI38" s="714"/>
      <c r="EJ38" s="712" t="s">
        <v>1125</v>
      </c>
      <c r="EK38" s="713"/>
      <c r="EL38" s="713"/>
      <c r="EM38" s="714"/>
      <c r="EN38" s="712"/>
      <c r="EO38" s="713"/>
      <c r="EP38" s="713"/>
      <c r="EQ38" s="714"/>
      <c r="ER38" s="647"/>
      <c r="ES38" s="648"/>
      <c r="ET38" s="648"/>
      <c r="EU38" s="649"/>
      <c r="EV38" s="647"/>
      <c r="EW38" s="648"/>
      <c r="EX38" s="648"/>
      <c r="EY38" s="648"/>
      <c r="EZ38" s="648"/>
      <c r="FA38" s="648"/>
      <c r="FB38" s="649"/>
      <c r="FC38" s="730"/>
      <c r="FD38" s="731"/>
      <c r="FE38" s="731"/>
      <c r="FF38" s="731"/>
      <c r="FG38" s="826"/>
      <c r="FH38" s="826"/>
      <c r="FI38" s="739"/>
      <c r="FJ38" s="647"/>
      <c r="FK38" s="648"/>
      <c r="FL38" s="648"/>
      <c r="FM38" s="648"/>
      <c r="FN38" s="648"/>
      <c r="FO38" s="826"/>
      <c r="FP38" s="739"/>
      <c r="FQ38" s="142" t="str">
        <f t="shared" ref="FQ38:GX38" si="121">IF((COUNTIF($DT$70:$FP$70,FQ41)&gt;=2),"×",IF((COUNTIF($DT$70:$FP$70,FQ41)=1),"○"," "))</f>
        <v xml:space="preserve"> </v>
      </c>
      <c r="FR38" s="143" t="str">
        <f t="shared" si="121"/>
        <v xml:space="preserve"> </v>
      </c>
      <c r="FS38" s="143" t="str">
        <f t="shared" si="121"/>
        <v xml:space="preserve"> </v>
      </c>
      <c r="FT38" s="483" t="str">
        <f t="shared" si="121"/>
        <v xml:space="preserve"> </v>
      </c>
      <c r="FU38" s="143" t="str">
        <f t="shared" si="121"/>
        <v xml:space="preserve"> </v>
      </c>
      <c r="FV38" s="143" t="str">
        <f t="shared" si="121"/>
        <v xml:space="preserve"> </v>
      </c>
      <c r="FW38" s="143" t="str">
        <f t="shared" si="121"/>
        <v xml:space="preserve"> </v>
      </c>
      <c r="FX38" s="483" t="str">
        <f t="shared" si="121"/>
        <v xml:space="preserve"> </v>
      </c>
      <c r="FY38" s="143" t="str">
        <f t="shared" si="121"/>
        <v xml:space="preserve"> </v>
      </c>
      <c r="FZ38" s="483" t="str">
        <f t="shared" si="121"/>
        <v xml:space="preserve"> </v>
      </c>
      <c r="GA38" s="143" t="str">
        <f t="shared" si="121"/>
        <v xml:space="preserve"> </v>
      </c>
      <c r="GB38" s="483" t="str">
        <f t="shared" si="121"/>
        <v xml:space="preserve"> </v>
      </c>
      <c r="GC38" s="143" t="str">
        <f t="shared" si="121"/>
        <v xml:space="preserve"> </v>
      </c>
      <c r="GD38" s="143" t="str">
        <f t="shared" si="121"/>
        <v xml:space="preserve"> </v>
      </c>
      <c r="GE38" s="143" t="str">
        <f t="shared" si="121"/>
        <v xml:space="preserve"> </v>
      </c>
      <c r="GF38" s="143" t="str">
        <f t="shared" si="121"/>
        <v xml:space="preserve"> </v>
      </c>
      <c r="GG38" s="143" t="str">
        <f t="shared" si="121"/>
        <v xml:space="preserve"> </v>
      </c>
      <c r="GH38" s="143" t="str">
        <f t="shared" si="121"/>
        <v xml:space="preserve"> </v>
      </c>
      <c r="GI38" s="143" t="str">
        <f t="shared" si="121"/>
        <v xml:space="preserve"> </v>
      </c>
      <c r="GJ38" s="143" t="str">
        <f t="shared" si="121"/>
        <v xml:space="preserve"> </v>
      </c>
      <c r="GK38" s="151" t="str">
        <f t="shared" si="121"/>
        <v xml:space="preserve"> </v>
      </c>
      <c r="GL38" s="143" t="str">
        <f t="shared" si="121"/>
        <v xml:space="preserve"> </v>
      </c>
      <c r="GM38" s="151" t="str">
        <f t="shared" si="121"/>
        <v xml:space="preserve"> </v>
      </c>
      <c r="GN38" s="143" t="str">
        <f t="shared" si="121"/>
        <v xml:space="preserve"> </v>
      </c>
      <c r="GO38" s="143" t="str">
        <f t="shared" si="121"/>
        <v xml:space="preserve"> </v>
      </c>
      <c r="GP38" s="151" t="str">
        <f t="shared" si="121"/>
        <v xml:space="preserve"> </v>
      </c>
      <c r="GQ38" s="143" t="str">
        <f t="shared" si="121"/>
        <v xml:space="preserve"> </v>
      </c>
      <c r="GR38" s="143" t="str">
        <f t="shared" si="121"/>
        <v xml:space="preserve"> </v>
      </c>
      <c r="GS38" s="143" t="str">
        <f t="shared" si="121"/>
        <v xml:space="preserve"> </v>
      </c>
      <c r="GT38" s="143" t="str">
        <f t="shared" si="121"/>
        <v xml:space="preserve"> </v>
      </c>
      <c r="GU38" s="143" t="str">
        <f t="shared" si="121"/>
        <v xml:space="preserve"> </v>
      </c>
      <c r="GV38" s="143" t="str">
        <f t="shared" si="121"/>
        <v xml:space="preserve"> </v>
      </c>
      <c r="GW38" s="143" t="str">
        <f t="shared" si="121"/>
        <v xml:space="preserve"> </v>
      </c>
      <c r="GX38" s="143" t="str">
        <f t="shared" si="121"/>
        <v xml:space="preserve"> </v>
      </c>
      <c r="GY38" s="49">
        <f>A38</f>
        <v>18</v>
      </c>
      <c r="HA38" s="80"/>
      <c r="HB38" s="199" t="str">
        <f>リスト!C37</f>
        <v>ヤ</v>
      </c>
      <c r="HC38" s="76" t="str">
        <f>IF(リスト!D37="","",リスト!D37)</f>
        <v>ヤマト・新生</v>
      </c>
      <c r="HD38" s="76" t="str">
        <f>IF(リスト!F37="","",リスト!F37)</f>
        <v>ＨＫ電機</v>
      </c>
      <c r="HE38" s="76" t="str">
        <f>IF(リスト!E37="","",リスト!E37)</f>
        <v>NGR</v>
      </c>
      <c r="HF38" s="200" t="str">
        <f>IF(リスト!G37="","",リスト!G37)</f>
        <v/>
      </c>
      <c r="HG38" s="77" t="str">
        <f>IF(リスト!H37="","",リスト!H37)</f>
        <v>兼平町</v>
      </c>
      <c r="HH38" s="77" t="str">
        <f>IF(リスト!I37="","",リスト!I37)</f>
        <v>茨　木</v>
      </c>
      <c r="HI38" s="77" t="str">
        <f>IF(リスト!J37="","",リスト!J37)</f>
        <v>中　野</v>
      </c>
      <c r="HJ38" s="77" t="str">
        <f>IF(リスト!K37="","",リスト!K37)</f>
        <v>唐　国</v>
      </c>
      <c r="HK38" s="77" t="str">
        <f>IF(リスト!L37="","",リスト!L37)</f>
        <v>西大久保</v>
      </c>
      <c r="HL38" s="77" t="str">
        <f>IF(リスト!M37="","",リスト!M37)</f>
        <v>昆　陽</v>
      </c>
      <c r="HM38" s="77" t="str">
        <f>IF(リスト!N37="","",リスト!N37)</f>
        <v>奈良阪町</v>
      </c>
      <c r="HN38" s="77" t="str">
        <f>IF(リスト!O37="","",リスト!O37)</f>
        <v>奥吉野P/S</v>
      </c>
      <c r="HO38" s="460" t="str">
        <f>IF(リスト!P37="","",リスト!P37)</f>
        <v/>
      </c>
      <c r="HQ38" s="258" t="str">
        <f t="shared" ref="HQ38:II38" si="122">IF(FQ38="○","○",IF(FQ38="×","○",IF(FQ39="○","○",IF(FQ39="×","○",IF(FQ37="","",FQ37)))))</f>
        <v>内勤</v>
      </c>
      <c r="HR38" s="258" t="str">
        <f t="shared" si="122"/>
        <v>内勤</v>
      </c>
      <c r="HS38" s="258" t="str">
        <f t="shared" si="122"/>
        <v>内勤</v>
      </c>
      <c r="HT38" s="258" t="str">
        <f t="shared" si="122"/>
        <v>内勤</v>
      </c>
      <c r="HU38" s="258" t="str">
        <f t="shared" si="122"/>
        <v>○</v>
      </c>
      <c r="HV38" s="258" t="str">
        <f t="shared" si="122"/>
        <v>○</v>
      </c>
      <c r="HW38" s="258" t="str">
        <f t="shared" si="122"/>
        <v>○</v>
      </c>
      <c r="HX38" s="258" t="str">
        <f t="shared" si="122"/>
        <v>内勤</v>
      </c>
      <c r="HY38" s="258" t="str">
        <f t="shared" si="122"/>
        <v>○</v>
      </c>
      <c r="HZ38" s="258" t="str">
        <f t="shared" si="122"/>
        <v>○</v>
      </c>
      <c r="IA38" s="258" t="str">
        <f t="shared" si="122"/>
        <v>○</v>
      </c>
      <c r="IB38" s="258" t="str">
        <f t="shared" si="122"/>
        <v>内勤</v>
      </c>
      <c r="IC38" s="258" t="str">
        <f t="shared" si="122"/>
        <v>○</v>
      </c>
      <c r="ID38" s="258" t="str">
        <f t="shared" si="122"/>
        <v>休暇</v>
      </c>
      <c r="IE38" s="258" t="str">
        <f t="shared" si="122"/>
        <v>○</v>
      </c>
      <c r="IF38" s="258" t="str">
        <f t="shared" si="122"/>
        <v>○</v>
      </c>
      <c r="IG38" s="258" t="str">
        <f t="shared" si="122"/>
        <v>○</v>
      </c>
      <c r="IH38" s="258" t="str">
        <f t="shared" si="122"/>
        <v/>
      </c>
      <c r="II38" s="258" t="str">
        <f t="shared" si="122"/>
        <v>○</v>
      </c>
      <c r="IJ38" s="258" t="str">
        <f t="shared" ref="IJ38" si="123">IF(GJ38="○","○",IF(GJ38="×","○",IF(GJ39="○","○",IF(GJ39="×","○",IF(GJ37="","",GJ37)))))</f>
        <v/>
      </c>
      <c r="IK38" s="258" t="str">
        <f t="shared" ref="IK38" si="124">IF(GK38="○","○",IF(GK38="×","○",IF(GK39="○","○",IF(GK39="×","○",IF(GK37="","",GK37)))))</f>
        <v>○</v>
      </c>
      <c r="IL38" s="258" t="str">
        <f t="shared" ref="IL38" si="125">IF(GL38="○","○",IF(GL38="×","○",IF(GL39="○","○",IF(GL39="×","○",IF(GL37="","",GL37)))))</f>
        <v/>
      </c>
      <c r="IM38" s="258" t="str">
        <f t="shared" ref="IM38" si="126">IF(GM38="○","○",IF(GM38="×","○",IF(GM39="○","○",IF(GM39="×","○",IF(GM37="","",GM37)))))</f>
        <v/>
      </c>
      <c r="IN38" s="258" t="str">
        <f t="shared" ref="IN38" si="127">IF(GN38="○","○",IF(GN38="×","○",IF(GN39="○","○",IF(GN39="×","○",IF(GN37="","",GN37)))))</f>
        <v/>
      </c>
      <c r="IO38" s="258" t="str">
        <f t="shared" ref="IO38" si="128">IF(GO38="○","○",IF(GO38="×","○",IF(GO39="○","○",IF(GO39="×","○",IF(GO37="","",GO37)))))</f>
        <v/>
      </c>
      <c r="IP38" s="258" t="str">
        <f t="shared" ref="IP38" si="129">IF(GP38="○","○",IF(GP38="×","○",IF(GP39="○","○",IF(GP39="×","○",IF(GP37="","",GP37)))))</f>
        <v/>
      </c>
      <c r="IQ38" s="258" t="str">
        <f t="shared" ref="IQ38" si="130">IF(GQ38="○","○",IF(GQ38="×","○",IF(GQ39="○","○",IF(GQ39="×","○",IF(GQ37="","",GQ37)))))</f>
        <v/>
      </c>
      <c r="IR38" s="258" t="str">
        <f t="shared" ref="IR38" si="131">IF(GR38="○","○",IF(GR38="×","○",IF(GR39="○","○",IF(GR39="×","○",IF(GR37="","",GR37)))))</f>
        <v/>
      </c>
      <c r="IS38" s="258" t="str">
        <f t="shared" ref="IS38" si="132">IF(GW38="○","○",IF(GW38="×","○",IF(GW39="○","○",IF(GW39="×","○",IF(GW37="","",GW37)))))</f>
        <v/>
      </c>
      <c r="IT38" s="258" t="str">
        <f t="shared" ref="IT38" si="133">IF(GX38="○","○",IF(GX38="×","○",IF(GX39="○","○",IF(GX39="×","○",IF(GX37="","",GX37)))))</f>
        <v/>
      </c>
      <c r="IV38" s="393"/>
      <c r="IW38" s="393"/>
      <c r="IX38" s="393"/>
      <c r="IY38" s="393"/>
      <c r="IZ38" s="393"/>
      <c r="JA38" s="393"/>
      <c r="JB38" s="393"/>
      <c r="JC38" s="393"/>
      <c r="JD38" s="393"/>
      <c r="JE38" s="393"/>
      <c r="JF38" s="393"/>
      <c r="JG38" s="393"/>
      <c r="JH38" s="393"/>
      <c r="JI38" s="393"/>
      <c r="JJ38" s="393"/>
      <c r="JK38" s="393"/>
      <c r="JL38" s="393"/>
      <c r="JM38" s="393"/>
      <c r="JN38" s="393"/>
      <c r="JO38" s="393"/>
      <c r="JP38" s="393"/>
      <c r="JQ38" s="393"/>
      <c r="JR38" s="393"/>
      <c r="JS38" s="393"/>
      <c r="JT38" s="393"/>
      <c r="JU38" s="393"/>
      <c r="JV38" s="393"/>
      <c r="JW38" s="393"/>
      <c r="JX38" s="393"/>
      <c r="JY38" s="393"/>
      <c r="JZ38" s="393"/>
      <c r="KA38" s="393"/>
      <c r="KB38" s="393"/>
      <c r="KC38" s="393"/>
      <c r="KD38" s="393"/>
      <c r="KE38" s="393"/>
      <c r="KF38" s="393"/>
      <c r="KG38" s="393"/>
      <c r="KH38" s="393"/>
      <c r="KI38" s="393"/>
      <c r="KJ38" s="393"/>
      <c r="KK38" s="393"/>
      <c r="KL38" s="393"/>
      <c r="KM38" s="393"/>
      <c r="KN38" s="393"/>
      <c r="KO38" s="393"/>
      <c r="KP38" s="393"/>
      <c r="KQ38" s="393"/>
      <c r="KR38" s="393"/>
      <c r="KS38" s="393"/>
      <c r="KT38" s="393"/>
      <c r="KU38" s="393"/>
      <c r="KV38" s="393"/>
      <c r="KW38" s="393"/>
      <c r="KX38" s="393"/>
      <c r="KY38" s="393"/>
      <c r="KZ38" s="393"/>
      <c r="LA38" s="393"/>
      <c r="LB38" s="393"/>
      <c r="LC38" s="393"/>
      <c r="LD38" s="393"/>
      <c r="LE38" s="393"/>
      <c r="LF38" s="393"/>
      <c r="LG38" s="393"/>
      <c r="LH38" s="393"/>
      <c r="LI38" s="393"/>
      <c r="LJ38" s="393"/>
      <c r="LK38" s="393"/>
      <c r="LL38" s="393"/>
      <c r="LM38" s="393"/>
      <c r="LN38" s="393"/>
      <c r="LO38" s="393"/>
      <c r="LP38" s="393"/>
      <c r="LQ38" s="393"/>
      <c r="LR38" s="393"/>
      <c r="LS38" s="393"/>
      <c r="LT38" s="393"/>
      <c r="LU38" s="393"/>
      <c r="LV38" s="393"/>
      <c r="LW38" s="393"/>
      <c r="LX38" s="393"/>
      <c r="LY38" s="393"/>
      <c r="LZ38" s="393"/>
      <c r="MA38" s="393"/>
      <c r="MB38" s="393"/>
      <c r="MC38" s="393"/>
      <c r="MD38" s="393"/>
      <c r="ME38" s="393"/>
      <c r="MF38" s="393"/>
      <c r="MG38" s="393"/>
      <c r="MH38" s="393"/>
      <c r="MI38" s="393"/>
      <c r="MJ38" s="393"/>
      <c r="MK38" s="393"/>
      <c r="ML38" s="393"/>
      <c r="MM38" s="393"/>
      <c r="MN38" s="393"/>
      <c r="MO38" s="393"/>
      <c r="MP38" s="393"/>
      <c r="MQ38" s="393"/>
      <c r="MR38" s="393"/>
      <c r="MS38" s="393"/>
      <c r="MT38" s="393"/>
      <c r="MU38" s="393"/>
      <c r="MV38" s="393"/>
      <c r="MW38" s="393"/>
      <c r="MX38" s="393"/>
      <c r="MY38" s="393"/>
      <c r="MZ38" s="393"/>
      <c r="NA38" s="393"/>
      <c r="NB38" s="393"/>
      <c r="NC38" s="393"/>
      <c r="ND38" s="393"/>
      <c r="NE38" s="393"/>
      <c r="NF38" s="393"/>
      <c r="NG38" s="393"/>
      <c r="NH38" s="393"/>
      <c r="NI38" s="393"/>
      <c r="NJ38" s="393"/>
      <c r="NK38" s="393"/>
      <c r="NL38" s="393"/>
      <c r="NM38" s="393"/>
      <c r="NN38" s="393"/>
      <c r="NO38" s="393"/>
      <c r="NP38" s="393"/>
      <c r="NQ38" s="393"/>
      <c r="NR38" s="393"/>
      <c r="NS38" s="393"/>
      <c r="NT38" s="393"/>
      <c r="NU38" s="393"/>
      <c r="NV38" s="393"/>
      <c r="NW38" s="393"/>
      <c r="NX38" s="393"/>
      <c r="NY38" s="393"/>
      <c r="NZ38" s="393"/>
      <c r="OA38" s="393"/>
      <c r="OB38" s="393"/>
      <c r="OC38" s="393"/>
      <c r="OD38" s="393"/>
      <c r="OE38" s="393"/>
      <c r="OF38" s="393"/>
      <c r="OG38" s="393"/>
      <c r="OH38" s="393"/>
      <c r="OI38" s="393"/>
      <c r="OJ38" s="393"/>
      <c r="OK38" s="393"/>
      <c r="OL38" s="393"/>
      <c r="OM38" s="393"/>
      <c r="ON38" s="393"/>
      <c r="OO38" s="393"/>
      <c r="OP38" s="393"/>
      <c r="OQ38" s="393"/>
      <c r="OR38" s="393"/>
      <c r="OS38" s="393"/>
      <c r="OT38" s="393"/>
      <c r="OU38" s="393"/>
      <c r="OV38" s="393"/>
      <c r="OW38" s="393"/>
      <c r="OX38" s="393"/>
      <c r="OY38" s="393"/>
      <c r="OZ38" s="393"/>
      <c r="PA38" s="393"/>
      <c r="PB38" s="393"/>
      <c r="PC38" s="393"/>
      <c r="PD38" s="393"/>
      <c r="PE38" s="393"/>
      <c r="PF38" s="393"/>
      <c r="PG38" s="393"/>
      <c r="PH38" s="393"/>
      <c r="PI38" s="393"/>
      <c r="PJ38" s="393"/>
      <c r="PK38" s="393"/>
      <c r="PL38" s="393"/>
      <c r="PM38" s="393"/>
      <c r="PN38" s="393"/>
      <c r="PO38" s="393"/>
      <c r="PP38" s="393"/>
      <c r="PQ38" s="393"/>
      <c r="PR38" s="393"/>
      <c r="PS38" s="393"/>
      <c r="PT38" s="393"/>
      <c r="PU38" s="393"/>
      <c r="PV38" s="393"/>
      <c r="PW38" s="393"/>
      <c r="PX38" s="393"/>
      <c r="PY38" s="393"/>
      <c r="PZ38" s="393"/>
      <c r="QA38" s="393"/>
      <c r="QB38" s="393"/>
      <c r="QC38" s="393"/>
      <c r="QD38" s="393"/>
      <c r="QE38" s="393"/>
      <c r="QF38" s="393"/>
      <c r="QG38" s="393"/>
      <c r="QH38" s="393"/>
      <c r="QI38" s="393"/>
      <c r="QJ38" s="393"/>
      <c r="QK38" s="393"/>
      <c r="QL38" s="393"/>
      <c r="QM38" s="393"/>
      <c r="QN38" s="393"/>
      <c r="QO38" s="393"/>
      <c r="QP38" s="393"/>
      <c r="QQ38" s="393"/>
      <c r="QR38" s="393"/>
      <c r="QS38" s="393"/>
      <c r="QT38" s="393"/>
      <c r="QU38" s="393"/>
      <c r="QV38" s="393"/>
      <c r="QW38" s="393"/>
      <c r="QX38" s="393"/>
      <c r="QY38" s="393"/>
      <c r="QZ38" s="393"/>
      <c r="RA38" s="393"/>
      <c r="RB38" s="393"/>
      <c r="RC38" s="393"/>
      <c r="RD38" s="393"/>
      <c r="RE38" s="393"/>
      <c r="RF38" s="393"/>
      <c r="RG38" s="393"/>
      <c r="RH38" s="393"/>
      <c r="RI38" s="393"/>
      <c r="RJ38" s="393"/>
      <c r="RK38" s="393"/>
      <c r="RL38" s="393"/>
      <c r="RM38" s="393"/>
      <c r="RN38" s="393"/>
      <c r="RO38" s="393"/>
      <c r="RP38" s="393"/>
      <c r="RQ38" s="393"/>
      <c r="RR38" s="393"/>
      <c r="RS38" s="393"/>
      <c r="RT38" s="393"/>
      <c r="RU38" s="393"/>
      <c r="RV38" s="393"/>
      <c r="RW38" s="393"/>
      <c r="RX38" s="393"/>
      <c r="RY38" s="393"/>
      <c r="RZ38" s="393"/>
      <c r="SA38" s="393"/>
      <c r="SB38" s="393"/>
      <c r="SC38" s="393"/>
      <c r="SD38" s="393"/>
      <c r="SE38" s="393"/>
      <c r="SF38" s="393"/>
      <c r="SG38" s="393"/>
      <c r="SH38" s="393"/>
      <c r="SI38" s="393"/>
      <c r="SJ38" s="393"/>
      <c r="SK38" s="393"/>
      <c r="SL38" s="393"/>
      <c r="SM38" s="393"/>
      <c r="SN38" s="393"/>
      <c r="SO38" s="393"/>
      <c r="SP38" s="393"/>
      <c r="SQ38" s="393"/>
      <c r="SR38" s="393"/>
      <c r="SS38" s="393"/>
      <c r="ST38" s="393"/>
      <c r="SU38" s="393"/>
      <c r="SV38" s="393"/>
      <c r="SW38" s="393"/>
      <c r="SX38" s="393"/>
      <c r="SY38" s="393"/>
      <c r="SZ38" s="393"/>
      <c r="TA38" s="393"/>
      <c r="TB38" s="393"/>
      <c r="TC38" s="393"/>
      <c r="TD38" s="393"/>
      <c r="TE38" s="393"/>
      <c r="TF38" s="393"/>
      <c r="TG38" s="393"/>
      <c r="TH38" s="393"/>
      <c r="TI38" s="393"/>
      <c r="TJ38" s="393"/>
      <c r="TK38" s="393"/>
    </row>
    <row r="39" spans="1:531" ht="33" customHeight="1" x14ac:dyDescent="0.2">
      <c r="A39" s="230"/>
      <c r="B39" s="647"/>
      <c r="C39" s="648"/>
      <c r="D39" s="648"/>
      <c r="E39" s="649"/>
      <c r="F39" s="647"/>
      <c r="G39" s="648"/>
      <c r="H39" s="648"/>
      <c r="I39" s="649"/>
      <c r="J39" s="776" t="s">
        <v>1149</v>
      </c>
      <c r="K39" s="777"/>
      <c r="L39" s="777"/>
      <c r="M39" s="778"/>
      <c r="N39" s="647"/>
      <c r="O39" s="648"/>
      <c r="P39" s="648"/>
      <c r="Q39" s="648"/>
      <c r="R39" s="649"/>
      <c r="S39" s="647"/>
      <c r="T39" s="648"/>
      <c r="U39" s="648"/>
      <c r="V39" s="649"/>
      <c r="W39" s="647"/>
      <c r="X39" s="648"/>
      <c r="Y39" s="648"/>
      <c r="Z39" s="649"/>
      <c r="AA39" s="647"/>
      <c r="AB39" s="648"/>
      <c r="AC39" s="648"/>
      <c r="AD39" s="649"/>
      <c r="AE39" s="647"/>
      <c r="AF39" s="648"/>
      <c r="AG39" s="648"/>
      <c r="AH39" s="648"/>
      <c r="AI39" s="649"/>
      <c r="AJ39" s="855" t="s">
        <v>861</v>
      </c>
      <c r="AK39" s="856"/>
      <c r="AL39" s="856"/>
      <c r="AM39" s="857"/>
      <c r="AN39" s="647"/>
      <c r="AO39" s="648"/>
      <c r="AP39" s="648"/>
      <c r="AQ39" s="649"/>
      <c r="AR39" s="855"/>
      <c r="AS39" s="856"/>
      <c r="AT39" s="856"/>
      <c r="AU39" s="857"/>
      <c r="AV39" s="647"/>
      <c r="AW39" s="648"/>
      <c r="AX39" s="648"/>
      <c r="AY39" s="648"/>
      <c r="AZ39" s="739"/>
      <c r="BA39" s="647"/>
      <c r="BB39" s="648"/>
      <c r="BC39" s="648"/>
      <c r="BD39" s="649"/>
      <c r="BE39" s="647"/>
      <c r="BF39" s="648"/>
      <c r="BG39" s="648"/>
      <c r="BH39" s="649"/>
      <c r="BI39" s="776"/>
      <c r="BJ39" s="777"/>
      <c r="BK39" s="777"/>
      <c r="BL39" s="778"/>
      <c r="BM39" s="647"/>
      <c r="BN39" s="648"/>
      <c r="BO39" s="648"/>
      <c r="BP39" s="648"/>
      <c r="BQ39" s="739"/>
      <c r="BR39" s="647"/>
      <c r="BS39" s="648"/>
      <c r="BT39" s="648"/>
      <c r="BU39" s="649"/>
      <c r="BV39" s="647"/>
      <c r="BW39" s="648"/>
      <c r="BX39" s="648"/>
      <c r="BY39" s="649"/>
      <c r="BZ39" s="647"/>
      <c r="CA39" s="648"/>
      <c r="CB39" s="648"/>
      <c r="CC39" s="649"/>
      <c r="CD39" s="647"/>
      <c r="CE39" s="648"/>
      <c r="CF39" s="648"/>
      <c r="CG39" s="648"/>
      <c r="CH39" s="739"/>
      <c r="CI39" s="776"/>
      <c r="CJ39" s="777"/>
      <c r="CK39" s="777"/>
      <c r="CL39" s="778"/>
      <c r="CM39" s="647"/>
      <c r="CN39" s="648"/>
      <c r="CO39" s="648"/>
      <c r="CP39" s="649"/>
      <c r="CQ39" s="647"/>
      <c r="CR39" s="648"/>
      <c r="CS39" s="648"/>
      <c r="CT39" s="649"/>
      <c r="CU39" s="647"/>
      <c r="CV39" s="648"/>
      <c r="CW39" s="648"/>
      <c r="CX39" s="648"/>
      <c r="CY39" s="649"/>
      <c r="CZ39" s="647"/>
      <c r="DA39" s="648"/>
      <c r="DB39" s="648"/>
      <c r="DC39" s="649"/>
      <c r="DD39" s="647"/>
      <c r="DE39" s="648"/>
      <c r="DF39" s="648"/>
      <c r="DG39" s="649"/>
      <c r="DH39" s="730"/>
      <c r="DI39" s="731"/>
      <c r="DJ39" s="731"/>
      <c r="DK39" s="732"/>
      <c r="DL39" s="647"/>
      <c r="DM39" s="648"/>
      <c r="DN39" s="648"/>
      <c r="DO39" s="649"/>
      <c r="DP39" s="647"/>
      <c r="DQ39" s="648"/>
      <c r="DR39" s="648"/>
      <c r="DS39" s="649"/>
      <c r="DT39" s="647"/>
      <c r="DU39" s="648"/>
      <c r="DV39" s="648"/>
      <c r="DW39" s="649"/>
      <c r="DX39" s="776" t="s">
        <v>994</v>
      </c>
      <c r="DY39" s="777"/>
      <c r="DZ39" s="777"/>
      <c r="EA39" s="778"/>
      <c r="EB39" s="647"/>
      <c r="EC39" s="648"/>
      <c r="ED39" s="648"/>
      <c r="EE39" s="649"/>
      <c r="EF39" s="647"/>
      <c r="EG39" s="648"/>
      <c r="EH39" s="648"/>
      <c r="EI39" s="649"/>
      <c r="EJ39" s="647"/>
      <c r="EK39" s="648"/>
      <c r="EL39" s="648"/>
      <c r="EM39" s="649"/>
      <c r="EN39" s="647"/>
      <c r="EO39" s="648"/>
      <c r="EP39" s="648"/>
      <c r="EQ39" s="649"/>
      <c r="ER39" s="647"/>
      <c r="ES39" s="648"/>
      <c r="ET39" s="648"/>
      <c r="EU39" s="649"/>
      <c r="EV39" s="647"/>
      <c r="EW39" s="648"/>
      <c r="EX39" s="648"/>
      <c r="EY39" s="648"/>
      <c r="EZ39" s="648"/>
      <c r="FA39" s="648"/>
      <c r="FB39" s="649"/>
      <c r="FC39" s="730"/>
      <c r="FD39" s="731"/>
      <c r="FE39" s="731"/>
      <c r="FF39" s="731"/>
      <c r="FG39" s="826"/>
      <c r="FH39" s="826"/>
      <c r="FI39" s="739"/>
      <c r="FJ39" s="647"/>
      <c r="FK39" s="648"/>
      <c r="FL39" s="648"/>
      <c r="FM39" s="648"/>
      <c r="FN39" s="648"/>
      <c r="FO39" s="826"/>
      <c r="FP39" s="739"/>
      <c r="FQ39" s="814" t="str">
        <f t="shared" ref="FQ39:GX39" si="134">IF((COUNTIF($B$70:$DS$70,FQ41)&gt;=2),"×",IF((COUNTIF($B$70:$DS$70,FQ41)=1),"○"," "))</f>
        <v xml:space="preserve"> </v>
      </c>
      <c r="FR39" s="674" t="str">
        <f t="shared" si="134"/>
        <v xml:space="preserve"> </v>
      </c>
      <c r="FS39" s="674" t="str">
        <f t="shared" si="134"/>
        <v xml:space="preserve"> </v>
      </c>
      <c r="FT39" s="801" t="str">
        <f t="shared" si="134"/>
        <v xml:space="preserve"> </v>
      </c>
      <c r="FU39" s="674" t="str">
        <f t="shared" si="134"/>
        <v>○</v>
      </c>
      <c r="FV39" s="674" t="str">
        <f t="shared" si="134"/>
        <v>○</v>
      </c>
      <c r="FW39" s="674" t="str">
        <f t="shared" si="134"/>
        <v>○</v>
      </c>
      <c r="FX39" s="801" t="str">
        <f t="shared" si="134"/>
        <v xml:space="preserve"> </v>
      </c>
      <c r="FY39" s="674" t="str">
        <f t="shared" si="134"/>
        <v>○</v>
      </c>
      <c r="FZ39" s="801" t="str">
        <f t="shared" si="134"/>
        <v>○</v>
      </c>
      <c r="GA39" s="674" t="str">
        <f t="shared" si="134"/>
        <v>○</v>
      </c>
      <c r="GB39" s="801" t="str">
        <f t="shared" si="134"/>
        <v xml:space="preserve"> </v>
      </c>
      <c r="GC39" s="674" t="str">
        <f t="shared" si="134"/>
        <v>○</v>
      </c>
      <c r="GD39" s="674" t="str">
        <f t="shared" si="134"/>
        <v xml:space="preserve"> </v>
      </c>
      <c r="GE39" s="674" t="str">
        <f t="shared" si="134"/>
        <v>○</v>
      </c>
      <c r="GF39" s="674" t="str">
        <f t="shared" si="134"/>
        <v>○</v>
      </c>
      <c r="GG39" s="674" t="str">
        <f t="shared" si="134"/>
        <v>○</v>
      </c>
      <c r="GH39" s="674" t="str">
        <f t="shared" si="134"/>
        <v xml:space="preserve"> </v>
      </c>
      <c r="GI39" s="674" t="str">
        <f t="shared" si="134"/>
        <v>○</v>
      </c>
      <c r="GJ39" s="674" t="str">
        <f t="shared" si="134"/>
        <v xml:space="preserve"> </v>
      </c>
      <c r="GK39" s="674" t="str">
        <f t="shared" si="134"/>
        <v>○</v>
      </c>
      <c r="GL39" s="674" t="str">
        <f t="shared" si="134"/>
        <v xml:space="preserve"> </v>
      </c>
      <c r="GM39" s="795" t="str">
        <f t="shared" si="134"/>
        <v xml:space="preserve"> </v>
      </c>
      <c r="GN39" s="674" t="str">
        <f t="shared" si="134"/>
        <v xml:space="preserve"> </v>
      </c>
      <c r="GO39" s="674" t="str">
        <f t="shared" si="134"/>
        <v xml:space="preserve"> </v>
      </c>
      <c r="GP39" s="795" t="str">
        <f t="shared" si="134"/>
        <v xml:space="preserve"> </v>
      </c>
      <c r="GQ39" s="674" t="str">
        <f t="shared" si="134"/>
        <v xml:space="preserve"> </v>
      </c>
      <c r="GR39" s="674" t="str">
        <f t="shared" si="134"/>
        <v xml:space="preserve"> </v>
      </c>
      <c r="GS39" s="674" t="str">
        <f t="shared" si="134"/>
        <v xml:space="preserve"> </v>
      </c>
      <c r="GT39" s="674" t="str">
        <f t="shared" si="134"/>
        <v xml:space="preserve"> </v>
      </c>
      <c r="GU39" s="674" t="str">
        <f t="shared" si="134"/>
        <v xml:space="preserve"> </v>
      </c>
      <c r="GV39" s="674" t="str">
        <f t="shared" si="134"/>
        <v xml:space="preserve"> </v>
      </c>
      <c r="GW39" s="674" t="str">
        <f t="shared" si="134"/>
        <v xml:space="preserve"> </v>
      </c>
      <c r="GX39" s="674" t="str">
        <f t="shared" si="134"/>
        <v xml:space="preserve"> </v>
      </c>
      <c r="GY39" s="230">
        <f>A39</f>
        <v>0</v>
      </c>
      <c r="HA39" s="80"/>
      <c r="HB39" s="199">
        <f>リスト!C38</f>
        <v>0</v>
      </c>
      <c r="HC39" s="76" t="str">
        <f>IF(リスト!D38="","",リスト!D38)</f>
        <v>河口２</v>
      </c>
      <c r="HD39" s="76" t="str">
        <f>IF(リスト!F38="","",リスト!F38)</f>
        <v/>
      </c>
      <c r="HE39" s="76" t="str">
        <f>IF(リスト!E38="","",リスト!E38)</f>
        <v>SCB</v>
      </c>
      <c r="HF39" s="200" t="str">
        <f>IF(リスト!G38="","",リスト!G38)</f>
        <v/>
      </c>
      <c r="HG39" s="77" t="str">
        <f>IF(リスト!H38="","",リスト!H38)</f>
        <v>本　田</v>
      </c>
      <c r="HH39" s="77" t="str">
        <f>IF(リスト!I38="","",リスト!I38)</f>
        <v>富　田</v>
      </c>
      <c r="HI39" s="77" t="str">
        <f>IF(リスト!J38="","",リスト!J38)</f>
        <v>田　島</v>
      </c>
      <c r="HJ39" s="77" t="str">
        <f>IF(リスト!K38="","",リスト!K38)</f>
        <v>府　中</v>
      </c>
      <c r="HK39" s="77" t="str">
        <f>IF(リスト!L38="","",リスト!L38)</f>
        <v>松　蔭</v>
      </c>
      <c r="HL39" s="77" t="str">
        <f>IF(リスト!M38="","",リスト!M38)</f>
        <v>東伊丹</v>
      </c>
      <c r="HM39" s="77" t="str">
        <f>IF(リスト!N38="","",リスト!N38)</f>
        <v>六条西</v>
      </c>
      <c r="HN39" s="77" t="str">
        <f>IF(リスト!O38="","",リスト!O38)</f>
        <v>上矢治堰堤</v>
      </c>
      <c r="HO39" s="460" t="str">
        <f>IF(リスト!P38="","",リスト!P38)</f>
        <v/>
      </c>
      <c r="IV39" s="393"/>
      <c r="IW39" s="393"/>
      <c r="IX39" s="393"/>
      <c r="IY39" s="393"/>
      <c r="IZ39" s="393"/>
      <c r="JA39" s="393"/>
      <c r="JB39" s="393"/>
      <c r="JC39" s="393"/>
      <c r="JD39" s="393"/>
      <c r="JE39" s="393"/>
      <c r="JF39" s="393"/>
      <c r="JG39" s="393"/>
      <c r="JH39" s="393"/>
      <c r="JI39" s="393"/>
      <c r="JJ39" s="393"/>
      <c r="JK39" s="393"/>
      <c r="JL39" s="393"/>
      <c r="JM39" s="393"/>
      <c r="JN39" s="393"/>
      <c r="JO39" s="393"/>
      <c r="JP39" s="393"/>
      <c r="JQ39" s="393"/>
      <c r="JR39" s="393"/>
      <c r="JS39" s="393"/>
      <c r="JT39" s="393"/>
      <c r="JU39" s="393"/>
      <c r="JV39" s="393"/>
      <c r="JW39" s="393"/>
      <c r="JX39" s="393"/>
      <c r="JY39" s="393"/>
      <c r="JZ39" s="393"/>
      <c r="KA39" s="393"/>
      <c r="KB39" s="393"/>
      <c r="KC39" s="393"/>
      <c r="KD39" s="393"/>
      <c r="KE39" s="393"/>
      <c r="KF39" s="393"/>
      <c r="KG39" s="393"/>
      <c r="KH39" s="393"/>
      <c r="KI39" s="393"/>
      <c r="KJ39" s="393"/>
      <c r="KK39" s="393"/>
      <c r="KL39" s="393"/>
      <c r="KM39" s="393"/>
      <c r="KN39" s="393"/>
      <c r="KO39" s="393"/>
      <c r="KP39" s="393"/>
      <c r="KQ39" s="393"/>
      <c r="KR39" s="393"/>
      <c r="KS39" s="393"/>
      <c r="KT39" s="393"/>
      <c r="KU39" s="393"/>
      <c r="KV39" s="393"/>
      <c r="KW39" s="393"/>
      <c r="KX39" s="393"/>
      <c r="KY39" s="393"/>
      <c r="KZ39" s="393"/>
      <c r="LA39" s="393"/>
      <c r="LB39" s="393"/>
      <c r="LC39" s="393"/>
      <c r="LD39" s="393"/>
      <c r="LE39" s="393"/>
      <c r="LF39" s="393"/>
      <c r="LG39" s="393"/>
      <c r="LH39" s="393"/>
      <c r="LI39" s="393"/>
      <c r="LJ39" s="393"/>
      <c r="LK39" s="393"/>
      <c r="LL39" s="393"/>
      <c r="LM39" s="393"/>
      <c r="LN39" s="393"/>
      <c r="LO39" s="393"/>
      <c r="LP39" s="393"/>
      <c r="LQ39" s="393"/>
      <c r="LR39" s="393"/>
      <c r="LS39" s="393"/>
      <c r="LT39" s="393"/>
      <c r="LU39" s="393"/>
      <c r="LV39" s="393"/>
      <c r="LW39" s="393"/>
      <c r="LX39" s="393"/>
      <c r="LY39" s="393"/>
      <c r="LZ39" s="393"/>
      <c r="MA39" s="393"/>
      <c r="MB39" s="393"/>
      <c r="MC39" s="393"/>
      <c r="MD39" s="393"/>
      <c r="ME39" s="393"/>
      <c r="MF39" s="393"/>
      <c r="MG39" s="393"/>
      <c r="MH39" s="393"/>
      <c r="MI39" s="393"/>
      <c r="MJ39" s="393"/>
      <c r="MK39" s="393"/>
      <c r="ML39" s="393"/>
      <c r="MM39" s="393"/>
      <c r="MN39" s="393"/>
      <c r="MO39" s="393"/>
      <c r="MP39" s="393"/>
      <c r="MQ39" s="393"/>
      <c r="MR39" s="393"/>
      <c r="MS39" s="393"/>
      <c r="MT39" s="393"/>
      <c r="MU39" s="393"/>
      <c r="MV39" s="393"/>
      <c r="MW39" s="393"/>
      <c r="MX39" s="393"/>
      <c r="MY39" s="393"/>
      <c r="MZ39" s="393"/>
      <c r="NA39" s="393"/>
      <c r="NB39" s="393"/>
      <c r="NC39" s="393"/>
      <c r="ND39" s="393"/>
      <c r="NE39" s="393"/>
      <c r="NF39" s="393"/>
      <c r="NG39" s="393"/>
      <c r="NH39" s="393"/>
      <c r="NI39" s="393"/>
      <c r="NJ39" s="393"/>
      <c r="NK39" s="393"/>
      <c r="NL39" s="393"/>
      <c r="NM39" s="393"/>
      <c r="NN39" s="393"/>
      <c r="NO39" s="393"/>
      <c r="NP39" s="393"/>
      <c r="NQ39" s="393"/>
      <c r="NR39" s="393"/>
      <c r="NS39" s="393"/>
      <c r="NT39" s="393"/>
      <c r="NU39" s="393"/>
      <c r="NV39" s="393"/>
      <c r="NW39" s="393"/>
      <c r="NX39" s="393"/>
      <c r="NY39" s="393"/>
      <c r="NZ39" s="393"/>
      <c r="OA39" s="393"/>
      <c r="OB39" s="393"/>
      <c r="OC39" s="393"/>
      <c r="OD39" s="393"/>
      <c r="OE39" s="393"/>
      <c r="OF39" s="393"/>
      <c r="OG39" s="393"/>
      <c r="OH39" s="393"/>
      <c r="OI39" s="393"/>
      <c r="OJ39" s="393"/>
      <c r="OK39" s="393"/>
      <c r="OL39" s="393"/>
      <c r="OM39" s="393"/>
      <c r="ON39" s="393"/>
      <c r="OO39" s="393"/>
      <c r="OP39" s="393"/>
      <c r="OQ39" s="393"/>
      <c r="OR39" s="393"/>
      <c r="OS39" s="393"/>
      <c r="OT39" s="393"/>
      <c r="OU39" s="393"/>
      <c r="OV39" s="393"/>
      <c r="OW39" s="393"/>
      <c r="OX39" s="393"/>
      <c r="OY39" s="393"/>
      <c r="OZ39" s="393"/>
      <c r="PA39" s="393"/>
      <c r="PB39" s="393"/>
      <c r="PC39" s="393"/>
      <c r="PD39" s="393"/>
      <c r="PE39" s="393"/>
      <c r="PF39" s="393"/>
      <c r="PG39" s="393"/>
      <c r="PH39" s="393"/>
      <c r="PI39" s="393"/>
      <c r="PJ39" s="393"/>
      <c r="PK39" s="393"/>
      <c r="PL39" s="393"/>
      <c r="PM39" s="393"/>
      <c r="PN39" s="393"/>
      <c r="PO39" s="393"/>
      <c r="PP39" s="393"/>
      <c r="PQ39" s="393"/>
      <c r="PR39" s="393"/>
      <c r="PS39" s="393"/>
      <c r="PT39" s="393"/>
      <c r="PU39" s="393"/>
      <c r="PV39" s="393"/>
      <c r="PW39" s="393"/>
      <c r="PX39" s="393"/>
      <c r="PY39" s="393"/>
      <c r="PZ39" s="393"/>
      <c r="QA39" s="393"/>
      <c r="QB39" s="393"/>
      <c r="QC39" s="393"/>
      <c r="QD39" s="393"/>
      <c r="QE39" s="393"/>
      <c r="QF39" s="393"/>
      <c r="QG39" s="393"/>
      <c r="QH39" s="393"/>
      <c r="QI39" s="393"/>
      <c r="QJ39" s="393"/>
      <c r="QK39" s="393"/>
      <c r="QL39" s="393"/>
      <c r="QM39" s="393"/>
      <c r="QN39" s="393"/>
      <c r="QO39" s="393"/>
      <c r="QP39" s="393"/>
      <c r="QQ39" s="393"/>
      <c r="QR39" s="393"/>
      <c r="QS39" s="393"/>
      <c r="QT39" s="393"/>
      <c r="QU39" s="393"/>
      <c r="QV39" s="393"/>
      <c r="QW39" s="393"/>
      <c r="QX39" s="393"/>
      <c r="QY39" s="393"/>
      <c r="QZ39" s="393"/>
      <c r="RA39" s="393"/>
      <c r="RB39" s="393"/>
      <c r="RC39" s="393"/>
      <c r="RD39" s="393"/>
      <c r="RE39" s="393"/>
      <c r="RF39" s="393"/>
      <c r="RG39" s="393"/>
      <c r="RH39" s="393"/>
      <c r="RI39" s="393"/>
      <c r="RJ39" s="393"/>
      <c r="RK39" s="393"/>
      <c r="RL39" s="393"/>
      <c r="RM39" s="393"/>
      <c r="RN39" s="393"/>
      <c r="RO39" s="393"/>
      <c r="RP39" s="393"/>
      <c r="RQ39" s="393"/>
      <c r="RR39" s="393"/>
      <c r="RS39" s="393"/>
      <c r="RT39" s="393"/>
      <c r="RU39" s="393"/>
      <c r="RV39" s="393"/>
      <c r="RW39" s="393"/>
      <c r="RX39" s="393"/>
      <c r="RY39" s="393"/>
      <c r="RZ39" s="393"/>
      <c r="SA39" s="393"/>
      <c r="SB39" s="393"/>
      <c r="SC39" s="393"/>
      <c r="SD39" s="393"/>
      <c r="SE39" s="393"/>
      <c r="SF39" s="393"/>
      <c r="SG39" s="393"/>
      <c r="SH39" s="393"/>
      <c r="SI39" s="393"/>
      <c r="SJ39" s="393"/>
      <c r="SK39" s="393"/>
      <c r="SL39" s="393"/>
      <c r="SM39" s="393"/>
      <c r="SN39" s="393"/>
      <c r="SO39" s="393"/>
      <c r="SP39" s="393"/>
      <c r="SQ39" s="393"/>
      <c r="SR39" s="393"/>
      <c r="SS39" s="393"/>
      <c r="ST39" s="393"/>
      <c r="SU39" s="393"/>
      <c r="SV39" s="393"/>
      <c r="SW39" s="393"/>
      <c r="SX39" s="393"/>
      <c r="SY39" s="393"/>
      <c r="SZ39" s="393"/>
      <c r="TA39" s="393"/>
      <c r="TB39" s="393"/>
      <c r="TC39" s="393"/>
      <c r="TD39" s="393"/>
      <c r="TE39" s="393"/>
      <c r="TF39" s="393"/>
      <c r="TG39" s="393"/>
      <c r="TH39" s="393"/>
      <c r="TI39" s="393"/>
      <c r="TJ39" s="393"/>
      <c r="TK39" s="393"/>
    </row>
    <row r="40" spans="1:531" ht="21" customHeight="1" x14ac:dyDescent="0.2">
      <c r="A40" s="229"/>
      <c r="B40" s="709" t="s">
        <v>117</v>
      </c>
      <c r="C40" s="715"/>
      <c r="D40" s="716"/>
      <c r="E40" s="717"/>
      <c r="F40" s="709" t="s">
        <v>117</v>
      </c>
      <c r="G40" s="715"/>
      <c r="H40" s="716"/>
      <c r="I40" s="717"/>
      <c r="J40" s="767" t="s">
        <v>117</v>
      </c>
      <c r="K40" s="779"/>
      <c r="L40" s="780"/>
      <c r="M40" s="781"/>
      <c r="N40" s="709" t="s">
        <v>132</v>
      </c>
      <c r="O40" s="710"/>
      <c r="P40" s="715"/>
      <c r="Q40" s="716"/>
      <c r="R40" s="717"/>
      <c r="S40" s="709" t="s">
        <v>132</v>
      </c>
      <c r="T40" s="715"/>
      <c r="U40" s="716"/>
      <c r="V40" s="717"/>
      <c r="W40" s="709" t="s">
        <v>117</v>
      </c>
      <c r="X40" s="715"/>
      <c r="Y40" s="716"/>
      <c r="Z40" s="717"/>
      <c r="AA40" s="709" t="s">
        <v>117</v>
      </c>
      <c r="AB40" s="715"/>
      <c r="AC40" s="716"/>
      <c r="AD40" s="717"/>
      <c r="AE40" s="709" t="s">
        <v>117</v>
      </c>
      <c r="AF40" s="715"/>
      <c r="AG40" s="710"/>
      <c r="AH40" s="749"/>
      <c r="AI40" s="717"/>
      <c r="AJ40" s="858" t="s">
        <v>859</v>
      </c>
      <c r="AK40" s="942"/>
      <c r="AL40" s="886"/>
      <c r="AM40" s="887"/>
      <c r="AN40" s="709" t="s">
        <v>132</v>
      </c>
      <c r="AO40" s="715"/>
      <c r="AP40" s="716"/>
      <c r="AQ40" s="717"/>
      <c r="AR40" s="858" t="s">
        <v>843</v>
      </c>
      <c r="AS40" s="942"/>
      <c r="AT40" s="886" t="s">
        <v>854</v>
      </c>
      <c r="AU40" s="887"/>
      <c r="AV40" s="709" t="s">
        <v>132</v>
      </c>
      <c r="AW40" s="715"/>
      <c r="AX40" s="710"/>
      <c r="AY40" s="749"/>
      <c r="AZ40" s="717"/>
      <c r="BA40" s="709" t="s">
        <v>117</v>
      </c>
      <c r="BB40" s="715"/>
      <c r="BC40" s="716"/>
      <c r="BD40" s="717"/>
      <c r="BE40" s="709" t="s">
        <v>117</v>
      </c>
      <c r="BF40" s="715"/>
      <c r="BG40" s="716"/>
      <c r="BH40" s="717"/>
      <c r="BI40" s="767" t="s">
        <v>117</v>
      </c>
      <c r="BJ40" s="779"/>
      <c r="BK40" s="780"/>
      <c r="BL40" s="781"/>
      <c r="BM40" s="709" t="s">
        <v>117</v>
      </c>
      <c r="BN40" s="715"/>
      <c r="BO40" s="710"/>
      <c r="BP40" s="749"/>
      <c r="BQ40" s="717"/>
      <c r="BR40" s="709" t="s">
        <v>117</v>
      </c>
      <c r="BS40" s="715"/>
      <c r="BT40" s="716"/>
      <c r="BU40" s="717"/>
      <c r="BV40" s="709" t="s">
        <v>117</v>
      </c>
      <c r="BW40" s="715"/>
      <c r="BX40" s="716"/>
      <c r="BY40" s="717"/>
      <c r="BZ40" s="709" t="s">
        <v>117</v>
      </c>
      <c r="CA40" s="715"/>
      <c r="CB40" s="716"/>
      <c r="CC40" s="717"/>
      <c r="CD40" s="709" t="s">
        <v>117</v>
      </c>
      <c r="CE40" s="715"/>
      <c r="CF40" s="710"/>
      <c r="CG40" s="749"/>
      <c r="CH40" s="717"/>
      <c r="CI40" s="767" t="s">
        <v>117</v>
      </c>
      <c r="CJ40" s="779"/>
      <c r="CK40" s="780"/>
      <c r="CL40" s="781"/>
      <c r="CM40" s="709" t="s">
        <v>117</v>
      </c>
      <c r="CN40" s="715"/>
      <c r="CO40" s="716"/>
      <c r="CP40" s="717"/>
      <c r="CQ40" s="709" t="s">
        <v>117</v>
      </c>
      <c r="CR40" s="715"/>
      <c r="CS40" s="716"/>
      <c r="CT40" s="717"/>
      <c r="CU40" s="709" t="s">
        <v>117</v>
      </c>
      <c r="CV40" s="715"/>
      <c r="CW40" s="710"/>
      <c r="CX40" s="749"/>
      <c r="CY40" s="717"/>
      <c r="CZ40" s="709" t="s">
        <v>132</v>
      </c>
      <c r="DA40" s="715"/>
      <c r="DB40" s="716"/>
      <c r="DC40" s="717"/>
      <c r="DD40" s="709" t="s">
        <v>132</v>
      </c>
      <c r="DE40" s="715"/>
      <c r="DF40" s="716"/>
      <c r="DG40" s="717"/>
      <c r="DH40" s="724" t="s">
        <v>117</v>
      </c>
      <c r="DI40" s="666"/>
      <c r="DJ40" s="725"/>
      <c r="DK40" s="726"/>
      <c r="DL40" s="709" t="s">
        <v>132</v>
      </c>
      <c r="DM40" s="715"/>
      <c r="DN40" s="716"/>
      <c r="DO40" s="717"/>
      <c r="DP40" s="709" t="s">
        <v>132</v>
      </c>
      <c r="DQ40" s="715"/>
      <c r="DR40" s="716"/>
      <c r="DS40" s="717"/>
      <c r="DT40" s="709" t="s">
        <v>117</v>
      </c>
      <c r="DU40" s="715"/>
      <c r="DV40" s="716"/>
      <c r="DW40" s="717"/>
      <c r="DX40" s="767" t="s">
        <v>117</v>
      </c>
      <c r="DY40" s="779"/>
      <c r="DZ40" s="780" t="s">
        <v>993</v>
      </c>
      <c r="EA40" s="781"/>
      <c r="EB40" s="709" t="s">
        <v>117</v>
      </c>
      <c r="EC40" s="715"/>
      <c r="ED40" s="716"/>
      <c r="EE40" s="717"/>
      <c r="EF40" s="709" t="s">
        <v>117</v>
      </c>
      <c r="EG40" s="715"/>
      <c r="EH40" s="716"/>
      <c r="EI40" s="717"/>
      <c r="EJ40" s="709" t="s">
        <v>117</v>
      </c>
      <c r="EK40" s="715"/>
      <c r="EL40" s="716"/>
      <c r="EM40" s="717"/>
      <c r="EN40" s="709" t="s">
        <v>117</v>
      </c>
      <c r="EO40" s="715"/>
      <c r="EP40" s="716"/>
      <c r="EQ40" s="717"/>
      <c r="ER40" s="709" t="s">
        <v>117</v>
      </c>
      <c r="ES40" s="715"/>
      <c r="ET40" s="716"/>
      <c r="EU40" s="717"/>
      <c r="EV40" s="709" t="s">
        <v>117</v>
      </c>
      <c r="EW40" s="665"/>
      <c r="EX40" s="658"/>
      <c r="EY40" s="658"/>
      <c r="EZ40" s="658"/>
      <c r="FA40" s="658"/>
      <c r="FB40" s="659"/>
      <c r="FC40" s="724" t="s">
        <v>117</v>
      </c>
      <c r="FD40" s="665"/>
      <c r="FE40" s="665"/>
      <c r="FF40" s="666"/>
      <c r="FG40" s="666"/>
      <c r="FH40" s="666"/>
      <c r="FI40" s="667"/>
      <c r="FJ40" s="709" t="s">
        <v>117</v>
      </c>
      <c r="FK40" s="715"/>
      <c r="FL40" s="710"/>
      <c r="FM40" s="715"/>
      <c r="FN40" s="715"/>
      <c r="FO40" s="715"/>
      <c r="FP40" s="800"/>
      <c r="FQ40" s="820"/>
      <c r="FR40" s="675"/>
      <c r="FS40" s="675"/>
      <c r="FT40" s="802"/>
      <c r="FU40" s="675"/>
      <c r="FV40" s="675"/>
      <c r="FW40" s="675"/>
      <c r="FX40" s="802"/>
      <c r="FY40" s="675"/>
      <c r="FZ40" s="802"/>
      <c r="GA40" s="675"/>
      <c r="GB40" s="802"/>
      <c r="GC40" s="675"/>
      <c r="GD40" s="675"/>
      <c r="GE40" s="675"/>
      <c r="GF40" s="675"/>
      <c r="GG40" s="675"/>
      <c r="GH40" s="675"/>
      <c r="GI40" s="675"/>
      <c r="GJ40" s="675"/>
      <c r="GK40" s="675"/>
      <c r="GL40" s="675"/>
      <c r="GM40" s="796"/>
      <c r="GN40" s="675"/>
      <c r="GO40" s="675"/>
      <c r="GP40" s="796"/>
      <c r="GQ40" s="675"/>
      <c r="GR40" s="675"/>
      <c r="GS40" s="675"/>
      <c r="GT40" s="675"/>
      <c r="GU40" s="675"/>
      <c r="GV40" s="675"/>
      <c r="GW40" s="675"/>
      <c r="GX40" s="675"/>
      <c r="GY40" s="229"/>
      <c r="HA40" s="80"/>
      <c r="HB40" s="199">
        <f>リスト!C39</f>
        <v>0</v>
      </c>
      <c r="HC40" s="76" t="str">
        <f>IF(リスト!D39="","",リスト!D39)</f>
        <v>河口３</v>
      </c>
      <c r="HD40" s="76" t="str">
        <f>IF(リスト!F39="","",リスト!F39)</f>
        <v/>
      </c>
      <c r="HE40" s="76" t="str">
        <f>IF(リスト!E39="","",リスト!E39)</f>
        <v>現場調査</v>
      </c>
      <c r="HF40" s="200" t="str">
        <f>IF(リスト!G39="","",リスト!G39)</f>
        <v/>
      </c>
      <c r="HG40" s="77" t="str">
        <f>IF(リスト!H39="","",リスト!H39)</f>
        <v>信濃橋</v>
      </c>
      <c r="HH40" s="77" t="str">
        <f>IF(リスト!I39="","",リスト!I39)</f>
        <v>芥　川</v>
      </c>
      <c r="HI40" s="77" t="str">
        <f>IF(リスト!J39="","",リスト!J39)</f>
        <v>美章園</v>
      </c>
      <c r="HJ40" s="77" t="str">
        <f>IF(リスト!K39="","",リスト!K39)</f>
        <v>浦　田</v>
      </c>
      <c r="HK40" s="77" t="str">
        <f>IF(リスト!L39="","",リスト!L39)</f>
        <v>南明石</v>
      </c>
      <c r="HL40" s="77" t="str">
        <f>IF(リスト!M39="","",リスト!M39)</f>
        <v>千　僧</v>
      </c>
      <c r="HM40" s="77" t="str">
        <f>IF(リスト!N39="","",リスト!N39)</f>
        <v>秋  篠</v>
      </c>
      <c r="HN40" s="77" t="str">
        <f>IF(リスト!O39="","",リスト!O39)</f>
        <v>大滝堰堤</v>
      </c>
      <c r="HO40" s="460" t="str">
        <f>IF(リスト!P39="","",リスト!P39)</f>
        <v/>
      </c>
      <c r="IV40" s="393"/>
      <c r="IW40" s="393"/>
      <c r="IX40" s="393"/>
      <c r="IY40" s="393"/>
      <c r="IZ40" s="393"/>
      <c r="JA40" s="393"/>
      <c r="JB40" s="393"/>
      <c r="JC40" s="393"/>
      <c r="JD40" s="393"/>
      <c r="JE40" s="393"/>
      <c r="JF40" s="393"/>
      <c r="JG40" s="393"/>
      <c r="JH40" s="393"/>
      <c r="JI40" s="393"/>
      <c r="JJ40" s="393"/>
      <c r="JK40" s="393"/>
      <c r="JL40" s="393"/>
      <c r="JM40" s="393"/>
      <c r="JN40" s="393"/>
      <c r="JO40" s="393"/>
      <c r="JP40" s="393"/>
      <c r="JQ40" s="393"/>
      <c r="JR40" s="393"/>
      <c r="JS40" s="393"/>
      <c r="JT40" s="393"/>
      <c r="JU40" s="393"/>
      <c r="JV40" s="393"/>
      <c r="JW40" s="393"/>
      <c r="JX40" s="393"/>
      <c r="JY40" s="393"/>
      <c r="JZ40" s="393"/>
      <c r="KA40" s="393"/>
      <c r="KB40" s="393"/>
      <c r="KC40" s="393"/>
      <c r="KD40" s="393"/>
      <c r="KE40" s="393"/>
      <c r="KF40" s="393"/>
      <c r="KG40" s="393"/>
      <c r="KH40" s="393"/>
      <c r="KI40" s="393"/>
      <c r="KJ40" s="393"/>
      <c r="KK40" s="393"/>
      <c r="KL40" s="393"/>
      <c r="KM40" s="393"/>
      <c r="KN40" s="393"/>
      <c r="KO40" s="393"/>
      <c r="KP40" s="393"/>
      <c r="KQ40" s="393"/>
      <c r="KR40" s="393"/>
      <c r="KS40" s="393"/>
      <c r="KT40" s="393"/>
      <c r="KU40" s="393"/>
      <c r="KV40" s="393"/>
      <c r="KW40" s="393"/>
      <c r="KX40" s="393"/>
      <c r="KY40" s="393"/>
      <c r="KZ40" s="393"/>
      <c r="LA40" s="393"/>
      <c r="LB40" s="393"/>
      <c r="LC40" s="393"/>
      <c r="LD40" s="393"/>
      <c r="LE40" s="393"/>
      <c r="LF40" s="393"/>
      <c r="LG40" s="393"/>
      <c r="LH40" s="393"/>
      <c r="LI40" s="393"/>
      <c r="LJ40" s="393"/>
      <c r="LK40" s="393"/>
      <c r="LL40" s="393"/>
      <c r="LM40" s="393"/>
      <c r="LN40" s="393"/>
      <c r="LO40" s="393"/>
      <c r="LP40" s="393"/>
      <c r="LQ40" s="393"/>
      <c r="LR40" s="393"/>
      <c r="LS40" s="393"/>
      <c r="LT40" s="393"/>
      <c r="LU40" s="393"/>
      <c r="LV40" s="393"/>
      <c r="LW40" s="393"/>
      <c r="LX40" s="393"/>
      <c r="LY40" s="393"/>
      <c r="LZ40" s="393"/>
      <c r="MA40" s="393"/>
      <c r="MB40" s="393"/>
      <c r="MC40" s="393"/>
      <c r="MD40" s="393"/>
      <c r="ME40" s="393"/>
      <c r="MF40" s="393"/>
      <c r="MG40" s="393"/>
      <c r="MH40" s="393"/>
      <c r="MI40" s="393"/>
      <c r="MJ40" s="393"/>
      <c r="MK40" s="393"/>
      <c r="ML40" s="393"/>
      <c r="MM40" s="393"/>
      <c r="MN40" s="393"/>
      <c r="MO40" s="393"/>
      <c r="MP40" s="393"/>
      <c r="MQ40" s="393"/>
      <c r="MR40" s="393"/>
      <c r="MS40" s="393"/>
      <c r="MT40" s="393"/>
      <c r="MU40" s="393"/>
      <c r="MV40" s="393"/>
      <c r="MW40" s="393"/>
      <c r="MX40" s="393"/>
      <c r="MY40" s="393"/>
      <c r="MZ40" s="393"/>
      <c r="NA40" s="393"/>
      <c r="NB40" s="393"/>
      <c r="NC40" s="393"/>
      <c r="ND40" s="393"/>
      <c r="NE40" s="393"/>
      <c r="NF40" s="393"/>
      <c r="NG40" s="393"/>
      <c r="NH40" s="393"/>
      <c r="NI40" s="393"/>
      <c r="NJ40" s="393"/>
      <c r="NK40" s="393"/>
      <c r="NL40" s="393"/>
      <c r="NM40" s="393"/>
      <c r="NN40" s="393"/>
      <c r="NO40" s="393"/>
      <c r="NP40" s="393"/>
      <c r="NQ40" s="393"/>
      <c r="NR40" s="393"/>
      <c r="NS40" s="393"/>
      <c r="NT40" s="393"/>
      <c r="NU40" s="393"/>
      <c r="NV40" s="393"/>
      <c r="NW40" s="393"/>
      <c r="NX40" s="393"/>
      <c r="NY40" s="393"/>
      <c r="NZ40" s="393"/>
      <c r="OA40" s="393"/>
      <c r="OB40" s="393"/>
      <c r="OC40" s="393"/>
      <c r="OD40" s="393"/>
      <c r="OE40" s="393"/>
      <c r="OF40" s="393"/>
      <c r="OG40" s="393"/>
      <c r="OH40" s="393"/>
      <c r="OI40" s="393"/>
      <c r="OJ40" s="393"/>
      <c r="OK40" s="393"/>
      <c r="OL40" s="393"/>
      <c r="OM40" s="393"/>
      <c r="ON40" s="393"/>
      <c r="OO40" s="393"/>
      <c r="OP40" s="393"/>
      <c r="OQ40" s="393"/>
      <c r="OR40" s="393"/>
      <c r="OS40" s="393"/>
      <c r="OT40" s="393"/>
      <c r="OU40" s="393"/>
      <c r="OV40" s="393"/>
      <c r="OW40" s="393"/>
      <c r="OX40" s="393"/>
      <c r="OY40" s="393"/>
      <c r="OZ40" s="393"/>
      <c r="PA40" s="393"/>
      <c r="PB40" s="393"/>
      <c r="PC40" s="393"/>
      <c r="PD40" s="393"/>
      <c r="PE40" s="393"/>
      <c r="PF40" s="393"/>
      <c r="PG40" s="393"/>
      <c r="PH40" s="393"/>
      <c r="PI40" s="393"/>
      <c r="PJ40" s="393"/>
      <c r="PK40" s="393"/>
      <c r="PL40" s="393"/>
      <c r="PM40" s="393"/>
      <c r="PN40" s="393"/>
      <c r="PO40" s="393"/>
      <c r="PP40" s="393"/>
      <c r="PQ40" s="393"/>
      <c r="PR40" s="393"/>
      <c r="PS40" s="393"/>
      <c r="PT40" s="393"/>
      <c r="PU40" s="393"/>
      <c r="PV40" s="393"/>
      <c r="PW40" s="393"/>
      <c r="PX40" s="393"/>
      <c r="PY40" s="393"/>
      <c r="PZ40" s="393"/>
      <c r="QA40" s="393"/>
      <c r="QB40" s="393"/>
      <c r="QC40" s="393"/>
      <c r="QD40" s="393"/>
      <c r="QE40" s="393"/>
      <c r="QF40" s="393"/>
      <c r="QG40" s="393"/>
      <c r="QH40" s="393"/>
      <c r="QI40" s="393"/>
      <c r="QJ40" s="393"/>
      <c r="QK40" s="393"/>
      <c r="QL40" s="393"/>
      <c r="QM40" s="393"/>
      <c r="QN40" s="393"/>
      <c r="QO40" s="393"/>
      <c r="QP40" s="393"/>
      <c r="QQ40" s="393"/>
      <c r="QR40" s="393"/>
      <c r="QS40" s="393"/>
      <c r="QT40" s="393"/>
      <c r="QU40" s="393"/>
      <c r="QV40" s="393"/>
      <c r="QW40" s="393"/>
      <c r="QX40" s="393"/>
      <c r="QY40" s="393"/>
      <c r="QZ40" s="393"/>
      <c r="RA40" s="393"/>
      <c r="RB40" s="393"/>
      <c r="RC40" s="393"/>
      <c r="RD40" s="393"/>
      <c r="RE40" s="393"/>
      <c r="RF40" s="393"/>
      <c r="RG40" s="393"/>
      <c r="RH40" s="393"/>
      <c r="RI40" s="393"/>
      <c r="RJ40" s="393"/>
      <c r="RK40" s="393"/>
      <c r="RL40" s="393"/>
      <c r="RM40" s="393"/>
      <c r="RN40" s="393"/>
      <c r="RO40" s="393"/>
      <c r="RP40" s="393"/>
      <c r="RQ40" s="393"/>
      <c r="RR40" s="393"/>
      <c r="RS40" s="393"/>
      <c r="RT40" s="393"/>
      <c r="RU40" s="393"/>
      <c r="RV40" s="393"/>
      <c r="RW40" s="393"/>
      <c r="RX40" s="393"/>
      <c r="RY40" s="393"/>
      <c r="RZ40" s="393"/>
      <c r="SA40" s="393"/>
      <c r="SB40" s="393"/>
      <c r="SC40" s="393"/>
      <c r="SD40" s="393"/>
      <c r="SE40" s="393"/>
      <c r="SF40" s="393"/>
      <c r="SG40" s="393"/>
      <c r="SH40" s="393"/>
      <c r="SI40" s="393"/>
      <c r="SJ40" s="393"/>
      <c r="SK40" s="393"/>
      <c r="SL40" s="393"/>
      <c r="SM40" s="393"/>
      <c r="SN40" s="393"/>
      <c r="SO40" s="393"/>
      <c r="SP40" s="393"/>
      <c r="SQ40" s="393"/>
      <c r="SR40" s="393"/>
      <c r="SS40" s="393"/>
      <c r="ST40" s="393"/>
      <c r="SU40" s="393"/>
      <c r="SV40" s="393"/>
      <c r="SW40" s="393"/>
      <c r="SX40" s="393"/>
      <c r="SY40" s="393"/>
      <c r="SZ40" s="393"/>
      <c r="TA40" s="393"/>
      <c r="TB40" s="393"/>
      <c r="TC40" s="393"/>
      <c r="TD40" s="393"/>
      <c r="TE40" s="393"/>
      <c r="TF40" s="393"/>
      <c r="TG40" s="393"/>
      <c r="TH40" s="393"/>
      <c r="TI40" s="393"/>
      <c r="TJ40" s="393"/>
      <c r="TK40" s="393"/>
    </row>
    <row r="41" spans="1:531" ht="21" customHeight="1" x14ac:dyDescent="0.2">
      <c r="A41" s="145">
        <f>D41+H41+L41+Q41+U41+Y41+AC41+EH41+EL41+AH41+AL41+AP41+AT41+AY41+BC41+BK41+BP41+BT41+CB41+CG41+CK41+CS41+CX41+DB41+DF41+DJ41+DN41+DR41++DV41+DZ41+ED41+EP41+ET41+FA41+FH41+FO41+BG41+BX41+CO41</f>
        <v>12</v>
      </c>
      <c r="B41" s="660"/>
      <c r="C41" s="718"/>
      <c r="D41" s="719"/>
      <c r="E41" s="720"/>
      <c r="F41" s="660"/>
      <c r="G41" s="718"/>
      <c r="H41" s="719"/>
      <c r="I41" s="720"/>
      <c r="J41" s="753" t="s">
        <v>876</v>
      </c>
      <c r="K41" s="754"/>
      <c r="L41" s="755">
        <v>3</v>
      </c>
      <c r="M41" s="756"/>
      <c r="N41" s="660"/>
      <c r="O41" s="661"/>
      <c r="P41" s="718"/>
      <c r="Q41" s="719"/>
      <c r="R41" s="720"/>
      <c r="S41" s="660"/>
      <c r="T41" s="718"/>
      <c r="U41" s="719"/>
      <c r="V41" s="720"/>
      <c r="W41" s="660"/>
      <c r="X41" s="718"/>
      <c r="Y41" s="719"/>
      <c r="Z41" s="720"/>
      <c r="AA41" s="660"/>
      <c r="AB41" s="718"/>
      <c r="AC41" s="719"/>
      <c r="AD41" s="720"/>
      <c r="AE41" s="660"/>
      <c r="AF41" s="661"/>
      <c r="AG41" s="718"/>
      <c r="AH41" s="751"/>
      <c r="AI41" s="943"/>
      <c r="AJ41" s="888"/>
      <c r="AK41" s="889"/>
      <c r="AL41" s="853">
        <v>2</v>
      </c>
      <c r="AM41" s="854"/>
      <c r="AN41" s="660"/>
      <c r="AO41" s="718"/>
      <c r="AP41" s="719"/>
      <c r="AQ41" s="720"/>
      <c r="AR41" s="888"/>
      <c r="AS41" s="889"/>
      <c r="AT41" s="853">
        <v>2</v>
      </c>
      <c r="AU41" s="854"/>
      <c r="AV41" s="660"/>
      <c r="AW41" s="661"/>
      <c r="AX41" s="750"/>
      <c r="AY41" s="719"/>
      <c r="AZ41" s="940"/>
      <c r="BA41" s="660"/>
      <c r="BB41" s="718"/>
      <c r="BC41" s="719"/>
      <c r="BD41" s="720"/>
      <c r="BE41" s="660"/>
      <c r="BF41" s="718"/>
      <c r="BG41" s="719"/>
      <c r="BH41" s="720"/>
      <c r="BI41" s="753"/>
      <c r="BJ41" s="754"/>
      <c r="BK41" s="755">
        <v>3</v>
      </c>
      <c r="BL41" s="756"/>
      <c r="BM41" s="660"/>
      <c r="BN41" s="661"/>
      <c r="BO41" s="750"/>
      <c r="BP41" s="719"/>
      <c r="BQ41" s="940"/>
      <c r="BR41" s="660"/>
      <c r="BS41" s="718"/>
      <c r="BT41" s="719"/>
      <c r="BU41" s="720"/>
      <c r="BV41" s="660"/>
      <c r="BW41" s="718"/>
      <c r="BX41" s="719"/>
      <c r="BY41" s="720"/>
      <c r="BZ41" s="660"/>
      <c r="CA41" s="718"/>
      <c r="CB41" s="719"/>
      <c r="CC41" s="720"/>
      <c r="CD41" s="660"/>
      <c r="CE41" s="661"/>
      <c r="CF41" s="944"/>
      <c r="CG41" s="719"/>
      <c r="CH41" s="940"/>
      <c r="CI41" s="753" t="s">
        <v>876</v>
      </c>
      <c r="CJ41" s="754"/>
      <c r="CK41" s="755">
        <v>2</v>
      </c>
      <c r="CL41" s="756"/>
      <c r="CM41" s="660"/>
      <c r="CN41" s="718"/>
      <c r="CO41" s="719"/>
      <c r="CP41" s="720"/>
      <c r="CQ41" s="660"/>
      <c r="CR41" s="718"/>
      <c r="CS41" s="719"/>
      <c r="CT41" s="720"/>
      <c r="CU41" s="660"/>
      <c r="CV41" s="661"/>
      <c r="CW41" s="718"/>
      <c r="CX41" s="719"/>
      <c r="CY41" s="720"/>
      <c r="CZ41" s="660"/>
      <c r="DA41" s="718"/>
      <c r="DB41" s="719"/>
      <c r="DC41" s="720"/>
      <c r="DD41" s="660"/>
      <c r="DE41" s="718"/>
      <c r="DF41" s="719"/>
      <c r="DG41" s="720"/>
      <c r="DH41" s="660"/>
      <c r="DI41" s="718"/>
      <c r="DJ41" s="719"/>
      <c r="DK41" s="720"/>
      <c r="DL41" s="660"/>
      <c r="DM41" s="718"/>
      <c r="DN41" s="719"/>
      <c r="DO41" s="720"/>
      <c r="DP41" s="660"/>
      <c r="DQ41" s="718"/>
      <c r="DR41" s="719"/>
      <c r="DS41" s="720"/>
      <c r="DT41" s="660"/>
      <c r="DU41" s="718"/>
      <c r="DV41" s="719"/>
      <c r="DW41" s="720"/>
      <c r="DX41" s="753"/>
      <c r="DY41" s="754"/>
      <c r="DZ41" s="755"/>
      <c r="EA41" s="756"/>
      <c r="EB41" s="660"/>
      <c r="EC41" s="718"/>
      <c r="ED41" s="719"/>
      <c r="EE41" s="720"/>
      <c r="EF41" s="660"/>
      <c r="EG41" s="718"/>
      <c r="EH41" s="719"/>
      <c r="EI41" s="720"/>
      <c r="EJ41" s="660"/>
      <c r="EK41" s="718"/>
      <c r="EL41" s="719"/>
      <c r="EM41" s="720"/>
      <c r="EN41" s="660"/>
      <c r="EO41" s="718"/>
      <c r="EP41" s="719"/>
      <c r="EQ41" s="720"/>
      <c r="ER41" s="660"/>
      <c r="ES41" s="718"/>
      <c r="ET41" s="719"/>
      <c r="EU41" s="803"/>
      <c r="EV41" s="660"/>
      <c r="EW41" s="661"/>
      <c r="EX41" s="662"/>
      <c r="EY41" s="662"/>
      <c r="EZ41" s="663"/>
      <c r="FA41" s="803"/>
      <c r="FB41" s="803"/>
      <c r="FC41" s="664"/>
      <c r="FD41" s="662"/>
      <c r="FE41" s="662"/>
      <c r="FF41" s="662"/>
      <c r="FG41" s="663"/>
      <c r="FH41" s="882"/>
      <c r="FI41" s="883"/>
      <c r="FJ41" s="660"/>
      <c r="FK41" s="661"/>
      <c r="FL41" s="946"/>
      <c r="FM41" s="946"/>
      <c r="FN41" s="750"/>
      <c r="FO41" s="719"/>
      <c r="FP41" s="803"/>
      <c r="FQ41" s="924" t="str">
        <f>$HC$5</f>
        <v>山　内</v>
      </c>
      <c r="FR41" s="915" t="str">
        <f>$HC$6</f>
        <v>内　方</v>
      </c>
      <c r="FS41" s="915" t="str">
        <f>$HC$7</f>
        <v>平　澤</v>
      </c>
      <c r="FT41" s="793" t="str">
        <f>$HC$8</f>
        <v>船　水</v>
      </c>
      <c r="FU41" s="915" t="str">
        <f>$HC$9</f>
        <v>菅　野</v>
      </c>
      <c r="FV41" s="915" t="str">
        <f>$HC$10</f>
        <v>金　山</v>
      </c>
      <c r="FW41" s="915" t="str">
        <f>$HC$11</f>
        <v>荒　木</v>
      </c>
      <c r="FX41" s="793" t="str">
        <f>$HC$12</f>
        <v>今　井</v>
      </c>
      <c r="FY41" s="915" t="str">
        <f>$HC$13</f>
        <v>平　岡</v>
      </c>
      <c r="FZ41" s="793" t="str">
        <f>$HC$14</f>
        <v>古　澤</v>
      </c>
      <c r="GA41" s="915" t="str">
        <f>$HC$15</f>
        <v>髙比良</v>
      </c>
      <c r="GB41" s="793" t="str">
        <f>$HC$16</f>
        <v>平　松</v>
      </c>
      <c r="GC41" s="915" t="str">
        <f>$HC$17</f>
        <v>中　嶋</v>
      </c>
      <c r="GD41" s="915" t="str">
        <f>$HC$18</f>
        <v>藤　本</v>
      </c>
      <c r="GE41" s="915" t="str">
        <f>$HC$19</f>
        <v>幸　岡</v>
      </c>
      <c r="GF41" s="915" t="str">
        <f>$HC$20</f>
        <v>宮　地</v>
      </c>
      <c r="GG41" s="915" t="str">
        <f>$HC$21</f>
        <v>西　山</v>
      </c>
      <c r="GH41" s="915" t="str">
        <f>$HC$22</f>
        <v>川越･姫</v>
      </c>
      <c r="GI41" s="915" t="str">
        <f>$HC$23</f>
        <v>荒木･姫</v>
      </c>
      <c r="GJ41" s="915" t="str">
        <f>$HC$24</f>
        <v>青木･姫</v>
      </c>
      <c r="GK41" s="913" t="str">
        <f>$HC$25</f>
        <v>岸･姫</v>
      </c>
      <c r="GL41" s="915" t="str">
        <f>$HC$26</f>
        <v>藤岡･姫</v>
      </c>
      <c r="GM41" s="913" t="str">
        <f>$HC$27</f>
        <v>西　田</v>
      </c>
      <c r="GN41" s="915" t="str">
        <f>$HC$28</f>
        <v>河　口</v>
      </c>
      <c r="GO41" s="915" t="str">
        <f>$HC$29</f>
        <v>三　谷</v>
      </c>
      <c r="GP41" s="913" t="str">
        <f>$HC$30</f>
        <v>和　本</v>
      </c>
      <c r="GQ41" s="915" t="str">
        <f>$HC$31</f>
        <v>野　木</v>
      </c>
      <c r="GR41" s="915" t="str">
        <f>$HC$32</f>
        <v>東　條</v>
      </c>
      <c r="GS41" s="915" t="str">
        <f>$HC$33</f>
        <v>木　下</v>
      </c>
      <c r="GT41" s="915" t="str">
        <f>$HC$34</f>
        <v>前　島</v>
      </c>
      <c r="GU41" s="915" t="str">
        <f>$HC$35</f>
        <v>小　川</v>
      </c>
      <c r="GV41" s="915" t="str">
        <f>$HC$36</f>
        <v>河口消防</v>
      </c>
      <c r="GW41" s="915" t="str">
        <f>$HC$37</f>
        <v>ダイシン</v>
      </c>
      <c r="GX41" s="911" t="str">
        <f>$HC$38</f>
        <v>ヤマト・新生</v>
      </c>
      <c r="GY41" s="134">
        <f>A41</f>
        <v>12</v>
      </c>
      <c r="HA41" s="80"/>
      <c r="HB41" s="199">
        <f>リスト!C40</f>
        <v>0</v>
      </c>
      <c r="HC41" s="76" t="str">
        <f>IF(リスト!D40="","",リスト!D40)</f>
        <v>河口４</v>
      </c>
      <c r="HD41" s="76" t="str">
        <f>IF(リスト!F40="","",リスト!F40)</f>
        <v/>
      </c>
      <c r="HE41" s="76" t="str">
        <f>IF(リスト!E40="","",リスト!E40)</f>
        <v>事前打合</v>
      </c>
      <c r="HF41" s="200" t="str">
        <f>IF(リスト!G40="","",リスト!G40)</f>
        <v/>
      </c>
      <c r="HG41" s="77" t="str">
        <f>IF(リスト!H40="","",リスト!H40)</f>
        <v>北　港</v>
      </c>
      <c r="HH41" s="77" t="str">
        <f>IF(リスト!I40="","",リスト!I40)</f>
        <v>五百住</v>
      </c>
      <c r="HI41" s="77" t="str">
        <f>IF(リスト!J40="","",リスト!J40)</f>
        <v>百　済</v>
      </c>
      <c r="HJ41" s="77" t="str">
        <f>IF(リスト!K40="","",リスト!K40)</f>
        <v>忠　岡</v>
      </c>
      <c r="HK41" s="77" t="str">
        <f>IF(リスト!L40="","",リスト!L40)</f>
        <v>西明石</v>
      </c>
      <c r="HL41" s="77" t="str">
        <f>IF(リスト!M40="","",リスト!M40)</f>
        <v>稲　野</v>
      </c>
      <c r="HM41" s="77" t="str">
        <f>IF(リスト!N40="","",リスト!N40)</f>
        <v>大河原P/S</v>
      </c>
      <c r="HN41" s="77" t="str">
        <f>IF(リスト!O40="","",リスト!O40)</f>
        <v>白川堰堤</v>
      </c>
      <c r="HO41" s="460" t="str">
        <f>IF(リスト!P40="","",リスト!P40)</f>
        <v/>
      </c>
      <c r="IV41" s="393"/>
      <c r="IW41" s="393"/>
      <c r="IX41" s="393"/>
      <c r="IY41" s="393"/>
      <c r="IZ41" s="393"/>
      <c r="JA41" s="393"/>
      <c r="JB41" s="393"/>
      <c r="JC41" s="393"/>
      <c r="JD41" s="393"/>
      <c r="JE41" s="393"/>
      <c r="JF41" s="393"/>
      <c r="JG41" s="393"/>
      <c r="JH41" s="393"/>
      <c r="JI41" s="393"/>
      <c r="JJ41" s="393"/>
      <c r="JK41" s="393"/>
      <c r="JL41" s="393"/>
      <c r="JM41" s="393"/>
      <c r="JN41" s="393"/>
      <c r="JO41" s="393"/>
      <c r="JP41" s="393"/>
      <c r="JQ41" s="393"/>
      <c r="JR41" s="393"/>
      <c r="JS41" s="393"/>
      <c r="JT41" s="393"/>
      <c r="JU41" s="393"/>
      <c r="JV41" s="393"/>
      <c r="JW41" s="393"/>
      <c r="JX41" s="393"/>
      <c r="JY41" s="393"/>
      <c r="JZ41" s="393"/>
      <c r="KA41" s="393"/>
      <c r="KB41" s="393"/>
      <c r="KC41" s="393"/>
      <c r="KD41" s="393"/>
      <c r="KE41" s="393"/>
      <c r="KF41" s="393"/>
      <c r="KG41" s="393"/>
      <c r="KH41" s="393"/>
      <c r="KI41" s="393"/>
      <c r="KJ41" s="393"/>
      <c r="KK41" s="393"/>
      <c r="KL41" s="393"/>
      <c r="KM41" s="393"/>
      <c r="KN41" s="393"/>
      <c r="KO41" s="393"/>
      <c r="KP41" s="393"/>
      <c r="KQ41" s="393"/>
      <c r="KR41" s="393"/>
      <c r="KS41" s="393"/>
      <c r="KT41" s="393"/>
      <c r="KU41" s="393"/>
      <c r="KV41" s="393"/>
      <c r="KW41" s="393"/>
      <c r="KX41" s="393"/>
      <c r="KY41" s="393"/>
      <c r="KZ41" s="393"/>
      <c r="LA41" s="393"/>
      <c r="LB41" s="393"/>
      <c r="LC41" s="393"/>
      <c r="LD41" s="393"/>
      <c r="LE41" s="393"/>
      <c r="LF41" s="393"/>
      <c r="LG41" s="393"/>
      <c r="LH41" s="393"/>
      <c r="LI41" s="393"/>
      <c r="LJ41" s="393"/>
      <c r="LK41" s="393"/>
      <c r="LL41" s="393"/>
      <c r="LM41" s="393"/>
      <c r="LN41" s="393"/>
      <c r="LO41" s="393"/>
      <c r="LP41" s="393"/>
      <c r="LQ41" s="393"/>
      <c r="LR41" s="393"/>
      <c r="LS41" s="393"/>
      <c r="LT41" s="393"/>
      <c r="LU41" s="393"/>
      <c r="LV41" s="393"/>
      <c r="LW41" s="393"/>
      <c r="LX41" s="393"/>
      <c r="LY41" s="393"/>
      <c r="LZ41" s="393"/>
      <c r="MA41" s="393"/>
      <c r="MB41" s="393"/>
      <c r="MC41" s="393"/>
      <c r="MD41" s="393"/>
      <c r="ME41" s="393"/>
      <c r="MF41" s="393"/>
      <c r="MG41" s="393"/>
      <c r="MH41" s="393"/>
      <c r="MI41" s="393"/>
      <c r="MJ41" s="393"/>
      <c r="MK41" s="393"/>
      <c r="ML41" s="393"/>
      <c r="MM41" s="393"/>
      <c r="MN41" s="393"/>
      <c r="MO41" s="393"/>
      <c r="MP41" s="393"/>
      <c r="MQ41" s="393"/>
      <c r="MR41" s="393"/>
      <c r="MS41" s="393"/>
      <c r="MT41" s="393"/>
      <c r="MU41" s="393"/>
      <c r="MV41" s="393"/>
      <c r="MW41" s="393"/>
      <c r="MX41" s="393"/>
      <c r="MY41" s="393"/>
      <c r="MZ41" s="393"/>
      <c r="NA41" s="393"/>
      <c r="NB41" s="393"/>
      <c r="NC41" s="393"/>
      <c r="ND41" s="393"/>
      <c r="NE41" s="393"/>
      <c r="NF41" s="393"/>
      <c r="NG41" s="393"/>
      <c r="NH41" s="393"/>
      <c r="NI41" s="393"/>
      <c r="NJ41" s="393"/>
      <c r="NK41" s="393"/>
      <c r="NL41" s="393"/>
      <c r="NM41" s="393"/>
      <c r="NN41" s="393"/>
      <c r="NO41" s="393"/>
      <c r="NP41" s="393"/>
      <c r="NQ41" s="393"/>
      <c r="NR41" s="393"/>
      <c r="NS41" s="393"/>
      <c r="NT41" s="393"/>
      <c r="NU41" s="393"/>
      <c r="NV41" s="393"/>
      <c r="NW41" s="393"/>
      <c r="NX41" s="393"/>
      <c r="NY41" s="393"/>
      <c r="NZ41" s="393"/>
      <c r="OA41" s="393"/>
      <c r="OB41" s="393"/>
      <c r="OC41" s="393"/>
      <c r="OD41" s="393"/>
      <c r="OE41" s="393"/>
      <c r="OF41" s="393"/>
      <c r="OG41" s="393"/>
      <c r="OH41" s="393"/>
      <c r="OI41" s="393"/>
      <c r="OJ41" s="393"/>
      <c r="OK41" s="393"/>
      <c r="OL41" s="393"/>
      <c r="OM41" s="393"/>
      <c r="ON41" s="393"/>
      <c r="OO41" s="393"/>
      <c r="OP41" s="393"/>
      <c r="OQ41" s="393"/>
      <c r="OR41" s="393"/>
      <c r="OS41" s="393"/>
      <c r="OT41" s="393"/>
      <c r="OU41" s="393"/>
      <c r="OV41" s="393"/>
      <c r="OW41" s="393"/>
      <c r="OX41" s="393"/>
      <c r="OY41" s="393"/>
      <c r="OZ41" s="393"/>
      <c r="PA41" s="393"/>
      <c r="PB41" s="393"/>
      <c r="PC41" s="393"/>
      <c r="PD41" s="393"/>
      <c r="PE41" s="393"/>
      <c r="PF41" s="393"/>
      <c r="PG41" s="393"/>
      <c r="PH41" s="393"/>
      <c r="PI41" s="393"/>
      <c r="PJ41" s="393"/>
      <c r="PK41" s="393"/>
      <c r="PL41" s="393"/>
      <c r="PM41" s="393"/>
      <c r="PN41" s="393"/>
      <c r="PO41" s="393"/>
      <c r="PP41" s="393"/>
      <c r="PQ41" s="393"/>
      <c r="PR41" s="393"/>
      <c r="PS41" s="393"/>
      <c r="PT41" s="393"/>
      <c r="PU41" s="393"/>
      <c r="PV41" s="393"/>
      <c r="PW41" s="393"/>
      <c r="PX41" s="393"/>
      <c r="PY41" s="393"/>
      <c r="PZ41" s="393"/>
      <c r="QA41" s="393"/>
      <c r="QB41" s="393"/>
      <c r="QC41" s="393"/>
      <c r="QD41" s="393"/>
      <c r="QE41" s="393"/>
      <c r="QF41" s="393"/>
      <c r="QG41" s="393"/>
      <c r="QH41" s="393"/>
      <c r="QI41" s="393"/>
      <c r="QJ41" s="393"/>
      <c r="QK41" s="393"/>
      <c r="QL41" s="393"/>
      <c r="QM41" s="393"/>
      <c r="QN41" s="393"/>
      <c r="QO41" s="393"/>
      <c r="QP41" s="393"/>
      <c r="QQ41" s="393"/>
      <c r="QR41" s="393"/>
      <c r="QS41" s="393"/>
      <c r="QT41" s="393"/>
      <c r="QU41" s="393"/>
      <c r="QV41" s="393"/>
      <c r="QW41" s="393"/>
      <c r="QX41" s="393"/>
      <c r="QY41" s="393"/>
      <c r="QZ41" s="393"/>
      <c r="RA41" s="393"/>
      <c r="RB41" s="393"/>
      <c r="RC41" s="393"/>
      <c r="RD41" s="393"/>
      <c r="RE41" s="393"/>
      <c r="RF41" s="393"/>
      <c r="RG41" s="393"/>
      <c r="RH41" s="393"/>
      <c r="RI41" s="393"/>
      <c r="RJ41" s="393"/>
      <c r="RK41" s="393"/>
      <c r="RL41" s="393"/>
      <c r="RM41" s="393"/>
      <c r="RN41" s="393"/>
      <c r="RO41" s="393"/>
      <c r="RP41" s="393"/>
      <c r="RQ41" s="393"/>
      <c r="RR41" s="393"/>
      <c r="RS41" s="393"/>
      <c r="RT41" s="393"/>
      <c r="RU41" s="393"/>
      <c r="RV41" s="393"/>
      <c r="RW41" s="393"/>
      <c r="RX41" s="393"/>
      <c r="RY41" s="393"/>
      <c r="RZ41" s="393"/>
      <c r="SA41" s="393"/>
      <c r="SB41" s="393"/>
      <c r="SC41" s="393"/>
      <c r="SD41" s="393"/>
      <c r="SE41" s="393"/>
      <c r="SF41" s="393"/>
      <c r="SG41" s="393"/>
      <c r="SH41" s="393"/>
      <c r="SI41" s="393"/>
      <c r="SJ41" s="393"/>
      <c r="SK41" s="393"/>
      <c r="SL41" s="393"/>
      <c r="SM41" s="393"/>
      <c r="SN41" s="393"/>
      <c r="SO41" s="393"/>
      <c r="SP41" s="393"/>
      <c r="SQ41" s="393"/>
      <c r="SR41" s="393"/>
      <c r="SS41" s="393"/>
      <c r="ST41" s="393"/>
      <c r="SU41" s="393"/>
      <c r="SV41" s="393"/>
      <c r="SW41" s="393"/>
      <c r="SX41" s="393"/>
      <c r="SY41" s="393"/>
      <c r="SZ41" s="393"/>
      <c r="TA41" s="393"/>
      <c r="TB41" s="393"/>
      <c r="TC41" s="393"/>
      <c r="TD41" s="393"/>
      <c r="TE41" s="393"/>
      <c r="TF41" s="393"/>
      <c r="TG41" s="393"/>
      <c r="TH41" s="393"/>
      <c r="TI41" s="393"/>
      <c r="TJ41" s="393"/>
      <c r="TK41" s="393"/>
    </row>
    <row r="42" spans="1:531" ht="37.5" customHeight="1" x14ac:dyDescent="0.2">
      <c r="A42" s="40" t="s">
        <v>102</v>
      </c>
      <c r="B42" s="721"/>
      <c r="C42" s="723"/>
      <c r="D42" s="723"/>
      <c r="E42" s="656"/>
      <c r="F42" s="721"/>
      <c r="G42" s="723"/>
      <c r="H42" s="723"/>
      <c r="I42" s="656"/>
      <c r="J42" s="757" t="s">
        <v>820</v>
      </c>
      <c r="K42" s="759" t="s">
        <v>1088</v>
      </c>
      <c r="L42" s="759" t="s">
        <v>1090</v>
      </c>
      <c r="M42" s="761"/>
      <c r="N42" s="721"/>
      <c r="O42" s="723"/>
      <c r="P42" s="723"/>
      <c r="Q42" s="723"/>
      <c r="R42" s="656"/>
      <c r="S42" s="721"/>
      <c r="T42" s="723"/>
      <c r="U42" s="723"/>
      <c r="V42" s="656"/>
      <c r="W42" s="721"/>
      <c r="X42" s="723"/>
      <c r="Y42" s="723"/>
      <c r="Z42" s="656"/>
      <c r="AA42" s="721"/>
      <c r="AB42" s="723"/>
      <c r="AC42" s="723"/>
      <c r="AD42" s="656"/>
      <c r="AE42" s="808"/>
      <c r="AF42" s="723"/>
      <c r="AG42" s="723"/>
      <c r="AH42" s="723"/>
      <c r="AI42" s="821"/>
      <c r="AJ42" s="757" t="s">
        <v>821</v>
      </c>
      <c r="AK42" s="759" t="s">
        <v>822</v>
      </c>
      <c r="AL42" s="759"/>
      <c r="AM42" s="761"/>
      <c r="AN42" s="721"/>
      <c r="AO42" s="723"/>
      <c r="AP42" s="723"/>
      <c r="AQ42" s="656"/>
      <c r="AR42" s="757" t="s">
        <v>1001</v>
      </c>
      <c r="AS42" s="759" t="s">
        <v>824</v>
      </c>
      <c r="AT42" s="759"/>
      <c r="AU42" s="761"/>
      <c r="AV42" s="721"/>
      <c r="AW42" s="723"/>
      <c r="AX42" s="723"/>
      <c r="AY42" s="656"/>
      <c r="AZ42" s="723"/>
      <c r="BA42" s="721"/>
      <c r="BB42" s="723"/>
      <c r="BC42" s="723"/>
      <c r="BD42" s="656"/>
      <c r="BE42" s="721"/>
      <c r="BF42" s="723"/>
      <c r="BG42" s="723"/>
      <c r="BH42" s="656"/>
      <c r="BI42" s="757" t="s">
        <v>817</v>
      </c>
      <c r="BJ42" s="759" t="s">
        <v>819</v>
      </c>
      <c r="BK42" s="759" t="s">
        <v>973</v>
      </c>
      <c r="BL42" s="761"/>
      <c r="BM42" s="721"/>
      <c r="BN42" s="723"/>
      <c r="BO42" s="723"/>
      <c r="BP42" s="656"/>
      <c r="BQ42" s="723"/>
      <c r="BR42" s="721"/>
      <c r="BS42" s="723"/>
      <c r="BT42" s="723"/>
      <c r="BU42" s="656"/>
      <c r="BV42" s="721"/>
      <c r="BW42" s="723"/>
      <c r="BX42" s="723"/>
      <c r="BY42" s="656"/>
      <c r="BZ42" s="721"/>
      <c r="CA42" s="723"/>
      <c r="CB42" s="723"/>
      <c r="CC42" s="656"/>
      <c r="CD42" s="721"/>
      <c r="CE42" s="723"/>
      <c r="CF42" s="723"/>
      <c r="CG42" s="656"/>
      <c r="CH42" s="723"/>
      <c r="CI42" s="757" t="s">
        <v>816</v>
      </c>
      <c r="CJ42" s="759" t="s">
        <v>934</v>
      </c>
      <c r="CK42" s="759"/>
      <c r="CL42" s="761"/>
      <c r="CM42" s="721"/>
      <c r="CN42" s="723"/>
      <c r="CO42" s="723"/>
      <c r="CP42" s="656"/>
      <c r="CQ42" s="721"/>
      <c r="CR42" s="723"/>
      <c r="CS42" s="723"/>
      <c r="CT42" s="656"/>
      <c r="CU42" s="721"/>
      <c r="CV42" s="723"/>
      <c r="CW42" s="723"/>
      <c r="CX42" s="723"/>
      <c r="CY42" s="656"/>
      <c r="CZ42" s="721"/>
      <c r="DA42" s="723"/>
      <c r="DB42" s="723"/>
      <c r="DC42" s="656"/>
      <c r="DD42" s="721"/>
      <c r="DE42" s="723"/>
      <c r="DF42" s="723"/>
      <c r="DG42" s="656"/>
      <c r="DH42" s="721"/>
      <c r="DI42" s="723"/>
      <c r="DJ42" s="723"/>
      <c r="DK42" s="656"/>
      <c r="DL42" s="721"/>
      <c r="DM42" s="723"/>
      <c r="DN42" s="723"/>
      <c r="DO42" s="656"/>
      <c r="DP42" s="721"/>
      <c r="DQ42" s="723"/>
      <c r="DR42" s="723"/>
      <c r="DS42" s="656"/>
      <c r="DT42" s="721"/>
      <c r="DU42" s="723"/>
      <c r="DV42" s="723"/>
      <c r="DW42" s="656"/>
      <c r="DX42" s="757"/>
      <c r="DY42" s="759"/>
      <c r="DZ42" s="759"/>
      <c r="EA42" s="761"/>
      <c r="EB42" s="721"/>
      <c r="EC42" s="723"/>
      <c r="ED42" s="723"/>
      <c r="EE42" s="656"/>
      <c r="EF42" s="721"/>
      <c r="EG42" s="723"/>
      <c r="EH42" s="723"/>
      <c r="EI42" s="656"/>
      <c r="EJ42" s="721"/>
      <c r="EK42" s="723"/>
      <c r="EL42" s="723"/>
      <c r="EM42" s="656"/>
      <c r="EN42" s="808"/>
      <c r="EO42" s="723"/>
      <c r="EP42" s="723"/>
      <c r="EQ42" s="821"/>
      <c r="ER42" s="721"/>
      <c r="ES42" s="723"/>
      <c r="ET42" s="723"/>
      <c r="EU42" s="656"/>
      <c r="EV42" s="807"/>
      <c r="EW42" s="645"/>
      <c r="EX42" s="645"/>
      <c r="EY42" s="645"/>
      <c r="EZ42" s="645"/>
      <c r="FA42" s="723"/>
      <c r="FB42" s="656"/>
      <c r="FC42" s="807"/>
      <c r="FD42" s="645"/>
      <c r="FE42" s="645"/>
      <c r="FF42" s="645"/>
      <c r="FG42" s="645"/>
      <c r="FH42" s="723"/>
      <c r="FI42" s="656"/>
      <c r="FJ42" s="807"/>
      <c r="FK42" s="645"/>
      <c r="FL42" s="723"/>
      <c r="FM42" s="723"/>
      <c r="FN42" s="723"/>
      <c r="FO42" s="723"/>
      <c r="FP42" s="656"/>
      <c r="FQ42" s="924"/>
      <c r="FR42" s="915"/>
      <c r="FS42" s="915"/>
      <c r="FT42" s="793"/>
      <c r="FU42" s="915"/>
      <c r="FV42" s="915"/>
      <c r="FW42" s="915"/>
      <c r="FX42" s="793"/>
      <c r="FY42" s="915"/>
      <c r="FZ42" s="793"/>
      <c r="GA42" s="915"/>
      <c r="GB42" s="793"/>
      <c r="GC42" s="915"/>
      <c r="GD42" s="915"/>
      <c r="GE42" s="915"/>
      <c r="GF42" s="915"/>
      <c r="GG42" s="915"/>
      <c r="GH42" s="915"/>
      <c r="GI42" s="915"/>
      <c r="GJ42" s="915"/>
      <c r="GK42" s="913"/>
      <c r="GL42" s="915"/>
      <c r="GM42" s="913"/>
      <c r="GN42" s="915"/>
      <c r="GO42" s="915"/>
      <c r="GP42" s="913"/>
      <c r="GQ42" s="915"/>
      <c r="GR42" s="915"/>
      <c r="GS42" s="915"/>
      <c r="GT42" s="915"/>
      <c r="GU42" s="915"/>
      <c r="GV42" s="915"/>
      <c r="GW42" s="915"/>
      <c r="GX42" s="911"/>
      <c r="GY42" s="29" t="s">
        <v>102</v>
      </c>
      <c r="HA42" s="80"/>
      <c r="HB42" s="199">
        <f>リスト!C41</f>
        <v>0</v>
      </c>
      <c r="HC42" s="76" t="str">
        <f>IF(リスト!D41="","",リスト!D41)</f>
        <v>河口５</v>
      </c>
      <c r="HD42" s="76" t="str">
        <f>IF(リスト!F41="","",リスト!F41)</f>
        <v/>
      </c>
      <c r="HE42" s="76" t="str">
        <f>IF(リスト!E41="","",リスト!E41)</f>
        <v>着前打合</v>
      </c>
      <c r="HF42" s="200" t="str">
        <f>IF(リスト!G41="","",リスト!G41)</f>
        <v/>
      </c>
      <c r="HG42" s="77" t="str">
        <f>IF(リスト!H41="","",リスト!H41)</f>
        <v>四貫島</v>
      </c>
      <c r="HH42" s="77" t="str">
        <f>IF(リスト!I41="","",リスト!I41)</f>
        <v>水無瀬</v>
      </c>
      <c r="HI42" s="77" t="str">
        <f>IF(リスト!J41="","",リスト!J41)</f>
        <v>布　施</v>
      </c>
      <c r="HJ42" s="77" t="str">
        <f>IF(リスト!K41="","",リスト!K41)</f>
        <v>西春木</v>
      </c>
      <c r="HK42" s="77" t="str">
        <f>IF(リスト!L41="","",リスト!L41)</f>
        <v>太　寺</v>
      </c>
      <c r="HL42" s="77" t="str">
        <f>IF(リスト!M41="","",リスト!M41)</f>
        <v>山　本</v>
      </c>
      <c r="HM42" s="77" t="str">
        <f>IF(リスト!N41="","",リスト!N41)</f>
        <v>高山P/S</v>
      </c>
      <c r="HN42" s="77" t="str">
        <f>IF(リスト!O41="","",リスト!O41)</f>
        <v>大股堰堤</v>
      </c>
      <c r="HO42" s="460" t="str">
        <f>IF(リスト!P41="","",リスト!P41)</f>
        <v/>
      </c>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3"/>
      <c r="SL42" s="393"/>
      <c r="SM42" s="393"/>
      <c r="SN42" s="393"/>
      <c r="SO42" s="393"/>
      <c r="SP42" s="393"/>
      <c r="SQ42" s="393"/>
      <c r="SR42" s="393"/>
      <c r="SS42" s="393"/>
      <c r="ST42" s="393"/>
      <c r="SU42" s="393"/>
      <c r="SV42" s="393"/>
      <c r="SW42" s="393"/>
      <c r="SX42" s="393"/>
      <c r="SY42" s="393"/>
      <c r="SZ42" s="393"/>
      <c r="TA42" s="393"/>
      <c r="TB42" s="393"/>
      <c r="TC42" s="393"/>
      <c r="TD42" s="393"/>
      <c r="TE42" s="393"/>
      <c r="TF42" s="393"/>
      <c r="TG42" s="393"/>
      <c r="TH42" s="393"/>
      <c r="TI42" s="393"/>
      <c r="TJ42" s="393"/>
      <c r="TK42" s="393"/>
    </row>
    <row r="43" spans="1:531" ht="37.5" customHeight="1" thickBot="1" x14ac:dyDescent="0.25">
      <c r="A43" s="41"/>
      <c r="B43" s="722"/>
      <c r="C43" s="646"/>
      <c r="D43" s="646"/>
      <c r="E43" s="657"/>
      <c r="F43" s="722"/>
      <c r="G43" s="646"/>
      <c r="H43" s="646"/>
      <c r="I43" s="657"/>
      <c r="J43" s="758"/>
      <c r="K43" s="760"/>
      <c r="L43" s="760"/>
      <c r="M43" s="762"/>
      <c r="N43" s="722"/>
      <c r="O43" s="646"/>
      <c r="P43" s="646"/>
      <c r="Q43" s="646"/>
      <c r="R43" s="657"/>
      <c r="S43" s="722"/>
      <c r="T43" s="646"/>
      <c r="U43" s="646"/>
      <c r="V43" s="657"/>
      <c r="W43" s="722"/>
      <c r="X43" s="646"/>
      <c r="Y43" s="646"/>
      <c r="Z43" s="657"/>
      <c r="AA43" s="722"/>
      <c r="AB43" s="646"/>
      <c r="AC43" s="646"/>
      <c r="AD43" s="657"/>
      <c r="AE43" s="809"/>
      <c r="AF43" s="646"/>
      <c r="AG43" s="646"/>
      <c r="AH43" s="646"/>
      <c r="AI43" s="822"/>
      <c r="AJ43" s="758"/>
      <c r="AK43" s="760"/>
      <c r="AL43" s="760"/>
      <c r="AM43" s="762"/>
      <c r="AN43" s="722"/>
      <c r="AO43" s="646"/>
      <c r="AP43" s="646"/>
      <c r="AQ43" s="657"/>
      <c r="AR43" s="758"/>
      <c r="AS43" s="760"/>
      <c r="AT43" s="760"/>
      <c r="AU43" s="762"/>
      <c r="AV43" s="722"/>
      <c r="AW43" s="646"/>
      <c r="AX43" s="646"/>
      <c r="AY43" s="657"/>
      <c r="AZ43" s="646"/>
      <c r="BA43" s="722"/>
      <c r="BB43" s="646"/>
      <c r="BC43" s="646"/>
      <c r="BD43" s="657"/>
      <c r="BE43" s="722"/>
      <c r="BF43" s="646"/>
      <c r="BG43" s="646"/>
      <c r="BH43" s="657"/>
      <c r="BI43" s="758"/>
      <c r="BJ43" s="760"/>
      <c r="BK43" s="760"/>
      <c r="BL43" s="762"/>
      <c r="BM43" s="722"/>
      <c r="BN43" s="646"/>
      <c r="BO43" s="646"/>
      <c r="BP43" s="657"/>
      <c r="BQ43" s="646"/>
      <c r="BR43" s="722"/>
      <c r="BS43" s="646"/>
      <c r="BT43" s="646"/>
      <c r="BU43" s="657"/>
      <c r="BV43" s="722"/>
      <c r="BW43" s="646"/>
      <c r="BX43" s="646"/>
      <c r="BY43" s="657"/>
      <c r="BZ43" s="722"/>
      <c r="CA43" s="646"/>
      <c r="CB43" s="646"/>
      <c r="CC43" s="657"/>
      <c r="CD43" s="722"/>
      <c r="CE43" s="646"/>
      <c r="CF43" s="646"/>
      <c r="CG43" s="657"/>
      <c r="CH43" s="646"/>
      <c r="CI43" s="758"/>
      <c r="CJ43" s="760"/>
      <c r="CK43" s="760"/>
      <c r="CL43" s="762"/>
      <c r="CM43" s="722"/>
      <c r="CN43" s="646"/>
      <c r="CO43" s="646"/>
      <c r="CP43" s="657"/>
      <c r="CQ43" s="722"/>
      <c r="CR43" s="646"/>
      <c r="CS43" s="646"/>
      <c r="CT43" s="657"/>
      <c r="CU43" s="722"/>
      <c r="CV43" s="646"/>
      <c r="CW43" s="646"/>
      <c r="CX43" s="646"/>
      <c r="CY43" s="657"/>
      <c r="CZ43" s="722"/>
      <c r="DA43" s="646"/>
      <c r="DB43" s="646"/>
      <c r="DC43" s="657"/>
      <c r="DD43" s="722"/>
      <c r="DE43" s="646"/>
      <c r="DF43" s="646"/>
      <c r="DG43" s="657"/>
      <c r="DH43" s="722"/>
      <c r="DI43" s="646"/>
      <c r="DJ43" s="646"/>
      <c r="DK43" s="657"/>
      <c r="DL43" s="722"/>
      <c r="DM43" s="646"/>
      <c r="DN43" s="646"/>
      <c r="DO43" s="657"/>
      <c r="DP43" s="722"/>
      <c r="DQ43" s="646"/>
      <c r="DR43" s="646"/>
      <c r="DS43" s="657"/>
      <c r="DT43" s="722"/>
      <c r="DU43" s="646"/>
      <c r="DV43" s="646"/>
      <c r="DW43" s="657"/>
      <c r="DX43" s="758"/>
      <c r="DY43" s="760"/>
      <c r="DZ43" s="760"/>
      <c r="EA43" s="762"/>
      <c r="EB43" s="722"/>
      <c r="EC43" s="646"/>
      <c r="ED43" s="646"/>
      <c r="EE43" s="657"/>
      <c r="EF43" s="722"/>
      <c r="EG43" s="646"/>
      <c r="EH43" s="646"/>
      <c r="EI43" s="657"/>
      <c r="EJ43" s="722"/>
      <c r="EK43" s="646"/>
      <c r="EL43" s="646"/>
      <c r="EM43" s="657"/>
      <c r="EN43" s="809"/>
      <c r="EO43" s="646"/>
      <c r="EP43" s="646"/>
      <c r="EQ43" s="822"/>
      <c r="ER43" s="722"/>
      <c r="ES43" s="646"/>
      <c r="ET43" s="646"/>
      <c r="EU43" s="657"/>
      <c r="EV43" s="722"/>
      <c r="EW43" s="646"/>
      <c r="EX43" s="646"/>
      <c r="EY43" s="646"/>
      <c r="EZ43" s="646"/>
      <c r="FA43" s="646"/>
      <c r="FB43" s="657"/>
      <c r="FC43" s="722"/>
      <c r="FD43" s="646"/>
      <c r="FE43" s="646"/>
      <c r="FF43" s="646"/>
      <c r="FG43" s="646"/>
      <c r="FH43" s="646"/>
      <c r="FI43" s="657"/>
      <c r="FJ43" s="722"/>
      <c r="FK43" s="646"/>
      <c r="FL43" s="646"/>
      <c r="FM43" s="963"/>
      <c r="FN43" s="646"/>
      <c r="FO43" s="646"/>
      <c r="FP43" s="657"/>
      <c r="FQ43" s="925"/>
      <c r="FR43" s="916"/>
      <c r="FS43" s="916"/>
      <c r="FT43" s="794"/>
      <c r="FU43" s="916"/>
      <c r="FV43" s="916"/>
      <c r="FW43" s="916"/>
      <c r="FX43" s="794"/>
      <c r="FY43" s="916"/>
      <c r="FZ43" s="794"/>
      <c r="GA43" s="916"/>
      <c r="GB43" s="794"/>
      <c r="GC43" s="916"/>
      <c r="GD43" s="916"/>
      <c r="GE43" s="916"/>
      <c r="GF43" s="916"/>
      <c r="GG43" s="916"/>
      <c r="GH43" s="916"/>
      <c r="GI43" s="916"/>
      <c r="GJ43" s="916"/>
      <c r="GK43" s="914"/>
      <c r="GL43" s="916"/>
      <c r="GM43" s="914"/>
      <c r="GN43" s="916"/>
      <c r="GO43" s="916"/>
      <c r="GP43" s="914"/>
      <c r="GQ43" s="916"/>
      <c r="GR43" s="916"/>
      <c r="GS43" s="916"/>
      <c r="GT43" s="916"/>
      <c r="GU43" s="916"/>
      <c r="GV43" s="916"/>
      <c r="GW43" s="916"/>
      <c r="GX43" s="912"/>
      <c r="GY43" s="30">
        <f>((COUNTIF(FQ38:GK38,"○"))+(COUNTIF(FQ39:GK39,"○")))</f>
        <v>12</v>
      </c>
      <c r="HA43" s="80"/>
      <c r="HB43" s="199">
        <f>リスト!C42</f>
        <v>0</v>
      </c>
      <c r="HC43" s="76" t="str">
        <f>IF(リスト!D42="","",リスト!D42)</f>
        <v>河口６</v>
      </c>
      <c r="HD43" s="76" t="str">
        <f>IF(リスト!F42="","",リスト!F42)</f>
        <v/>
      </c>
      <c r="HE43" s="76" t="str">
        <f>IF(リスト!E42="","",リスト!E42)</f>
        <v>安推会</v>
      </c>
      <c r="HF43" s="200" t="str">
        <f>IF(リスト!G42="","",リスト!G42)</f>
        <v/>
      </c>
      <c r="HG43" s="77" t="str">
        <f>IF(リスト!H42="","",リスト!H42)</f>
        <v>酉　島</v>
      </c>
      <c r="HH43" s="77" t="str">
        <f>IF(リスト!I42="","",リスト!I42)</f>
        <v>宮　田</v>
      </c>
      <c r="HI43" s="77" t="str">
        <f>IF(リスト!J42="","",リスト!J42)</f>
        <v>正覚寺</v>
      </c>
      <c r="HJ43" s="77" t="str">
        <f>IF(リスト!K42="","",リスト!K42)</f>
        <v>助　松</v>
      </c>
      <c r="HK43" s="77" t="str">
        <f>IF(リスト!L42="","",リスト!L42)</f>
        <v>高塚山</v>
      </c>
      <c r="HL43" s="77" t="str">
        <f>IF(リスト!M42="","",リスト!M42)</f>
        <v>山　下</v>
      </c>
      <c r="HM43" s="77" t="str">
        <f>IF(リスト!N42="","",リスト!N42)</f>
        <v>相楽P/S</v>
      </c>
      <c r="HN43" s="77" t="str">
        <f>IF(リスト!O42="","",リスト!O42)</f>
        <v>北股堰堤</v>
      </c>
      <c r="HO43" s="460" t="str">
        <f>IF(リスト!P42="","",リスト!P42)</f>
        <v/>
      </c>
      <c r="IV43" s="393"/>
      <c r="IW43" s="393"/>
      <c r="IX43" s="393"/>
      <c r="IY43" s="393"/>
      <c r="IZ43" s="393"/>
      <c r="JA43" s="393"/>
      <c r="JB43" s="393"/>
      <c r="JC43" s="393"/>
      <c r="JD43" s="393"/>
      <c r="JE43" s="393"/>
      <c r="JF43" s="393"/>
      <c r="JG43" s="393"/>
      <c r="JH43" s="393"/>
      <c r="JI43" s="393"/>
      <c r="JJ43" s="393"/>
      <c r="JK43" s="393"/>
      <c r="JL43" s="393"/>
      <c r="JM43" s="393"/>
      <c r="JN43" s="393"/>
      <c r="JO43" s="393"/>
      <c r="JP43" s="393"/>
      <c r="JQ43" s="393"/>
      <c r="JR43" s="393"/>
      <c r="JS43" s="393"/>
      <c r="JT43" s="393"/>
      <c r="JU43" s="393"/>
      <c r="JV43" s="393"/>
      <c r="JW43" s="393"/>
      <c r="JX43" s="393"/>
      <c r="JY43" s="393"/>
      <c r="JZ43" s="393"/>
      <c r="KA43" s="393"/>
      <c r="KB43" s="393"/>
      <c r="KC43" s="393"/>
      <c r="KD43" s="393"/>
      <c r="KE43" s="393"/>
      <c r="KF43" s="393"/>
      <c r="KG43" s="393"/>
      <c r="KH43" s="393"/>
      <c r="KI43" s="393"/>
      <c r="KJ43" s="393"/>
      <c r="KK43" s="393"/>
      <c r="KL43" s="393"/>
      <c r="KM43" s="393"/>
      <c r="KN43" s="393"/>
      <c r="KO43" s="393"/>
      <c r="KP43" s="393"/>
      <c r="KQ43" s="393"/>
      <c r="KR43" s="393"/>
      <c r="KS43" s="393"/>
      <c r="KT43" s="393"/>
      <c r="KU43" s="393"/>
      <c r="KV43" s="393"/>
      <c r="KW43" s="393"/>
      <c r="KX43" s="393"/>
      <c r="KY43" s="393"/>
      <c r="KZ43" s="393"/>
      <c r="LA43" s="393"/>
      <c r="LB43" s="393"/>
      <c r="LC43" s="393"/>
      <c r="LD43" s="393"/>
      <c r="LE43" s="393"/>
      <c r="LF43" s="393"/>
      <c r="LG43" s="393"/>
      <c r="LH43" s="393"/>
      <c r="LI43" s="393"/>
      <c r="LJ43" s="393"/>
      <c r="LK43" s="393"/>
      <c r="LL43" s="393"/>
      <c r="LM43" s="393"/>
      <c r="LN43" s="393"/>
      <c r="LO43" s="393"/>
      <c r="LP43" s="393"/>
      <c r="LQ43" s="393"/>
      <c r="LR43" s="393"/>
      <c r="LS43" s="393"/>
      <c r="LT43" s="393"/>
      <c r="LU43" s="393"/>
      <c r="LV43" s="393"/>
      <c r="LW43" s="393"/>
      <c r="LX43" s="393"/>
      <c r="LY43" s="393"/>
      <c r="LZ43" s="393"/>
      <c r="MA43" s="393"/>
      <c r="MB43" s="393"/>
      <c r="MC43" s="393"/>
      <c r="MD43" s="393"/>
      <c r="ME43" s="393"/>
      <c r="MF43" s="393"/>
      <c r="MG43" s="393"/>
      <c r="MH43" s="393"/>
      <c r="MI43" s="393"/>
      <c r="MJ43" s="393"/>
      <c r="MK43" s="393"/>
      <c r="ML43" s="393"/>
      <c r="MM43" s="393"/>
      <c r="MN43" s="393"/>
      <c r="MO43" s="393"/>
      <c r="MP43" s="393"/>
      <c r="MQ43" s="393"/>
      <c r="MR43" s="393"/>
      <c r="MS43" s="393"/>
      <c r="MT43" s="393"/>
      <c r="MU43" s="393"/>
      <c r="MV43" s="393"/>
      <c r="MW43" s="393"/>
      <c r="MX43" s="393"/>
      <c r="MY43" s="393"/>
      <c r="MZ43" s="393"/>
      <c r="NA43" s="393"/>
      <c r="NB43" s="393"/>
      <c r="NC43" s="393"/>
      <c r="ND43" s="393"/>
      <c r="NE43" s="393"/>
      <c r="NF43" s="393"/>
      <c r="NG43" s="393"/>
      <c r="NH43" s="393"/>
      <c r="NI43" s="393"/>
      <c r="NJ43" s="393"/>
      <c r="NK43" s="393"/>
      <c r="NL43" s="393"/>
      <c r="NM43" s="393"/>
      <c r="NN43" s="393"/>
      <c r="NO43" s="393"/>
      <c r="NP43" s="393"/>
      <c r="NQ43" s="393"/>
      <c r="NR43" s="393"/>
      <c r="NS43" s="393"/>
      <c r="NT43" s="393"/>
      <c r="NU43" s="393"/>
      <c r="NV43" s="393"/>
      <c r="NW43" s="393"/>
      <c r="NX43" s="393"/>
      <c r="NY43" s="393"/>
      <c r="NZ43" s="393"/>
      <c r="OA43" s="393"/>
      <c r="OB43" s="393"/>
      <c r="OC43" s="393"/>
      <c r="OD43" s="393"/>
      <c r="OE43" s="393"/>
      <c r="OF43" s="393"/>
      <c r="OG43" s="393"/>
      <c r="OH43" s="393"/>
      <c r="OI43" s="393"/>
      <c r="OJ43" s="393"/>
      <c r="OK43" s="393"/>
      <c r="OL43" s="393"/>
      <c r="OM43" s="393"/>
      <c r="ON43" s="393"/>
      <c r="OO43" s="393"/>
      <c r="OP43" s="393"/>
      <c r="OQ43" s="393"/>
      <c r="OR43" s="393"/>
      <c r="OS43" s="393"/>
      <c r="OT43" s="393"/>
      <c r="OU43" s="393"/>
      <c r="OV43" s="393"/>
      <c r="OW43" s="393"/>
      <c r="OX43" s="393"/>
      <c r="OY43" s="393"/>
      <c r="OZ43" s="393"/>
      <c r="PA43" s="393"/>
      <c r="PB43" s="393"/>
      <c r="PC43" s="393"/>
      <c r="PD43" s="393"/>
      <c r="PE43" s="393"/>
      <c r="PF43" s="393"/>
      <c r="PG43" s="393"/>
      <c r="PH43" s="393"/>
      <c r="PI43" s="393"/>
      <c r="PJ43" s="393"/>
      <c r="PK43" s="393"/>
      <c r="PL43" s="393"/>
      <c r="PM43" s="393"/>
      <c r="PN43" s="393"/>
      <c r="PO43" s="393"/>
      <c r="PP43" s="393"/>
      <c r="PQ43" s="393"/>
      <c r="PR43" s="393"/>
      <c r="PS43" s="393"/>
      <c r="PT43" s="393"/>
      <c r="PU43" s="393"/>
      <c r="PV43" s="393"/>
      <c r="PW43" s="393"/>
      <c r="PX43" s="393"/>
      <c r="PY43" s="393"/>
      <c r="PZ43" s="393"/>
      <c r="QA43" s="393"/>
      <c r="QB43" s="393"/>
      <c r="QC43" s="393"/>
      <c r="QD43" s="393"/>
      <c r="QE43" s="393"/>
      <c r="QF43" s="393"/>
      <c r="QG43" s="393"/>
      <c r="QH43" s="393"/>
      <c r="QI43" s="393"/>
      <c r="QJ43" s="393"/>
      <c r="QK43" s="393"/>
      <c r="QL43" s="393"/>
      <c r="QM43" s="393"/>
      <c r="QN43" s="393"/>
      <c r="QO43" s="393"/>
      <c r="QP43" s="393"/>
      <c r="QQ43" s="393"/>
      <c r="QR43" s="393"/>
      <c r="QS43" s="393"/>
      <c r="QT43" s="393"/>
      <c r="QU43" s="393"/>
      <c r="QV43" s="393"/>
      <c r="QW43" s="393"/>
      <c r="QX43" s="393"/>
      <c r="QY43" s="393"/>
      <c r="QZ43" s="393"/>
      <c r="RA43" s="393"/>
      <c r="RB43" s="393"/>
      <c r="RC43" s="393"/>
      <c r="RD43" s="393"/>
      <c r="RE43" s="393"/>
      <c r="RF43" s="393"/>
      <c r="RG43" s="393"/>
      <c r="RH43" s="393"/>
      <c r="RI43" s="393"/>
      <c r="RJ43" s="393"/>
      <c r="RK43" s="393"/>
      <c r="RL43" s="393"/>
      <c r="RM43" s="393"/>
      <c r="RN43" s="393"/>
      <c r="RO43" s="393"/>
      <c r="RP43" s="393"/>
      <c r="RQ43" s="393"/>
      <c r="RR43" s="393"/>
      <c r="RS43" s="393"/>
      <c r="RT43" s="393"/>
      <c r="RU43" s="393"/>
      <c r="RV43" s="393"/>
      <c r="RW43" s="393"/>
      <c r="RX43" s="393"/>
      <c r="RY43" s="393"/>
      <c r="RZ43" s="393"/>
      <c r="SA43" s="393"/>
      <c r="SB43" s="393"/>
      <c r="SC43" s="393"/>
      <c r="SD43" s="393"/>
      <c r="SE43" s="393"/>
      <c r="SF43" s="393"/>
      <c r="SG43" s="393"/>
      <c r="SH43" s="393"/>
      <c r="SI43" s="393"/>
      <c r="SJ43" s="393"/>
      <c r="SK43" s="393"/>
      <c r="SL43" s="393"/>
      <c r="SM43" s="393"/>
      <c r="SN43" s="393"/>
      <c r="SO43" s="393"/>
      <c r="SP43" s="393"/>
      <c r="SQ43" s="393"/>
      <c r="SR43" s="393"/>
      <c r="SS43" s="393"/>
      <c r="ST43" s="393"/>
      <c r="SU43" s="393"/>
      <c r="SV43" s="393"/>
      <c r="SW43" s="393"/>
      <c r="SX43" s="393"/>
      <c r="SY43" s="393"/>
      <c r="SZ43" s="393"/>
      <c r="TA43" s="393"/>
      <c r="TB43" s="393"/>
      <c r="TC43" s="393"/>
      <c r="TD43" s="393"/>
      <c r="TE43" s="393"/>
      <c r="TF43" s="393"/>
      <c r="TG43" s="393"/>
      <c r="TH43" s="393"/>
      <c r="TI43" s="393"/>
      <c r="TJ43" s="393"/>
      <c r="TK43" s="393"/>
    </row>
    <row r="44" spans="1:531" ht="25.5" customHeight="1" x14ac:dyDescent="0.2">
      <c r="A44" s="60"/>
      <c r="B44" s="686"/>
      <c r="C44" s="687"/>
      <c r="D44" s="687"/>
      <c r="E44" s="688"/>
      <c r="F44" s="686"/>
      <c r="G44" s="687"/>
      <c r="H44" s="687"/>
      <c r="I44" s="688"/>
      <c r="J44" s="686"/>
      <c r="K44" s="687"/>
      <c r="L44" s="687"/>
      <c r="M44" s="688"/>
      <c r="N44" s="686"/>
      <c r="O44" s="687"/>
      <c r="P44" s="687"/>
      <c r="Q44" s="687"/>
      <c r="R44" s="688"/>
      <c r="S44" s="686"/>
      <c r="T44" s="687"/>
      <c r="U44" s="687"/>
      <c r="V44" s="688"/>
      <c r="W44" s="686"/>
      <c r="X44" s="687"/>
      <c r="Y44" s="687"/>
      <c r="Z44" s="688"/>
      <c r="AA44" s="686"/>
      <c r="AB44" s="687"/>
      <c r="AC44" s="687"/>
      <c r="AD44" s="688"/>
      <c r="AE44" s="686"/>
      <c r="AF44" s="687"/>
      <c r="AG44" s="687"/>
      <c r="AH44" s="687"/>
      <c r="AI44" s="688"/>
      <c r="AJ44" s="686"/>
      <c r="AK44" s="687"/>
      <c r="AL44" s="687"/>
      <c r="AM44" s="688"/>
      <c r="AN44" s="686"/>
      <c r="AO44" s="687"/>
      <c r="AP44" s="687"/>
      <c r="AQ44" s="688"/>
      <c r="AR44" s="686"/>
      <c r="AS44" s="687"/>
      <c r="AT44" s="687"/>
      <c r="AU44" s="688"/>
      <c r="AV44" s="686"/>
      <c r="AW44" s="687"/>
      <c r="AX44" s="687"/>
      <c r="AY44" s="687"/>
      <c r="AZ44" s="743"/>
      <c r="BA44" s="686"/>
      <c r="BB44" s="687"/>
      <c r="BC44" s="687"/>
      <c r="BD44" s="688"/>
      <c r="BE44" s="686"/>
      <c r="BF44" s="687"/>
      <c r="BG44" s="687"/>
      <c r="BH44" s="688"/>
      <c r="BI44" s="686"/>
      <c r="BJ44" s="687"/>
      <c r="BK44" s="687"/>
      <c r="BL44" s="688"/>
      <c r="BM44" s="686"/>
      <c r="BN44" s="687"/>
      <c r="BO44" s="687"/>
      <c r="BP44" s="687"/>
      <c r="BQ44" s="743"/>
      <c r="BR44" s="686"/>
      <c r="BS44" s="687"/>
      <c r="BT44" s="687"/>
      <c r="BU44" s="688"/>
      <c r="BV44" s="686"/>
      <c r="BW44" s="687"/>
      <c r="BX44" s="687"/>
      <c r="BY44" s="688"/>
      <c r="BZ44" s="686"/>
      <c r="CA44" s="687"/>
      <c r="CB44" s="687"/>
      <c r="CC44" s="688"/>
      <c r="CD44" s="686"/>
      <c r="CE44" s="687"/>
      <c r="CF44" s="687"/>
      <c r="CG44" s="687"/>
      <c r="CH44" s="957"/>
      <c r="CI44" s="686"/>
      <c r="CJ44" s="687"/>
      <c r="CK44" s="687"/>
      <c r="CL44" s="688"/>
      <c r="CM44" s="686"/>
      <c r="CN44" s="687"/>
      <c r="CO44" s="687"/>
      <c r="CP44" s="688"/>
      <c r="CQ44" s="686"/>
      <c r="CR44" s="687"/>
      <c r="CS44" s="687"/>
      <c r="CT44" s="688"/>
      <c r="CU44" s="686"/>
      <c r="CV44" s="687"/>
      <c r="CW44" s="687"/>
      <c r="CX44" s="687"/>
      <c r="CY44" s="688"/>
      <c r="CZ44" s="686"/>
      <c r="DA44" s="687"/>
      <c r="DB44" s="687"/>
      <c r="DC44" s="688"/>
      <c r="DD44" s="686"/>
      <c r="DE44" s="687"/>
      <c r="DF44" s="687"/>
      <c r="DG44" s="688"/>
      <c r="DH44" s="686"/>
      <c r="DI44" s="687"/>
      <c r="DJ44" s="687"/>
      <c r="DK44" s="688"/>
      <c r="DL44" s="686"/>
      <c r="DM44" s="687"/>
      <c r="DN44" s="687"/>
      <c r="DO44" s="688"/>
      <c r="DP44" s="686"/>
      <c r="DQ44" s="687"/>
      <c r="DR44" s="687"/>
      <c r="DS44" s="688"/>
      <c r="DT44" s="686"/>
      <c r="DU44" s="687"/>
      <c r="DV44" s="687"/>
      <c r="DW44" s="688"/>
      <c r="DX44" s="686"/>
      <c r="DY44" s="687"/>
      <c r="DZ44" s="687"/>
      <c r="EA44" s="688"/>
      <c r="EB44" s="686"/>
      <c r="EC44" s="687"/>
      <c r="ED44" s="687"/>
      <c r="EE44" s="688"/>
      <c r="EF44" s="686"/>
      <c r="EG44" s="687"/>
      <c r="EH44" s="687"/>
      <c r="EI44" s="688"/>
      <c r="EJ44" s="686"/>
      <c r="EK44" s="687"/>
      <c r="EL44" s="687"/>
      <c r="EM44" s="688"/>
      <c r="EN44" s="686"/>
      <c r="EO44" s="687"/>
      <c r="EP44" s="687"/>
      <c r="EQ44" s="688"/>
      <c r="ER44" s="686"/>
      <c r="ES44" s="687"/>
      <c r="ET44" s="687"/>
      <c r="EU44" s="688"/>
      <c r="EV44" s="686"/>
      <c r="EW44" s="687"/>
      <c r="EX44" s="687"/>
      <c r="EY44" s="687"/>
      <c r="EZ44" s="687"/>
      <c r="FA44" s="687"/>
      <c r="FB44" s="688"/>
      <c r="FC44" s="686"/>
      <c r="FD44" s="687"/>
      <c r="FE44" s="687"/>
      <c r="FF44" s="687"/>
      <c r="FG44" s="687"/>
      <c r="FH44" s="687"/>
      <c r="FI44" s="688"/>
      <c r="FJ44" s="686"/>
      <c r="FK44" s="687"/>
      <c r="FL44" s="687"/>
      <c r="FM44" s="687"/>
      <c r="FN44" s="687"/>
      <c r="FO44" s="852"/>
      <c r="FP44" s="743"/>
      <c r="FQ44" s="469"/>
      <c r="FR44" s="470"/>
      <c r="FS44" s="470"/>
      <c r="FT44" s="470"/>
      <c r="FU44" s="470"/>
      <c r="FV44" s="470"/>
      <c r="FW44" s="470"/>
      <c r="FX44" s="470"/>
      <c r="FY44" s="470"/>
      <c r="FZ44" s="470"/>
      <c r="GA44" s="470"/>
      <c r="GB44" s="470"/>
      <c r="GC44" s="470"/>
      <c r="GD44" s="470"/>
      <c r="GE44" s="470"/>
      <c r="GF44" s="470"/>
      <c r="GG44" s="470"/>
      <c r="GH44" s="470"/>
      <c r="GI44" s="470"/>
      <c r="GJ44" s="470"/>
      <c r="GK44" s="470"/>
      <c r="GL44" s="470"/>
      <c r="GM44" s="471"/>
      <c r="GN44" s="470"/>
      <c r="GO44" s="470"/>
      <c r="GP44" s="471"/>
      <c r="GQ44" s="470"/>
      <c r="GR44" s="470"/>
      <c r="GS44" s="470"/>
      <c r="GT44" s="470"/>
      <c r="GU44" s="470"/>
      <c r="GV44" s="470"/>
      <c r="GW44" s="470"/>
      <c r="GX44" s="472"/>
      <c r="GY44" s="31"/>
      <c r="HA44" s="80"/>
      <c r="HB44" s="199">
        <f>リスト!C43</f>
        <v>0</v>
      </c>
      <c r="HC44" s="76" t="str">
        <f>IF(リスト!D43="","",リスト!D43)</f>
        <v>河口７</v>
      </c>
      <c r="HD44" s="76" t="str">
        <f>IF(リスト!F43="","",リスト!F43)</f>
        <v/>
      </c>
      <c r="HE44" s="76" t="str">
        <f>IF(リスト!E43="","",リスト!E43)</f>
        <v>電気工事</v>
      </c>
      <c r="HF44" s="200" t="str">
        <f>IF(リスト!G43="","",リスト!G43)</f>
        <v/>
      </c>
      <c r="HG44" s="77" t="str">
        <f>IF(リスト!H43="","",リスト!H43)</f>
        <v>春日出</v>
      </c>
      <c r="HH44" s="77" t="str">
        <f>IF(リスト!I43="","",リスト!I43)</f>
        <v>真上町</v>
      </c>
      <c r="HI44" s="459" t="str">
        <f>IF(リスト!J43="","",リスト!J43)</f>
        <v/>
      </c>
      <c r="HJ44" s="77" t="str">
        <f>IF(リスト!K43="","",リスト!K43)</f>
        <v>岸和田</v>
      </c>
      <c r="HK44" s="77" t="str">
        <f>IF(リスト!L43="","",リスト!L43)</f>
        <v>小　山</v>
      </c>
      <c r="HL44" s="77" t="str">
        <f>IF(リスト!M43="","",リスト!M43)</f>
        <v>多　田</v>
      </c>
      <c r="HM44" s="77" t="str">
        <f>IF(リスト!N43="","",リスト!N43)</f>
        <v>布目川P/S</v>
      </c>
      <c r="HN44" s="77" t="str">
        <f>IF(リスト!O43="","",リスト!O43)</f>
        <v>対谷堰堤</v>
      </c>
      <c r="HO44" s="460" t="str">
        <f>IF(リスト!P43="","",リスト!P43)</f>
        <v/>
      </c>
      <c r="HQ44" s="57" t="str">
        <f>IF(FQ45="内勤","",IF(FQ45="在宅","",IF(FQ45="","",1)))</f>
        <v/>
      </c>
      <c r="HR44" s="57" t="str">
        <f t="shared" ref="HR44:IJ44" si="135">IF(FR45="内勤","",IF(FR45="在宅","",IF(FR45="","",1)))</f>
        <v/>
      </c>
      <c r="HS44" s="57">
        <f t="shared" si="135"/>
        <v>1</v>
      </c>
      <c r="HT44" s="57" t="str">
        <f t="shared" si="135"/>
        <v/>
      </c>
      <c r="HU44" s="57" t="str">
        <f t="shared" si="135"/>
        <v/>
      </c>
      <c r="HV44" s="57" t="str">
        <f t="shared" si="135"/>
        <v/>
      </c>
      <c r="HW44" s="57" t="str">
        <f t="shared" si="135"/>
        <v/>
      </c>
      <c r="HX44" s="57" t="str">
        <f t="shared" si="135"/>
        <v/>
      </c>
      <c r="HY44" s="57" t="str">
        <f t="shared" si="135"/>
        <v/>
      </c>
      <c r="HZ44" s="57" t="str">
        <f t="shared" si="135"/>
        <v/>
      </c>
      <c r="IA44" s="57" t="str">
        <f t="shared" si="135"/>
        <v/>
      </c>
      <c r="IB44" s="57" t="str">
        <f t="shared" si="135"/>
        <v/>
      </c>
      <c r="IC44" s="57" t="str">
        <f t="shared" si="135"/>
        <v/>
      </c>
      <c r="ID44" s="57">
        <f t="shared" si="135"/>
        <v>1</v>
      </c>
      <c r="IE44" s="57" t="str">
        <f t="shared" si="135"/>
        <v/>
      </c>
      <c r="IF44" s="57" t="str">
        <f t="shared" si="135"/>
        <v/>
      </c>
      <c r="IG44" s="57" t="str">
        <f t="shared" si="135"/>
        <v/>
      </c>
      <c r="IH44" s="57" t="str">
        <f t="shared" si="135"/>
        <v/>
      </c>
      <c r="II44" s="57" t="str">
        <f t="shared" si="135"/>
        <v/>
      </c>
      <c r="IJ44" s="57" t="str">
        <f t="shared" si="135"/>
        <v/>
      </c>
      <c r="IV44" s="393"/>
      <c r="IW44" s="393"/>
      <c r="IX44" s="393"/>
      <c r="IY44" s="393"/>
      <c r="IZ44" s="393"/>
      <c r="JA44" s="393"/>
      <c r="JB44" s="393"/>
      <c r="JC44" s="393"/>
      <c r="JD44" s="393"/>
      <c r="JE44" s="393"/>
      <c r="JF44" s="393"/>
      <c r="JG44" s="393"/>
      <c r="JH44" s="393"/>
      <c r="JI44" s="393"/>
      <c r="JJ44" s="393"/>
      <c r="JK44" s="393"/>
      <c r="JL44" s="393"/>
      <c r="JM44" s="393"/>
      <c r="JN44" s="393"/>
      <c r="JO44" s="393"/>
      <c r="JP44" s="393"/>
      <c r="JQ44" s="393"/>
      <c r="JR44" s="393"/>
      <c r="JS44" s="393"/>
      <c r="JT44" s="393"/>
      <c r="JU44" s="393"/>
      <c r="JV44" s="393"/>
      <c r="JW44" s="393"/>
      <c r="JX44" s="393"/>
      <c r="JY44" s="393"/>
      <c r="JZ44" s="393"/>
      <c r="KA44" s="393"/>
      <c r="KB44" s="393"/>
      <c r="KC44" s="393"/>
      <c r="KD44" s="393"/>
      <c r="KE44" s="393"/>
      <c r="KF44" s="393"/>
      <c r="KG44" s="393"/>
      <c r="KH44" s="393"/>
      <c r="KI44" s="393"/>
      <c r="KJ44" s="393"/>
      <c r="KK44" s="393"/>
      <c r="KL44" s="393"/>
      <c r="KM44" s="393"/>
      <c r="KN44" s="393"/>
      <c r="KO44" s="393"/>
      <c r="KP44" s="393"/>
      <c r="KQ44" s="393"/>
      <c r="KR44" s="393"/>
      <c r="KS44" s="393"/>
      <c r="KT44" s="393"/>
      <c r="KU44" s="393"/>
      <c r="KV44" s="393"/>
      <c r="KW44" s="393"/>
      <c r="KX44" s="393"/>
      <c r="KY44" s="393"/>
      <c r="KZ44" s="393"/>
      <c r="LA44" s="393"/>
      <c r="LB44" s="393"/>
      <c r="LC44" s="393"/>
      <c r="LD44" s="393"/>
      <c r="LE44" s="393"/>
      <c r="LF44" s="393"/>
      <c r="LG44" s="393"/>
      <c r="LH44" s="393"/>
      <c r="LI44" s="393"/>
      <c r="LJ44" s="393"/>
      <c r="LK44" s="393"/>
      <c r="LL44" s="393"/>
      <c r="LM44" s="393"/>
      <c r="LN44" s="393"/>
      <c r="LO44" s="393"/>
      <c r="LP44" s="393"/>
      <c r="LQ44" s="393"/>
      <c r="LR44" s="393"/>
      <c r="LS44" s="393"/>
      <c r="LT44" s="393"/>
      <c r="LU44" s="393"/>
      <c r="LV44" s="393"/>
      <c r="LW44" s="393"/>
      <c r="LX44" s="393"/>
      <c r="LY44" s="393"/>
      <c r="LZ44" s="393"/>
      <c r="MA44" s="393"/>
      <c r="MB44" s="393"/>
      <c r="MC44" s="393"/>
      <c r="MD44" s="393"/>
      <c r="ME44" s="393"/>
      <c r="MF44" s="393"/>
      <c r="MG44" s="393"/>
      <c r="MH44" s="393"/>
      <c r="MI44" s="393"/>
      <c r="MJ44" s="393"/>
      <c r="MK44" s="393"/>
      <c r="ML44" s="393"/>
      <c r="MM44" s="393"/>
      <c r="MN44" s="393"/>
      <c r="MO44" s="393"/>
      <c r="MP44" s="393"/>
      <c r="MQ44" s="393"/>
      <c r="MR44" s="393"/>
      <c r="MS44" s="393"/>
      <c r="MT44" s="393"/>
      <c r="MU44" s="393"/>
      <c r="MV44" s="393"/>
      <c r="MW44" s="393"/>
      <c r="MX44" s="393"/>
      <c r="MY44" s="393"/>
      <c r="MZ44" s="393"/>
      <c r="NA44" s="393"/>
      <c r="NB44" s="393"/>
      <c r="NC44" s="393"/>
      <c r="ND44" s="393"/>
      <c r="NE44" s="393"/>
      <c r="NF44" s="393"/>
      <c r="NG44" s="393"/>
      <c r="NH44" s="393"/>
      <c r="NI44" s="393"/>
      <c r="NJ44" s="393"/>
      <c r="NK44" s="393"/>
      <c r="NL44" s="393"/>
      <c r="NM44" s="393"/>
      <c r="NN44" s="393"/>
      <c r="NO44" s="393"/>
      <c r="NP44" s="393"/>
      <c r="NQ44" s="393"/>
      <c r="NR44" s="393"/>
      <c r="NS44" s="393"/>
      <c r="NT44" s="393"/>
      <c r="NU44" s="393"/>
      <c r="NV44" s="393"/>
      <c r="NW44" s="393"/>
      <c r="NX44" s="393"/>
      <c r="NY44" s="393"/>
      <c r="NZ44" s="393"/>
      <c r="OA44" s="393"/>
      <c r="OB44" s="393"/>
      <c r="OC44" s="393"/>
      <c r="OD44" s="393"/>
      <c r="OE44" s="393"/>
      <c r="OF44" s="393"/>
      <c r="OG44" s="393"/>
      <c r="OH44" s="393"/>
      <c r="OI44" s="393"/>
      <c r="OJ44" s="393"/>
      <c r="OK44" s="393"/>
      <c r="OL44" s="393"/>
      <c r="OM44" s="393"/>
      <c r="ON44" s="393"/>
      <c r="OO44" s="393"/>
      <c r="OP44" s="393"/>
      <c r="OQ44" s="393"/>
      <c r="OR44" s="393"/>
      <c r="OS44" s="393"/>
      <c r="OT44" s="393"/>
      <c r="OU44" s="393"/>
      <c r="OV44" s="393"/>
      <c r="OW44" s="393"/>
      <c r="OX44" s="393"/>
      <c r="OY44" s="393"/>
      <c r="OZ44" s="393"/>
      <c r="PA44" s="393"/>
      <c r="PB44" s="393"/>
      <c r="PC44" s="393"/>
      <c r="PD44" s="393"/>
      <c r="PE44" s="393"/>
      <c r="PF44" s="393"/>
      <c r="PG44" s="393"/>
      <c r="PH44" s="393"/>
      <c r="PI44" s="393"/>
      <c r="PJ44" s="393"/>
      <c r="PK44" s="393"/>
      <c r="PL44" s="393"/>
      <c r="PM44" s="393"/>
      <c r="PN44" s="393"/>
      <c r="PO44" s="393"/>
      <c r="PP44" s="393"/>
      <c r="PQ44" s="393"/>
      <c r="PR44" s="393"/>
      <c r="PS44" s="393"/>
      <c r="PT44" s="393"/>
      <c r="PU44" s="393"/>
      <c r="PV44" s="393"/>
      <c r="PW44" s="393"/>
      <c r="PX44" s="393"/>
      <c r="PY44" s="393"/>
      <c r="PZ44" s="393"/>
      <c r="QA44" s="393"/>
      <c r="QB44" s="393"/>
      <c r="QC44" s="393"/>
      <c r="QD44" s="393"/>
      <c r="QE44" s="393"/>
      <c r="QF44" s="393"/>
      <c r="QG44" s="393"/>
      <c r="QH44" s="393"/>
      <c r="QI44" s="393"/>
      <c r="QJ44" s="393"/>
      <c r="QK44" s="393"/>
      <c r="QL44" s="393"/>
      <c r="QM44" s="393"/>
      <c r="QN44" s="393"/>
      <c r="QO44" s="393"/>
      <c r="QP44" s="393"/>
      <c r="QQ44" s="393"/>
      <c r="QR44" s="393"/>
      <c r="QS44" s="393"/>
      <c r="QT44" s="393"/>
      <c r="QU44" s="393"/>
      <c r="QV44" s="393"/>
      <c r="QW44" s="393"/>
      <c r="QX44" s="393"/>
      <c r="QY44" s="393"/>
      <c r="QZ44" s="393"/>
      <c r="RA44" s="393"/>
      <c r="RB44" s="393"/>
      <c r="RC44" s="393"/>
      <c r="RD44" s="393"/>
      <c r="RE44" s="393"/>
      <c r="RF44" s="393"/>
      <c r="RG44" s="393"/>
      <c r="RH44" s="393"/>
      <c r="RI44" s="393"/>
      <c r="RJ44" s="393"/>
      <c r="RK44" s="393"/>
      <c r="RL44" s="393"/>
      <c r="RM44" s="393"/>
      <c r="RN44" s="393"/>
      <c r="RO44" s="393"/>
      <c r="RP44" s="393"/>
      <c r="RQ44" s="393"/>
      <c r="RR44" s="393"/>
      <c r="RS44" s="393"/>
      <c r="RT44" s="393"/>
      <c r="RU44" s="393"/>
      <c r="RV44" s="393"/>
      <c r="RW44" s="393"/>
      <c r="RX44" s="393"/>
      <c r="RY44" s="393"/>
      <c r="RZ44" s="393"/>
      <c r="SA44" s="393"/>
      <c r="SB44" s="393"/>
      <c r="SC44" s="393"/>
      <c r="SD44" s="393"/>
      <c r="SE44" s="393"/>
      <c r="SF44" s="393"/>
      <c r="SG44" s="393"/>
      <c r="SH44" s="393"/>
      <c r="SI44" s="393"/>
      <c r="SJ44" s="393"/>
      <c r="SK44" s="393"/>
      <c r="SL44" s="393"/>
      <c r="SM44" s="393"/>
      <c r="SN44" s="393"/>
      <c r="SO44" s="393"/>
      <c r="SP44" s="393"/>
      <c r="SQ44" s="393"/>
      <c r="SR44" s="393"/>
      <c r="SS44" s="393"/>
      <c r="ST44" s="393"/>
      <c r="SU44" s="393"/>
      <c r="SV44" s="393"/>
      <c r="SW44" s="393"/>
      <c r="SX44" s="393"/>
      <c r="SY44" s="393"/>
      <c r="SZ44" s="393"/>
      <c r="TA44" s="393"/>
      <c r="TB44" s="393"/>
      <c r="TC44" s="393"/>
      <c r="TD44" s="393"/>
      <c r="TE44" s="393"/>
      <c r="TF44" s="393"/>
      <c r="TG44" s="393"/>
      <c r="TH44" s="393"/>
      <c r="TI44" s="393"/>
      <c r="TJ44" s="393"/>
      <c r="TK44" s="393"/>
    </row>
    <row r="45" spans="1:531" ht="32.25" customHeight="1" x14ac:dyDescent="0.2">
      <c r="A45" s="177">
        <f>(23-(COUNTBLANK(HQ44:IM44)))</f>
        <v>2</v>
      </c>
      <c r="B45" s="689"/>
      <c r="C45" s="690"/>
      <c r="D45" s="690"/>
      <c r="E45" s="691"/>
      <c r="F45" s="689"/>
      <c r="G45" s="690"/>
      <c r="H45" s="690"/>
      <c r="I45" s="691"/>
      <c r="J45" s="689"/>
      <c r="K45" s="690"/>
      <c r="L45" s="690"/>
      <c r="M45" s="691"/>
      <c r="N45" s="689"/>
      <c r="O45" s="690"/>
      <c r="P45" s="690"/>
      <c r="Q45" s="690"/>
      <c r="R45" s="691"/>
      <c r="S45" s="689"/>
      <c r="T45" s="690"/>
      <c r="U45" s="690"/>
      <c r="V45" s="691"/>
      <c r="W45" s="689"/>
      <c r="X45" s="690"/>
      <c r="Y45" s="690"/>
      <c r="Z45" s="691"/>
      <c r="AA45" s="689"/>
      <c r="AB45" s="690"/>
      <c r="AC45" s="690"/>
      <c r="AD45" s="691"/>
      <c r="AE45" s="689"/>
      <c r="AF45" s="690"/>
      <c r="AG45" s="690"/>
      <c r="AH45" s="690"/>
      <c r="AI45" s="691"/>
      <c r="AJ45" s="689"/>
      <c r="AK45" s="690"/>
      <c r="AL45" s="690"/>
      <c r="AM45" s="691"/>
      <c r="AN45" s="689"/>
      <c r="AO45" s="690"/>
      <c r="AP45" s="690"/>
      <c r="AQ45" s="691"/>
      <c r="AR45" s="689"/>
      <c r="AS45" s="690"/>
      <c r="AT45" s="690"/>
      <c r="AU45" s="691"/>
      <c r="AV45" s="744"/>
      <c r="AW45" s="745"/>
      <c r="AX45" s="745"/>
      <c r="AY45" s="745"/>
      <c r="AZ45" s="746"/>
      <c r="BA45" s="689"/>
      <c r="BB45" s="690"/>
      <c r="BC45" s="690"/>
      <c r="BD45" s="691"/>
      <c r="BE45" s="689"/>
      <c r="BF45" s="690"/>
      <c r="BG45" s="690"/>
      <c r="BH45" s="691"/>
      <c r="BI45" s="689"/>
      <c r="BJ45" s="690"/>
      <c r="BK45" s="690"/>
      <c r="BL45" s="691"/>
      <c r="BM45" s="744"/>
      <c r="BN45" s="745"/>
      <c r="BO45" s="745"/>
      <c r="BP45" s="745"/>
      <c r="BQ45" s="746"/>
      <c r="BR45" s="689"/>
      <c r="BS45" s="690"/>
      <c r="BT45" s="690"/>
      <c r="BU45" s="691"/>
      <c r="BV45" s="689"/>
      <c r="BW45" s="690"/>
      <c r="BX45" s="690"/>
      <c r="BY45" s="691"/>
      <c r="BZ45" s="689"/>
      <c r="CA45" s="690"/>
      <c r="CB45" s="690"/>
      <c r="CC45" s="691"/>
      <c r="CD45" s="744"/>
      <c r="CE45" s="745"/>
      <c r="CF45" s="745"/>
      <c r="CG45" s="745"/>
      <c r="CH45" s="746"/>
      <c r="CI45" s="689"/>
      <c r="CJ45" s="690"/>
      <c r="CK45" s="690"/>
      <c r="CL45" s="691"/>
      <c r="CM45" s="689"/>
      <c r="CN45" s="690"/>
      <c r="CO45" s="690"/>
      <c r="CP45" s="691"/>
      <c r="CQ45" s="689"/>
      <c r="CR45" s="690"/>
      <c r="CS45" s="690"/>
      <c r="CT45" s="691"/>
      <c r="CU45" s="689"/>
      <c r="CV45" s="690"/>
      <c r="CW45" s="690"/>
      <c r="CX45" s="690"/>
      <c r="CY45" s="691"/>
      <c r="CZ45" s="689"/>
      <c r="DA45" s="690"/>
      <c r="DB45" s="690"/>
      <c r="DC45" s="691"/>
      <c r="DD45" s="689"/>
      <c r="DE45" s="690"/>
      <c r="DF45" s="690"/>
      <c r="DG45" s="691"/>
      <c r="DH45" s="689"/>
      <c r="DI45" s="690"/>
      <c r="DJ45" s="690"/>
      <c r="DK45" s="691"/>
      <c r="DL45" s="689"/>
      <c r="DM45" s="690"/>
      <c r="DN45" s="690"/>
      <c r="DO45" s="691"/>
      <c r="DP45" s="689"/>
      <c r="DQ45" s="690"/>
      <c r="DR45" s="690"/>
      <c r="DS45" s="691"/>
      <c r="DT45" s="689"/>
      <c r="DU45" s="690"/>
      <c r="DV45" s="690"/>
      <c r="DW45" s="691"/>
      <c r="DX45" s="689"/>
      <c r="DY45" s="690"/>
      <c r="DZ45" s="690"/>
      <c r="EA45" s="691"/>
      <c r="EB45" s="689"/>
      <c r="EC45" s="690"/>
      <c r="ED45" s="690"/>
      <c r="EE45" s="691"/>
      <c r="EF45" s="689"/>
      <c r="EG45" s="690"/>
      <c r="EH45" s="690"/>
      <c r="EI45" s="691"/>
      <c r="EJ45" s="689"/>
      <c r="EK45" s="690"/>
      <c r="EL45" s="690"/>
      <c r="EM45" s="691"/>
      <c r="EN45" s="689"/>
      <c r="EO45" s="690"/>
      <c r="EP45" s="690"/>
      <c r="EQ45" s="691"/>
      <c r="ER45" s="689"/>
      <c r="ES45" s="690"/>
      <c r="ET45" s="690"/>
      <c r="EU45" s="691"/>
      <c r="EV45" s="689" t="s">
        <v>1050</v>
      </c>
      <c r="EW45" s="690"/>
      <c r="EX45" s="690"/>
      <c r="EY45" s="690"/>
      <c r="EZ45" s="690"/>
      <c r="FA45" s="690"/>
      <c r="FB45" s="691"/>
      <c r="FC45" s="689"/>
      <c r="FD45" s="690"/>
      <c r="FE45" s="690"/>
      <c r="FF45" s="690"/>
      <c r="FG45" s="690"/>
      <c r="FH45" s="690"/>
      <c r="FI45" s="691"/>
      <c r="FJ45" s="744"/>
      <c r="FK45" s="745"/>
      <c r="FL45" s="745"/>
      <c r="FM45" s="745"/>
      <c r="FN45" s="745"/>
      <c r="FO45" s="851"/>
      <c r="FP45" s="746"/>
      <c r="FQ45" s="473"/>
      <c r="FR45" s="474"/>
      <c r="FS45" s="474" t="s">
        <v>926</v>
      </c>
      <c r="FT45" s="474"/>
      <c r="FU45" s="474"/>
      <c r="FV45" s="474"/>
      <c r="FW45" s="474"/>
      <c r="FX45" s="474"/>
      <c r="FY45" s="474"/>
      <c r="FZ45" s="474"/>
      <c r="GA45" s="474"/>
      <c r="GB45" s="474"/>
      <c r="GC45" s="474"/>
      <c r="GD45" s="474" t="s">
        <v>926</v>
      </c>
      <c r="GE45" s="474"/>
      <c r="GF45" s="474"/>
      <c r="GG45" s="474"/>
      <c r="GH45" s="474"/>
      <c r="GI45" s="474"/>
      <c r="GJ45" s="474"/>
      <c r="GK45" s="474"/>
      <c r="GL45" s="474"/>
      <c r="GM45" s="475"/>
      <c r="GN45" s="474"/>
      <c r="GO45" s="474"/>
      <c r="GP45" s="475"/>
      <c r="GQ45" s="474"/>
      <c r="GR45" s="474"/>
      <c r="GS45" s="474"/>
      <c r="GT45" s="474"/>
      <c r="GU45" s="474"/>
      <c r="GV45" s="474"/>
      <c r="GW45" s="474"/>
      <c r="GX45" s="476"/>
      <c r="GY45" s="32"/>
      <c r="HA45" s="80"/>
      <c r="HB45" s="199">
        <f>リスト!C44</f>
        <v>0</v>
      </c>
      <c r="HC45" s="76" t="str">
        <f>IF(リスト!D44="","",リスト!D44)</f>
        <v/>
      </c>
      <c r="HD45" s="76" t="str">
        <f>IF(リスト!F44="","",リスト!F44)</f>
        <v/>
      </c>
      <c r="HE45" s="76" t="str">
        <f>IF(リスト!E44="","",リスト!E44)</f>
        <v>Ry盤据付</v>
      </c>
      <c r="HF45" s="200" t="str">
        <f>IF(リスト!G44="","",リスト!G44)</f>
        <v/>
      </c>
      <c r="HG45" s="77" t="str">
        <f>IF(リスト!H44="","",リスト!H44)</f>
        <v>舞　洲</v>
      </c>
      <c r="HH45" s="77" t="str">
        <f>IF(リスト!I44="","",リスト!I44)</f>
        <v>鳥　飼</v>
      </c>
      <c r="HI45" s="77" t="str">
        <f>IF(リスト!J44="","",リスト!J44)</f>
        <v>八　尾</v>
      </c>
      <c r="HJ45" s="77" t="str">
        <f>IF(リスト!K44="","",リスト!K44)</f>
        <v>光明池</v>
      </c>
      <c r="HK45" s="77" t="str">
        <f>IF(リスト!L44="","",リスト!L44)</f>
        <v>樫野台</v>
      </c>
      <c r="HL45" s="77" t="str">
        <f>IF(リスト!M44="","",リスト!M44)</f>
        <v>川　西</v>
      </c>
      <c r="HM45" s="460" t="str">
        <f>IF(リスト!N44="","",リスト!N44)</f>
        <v/>
      </c>
      <c r="HN45" s="77" t="str">
        <f>IF(リスト!O44="","",リスト!O44)</f>
        <v>篠原堰堤</v>
      </c>
      <c r="HO45" s="460" t="str">
        <f>IF(リスト!P44="","",リスト!P44)</f>
        <v/>
      </c>
      <c r="HQ45" s="284" t="str">
        <f t="shared" ref="HQ45:II45" si="136">IF(FQ44="","",FQ44)</f>
        <v/>
      </c>
      <c r="HR45" s="284" t="str">
        <f t="shared" si="136"/>
        <v/>
      </c>
      <c r="HS45" s="284" t="str">
        <f t="shared" si="136"/>
        <v/>
      </c>
      <c r="HT45" s="284" t="str">
        <f t="shared" si="136"/>
        <v/>
      </c>
      <c r="HU45" s="284" t="str">
        <f t="shared" si="136"/>
        <v/>
      </c>
      <c r="HV45" s="284" t="str">
        <f t="shared" si="136"/>
        <v/>
      </c>
      <c r="HW45" s="284" t="str">
        <f t="shared" si="136"/>
        <v/>
      </c>
      <c r="HX45" s="284" t="str">
        <f t="shared" si="136"/>
        <v/>
      </c>
      <c r="HY45" s="284" t="str">
        <f t="shared" si="136"/>
        <v/>
      </c>
      <c r="HZ45" s="284" t="str">
        <f t="shared" si="136"/>
        <v/>
      </c>
      <c r="IA45" s="284" t="str">
        <f t="shared" si="136"/>
        <v/>
      </c>
      <c r="IB45" s="284" t="str">
        <f t="shared" si="136"/>
        <v/>
      </c>
      <c r="IC45" s="284" t="str">
        <f t="shared" si="136"/>
        <v/>
      </c>
      <c r="ID45" s="284" t="str">
        <f t="shared" si="136"/>
        <v/>
      </c>
      <c r="IE45" s="284" t="str">
        <f t="shared" si="136"/>
        <v/>
      </c>
      <c r="IF45" s="284" t="str">
        <f t="shared" si="136"/>
        <v/>
      </c>
      <c r="IG45" s="284" t="str">
        <f t="shared" si="136"/>
        <v/>
      </c>
      <c r="IH45" s="284" t="str">
        <f t="shared" si="136"/>
        <v/>
      </c>
      <c r="II45" s="284" t="str">
        <f t="shared" si="136"/>
        <v/>
      </c>
      <c r="IJ45" s="284" t="str">
        <f t="shared" ref="IJ45" si="137">IF(GJ44="","",GJ44)</f>
        <v/>
      </c>
      <c r="IK45" s="284" t="str">
        <f t="shared" ref="IK45" si="138">IF(GK44="","",GK44)</f>
        <v/>
      </c>
      <c r="IL45" s="284" t="str">
        <f t="shared" ref="IL45" si="139">IF(GL44="","",GL44)</f>
        <v/>
      </c>
      <c r="IM45" s="284" t="str">
        <f t="shared" ref="IM45" si="140">IF(GM44="","",GM44)</f>
        <v/>
      </c>
      <c r="IN45" s="284" t="str">
        <f t="shared" ref="IN45" si="141">IF(GN44="","",GN44)</f>
        <v/>
      </c>
      <c r="IO45" s="284" t="str">
        <f t="shared" ref="IO45" si="142">IF(GO44="","",GO44)</f>
        <v/>
      </c>
      <c r="IP45" s="284" t="str">
        <f t="shared" ref="IP45" si="143">IF(GP44="","",GP44)</f>
        <v/>
      </c>
      <c r="IQ45" s="284" t="str">
        <f t="shared" ref="IQ45" si="144">IF(GQ44="","",GQ44)</f>
        <v/>
      </c>
      <c r="IR45" s="284" t="str">
        <f t="shared" ref="IR45" si="145">IF(GR44="","",GR44)</f>
        <v/>
      </c>
      <c r="IS45" s="284" t="str">
        <f t="shared" ref="IS45" si="146">IF(GW44="","",GW44)</f>
        <v/>
      </c>
      <c r="IT45" s="284" t="str">
        <f t="shared" ref="IT45" si="147">IF(GX44="","",GX44)</f>
        <v/>
      </c>
      <c r="IV45" s="393"/>
      <c r="IW45" s="393"/>
      <c r="IX45" s="393"/>
      <c r="IY45" s="393"/>
      <c r="IZ45" s="393"/>
      <c r="JA45" s="393"/>
      <c r="JB45" s="393"/>
      <c r="JC45" s="393"/>
      <c r="JD45" s="393"/>
      <c r="JE45" s="393"/>
      <c r="JF45" s="393"/>
      <c r="JG45" s="393"/>
      <c r="JH45" s="393"/>
      <c r="JI45" s="393"/>
      <c r="JJ45" s="393"/>
      <c r="JK45" s="393"/>
      <c r="JL45" s="393"/>
      <c r="JM45" s="393"/>
      <c r="JN45" s="393"/>
      <c r="JO45" s="393"/>
      <c r="JP45" s="393"/>
      <c r="JQ45" s="393"/>
      <c r="JR45" s="393"/>
      <c r="JS45" s="393"/>
      <c r="JT45" s="393"/>
      <c r="JU45" s="393"/>
      <c r="JV45" s="393"/>
      <c r="JW45" s="393"/>
      <c r="JX45" s="393"/>
      <c r="JY45" s="393"/>
      <c r="JZ45" s="393"/>
      <c r="KA45" s="393"/>
      <c r="KB45" s="393"/>
      <c r="KC45" s="393"/>
      <c r="KD45" s="393"/>
      <c r="KE45" s="393"/>
      <c r="KF45" s="393"/>
      <c r="KG45" s="393"/>
      <c r="KH45" s="393"/>
      <c r="KI45" s="393"/>
      <c r="KJ45" s="393"/>
      <c r="KK45" s="393"/>
      <c r="KL45" s="393"/>
      <c r="KM45" s="393"/>
      <c r="KN45" s="393"/>
      <c r="KO45" s="393"/>
      <c r="KP45" s="393"/>
      <c r="KQ45" s="393"/>
      <c r="KR45" s="393"/>
      <c r="KS45" s="393"/>
      <c r="KT45" s="393"/>
      <c r="KU45" s="393"/>
      <c r="KV45" s="393"/>
      <c r="KW45" s="393"/>
      <c r="KX45" s="393"/>
      <c r="KY45" s="393"/>
      <c r="KZ45" s="393"/>
      <c r="LA45" s="393"/>
      <c r="LB45" s="393"/>
      <c r="LC45" s="393"/>
      <c r="LD45" s="393"/>
      <c r="LE45" s="393"/>
      <c r="LF45" s="393"/>
      <c r="LG45" s="393"/>
      <c r="LH45" s="393"/>
      <c r="LI45" s="393"/>
      <c r="LJ45" s="393"/>
      <c r="LK45" s="393"/>
      <c r="LL45" s="393"/>
      <c r="LM45" s="393"/>
      <c r="LN45" s="393"/>
      <c r="LO45" s="393"/>
      <c r="LP45" s="393"/>
      <c r="LQ45" s="393"/>
      <c r="LR45" s="393"/>
      <c r="LS45" s="393"/>
      <c r="LT45" s="393"/>
      <c r="LU45" s="393"/>
      <c r="LV45" s="393"/>
      <c r="LW45" s="393"/>
      <c r="LX45" s="393"/>
      <c r="LY45" s="393"/>
      <c r="LZ45" s="393"/>
      <c r="MA45" s="393"/>
      <c r="MB45" s="393"/>
      <c r="MC45" s="393"/>
      <c r="MD45" s="393"/>
      <c r="ME45" s="393"/>
      <c r="MF45" s="393"/>
      <c r="MG45" s="393"/>
      <c r="MH45" s="393"/>
      <c r="MI45" s="393"/>
      <c r="MJ45" s="393"/>
      <c r="MK45" s="393"/>
      <c r="ML45" s="393"/>
      <c r="MM45" s="393"/>
      <c r="MN45" s="393"/>
      <c r="MO45" s="393"/>
      <c r="MP45" s="393"/>
      <c r="MQ45" s="393"/>
      <c r="MR45" s="393"/>
      <c r="MS45" s="393"/>
      <c r="MT45" s="393"/>
      <c r="MU45" s="393"/>
      <c r="MV45" s="393"/>
      <c r="MW45" s="393"/>
      <c r="MX45" s="393"/>
      <c r="MY45" s="393"/>
      <c r="MZ45" s="393"/>
      <c r="NA45" s="393"/>
      <c r="NB45" s="393"/>
      <c r="NC45" s="393"/>
      <c r="ND45" s="393"/>
      <c r="NE45" s="393"/>
      <c r="NF45" s="393"/>
      <c r="NG45" s="393"/>
      <c r="NH45" s="393"/>
      <c r="NI45" s="393"/>
      <c r="NJ45" s="393"/>
      <c r="NK45" s="393"/>
      <c r="NL45" s="393"/>
      <c r="NM45" s="393"/>
      <c r="NN45" s="393"/>
      <c r="NO45" s="393"/>
      <c r="NP45" s="393"/>
      <c r="NQ45" s="393"/>
      <c r="NR45" s="393"/>
      <c r="NS45" s="393"/>
      <c r="NT45" s="393"/>
      <c r="NU45" s="393"/>
      <c r="NV45" s="393"/>
      <c r="NW45" s="393"/>
      <c r="NX45" s="393"/>
      <c r="NY45" s="393"/>
      <c r="NZ45" s="393"/>
      <c r="OA45" s="393"/>
      <c r="OB45" s="393"/>
      <c r="OC45" s="393"/>
      <c r="OD45" s="393"/>
      <c r="OE45" s="393"/>
      <c r="OF45" s="393"/>
      <c r="OG45" s="393"/>
      <c r="OH45" s="393"/>
      <c r="OI45" s="393"/>
      <c r="OJ45" s="393"/>
      <c r="OK45" s="393"/>
      <c r="OL45" s="393"/>
      <c r="OM45" s="393"/>
      <c r="ON45" s="393"/>
      <c r="OO45" s="393"/>
      <c r="OP45" s="393"/>
      <c r="OQ45" s="393"/>
      <c r="OR45" s="393"/>
      <c r="OS45" s="393"/>
      <c r="OT45" s="393"/>
      <c r="OU45" s="393"/>
      <c r="OV45" s="393"/>
      <c r="OW45" s="393"/>
      <c r="OX45" s="393"/>
      <c r="OY45" s="393"/>
      <c r="OZ45" s="393"/>
      <c r="PA45" s="393"/>
      <c r="PB45" s="393"/>
      <c r="PC45" s="393"/>
      <c r="PD45" s="393"/>
      <c r="PE45" s="393"/>
      <c r="PF45" s="393"/>
      <c r="PG45" s="393"/>
      <c r="PH45" s="393"/>
      <c r="PI45" s="393"/>
      <c r="PJ45" s="393"/>
      <c r="PK45" s="393"/>
      <c r="PL45" s="393"/>
      <c r="PM45" s="393"/>
      <c r="PN45" s="393"/>
      <c r="PO45" s="393"/>
      <c r="PP45" s="393"/>
      <c r="PQ45" s="393"/>
      <c r="PR45" s="393"/>
      <c r="PS45" s="393"/>
      <c r="PT45" s="393"/>
      <c r="PU45" s="393"/>
      <c r="PV45" s="393"/>
      <c r="PW45" s="393"/>
      <c r="PX45" s="393"/>
      <c r="PY45" s="393"/>
      <c r="PZ45" s="393"/>
      <c r="QA45" s="393"/>
      <c r="QB45" s="393"/>
      <c r="QC45" s="393"/>
      <c r="QD45" s="393"/>
      <c r="QE45" s="393"/>
      <c r="QF45" s="393"/>
      <c r="QG45" s="393"/>
      <c r="QH45" s="393"/>
      <c r="QI45" s="393"/>
      <c r="QJ45" s="393"/>
      <c r="QK45" s="393"/>
      <c r="QL45" s="393"/>
      <c r="QM45" s="393"/>
      <c r="QN45" s="393"/>
      <c r="QO45" s="393"/>
      <c r="QP45" s="393"/>
      <c r="QQ45" s="393"/>
      <c r="QR45" s="393"/>
      <c r="QS45" s="393"/>
      <c r="QT45" s="393"/>
      <c r="QU45" s="393"/>
      <c r="QV45" s="393"/>
      <c r="QW45" s="393"/>
      <c r="QX45" s="393"/>
      <c r="QY45" s="393"/>
      <c r="QZ45" s="393"/>
      <c r="RA45" s="393"/>
      <c r="RB45" s="393"/>
      <c r="RC45" s="393"/>
      <c r="RD45" s="393"/>
      <c r="RE45" s="393"/>
      <c r="RF45" s="393"/>
      <c r="RG45" s="393"/>
      <c r="RH45" s="393"/>
      <c r="RI45" s="393"/>
      <c r="RJ45" s="393"/>
      <c r="RK45" s="393"/>
      <c r="RL45" s="393"/>
      <c r="RM45" s="393"/>
      <c r="RN45" s="393"/>
      <c r="RO45" s="393"/>
      <c r="RP45" s="393"/>
      <c r="RQ45" s="393"/>
      <c r="RR45" s="393"/>
      <c r="RS45" s="393"/>
      <c r="RT45" s="393"/>
      <c r="RU45" s="393"/>
      <c r="RV45" s="393"/>
      <c r="RW45" s="393"/>
      <c r="RX45" s="393"/>
      <c r="RY45" s="393"/>
      <c r="RZ45" s="393"/>
      <c r="SA45" s="393"/>
      <c r="SB45" s="393"/>
      <c r="SC45" s="393"/>
      <c r="SD45" s="393"/>
      <c r="SE45" s="393"/>
      <c r="SF45" s="393"/>
      <c r="SG45" s="393"/>
      <c r="SH45" s="393"/>
      <c r="SI45" s="393"/>
      <c r="SJ45" s="393"/>
      <c r="SK45" s="393"/>
      <c r="SL45" s="393"/>
      <c r="SM45" s="393"/>
      <c r="SN45" s="393"/>
      <c r="SO45" s="393"/>
      <c r="SP45" s="393"/>
      <c r="SQ45" s="393"/>
      <c r="SR45" s="393"/>
      <c r="SS45" s="393"/>
      <c r="ST45" s="393"/>
      <c r="SU45" s="393"/>
      <c r="SV45" s="393"/>
      <c r="SW45" s="393"/>
      <c r="SX45" s="393"/>
      <c r="SY45" s="393"/>
      <c r="SZ45" s="393"/>
      <c r="TA45" s="393"/>
      <c r="TB45" s="393"/>
      <c r="TC45" s="393"/>
      <c r="TD45" s="393"/>
      <c r="TE45" s="393"/>
      <c r="TF45" s="393"/>
      <c r="TG45" s="393"/>
      <c r="TH45" s="393"/>
      <c r="TI45" s="393"/>
      <c r="TJ45" s="393"/>
      <c r="TK45" s="393"/>
    </row>
    <row r="46" spans="1:531" ht="33" customHeight="1" x14ac:dyDescent="0.2">
      <c r="A46" s="155">
        <f>A38+1</f>
        <v>19</v>
      </c>
      <c r="B46" s="692"/>
      <c r="C46" s="693"/>
      <c r="D46" s="693"/>
      <c r="E46" s="694"/>
      <c r="F46" s="692"/>
      <c r="G46" s="693"/>
      <c r="H46" s="693"/>
      <c r="I46" s="694"/>
      <c r="J46" s="692"/>
      <c r="K46" s="693"/>
      <c r="L46" s="693"/>
      <c r="M46" s="694"/>
      <c r="N46" s="692"/>
      <c r="O46" s="693"/>
      <c r="P46" s="693"/>
      <c r="Q46" s="693"/>
      <c r="R46" s="694"/>
      <c r="S46" s="692"/>
      <c r="T46" s="693"/>
      <c r="U46" s="693"/>
      <c r="V46" s="694"/>
      <c r="W46" s="692"/>
      <c r="X46" s="693"/>
      <c r="Y46" s="693"/>
      <c r="Z46" s="694"/>
      <c r="AA46" s="692"/>
      <c r="AB46" s="693"/>
      <c r="AC46" s="693"/>
      <c r="AD46" s="694"/>
      <c r="AE46" s="692"/>
      <c r="AF46" s="693"/>
      <c r="AG46" s="693"/>
      <c r="AH46" s="693"/>
      <c r="AI46" s="694"/>
      <c r="AJ46" s="692"/>
      <c r="AK46" s="693"/>
      <c r="AL46" s="693"/>
      <c r="AM46" s="694"/>
      <c r="AN46" s="692"/>
      <c r="AO46" s="693"/>
      <c r="AP46" s="693"/>
      <c r="AQ46" s="694"/>
      <c r="AR46" s="692"/>
      <c r="AS46" s="693"/>
      <c r="AT46" s="693"/>
      <c r="AU46" s="694"/>
      <c r="AV46" s="692"/>
      <c r="AW46" s="693"/>
      <c r="AX46" s="693"/>
      <c r="AY46" s="693"/>
      <c r="AZ46" s="747"/>
      <c r="BA46" s="692"/>
      <c r="BB46" s="693"/>
      <c r="BC46" s="693"/>
      <c r="BD46" s="694"/>
      <c r="BE46" s="692"/>
      <c r="BF46" s="693"/>
      <c r="BG46" s="693"/>
      <c r="BH46" s="694"/>
      <c r="BI46" s="692"/>
      <c r="BJ46" s="693"/>
      <c r="BK46" s="693"/>
      <c r="BL46" s="694"/>
      <c r="BM46" s="692"/>
      <c r="BN46" s="693"/>
      <c r="BO46" s="693"/>
      <c r="BP46" s="693"/>
      <c r="BQ46" s="747"/>
      <c r="BR46" s="692"/>
      <c r="BS46" s="693"/>
      <c r="BT46" s="693"/>
      <c r="BU46" s="694"/>
      <c r="BV46" s="692"/>
      <c r="BW46" s="693"/>
      <c r="BX46" s="693"/>
      <c r="BY46" s="694"/>
      <c r="BZ46" s="692"/>
      <c r="CA46" s="693"/>
      <c r="CB46" s="693"/>
      <c r="CC46" s="694"/>
      <c r="CD46" s="692"/>
      <c r="CE46" s="693"/>
      <c r="CF46" s="693"/>
      <c r="CG46" s="693"/>
      <c r="CH46" s="747"/>
      <c r="CI46" s="692"/>
      <c r="CJ46" s="693"/>
      <c r="CK46" s="693"/>
      <c r="CL46" s="694"/>
      <c r="CM46" s="692"/>
      <c r="CN46" s="693"/>
      <c r="CO46" s="693"/>
      <c r="CP46" s="694"/>
      <c r="CQ46" s="692"/>
      <c r="CR46" s="693"/>
      <c r="CS46" s="693"/>
      <c r="CT46" s="694"/>
      <c r="CU46" s="692"/>
      <c r="CV46" s="693"/>
      <c r="CW46" s="693"/>
      <c r="CX46" s="693"/>
      <c r="CY46" s="694"/>
      <c r="CZ46" s="692"/>
      <c r="DA46" s="693"/>
      <c r="DB46" s="693"/>
      <c r="DC46" s="694"/>
      <c r="DD46" s="692"/>
      <c r="DE46" s="693"/>
      <c r="DF46" s="693"/>
      <c r="DG46" s="694"/>
      <c r="DH46" s="692"/>
      <c r="DI46" s="693"/>
      <c r="DJ46" s="693"/>
      <c r="DK46" s="694"/>
      <c r="DL46" s="692"/>
      <c r="DM46" s="693"/>
      <c r="DN46" s="693"/>
      <c r="DO46" s="694"/>
      <c r="DP46" s="692"/>
      <c r="DQ46" s="693"/>
      <c r="DR46" s="693"/>
      <c r="DS46" s="694"/>
      <c r="DT46" s="692"/>
      <c r="DU46" s="693"/>
      <c r="DV46" s="693"/>
      <c r="DW46" s="694"/>
      <c r="DX46" s="692"/>
      <c r="DY46" s="693"/>
      <c r="DZ46" s="693"/>
      <c r="EA46" s="694"/>
      <c r="EB46" s="692"/>
      <c r="EC46" s="693"/>
      <c r="ED46" s="693"/>
      <c r="EE46" s="694"/>
      <c r="EF46" s="692"/>
      <c r="EG46" s="693"/>
      <c r="EH46" s="693"/>
      <c r="EI46" s="694"/>
      <c r="EJ46" s="692"/>
      <c r="EK46" s="693"/>
      <c r="EL46" s="693"/>
      <c r="EM46" s="694"/>
      <c r="EN46" s="692"/>
      <c r="EO46" s="693"/>
      <c r="EP46" s="693"/>
      <c r="EQ46" s="694"/>
      <c r="ER46" s="653"/>
      <c r="ES46" s="654"/>
      <c r="ET46" s="654"/>
      <c r="EU46" s="655"/>
      <c r="EV46" s="653" t="s">
        <v>1049</v>
      </c>
      <c r="EW46" s="654"/>
      <c r="EX46" s="654"/>
      <c r="EY46" s="654"/>
      <c r="EZ46" s="654"/>
      <c r="FA46" s="654"/>
      <c r="FB46" s="655"/>
      <c r="FC46" s="653"/>
      <c r="FD46" s="654"/>
      <c r="FE46" s="654"/>
      <c r="FF46" s="654"/>
      <c r="FG46" s="654"/>
      <c r="FH46" s="654"/>
      <c r="FI46" s="655"/>
      <c r="FJ46" s="653"/>
      <c r="FK46" s="654"/>
      <c r="FL46" s="654"/>
      <c r="FM46" s="654"/>
      <c r="FN46" s="654"/>
      <c r="FO46" s="844"/>
      <c r="FP46" s="747"/>
      <c r="FQ46" s="477" t="str">
        <f t="shared" ref="FQ46:GX46" si="148">IF((COUNTIF($DT$71:$FP$71,FQ49)&gt;=2),"×",IF((COUNTIF($DT$71:$FP$71,FQ49)=1),"○"," "))</f>
        <v xml:space="preserve"> </v>
      </c>
      <c r="FR46" s="478" t="str">
        <f t="shared" si="148"/>
        <v xml:space="preserve"> </v>
      </c>
      <c r="FS46" s="478" t="str">
        <f t="shared" si="148"/>
        <v xml:space="preserve"> </v>
      </c>
      <c r="FT46" s="478" t="str">
        <f t="shared" si="148"/>
        <v xml:space="preserve"> </v>
      </c>
      <c r="FU46" s="478" t="str">
        <f t="shared" si="148"/>
        <v xml:space="preserve"> </v>
      </c>
      <c r="FV46" s="478" t="str">
        <f t="shared" si="148"/>
        <v xml:space="preserve"> </v>
      </c>
      <c r="FW46" s="478" t="str">
        <f t="shared" si="148"/>
        <v xml:space="preserve"> </v>
      </c>
      <c r="FX46" s="478" t="str">
        <f t="shared" si="148"/>
        <v xml:space="preserve"> </v>
      </c>
      <c r="FY46" s="478" t="str">
        <f t="shared" si="148"/>
        <v xml:space="preserve"> </v>
      </c>
      <c r="FZ46" s="478" t="str">
        <f t="shared" si="148"/>
        <v xml:space="preserve"> </v>
      </c>
      <c r="GA46" s="478" t="str">
        <f t="shared" si="148"/>
        <v xml:space="preserve"> </v>
      </c>
      <c r="GB46" s="478" t="str">
        <f t="shared" si="148"/>
        <v xml:space="preserve"> </v>
      </c>
      <c r="GC46" s="478" t="str">
        <f t="shared" si="148"/>
        <v xml:space="preserve"> </v>
      </c>
      <c r="GD46" s="478" t="str">
        <f t="shared" si="148"/>
        <v xml:space="preserve"> </v>
      </c>
      <c r="GE46" s="478" t="str">
        <f t="shared" si="148"/>
        <v xml:space="preserve"> </v>
      </c>
      <c r="GF46" s="478" t="str">
        <f t="shared" si="148"/>
        <v xml:space="preserve"> </v>
      </c>
      <c r="GG46" s="478" t="str">
        <f t="shared" si="148"/>
        <v xml:space="preserve"> </v>
      </c>
      <c r="GH46" s="478" t="str">
        <f t="shared" si="148"/>
        <v xml:space="preserve"> </v>
      </c>
      <c r="GI46" s="478" t="str">
        <f t="shared" si="148"/>
        <v xml:space="preserve"> </v>
      </c>
      <c r="GJ46" s="478" t="str">
        <f t="shared" si="148"/>
        <v xml:space="preserve"> </v>
      </c>
      <c r="GK46" s="479" t="str">
        <f t="shared" si="148"/>
        <v xml:space="preserve"> </v>
      </c>
      <c r="GL46" s="478" t="str">
        <f t="shared" si="148"/>
        <v xml:space="preserve"> </v>
      </c>
      <c r="GM46" s="479" t="str">
        <f t="shared" si="148"/>
        <v xml:space="preserve"> </v>
      </c>
      <c r="GN46" s="478" t="str">
        <f t="shared" si="148"/>
        <v xml:space="preserve"> </v>
      </c>
      <c r="GO46" s="478" t="str">
        <f t="shared" si="148"/>
        <v xml:space="preserve"> </v>
      </c>
      <c r="GP46" s="479" t="str">
        <f t="shared" si="148"/>
        <v>○</v>
      </c>
      <c r="GQ46" s="478" t="str">
        <f t="shared" si="148"/>
        <v>○</v>
      </c>
      <c r="GR46" s="478" t="str">
        <f t="shared" si="148"/>
        <v>○</v>
      </c>
      <c r="GS46" s="478" t="str">
        <f t="shared" si="148"/>
        <v>○</v>
      </c>
      <c r="GT46" s="478" t="str">
        <f t="shared" si="148"/>
        <v xml:space="preserve"> </v>
      </c>
      <c r="GU46" s="478" t="str">
        <f t="shared" si="148"/>
        <v xml:space="preserve"> </v>
      </c>
      <c r="GV46" s="478" t="str">
        <f t="shared" si="148"/>
        <v xml:space="preserve"> </v>
      </c>
      <c r="GW46" s="478" t="str">
        <f t="shared" si="148"/>
        <v xml:space="preserve"> </v>
      </c>
      <c r="GX46" s="478" t="str">
        <f t="shared" si="148"/>
        <v xml:space="preserve"> </v>
      </c>
      <c r="GY46" s="188">
        <f>A46</f>
        <v>19</v>
      </c>
      <c r="HA46" s="80"/>
      <c r="HB46" s="199">
        <f>リスト!C45</f>
        <v>0</v>
      </c>
      <c r="HC46" s="76" t="str">
        <f>IF(リスト!D45="","",リスト!D45)</f>
        <v/>
      </c>
      <c r="HD46" s="76" t="str">
        <f>IF(リスト!F45="","",リスト!F45)</f>
        <v/>
      </c>
      <c r="HE46" s="76" t="str">
        <f>IF(リスト!E45="","",リスト!E45)</f>
        <v>Ry盤除却</v>
      </c>
      <c r="HF46" s="200" t="str">
        <f>IF(リスト!G45="","",リスト!G45)</f>
        <v/>
      </c>
      <c r="HG46" s="459" t="str">
        <f>IF(リスト!H45="","",リスト!H45)</f>
        <v/>
      </c>
      <c r="HH46" s="77" t="str">
        <f>IF(リスト!I45="","",リスト!I45)</f>
        <v>沢良宜</v>
      </c>
      <c r="HI46" s="77" t="str">
        <f>IF(リスト!J45="","",リスト!J45)</f>
        <v>竜　華</v>
      </c>
      <c r="HJ46" s="77" t="str">
        <f>IF(リスト!K45="","",リスト!K45)</f>
        <v>　栂　</v>
      </c>
      <c r="HK46" s="77" t="str">
        <f>IF(リスト!L45="","",リスト!L45)</f>
        <v>井　吹</v>
      </c>
      <c r="HL46" s="77" t="str">
        <f>IF(リスト!M45="","",リスト!M45)</f>
        <v>生　瀬</v>
      </c>
      <c r="HM46" s="459" t="str">
        <f>IF(リスト!N45="","",リスト!N45)</f>
        <v/>
      </c>
      <c r="HN46" s="77" t="str">
        <f>IF(リスト!O45="","",リスト!O45)</f>
        <v/>
      </c>
      <c r="HO46" s="460" t="str">
        <f>IF(リスト!P45="","",リスト!P45)</f>
        <v/>
      </c>
      <c r="HQ46" s="258" t="str">
        <f t="shared" ref="HQ46:II46" si="149">IF(FQ46="○","○",IF(FQ46="×","○",IF(FQ47="○","○",IF(FQ47="×","○",IF(FQ45="","",FQ45)))))</f>
        <v/>
      </c>
      <c r="HR46" s="258" t="str">
        <f t="shared" si="149"/>
        <v/>
      </c>
      <c r="HS46" s="258" t="str">
        <f t="shared" si="149"/>
        <v>休み</v>
      </c>
      <c r="HT46" s="258" t="str">
        <f t="shared" si="149"/>
        <v/>
      </c>
      <c r="HU46" s="258" t="str">
        <f t="shared" si="149"/>
        <v/>
      </c>
      <c r="HV46" s="258" t="str">
        <f t="shared" si="149"/>
        <v/>
      </c>
      <c r="HW46" s="258" t="str">
        <f t="shared" si="149"/>
        <v/>
      </c>
      <c r="HX46" s="258" t="str">
        <f t="shared" si="149"/>
        <v/>
      </c>
      <c r="HY46" s="258" t="str">
        <f t="shared" si="149"/>
        <v/>
      </c>
      <c r="HZ46" s="258" t="str">
        <f t="shared" si="149"/>
        <v/>
      </c>
      <c r="IA46" s="258" t="str">
        <f t="shared" si="149"/>
        <v/>
      </c>
      <c r="IB46" s="258" t="str">
        <f t="shared" si="149"/>
        <v/>
      </c>
      <c r="IC46" s="258" t="str">
        <f t="shared" si="149"/>
        <v/>
      </c>
      <c r="ID46" s="258" t="str">
        <f t="shared" si="149"/>
        <v>休み</v>
      </c>
      <c r="IE46" s="258" t="str">
        <f t="shared" si="149"/>
        <v/>
      </c>
      <c r="IF46" s="258" t="str">
        <f t="shared" si="149"/>
        <v/>
      </c>
      <c r="IG46" s="258" t="str">
        <f t="shared" si="149"/>
        <v/>
      </c>
      <c r="IH46" s="258" t="str">
        <f t="shared" si="149"/>
        <v/>
      </c>
      <c r="II46" s="258" t="str">
        <f t="shared" si="149"/>
        <v/>
      </c>
      <c r="IJ46" s="258" t="str">
        <f t="shared" ref="IJ46" si="150">IF(GJ46="○","○",IF(GJ46="×","○",IF(GJ47="○","○",IF(GJ47="×","○",IF(GJ45="","",GJ45)))))</f>
        <v/>
      </c>
      <c r="IK46" s="258" t="str">
        <f t="shared" ref="IK46" si="151">IF(GK46="○","○",IF(GK46="×","○",IF(GK47="○","○",IF(GK47="×","○",IF(GK45="","",GK45)))))</f>
        <v/>
      </c>
      <c r="IL46" s="258" t="str">
        <f t="shared" ref="IL46" si="152">IF(GL46="○","○",IF(GL46="×","○",IF(GL47="○","○",IF(GL47="×","○",IF(GL45="","",GL45)))))</f>
        <v/>
      </c>
      <c r="IM46" s="258" t="str">
        <f t="shared" ref="IM46" si="153">IF(GM46="○","○",IF(GM46="×","○",IF(GM47="○","○",IF(GM47="×","○",IF(GM45="","",GM45)))))</f>
        <v/>
      </c>
      <c r="IN46" s="258" t="str">
        <f t="shared" ref="IN46" si="154">IF(GN46="○","○",IF(GN46="×","○",IF(GN47="○","○",IF(GN47="×","○",IF(GN45="","",GN45)))))</f>
        <v/>
      </c>
      <c r="IO46" s="258" t="str">
        <f t="shared" ref="IO46" si="155">IF(GO46="○","○",IF(GO46="×","○",IF(GO47="○","○",IF(GO47="×","○",IF(GO45="","",GO45)))))</f>
        <v/>
      </c>
      <c r="IP46" s="258" t="str">
        <f t="shared" ref="IP46" si="156">IF(GP46="○","○",IF(GP46="×","○",IF(GP47="○","○",IF(GP47="×","○",IF(GP45="","",GP45)))))</f>
        <v>○</v>
      </c>
      <c r="IQ46" s="258" t="str">
        <f t="shared" ref="IQ46" si="157">IF(GQ46="○","○",IF(GQ46="×","○",IF(GQ47="○","○",IF(GQ47="×","○",IF(GQ45="","",GQ45)))))</f>
        <v>○</v>
      </c>
      <c r="IR46" s="258" t="str">
        <f t="shared" ref="IR46" si="158">IF(GR46="○","○",IF(GR46="×","○",IF(GR47="○","○",IF(GR47="×","○",IF(GR45="","",GR45)))))</f>
        <v>○</v>
      </c>
      <c r="IS46" s="258" t="str">
        <f t="shared" ref="IS46" si="159">IF(GW46="○","○",IF(GW46="×","○",IF(GW47="○","○",IF(GW47="×","○",IF(GW45="","",GW45)))))</f>
        <v/>
      </c>
      <c r="IT46" s="258" t="str">
        <f t="shared" ref="IT46" si="160">IF(GX46="○","○",IF(GX46="×","○",IF(GX47="○","○",IF(GX47="×","○",IF(GX45="","",GX45)))))</f>
        <v/>
      </c>
      <c r="IV46" s="393"/>
      <c r="IW46" s="393"/>
      <c r="IX46" s="393"/>
      <c r="IY46" s="393"/>
      <c r="IZ46" s="393"/>
      <c r="JA46" s="393"/>
      <c r="JB46" s="393"/>
      <c r="JC46" s="393"/>
      <c r="JD46" s="393"/>
      <c r="JE46" s="393"/>
      <c r="JF46" s="393"/>
      <c r="JG46" s="393"/>
      <c r="JH46" s="393"/>
      <c r="JI46" s="393"/>
      <c r="JJ46" s="393"/>
      <c r="JK46" s="393"/>
      <c r="JL46" s="393"/>
      <c r="JM46" s="393"/>
      <c r="JN46" s="393"/>
      <c r="JO46" s="393"/>
      <c r="JP46" s="393"/>
      <c r="JQ46" s="393"/>
      <c r="JR46" s="393"/>
      <c r="JS46" s="393"/>
      <c r="JT46" s="393"/>
      <c r="JU46" s="393"/>
      <c r="JV46" s="393"/>
      <c r="JW46" s="393"/>
      <c r="JX46" s="393"/>
      <c r="JY46" s="393"/>
      <c r="JZ46" s="393"/>
      <c r="KA46" s="393"/>
      <c r="KB46" s="393"/>
      <c r="KC46" s="393"/>
      <c r="KD46" s="393"/>
      <c r="KE46" s="393"/>
      <c r="KF46" s="393"/>
      <c r="KG46" s="393"/>
      <c r="KH46" s="393"/>
      <c r="KI46" s="393"/>
      <c r="KJ46" s="393"/>
      <c r="KK46" s="393"/>
      <c r="KL46" s="393"/>
      <c r="KM46" s="393"/>
      <c r="KN46" s="393"/>
      <c r="KO46" s="393"/>
      <c r="KP46" s="393"/>
      <c r="KQ46" s="393"/>
      <c r="KR46" s="393"/>
      <c r="KS46" s="393"/>
      <c r="KT46" s="393"/>
      <c r="KU46" s="393"/>
      <c r="KV46" s="393"/>
      <c r="KW46" s="393"/>
      <c r="KX46" s="393"/>
      <c r="KY46" s="393"/>
      <c r="KZ46" s="393"/>
      <c r="LA46" s="393"/>
      <c r="LB46" s="393"/>
      <c r="LC46" s="393"/>
      <c r="LD46" s="393"/>
      <c r="LE46" s="393"/>
      <c r="LF46" s="393"/>
      <c r="LG46" s="393"/>
      <c r="LH46" s="393"/>
      <c r="LI46" s="393"/>
      <c r="LJ46" s="393"/>
      <c r="LK46" s="393"/>
      <c r="LL46" s="393"/>
      <c r="LM46" s="393"/>
      <c r="LN46" s="393"/>
      <c r="LO46" s="393"/>
      <c r="LP46" s="393"/>
      <c r="LQ46" s="393"/>
      <c r="LR46" s="393"/>
      <c r="LS46" s="393"/>
      <c r="LT46" s="393"/>
      <c r="LU46" s="393"/>
      <c r="LV46" s="393"/>
      <c r="LW46" s="393"/>
      <c r="LX46" s="393"/>
      <c r="LY46" s="393"/>
      <c r="LZ46" s="393"/>
      <c r="MA46" s="393"/>
      <c r="MB46" s="393"/>
      <c r="MC46" s="393"/>
      <c r="MD46" s="393"/>
      <c r="ME46" s="393"/>
      <c r="MF46" s="393"/>
      <c r="MG46" s="393"/>
      <c r="MH46" s="393"/>
      <c r="MI46" s="393"/>
      <c r="MJ46" s="393"/>
      <c r="MK46" s="393"/>
      <c r="ML46" s="393"/>
      <c r="MM46" s="393"/>
      <c r="MN46" s="393"/>
      <c r="MO46" s="393"/>
      <c r="MP46" s="393"/>
      <c r="MQ46" s="393"/>
      <c r="MR46" s="393"/>
      <c r="MS46" s="393"/>
      <c r="MT46" s="393"/>
      <c r="MU46" s="393"/>
      <c r="MV46" s="393"/>
      <c r="MW46" s="393"/>
      <c r="MX46" s="393"/>
      <c r="MY46" s="393"/>
      <c r="MZ46" s="393"/>
      <c r="NA46" s="393"/>
      <c r="NB46" s="393"/>
      <c r="NC46" s="393"/>
      <c r="ND46" s="393"/>
      <c r="NE46" s="393"/>
      <c r="NF46" s="393"/>
      <c r="NG46" s="393"/>
      <c r="NH46" s="393"/>
      <c r="NI46" s="393"/>
      <c r="NJ46" s="393"/>
      <c r="NK46" s="393"/>
      <c r="NL46" s="393"/>
      <c r="NM46" s="393"/>
      <c r="NN46" s="393"/>
      <c r="NO46" s="393"/>
      <c r="NP46" s="393"/>
      <c r="NQ46" s="393"/>
      <c r="NR46" s="393"/>
      <c r="NS46" s="393"/>
      <c r="NT46" s="393"/>
      <c r="NU46" s="393"/>
      <c r="NV46" s="393"/>
      <c r="NW46" s="393"/>
      <c r="NX46" s="393"/>
      <c r="NY46" s="393"/>
      <c r="NZ46" s="393"/>
      <c r="OA46" s="393"/>
      <c r="OB46" s="393"/>
      <c r="OC46" s="393"/>
      <c r="OD46" s="393"/>
      <c r="OE46" s="393"/>
      <c r="OF46" s="393"/>
      <c r="OG46" s="393"/>
      <c r="OH46" s="393"/>
      <c r="OI46" s="393"/>
      <c r="OJ46" s="393"/>
      <c r="OK46" s="393"/>
      <c r="OL46" s="393"/>
      <c r="OM46" s="393"/>
      <c r="ON46" s="393"/>
      <c r="OO46" s="393"/>
      <c r="OP46" s="393"/>
      <c r="OQ46" s="393"/>
      <c r="OR46" s="393"/>
      <c r="OS46" s="393"/>
      <c r="OT46" s="393"/>
      <c r="OU46" s="393"/>
      <c r="OV46" s="393"/>
      <c r="OW46" s="393"/>
      <c r="OX46" s="393"/>
      <c r="OY46" s="393"/>
      <c r="OZ46" s="393"/>
      <c r="PA46" s="393"/>
      <c r="PB46" s="393"/>
      <c r="PC46" s="393"/>
      <c r="PD46" s="393"/>
      <c r="PE46" s="393"/>
      <c r="PF46" s="393"/>
      <c r="PG46" s="393"/>
      <c r="PH46" s="393"/>
      <c r="PI46" s="393"/>
      <c r="PJ46" s="393"/>
      <c r="PK46" s="393"/>
      <c r="PL46" s="393"/>
      <c r="PM46" s="393"/>
      <c r="PN46" s="393"/>
      <c r="PO46" s="393"/>
      <c r="PP46" s="393"/>
      <c r="PQ46" s="393"/>
      <c r="PR46" s="393"/>
      <c r="PS46" s="393"/>
      <c r="PT46" s="393"/>
      <c r="PU46" s="393"/>
      <c r="PV46" s="393"/>
      <c r="PW46" s="393"/>
      <c r="PX46" s="393"/>
      <c r="PY46" s="393"/>
      <c r="PZ46" s="393"/>
      <c r="QA46" s="393"/>
      <c r="QB46" s="393"/>
      <c r="QC46" s="393"/>
      <c r="QD46" s="393"/>
      <c r="QE46" s="393"/>
      <c r="QF46" s="393"/>
      <c r="QG46" s="393"/>
      <c r="QH46" s="393"/>
      <c r="QI46" s="393"/>
      <c r="QJ46" s="393"/>
      <c r="QK46" s="393"/>
      <c r="QL46" s="393"/>
      <c r="QM46" s="393"/>
      <c r="QN46" s="393"/>
      <c r="QO46" s="393"/>
      <c r="QP46" s="393"/>
      <c r="QQ46" s="393"/>
      <c r="QR46" s="393"/>
      <c r="QS46" s="393"/>
      <c r="QT46" s="393"/>
      <c r="QU46" s="393"/>
      <c r="QV46" s="393"/>
      <c r="QW46" s="393"/>
      <c r="QX46" s="393"/>
      <c r="QY46" s="393"/>
      <c r="QZ46" s="393"/>
      <c r="RA46" s="393"/>
      <c r="RB46" s="393"/>
      <c r="RC46" s="393"/>
      <c r="RD46" s="393"/>
      <c r="RE46" s="393"/>
      <c r="RF46" s="393"/>
      <c r="RG46" s="393"/>
      <c r="RH46" s="393"/>
      <c r="RI46" s="393"/>
      <c r="RJ46" s="393"/>
      <c r="RK46" s="393"/>
      <c r="RL46" s="393"/>
      <c r="RM46" s="393"/>
      <c r="RN46" s="393"/>
      <c r="RO46" s="393"/>
      <c r="RP46" s="393"/>
      <c r="RQ46" s="393"/>
      <c r="RR46" s="393"/>
      <c r="RS46" s="393"/>
      <c r="RT46" s="393"/>
      <c r="RU46" s="393"/>
      <c r="RV46" s="393"/>
      <c r="RW46" s="393"/>
      <c r="RX46" s="393"/>
      <c r="RY46" s="393"/>
      <c r="RZ46" s="393"/>
      <c r="SA46" s="393"/>
      <c r="SB46" s="393"/>
      <c r="SC46" s="393"/>
      <c r="SD46" s="393"/>
      <c r="SE46" s="393"/>
      <c r="SF46" s="393"/>
      <c r="SG46" s="393"/>
      <c r="SH46" s="393"/>
      <c r="SI46" s="393"/>
      <c r="SJ46" s="393"/>
      <c r="SK46" s="393"/>
      <c r="SL46" s="393"/>
      <c r="SM46" s="393"/>
      <c r="SN46" s="393"/>
      <c r="SO46" s="393"/>
      <c r="SP46" s="393"/>
      <c r="SQ46" s="393"/>
      <c r="SR46" s="393"/>
      <c r="SS46" s="393"/>
      <c r="ST46" s="393"/>
      <c r="SU46" s="393"/>
      <c r="SV46" s="393"/>
      <c r="SW46" s="393"/>
      <c r="SX46" s="393"/>
      <c r="SY46" s="393"/>
      <c r="SZ46" s="393"/>
      <c r="TA46" s="393"/>
      <c r="TB46" s="393"/>
      <c r="TC46" s="393"/>
      <c r="TD46" s="393"/>
      <c r="TE46" s="393"/>
      <c r="TF46" s="393"/>
      <c r="TG46" s="393"/>
      <c r="TH46" s="393"/>
      <c r="TI46" s="393"/>
      <c r="TJ46" s="393"/>
      <c r="TK46" s="393"/>
    </row>
    <row r="47" spans="1:531" ht="33" customHeight="1" x14ac:dyDescent="0.2">
      <c r="A47" s="235"/>
      <c r="B47" s="653"/>
      <c r="C47" s="654"/>
      <c r="D47" s="654"/>
      <c r="E47" s="655"/>
      <c r="F47" s="653"/>
      <c r="G47" s="654"/>
      <c r="H47" s="654"/>
      <c r="I47" s="655"/>
      <c r="J47" s="653"/>
      <c r="K47" s="654"/>
      <c r="L47" s="654"/>
      <c r="M47" s="655"/>
      <c r="N47" s="653"/>
      <c r="O47" s="654"/>
      <c r="P47" s="654"/>
      <c r="Q47" s="654"/>
      <c r="R47" s="655"/>
      <c r="S47" s="653"/>
      <c r="T47" s="654"/>
      <c r="U47" s="654"/>
      <c r="V47" s="655"/>
      <c r="W47" s="653"/>
      <c r="X47" s="654"/>
      <c r="Y47" s="654"/>
      <c r="Z47" s="655"/>
      <c r="AA47" s="653"/>
      <c r="AB47" s="654"/>
      <c r="AC47" s="654"/>
      <c r="AD47" s="655"/>
      <c r="AE47" s="653"/>
      <c r="AF47" s="654"/>
      <c r="AG47" s="654"/>
      <c r="AH47" s="654"/>
      <c r="AI47" s="655"/>
      <c r="AJ47" s="653"/>
      <c r="AK47" s="654"/>
      <c r="AL47" s="654"/>
      <c r="AM47" s="655"/>
      <c r="AN47" s="653"/>
      <c r="AO47" s="654"/>
      <c r="AP47" s="654"/>
      <c r="AQ47" s="655"/>
      <c r="AR47" s="653"/>
      <c r="AS47" s="654"/>
      <c r="AT47" s="654"/>
      <c r="AU47" s="655"/>
      <c r="AV47" s="653"/>
      <c r="AW47" s="654"/>
      <c r="AX47" s="654"/>
      <c r="AY47" s="654"/>
      <c r="AZ47" s="747"/>
      <c r="BA47" s="653"/>
      <c r="BB47" s="654"/>
      <c r="BC47" s="654"/>
      <c r="BD47" s="655"/>
      <c r="BE47" s="653"/>
      <c r="BF47" s="654"/>
      <c r="BG47" s="654"/>
      <c r="BH47" s="655"/>
      <c r="BI47" s="653"/>
      <c r="BJ47" s="654"/>
      <c r="BK47" s="654"/>
      <c r="BL47" s="655"/>
      <c r="BM47" s="653"/>
      <c r="BN47" s="654"/>
      <c r="BO47" s="654"/>
      <c r="BP47" s="654"/>
      <c r="BQ47" s="747"/>
      <c r="BR47" s="653"/>
      <c r="BS47" s="654"/>
      <c r="BT47" s="654"/>
      <c r="BU47" s="655"/>
      <c r="BV47" s="653"/>
      <c r="BW47" s="654"/>
      <c r="BX47" s="654"/>
      <c r="BY47" s="655"/>
      <c r="BZ47" s="653"/>
      <c r="CA47" s="654"/>
      <c r="CB47" s="654"/>
      <c r="CC47" s="655"/>
      <c r="CD47" s="653"/>
      <c r="CE47" s="654"/>
      <c r="CF47" s="654"/>
      <c r="CG47" s="654"/>
      <c r="CH47" s="747"/>
      <c r="CI47" s="653"/>
      <c r="CJ47" s="654"/>
      <c r="CK47" s="654"/>
      <c r="CL47" s="655"/>
      <c r="CM47" s="653"/>
      <c r="CN47" s="654"/>
      <c r="CO47" s="654"/>
      <c r="CP47" s="655"/>
      <c r="CQ47" s="653"/>
      <c r="CR47" s="654"/>
      <c r="CS47" s="654"/>
      <c r="CT47" s="655"/>
      <c r="CU47" s="653"/>
      <c r="CV47" s="654"/>
      <c r="CW47" s="654"/>
      <c r="CX47" s="654"/>
      <c r="CY47" s="655"/>
      <c r="CZ47" s="653"/>
      <c r="DA47" s="654"/>
      <c r="DB47" s="654"/>
      <c r="DC47" s="655"/>
      <c r="DD47" s="653"/>
      <c r="DE47" s="654"/>
      <c r="DF47" s="654"/>
      <c r="DG47" s="655"/>
      <c r="DH47" s="653"/>
      <c r="DI47" s="654"/>
      <c r="DJ47" s="654"/>
      <c r="DK47" s="655"/>
      <c r="DL47" s="653"/>
      <c r="DM47" s="654"/>
      <c r="DN47" s="654"/>
      <c r="DO47" s="655"/>
      <c r="DP47" s="653"/>
      <c r="DQ47" s="654"/>
      <c r="DR47" s="654"/>
      <c r="DS47" s="655"/>
      <c r="DT47" s="653"/>
      <c r="DU47" s="654"/>
      <c r="DV47" s="654"/>
      <c r="DW47" s="655"/>
      <c r="DX47" s="653"/>
      <c r="DY47" s="654"/>
      <c r="DZ47" s="654"/>
      <c r="EA47" s="655"/>
      <c r="EB47" s="653"/>
      <c r="EC47" s="654"/>
      <c r="ED47" s="654"/>
      <c r="EE47" s="655"/>
      <c r="EF47" s="653"/>
      <c r="EG47" s="654"/>
      <c r="EH47" s="654"/>
      <c r="EI47" s="655"/>
      <c r="EJ47" s="653"/>
      <c r="EK47" s="654"/>
      <c r="EL47" s="654"/>
      <c r="EM47" s="655"/>
      <c r="EN47" s="653"/>
      <c r="EO47" s="654"/>
      <c r="EP47" s="654"/>
      <c r="EQ47" s="655"/>
      <c r="ER47" s="653"/>
      <c r="ES47" s="654"/>
      <c r="ET47" s="654"/>
      <c r="EU47" s="655"/>
      <c r="EV47" s="653"/>
      <c r="EW47" s="654"/>
      <c r="EX47" s="654"/>
      <c r="EY47" s="654"/>
      <c r="EZ47" s="654"/>
      <c r="FA47" s="654"/>
      <c r="FB47" s="655"/>
      <c r="FC47" s="653"/>
      <c r="FD47" s="654"/>
      <c r="FE47" s="654"/>
      <c r="FF47" s="654"/>
      <c r="FG47" s="654"/>
      <c r="FH47" s="654"/>
      <c r="FI47" s="655"/>
      <c r="FJ47" s="653"/>
      <c r="FK47" s="654"/>
      <c r="FL47" s="654"/>
      <c r="FM47" s="654"/>
      <c r="FN47" s="654"/>
      <c r="FO47" s="844"/>
      <c r="FP47" s="747"/>
      <c r="FQ47" s="848" t="str">
        <f t="shared" ref="FQ47:GX47" si="161">IF((COUNTIF($B$71:$DS$71,FQ49)&gt;=2),"×",IF((COUNTIF($B$71:$DS$71,FQ49)=1),"○"," "))</f>
        <v xml:space="preserve"> </v>
      </c>
      <c r="FR47" s="678" t="str">
        <f t="shared" si="161"/>
        <v xml:space="preserve"> </v>
      </c>
      <c r="FS47" s="678" t="str">
        <f t="shared" si="161"/>
        <v xml:space="preserve"> </v>
      </c>
      <c r="FT47" s="678" t="str">
        <f t="shared" si="161"/>
        <v xml:space="preserve"> </v>
      </c>
      <c r="FU47" s="678" t="str">
        <f t="shared" si="161"/>
        <v xml:space="preserve"> </v>
      </c>
      <c r="FV47" s="678" t="str">
        <f t="shared" si="161"/>
        <v xml:space="preserve"> </v>
      </c>
      <c r="FW47" s="678" t="str">
        <f t="shared" si="161"/>
        <v xml:space="preserve"> </v>
      </c>
      <c r="FX47" s="678" t="str">
        <f t="shared" si="161"/>
        <v xml:space="preserve"> </v>
      </c>
      <c r="FY47" s="678" t="str">
        <f t="shared" si="161"/>
        <v xml:space="preserve"> </v>
      </c>
      <c r="FZ47" s="678" t="str">
        <f t="shared" si="161"/>
        <v xml:space="preserve"> </v>
      </c>
      <c r="GA47" s="678" t="str">
        <f t="shared" si="161"/>
        <v xml:space="preserve"> </v>
      </c>
      <c r="GB47" s="678" t="str">
        <f t="shared" si="161"/>
        <v xml:space="preserve"> </v>
      </c>
      <c r="GC47" s="678" t="str">
        <f t="shared" si="161"/>
        <v xml:space="preserve"> </v>
      </c>
      <c r="GD47" s="678" t="str">
        <f t="shared" si="161"/>
        <v xml:space="preserve"> </v>
      </c>
      <c r="GE47" s="678" t="str">
        <f t="shared" si="161"/>
        <v xml:space="preserve"> </v>
      </c>
      <c r="GF47" s="678" t="str">
        <f t="shared" si="161"/>
        <v xml:space="preserve"> </v>
      </c>
      <c r="GG47" s="678" t="str">
        <f t="shared" si="161"/>
        <v xml:space="preserve"> </v>
      </c>
      <c r="GH47" s="678" t="str">
        <f t="shared" si="161"/>
        <v xml:space="preserve"> </v>
      </c>
      <c r="GI47" s="678" t="str">
        <f t="shared" si="161"/>
        <v xml:space="preserve"> </v>
      </c>
      <c r="GJ47" s="678" t="str">
        <f t="shared" si="161"/>
        <v xml:space="preserve"> </v>
      </c>
      <c r="GK47" s="678" t="str">
        <f t="shared" si="161"/>
        <v xml:space="preserve"> </v>
      </c>
      <c r="GL47" s="678" t="str">
        <f t="shared" si="161"/>
        <v xml:space="preserve"> </v>
      </c>
      <c r="GM47" s="791" t="str">
        <f t="shared" si="161"/>
        <v xml:space="preserve"> </v>
      </c>
      <c r="GN47" s="678" t="str">
        <f t="shared" si="161"/>
        <v xml:space="preserve"> </v>
      </c>
      <c r="GO47" s="678" t="str">
        <f t="shared" si="161"/>
        <v xml:space="preserve"> </v>
      </c>
      <c r="GP47" s="791" t="str">
        <f t="shared" si="161"/>
        <v xml:space="preserve"> </v>
      </c>
      <c r="GQ47" s="678" t="str">
        <f t="shared" si="161"/>
        <v xml:space="preserve"> </v>
      </c>
      <c r="GR47" s="678" t="str">
        <f t="shared" si="161"/>
        <v xml:space="preserve"> </v>
      </c>
      <c r="GS47" s="678" t="str">
        <f t="shared" si="161"/>
        <v xml:space="preserve"> </v>
      </c>
      <c r="GT47" s="678" t="str">
        <f t="shared" si="161"/>
        <v xml:space="preserve"> </v>
      </c>
      <c r="GU47" s="678" t="str">
        <f t="shared" si="161"/>
        <v xml:space="preserve"> </v>
      </c>
      <c r="GV47" s="678" t="str">
        <f t="shared" si="161"/>
        <v xml:space="preserve"> </v>
      </c>
      <c r="GW47" s="678" t="str">
        <f t="shared" si="161"/>
        <v xml:space="preserve"> </v>
      </c>
      <c r="GX47" s="678" t="str">
        <f t="shared" si="161"/>
        <v xml:space="preserve"> </v>
      </c>
      <c r="GY47" s="235" t="str">
        <f>IF(A47="","",A47)</f>
        <v/>
      </c>
      <c r="HA47" s="80"/>
      <c r="HB47" s="199">
        <f>リスト!C46</f>
        <v>0</v>
      </c>
      <c r="HC47" s="76" t="str">
        <f>IF(リスト!D46="","",リスト!D46)</f>
        <v/>
      </c>
      <c r="HD47" s="76" t="str">
        <f>IF(リスト!F46="","",リスト!F46)</f>
        <v/>
      </c>
      <c r="HE47" s="76" t="str">
        <f>IF(リスト!E46="","",リスト!E46)</f>
        <v>Ry切替</v>
      </c>
      <c r="HF47" s="200" t="str">
        <f>IF(リスト!G46="","",リスト!G46)</f>
        <v/>
      </c>
      <c r="HG47" s="77" t="str">
        <f>IF(リスト!H46="","",リスト!H46)</f>
        <v>野　江</v>
      </c>
      <c r="HH47" s="77" t="str">
        <f>IF(リスト!I46="","",リスト!I46)</f>
        <v>真　砂</v>
      </c>
      <c r="HI47" s="77" t="str">
        <f>IF(リスト!J46="","",リスト!J46)</f>
        <v>西八尾</v>
      </c>
      <c r="HJ47" s="77" t="str">
        <f>IF(リスト!K46="","",リスト!K46)</f>
        <v>菱　木</v>
      </c>
      <c r="HK47" s="77" t="str">
        <f>IF(リスト!L46="","",リスト!L46)</f>
        <v>岩　岡</v>
      </c>
      <c r="HL47" s="77" t="str">
        <f>IF(リスト!M46="","",リスト!M46)</f>
        <v>武　庫</v>
      </c>
      <c r="HM47" s="77" t="str">
        <f>IF(リスト!N46="","",リスト!N46)</f>
        <v>下  田</v>
      </c>
      <c r="HN47" s="77" t="str">
        <f>IF(リスト!O46="","",リスト!O46)</f>
        <v>東大和SW/S</v>
      </c>
      <c r="HO47" s="460" t="str">
        <f>IF(リスト!P46="","",リスト!P46)</f>
        <v/>
      </c>
      <c r="IV47" s="393"/>
      <c r="IW47" s="393"/>
      <c r="IX47" s="393"/>
      <c r="IY47" s="393"/>
      <c r="IZ47" s="393"/>
      <c r="JA47" s="393"/>
      <c r="JB47" s="393"/>
      <c r="JC47" s="393"/>
      <c r="JD47" s="393"/>
      <c r="JE47" s="393"/>
      <c r="JF47" s="393"/>
      <c r="JG47" s="393"/>
      <c r="JH47" s="393"/>
      <c r="JI47" s="393"/>
      <c r="JJ47" s="393"/>
      <c r="JK47" s="393"/>
      <c r="JL47" s="393"/>
      <c r="JM47" s="393"/>
      <c r="JN47" s="393"/>
      <c r="JO47" s="393"/>
      <c r="JP47" s="393"/>
      <c r="JQ47" s="393"/>
      <c r="JR47" s="393"/>
      <c r="JS47" s="393"/>
      <c r="JT47" s="393"/>
      <c r="JU47" s="393"/>
      <c r="JV47" s="393"/>
      <c r="JW47" s="393"/>
      <c r="JX47" s="393"/>
      <c r="JY47" s="393"/>
      <c r="JZ47" s="393"/>
      <c r="KA47" s="393"/>
      <c r="KB47" s="393"/>
      <c r="KC47" s="393"/>
      <c r="KD47" s="393"/>
      <c r="KE47" s="393"/>
      <c r="KF47" s="393"/>
      <c r="KG47" s="393"/>
      <c r="KH47" s="393"/>
      <c r="KI47" s="393"/>
      <c r="KJ47" s="393"/>
      <c r="KK47" s="393"/>
      <c r="KL47" s="393"/>
      <c r="KM47" s="393"/>
      <c r="KN47" s="393"/>
      <c r="KO47" s="393"/>
      <c r="KP47" s="393"/>
      <c r="KQ47" s="393"/>
      <c r="KR47" s="393"/>
      <c r="KS47" s="393"/>
      <c r="KT47" s="393"/>
      <c r="KU47" s="393"/>
      <c r="KV47" s="393"/>
      <c r="KW47" s="393"/>
      <c r="KX47" s="393"/>
      <c r="KY47" s="393"/>
      <c r="KZ47" s="393"/>
      <c r="LA47" s="393"/>
      <c r="LB47" s="393"/>
      <c r="LC47" s="393"/>
      <c r="LD47" s="393"/>
      <c r="LE47" s="393"/>
      <c r="LF47" s="393"/>
      <c r="LG47" s="393"/>
      <c r="LH47" s="393"/>
      <c r="LI47" s="393"/>
      <c r="LJ47" s="393"/>
      <c r="LK47" s="393"/>
      <c r="LL47" s="393"/>
      <c r="LM47" s="393"/>
      <c r="LN47" s="393"/>
      <c r="LO47" s="393"/>
      <c r="LP47" s="393"/>
      <c r="LQ47" s="393"/>
      <c r="LR47" s="393"/>
      <c r="LS47" s="393"/>
      <c r="LT47" s="393"/>
      <c r="LU47" s="393"/>
      <c r="LV47" s="393"/>
      <c r="LW47" s="393"/>
      <c r="LX47" s="393"/>
      <c r="LY47" s="393"/>
      <c r="LZ47" s="393"/>
      <c r="MA47" s="393"/>
      <c r="MB47" s="393"/>
      <c r="MC47" s="393"/>
      <c r="MD47" s="393"/>
      <c r="ME47" s="393"/>
      <c r="MF47" s="393"/>
      <c r="MG47" s="393"/>
      <c r="MH47" s="393"/>
      <c r="MI47" s="393"/>
      <c r="MJ47" s="393"/>
      <c r="MK47" s="393"/>
      <c r="ML47" s="393"/>
      <c r="MM47" s="393"/>
      <c r="MN47" s="393"/>
      <c r="MO47" s="393"/>
      <c r="MP47" s="393"/>
      <c r="MQ47" s="393"/>
      <c r="MR47" s="393"/>
      <c r="MS47" s="393"/>
      <c r="MT47" s="393"/>
      <c r="MU47" s="393"/>
      <c r="MV47" s="393"/>
      <c r="MW47" s="393"/>
      <c r="MX47" s="393"/>
      <c r="MY47" s="393"/>
      <c r="MZ47" s="393"/>
      <c r="NA47" s="393"/>
      <c r="NB47" s="393"/>
      <c r="NC47" s="393"/>
      <c r="ND47" s="393"/>
      <c r="NE47" s="393"/>
      <c r="NF47" s="393"/>
      <c r="NG47" s="393"/>
      <c r="NH47" s="393"/>
      <c r="NI47" s="393"/>
      <c r="NJ47" s="393"/>
      <c r="NK47" s="393"/>
      <c r="NL47" s="393"/>
      <c r="NM47" s="393"/>
      <c r="NN47" s="393"/>
      <c r="NO47" s="393"/>
      <c r="NP47" s="393"/>
      <c r="NQ47" s="393"/>
      <c r="NR47" s="393"/>
      <c r="NS47" s="393"/>
      <c r="NT47" s="393"/>
      <c r="NU47" s="393"/>
      <c r="NV47" s="393"/>
      <c r="NW47" s="393"/>
      <c r="NX47" s="393"/>
      <c r="NY47" s="393"/>
      <c r="NZ47" s="393"/>
      <c r="OA47" s="393"/>
      <c r="OB47" s="393"/>
      <c r="OC47" s="393"/>
      <c r="OD47" s="393"/>
      <c r="OE47" s="393"/>
      <c r="OF47" s="393"/>
      <c r="OG47" s="393"/>
      <c r="OH47" s="393"/>
      <c r="OI47" s="393"/>
      <c r="OJ47" s="393"/>
      <c r="OK47" s="393"/>
      <c r="OL47" s="393"/>
      <c r="OM47" s="393"/>
      <c r="ON47" s="393"/>
      <c r="OO47" s="393"/>
      <c r="OP47" s="393"/>
      <c r="OQ47" s="393"/>
      <c r="OR47" s="393"/>
      <c r="OS47" s="393"/>
      <c r="OT47" s="393"/>
      <c r="OU47" s="393"/>
      <c r="OV47" s="393"/>
      <c r="OW47" s="393"/>
      <c r="OX47" s="393"/>
      <c r="OY47" s="393"/>
      <c r="OZ47" s="393"/>
      <c r="PA47" s="393"/>
      <c r="PB47" s="393"/>
      <c r="PC47" s="393"/>
      <c r="PD47" s="393"/>
      <c r="PE47" s="393"/>
      <c r="PF47" s="393"/>
      <c r="PG47" s="393"/>
      <c r="PH47" s="393"/>
      <c r="PI47" s="393"/>
      <c r="PJ47" s="393"/>
      <c r="PK47" s="393"/>
      <c r="PL47" s="393"/>
      <c r="PM47" s="393"/>
      <c r="PN47" s="393"/>
      <c r="PO47" s="393"/>
      <c r="PP47" s="393"/>
      <c r="PQ47" s="393"/>
      <c r="PR47" s="393"/>
      <c r="PS47" s="393"/>
      <c r="PT47" s="393"/>
      <c r="PU47" s="393"/>
      <c r="PV47" s="393"/>
      <c r="PW47" s="393"/>
      <c r="PX47" s="393"/>
      <c r="PY47" s="393"/>
      <c r="PZ47" s="393"/>
      <c r="QA47" s="393"/>
      <c r="QB47" s="393"/>
      <c r="QC47" s="393"/>
      <c r="QD47" s="393"/>
      <c r="QE47" s="393"/>
      <c r="QF47" s="393"/>
      <c r="QG47" s="393"/>
      <c r="QH47" s="393"/>
      <c r="QI47" s="393"/>
      <c r="QJ47" s="393"/>
      <c r="QK47" s="393"/>
      <c r="QL47" s="393"/>
      <c r="QM47" s="393"/>
      <c r="QN47" s="393"/>
      <c r="QO47" s="393"/>
      <c r="QP47" s="393"/>
      <c r="QQ47" s="393"/>
      <c r="QR47" s="393"/>
      <c r="QS47" s="393"/>
      <c r="QT47" s="393"/>
      <c r="QU47" s="393"/>
      <c r="QV47" s="393"/>
      <c r="QW47" s="393"/>
      <c r="QX47" s="393"/>
      <c r="QY47" s="393"/>
      <c r="QZ47" s="393"/>
      <c r="RA47" s="393"/>
      <c r="RB47" s="393"/>
      <c r="RC47" s="393"/>
      <c r="RD47" s="393"/>
      <c r="RE47" s="393"/>
      <c r="RF47" s="393"/>
      <c r="RG47" s="393"/>
      <c r="RH47" s="393"/>
      <c r="RI47" s="393"/>
      <c r="RJ47" s="393"/>
      <c r="RK47" s="393"/>
      <c r="RL47" s="393"/>
      <c r="RM47" s="393"/>
      <c r="RN47" s="393"/>
      <c r="RO47" s="393"/>
      <c r="RP47" s="393"/>
      <c r="RQ47" s="393"/>
      <c r="RR47" s="393"/>
      <c r="RS47" s="393"/>
      <c r="RT47" s="393"/>
      <c r="RU47" s="393"/>
      <c r="RV47" s="393"/>
      <c r="RW47" s="393"/>
      <c r="RX47" s="393"/>
      <c r="RY47" s="393"/>
      <c r="RZ47" s="393"/>
      <c r="SA47" s="393"/>
      <c r="SB47" s="393"/>
      <c r="SC47" s="393"/>
      <c r="SD47" s="393"/>
      <c r="SE47" s="393"/>
      <c r="SF47" s="393"/>
      <c r="SG47" s="393"/>
      <c r="SH47" s="393"/>
      <c r="SI47" s="393"/>
      <c r="SJ47" s="393"/>
      <c r="SK47" s="393"/>
      <c r="SL47" s="393"/>
      <c r="SM47" s="393"/>
      <c r="SN47" s="393"/>
      <c r="SO47" s="393"/>
      <c r="SP47" s="393"/>
      <c r="SQ47" s="393"/>
      <c r="SR47" s="393"/>
      <c r="SS47" s="393"/>
      <c r="ST47" s="393"/>
      <c r="SU47" s="393"/>
      <c r="SV47" s="393"/>
      <c r="SW47" s="393"/>
      <c r="SX47" s="393"/>
      <c r="SY47" s="393"/>
      <c r="SZ47" s="393"/>
      <c r="TA47" s="393"/>
      <c r="TB47" s="393"/>
      <c r="TC47" s="393"/>
      <c r="TD47" s="393"/>
      <c r="TE47" s="393"/>
      <c r="TF47" s="393"/>
      <c r="TG47" s="393"/>
      <c r="TH47" s="393"/>
      <c r="TI47" s="393"/>
      <c r="TJ47" s="393"/>
      <c r="TK47" s="393"/>
    </row>
    <row r="48" spans="1:531" ht="21" customHeight="1" x14ac:dyDescent="0.2">
      <c r="A48" s="236"/>
      <c r="B48" s="689" t="s">
        <v>117</v>
      </c>
      <c r="C48" s="695"/>
      <c r="D48" s="696"/>
      <c r="E48" s="697"/>
      <c r="F48" s="689" t="s">
        <v>117</v>
      </c>
      <c r="G48" s="695"/>
      <c r="H48" s="696"/>
      <c r="I48" s="697"/>
      <c r="J48" s="689" t="s">
        <v>117</v>
      </c>
      <c r="K48" s="695"/>
      <c r="L48" s="696"/>
      <c r="M48" s="697"/>
      <c r="N48" s="689" t="s">
        <v>132</v>
      </c>
      <c r="O48" s="690"/>
      <c r="P48" s="695"/>
      <c r="Q48" s="696"/>
      <c r="R48" s="697"/>
      <c r="S48" s="689" t="s">
        <v>132</v>
      </c>
      <c r="T48" s="695"/>
      <c r="U48" s="696"/>
      <c r="V48" s="697"/>
      <c r="W48" s="689" t="s">
        <v>117</v>
      </c>
      <c r="X48" s="695"/>
      <c r="Y48" s="696"/>
      <c r="Z48" s="697"/>
      <c r="AA48" s="689" t="s">
        <v>117</v>
      </c>
      <c r="AB48" s="695"/>
      <c r="AC48" s="696"/>
      <c r="AD48" s="697"/>
      <c r="AE48" s="689" t="s">
        <v>117</v>
      </c>
      <c r="AF48" s="695"/>
      <c r="AG48" s="690"/>
      <c r="AH48" s="748"/>
      <c r="AI48" s="697"/>
      <c r="AJ48" s="689" t="s">
        <v>132</v>
      </c>
      <c r="AK48" s="695"/>
      <c r="AL48" s="696"/>
      <c r="AM48" s="697"/>
      <c r="AN48" s="689" t="s">
        <v>132</v>
      </c>
      <c r="AO48" s="695"/>
      <c r="AP48" s="696"/>
      <c r="AQ48" s="697"/>
      <c r="AR48" s="689" t="s">
        <v>132</v>
      </c>
      <c r="AS48" s="695"/>
      <c r="AT48" s="696"/>
      <c r="AU48" s="697"/>
      <c r="AV48" s="689" t="s">
        <v>132</v>
      </c>
      <c r="AW48" s="695"/>
      <c r="AX48" s="690"/>
      <c r="AY48" s="748"/>
      <c r="AZ48" s="697"/>
      <c r="BA48" s="689" t="s">
        <v>117</v>
      </c>
      <c r="BB48" s="695"/>
      <c r="BC48" s="696"/>
      <c r="BD48" s="697"/>
      <c r="BE48" s="689" t="s">
        <v>117</v>
      </c>
      <c r="BF48" s="695"/>
      <c r="BG48" s="696"/>
      <c r="BH48" s="697"/>
      <c r="BI48" s="689" t="s">
        <v>117</v>
      </c>
      <c r="BJ48" s="695"/>
      <c r="BK48" s="696"/>
      <c r="BL48" s="697"/>
      <c r="BM48" s="689" t="s">
        <v>117</v>
      </c>
      <c r="BN48" s="695"/>
      <c r="BO48" s="690"/>
      <c r="BP48" s="748"/>
      <c r="BQ48" s="697"/>
      <c r="BR48" s="689" t="s">
        <v>117</v>
      </c>
      <c r="BS48" s="695"/>
      <c r="BT48" s="696"/>
      <c r="BU48" s="697"/>
      <c r="BV48" s="689" t="s">
        <v>117</v>
      </c>
      <c r="BW48" s="695"/>
      <c r="BX48" s="696"/>
      <c r="BY48" s="697"/>
      <c r="BZ48" s="689" t="s">
        <v>117</v>
      </c>
      <c r="CA48" s="695"/>
      <c r="CB48" s="696"/>
      <c r="CC48" s="697"/>
      <c r="CD48" s="689" t="s">
        <v>117</v>
      </c>
      <c r="CE48" s="695"/>
      <c r="CF48" s="690"/>
      <c r="CG48" s="748"/>
      <c r="CH48" s="697"/>
      <c r="CI48" s="689" t="s">
        <v>117</v>
      </c>
      <c r="CJ48" s="695"/>
      <c r="CK48" s="696"/>
      <c r="CL48" s="697"/>
      <c r="CM48" s="689" t="s">
        <v>117</v>
      </c>
      <c r="CN48" s="695"/>
      <c r="CO48" s="696"/>
      <c r="CP48" s="697"/>
      <c r="CQ48" s="689" t="s">
        <v>117</v>
      </c>
      <c r="CR48" s="695"/>
      <c r="CS48" s="696"/>
      <c r="CT48" s="697"/>
      <c r="CU48" s="689" t="s">
        <v>117</v>
      </c>
      <c r="CV48" s="695"/>
      <c r="CW48" s="690"/>
      <c r="CX48" s="748"/>
      <c r="CY48" s="697"/>
      <c r="CZ48" s="689" t="s">
        <v>132</v>
      </c>
      <c r="DA48" s="695"/>
      <c r="DB48" s="696"/>
      <c r="DC48" s="697"/>
      <c r="DD48" s="689" t="s">
        <v>132</v>
      </c>
      <c r="DE48" s="695"/>
      <c r="DF48" s="696"/>
      <c r="DG48" s="697"/>
      <c r="DH48" s="689" t="s">
        <v>132</v>
      </c>
      <c r="DI48" s="695"/>
      <c r="DJ48" s="696"/>
      <c r="DK48" s="697"/>
      <c r="DL48" s="689" t="s">
        <v>132</v>
      </c>
      <c r="DM48" s="695"/>
      <c r="DN48" s="696"/>
      <c r="DO48" s="697"/>
      <c r="DP48" s="689" t="s">
        <v>132</v>
      </c>
      <c r="DQ48" s="695"/>
      <c r="DR48" s="696"/>
      <c r="DS48" s="697"/>
      <c r="DT48" s="689" t="s">
        <v>117</v>
      </c>
      <c r="DU48" s="695"/>
      <c r="DV48" s="696"/>
      <c r="DW48" s="697"/>
      <c r="DX48" s="689" t="s">
        <v>117</v>
      </c>
      <c r="DY48" s="695"/>
      <c r="DZ48" s="696"/>
      <c r="EA48" s="697"/>
      <c r="EB48" s="689" t="s">
        <v>117</v>
      </c>
      <c r="EC48" s="695"/>
      <c r="ED48" s="696"/>
      <c r="EE48" s="697"/>
      <c r="EF48" s="689" t="s">
        <v>117</v>
      </c>
      <c r="EG48" s="695"/>
      <c r="EH48" s="696"/>
      <c r="EI48" s="697"/>
      <c r="EJ48" s="689" t="s">
        <v>117</v>
      </c>
      <c r="EK48" s="695"/>
      <c r="EL48" s="696"/>
      <c r="EM48" s="697"/>
      <c r="EN48" s="689" t="s">
        <v>117</v>
      </c>
      <c r="EO48" s="695"/>
      <c r="EP48" s="696"/>
      <c r="EQ48" s="697"/>
      <c r="ER48" s="689" t="s">
        <v>117</v>
      </c>
      <c r="ES48" s="695"/>
      <c r="ET48" s="696"/>
      <c r="EU48" s="697"/>
      <c r="EV48" s="689" t="s">
        <v>117</v>
      </c>
      <c r="EW48" s="830"/>
      <c r="EX48" s="668"/>
      <c r="EY48" s="668"/>
      <c r="EZ48" s="668"/>
      <c r="FA48" s="668"/>
      <c r="FB48" s="669"/>
      <c r="FC48" s="689" t="s">
        <v>117</v>
      </c>
      <c r="FD48" s="830"/>
      <c r="FE48" s="668"/>
      <c r="FF48" s="668"/>
      <c r="FG48" s="668"/>
      <c r="FH48" s="668"/>
      <c r="FI48" s="669"/>
      <c r="FJ48" s="689" t="s">
        <v>117</v>
      </c>
      <c r="FK48" s="695"/>
      <c r="FL48" s="690"/>
      <c r="FM48" s="695"/>
      <c r="FN48" s="695"/>
      <c r="FO48" s="695"/>
      <c r="FP48" s="829"/>
      <c r="FQ48" s="849"/>
      <c r="FR48" s="679"/>
      <c r="FS48" s="679"/>
      <c r="FT48" s="679"/>
      <c r="FU48" s="679"/>
      <c r="FV48" s="679"/>
      <c r="FW48" s="679"/>
      <c r="FX48" s="679"/>
      <c r="FY48" s="679"/>
      <c r="FZ48" s="679"/>
      <c r="GA48" s="679"/>
      <c r="GB48" s="679"/>
      <c r="GC48" s="679"/>
      <c r="GD48" s="679"/>
      <c r="GE48" s="679"/>
      <c r="GF48" s="679"/>
      <c r="GG48" s="679"/>
      <c r="GH48" s="679"/>
      <c r="GI48" s="679"/>
      <c r="GJ48" s="679"/>
      <c r="GK48" s="679"/>
      <c r="GL48" s="679"/>
      <c r="GM48" s="792"/>
      <c r="GN48" s="679"/>
      <c r="GO48" s="679"/>
      <c r="GP48" s="792"/>
      <c r="GQ48" s="679"/>
      <c r="GR48" s="679"/>
      <c r="GS48" s="679"/>
      <c r="GT48" s="679"/>
      <c r="GU48" s="679"/>
      <c r="GV48" s="679"/>
      <c r="GW48" s="679"/>
      <c r="GX48" s="679"/>
      <c r="GY48" s="236"/>
      <c r="HA48" s="80"/>
      <c r="HB48" s="199">
        <f>リスト!C47</f>
        <v>0</v>
      </c>
      <c r="HC48" s="76" t="str">
        <f>IF(リスト!D47="","",リスト!D47)</f>
        <v/>
      </c>
      <c r="HD48" s="76" t="str">
        <f>IF(リスト!F47="","",リスト!F47)</f>
        <v/>
      </c>
      <c r="HE48" s="76" t="str">
        <f>IF(リスト!E47="","",リスト!E47)</f>
        <v>TCﾕﾆｯﾄ交換</v>
      </c>
      <c r="HF48" s="200" t="str">
        <f>IF(リスト!G47="","",リスト!G47)</f>
        <v/>
      </c>
      <c r="HG48" s="77" t="str">
        <f>IF(リスト!H47="","",リスト!H47)</f>
        <v>放　出</v>
      </c>
      <c r="HH48" s="77" t="str">
        <f>IF(リスト!I47="","",リスト!I47)</f>
        <v>新鳥飼</v>
      </c>
      <c r="HI48" s="77" t="str">
        <f>IF(リスト!J47="","",リスト!J47)</f>
        <v>東　郷</v>
      </c>
      <c r="HJ48" s="77" t="str">
        <f>IF(リスト!K47="","",リスト!K47)</f>
        <v>信　太</v>
      </c>
      <c r="HK48" s="77" t="str">
        <f>IF(リスト!L47="","",リスト!L47)</f>
        <v>魚　住</v>
      </c>
      <c r="HL48" s="77" t="str">
        <f>IF(リスト!M47="","",リスト!M47)</f>
        <v>久　代</v>
      </c>
      <c r="HM48" s="77" t="str">
        <f>IF(リスト!N47="","",リスト!N47)</f>
        <v>香　芝</v>
      </c>
      <c r="HN48" s="77" t="str">
        <f>IF(リスト!O47="","",リスト!O47)</f>
        <v/>
      </c>
      <c r="HO48" s="460" t="str">
        <f>IF(リスト!P47="","",リスト!P47)</f>
        <v/>
      </c>
      <c r="IV48" s="393"/>
      <c r="IW48" s="393"/>
      <c r="IX48" s="393"/>
      <c r="IY48" s="393"/>
      <c r="IZ48" s="393"/>
      <c r="JA48" s="393"/>
      <c r="JB48" s="393"/>
      <c r="JC48" s="393"/>
      <c r="JD48" s="393"/>
      <c r="JE48" s="393"/>
      <c r="JF48" s="393"/>
      <c r="JG48" s="393"/>
      <c r="JH48" s="393"/>
      <c r="JI48" s="393"/>
      <c r="JJ48" s="393"/>
      <c r="JK48" s="393"/>
      <c r="JL48" s="393"/>
      <c r="JM48" s="393"/>
      <c r="JN48" s="393"/>
      <c r="JO48" s="393"/>
      <c r="JP48" s="393"/>
      <c r="JQ48" s="393"/>
      <c r="JR48" s="393"/>
      <c r="JS48" s="393"/>
      <c r="JT48" s="393"/>
      <c r="JU48" s="393"/>
      <c r="JV48" s="393"/>
      <c r="JW48" s="393"/>
      <c r="JX48" s="393"/>
      <c r="JY48" s="393"/>
      <c r="JZ48" s="393"/>
      <c r="KA48" s="393"/>
      <c r="KB48" s="393"/>
      <c r="KC48" s="393"/>
      <c r="KD48" s="393"/>
      <c r="KE48" s="393"/>
      <c r="KF48" s="393"/>
      <c r="KG48" s="393"/>
      <c r="KH48" s="393"/>
      <c r="KI48" s="393"/>
      <c r="KJ48" s="393"/>
      <c r="KK48" s="393"/>
      <c r="KL48" s="393"/>
      <c r="KM48" s="393"/>
      <c r="KN48" s="393"/>
      <c r="KO48" s="393"/>
      <c r="KP48" s="393"/>
      <c r="KQ48" s="393"/>
      <c r="KR48" s="393"/>
      <c r="KS48" s="393"/>
      <c r="KT48" s="393"/>
      <c r="KU48" s="393"/>
      <c r="KV48" s="393"/>
      <c r="KW48" s="393"/>
      <c r="KX48" s="393"/>
      <c r="KY48" s="393"/>
      <c r="KZ48" s="393"/>
      <c r="LA48" s="393"/>
      <c r="LB48" s="393"/>
      <c r="LC48" s="393"/>
      <c r="LD48" s="393"/>
      <c r="LE48" s="393"/>
      <c r="LF48" s="393"/>
      <c r="LG48" s="393"/>
      <c r="LH48" s="393"/>
      <c r="LI48" s="393"/>
      <c r="LJ48" s="393"/>
      <c r="LK48" s="393"/>
      <c r="LL48" s="393"/>
      <c r="LM48" s="393"/>
      <c r="LN48" s="393"/>
      <c r="LO48" s="393"/>
      <c r="LP48" s="393"/>
      <c r="LQ48" s="393"/>
      <c r="LR48" s="393"/>
      <c r="LS48" s="393"/>
      <c r="LT48" s="393"/>
      <c r="LU48" s="393"/>
      <c r="LV48" s="393"/>
      <c r="LW48" s="393"/>
      <c r="LX48" s="393"/>
      <c r="LY48" s="393"/>
      <c r="LZ48" s="393"/>
      <c r="MA48" s="393"/>
      <c r="MB48" s="393"/>
      <c r="MC48" s="393"/>
      <c r="MD48" s="393"/>
      <c r="ME48" s="393"/>
      <c r="MF48" s="393"/>
      <c r="MG48" s="393"/>
      <c r="MH48" s="393"/>
      <c r="MI48" s="393"/>
      <c r="MJ48" s="393"/>
      <c r="MK48" s="393"/>
      <c r="ML48" s="393"/>
      <c r="MM48" s="393"/>
      <c r="MN48" s="393"/>
      <c r="MO48" s="393"/>
      <c r="MP48" s="393"/>
      <c r="MQ48" s="393"/>
      <c r="MR48" s="393"/>
      <c r="MS48" s="393"/>
      <c r="MT48" s="393"/>
      <c r="MU48" s="393"/>
      <c r="MV48" s="393"/>
      <c r="MW48" s="393"/>
      <c r="MX48" s="393"/>
      <c r="MY48" s="393"/>
      <c r="MZ48" s="393"/>
      <c r="NA48" s="393"/>
      <c r="NB48" s="393"/>
      <c r="NC48" s="393"/>
      <c r="ND48" s="393"/>
      <c r="NE48" s="393"/>
      <c r="NF48" s="393"/>
      <c r="NG48" s="393"/>
      <c r="NH48" s="393"/>
      <c r="NI48" s="393"/>
      <c r="NJ48" s="393"/>
      <c r="NK48" s="393"/>
      <c r="NL48" s="393"/>
      <c r="NM48" s="393"/>
      <c r="NN48" s="393"/>
      <c r="NO48" s="393"/>
      <c r="NP48" s="393"/>
      <c r="NQ48" s="393"/>
      <c r="NR48" s="393"/>
      <c r="NS48" s="393"/>
      <c r="NT48" s="393"/>
      <c r="NU48" s="393"/>
      <c r="NV48" s="393"/>
      <c r="NW48" s="393"/>
      <c r="NX48" s="393"/>
      <c r="NY48" s="393"/>
      <c r="NZ48" s="393"/>
      <c r="OA48" s="393"/>
      <c r="OB48" s="393"/>
      <c r="OC48" s="393"/>
      <c r="OD48" s="393"/>
      <c r="OE48" s="393"/>
      <c r="OF48" s="393"/>
      <c r="OG48" s="393"/>
      <c r="OH48" s="393"/>
      <c r="OI48" s="393"/>
      <c r="OJ48" s="393"/>
      <c r="OK48" s="393"/>
      <c r="OL48" s="393"/>
      <c r="OM48" s="393"/>
      <c r="ON48" s="393"/>
      <c r="OO48" s="393"/>
      <c r="OP48" s="393"/>
      <c r="OQ48" s="393"/>
      <c r="OR48" s="393"/>
      <c r="OS48" s="393"/>
      <c r="OT48" s="393"/>
      <c r="OU48" s="393"/>
      <c r="OV48" s="393"/>
      <c r="OW48" s="393"/>
      <c r="OX48" s="393"/>
      <c r="OY48" s="393"/>
      <c r="OZ48" s="393"/>
      <c r="PA48" s="393"/>
      <c r="PB48" s="393"/>
      <c r="PC48" s="393"/>
      <c r="PD48" s="393"/>
      <c r="PE48" s="393"/>
      <c r="PF48" s="393"/>
      <c r="PG48" s="393"/>
      <c r="PH48" s="393"/>
      <c r="PI48" s="393"/>
      <c r="PJ48" s="393"/>
      <c r="PK48" s="393"/>
      <c r="PL48" s="393"/>
      <c r="PM48" s="393"/>
      <c r="PN48" s="393"/>
      <c r="PO48" s="393"/>
      <c r="PP48" s="393"/>
      <c r="PQ48" s="393"/>
      <c r="PR48" s="393"/>
      <c r="PS48" s="393"/>
      <c r="PT48" s="393"/>
      <c r="PU48" s="393"/>
      <c r="PV48" s="393"/>
      <c r="PW48" s="393"/>
      <c r="PX48" s="393"/>
      <c r="PY48" s="393"/>
      <c r="PZ48" s="393"/>
      <c r="QA48" s="393"/>
      <c r="QB48" s="393"/>
      <c r="QC48" s="393"/>
      <c r="QD48" s="393"/>
      <c r="QE48" s="393"/>
      <c r="QF48" s="393"/>
      <c r="QG48" s="393"/>
      <c r="QH48" s="393"/>
      <c r="QI48" s="393"/>
      <c r="QJ48" s="393"/>
      <c r="QK48" s="393"/>
      <c r="QL48" s="393"/>
      <c r="QM48" s="393"/>
      <c r="QN48" s="393"/>
      <c r="QO48" s="393"/>
      <c r="QP48" s="393"/>
      <c r="QQ48" s="393"/>
      <c r="QR48" s="393"/>
      <c r="QS48" s="393"/>
      <c r="QT48" s="393"/>
      <c r="QU48" s="393"/>
      <c r="QV48" s="393"/>
      <c r="QW48" s="393"/>
      <c r="QX48" s="393"/>
      <c r="QY48" s="393"/>
      <c r="QZ48" s="393"/>
      <c r="RA48" s="393"/>
      <c r="RB48" s="393"/>
      <c r="RC48" s="393"/>
      <c r="RD48" s="393"/>
      <c r="RE48" s="393"/>
      <c r="RF48" s="393"/>
      <c r="RG48" s="393"/>
      <c r="RH48" s="393"/>
      <c r="RI48" s="393"/>
      <c r="RJ48" s="393"/>
      <c r="RK48" s="393"/>
      <c r="RL48" s="393"/>
      <c r="RM48" s="393"/>
      <c r="RN48" s="393"/>
      <c r="RO48" s="393"/>
      <c r="RP48" s="393"/>
      <c r="RQ48" s="393"/>
      <c r="RR48" s="393"/>
      <c r="RS48" s="393"/>
      <c r="RT48" s="393"/>
      <c r="RU48" s="393"/>
      <c r="RV48" s="393"/>
      <c r="RW48" s="393"/>
      <c r="RX48" s="393"/>
      <c r="RY48" s="393"/>
      <c r="RZ48" s="393"/>
      <c r="SA48" s="393"/>
      <c r="SB48" s="393"/>
      <c r="SC48" s="393"/>
      <c r="SD48" s="393"/>
      <c r="SE48" s="393"/>
      <c r="SF48" s="393"/>
      <c r="SG48" s="393"/>
      <c r="SH48" s="393"/>
      <c r="SI48" s="393"/>
      <c r="SJ48" s="393"/>
      <c r="SK48" s="393"/>
      <c r="SL48" s="393"/>
      <c r="SM48" s="393"/>
      <c r="SN48" s="393"/>
      <c r="SO48" s="393"/>
      <c r="SP48" s="393"/>
      <c r="SQ48" s="393"/>
      <c r="SR48" s="393"/>
      <c r="SS48" s="393"/>
      <c r="ST48" s="393"/>
      <c r="SU48" s="393"/>
      <c r="SV48" s="393"/>
      <c r="SW48" s="393"/>
      <c r="SX48" s="393"/>
      <c r="SY48" s="393"/>
      <c r="SZ48" s="393"/>
      <c r="TA48" s="393"/>
      <c r="TB48" s="393"/>
      <c r="TC48" s="393"/>
      <c r="TD48" s="393"/>
      <c r="TE48" s="393"/>
      <c r="TF48" s="393"/>
      <c r="TG48" s="393"/>
      <c r="TH48" s="393"/>
      <c r="TI48" s="393"/>
      <c r="TJ48" s="393"/>
      <c r="TK48" s="393"/>
    </row>
    <row r="49" spans="1:531" ht="21" customHeight="1" x14ac:dyDescent="0.2">
      <c r="A49" s="137">
        <f>D49+H49+L49+Q49+U49+Y49+AC49+EH49+EL49+AH49+AL49+AP49+AT49+AY49+BC49+BK49+BP49+BT49+CB49+CG49+CK49+CS49+CX49+DB49+DF49+DJ49+DN49+DR49++DV49+DZ49+ED49+EP49+ET49+FA49+FH49+FO49+BG49+BX49+CO49</f>
        <v>0</v>
      </c>
      <c r="B49" s="670"/>
      <c r="C49" s="698"/>
      <c r="D49" s="699"/>
      <c r="E49" s="700"/>
      <c r="F49" s="670"/>
      <c r="G49" s="698"/>
      <c r="H49" s="699"/>
      <c r="I49" s="700"/>
      <c r="J49" s="670"/>
      <c r="K49" s="698"/>
      <c r="L49" s="699"/>
      <c r="M49" s="700"/>
      <c r="N49" s="670"/>
      <c r="O49" s="671"/>
      <c r="P49" s="698"/>
      <c r="Q49" s="699"/>
      <c r="R49" s="700"/>
      <c r="S49" s="670"/>
      <c r="T49" s="698"/>
      <c r="U49" s="699"/>
      <c r="V49" s="700"/>
      <c r="W49" s="670"/>
      <c r="X49" s="698"/>
      <c r="Y49" s="699"/>
      <c r="Z49" s="700"/>
      <c r="AA49" s="670"/>
      <c r="AB49" s="698"/>
      <c r="AC49" s="699"/>
      <c r="AD49" s="700"/>
      <c r="AE49" s="670"/>
      <c r="AF49" s="671"/>
      <c r="AG49" s="698"/>
      <c r="AH49" s="741"/>
      <c r="AI49" s="939"/>
      <c r="AJ49" s="670"/>
      <c r="AK49" s="698"/>
      <c r="AL49" s="699"/>
      <c r="AM49" s="700"/>
      <c r="AN49" s="670"/>
      <c r="AO49" s="698"/>
      <c r="AP49" s="699"/>
      <c r="AQ49" s="700"/>
      <c r="AR49" s="670"/>
      <c r="AS49" s="698"/>
      <c r="AT49" s="699"/>
      <c r="AU49" s="700"/>
      <c r="AV49" s="670"/>
      <c r="AW49" s="671"/>
      <c r="AX49" s="740"/>
      <c r="AY49" s="699"/>
      <c r="AZ49" s="941"/>
      <c r="BA49" s="670"/>
      <c r="BB49" s="698"/>
      <c r="BC49" s="699"/>
      <c r="BD49" s="700"/>
      <c r="BE49" s="670"/>
      <c r="BF49" s="698"/>
      <c r="BG49" s="699"/>
      <c r="BH49" s="700"/>
      <c r="BI49" s="670"/>
      <c r="BJ49" s="698"/>
      <c r="BK49" s="699"/>
      <c r="BL49" s="700"/>
      <c r="BM49" s="670"/>
      <c r="BN49" s="671"/>
      <c r="BO49" s="740"/>
      <c r="BP49" s="699"/>
      <c r="BQ49" s="941"/>
      <c r="BR49" s="670"/>
      <c r="BS49" s="698"/>
      <c r="BT49" s="699"/>
      <c r="BU49" s="700"/>
      <c r="BV49" s="670"/>
      <c r="BW49" s="698"/>
      <c r="BX49" s="699"/>
      <c r="BY49" s="700"/>
      <c r="BZ49" s="670"/>
      <c r="CA49" s="698"/>
      <c r="CB49" s="699"/>
      <c r="CC49" s="700"/>
      <c r="CD49" s="670"/>
      <c r="CE49" s="671"/>
      <c r="CF49" s="969"/>
      <c r="CG49" s="699"/>
      <c r="CH49" s="941"/>
      <c r="CI49" s="670"/>
      <c r="CJ49" s="698"/>
      <c r="CK49" s="699"/>
      <c r="CL49" s="700"/>
      <c r="CM49" s="670"/>
      <c r="CN49" s="698"/>
      <c r="CO49" s="699"/>
      <c r="CP49" s="700"/>
      <c r="CQ49" s="670"/>
      <c r="CR49" s="698"/>
      <c r="CS49" s="699"/>
      <c r="CT49" s="700"/>
      <c r="CU49" s="670"/>
      <c r="CV49" s="671"/>
      <c r="CW49" s="698"/>
      <c r="CX49" s="699"/>
      <c r="CY49" s="700"/>
      <c r="CZ49" s="670"/>
      <c r="DA49" s="698"/>
      <c r="DB49" s="699"/>
      <c r="DC49" s="700"/>
      <c r="DD49" s="670"/>
      <c r="DE49" s="698"/>
      <c r="DF49" s="699"/>
      <c r="DG49" s="700"/>
      <c r="DH49" s="670"/>
      <c r="DI49" s="698"/>
      <c r="DJ49" s="699"/>
      <c r="DK49" s="700"/>
      <c r="DL49" s="670"/>
      <c r="DM49" s="698"/>
      <c r="DN49" s="699"/>
      <c r="DO49" s="700"/>
      <c r="DP49" s="670"/>
      <c r="DQ49" s="698"/>
      <c r="DR49" s="699"/>
      <c r="DS49" s="700"/>
      <c r="DT49" s="670"/>
      <c r="DU49" s="698"/>
      <c r="DV49" s="699"/>
      <c r="DW49" s="700"/>
      <c r="DX49" s="670"/>
      <c r="DY49" s="698"/>
      <c r="DZ49" s="699"/>
      <c r="EA49" s="700"/>
      <c r="EB49" s="670"/>
      <c r="EC49" s="698"/>
      <c r="ED49" s="699"/>
      <c r="EE49" s="700"/>
      <c r="EF49" s="670"/>
      <c r="EG49" s="698"/>
      <c r="EH49" s="699"/>
      <c r="EI49" s="700"/>
      <c r="EJ49" s="670"/>
      <c r="EK49" s="698"/>
      <c r="EL49" s="699"/>
      <c r="EM49" s="700"/>
      <c r="EN49" s="670"/>
      <c r="EO49" s="698"/>
      <c r="EP49" s="699"/>
      <c r="EQ49" s="700"/>
      <c r="ER49" s="670"/>
      <c r="ES49" s="698"/>
      <c r="ET49" s="699"/>
      <c r="EU49" s="652"/>
      <c r="EV49" s="670"/>
      <c r="EW49" s="671"/>
      <c r="EX49" s="672"/>
      <c r="EY49" s="672"/>
      <c r="EZ49" s="673"/>
      <c r="FA49" s="652"/>
      <c r="FB49" s="652"/>
      <c r="FC49" s="670"/>
      <c r="FD49" s="671"/>
      <c r="FE49" s="672"/>
      <c r="FF49" s="672"/>
      <c r="FG49" s="673"/>
      <c r="FH49" s="652"/>
      <c r="FI49" s="700"/>
      <c r="FJ49" s="670"/>
      <c r="FK49" s="671"/>
      <c r="FL49" s="960"/>
      <c r="FM49" s="960"/>
      <c r="FN49" s="740"/>
      <c r="FO49" s="699"/>
      <c r="FP49" s="652"/>
      <c r="FQ49" s="840" t="str">
        <f>$HC$5</f>
        <v>山　内</v>
      </c>
      <c r="FR49" s="684" t="str">
        <f>$HC$6</f>
        <v>内　方</v>
      </c>
      <c r="FS49" s="684" t="str">
        <f>$HC$7</f>
        <v>平　澤</v>
      </c>
      <c r="FT49" s="684" t="str">
        <f>$HC$8</f>
        <v>船　水</v>
      </c>
      <c r="FU49" s="684" t="str">
        <f>$HC$9</f>
        <v>菅　野</v>
      </c>
      <c r="FV49" s="684" t="str">
        <f>$HC$10</f>
        <v>金　山</v>
      </c>
      <c r="FW49" s="684" t="str">
        <f>$HC$11</f>
        <v>荒　木</v>
      </c>
      <c r="FX49" s="684" t="str">
        <f>$HC$12</f>
        <v>今　井</v>
      </c>
      <c r="FY49" s="684" t="str">
        <f>$HC$13</f>
        <v>平　岡</v>
      </c>
      <c r="FZ49" s="684" t="str">
        <f>$HC$14</f>
        <v>古　澤</v>
      </c>
      <c r="GA49" s="684" t="str">
        <f>$HC$15</f>
        <v>髙比良</v>
      </c>
      <c r="GB49" s="684" t="str">
        <f>$HC$16</f>
        <v>平　松</v>
      </c>
      <c r="GC49" s="684" t="str">
        <f>$HC$17</f>
        <v>中　嶋</v>
      </c>
      <c r="GD49" s="684" t="str">
        <f>$HC$18</f>
        <v>藤　本</v>
      </c>
      <c r="GE49" s="684" t="str">
        <f>$HC$19</f>
        <v>幸　岡</v>
      </c>
      <c r="GF49" s="684" t="str">
        <f>$HC$20</f>
        <v>宮　地</v>
      </c>
      <c r="GG49" s="684" t="str">
        <f>$HC$21</f>
        <v>西　山</v>
      </c>
      <c r="GH49" s="684" t="str">
        <f>$HC$22</f>
        <v>川越･姫</v>
      </c>
      <c r="GI49" s="684" t="str">
        <f>$HC$23</f>
        <v>荒木･姫</v>
      </c>
      <c r="GJ49" s="684" t="str">
        <f>$HC$24</f>
        <v>青木･姫</v>
      </c>
      <c r="GK49" s="797" t="str">
        <f>$HC$25</f>
        <v>岸･姫</v>
      </c>
      <c r="GL49" s="684" t="str">
        <f>$HC$26</f>
        <v>藤岡･姫</v>
      </c>
      <c r="GM49" s="797" t="str">
        <f>$HC$27</f>
        <v>西　田</v>
      </c>
      <c r="GN49" s="684" t="str">
        <f>$HC$28</f>
        <v>河　口</v>
      </c>
      <c r="GO49" s="684" t="str">
        <f>$HC$29</f>
        <v>三　谷</v>
      </c>
      <c r="GP49" s="797" t="str">
        <f>$HC$30</f>
        <v>和　本</v>
      </c>
      <c r="GQ49" s="684" t="str">
        <f>$HC$31</f>
        <v>野　木</v>
      </c>
      <c r="GR49" s="684" t="str">
        <f>$HC$32</f>
        <v>東　條</v>
      </c>
      <c r="GS49" s="684" t="str">
        <f>$HC$33</f>
        <v>木　下</v>
      </c>
      <c r="GT49" s="684" t="str">
        <f>$HC$34</f>
        <v>前　島</v>
      </c>
      <c r="GU49" s="684" t="str">
        <f>$HC$35</f>
        <v>小　川</v>
      </c>
      <c r="GV49" s="684" t="str">
        <f>$HC$36</f>
        <v>河口消防</v>
      </c>
      <c r="GW49" s="684" t="str">
        <f>$HC$37</f>
        <v>ダイシン</v>
      </c>
      <c r="GX49" s="680" t="str">
        <f>$HC$38</f>
        <v>ヤマト・新生</v>
      </c>
      <c r="GY49" s="135">
        <f>A49</f>
        <v>0</v>
      </c>
      <c r="HA49" s="80"/>
      <c r="HB49" s="199">
        <f>リスト!C48</f>
        <v>0</v>
      </c>
      <c r="HC49" s="76" t="str">
        <f>IF(リスト!D48="","",リスト!D48)</f>
        <v/>
      </c>
      <c r="HD49" s="76" t="str">
        <f>IF(リスト!F48="","",リスト!F48)</f>
        <v/>
      </c>
      <c r="HE49" s="76" t="str">
        <f>IF(リスト!E48="","",リスト!E48)</f>
        <v>TC盤除却</v>
      </c>
      <c r="HF49" s="200" t="str">
        <f>IF(リスト!G48="","",リスト!G48)</f>
        <v/>
      </c>
      <c r="HG49" s="77" t="str">
        <f>IF(リスト!H48="","",リスト!H48)</f>
        <v>新喜島</v>
      </c>
      <c r="HH49" s="77" t="str">
        <f>IF(リスト!I48="","",リスト!I48)</f>
        <v>北大阪</v>
      </c>
      <c r="HI49" s="77" t="str">
        <f>IF(リスト!J48="","",リスト!J48)</f>
        <v>弓　削</v>
      </c>
      <c r="HJ49" s="77" t="str">
        <f>IF(リスト!K48="","",リスト!K48)</f>
        <v>滝　谷</v>
      </c>
      <c r="HK49" s="77" t="str">
        <f>IF(リスト!L48="","",リスト!L48)</f>
        <v>土　山</v>
      </c>
      <c r="HL49" s="77" t="str">
        <f>IF(リスト!M48="","",リスト!M48)</f>
        <v>口酒井</v>
      </c>
      <c r="HM49" s="77" t="str">
        <f>IF(リスト!N48="","",リスト!N48)</f>
        <v>広　陵</v>
      </c>
      <c r="HN49" s="77" t="str">
        <f>IF(リスト!O48="","",リスト!O48)</f>
        <v/>
      </c>
      <c r="HO49" s="460" t="str">
        <f>IF(リスト!P48="","",リスト!P48)</f>
        <v/>
      </c>
      <c r="IV49" s="393"/>
      <c r="IW49" s="393"/>
      <c r="IX49" s="393"/>
      <c r="IY49" s="393"/>
      <c r="IZ49" s="393"/>
      <c r="JA49" s="393"/>
      <c r="JB49" s="393"/>
      <c r="JC49" s="393"/>
      <c r="JD49" s="393"/>
      <c r="JE49" s="393"/>
      <c r="JF49" s="393"/>
      <c r="JG49" s="393"/>
      <c r="JH49" s="393"/>
      <c r="JI49" s="393"/>
      <c r="JJ49" s="393"/>
      <c r="JK49" s="393"/>
      <c r="JL49" s="393"/>
      <c r="JM49" s="393"/>
      <c r="JN49" s="393"/>
      <c r="JO49" s="393"/>
      <c r="JP49" s="393"/>
      <c r="JQ49" s="393"/>
      <c r="JR49" s="393"/>
      <c r="JS49" s="393"/>
      <c r="JT49" s="393"/>
      <c r="JU49" s="393"/>
      <c r="JV49" s="393"/>
      <c r="JW49" s="393"/>
      <c r="JX49" s="393"/>
      <c r="JY49" s="393"/>
      <c r="JZ49" s="393"/>
      <c r="KA49" s="393"/>
      <c r="KB49" s="393"/>
      <c r="KC49" s="393"/>
      <c r="KD49" s="393"/>
      <c r="KE49" s="393"/>
      <c r="KF49" s="393"/>
      <c r="KG49" s="393"/>
      <c r="KH49" s="393"/>
      <c r="KI49" s="393"/>
      <c r="KJ49" s="393"/>
      <c r="KK49" s="393"/>
      <c r="KL49" s="393"/>
      <c r="KM49" s="393"/>
      <c r="KN49" s="393"/>
      <c r="KO49" s="393"/>
      <c r="KP49" s="393"/>
      <c r="KQ49" s="393"/>
      <c r="KR49" s="393"/>
      <c r="KS49" s="393"/>
      <c r="KT49" s="393"/>
      <c r="KU49" s="393"/>
      <c r="KV49" s="393"/>
      <c r="KW49" s="393"/>
      <c r="KX49" s="393"/>
      <c r="KY49" s="393"/>
      <c r="KZ49" s="393"/>
      <c r="LA49" s="393"/>
      <c r="LB49" s="393"/>
      <c r="LC49" s="393"/>
      <c r="LD49" s="393"/>
      <c r="LE49" s="393"/>
      <c r="LF49" s="393"/>
      <c r="LG49" s="393"/>
      <c r="LH49" s="393"/>
      <c r="LI49" s="393"/>
      <c r="LJ49" s="393"/>
      <c r="LK49" s="393"/>
      <c r="LL49" s="393"/>
      <c r="LM49" s="393"/>
      <c r="LN49" s="393"/>
      <c r="LO49" s="393"/>
      <c r="LP49" s="393"/>
      <c r="LQ49" s="393"/>
      <c r="LR49" s="393"/>
      <c r="LS49" s="393"/>
      <c r="LT49" s="393"/>
      <c r="LU49" s="393"/>
      <c r="LV49" s="393"/>
      <c r="LW49" s="393"/>
      <c r="LX49" s="393"/>
      <c r="LY49" s="393"/>
      <c r="LZ49" s="393"/>
      <c r="MA49" s="393"/>
      <c r="MB49" s="393"/>
      <c r="MC49" s="393"/>
      <c r="MD49" s="393"/>
      <c r="ME49" s="393"/>
      <c r="MF49" s="393"/>
      <c r="MG49" s="393"/>
      <c r="MH49" s="393"/>
      <c r="MI49" s="393"/>
      <c r="MJ49" s="393"/>
      <c r="MK49" s="393"/>
      <c r="ML49" s="393"/>
      <c r="MM49" s="393"/>
      <c r="MN49" s="393"/>
      <c r="MO49" s="393"/>
      <c r="MP49" s="393"/>
      <c r="MQ49" s="393"/>
      <c r="MR49" s="393"/>
      <c r="MS49" s="393"/>
      <c r="MT49" s="393"/>
      <c r="MU49" s="393"/>
      <c r="MV49" s="393"/>
      <c r="MW49" s="393"/>
      <c r="MX49" s="393"/>
      <c r="MY49" s="393"/>
      <c r="MZ49" s="393"/>
      <c r="NA49" s="393"/>
      <c r="NB49" s="393"/>
      <c r="NC49" s="393"/>
      <c r="ND49" s="393"/>
      <c r="NE49" s="393"/>
      <c r="NF49" s="393"/>
      <c r="NG49" s="393"/>
      <c r="NH49" s="393"/>
      <c r="NI49" s="393"/>
      <c r="NJ49" s="393"/>
      <c r="NK49" s="393"/>
      <c r="NL49" s="393"/>
      <c r="NM49" s="393"/>
      <c r="NN49" s="393"/>
      <c r="NO49" s="393"/>
      <c r="NP49" s="393"/>
      <c r="NQ49" s="393"/>
      <c r="NR49" s="393"/>
      <c r="NS49" s="393"/>
      <c r="NT49" s="393"/>
      <c r="NU49" s="393"/>
      <c r="NV49" s="393"/>
      <c r="NW49" s="393"/>
      <c r="NX49" s="393"/>
      <c r="NY49" s="393"/>
      <c r="NZ49" s="393"/>
      <c r="OA49" s="393"/>
      <c r="OB49" s="393"/>
      <c r="OC49" s="393"/>
      <c r="OD49" s="393"/>
      <c r="OE49" s="393"/>
      <c r="OF49" s="393"/>
      <c r="OG49" s="393"/>
      <c r="OH49" s="393"/>
      <c r="OI49" s="393"/>
      <c r="OJ49" s="393"/>
      <c r="OK49" s="393"/>
      <c r="OL49" s="393"/>
      <c r="OM49" s="393"/>
      <c r="ON49" s="393"/>
      <c r="OO49" s="393"/>
      <c r="OP49" s="393"/>
      <c r="OQ49" s="393"/>
      <c r="OR49" s="393"/>
      <c r="OS49" s="393"/>
      <c r="OT49" s="393"/>
      <c r="OU49" s="393"/>
      <c r="OV49" s="393"/>
      <c r="OW49" s="393"/>
      <c r="OX49" s="393"/>
      <c r="OY49" s="393"/>
      <c r="OZ49" s="393"/>
      <c r="PA49" s="393"/>
      <c r="PB49" s="393"/>
      <c r="PC49" s="393"/>
      <c r="PD49" s="393"/>
      <c r="PE49" s="393"/>
      <c r="PF49" s="393"/>
      <c r="PG49" s="393"/>
      <c r="PH49" s="393"/>
      <c r="PI49" s="393"/>
      <c r="PJ49" s="393"/>
      <c r="PK49" s="393"/>
      <c r="PL49" s="393"/>
      <c r="PM49" s="393"/>
      <c r="PN49" s="393"/>
      <c r="PO49" s="393"/>
      <c r="PP49" s="393"/>
      <c r="PQ49" s="393"/>
      <c r="PR49" s="393"/>
      <c r="PS49" s="393"/>
      <c r="PT49" s="393"/>
      <c r="PU49" s="393"/>
      <c r="PV49" s="393"/>
      <c r="PW49" s="393"/>
      <c r="PX49" s="393"/>
      <c r="PY49" s="393"/>
      <c r="PZ49" s="393"/>
      <c r="QA49" s="393"/>
      <c r="QB49" s="393"/>
      <c r="QC49" s="393"/>
      <c r="QD49" s="393"/>
      <c r="QE49" s="393"/>
      <c r="QF49" s="393"/>
      <c r="QG49" s="393"/>
      <c r="QH49" s="393"/>
      <c r="QI49" s="393"/>
      <c r="QJ49" s="393"/>
      <c r="QK49" s="393"/>
      <c r="QL49" s="393"/>
      <c r="QM49" s="393"/>
      <c r="QN49" s="393"/>
      <c r="QO49" s="393"/>
      <c r="QP49" s="393"/>
      <c r="QQ49" s="393"/>
      <c r="QR49" s="393"/>
      <c r="QS49" s="393"/>
      <c r="QT49" s="393"/>
      <c r="QU49" s="393"/>
      <c r="QV49" s="393"/>
      <c r="QW49" s="393"/>
      <c r="QX49" s="393"/>
      <c r="QY49" s="393"/>
      <c r="QZ49" s="393"/>
      <c r="RA49" s="393"/>
      <c r="RB49" s="393"/>
      <c r="RC49" s="393"/>
      <c r="RD49" s="393"/>
      <c r="RE49" s="393"/>
      <c r="RF49" s="393"/>
      <c r="RG49" s="393"/>
      <c r="RH49" s="393"/>
      <c r="RI49" s="393"/>
      <c r="RJ49" s="393"/>
      <c r="RK49" s="393"/>
      <c r="RL49" s="393"/>
      <c r="RM49" s="393"/>
      <c r="RN49" s="393"/>
      <c r="RO49" s="393"/>
      <c r="RP49" s="393"/>
      <c r="RQ49" s="393"/>
      <c r="RR49" s="393"/>
      <c r="RS49" s="393"/>
      <c r="RT49" s="393"/>
      <c r="RU49" s="393"/>
      <c r="RV49" s="393"/>
      <c r="RW49" s="393"/>
      <c r="RX49" s="393"/>
      <c r="RY49" s="393"/>
      <c r="RZ49" s="393"/>
      <c r="SA49" s="393"/>
      <c r="SB49" s="393"/>
      <c r="SC49" s="393"/>
      <c r="SD49" s="393"/>
      <c r="SE49" s="393"/>
      <c r="SF49" s="393"/>
      <c r="SG49" s="393"/>
      <c r="SH49" s="393"/>
      <c r="SI49" s="393"/>
      <c r="SJ49" s="393"/>
      <c r="SK49" s="393"/>
      <c r="SL49" s="393"/>
      <c r="SM49" s="393"/>
      <c r="SN49" s="393"/>
      <c r="SO49" s="393"/>
      <c r="SP49" s="393"/>
      <c r="SQ49" s="393"/>
      <c r="SR49" s="393"/>
      <c r="SS49" s="393"/>
      <c r="ST49" s="393"/>
      <c r="SU49" s="393"/>
      <c r="SV49" s="393"/>
      <c r="SW49" s="393"/>
      <c r="SX49" s="393"/>
      <c r="SY49" s="393"/>
      <c r="SZ49" s="393"/>
      <c r="TA49" s="393"/>
      <c r="TB49" s="393"/>
      <c r="TC49" s="393"/>
      <c r="TD49" s="393"/>
      <c r="TE49" s="393"/>
      <c r="TF49" s="393"/>
      <c r="TG49" s="393"/>
      <c r="TH49" s="393"/>
      <c r="TI49" s="393"/>
      <c r="TJ49" s="393"/>
      <c r="TK49" s="393"/>
    </row>
    <row r="50" spans="1:531" ht="37.5" customHeight="1" x14ac:dyDescent="0.2">
      <c r="A50" s="61" t="s">
        <v>98</v>
      </c>
      <c r="B50" s="701"/>
      <c r="C50" s="703"/>
      <c r="D50" s="703"/>
      <c r="E50" s="704"/>
      <c r="F50" s="701"/>
      <c r="G50" s="703"/>
      <c r="H50" s="703"/>
      <c r="I50" s="704"/>
      <c r="J50" s="701"/>
      <c r="K50" s="703"/>
      <c r="L50" s="703"/>
      <c r="M50" s="704"/>
      <c r="N50" s="701"/>
      <c r="O50" s="703"/>
      <c r="P50" s="703"/>
      <c r="Q50" s="703"/>
      <c r="R50" s="704"/>
      <c r="S50" s="701"/>
      <c r="T50" s="703"/>
      <c r="U50" s="703"/>
      <c r="V50" s="704"/>
      <c r="W50" s="701"/>
      <c r="X50" s="703"/>
      <c r="Y50" s="703"/>
      <c r="Z50" s="704"/>
      <c r="AA50" s="701"/>
      <c r="AB50" s="703"/>
      <c r="AC50" s="703"/>
      <c r="AD50" s="704"/>
      <c r="AE50" s="835"/>
      <c r="AF50" s="703"/>
      <c r="AG50" s="703"/>
      <c r="AH50" s="703"/>
      <c r="AI50" s="837"/>
      <c r="AJ50" s="701"/>
      <c r="AK50" s="703"/>
      <c r="AL50" s="703"/>
      <c r="AM50" s="704"/>
      <c r="AN50" s="701"/>
      <c r="AO50" s="703"/>
      <c r="AP50" s="703"/>
      <c r="AQ50" s="704"/>
      <c r="AR50" s="701"/>
      <c r="AS50" s="703"/>
      <c r="AT50" s="703"/>
      <c r="AU50" s="704"/>
      <c r="AV50" s="701"/>
      <c r="AW50" s="703"/>
      <c r="AX50" s="703"/>
      <c r="AY50" s="704"/>
      <c r="AZ50" s="703"/>
      <c r="BA50" s="701"/>
      <c r="BB50" s="703"/>
      <c r="BC50" s="703"/>
      <c r="BD50" s="704"/>
      <c r="BE50" s="701"/>
      <c r="BF50" s="703"/>
      <c r="BG50" s="703"/>
      <c r="BH50" s="704"/>
      <c r="BI50" s="701"/>
      <c r="BJ50" s="703"/>
      <c r="BK50" s="703"/>
      <c r="BL50" s="704"/>
      <c r="BM50" s="701"/>
      <c r="BN50" s="703"/>
      <c r="BO50" s="703"/>
      <c r="BP50" s="704"/>
      <c r="BQ50" s="703"/>
      <c r="BR50" s="701"/>
      <c r="BS50" s="703"/>
      <c r="BT50" s="703"/>
      <c r="BU50" s="704"/>
      <c r="BV50" s="701"/>
      <c r="BW50" s="703"/>
      <c r="BX50" s="703"/>
      <c r="BY50" s="704"/>
      <c r="BZ50" s="701"/>
      <c r="CA50" s="703"/>
      <c r="CB50" s="703"/>
      <c r="CC50" s="704"/>
      <c r="CD50" s="701"/>
      <c r="CE50" s="703"/>
      <c r="CF50" s="703"/>
      <c r="CG50" s="704"/>
      <c r="CH50" s="703"/>
      <c r="CI50" s="701"/>
      <c r="CJ50" s="703"/>
      <c r="CK50" s="703"/>
      <c r="CL50" s="704"/>
      <c r="CM50" s="701"/>
      <c r="CN50" s="703"/>
      <c r="CO50" s="703"/>
      <c r="CP50" s="704"/>
      <c r="CQ50" s="701"/>
      <c r="CR50" s="703"/>
      <c r="CS50" s="703"/>
      <c r="CT50" s="704"/>
      <c r="CU50" s="701"/>
      <c r="CV50" s="703"/>
      <c r="CW50" s="703"/>
      <c r="CX50" s="703"/>
      <c r="CY50" s="704"/>
      <c r="CZ50" s="701"/>
      <c r="DA50" s="703"/>
      <c r="DB50" s="703"/>
      <c r="DC50" s="704"/>
      <c r="DD50" s="701"/>
      <c r="DE50" s="703"/>
      <c r="DF50" s="703"/>
      <c r="DG50" s="704"/>
      <c r="DH50" s="701"/>
      <c r="DI50" s="703"/>
      <c r="DJ50" s="703"/>
      <c r="DK50" s="704"/>
      <c r="DL50" s="701"/>
      <c r="DM50" s="703"/>
      <c r="DN50" s="703"/>
      <c r="DO50" s="704"/>
      <c r="DP50" s="701"/>
      <c r="DQ50" s="703"/>
      <c r="DR50" s="703"/>
      <c r="DS50" s="704"/>
      <c r="DT50" s="701"/>
      <c r="DU50" s="703"/>
      <c r="DV50" s="703"/>
      <c r="DW50" s="704"/>
      <c r="DX50" s="701"/>
      <c r="DY50" s="703"/>
      <c r="DZ50" s="703"/>
      <c r="EA50" s="704"/>
      <c r="EB50" s="701"/>
      <c r="EC50" s="703"/>
      <c r="ED50" s="703"/>
      <c r="EE50" s="704"/>
      <c r="EF50" s="701"/>
      <c r="EG50" s="703"/>
      <c r="EH50" s="703"/>
      <c r="EI50" s="704"/>
      <c r="EJ50" s="701"/>
      <c r="EK50" s="703"/>
      <c r="EL50" s="703"/>
      <c r="EM50" s="704"/>
      <c r="EN50" s="835"/>
      <c r="EO50" s="703"/>
      <c r="EP50" s="703"/>
      <c r="EQ50" s="837"/>
      <c r="ER50" s="701"/>
      <c r="ES50" s="703"/>
      <c r="ET50" s="703"/>
      <c r="EU50" s="704"/>
      <c r="EV50" s="839" t="s">
        <v>1045</v>
      </c>
      <c r="EW50" s="650" t="s">
        <v>1041</v>
      </c>
      <c r="EX50" s="650" t="s">
        <v>1044</v>
      </c>
      <c r="EY50" s="650" t="s">
        <v>1042</v>
      </c>
      <c r="EZ50" s="650"/>
      <c r="FA50" s="703"/>
      <c r="FB50" s="704"/>
      <c r="FC50" s="839"/>
      <c r="FD50" s="650"/>
      <c r="FE50" s="650"/>
      <c r="FF50" s="650"/>
      <c r="FG50" s="650"/>
      <c r="FH50" s="703"/>
      <c r="FI50" s="704"/>
      <c r="FJ50" s="839"/>
      <c r="FK50" s="650"/>
      <c r="FL50" s="703"/>
      <c r="FM50" s="703"/>
      <c r="FN50" s="703"/>
      <c r="FO50" s="703"/>
      <c r="FP50" s="704"/>
      <c r="FQ50" s="840"/>
      <c r="FR50" s="684"/>
      <c r="FS50" s="684"/>
      <c r="FT50" s="684"/>
      <c r="FU50" s="684"/>
      <c r="FV50" s="684"/>
      <c r="FW50" s="684"/>
      <c r="FX50" s="684"/>
      <c r="FY50" s="684"/>
      <c r="FZ50" s="684"/>
      <c r="GA50" s="684"/>
      <c r="GB50" s="684"/>
      <c r="GC50" s="684"/>
      <c r="GD50" s="684"/>
      <c r="GE50" s="684"/>
      <c r="GF50" s="684"/>
      <c r="GG50" s="684"/>
      <c r="GH50" s="684"/>
      <c r="GI50" s="684"/>
      <c r="GJ50" s="684"/>
      <c r="GK50" s="797"/>
      <c r="GL50" s="684"/>
      <c r="GM50" s="797"/>
      <c r="GN50" s="684"/>
      <c r="GO50" s="684"/>
      <c r="GP50" s="797"/>
      <c r="GQ50" s="684"/>
      <c r="GR50" s="684"/>
      <c r="GS50" s="684"/>
      <c r="GT50" s="684"/>
      <c r="GU50" s="684"/>
      <c r="GV50" s="684"/>
      <c r="GW50" s="684"/>
      <c r="GX50" s="680"/>
      <c r="GY50" s="34" t="s">
        <v>98</v>
      </c>
      <c r="HA50" s="80"/>
      <c r="HB50" s="199">
        <f>リスト!C49</f>
        <v>0</v>
      </c>
      <c r="HC50" s="76" t="str">
        <f>IF(リスト!D49="","",リスト!D49)</f>
        <v/>
      </c>
      <c r="HD50" s="76" t="str">
        <f>IF(リスト!F49="","",リスト!F49)</f>
        <v/>
      </c>
      <c r="HE50" s="76" t="str">
        <f>IF(リスト!E49="","",リスト!E49)</f>
        <v>TC切替</v>
      </c>
      <c r="HF50" s="200" t="str">
        <f>IF(リスト!G49="","",リスト!G49)</f>
        <v/>
      </c>
      <c r="HG50" s="77" t="str">
        <f>IF(リスト!H49="","",リスト!H49)</f>
        <v>関　目</v>
      </c>
      <c r="HH50" s="77" t="str">
        <f>IF(リスト!I49="","",リスト!I49)</f>
        <v>目　垣</v>
      </c>
      <c r="HI50" s="77" t="str">
        <f>IF(リスト!J49="","",リスト!J49)</f>
        <v>堅　下</v>
      </c>
      <c r="HJ50" s="77" t="str">
        <f>IF(リスト!K49="","",リスト!K49)</f>
        <v>泉ヶ丘</v>
      </c>
      <c r="HK50" s="77" t="str">
        <f>IF(リスト!L49="","",リスト!L49)</f>
        <v>二見島</v>
      </c>
      <c r="HL50" s="77" t="str">
        <f>IF(リスト!M49="","",リスト!M49)</f>
        <v>安　倉</v>
      </c>
      <c r="HM50" s="77" t="str">
        <f>IF(リスト!N49="","",リスト!N49)</f>
        <v>西橿原</v>
      </c>
      <c r="HN50" s="77" t="str">
        <f>IF(リスト!O49="","",リスト!O49)</f>
        <v/>
      </c>
      <c r="HO50" s="460" t="str">
        <f>IF(リスト!P49="","",リスト!P49)</f>
        <v/>
      </c>
      <c r="IV50" s="393"/>
      <c r="IW50" s="393"/>
      <c r="IX50" s="393"/>
      <c r="IY50" s="393"/>
      <c r="IZ50" s="393"/>
      <c r="JA50" s="393"/>
      <c r="JB50" s="393"/>
      <c r="JC50" s="393"/>
      <c r="JD50" s="393"/>
      <c r="JE50" s="393"/>
      <c r="JF50" s="393"/>
      <c r="JG50" s="393"/>
      <c r="JH50" s="393"/>
      <c r="JI50" s="393"/>
      <c r="JJ50" s="393"/>
      <c r="JK50" s="393"/>
      <c r="JL50" s="393"/>
      <c r="JM50" s="393"/>
      <c r="JN50" s="393"/>
      <c r="JO50" s="393"/>
      <c r="JP50" s="393"/>
      <c r="JQ50" s="393"/>
      <c r="JR50" s="393"/>
      <c r="JS50" s="393"/>
      <c r="JT50" s="393"/>
      <c r="JU50" s="393"/>
      <c r="JV50" s="393"/>
      <c r="JW50" s="393"/>
      <c r="JX50" s="393"/>
      <c r="JY50" s="393"/>
      <c r="JZ50" s="393"/>
      <c r="KA50" s="393"/>
      <c r="KB50" s="393"/>
      <c r="KC50" s="393"/>
      <c r="KD50" s="393"/>
      <c r="KE50" s="393"/>
      <c r="KF50" s="393"/>
      <c r="KG50" s="393"/>
      <c r="KH50" s="393"/>
      <c r="KI50" s="393"/>
      <c r="KJ50" s="393"/>
      <c r="KK50" s="393"/>
      <c r="KL50" s="393"/>
      <c r="KM50" s="393"/>
      <c r="KN50" s="393"/>
      <c r="KO50" s="393"/>
      <c r="KP50" s="393"/>
      <c r="KQ50" s="393"/>
      <c r="KR50" s="393"/>
      <c r="KS50" s="393"/>
      <c r="KT50" s="393"/>
      <c r="KU50" s="393"/>
      <c r="KV50" s="393"/>
      <c r="KW50" s="393"/>
      <c r="KX50" s="393"/>
      <c r="KY50" s="393"/>
      <c r="KZ50" s="393"/>
      <c r="LA50" s="393"/>
      <c r="LB50" s="393"/>
      <c r="LC50" s="393"/>
      <c r="LD50" s="393"/>
      <c r="LE50" s="393"/>
      <c r="LF50" s="393"/>
      <c r="LG50" s="393"/>
      <c r="LH50" s="393"/>
      <c r="LI50" s="393"/>
      <c r="LJ50" s="393"/>
      <c r="LK50" s="393"/>
      <c r="LL50" s="393"/>
      <c r="LM50" s="393"/>
      <c r="LN50" s="393"/>
      <c r="LO50" s="393"/>
      <c r="LP50" s="393"/>
      <c r="LQ50" s="393"/>
      <c r="LR50" s="393"/>
      <c r="LS50" s="393"/>
      <c r="LT50" s="393"/>
      <c r="LU50" s="393"/>
      <c r="LV50" s="393"/>
      <c r="LW50" s="393"/>
      <c r="LX50" s="393"/>
      <c r="LY50" s="393"/>
      <c r="LZ50" s="393"/>
      <c r="MA50" s="393"/>
      <c r="MB50" s="393"/>
      <c r="MC50" s="393"/>
      <c r="MD50" s="393"/>
      <c r="ME50" s="393"/>
      <c r="MF50" s="393"/>
      <c r="MG50" s="393"/>
      <c r="MH50" s="393"/>
      <c r="MI50" s="393"/>
      <c r="MJ50" s="393"/>
      <c r="MK50" s="393"/>
      <c r="ML50" s="393"/>
      <c r="MM50" s="393"/>
      <c r="MN50" s="393"/>
      <c r="MO50" s="393"/>
      <c r="MP50" s="393"/>
      <c r="MQ50" s="393"/>
      <c r="MR50" s="393"/>
      <c r="MS50" s="393"/>
      <c r="MT50" s="393"/>
      <c r="MU50" s="393"/>
      <c r="MV50" s="393"/>
      <c r="MW50" s="393"/>
      <c r="MX50" s="393"/>
      <c r="MY50" s="393"/>
      <c r="MZ50" s="393"/>
      <c r="NA50" s="393"/>
      <c r="NB50" s="393"/>
      <c r="NC50" s="393"/>
      <c r="ND50" s="393"/>
      <c r="NE50" s="393"/>
      <c r="NF50" s="393"/>
      <c r="NG50" s="393"/>
      <c r="NH50" s="393"/>
      <c r="NI50" s="393"/>
      <c r="NJ50" s="393"/>
      <c r="NK50" s="393"/>
      <c r="NL50" s="393"/>
      <c r="NM50" s="393"/>
      <c r="NN50" s="393"/>
      <c r="NO50" s="393"/>
      <c r="NP50" s="393"/>
      <c r="NQ50" s="393"/>
      <c r="NR50" s="393"/>
      <c r="NS50" s="393"/>
      <c r="NT50" s="393"/>
      <c r="NU50" s="393"/>
      <c r="NV50" s="393"/>
      <c r="NW50" s="393"/>
      <c r="NX50" s="393"/>
      <c r="NY50" s="393"/>
      <c r="NZ50" s="393"/>
      <c r="OA50" s="393"/>
      <c r="OB50" s="393"/>
      <c r="OC50" s="393"/>
      <c r="OD50" s="393"/>
      <c r="OE50" s="393"/>
      <c r="OF50" s="393"/>
      <c r="OG50" s="393"/>
      <c r="OH50" s="393"/>
      <c r="OI50" s="393"/>
      <c r="OJ50" s="393"/>
      <c r="OK50" s="393"/>
      <c r="OL50" s="393"/>
      <c r="OM50" s="393"/>
      <c r="ON50" s="393"/>
      <c r="OO50" s="393"/>
      <c r="OP50" s="393"/>
      <c r="OQ50" s="393"/>
      <c r="OR50" s="393"/>
      <c r="OS50" s="393"/>
      <c r="OT50" s="393"/>
      <c r="OU50" s="393"/>
      <c r="OV50" s="393"/>
      <c r="OW50" s="393"/>
      <c r="OX50" s="393"/>
      <c r="OY50" s="393"/>
      <c r="OZ50" s="393"/>
      <c r="PA50" s="393"/>
      <c r="PB50" s="393"/>
      <c r="PC50" s="393"/>
      <c r="PD50" s="393"/>
      <c r="PE50" s="393"/>
      <c r="PF50" s="393"/>
      <c r="PG50" s="393"/>
      <c r="PH50" s="393"/>
      <c r="PI50" s="393"/>
      <c r="PJ50" s="393"/>
      <c r="PK50" s="393"/>
      <c r="PL50" s="393"/>
      <c r="PM50" s="393"/>
      <c r="PN50" s="393"/>
      <c r="PO50" s="393"/>
      <c r="PP50" s="393"/>
      <c r="PQ50" s="393"/>
      <c r="PR50" s="393"/>
      <c r="PS50" s="393"/>
      <c r="PT50" s="393"/>
      <c r="PU50" s="393"/>
      <c r="PV50" s="393"/>
      <c r="PW50" s="393"/>
      <c r="PX50" s="393"/>
      <c r="PY50" s="393"/>
      <c r="PZ50" s="393"/>
      <c r="QA50" s="393"/>
      <c r="QB50" s="393"/>
      <c r="QC50" s="393"/>
      <c r="QD50" s="393"/>
      <c r="QE50" s="393"/>
      <c r="QF50" s="393"/>
      <c r="QG50" s="393"/>
      <c r="QH50" s="393"/>
      <c r="QI50" s="393"/>
      <c r="QJ50" s="393"/>
      <c r="QK50" s="393"/>
      <c r="QL50" s="393"/>
      <c r="QM50" s="393"/>
      <c r="QN50" s="393"/>
      <c r="QO50" s="393"/>
      <c r="QP50" s="393"/>
      <c r="QQ50" s="393"/>
      <c r="QR50" s="393"/>
      <c r="QS50" s="393"/>
      <c r="QT50" s="393"/>
      <c r="QU50" s="393"/>
      <c r="QV50" s="393"/>
      <c r="QW50" s="393"/>
      <c r="QX50" s="393"/>
      <c r="QY50" s="393"/>
      <c r="QZ50" s="393"/>
      <c r="RA50" s="393"/>
      <c r="RB50" s="393"/>
      <c r="RC50" s="393"/>
      <c r="RD50" s="393"/>
      <c r="RE50" s="393"/>
      <c r="RF50" s="393"/>
      <c r="RG50" s="393"/>
      <c r="RH50" s="393"/>
      <c r="RI50" s="393"/>
      <c r="RJ50" s="393"/>
      <c r="RK50" s="393"/>
      <c r="RL50" s="393"/>
      <c r="RM50" s="393"/>
      <c r="RN50" s="393"/>
      <c r="RO50" s="393"/>
      <c r="RP50" s="393"/>
      <c r="RQ50" s="393"/>
      <c r="RR50" s="393"/>
      <c r="RS50" s="393"/>
      <c r="RT50" s="393"/>
      <c r="RU50" s="393"/>
      <c r="RV50" s="393"/>
      <c r="RW50" s="393"/>
      <c r="RX50" s="393"/>
      <c r="RY50" s="393"/>
      <c r="RZ50" s="393"/>
      <c r="SA50" s="393"/>
      <c r="SB50" s="393"/>
      <c r="SC50" s="393"/>
      <c r="SD50" s="393"/>
      <c r="SE50" s="393"/>
      <c r="SF50" s="393"/>
      <c r="SG50" s="393"/>
      <c r="SH50" s="393"/>
      <c r="SI50" s="393"/>
      <c r="SJ50" s="393"/>
      <c r="SK50" s="393"/>
      <c r="SL50" s="393"/>
      <c r="SM50" s="393"/>
      <c r="SN50" s="393"/>
      <c r="SO50" s="393"/>
      <c r="SP50" s="393"/>
      <c r="SQ50" s="393"/>
      <c r="SR50" s="393"/>
      <c r="SS50" s="393"/>
      <c r="ST50" s="393"/>
      <c r="SU50" s="393"/>
      <c r="SV50" s="393"/>
      <c r="SW50" s="393"/>
      <c r="SX50" s="393"/>
      <c r="SY50" s="393"/>
      <c r="SZ50" s="393"/>
      <c r="TA50" s="393"/>
      <c r="TB50" s="393"/>
      <c r="TC50" s="393"/>
      <c r="TD50" s="393"/>
      <c r="TE50" s="393"/>
      <c r="TF50" s="393"/>
      <c r="TG50" s="393"/>
      <c r="TH50" s="393"/>
      <c r="TI50" s="393"/>
      <c r="TJ50" s="393"/>
      <c r="TK50" s="393"/>
    </row>
    <row r="51" spans="1:531" ht="37.5" customHeight="1" thickBot="1" x14ac:dyDescent="0.25">
      <c r="A51" s="62"/>
      <c r="B51" s="702"/>
      <c r="C51" s="651"/>
      <c r="D51" s="651"/>
      <c r="E51" s="705"/>
      <c r="F51" s="702"/>
      <c r="G51" s="651"/>
      <c r="H51" s="651"/>
      <c r="I51" s="705"/>
      <c r="J51" s="702"/>
      <c r="K51" s="651"/>
      <c r="L51" s="651"/>
      <c r="M51" s="705"/>
      <c r="N51" s="702"/>
      <c r="O51" s="651"/>
      <c r="P51" s="651"/>
      <c r="Q51" s="651"/>
      <c r="R51" s="705"/>
      <c r="S51" s="702"/>
      <c r="T51" s="651"/>
      <c r="U51" s="651"/>
      <c r="V51" s="705"/>
      <c r="W51" s="702"/>
      <c r="X51" s="651"/>
      <c r="Y51" s="651"/>
      <c r="Z51" s="705"/>
      <c r="AA51" s="702"/>
      <c r="AB51" s="651"/>
      <c r="AC51" s="651"/>
      <c r="AD51" s="705"/>
      <c r="AE51" s="836"/>
      <c r="AF51" s="651"/>
      <c r="AG51" s="651"/>
      <c r="AH51" s="651"/>
      <c r="AI51" s="838"/>
      <c r="AJ51" s="702"/>
      <c r="AK51" s="651"/>
      <c r="AL51" s="651"/>
      <c r="AM51" s="705"/>
      <c r="AN51" s="702"/>
      <c r="AO51" s="651"/>
      <c r="AP51" s="651"/>
      <c r="AQ51" s="705"/>
      <c r="AR51" s="702"/>
      <c r="AS51" s="651"/>
      <c r="AT51" s="651"/>
      <c r="AU51" s="705"/>
      <c r="AV51" s="702"/>
      <c r="AW51" s="651"/>
      <c r="AX51" s="651"/>
      <c r="AY51" s="705"/>
      <c r="AZ51" s="651"/>
      <c r="BA51" s="702"/>
      <c r="BB51" s="651"/>
      <c r="BC51" s="651"/>
      <c r="BD51" s="705"/>
      <c r="BE51" s="702"/>
      <c r="BF51" s="651"/>
      <c r="BG51" s="651"/>
      <c r="BH51" s="705"/>
      <c r="BI51" s="702"/>
      <c r="BJ51" s="651"/>
      <c r="BK51" s="651"/>
      <c r="BL51" s="705"/>
      <c r="BM51" s="702"/>
      <c r="BN51" s="651"/>
      <c r="BO51" s="651"/>
      <c r="BP51" s="705"/>
      <c r="BQ51" s="651"/>
      <c r="BR51" s="702"/>
      <c r="BS51" s="651"/>
      <c r="BT51" s="651"/>
      <c r="BU51" s="705"/>
      <c r="BV51" s="702"/>
      <c r="BW51" s="651"/>
      <c r="BX51" s="651"/>
      <c r="BY51" s="705"/>
      <c r="BZ51" s="702"/>
      <c r="CA51" s="651"/>
      <c r="CB51" s="651"/>
      <c r="CC51" s="705"/>
      <c r="CD51" s="702"/>
      <c r="CE51" s="651"/>
      <c r="CF51" s="651"/>
      <c r="CG51" s="705"/>
      <c r="CH51" s="651"/>
      <c r="CI51" s="702"/>
      <c r="CJ51" s="651"/>
      <c r="CK51" s="651"/>
      <c r="CL51" s="705"/>
      <c r="CM51" s="702"/>
      <c r="CN51" s="651"/>
      <c r="CO51" s="651"/>
      <c r="CP51" s="705"/>
      <c r="CQ51" s="702"/>
      <c r="CR51" s="651"/>
      <c r="CS51" s="651"/>
      <c r="CT51" s="705"/>
      <c r="CU51" s="702"/>
      <c r="CV51" s="651"/>
      <c r="CW51" s="651"/>
      <c r="CX51" s="651"/>
      <c r="CY51" s="705"/>
      <c r="CZ51" s="702"/>
      <c r="DA51" s="651"/>
      <c r="DB51" s="651"/>
      <c r="DC51" s="705"/>
      <c r="DD51" s="702"/>
      <c r="DE51" s="651"/>
      <c r="DF51" s="651"/>
      <c r="DG51" s="705"/>
      <c r="DH51" s="702"/>
      <c r="DI51" s="651"/>
      <c r="DJ51" s="651"/>
      <c r="DK51" s="705"/>
      <c r="DL51" s="702"/>
      <c r="DM51" s="651"/>
      <c r="DN51" s="651"/>
      <c r="DO51" s="705"/>
      <c r="DP51" s="702"/>
      <c r="DQ51" s="651"/>
      <c r="DR51" s="651"/>
      <c r="DS51" s="705"/>
      <c r="DT51" s="702"/>
      <c r="DU51" s="651"/>
      <c r="DV51" s="651"/>
      <c r="DW51" s="705"/>
      <c r="DX51" s="702"/>
      <c r="DY51" s="651"/>
      <c r="DZ51" s="651"/>
      <c r="EA51" s="705"/>
      <c r="EB51" s="702"/>
      <c r="EC51" s="651"/>
      <c r="ED51" s="651"/>
      <c r="EE51" s="705"/>
      <c r="EF51" s="702"/>
      <c r="EG51" s="651"/>
      <c r="EH51" s="651"/>
      <c r="EI51" s="705"/>
      <c r="EJ51" s="702"/>
      <c r="EK51" s="651"/>
      <c r="EL51" s="651"/>
      <c r="EM51" s="705"/>
      <c r="EN51" s="836"/>
      <c r="EO51" s="651"/>
      <c r="EP51" s="651"/>
      <c r="EQ51" s="838"/>
      <c r="ER51" s="702"/>
      <c r="ES51" s="651"/>
      <c r="ET51" s="651"/>
      <c r="EU51" s="705"/>
      <c r="EV51" s="702"/>
      <c r="EW51" s="651"/>
      <c r="EX51" s="651"/>
      <c r="EY51" s="651"/>
      <c r="EZ51" s="651"/>
      <c r="FA51" s="651"/>
      <c r="FB51" s="705"/>
      <c r="FC51" s="702"/>
      <c r="FD51" s="651"/>
      <c r="FE51" s="651"/>
      <c r="FF51" s="651"/>
      <c r="FG51" s="651"/>
      <c r="FH51" s="651"/>
      <c r="FI51" s="705"/>
      <c r="FJ51" s="702"/>
      <c r="FK51" s="651"/>
      <c r="FL51" s="651"/>
      <c r="FM51" s="948"/>
      <c r="FN51" s="651"/>
      <c r="FO51" s="651"/>
      <c r="FP51" s="705"/>
      <c r="FQ51" s="841"/>
      <c r="FR51" s="685"/>
      <c r="FS51" s="685"/>
      <c r="FT51" s="685"/>
      <c r="FU51" s="685"/>
      <c r="FV51" s="685"/>
      <c r="FW51" s="685"/>
      <c r="FX51" s="685"/>
      <c r="FY51" s="685"/>
      <c r="FZ51" s="685"/>
      <c r="GA51" s="685"/>
      <c r="GB51" s="685"/>
      <c r="GC51" s="685"/>
      <c r="GD51" s="685"/>
      <c r="GE51" s="685"/>
      <c r="GF51" s="685"/>
      <c r="GG51" s="685"/>
      <c r="GH51" s="685"/>
      <c r="GI51" s="685"/>
      <c r="GJ51" s="685"/>
      <c r="GK51" s="798"/>
      <c r="GL51" s="685"/>
      <c r="GM51" s="798"/>
      <c r="GN51" s="685"/>
      <c r="GO51" s="685"/>
      <c r="GP51" s="798"/>
      <c r="GQ51" s="685"/>
      <c r="GR51" s="685"/>
      <c r="GS51" s="685"/>
      <c r="GT51" s="685"/>
      <c r="GU51" s="685"/>
      <c r="GV51" s="685"/>
      <c r="GW51" s="685"/>
      <c r="GX51" s="681"/>
      <c r="GY51" s="35">
        <f>((COUNTIF(FQ46:GK46,"○"))+(COUNTIF(FQ47:GK47,"○")))</f>
        <v>0</v>
      </c>
      <c r="HA51" s="80"/>
      <c r="HB51" s="199">
        <f>リスト!C50</f>
        <v>0</v>
      </c>
      <c r="HC51" s="76" t="str">
        <f>IF(リスト!D50="","",リスト!D50)</f>
        <v/>
      </c>
      <c r="HD51" s="76" t="str">
        <f>IF(リスト!F50="","",リスト!F50)</f>
        <v/>
      </c>
      <c r="HE51" s="76" t="str">
        <f>IF(リスト!E50="","",リスト!E50)</f>
        <v>ｹｰﾌﾞﾙ布設</v>
      </c>
      <c r="HF51" s="200" t="str">
        <f>IF(リスト!G50="","",リスト!G50)</f>
        <v/>
      </c>
      <c r="HG51" s="77" t="str">
        <f>IF(リスト!H50="","",リスト!H50)</f>
        <v>諏　訪</v>
      </c>
      <c r="HH51" s="459" t="str">
        <f>IF(リスト!I50="","",リスト!I50)</f>
        <v/>
      </c>
      <c r="HI51" s="77" t="str">
        <f>IF(リスト!J50="","",リスト!J50)</f>
        <v>刑　部</v>
      </c>
      <c r="HJ51" s="77" t="str">
        <f>IF(リスト!K50="","",リスト!K50)</f>
        <v>長　野</v>
      </c>
      <c r="HK51" s="77" t="str">
        <f>IF(リスト!L50="","",リスト!L50)</f>
        <v>有　瀬</v>
      </c>
      <c r="HL51" s="77" t="str">
        <f>IF(リスト!M50="","",リスト!M50)</f>
        <v>一　庫</v>
      </c>
      <c r="HM51" s="77" t="str">
        <f>IF(リスト!N50="","",リスト!N50)</f>
        <v>桜　井</v>
      </c>
      <c r="HN51" s="77" t="str">
        <f>IF(リスト!O50="","",リスト!O50)</f>
        <v/>
      </c>
      <c r="HO51" s="460" t="str">
        <f>IF(リスト!P50="","",リスト!P50)</f>
        <v/>
      </c>
      <c r="IV51" s="393"/>
      <c r="IW51" s="393"/>
      <c r="IX51" s="393"/>
      <c r="IY51" s="393"/>
      <c r="IZ51" s="393"/>
      <c r="JA51" s="393"/>
      <c r="JB51" s="393"/>
      <c r="JC51" s="393"/>
      <c r="JD51" s="393"/>
      <c r="JE51" s="393"/>
      <c r="JF51" s="393"/>
      <c r="JG51" s="393"/>
      <c r="JH51" s="393"/>
      <c r="JI51" s="393"/>
      <c r="JJ51" s="393"/>
      <c r="JK51" s="393"/>
      <c r="JL51" s="393"/>
      <c r="JM51" s="393"/>
      <c r="JN51" s="393"/>
      <c r="JO51" s="393"/>
      <c r="JP51" s="393"/>
      <c r="JQ51" s="393"/>
      <c r="JR51" s="393"/>
      <c r="JS51" s="393"/>
      <c r="JT51" s="393"/>
      <c r="JU51" s="393"/>
      <c r="JV51" s="393"/>
      <c r="JW51" s="393"/>
      <c r="JX51" s="393"/>
      <c r="JY51" s="393"/>
      <c r="JZ51" s="393"/>
      <c r="KA51" s="393"/>
      <c r="KB51" s="393"/>
      <c r="KC51" s="393"/>
      <c r="KD51" s="393"/>
      <c r="KE51" s="393"/>
      <c r="KF51" s="393"/>
      <c r="KG51" s="393"/>
      <c r="KH51" s="393"/>
      <c r="KI51" s="393"/>
      <c r="KJ51" s="393"/>
      <c r="KK51" s="393"/>
      <c r="KL51" s="393"/>
      <c r="KM51" s="393"/>
      <c r="KN51" s="393"/>
      <c r="KO51" s="393"/>
      <c r="KP51" s="393"/>
      <c r="KQ51" s="393"/>
      <c r="KR51" s="393"/>
      <c r="KS51" s="393"/>
      <c r="KT51" s="393"/>
      <c r="KU51" s="393"/>
      <c r="KV51" s="393"/>
      <c r="KW51" s="393"/>
      <c r="KX51" s="393"/>
      <c r="KY51" s="393"/>
      <c r="KZ51" s="393"/>
      <c r="LA51" s="393"/>
      <c r="LB51" s="393"/>
      <c r="LC51" s="393"/>
      <c r="LD51" s="393"/>
      <c r="LE51" s="393"/>
      <c r="LF51" s="393"/>
      <c r="LG51" s="393"/>
      <c r="LH51" s="393"/>
      <c r="LI51" s="393"/>
      <c r="LJ51" s="393"/>
      <c r="LK51" s="393"/>
      <c r="LL51" s="393"/>
      <c r="LM51" s="393"/>
      <c r="LN51" s="393"/>
      <c r="LO51" s="393"/>
      <c r="LP51" s="393"/>
      <c r="LQ51" s="393"/>
      <c r="LR51" s="393"/>
      <c r="LS51" s="393"/>
      <c r="LT51" s="393"/>
      <c r="LU51" s="393"/>
      <c r="LV51" s="393"/>
      <c r="LW51" s="393"/>
      <c r="LX51" s="393"/>
      <c r="LY51" s="393"/>
      <c r="LZ51" s="393"/>
      <c r="MA51" s="393"/>
      <c r="MB51" s="393"/>
      <c r="MC51" s="393"/>
      <c r="MD51" s="393"/>
      <c r="ME51" s="393"/>
      <c r="MF51" s="393"/>
      <c r="MG51" s="393"/>
      <c r="MH51" s="393"/>
      <c r="MI51" s="393"/>
      <c r="MJ51" s="393"/>
      <c r="MK51" s="393"/>
      <c r="ML51" s="393"/>
      <c r="MM51" s="393"/>
      <c r="MN51" s="393"/>
      <c r="MO51" s="393"/>
      <c r="MP51" s="393"/>
      <c r="MQ51" s="393"/>
      <c r="MR51" s="393"/>
      <c r="MS51" s="393"/>
      <c r="MT51" s="393"/>
      <c r="MU51" s="393"/>
      <c r="MV51" s="393"/>
      <c r="MW51" s="393"/>
      <c r="MX51" s="393"/>
      <c r="MY51" s="393"/>
      <c r="MZ51" s="393"/>
      <c r="NA51" s="393"/>
      <c r="NB51" s="393"/>
      <c r="NC51" s="393"/>
      <c r="ND51" s="393"/>
      <c r="NE51" s="393"/>
      <c r="NF51" s="393"/>
      <c r="NG51" s="393"/>
      <c r="NH51" s="393"/>
      <c r="NI51" s="393"/>
      <c r="NJ51" s="393"/>
      <c r="NK51" s="393"/>
      <c r="NL51" s="393"/>
      <c r="NM51" s="393"/>
      <c r="NN51" s="393"/>
      <c r="NO51" s="393"/>
      <c r="NP51" s="393"/>
      <c r="NQ51" s="393"/>
      <c r="NR51" s="393"/>
      <c r="NS51" s="393"/>
      <c r="NT51" s="393"/>
      <c r="NU51" s="393"/>
      <c r="NV51" s="393"/>
      <c r="NW51" s="393"/>
      <c r="NX51" s="393"/>
      <c r="NY51" s="393"/>
      <c r="NZ51" s="393"/>
      <c r="OA51" s="393"/>
      <c r="OB51" s="393"/>
      <c r="OC51" s="393"/>
      <c r="OD51" s="393"/>
      <c r="OE51" s="393"/>
      <c r="OF51" s="393"/>
      <c r="OG51" s="393"/>
      <c r="OH51" s="393"/>
      <c r="OI51" s="393"/>
      <c r="OJ51" s="393"/>
      <c r="OK51" s="393"/>
      <c r="OL51" s="393"/>
      <c r="OM51" s="393"/>
      <c r="ON51" s="393"/>
      <c r="OO51" s="393"/>
      <c r="OP51" s="393"/>
      <c r="OQ51" s="393"/>
      <c r="OR51" s="393"/>
      <c r="OS51" s="393"/>
      <c r="OT51" s="393"/>
      <c r="OU51" s="393"/>
      <c r="OV51" s="393"/>
      <c r="OW51" s="393"/>
      <c r="OX51" s="393"/>
      <c r="OY51" s="393"/>
      <c r="OZ51" s="393"/>
      <c r="PA51" s="393"/>
      <c r="PB51" s="393"/>
      <c r="PC51" s="393"/>
      <c r="PD51" s="393"/>
      <c r="PE51" s="393"/>
      <c r="PF51" s="393"/>
      <c r="PG51" s="393"/>
      <c r="PH51" s="393"/>
      <c r="PI51" s="393"/>
      <c r="PJ51" s="393"/>
      <c r="PK51" s="393"/>
      <c r="PL51" s="393"/>
      <c r="PM51" s="393"/>
      <c r="PN51" s="393"/>
      <c r="PO51" s="393"/>
      <c r="PP51" s="393"/>
      <c r="PQ51" s="393"/>
      <c r="PR51" s="393"/>
      <c r="PS51" s="393"/>
      <c r="PT51" s="393"/>
      <c r="PU51" s="393"/>
      <c r="PV51" s="393"/>
      <c r="PW51" s="393"/>
      <c r="PX51" s="393"/>
      <c r="PY51" s="393"/>
      <c r="PZ51" s="393"/>
      <c r="QA51" s="393"/>
      <c r="QB51" s="393"/>
      <c r="QC51" s="393"/>
      <c r="QD51" s="393"/>
      <c r="QE51" s="393"/>
      <c r="QF51" s="393"/>
      <c r="QG51" s="393"/>
      <c r="QH51" s="393"/>
      <c r="QI51" s="393"/>
      <c r="QJ51" s="393"/>
      <c r="QK51" s="393"/>
      <c r="QL51" s="393"/>
      <c r="QM51" s="393"/>
      <c r="QN51" s="393"/>
      <c r="QO51" s="393"/>
      <c r="QP51" s="393"/>
      <c r="QQ51" s="393"/>
      <c r="QR51" s="393"/>
      <c r="QS51" s="393"/>
      <c r="QT51" s="393"/>
      <c r="QU51" s="393"/>
      <c r="QV51" s="393"/>
      <c r="QW51" s="393"/>
      <c r="QX51" s="393"/>
      <c r="QY51" s="393"/>
      <c r="QZ51" s="393"/>
      <c r="RA51" s="393"/>
      <c r="RB51" s="393"/>
      <c r="RC51" s="393"/>
      <c r="RD51" s="393"/>
      <c r="RE51" s="393"/>
      <c r="RF51" s="393"/>
      <c r="RG51" s="393"/>
      <c r="RH51" s="393"/>
      <c r="RI51" s="393"/>
      <c r="RJ51" s="393"/>
      <c r="RK51" s="393"/>
      <c r="RL51" s="393"/>
      <c r="RM51" s="393"/>
      <c r="RN51" s="393"/>
      <c r="RO51" s="393"/>
      <c r="RP51" s="393"/>
      <c r="RQ51" s="393"/>
      <c r="RR51" s="393"/>
      <c r="RS51" s="393"/>
      <c r="RT51" s="393"/>
      <c r="RU51" s="393"/>
      <c r="RV51" s="393"/>
      <c r="RW51" s="393"/>
      <c r="RX51" s="393"/>
      <c r="RY51" s="393"/>
      <c r="RZ51" s="393"/>
      <c r="SA51" s="393"/>
      <c r="SB51" s="393"/>
      <c r="SC51" s="393"/>
      <c r="SD51" s="393"/>
      <c r="SE51" s="393"/>
      <c r="SF51" s="393"/>
      <c r="SG51" s="393"/>
      <c r="SH51" s="393"/>
      <c r="SI51" s="393"/>
      <c r="SJ51" s="393"/>
      <c r="SK51" s="393"/>
      <c r="SL51" s="393"/>
      <c r="SM51" s="393"/>
      <c r="SN51" s="393"/>
      <c r="SO51" s="393"/>
      <c r="SP51" s="393"/>
      <c r="SQ51" s="393"/>
      <c r="SR51" s="393"/>
      <c r="SS51" s="393"/>
      <c r="ST51" s="393"/>
      <c r="SU51" s="393"/>
      <c r="SV51" s="393"/>
      <c r="SW51" s="393"/>
      <c r="SX51" s="393"/>
      <c r="SY51" s="393"/>
      <c r="SZ51" s="393"/>
      <c r="TA51" s="393"/>
      <c r="TB51" s="393"/>
      <c r="TC51" s="393"/>
      <c r="TD51" s="393"/>
      <c r="TE51" s="393"/>
      <c r="TF51" s="393"/>
      <c r="TG51" s="393"/>
      <c r="TH51" s="393"/>
      <c r="TI51" s="393"/>
      <c r="TJ51" s="393"/>
      <c r="TK51" s="393"/>
    </row>
    <row r="52" spans="1:531" ht="25.5" customHeight="1" x14ac:dyDescent="0.2">
      <c r="A52" s="60"/>
      <c r="B52" s="686"/>
      <c r="C52" s="687"/>
      <c r="D52" s="687"/>
      <c r="E52" s="688"/>
      <c r="F52" s="686"/>
      <c r="G52" s="687"/>
      <c r="H52" s="687"/>
      <c r="I52" s="688"/>
      <c r="J52" s="686"/>
      <c r="K52" s="687"/>
      <c r="L52" s="687"/>
      <c r="M52" s="688"/>
      <c r="N52" s="686"/>
      <c r="O52" s="687"/>
      <c r="P52" s="687"/>
      <c r="Q52" s="687"/>
      <c r="R52" s="688"/>
      <c r="S52" s="686"/>
      <c r="T52" s="687"/>
      <c r="U52" s="687"/>
      <c r="V52" s="688"/>
      <c r="W52" s="686"/>
      <c r="X52" s="687"/>
      <c r="Y52" s="687"/>
      <c r="Z52" s="688"/>
      <c r="AA52" s="686"/>
      <c r="AB52" s="687"/>
      <c r="AC52" s="687"/>
      <c r="AD52" s="688"/>
      <c r="AE52" s="686"/>
      <c r="AF52" s="687"/>
      <c r="AG52" s="687"/>
      <c r="AH52" s="687"/>
      <c r="AI52" s="688"/>
      <c r="AJ52" s="686"/>
      <c r="AK52" s="687"/>
      <c r="AL52" s="687"/>
      <c r="AM52" s="688"/>
      <c r="AN52" s="686"/>
      <c r="AO52" s="687"/>
      <c r="AP52" s="687"/>
      <c r="AQ52" s="688"/>
      <c r="AR52" s="686"/>
      <c r="AS52" s="687"/>
      <c r="AT52" s="687"/>
      <c r="AU52" s="688"/>
      <c r="AV52" s="686"/>
      <c r="AW52" s="687"/>
      <c r="AX52" s="687"/>
      <c r="AY52" s="687"/>
      <c r="AZ52" s="743"/>
      <c r="BA52" s="686"/>
      <c r="BB52" s="687"/>
      <c r="BC52" s="687"/>
      <c r="BD52" s="688"/>
      <c r="BE52" s="686"/>
      <c r="BF52" s="687"/>
      <c r="BG52" s="687"/>
      <c r="BH52" s="688"/>
      <c r="BI52" s="686"/>
      <c r="BJ52" s="687"/>
      <c r="BK52" s="687"/>
      <c r="BL52" s="688"/>
      <c r="BM52" s="686"/>
      <c r="BN52" s="687"/>
      <c r="BO52" s="687"/>
      <c r="BP52" s="687"/>
      <c r="BQ52" s="743"/>
      <c r="BR52" s="686"/>
      <c r="BS52" s="687"/>
      <c r="BT52" s="687"/>
      <c r="BU52" s="688"/>
      <c r="BV52" s="686"/>
      <c r="BW52" s="687"/>
      <c r="BX52" s="687"/>
      <c r="BY52" s="688"/>
      <c r="BZ52" s="686"/>
      <c r="CA52" s="687"/>
      <c r="CB52" s="687"/>
      <c r="CC52" s="688"/>
      <c r="CD52" s="686"/>
      <c r="CE52" s="687"/>
      <c r="CF52" s="687"/>
      <c r="CG52" s="687"/>
      <c r="CH52" s="957"/>
      <c r="CI52" s="686"/>
      <c r="CJ52" s="687"/>
      <c r="CK52" s="687"/>
      <c r="CL52" s="688"/>
      <c r="CM52" s="686"/>
      <c r="CN52" s="687"/>
      <c r="CO52" s="687"/>
      <c r="CP52" s="688"/>
      <c r="CQ52" s="686"/>
      <c r="CR52" s="687"/>
      <c r="CS52" s="687"/>
      <c r="CT52" s="688"/>
      <c r="CU52" s="686"/>
      <c r="CV52" s="687"/>
      <c r="CW52" s="687"/>
      <c r="CX52" s="687"/>
      <c r="CY52" s="688"/>
      <c r="CZ52" s="686"/>
      <c r="DA52" s="687"/>
      <c r="DB52" s="687"/>
      <c r="DC52" s="688"/>
      <c r="DD52" s="686"/>
      <c r="DE52" s="687"/>
      <c r="DF52" s="687"/>
      <c r="DG52" s="688"/>
      <c r="DH52" s="686"/>
      <c r="DI52" s="687"/>
      <c r="DJ52" s="687"/>
      <c r="DK52" s="688"/>
      <c r="DL52" s="686"/>
      <c r="DM52" s="687"/>
      <c r="DN52" s="687"/>
      <c r="DO52" s="688"/>
      <c r="DP52" s="686"/>
      <c r="DQ52" s="687"/>
      <c r="DR52" s="687"/>
      <c r="DS52" s="688"/>
      <c r="DT52" s="686"/>
      <c r="DU52" s="687"/>
      <c r="DV52" s="687"/>
      <c r="DW52" s="688"/>
      <c r="DX52" s="686"/>
      <c r="DY52" s="687"/>
      <c r="DZ52" s="687"/>
      <c r="EA52" s="688"/>
      <c r="EB52" s="686"/>
      <c r="EC52" s="687"/>
      <c r="ED52" s="687"/>
      <c r="EE52" s="688"/>
      <c r="EF52" s="686"/>
      <c r="EG52" s="687"/>
      <c r="EH52" s="687"/>
      <c r="EI52" s="688"/>
      <c r="EJ52" s="686"/>
      <c r="EK52" s="687"/>
      <c r="EL52" s="687"/>
      <c r="EM52" s="688"/>
      <c r="EN52" s="686"/>
      <c r="EO52" s="687"/>
      <c r="EP52" s="687"/>
      <c r="EQ52" s="688"/>
      <c r="ER52" s="686"/>
      <c r="ES52" s="687"/>
      <c r="ET52" s="687"/>
      <c r="EU52" s="688"/>
      <c r="EV52" s="686"/>
      <c r="EW52" s="687"/>
      <c r="EX52" s="687"/>
      <c r="EY52" s="687"/>
      <c r="EZ52" s="687"/>
      <c r="FA52" s="687"/>
      <c r="FB52" s="688"/>
      <c r="FC52" s="763" t="s">
        <v>1139</v>
      </c>
      <c r="FD52" s="764"/>
      <c r="FE52" s="764"/>
      <c r="FF52" s="764"/>
      <c r="FG52" s="764"/>
      <c r="FH52" s="764"/>
      <c r="FI52" s="765"/>
      <c r="FJ52" s="686"/>
      <c r="FK52" s="687"/>
      <c r="FL52" s="687"/>
      <c r="FM52" s="687"/>
      <c r="FN52" s="687"/>
      <c r="FO52" s="852"/>
      <c r="FP52" s="743"/>
      <c r="FQ52" s="469"/>
      <c r="FR52" s="470"/>
      <c r="FS52" s="470"/>
      <c r="FT52" s="470"/>
      <c r="FU52" s="470"/>
      <c r="FV52" s="470"/>
      <c r="FW52" s="470"/>
      <c r="FX52" s="470"/>
      <c r="FY52" s="470"/>
      <c r="FZ52" s="470"/>
      <c r="GA52" s="470"/>
      <c r="GB52" s="470"/>
      <c r="GC52" s="470"/>
      <c r="GD52" s="470"/>
      <c r="GE52" s="470"/>
      <c r="GF52" s="470"/>
      <c r="GG52" s="470"/>
      <c r="GH52" s="470"/>
      <c r="GI52" s="470"/>
      <c r="GJ52" s="470"/>
      <c r="GK52" s="470"/>
      <c r="GL52" s="470"/>
      <c r="GM52" s="471"/>
      <c r="GN52" s="470"/>
      <c r="GO52" s="470"/>
      <c r="GP52" s="471"/>
      <c r="GQ52" s="470"/>
      <c r="GR52" s="470"/>
      <c r="GS52" s="470"/>
      <c r="GT52" s="470"/>
      <c r="GU52" s="470"/>
      <c r="GV52" s="470"/>
      <c r="GW52" s="470"/>
      <c r="GX52" s="472"/>
      <c r="GY52" s="31"/>
      <c r="HA52" s="80"/>
      <c r="HB52" s="199">
        <f>リスト!C51</f>
        <v>0</v>
      </c>
      <c r="HC52" s="76" t="str">
        <f>IF(リスト!D51="","",リスト!D51)</f>
        <v/>
      </c>
      <c r="HD52" s="76" t="str">
        <f>IF(リスト!F51="","",リスト!F51)</f>
        <v/>
      </c>
      <c r="HE52" s="76" t="str">
        <f>IF(リスト!E51="","",リスト!E51)</f>
        <v>実負荷</v>
      </c>
      <c r="HF52" s="200" t="str">
        <f>IF(リスト!G51="","",リスト!G51)</f>
        <v/>
      </c>
      <c r="HG52" s="77" t="str">
        <f>IF(リスト!H51="","",リスト!H51)</f>
        <v>今津町</v>
      </c>
      <c r="HH52" s="77" t="str">
        <f>IF(リスト!I51="","",リスト!I51)</f>
        <v>西大阪</v>
      </c>
      <c r="HI52" s="77" t="str">
        <f>IF(リスト!J51="","",リスト!J51)</f>
        <v>老　原</v>
      </c>
      <c r="HJ52" s="77" t="str">
        <f>IF(リスト!K51="","",リスト!K51)</f>
        <v>富田林</v>
      </c>
      <c r="HK52" s="77" t="str">
        <f>IF(リスト!L51="","",リスト!L51)</f>
        <v>木　見</v>
      </c>
      <c r="HL52" s="77" t="str">
        <f>IF(リスト!M51="","",リスト!M51)</f>
        <v>中山寺</v>
      </c>
      <c r="HM52" s="77" t="str">
        <f>IF(リスト!N51="","",リスト!N51)</f>
        <v>田原本</v>
      </c>
      <c r="HN52" s="77" t="str">
        <f>IF(リスト!O51="","",リスト!O51)</f>
        <v/>
      </c>
      <c r="HO52" s="460" t="str">
        <f>IF(リスト!P51="","",リスト!P51)</f>
        <v/>
      </c>
      <c r="HQ52" s="57" t="str">
        <f>IF(FQ53="内勤","",IF(FQ53="在宅","",IF(FQ53="","",1)))</f>
        <v/>
      </c>
      <c r="HR52" s="57" t="str">
        <f t="shared" ref="HR52:IJ52" si="162">IF(FR53="内勤","",IF(FR53="在宅","",IF(FR53="","",1)))</f>
        <v/>
      </c>
      <c r="HS52" s="57">
        <f t="shared" si="162"/>
        <v>1</v>
      </c>
      <c r="HT52" s="57" t="str">
        <f t="shared" si="162"/>
        <v/>
      </c>
      <c r="HU52" s="57" t="str">
        <f t="shared" si="162"/>
        <v/>
      </c>
      <c r="HV52" s="57" t="str">
        <f t="shared" si="162"/>
        <v/>
      </c>
      <c r="HW52" s="57" t="str">
        <f t="shared" si="162"/>
        <v/>
      </c>
      <c r="HX52" s="57" t="str">
        <f t="shared" si="162"/>
        <v/>
      </c>
      <c r="HY52" s="57" t="str">
        <f t="shared" si="162"/>
        <v/>
      </c>
      <c r="HZ52" s="57" t="str">
        <f t="shared" si="162"/>
        <v/>
      </c>
      <c r="IA52" s="57" t="str">
        <f t="shared" si="162"/>
        <v/>
      </c>
      <c r="IB52" s="57" t="str">
        <f t="shared" si="162"/>
        <v/>
      </c>
      <c r="IC52" s="57" t="str">
        <f t="shared" si="162"/>
        <v/>
      </c>
      <c r="ID52" s="57" t="str">
        <f t="shared" si="162"/>
        <v/>
      </c>
      <c r="IE52" s="57">
        <f t="shared" si="162"/>
        <v>1</v>
      </c>
      <c r="IF52" s="57" t="str">
        <f t="shared" si="162"/>
        <v/>
      </c>
      <c r="IG52" s="57" t="str">
        <f t="shared" si="162"/>
        <v/>
      </c>
      <c r="IH52" s="57" t="str">
        <f t="shared" si="162"/>
        <v/>
      </c>
      <c r="II52" s="57" t="str">
        <f t="shared" si="162"/>
        <v/>
      </c>
      <c r="IJ52" s="57" t="str">
        <f t="shared" si="162"/>
        <v/>
      </c>
      <c r="IV52" s="393"/>
      <c r="IW52" s="393"/>
      <c r="IX52" s="393"/>
      <c r="IY52" s="393"/>
      <c r="IZ52" s="393"/>
      <c r="JA52" s="393"/>
      <c r="JB52" s="393"/>
      <c r="JC52" s="393"/>
      <c r="JD52" s="393"/>
      <c r="JE52" s="393"/>
      <c r="JF52" s="393"/>
      <c r="JG52" s="393"/>
      <c r="JH52" s="393"/>
      <c r="JI52" s="393"/>
      <c r="JJ52" s="393"/>
      <c r="JK52" s="393"/>
      <c r="JL52" s="393"/>
      <c r="JM52" s="393"/>
      <c r="JN52" s="393"/>
      <c r="JO52" s="393"/>
      <c r="JP52" s="393"/>
      <c r="JQ52" s="393"/>
      <c r="JR52" s="393"/>
      <c r="JS52" s="393"/>
      <c r="JT52" s="393"/>
      <c r="JU52" s="393"/>
      <c r="JV52" s="393"/>
      <c r="JW52" s="393"/>
      <c r="JX52" s="393"/>
      <c r="JY52" s="393"/>
      <c r="JZ52" s="393"/>
      <c r="KA52" s="393"/>
      <c r="KB52" s="393"/>
      <c r="KC52" s="393"/>
      <c r="KD52" s="393"/>
      <c r="KE52" s="393"/>
      <c r="KF52" s="393"/>
      <c r="KG52" s="393"/>
      <c r="KH52" s="393"/>
      <c r="KI52" s="393"/>
      <c r="KJ52" s="393"/>
      <c r="KK52" s="393"/>
      <c r="KL52" s="393"/>
      <c r="KM52" s="393"/>
      <c r="KN52" s="393"/>
      <c r="KO52" s="393"/>
      <c r="KP52" s="393"/>
      <c r="KQ52" s="393"/>
      <c r="KR52" s="393"/>
      <c r="KS52" s="393"/>
      <c r="KT52" s="393"/>
      <c r="KU52" s="393"/>
      <c r="KV52" s="393"/>
      <c r="KW52" s="393"/>
      <c r="KX52" s="393"/>
      <c r="KY52" s="393"/>
      <c r="KZ52" s="393"/>
      <c r="LA52" s="393"/>
      <c r="LB52" s="393"/>
      <c r="LC52" s="393"/>
      <c r="LD52" s="393"/>
      <c r="LE52" s="393"/>
      <c r="LF52" s="393"/>
      <c r="LG52" s="393"/>
      <c r="LH52" s="393"/>
      <c r="LI52" s="393"/>
      <c r="LJ52" s="393"/>
      <c r="LK52" s="393"/>
      <c r="LL52" s="393"/>
      <c r="LM52" s="393"/>
      <c r="LN52" s="393"/>
      <c r="LO52" s="393"/>
      <c r="LP52" s="393"/>
      <c r="LQ52" s="393"/>
      <c r="LR52" s="393"/>
      <c r="LS52" s="393"/>
      <c r="LT52" s="393"/>
      <c r="LU52" s="393"/>
      <c r="LV52" s="393"/>
      <c r="LW52" s="393"/>
      <c r="LX52" s="393"/>
      <c r="LY52" s="393"/>
      <c r="LZ52" s="393"/>
      <c r="MA52" s="393"/>
      <c r="MB52" s="393"/>
      <c r="MC52" s="393"/>
      <c r="MD52" s="393"/>
      <c r="ME52" s="393"/>
      <c r="MF52" s="393"/>
      <c r="MG52" s="393"/>
      <c r="MH52" s="393"/>
      <c r="MI52" s="393"/>
      <c r="MJ52" s="393"/>
      <c r="MK52" s="393"/>
      <c r="ML52" s="393"/>
      <c r="MM52" s="393"/>
      <c r="MN52" s="393"/>
      <c r="MO52" s="393"/>
      <c r="MP52" s="393"/>
      <c r="MQ52" s="393"/>
      <c r="MR52" s="393"/>
      <c r="MS52" s="393"/>
      <c r="MT52" s="393"/>
      <c r="MU52" s="393"/>
      <c r="MV52" s="393"/>
      <c r="MW52" s="393"/>
      <c r="MX52" s="393"/>
      <c r="MY52" s="393"/>
      <c r="MZ52" s="393"/>
      <c r="NA52" s="393"/>
      <c r="NB52" s="393"/>
      <c r="NC52" s="393"/>
      <c r="ND52" s="393"/>
      <c r="NE52" s="393"/>
      <c r="NF52" s="393"/>
      <c r="NG52" s="393"/>
      <c r="NH52" s="393"/>
      <c r="NI52" s="393"/>
      <c r="NJ52" s="393"/>
      <c r="NK52" s="393"/>
      <c r="NL52" s="393"/>
      <c r="NM52" s="393"/>
      <c r="NN52" s="393"/>
      <c r="NO52" s="393"/>
      <c r="NP52" s="393"/>
      <c r="NQ52" s="393"/>
      <c r="NR52" s="393"/>
      <c r="NS52" s="393"/>
      <c r="NT52" s="393"/>
      <c r="NU52" s="393"/>
      <c r="NV52" s="393"/>
      <c r="NW52" s="393"/>
      <c r="NX52" s="393"/>
      <c r="NY52" s="393"/>
      <c r="NZ52" s="393"/>
      <c r="OA52" s="393"/>
      <c r="OB52" s="393"/>
      <c r="OC52" s="393"/>
      <c r="OD52" s="393"/>
      <c r="OE52" s="393"/>
      <c r="OF52" s="393"/>
      <c r="OG52" s="393"/>
      <c r="OH52" s="393"/>
      <c r="OI52" s="393"/>
      <c r="OJ52" s="393"/>
      <c r="OK52" s="393"/>
      <c r="OL52" s="393"/>
      <c r="OM52" s="393"/>
      <c r="ON52" s="393"/>
      <c r="OO52" s="393"/>
      <c r="OP52" s="393"/>
      <c r="OQ52" s="393"/>
      <c r="OR52" s="393"/>
      <c r="OS52" s="393"/>
      <c r="OT52" s="393"/>
      <c r="OU52" s="393"/>
      <c r="OV52" s="393"/>
      <c r="OW52" s="393"/>
      <c r="OX52" s="393"/>
      <c r="OY52" s="393"/>
      <c r="OZ52" s="393"/>
      <c r="PA52" s="393"/>
      <c r="PB52" s="393"/>
      <c r="PC52" s="393"/>
      <c r="PD52" s="393"/>
      <c r="PE52" s="393"/>
      <c r="PF52" s="393"/>
      <c r="PG52" s="393"/>
      <c r="PH52" s="393"/>
      <c r="PI52" s="393"/>
      <c r="PJ52" s="393"/>
      <c r="PK52" s="393"/>
      <c r="PL52" s="393"/>
      <c r="PM52" s="393"/>
      <c r="PN52" s="393"/>
      <c r="PO52" s="393"/>
      <c r="PP52" s="393"/>
      <c r="PQ52" s="393"/>
      <c r="PR52" s="393"/>
      <c r="PS52" s="393"/>
      <c r="PT52" s="393"/>
      <c r="PU52" s="393"/>
      <c r="PV52" s="393"/>
      <c r="PW52" s="393"/>
      <c r="PX52" s="393"/>
      <c r="PY52" s="393"/>
      <c r="PZ52" s="393"/>
      <c r="QA52" s="393"/>
      <c r="QB52" s="393"/>
      <c r="QC52" s="393"/>
      <c r="QD52" s="393"/>
      <c r="QE52" s="393"/>
      <c r="QF52" s="393"/>
      <c r="QG52" s="393"/>
      <c r="QH52" s="393"/>
      <c r="QI52" s="393"/>
      <c r="QJ52" s="393"/>
      <c r="QK52" s="393"/>
      <c r="QL52" s="393"/>
      <c r="QM52" s="393"/>
      <c r="QN52" s="393"/>
      <c r="QO52" s="393"/>
      <c r="QP52" s="393"/>
      <c r="QQ52" s="393"/>
      <c r="QR52" s="393"/>
      <c r="QS52" s="393"/>
      <c r="QT52" s="393"/>
      <c r="QU52" s="393"/>
      <c r="QV52" s="393"/>
      <c r="QW52" s="393"/>
      <c r="QX52" s="393"/>
      <c r="QY52" s="393"/>
      <c r="QZ52" s="393"/>
      <c r="RA52" s="393"/>
      <c r="RB52" s="393"/>
      <c r="RC52" s="393"/>
      <c r="RD52" s="393"/>
      <c r="RE52" s="393"/>
      <c r="RF52" s="393"/>
      <c r="RG52" s="393"/>
      <c r="RH52" s="393"/>
      <c r="RI52" s="393"/>
      <c r="RJ52" s="393"/>
      <c r="RK52" s="393"/>
      <c r="RL52" s="393"/>
      <c r="RM52" s="393"/>
      <c r="RN52" s="393"/>
      <c r="RO52" s="393"/>
      <c r="RP52" s="393"/>
      <c r="RQ52" s="393"/>
      <c r="RR52" s="393"/>
      <c r="RS52" s="393"/>
      <c r="RT52" s="393"/>
      <c r="RU52" s="393"/>
      <c r="RV52" s="393"/>
      <c r="RW52" s="393"/>
      <c r="RX52" s="393"/>
      <c r="RY52" s="393"/>
      <c r="RZ52" s="393"/>
      <c r="SA52" s="393"/>
      <c r="SB52" s="393"/>
      <c r="SC52" s="393"/>
      <c r="SD52" s="393"/>
      <c r="SE52" s="393"/>
      <c r="SF52" s="393"/>
      <c r="SG52" s="393"/>
      <c r="SH52" s="393"/>
      <c r="SI52" s="393"/>
      <c r="SJ52" s="393"/>
      <c r="SK52" s="393"/>
      <c r="SL52" s="393"/>
      <c r="SM52" s="393"/>
      <c r="SN52" s="393"/>
      <c r="SO52" s="393"/>
      <c r="SP52" s="393"/>
      <c r="SQ52" s="393"/>
      <c r="SR52" s="393"/>
      <c r="SS52" s="393"/>
      <c r="ST52" s="393"/>
      <c r="SU52" s="393"/>
      <c r="SV52" s="393"/>
      <c r="SW52" s="393"/>
      <c r="SX52" s="393"/>
      <c r="SY52" s="393"/>
      <c r="SZ52" s="393"/>
      <c r="TA52" s="393"/>
      <c r="TB52" s="393"/>
      <c r="TC52" s="393"/>
      <c r="TD52" s="393"/>
      <c r="TE52" s="393"/>
      <c r="TF52" s="393"/>
      <c r="TG52" s="393"/>
      <c r="TH52" s="393"/>
      <c r="TI52" s="393"/>
      <c r="TJ52" s="393"/>
      <c r="TK52" s="393"/>
    </row>
    <row r="53" spans="1:531" ht="32.25" customHeight="1" x14ac:dyDescent="0.2">
      <c r="A53" s="177">
        <f>(23-(COUNTBLANK(HQ52:IM52)))</f>
        <v>2</v>
      </c>
      <c r="B53" s="689"/>
      <c r="C53" s="690"/>
      <c r="D53" s="690"/>
      <c r="E53" s="691"/>
      <c r="F53" s="689"/>
      <c r="G53" s="690"/>
      <c r="H53" s="690"/>
      <c r="I53" s="691"/>
      <c r="J53" s="689"/>
      <c r="K53" s="690"/>
      <c r="L53" s="690"/>
      <c r="M53" s="691"/>
      <c r="N53" s="689"/>
      <c r="O53" s="690"/>
      <c r="P53" s="690"/>
      <c r="Q53" s="690"/>
      <c r="R53" s="691"/>
      <c r="S53" s="689"/>
      <c r="T53" s="690"/>
      <c r="U53" s="690"/>
      <c r="V53" s="691"/>
      <c r="W53" s="689"/>
      <c r="X53" s="690"/>
      <c r="Y53" s="690"/>
      <c r="Z53" s="691"/>
      <c r="AA53" s="689"/>
      <c r="AB53" s="690"/>
      <c r="AC53" s="690"/>
      <c r="AD53" s="691"/>
      <c r="AE53" s="689"/>
      <c r="AF53" s="690"/>
      <c r="AG53" s="690"/>
      <c r="AH53" s="690"/>
      <c r="AI53" s="691"/>
      <c r="AJ53" s="689"/>
      <c r="AK53" s="690"/>
      <c r="AL53" s="690"/>
      <c r="AM53" s="691"/>
      <c r="AN53" s="689"/>
      <c r="AO53" s="690"/>
      <c r="AP53" s="690"/>
      <c r="AQ53" s="691"/>
      <c r="AR53" s="689"/>
      <c r="AS53" s="690"/>
      <c r="AT53" s="690"/>
      <c r="AU53" s="691"/>
      <c r="AV53" s="744"/>
      <c r="AW53" s="745"/>
      <c r="AX53" s="745"/>
      <c r="AY53" s="745"/>
      <c r="AZ53" s="746"/>
      <c r="BA53" s="689"/>
      <c r="BB53" s="690"/>
      <c r="BC53" s="690"/>
      <c r="BD53" s="691"/>
      <c r="BE53" s="689"/>
      <c r="BF53" s="690"/>
      <c r="BG53" s="690"/>
      <c r="BH53" s="691"/>
      <c r="BI53" s="689"/>
      <c r="BJ53" s="690"/>
      <c r="BK53" s="690"/>
      <c r="BL53" s="691"/>
      <c r="BM53" s="744"/>
      <c r="BN53" s="745"/>
      <c r="BO53" s="745"/>
      <c r="BP53" s="745"/>
      <c r="BQ53" s="746"/>
      <c r="BR53" s="689"/>
      <c r="BS53" s="690"/>
      <c r="BT53" s="690"/>
      <c r="BU53" s="691"/>
      <c r="BV53" s="689"/>
      <c r="BW53" s="690"/>
      <c r="BX53" s="690"/>
      <c r="BY53" s="691"/>
      <c r="BZ53" s="689"/>
      <c r="CA53" s="690"/>
      <c r="CB53" s="690"/>
      <c r="CC53" s="691"/>
      <c r="CD53" s="744"/>
      <c r="CE53" s="745"/>
      <c r="CF53" s="745"/>
      <c r="CG53" s="745"/>
      <c r="CH53" s="746"/>
      <c r="CI53" s="689"/>
      <c r="CJ53" s="690"/>
      <c r="CK53" s="690"/>
      <c r="CL53" s="691"/>
      <c r="CM53" s="689"/>
      <c r="CN53" s="690"/>
      <c r="CO53" s="690"/>
      <c r="CP53" s="691"/>
      <c r="CQ53" s="689"/>
      <c r="CR53" s="690"/>
      <c r="CS53" s="690"/>
      <c r="CT53" s="691"/>
      <c r="CU53" s="689"/>
      <c r="CV53" s="690"/>
      <c r="CW53" s="690"/>
      <c r="CX53" s="690"/>
      <c r="CY53" s="691"/>
      <c r="CZ53" s="689"/>
      <c r="DA53" s="690"/>
      <c r="DB53" s="690"/>
      <c r="DC53" s="691"/>
      <c r="DD53" s="689"/>
      <c r="DE53" s="690"/>
      <c r="DF53" s="690"/>
      <c r="DG53" s="691"/>
      <c r="DH53" s="689"/>
      <c r="DI53" s="690"/>
      <c r="DJ53" s="690"/>
      <c r="DK53" s="691"/>
      <c r="DL53" s="689"/>
      <c r="DM53" s="690"/>
      <c r="DN53" s="690"/>
      <c r="DO53" s="691"/>
      <c r="DP53" s="689"/>
      <c r="DQ53" s="690"/>
      <c r="DR53" s="690"/>
      <c r="DS53" s="691"/>
      <c r="DT53" s="689"/>
      <c r="DU53" s="690"/>
      <c r="DV53" s="690"/>
      <c r="DW53" s="691"/>
      <c r="DX53" s="689"/>
      <c r="DY53" s="690"/>
      <c r="DZ53" s="690"/>
      <c r="EA53" s="691"/>
      <c r="EB53" s="689"/>
      <c r="EC53" s="690"/>
      <c r="ED53" s="690"/>
      <c r="EE53" s="691"/>
      <c r="EF53" s="689"/>
      <c r="EG53" s="690"/>
      <c r="EH53" s="690"/>
      <c r="EI53" s="691"/>
      <c r="EJ53" s="689"/>
      <c r="EK53" s="690"/>
      <c r="EL53" s="690"/>
      <c r="EM53" s="691"/>
      <c r="EN53" s="689"/>
      <c r="EO53" s="690"/>
      <c r="EP53" s="690"/>
      <c r="EQ53" s="691"/>
      <c r="ER53" s="689"/>
      <c r="ES53" s="690"/>
      <c r="ET53" s="690"/>
      <c r="EU53" s="691"/>
      <c r="EV53" s="689"/>
      <c r="EW53" s="690"/>
      <c r="EX53" s="690"/>
      <c r="EY53" s="690"/>
      <c r="EZ53" s="690"/>
      <c r="FA53" s="690"/>
      <c r="FB53" s="691"/>
      <c r="FC53" s="967" t="s">
        <v>999</v>
      </c>
      <c r="FD53" s="968"/>
      <c r="FE53" s="968"/>
      <c r="FF53" s="968"/>
      <c r="FG53" s="968"/>
      <c r="FH53" s="921"/>
      <c r="FI53" s="922"/>
      <c r="FJ53" s="744"/>
      <c r="FK53" s="745"/>
      <c r="FL53" s="745"/>
      <c r="FM53" s="745"/>
      <c r="FN53" s="745"/>
      <c r="FO53" s="851"/>
      <c r="FP53" s="746"/>
      <c r="FQ53" s="473"/>
      <c r="FR53" s="474"/>
      <c r="FS53" s="474" t="s">
        <v>926</v>
      </c>
      <c r="FT53" s="474"/>
      <c r="FU53" s="474"/>
      <c r="FV53" s="474"/>
      <c r="FW53" s="474"/>
      <c r="FX53" s="474"/>
      <c r="FY53" s="474"/>
      <c r="FZ53" s="474"/>
      <c r="GA53" s="474"/>
      <c r="GB53" s="474"/>
      <c r="GC53" s="474"/>
      <c r="GD53" s="474"/>
      <c r="GE53" s="474" t="s">
        <v>926</v>
      </c>
      <c r="GF53" s="474"/>
      <c r="GG53" s="474"/>
      <c r="GH53" s="474"/>
      <c r="GI53" s="474"/>
      <c r="GJ53" s="474"/>
      <c r="GK53" s="474"/>
      <c r="GL53" s="474"/>
      <c r="GM53" s="475"/>
      <c r="GN53" s="474"/>
      <c r="GO53" s="474"/>
      <c r="GP53" s="475"/>
      <c r="GQ53" s="474"/>
      <c r="GR53" s="474"/>
      <c r="GS53" s="474"/>
      <c r="GT53" s="474"/>
      <c r="GU53" s="474"/>
      <c r="GV53" s="474"/>
      <c r="GW53" s="474"/>
      <c r="GX53" s="476"/>
      <c r="GY53" s="32"/>
      <c r="HA53" s="80"/>
      <c r="HB53" s="199">
        <f>リスト!C52</f>
        <v>0</v>
      </c>
      <c r="HC53" s="76" t="str">
        <f>IF(リスト!D52="","",リスト!D52)</f>
        <v/>
      </c>
      <c r="HD53" s="76" t="str">
        <f>IF(リスト!F52="","",リスト!F52)</f>
        <v/>
      </c>
      <c r="HE53" s="76" t="str">
        <f>IF(リスト!E52="","",リスト!E52)</f>
        <v>TC切離</v>
      </c>
      <c r="HF53" s="200" t="str">
        <f>IF(リスト!G52="","",リスト!G52)</f>
        <v/>
      </c>
      <c r="HG53" s="77" t="str">
        <f>IF(リスト!H52="","",リスト!H52)</f>
        <v>京　橋</v>
      </c>
      <c r="HH53" s="77" t="str">
        <f>IF(リスト!I52="","",リスト!I52)</f>
        <v>東天川</v>
      </c>
      <c r="HI53" s="77" t="str">
        <f>IF(リスト!J52="","",リスト!J52)</f>
        <v>緑ヶ丘</v>
      </c>
      <c r="HJ53" s="77" t="str">
        <f>IF(リスト!K52="","",リスト!K52)</f>
        <v>錦　織</v>
      </c>
      <c r="HK53" s="77" t="str">
        <f>IF(リスト!L52="","",リスト!L52)</f>
        <v>江井島</v>
      </c>
      <c r="HL53" s="77" t="str">
        <f>IF(リスト!M52="","",リスト!M52)</f>
        <v>宝塚S/S</v>
      </c>
      <c r="HM53" s="77" t="str">
        <f>IF(リスト!N52="","",リスト!N52)</f>
        <v>橿　原</v>
      </c>
      <c r="HN53" s="77" t="str">
        <f>IF(リスト!O52="","",リスト!O52)</f>
        <v/>
      </c>
      <c r="HO53" s="460" t="str">
        <f>IF(リスト!P52="","",リスト!P52)</f>
        <v/>
      </c>
      <c r="HQ53" s="284" t="str">
        <f t="shared" ref="HQ53:II53" si="163">IF(FQ52="","",FQ52)</f>
        <v/>
      </c>
      <c r="HR53" s="284" t="str">
        <f t="shared" si="163"/>
        <v/>
      </c>
      <c r="HS53" s="284" t="str">
        <f t="shared" si="163"/>
        <v/>
      </c>
      <c r="HT53" s="284" t="str">
        <f t="shared" si="163"/>
        <v/>
      </c>
      <c r="HU53" s="284" t="str">
        <f t="shared" si="163"/>
        <v/>
      </c>
      <c r="HV53" s="284" t="str">
        <f t="shared" si="163"/>
        <v/>
      </c>
      <c r="HW53" s="284" t="str">
        <f t="shared" si="163"/>
        <v/>
      </c>
      <c r="HX53" s="284" t="str">
        <f t="shared" si="163"/>
        <v/>
      </c>
      <c r="HY53" s="284" t="str">
        <f t="shared" si="163"/>
        <v/>
      </c>
      <c r="HZ53" s="284" t="str">
        <f t="shared" si="163"/>
        <v/>
      </c>
      <c r="IA53" s="284" t="str">
        <f t="shared" si="163"/>
        <v/>
      </c>
      <c r="IB53" s="284" t="str">
        <f t="shared" si="163"/>
        <v/>
      </c>
      <c r="IC53" s="284" t="str">
        <f t="shared" si="163"/>
        <v/>
      </c>
      <c r="ID53" s="284" t="str">
        <f t="shared" si="163"/>
        <v/>
      </c>
      <c r="IE53" s="284" t="str">
        <f t="shared" si="163"/>
        <v/>
      </c>
      <c r="IF53" s="284" t="str">
        <f t="shared" si="163"/>
        <v/>
      </c>
      <c r="IG53" s="284" t="str">
        <f t="shared" si="163"/>
        <v/>
      </c>
      <c r="IH53" s="284" t="str">
        <f t="shared" si="163"/>
        <v/>
      </c>
      <c r="II53" s="284" t="str">
        <f t="shared" si="163"/>
        <v/>
      </c>
      <c r="IJ53" s="284" t="str">
        <f t="shared" ref="IJ53" si="164">IF(GJ52="","",GJ52)</f>
        <v/>
      </c>
      <c r="IK53" s="284" t="str">
        <f t="shared" ref="IK53" si="165">IF(GK52="","",GK52)</f>
        <v/>
      </c>
      <c r="IL53" s="284" t="str">
        <f t="shared" ref="IL53" si="166">IF(GL52="","",GL52)</f>
        <v/>
      </c>
      <c r="IM53" s="284" t="str">
        <f t="shared" ref="IM53" si="167">IF(GM52="","",GM52)</f>
        <v/>
      </c>
      <c r="IN53" s="284" t="str">
        <f t="shared" ref="IN53" si="168">IF(GN52="","",GN52)</f>
        <v/>
      </c>
      <c r="IO53" s="284" t="str">
        <f t="shared" ref="IO53" si="169">IF(GO52="","",GO52)</f>
        <v/>
      </c>
      <c r="IP53" s="284" t="str">
        <f t="shared" ref="IP53" si="170">IF(GP52="","",GP52)</f>
        <v/>
      </c>
      <c r="IQ53" s="284" t="str">
        <f t="shared" ref="IQ53" si="171">IF(GQ52="","",GQ52)</f>
        <v/>
      </c>
      <c r="IR53" s="284" t="str">
        <f t="shared" ref="IR53" si="172">IF(GR52="","",GR52)</f>
        <v/>
      </c>
      <c r="IS53" s="284" t="str">
        <f t="shared" ref="IS53" si="173">IF(GW52="","",GW52)</f>
        <v/>
      </c>
      <c r="IT53" s="284" t="str">
        <f t="shared" ref="IT53" si="174">IF(GX52="","",GX52)</f>
        <v/>
      </c>
      <c r="IV53" s="393"/>
      <c r="IW53" s="393"/>
      <c r="IX53" s="393"/>
      <c r="IY53" s="393"/>
      <c r="IZ53" s="393"/>
      <c r="JA53" s="393"/>
      <c r="JB53" s="393"/>
      <c r="JC53" s="393"/>
      <c r="JD53" s="393"/>
      <c r="JE53" s="393"/>
      <c r="JF53" s="393"/>
      <c r="JG53" s="393"/>
      <c r="JH53" s="393"/>
      <c r="JI53" s="393"/>
      <c r="JJ53" s="393"/>
      <c r="JK53" s="393"/>
      <c r="JL53" s="393"/>
      <c r="JM53" s="393"/>
      <c r="JN53" s="393"/>
      <c r="JO53" s="393"/>
      <c r="JP53" s="393"/>
      <c r="JQ53" s="393"/>
      <c r="JR53" s="393"/>
      <c r="JS53" s="393"/>
      <c r="JT53" s="393"/>
      <c r="JU53" s="393"/>
      <c r="JV53" s="393"/>
      <c r="JW53" s="393"/>
      <c r="JX53" s="393"/>
      <c r="JY53" s="393"/>
      <c r="JZ53" s="393"/>
      <c r="KA53" s="393"/>
      <c r="KB53" s="393"/>
      <c r="KC53" s="393"/>
      <c r="KD53" s="393"/>
      <c r="KE53" s="393"/>
      <c r="KF53" s="393"/>
      <c r="KG53" s="393"/>
      <c r="KH53" s="393"/>
      <c r="KI53" s="393"/>
      <c r="KJ53" s="393"/>
      <c r="KK53" s="393"/>
      <c r="KL53" s="393"/>
      <c r="KM53" s="393"/>
      <c r="KN53" s="393"/>
      <c r="KO53" s="393"/>
      <c r="KP53" s="393"/>
      <c r="KQ53" s="393"/>
      <c r="KR53" s="393"/>
      <c r="KS53" s="393"/>
      <c r="KT53" s="393"/>
      <c r="KU53" s="393"/>
      <c r="KV53" s="393"/>
      <c r="KW53" s="393"/>
      <c r="KX53" s="393"/>
      <c r="KY53" s="393"/>
      <c r="KZ53" s="393"/>
      <c r="LA53" s="393"/>
      <c r="LB53" s="393"/>
      <c r="LC53" s="393"/>
      <c r="LD53" s="393"/>
      <c r="LE53" s="393"/>
      <c r="LF53" s="393"/>
      <c r="LG53" s="393"/>
      <c r="LH53" s="393"/>
      <c r="LI53" s="393"/>
      <c r="LJ53" s="393"/>
      <c r="LK53" s="393"/>
      <c r="LL53" s="393"/>
      <c r="LM53" s="393"/>
      <c r="LN53" s="393"/>
      <c r="LO53" s="393"/>
      <c r="LP53" s="393"/>
      <c r="LQ53" s="393"/>
      <c r="LR53" s="393"/>
      <c r="LS53" s="393"/>
      <c r="LT53" s="393"/>
      <c r="LU53" s="393"/>
      <c r="LV53" s="393"/>
      <c r="LW53" s="393"/>
      <c r="LX53" s="393"/>
      <c r="LY53" s="393"/>
      <c r="LZ53" s="393"/>
      <c r="MA53" s="393"/>
      <c r="MB53" s="393"/>
      <c r="MC53" s="393"/>
      <c r="MD53" s="393"/>
      <c r="ME53" s="393"/>
      <c r="MF53" s="393"/>
      <c r="MG53" s="393"/>
      <c r="MH53" s="393"/>
      <c r="MI53" s="393"/>
      <c r="MJ53" s="393"/>
      <c r="MK53" s="393"/>
      <c r="ML53" s="393"/>
      <c r="MM53" s="393"/>
      <c r="MN53" s="393"/>
      <c r="MO53" s="393"/>
      <c r="MP53" s="393"/>
      <c r="MQ53" s="393"/>
      <c r="MR53" s="393"/>
      <c r="MS53" s="393"/>
      <c r="MT53" s="393"/>
      <c r="MU53" s="393"/>
      <c r="MV53" s="393"/>
      <c r="MW53" s="393"/>
      <c r="MX53" s="393"/>
      <c r="MY53" s="393"/>
      <c r="MZ53" s="393"/>
      <c r="NA53" s="393"/>
      <c r="NB53" s="393"/>
      <c r="NC53" s="393"/>
      <c r="ND53" s="393"/>
      <c r="NE53" s="393"/>
      <c r="NF53" s="393"/>
      <c r="NG53" s="393"/>
      <c r="NH53" s="393"/>
      <c r="NI53" s="393"/>
      <c r="NJ53" s="393"/>
      <c r="NK53" s="393"/>
      <c r="NL53" s="393"/>
      <c r="NM53" s="393"/>
      <c r="NN53" s="393"/>
      <c r="NO53" s="393"/>
      <c r="NP53" s="393"/>
      <c r="NQ53" s="393"/>
      <c r="NR53" s="393"/>
      <c r="NS53" s="393"/>
      <c r="NT53" s="393"/>
      <c r="NU53" s="393"/>
      <c r="NV53" s="393"/>
      <c r="NW53" s="393"/>
      <c r="NX53" s="393"/>
      <c r="NY53" s="393"/>
      <c r="NZ53" s="393"/>
      <c r="OA53" s="393"/>
      <c r="OB53" s="393"/>
      <c r="OC53" s="393"/>
      <c r="OD53" s="393"/>
      <c r="OE53" s="393"/>
      <c r="OF53" s="393"/>
      <c r="OG53" s="393"/>
      <c r="OH53" s="393"/>
      <c r="OI53" s="393"/>
      <c r="OJ53" s="393"/>
      <c r="OK53" s="393"/>
      <c r="OL53" s="393"/>
      <c r="OM53" s="393"/>
      <c r="ON53" s="393"/>
      <c r="OO53" s="393"/>
      <c r="OP53" s="393"/>
      <c r="OQ53" s="393"/>
      <c r="OR53" s="393"/>
      <c r="OS53" s="393"/>
      <c r="OT53" s="393"/>
      <c r="OU53" s="393"/>
      <c r="OV53" s="393"/>
      <c r="OW53" s="393"/>
      <c r="OX53" s="393"/>
      <c r="OY53" s="393"/>
      <c r="OZ53" s="393"/>
      <c r="PA53" s="393"/>
      <c r="PB53" s="393"/>
      <c r="PC53" s="393"/>
      <c r="PD53" s="393"/>
      <c r="PE53" s="393"/>
      <c r="PF53" s="393"/>
      <c r="PG53" s="393"/>
      <c r="PH53" s="393"/>
      <c r="PI53" s="393"/>
      <c r="PJ53" s="393"/>
      <c r="PK53" s="393"/>
      <c r="PL53" s="393"/>
      <c r="PM53" s="393"/>
      <c r="PN53" s="393"/>
      <c r="PO53" s="393"/>
      <c r="PP53" s="393"/>
      <c r="PQ53" s="393"/>
      <c r="PR53" s="393"/>
      <c r="PS53" s="393"/>
      <c r="PT53" s="393"/>
      <c r="PU53" s="393"/>
      <c r="PV53" s="393"/>
      <c r="PW53" s="393"/>
      <c r="PX53" s="393"/>
      <c r="PY53" s="393"/>
      <c r="PZ53" s="393"/>
      <c r="QA53" s="393"/>
      <c r="QB53" s="393"/>
      <c r="QC53" s="393"/>
      <c r="QD53" s="393"/>
      <c r="QE53" s="393"/>
      <c r="QF53" s="393"/>
      <c r="QG53" s="393"/>
      <c r="QH53" s="393"/>
      <c r="QI53" s="393"/>
      <c r="QJ53" s="393"/>
      <c r="QK53" s="393"/>
      <c r="QL53" s="393"/>
      <c r="QM53" s="393"/>
      <c r="QN53" s="393"/>
      <c r="QO53" s="393"/>
      <c r="QP53" s="393"/>
      <c r="QQ53" s="393"/>
      <c r="QR53" s="393"/>
      <c r="QS53" s="393"/>
      <c r="QT53" s="393"/>
      <c r="QU53" s="393"/>
      <c r="QV53" s="393"/>
      <c r="QW53" s="393"/>
      <c r="QX53" s="393"/>
      <c r="QY53" s="393"/>
      <c r="QZ53" s="393"/>
      <c r="RA53" s="393"/>
      <c r="RB53" s="393"/>
      <c r="RC53" s="393"/>
      <c r="RD53" s="393"/>
      <c r="RE53" s="393"/>
      <c r="RF53" s="393"/>
      <c r="RG53" s="393"/>
      <c r="RH53" s="393"/>
      <c r="RI53" s="393"/>
      <c r="RJ53" s="393"/>
      <c r="RK53" s="393"/>
      <c r="RL53" s="393"/>
      <c r="RM53" s="393"/>
      <c r="RN53" s="393"/>
      <c r="RO53" s="393"/>
      <c r="RP53" s="393"/>
      <c r="RQ53" s="393"/>
      <c r="RR53" s="393"/>
      <c r="RS53" s="393"/>
      <c r="RT53" s="393"/>
      <c r="RU53" s="393"/>
      <c r="RV53" s="393"/>
      <c r="RW53" s="393"/>
      <c r="RX53" s="393"/>
      <c r="RY53" s="393"/>
      <c r="RZ53" s="393"/>
      <c r="SA53" s="393"/>
      <c r="SB53" s="393"/>
      <c r="SC53" s="393"/>
      <c r="SD53" s="393"/>
      <c r="SE53" s="393"/>
      <c r="SF53" s="393"/>
      <c r="SG53" s="393"/>
      <c r="SH53" s="393"/>
      <c r="SI53" s="393"/>
      <c r="SJ53" s="393"/>
      <c r="SK53" s="393"/>
      <c r="SL53" s="393"/>
      <c r="SM53" s="393"/>
      <c r="SN53" s="393"/>
      <c r="SO53" s="393"/>
      <c r="SP53" s="393"/>
      <c r="SQ53" s="393"/>
      <c r="SR53" s="393"/>
      <c r="SS53" s="393"/>
      <c r="ST53" s="393"/>
      <c r="SU53" s="393"/>
      <c r="SV53" s="393"/>
      <c r="SW53" s="393"/>
      <c r="SX53" s="393"/>
      <c r="SY53" s="393"/>
      <c r="SZ53" s="393"/>
      <c r="TA53" s="393"/>
      <c r="TB53" s="393"/>
      <c r="TC53" s="393"/>
      <c r="TD53" s="393"/>
      <c r="TE53" s="393"/>
      <c r="TF53" s="393"/>
      <c r="TG53" s="393"/>
      <c r="TH53" s="393"/>
      <c r="TI53" s="393"/>
      <c r="TJ53" s="393"/>
      <c r="TK53" s="393"/>
    </row>
    <row r="54" spans="1:531" ht="33" customHeight="1" x14ac:dyDescent="0.2">
      <c r="A54" s="155">
        <f>A46+1</f>
        <v>20</v>
      </c>
      <c r="B54" s="692"/>
      <c r="C54" s="693"/>
      <c r="D54" s="693"/>
      <c r="E54" s="694"/>
      <c r="F54" s="692"/>
      <c r="G54" s="693"/>
      <c r="H54" s="693"/>
      <c r="I54" s="694"/>
      <c r="J54" s="692"/>
      <c r="K54" s="693"/>
      <c r="L54" s="693"/>
      <c r="M54" s="694"/>
      <c r="N54" s="692"/>
      <c r="O54" s="693"/>
      <c r="P54" s="693"/>
      <c r="Q54" s="693"/>
      <c r="R54" s="694"/>
      <c r="S54" s="692"/>
      <c r="T54" s="693"/>
      <c r="U54" s="693"/>
      <c r="V54" s="694"/>
      <c r="W54" s="692"/>
      <c r="X54" s="693"/>
      <c r="Y54" s="693"/>
      <c r="Z54" s="694"/>
      <c r="AA54" s="692"/>
      <c r="AB54" s="693"/>
      <c r="AC54" s="693"/>
      <c r="AD54" s="694"/>
      <c r="AE54" s="692"/>
      <c r="AF54" s="693"/>
      <c r="AG54" s="693"/>
      <c r="AH54" s="693"/>
      <c r="AI54" s="694"/>
      <c r="AJ54" s="692"/>
      <c r="AK54" s="693"/>
      <c r="AL54" s="693"/>
      <c r="AM54" s="694"/>
      <c r="AN54" s="692"/>
      <c r="AO54" s="693"/>
      <c r="AP54" s="693"/>
      <c r="AQ54" s="694"/>
      <c r="AR54" s="692"/>
      <c r="AS54" s="693"/>
      <c r="AT54" s="693"/>
      <c r="AU54" s="694"/>
      <c r="AV54" s="692"/>
      <c r="AW54" s="693"/>
      <c r="AX54" s="693"/>
      <c r="AY54" s="693"/>
      <c r="AZ54" s="747"/>
      <c r="BA54" s="692"/>
      <c r="BB54" s="693"/>
      <c r="BC54" s="693"/>
      <c r="BD54" s="694"/>
      <c r="BE54" s="692"/>
      <c r="BF54" s="693"/>
      <c r="BG54" s="693"/>
      <c r="BH54" s="694"/>
      <c r="BI54" s="692"/>
      <c r="BJ54" s="693"/>
      <c r="BK54" s="693"/>
      <c r="BL54" s="694"/>
      <c r="BM54" s="692"/>
      <c r="BN54" s="693"/>
      <c r="BO54" s="693"/>
      <c r="BP54" s="693"/>
      <c r="BQ54" s="747"/>
      <c r="BR54" s="692"/>
      <c r="BS54" s="693"/>
      <c r="BT54" s="693"/>
      <c r="BU54" s="694"/>
      <c r="BV54" s="692"/>
      <c r="BW54" s="693"/>
      <c r="BX54" s="693"/>
      <c r="BY54" s="694"/>
      <c r="BZ54" s="692"/>
      <c r="CA54" s="693"/>
      <c r="CB54" s="693"/>
      <c r="CC54" s="694"/>
      <c r="CD54" s="692"/>
      <c r="CE54" s="693"/>
      <c r="CF54" s="693"/>
      <c r="CG54" s="693"/>
      <c r="CH54" s="747"/>
      <c r="CI54" s="692"/>
      <c r="CJ54" s="693"/>
      <c r="CK54" s="693"/>
      <c r="CL54" s="694"/>
      <c r="CM54" s="692"/>
      <c r="CN54" s="693"/>
      <c r="CO54" s="693"/>
      <c r="CP54" s="694"/>
      <c r="CQ54" s="692"/>
      <c r="CR54" s="693"/>
      <c r="CS54" s="693"/>
      <c r="CT54" s="694"/>
      <c r="CU54" s="692"/>
      <c r="CV54" s="693"/>
      <c r="CW54" s="693"/>
      <c r="CX54" s="693"/>
      <c r="CY54" s="694"/>
      <c r="CZ54" s="692"/>
      <c r="DA54" s="693"/>
      <c r="DB54" s="693"/>
      <c r="DC54" s="694"/>
      <c r="DD54" s="692"/>
      <c r="DE54" s="693"/>
      <c r="DF54" s="693"/>
      <c r="DG54" s="694"/>
      <c r="DH54" s="692"/>
      <c r="DI54" s="693"/>
      <c r="DJ54" s="693"/>
      <c r="DK54" s="694"/>
      <c r="DL54" s="692"/>
      <c r="DM54" s="693"/>
      <c r="DN54" s="693"/>
      <c r="DO54" s="694"/>
      <c r="DP54" s="692"/>
      <c r="DQ54" s="693"/>
      <c r="DR54" s="693"/>
      <c r="DS54" s="694"/>
      <c r="DT54" s="692"/>
      <c r="DU54" s="693"/>
      <c r="DV54" s="693"/>
      <c r="DW54" s="694"/>
      <c r="DX54" s="692"/>
      <c r="DY54" s="693"/>
      <c r="DZ54" s="693"/>
      <c r="EA54" s="694"/>
      <c r="EB54" s="692"/>
      <c r="EC54" s="693"/>
      <c r="ED54" s="693"/>
      <c r="EE54" s="694"/>
      <c r="EF54" s="692"/>
      <c r="EG54" s="693"/>
      <c r="EH54" s="693"/>
      <c r="EI54" s="694"/>
      <c r="EJ54" s="692"/>
      <c r="EK54" s="693"/>
      <c r="EL54" s="693"/>
      <c r="EM54" s="694"/>
      <c r="EN54" s="692"/>
      <c r="EO54" s="693"/>
      <c r="EP54" s="693"/>
      <c r="EQ54" s="694"/>
      <c r="ER54" s="653"/>
      <c r="ES54" s="654"/>
      <c r="ET54" s="654"/>
      <c r="EU54" s="655"/>
      <c r="EV54" s="653"/>
      <c r="EW54" s="654"/>
      <c r="EX54" s="654"/>
      <c r="EY54" s="654"/>
      <c r="EZ54" s="654"/>
      <c r="FA54" s="654"/>
      <c r="FB54" s="655"/>
      <c r="FC54" s="776" t="s">
        <v>1000</v>
      </c>
      <c r="FD54" s="777"/>
      <c r="FE54" s="777"/>
      <c r="FF54" s="777"/>
      <c r="FG54" s="777"/>
      <c r="FH54" s="917"/>
      <c r="FI54" s="918"/>
      <c r="FJ54" s="653"/>
      <c r="FK54" s="654"/>
      <c r="FL54" s="654"/>
      <c r="FM54" s="654"/>
      <c r="FN54" s="654"/>
      <c r="FO54" s="844"/>
      <c r="FP54" s="747"/>
      <c r="FQ54" s="477" t="str">
        <f t="shared" ref="FQ54:GX54" si="175">IF((COUNTIF($DT$72:$FP$72,FQ57)&gt;=2),"×",IF((COUNTIF($DT$72:$FP$72,FQ57)=1),"○"," "))</f>
        <v xml:space="preserve"> </v>
      </c>
      <c r="FR54" s="478" t="str">
        <f t="shared" si="175"/>
        <v xml:space="preserve"> </v>
      </c>
      <c r="FS54" s="478" t="str">
        <f t="shared" si="175"/>
        <v xml:space="preserve"> </v>
      </c>
      <c r="FT54" s="478" t="str">
        <f t="shared" si="175"/>
        <v xml:space="preserve"> </v>
      </c>
      <c r="FU54" s="478" t="str">
        <f t="shared" si="175"/>
        <v xml:space="preserve"> </v>
      </c>
      <c r="FV54" s="478" t="str">
        <f t="shared" si="175"/>
        <v xml:space="preserve"> </v>
      </c>
      <c r="FW54" s="478" t="str">
        <f t="shared" si="175"/>
        <v xml:space="preserve"> </v>
      </c>
      <c r="FX54" s="478" t="str">
        <f t="shared" si="175"/>
        <v>○</v>
      </c>
      <c r="FY54" s="478" t="str">
        <f t="shared" si="175"/>
        <v>○</v>
      </c>
      <c r="FZ54" s="478" t="str">
        <f t="shared" si="175"/>
        <v>○</v>
      </c>
      <c r="GA54" s="478" t="str">
        <f t="shared" si="175"/>
        <v>○</v>
      </c>
      <c r="GB54" s="478" t="str">
        <f t="shared" si="175"/>
        <v xml:space="preserve"> </v>
      </c>
      <c r="GC54" s="478" t="str">
        <f t="shared" si="175"/>
        <v>○</v>
      </c>
      <c r="GD54" s="478" t="str">
        <f t="shared" si="175"/>
        <v>○</v>
      </c>
      <c r="GE54" s="478" t="str">
        <f t="shared" si="175"/>
        <v xml:space="preserve"> </v>
      </c>
      <c r="GF54" s="478" t="str">
        <f t="shared" si="175"/>
        <v>○</v>
      </c>
      <c r="GG54" s="478" t="str">
        <f t="shared" si="175"/>
        <v xml:space="preserve"> </v>
      </c>
      <c r="GH54" s="478" t="str">
        <f t="shared" si="175"/>
        <v xml:space="preserve"> </v>
      </c>
      <c r="GI54" s="478" t="str">
        <f t="shared" si="175"/>
        <v xml:space="preserve"> </v>
      </c>
      <c r="GJ54" s="478" t="str">
        <f t="shared" si="175"/>
        <v xml:space="preserve"> </v>
      </c>
      <c r="GK54" s="479" t="str">
        <f t="shared" si="175"/>
        <v xml:space="preserve"> </v>
      </c>
      <c r="GL54" s="478" t="str">
        <f t="shared" si="175"/>
        <v xml:space="preserve"> </v>
      </c>
      <c r="GM54" s="479" t="str">
        <f t="shared" si="175"/>
        <v xml:space="preserve"> </v>
      </c>
      <c r="GN54" s="478" t="str">
        <f t="shared" si="175"/>
        <v xml:space="preserve"> </v>
      </c>
      <c r="GO54" s="478" t="str">
        <f t="shared" si="175"/>
        <v xml:space="preserve"> </v>
      </c>
      <c r="GP54" s="479" t="str">
        <f t="shared" si="175"/>
        <v xml:space="preserve"> </v>
      </c>
      <c r="GQ54" s="478" t="str">
        <f t="shared" si="175"/>
        <v xml:space="preserve"> </v>
      </c>
      <c r="GR54" s="478" t="str">
        <f t="shared" si="175"/>
        <v xml:space="preserve"> </v>
      </c>
      <c r="GS54" s="478" t="str">
        <f t="shared" si="175"/>
        <v xml:space="preserve"> </v>
      </c>
      <c r="GT54" s="478" t="str">
        <f t="shared" si="175"/>
        <v xml:space="preserve"> </v>
      </c>
      <c r="GU54" s="478" t="str">
        <f t="shared" si="175"/>
        <v xml:space="preserve"> </v>
      </c>
      <c r="GV54" s="478" t="str">
        <f t="shared" si="175"/>
        <v xml:space="preserve"> </v>
      </c>
      <c r="GW54" s="478" t="str">
        <f t="shared" si="175"/>
        <v xml:space="preserve"> </v>
      </c>
      <c r="GX54" s="478" t="str">
        <f t="shared" si="175"/>
        <v xml:space="preserve"> </v>
      </c>
      <c r="GY54" s="188">
        <f>A54</f>
        <v>20</v>
      </c>
      <c r="HA54" s="80"/>
      <c r="HB54" s="199">
        <f>リスト!C53</f>
        <v>0</v>
      </c>
      <c r="HC54" s="76" t="str">
        <f>IF(リスト!D53="","",リスト!D53)</f>
        <v/>
      </c>
      <c r="HD54" s="76" t="str">
        <f>IF(リスト!F53="","",リスト!F53)</f>
        <v/>
      </c>
      <c r="HE54" s="76" t="str">
        <f>IF(リスト!E53="","",リスト!E53)</f>
        <v>電源修繕</v>
      </c>
      <c r="HF54" s="200" t="str">
        <f>IF(リスト!G53="","",リスト!G53)</f>
        <v/>
      </c>
      <c r="HG54" s="77" t="str">
        <f>IF(リスト!H53="","",リスト!H53)</f>
        <v>生江町</v>
      </c>
      <c r="HH54" s="77" t="str">
        <f>IF(リスト!I53="","",リスト!I53)</f>
        <v>淀　川</v>
      </c>
      <c r="HI54" s="77" t="str">
        <f>IF(リスト!J53="","",リスト!J53)</f>
        <v>小　畑</v>
      </c>
      <c r="HJ54" s="77" t="str">
        <f>IF(リスト!K53="","",リスト!K53)</f>
        <v>新狭山</v>
      </c>
      <c r="HK54" s="459" t="str">
        <f>IF(リスト!L53="","",リスト!L53)</f>
        <v/>
      </c>
      <c r="HL54" s="459" t="str">
        <f>IF(リスト!M53="","",リスト!M53)</f>
        <v/>
      </c>
      <c r="HM54" s="77" t="str">
        <f>IF(リスト!N53="","",リスト!N53)</f>
        <v>真美ケ丘</v>
      </c>
      <c r="HN54" s="77" t="str">
        <f>IF(リスト!O53="","",リスト!O53)</f>
        <v/>
      </c>
      <c r="HO54" s="460" t="str">
        <f>IF(リスト!P53="","",リスト!P53)</f>
        <v/>
      </c>
      <c r="HQ54" s="258" t="str">
        <f t="shared" ref="HQ54:II54" si="176">IF(FQ54="○","○",IF(FQ54="×","○",IF(FQ55="○","○",IF(FQ55="×","○",IF(FQ53="","",FQ53)))))</f>
        <v/>
      </c>
      <c r="HR54" s="258" t="str">
        <f t="shared" si="176"/>
        <v/>
      </c>
      <c r="HS54" s="258" t="str">
        <f t="shared" si="176"/>
        <v>休み</v>
      </c>
      <c r="HT54" s="258" t="str">
        <f t="shared" si="176"/>
        <v/>
      </c>
      <c r="HU54" s="258" t="str">
        <f t="shared" si="176"/>
        <v/>
      </c>
      <c r="HV54" s="258" t="str">
        <f t="shared" si="176"/>
        <v/>
      </c>
      <c r="HW54" s="258" t="str">
        <f t="shared" si="176"/>
        <v/>
      </c>
      <c r="HX54" s="258" t="str">
        <f t="shared" si="176"/>
        <v>○</v>
      </c>
      <c r="HY54" s="258" t="str">
        <f t="shared" si="176"/>
        <v>○</v>
      </c>
      <c r="HZ54" s="258" t="str">
        <f t="shared" si="176"/>
        <v>○</v>
      </c>
      <c r="IA54" s="258" t="str">
        <f t="shared" si="176"/>
        <v>○</v>
      </c>
      <c r="IB54" s="258" t="str">
        <f t="shared" si="176"/>
        <v/>
      </c>
      <c r="IC54" s="258" t="str">
        <f t="shared" si="176"/>
        <v>○</v>
      </c>
      <c r="ID54" s="258" t="str">
        <f t="shared" si="176"/>
        <v>○</v>
      </c>
      <c r="IE54" s="258" t="str">
        <f t="shared" si="176"/>
        <v>休み</v>
      </c>
      <c r="IF54" s="258" t="str">
        <f t="shared" si="176"/>
        <v>○</v>
      </c>
      <c r="IG54" s="258" t="str">
        <f t="shared" si="176"/>
        <v/>
      </c>
      <c r="IH54" s="258" t="str">
        <f t="shared" si="176"/>
        <v/>
      </c>
      <c r="II54" s="258" t="str">
        <f t="shared" si="176"/>
        <v/>
      </c>
      <c r="IJ54" s="258" t="str">
        <f t="shared" ref="IJ54" si="177">IF(GJ54="○","○",IF(GJ54="×","○",IF(GJ55="○","○",IF(GJ55="×","○",IF(GJ53="","",GJ53)))))</f>
        <v/>
      </c>
      <c r="IK54" s="258" t="str">
        <f t="shared" ref="IK54" si="178">IF(GK54="○","○",IF(GK54="×","○",IF(GK55="○","○",IF(GK55="×","○",IF(GK53="","",GK53)))))</f>
        <v/>
      </c>
      <c r="IL54" s="258" t="str">
        <f t="shared" ref="IL54" si="179">IF(GL54="○","○",IF(GL54="×","○",IF(GL55="○","○",IF(GL55="×","○",IF(GL53="","",GL53)))))</f>
        <v/>
      </c>
      <c r="IM54" s="258" t="str">
        <f t="shared" ref="IM54" si="180">IF(GM54="○","○",IF(GM54="×","○",IF(GM55="○","○",IF(GM55="×","○",IF(GM53="","",GM53)))))</f>
        <v/>
      </c>
      <c r="IN54" s="258" t="str">
        <f t="shared" ref="IN54" si="181">IF(GN54="○","○",IF(GN54="×","○",IF(GN55="○","○",IF(GN55="×","○",IF(GN53="","",GN53)))))</f>
        <v/>
      </c>
      <c r="IO54" s="258" t="str">
        <f t="shared" ref="IO54" si="182">IF(GO54="○","○",IF(GO54="×","○",IF(GO55="○","○",IF(GO55="×","○",IF(GO53="","",GO53)))))</f>
        <v/>
      </c>
      <c r="IP54" s="258" t="str">
        <f t="shared" ref="IP54" si="183">IF(GP54="○","○",IF(GP54="×","○",IF(GP55="○","○",IF(GP55="×","○",IF(GP53="","",GP53)))))</f>
        <v/>
      </c>
      <c r="IQ54" s="258" t="str">
        <f t="shared" ref="IQ54" si="184">IF(GQ54="○","○",IF(GQ54="×","○",IF(GQ55="○","○",IF(GQ55="×","○",IF(GQ53="","",GQ53)))))</f>
        <v/>
      </c>
      <c r="IR54" s="258" t="str">
        <f t="shared" ref="IR54" si="185">IF(GR54="○","○",IF(GR54="×","○",IF(GR55="○","○",IF(GR55="×","○",IF(GR53="","",GR53)))))</f>
        <v/>
      </c>
      <c r="IS54" s="258" t="str">
        <f t="shared" ref="IS54" si="186">IF(GW54="○","○",IF(GW54="×","○",IF(GW55="○","○",IF(GW55="×","○",IF(GW53="","",GW53)))))</f>
        <v/>
      </c>
      <c r="IT54" s="258" t="str">
        <f t="shared" ref="IT54" si="187">IF(GX54="○","○",IF(GX54="×","○",IF(GX55="○","○",IF(GX55="×","○",IF(GX53="","",GX53)))))</f>
        <v/>
      </c>
      <c r="IV54" s="393"/>
      <c r="IW54" s="393"/>
      <c r="IX54" s="393"/>
      <c r="IY54" s="393"/>
      <c r="IZ54" s="393"/>
      <c r="JA54" s="393"/>
      <c r="JB54" s="393"/>
      <c r="JC54" s="393"/>
      <c r="JD54" s="393"/>
      <c r="JE54" s="393"/>
      <c r="JF54" s="393"/>
      <c r="JG54" s="393"/>
      <c r="JH54" s="393"/>
      <c r="JI54" s="393"/>
      <c r="JJ54" s="393"/>
      <c r="JK54" s="393"/>
      <c r="JL54" s="393"/>
      <c r="JM54" s="393"/>
      <c r="JN54" s="393"/>
      <c r="JO54" s="393"/>
      <c r="JP54" s="393"/>
      <c r="JQ54" s="393"/>
      <c r="JR54" s="393"/>
      <c r="JS54" s="393"/>
      <c r="JT54" s="393"/>
      <c r="JU54" s="393"/>
      <c r="JV54" s="393"/>
      <c r="JW54" s="393"/>
      <c r="JX54" s="393"/>
      <c r="JY54" s="393"/>
      <c r="JZ54" s="393"/>
      <c r="KA54" s="393"/>
      <c r="KB54" s="393"/>
      <c r="KC54" s="393"/>
      <c r="KD54" s="393"/>
      <c r="KE54" s="393"/>
      <c r="KF54" s="393"/>
      <c r="KG54" s="393"/>
      <c r="KH54" s="393"/>
      <c r="KI54" s="393"/>
      <c r="KJ54" s="393"/>
      <c r="KK54" s="393"/>
      <c r="KL54" s="393"/>
      <c r="KM54" s="393"/>
      <c r="KN54" s="393"/>
      <c r="KO54" s="393"/>
      <c r="KP54" s="393"/>
      <c r="KQ54" s="393"/>
      <c r="KR54" s="393"/>
      <c r="KS54" s="393"/>
      <c r="KT54" s="393"/>
      <c r="KU54" s="393"/>
      <c r="KV54" s="393"/>
      <c r="KW54" s="393"/>
      <c r="KX54" s="393"/>
      <c r="KY54" s="393"/>
      <c r="KZ54" s="393"/>
      <c r="LA54" s="393"/>
      <c r="LB54" s="393"/>
      <c r="LC54" s="393"/>
      <c r="LD54" s="393"/>
      <c r="LE54" s="393"/>
      <c r="LF54" s="393"/>
      <c r="LG54" s="393"/>
      <c r="LH54" s="393"/>
      <c r="LI54" s="393"/>
      <c r="LJ54" s="393"/>
      <c r="LK54" s="393"/>
      <c r="LL54" s="393"/>
      <c r="LM54" s="393"/>
      <c r="LN54" s="393"/>
      <c r="LO54" s="393"/>
      <c r="LP54" s="393"/>
      <c r="LQ54" s="393"/>
      <c r="LR54" s="393"/>
      <c r="LS54" s="393"/>
      <c r="LT54" s="393"/>
      <c r="LU54" s="393"/>
      <c r="LV54" s="393"/>
      <c r="LW54" s="393"/>
      <c r="LX54" s="393"/>
      <c r="LY54" s="393"/>
      <c r="LZ54" s="393"/>
      <c r="MA54" s="393"/>
      <c r="MB54" s="393"/>
      <c r="MC54" s="393"/>
      <c r="MD54" s="393"/>
      <c r="ME54" s="393"/>
      <c r="MF54" s="393"/>
      <c r="MG54" s="393"/>
      <c r="MH54" s="393"/>
      <c r="MI54" s="393"/>
      <c r="MJ54" s="393"/>
      <c r="MK54" s="393"/>
      <c r="ML54" s="393"/>
      <c r="MM54" s="393"/>
      <c r="MN54" s="393"/>
      <c r="MO54" s="393"/>
      <c r="MP54" s="393"/>
      <c r="MQ54" s="393"/>
      <c r="MR54" s="393"/>
      <c r="MS54" s="393"/>
      <c r="MT54" s="393"/>
      <c r="MU54" s="393"/>
      <c r="MV54" s="393"/>
      <c r="MW54" s="393"/>
      <c r="MX54" s="393"/>
      <c r="MY54" s="393"/>
      <c r="MZ54" s="393"/>
      <c r="NA54" s="393"/>
      <c r="NB54" s="393"/>
      <c r="NC54" s="393"/>
      <c r="ND54" s="393"/>
      <c r="NE54" s="393"/>
      <c r="NF54" s="393"/>
      <c r="NG54" s="393"/>
      <c r="NH54" s="393"/>
      <c r="NI54" s="393"/>
      <c r="NJ54" s="393"/>
      <c r="NK54" s="393"/>
      <c r="NL54" s="393"/>
      <c r="NM54" s="393"/>
      <c r="NN54" s="393"/>
      <c r="NO54" s="393"/>
      <c r="NP54" s="393"/>
      <c r="NQ54" s="393"/>
      <c r="NR54" s="393"/>
      <c r="NS54" s="393"/>
      <c r="NT54" s="393"/>
      <c r="NU54" s="393"/>
      <c r="NV54" s="393"/>
      <c r="NW54" s="393"/>
      <c r="NX54" s="393"/>
      <c r="NY54" s="393"/>
      <c r="NZ54" s="393"/>
      <c r="OA54" s="393"/>
      <c r="OB54" s="393"/>
      <c r="OC54" s="393"/>
      <c r="OD54" s="393"/>
      <c r="OE54" s="393"/>
      <c r="OF54" s="393"/>
      <c r="OG54" s="393"/>
      <c r="OH54" s="393"/>
      <c r="OI54" s="393"/>
      <c r="OJ54" s="393"/>
      <c r="OK54" s="393"/>
      <c r="OL54" s="393"/>
      <c r="OM54" s="393"/>
      <c r="ON54" s="393"/>
      <c r="OO54" s="393"/>
      <c r="OP54" s="393"/>
      <c r="OQ54" s="393"/>
      <c r="OR54" s="393"/>
      <c r="OS54" s="393"/>
      <c r="OT54" s="393"/>
      <c r="OU54" s="393"/>
      <c r="OV54" s="393"/>
      <c r="OW54" s="393"/>
      <c r="OX54" s="393"/>
      <c r="OY54" s="393"/>
      <c r="OZ54" s="393"/>
      <c r="PA54" s="393"/>
      <c r="PB54" s="393"/>
      <c r="PC54" s="393"/>
      <c r="PD54" s="393"/>
      <c r="PE54" s="393"/>
      <c r="PF54" s="393"/>
      <c r="PG54" s="393"/>
      <c r="PH54" s="393"/>
      <c r="PI54" s="393"/>
      <c r="PJ54" s="393"/>
      <c r="PK54" s="393"/>
      <c r="PL54" s="393"/>
      <c r="PM54" s="393"/>
      <c r="PN54" s="393"/>
      <c r="PO54" s="393"/>
      <c r="PP54" s="393"/>
      <c r="PQ54" s="393"/>
      <c r="PR54" s="393"/>
      <c r="PS54" s="393"/>
      <c r="PT54" s="393"/>
      <c r="PU54" s="393"/>
      <c r="PV54" s="393"/>
      <c r="PW54" s="393"/>
      <c r="PX54" s="393"/>
      <c r="PY54" s="393"/>
      <c r="PZ54" s="393"/>
      <c r="QA54" s="393"/>
      <c r="QB54" s="393"/>
      <c r="QC54" s="393"/>
      <c r="QD54" s="393"/>
      <c r="QE54" s="393"/>
      <c r="QF54" s="393"/>
      <c r="QG54" s="393"/>
      <c r="QH54" s="393"/>
      <c r="QI54" s="393"/>
      <c r="QJ54" s="393"/>
      <c r="QK54" s="393"/>
      <c r="QL54" s="393"/>
      <c r="QM54" s="393"/>
      <c r="QN54" s="393"/>
      <c r="QO54" s="393"/>
      <c r="QP54" s="393"/>
      <c r="QQ54" s="393"/>
      <c r="QR54" s="393"/>
      <c r="QS54" s="393"/>
      <c r="QT54" s="393"/>
      <c r="QU54" s="393"/>
      <c r="QV54" s="393"/>
      <c r="QW54" s="393"/>
      <c r="QX54" s="393"/>
      <c r="QY54" s="393"/>
      <c r="QZ54" s="393"/>
      <c r="RA54" s="393"/>
      <c r="RB54" s="393"/>
      <c r="RC54" s="393"/>
      <c r="RD54" s="393"/>
      <c r="RE54" s="393"/>
      <c r="RF54" s="393"/>
      <c r="RG54" s="393"/>
      <c r="RH54" s="393"/>
      <c r="RI54" s="393"/>
      <c r="RJ54" s="393"/>
      <c r="RK54" s="393"/>
      <c r="RL54" s="393"/>
      <c r="RM54" s="393"/>
      <c r="RN54" s="393"/>
      <c r="RO54" s="393"/>
      <c r="RP54" s="393"/>
      <c r="RQ54" s="393"/>
      <c r="RR54" s="393"/>
      <c r="RS54" s="393"/>
      <c r="RT54" s="393"/>
      <c r="RU54" s="393"/>
      <c r="RV54" s="393"/>
      <c r="RW54" s="393"/>
      <c r="RX54" s="393"/>
      <c r="RY54" s="393"/>
      <c r="RZ54" s="393"/>
      <c r="SA54" s="393"/>
      <c r="SB54" s="393"/>
      <c r="SC54" s="393"/>
      <c r="SD54" s="393"/>
      <c r="SE54" s="393"/>
      <c r="SF54" s="393"/>
      <c r="SG54" s="393"/>
      <c r="SH54" s="393"/>
      <c r="SI54" s="393"/>
      <c r="SJ54" s="393"/>
      <c r="SK54" s="393"/>
      <c r="SL54" s="393"/>
      <c r="SM54" s="393"/>
      <c r="SN54" s="393"/>
      <c r="SO54" s="393"/>
      <c r="SP54" s="393"/>
      <c r="SQ54" s="393"/>
      <c r="SR54" s="393"/>
      <c r="SS54" s="393"/>
      <c r="ST54" s="393"/>
      <c r="SU54" s="393"/>
      <c r="SV54" s="393"/>
      <c r="SW54" s="393"/>
      <c r="SX54" s="393"/>
      <c r="SY54" s="393"/>
      <c r="SZ54" s="393"/>
      <c r="TA54" s="393"/>
      <c r="TB54" s="393"/>
      <c r="TC54" s="393"/>
      <c r="TD54" s="393"/>
      <c r="TE54" s="393"/>
      <c r="TF54" s="393"/>
      <c r="TG54" s="393"/>
      <c r="TH54" s="393"/>
      <c r="TI54" s="393"/>
      <c r="TJ54" s="393"/>
      <c r="TK54" s="393"/>
    </row>
    <row r="55" spans="1:531" ht="33" customHeight="1" x14ac:dyDescent="0.2">
      <c r="A55" s="235"/>
      <c r="B55" s="653"/>
      <c r="C55" s="654"/>
      <c r="D55" s="654"/>
      <c r="E55" s="655"/>
      <c r="F55" s="653"/>
      <c r="G55" s="654"/>
      <c r="H55" s="654"/>
      <c r="I55" s="655"/>
      <c r="J55" s="653"/>
      <c r="K55" s="654"/>
      <c r="L55" s="654"/>
      <c r="M55" s="655"/>
      <c r="N55" s="653"/>
      <c r="O55" s="654"/>
      <c r="P55" s="654"/>
      <c r="Q55" s="654"/>
      <c r="R55" s="655"/>
      <c r="S55" s="653"/>
      <c r="T55" s="654"/>
      <c r="U55" s="654"/>
      <c r="V55" s="655"/>
      <c r="W55" s="653"/>
      <c r="X55" s="654"/>
      <c r="Y55" s="654"/>
      <c r="Z55" s="655"/>
      <c r="AA55" s="653"/>
      <c r="AB55" s="654"/>
      <c r="AC55" s="654"/>
      <c r="AD55" s="655"/>
      <c r="AE55" s="653"/>
      <c r="AF55" s="654"/>
      <c r="AG55" s="654"/>
      <c r="AH55" s="654"/>
      <c r="AI55" s="655"/>
      <c r="AJ55" s="653"/>
      <c r="AK55" s="654"/>
      <c r="AL55" s="654"/>
      <c r="AM55" s="655"/>
      <c r="AN55" s="653"/>
      <c r="AO55" s="654"/>
      <c r="AP55" s="654"/>
      <c r="AQ55" s="655"/>
      <c r="AR55" s="653"/>
      <c r="AS55" s="654"/>
      <c r="AT55" s="654"/>
      <c r="AU55" s="655"/>
      <c r="AV55" s="653"/>
      <c r="AW55" s="654"/>
      <c r="AX55" s="654"/>
      <c r="AY55" s="654"/>
      <c r="AZ55" s="747"/>
      <c r="BA55" s="653"/>
      <c r="BB55" s="654"/>
      <c r="BC55" s="654"/>
      <c r="BD55" s="655"/>
      <c r="BE55" s="653"/>
      <c r="BF55" s="654"/>
      <c r="BG55" s="654"/>
      <c r="BH55" s="655"/>
      <c r="BI55" s="653"/>
      <c r="BJ55" s="654"/>
      <c r="BK55" s="654"/>
      <c r="BL55" s="655"/>
      <c r="BM55" s="653"/>
      <c r="BN55" s="654"/>
      <c r="BO55" s="654"/>
      <c r="BP55" s="654"/>
      <c r="BQ55" s="747"/>
      <c r="BR55" s="653"/>
      <c r="BS55" s="654"/>
      <c r="BT55" s="654"/>
      <c r="BU55" s="655"/>
      <c r="BV55" s="653"/>
      <c r="BW55" s="654"/>
      <c r="BX55" s="654"/>
      <c r="BY55" s="655"/>
      <c r="BZ55" s="653"/>
      <c r="CA55" s="654"/>
      <c r="CB55" s="654"/>
      <c r="CC55" s="655"/>
      <c r="CD55" s="653"/>
      <c r="CE55" s="654"/>
      <c r="CF55" s="654"/>
      <c r="CG55" s="654"/>
      <c r="CH55" s="747"/>
      <c r="CI55" s="653"/>
      <c r="CJ55" s="654"/>
      <c r="CK55" s="654"/>
      <c r="CL55" s="655"/>
      <c r="CM55" s="653"/>
      <c r="CN55" s="654"/>
      <c r="CO55" s="654"/>
      <c r="CP55" s="655"/>
      <c r="CQ55" s="653"/>
      <c r="CR55" s="654"/>
      <c r="CS55" s="654"/>
      <c r="CT55" s="655"/>
      <c r="CU55" s="653"/>
      <c r="CV55" s="654"/>
      <c r="CW55" s="654"/>
      <c r="CX55" s="654"/>
      <c r="CY55" s="655"/>
      <c r="CZ55" s="653"/>
      <c r="DA55" s="654"/>
      <c r="DB55" s="654"/>
      <c r="DC55" s="655"/>
      <c r="DD55" s="653"/>
      <c r="DE55" s="654"/>
      <c r="DF55" s="654"/>
      <c r="DG55" s="655"/>
      <c r="DH55" s="653"/>
      <c r="DI55" s="654"/>
      <c r="DJ55" s="654"/>
      <c r="DK55" s="655"/>
      <c r="DL55" s="653"/>
      <c r="DM55" s="654"/>
      <c r="DN55" s="654"/>
      <c r="DO55" s="655"/>
      <c r="DP55" s="653"/>
      <c r="DQ55" s="654"/>
      <c r="DR55" s="654"/>
      <c r="DS55" s="655"/>
      <c r="DT55" s="653"/>
      <c r="DU55" s="654"/>
      <c r="DV55" s="654"/>
      <c r="DW55" s="655"/>
      <c r="DX55" s="653"/>
      <c r="DY55" s="654"/>
      <c r="DZ55" s="654"/>
      <c r="EA55" s="655"/>
      <c r="EB55" s="653"/>
      <c r="EC55" s="654"/>
      <c r="ED55" s="654"/>
      <c r="EE55" s="655"/>
      <c r="EF55" s="653"/>
      <c r="EG55" s="654"/>
      <c r="EH55" s="654"/>
      <c r="EI55" s="655"/>
      <c r="EJ55" s="653"/>
      <c r="EK55" s="654"/>
      <c r="EL55" s="654"/>
      <c r="EM55" s="655"/>
      <c r="EN55" s="653"/>
      <c r="EO55" s="654"/>
      <c r="EP55" s="654"/>
      <c r="EQ55" s="655"/>
      <c r="ER55" s="653"/>
      <c r="ES55" s="654"/>
      <c r="ET55" s="654"/>
      <c r="EU55" s="655"/>
      <c r="EV55" s="653"/>
      <c r="EW55" s="654"/>
      <c r="EX55" s="654"/>
      <c r="EY55" s="654"/>
      <c r="EZ55" s="654"/>
      <c r="FA55" s="654"/>
      <c r="FB55" s="655"/>
      <c r="FC55" s="776"/>
      <c r="FD55" s="777"/>
      <c r="FE55" s="777"/>
      <c r="FF55" s="777"/>
      <c r="FG55" s="777"/>
      <c r="FH55" s="777"/>
      <c r="FI55" s="778"/>
      <c r="FJ55" s="653"/>
      <c r="FK55" s="654"/>
      <c r="FL55" s="654"/>
      <c r="FM55" s="654"/>
      <c r="FN55" s="654"/>
      <c r="FO55" s="844"/>
      <c r="FP55" s="747"/>
      <c r="FQ55" s="848" t="str">
        <f t="shared" ref="FQ55:GV55" si="188">IF((COUNTIF($B$72:$DS$72,FQ57)&gt;=2),"×",IF((COUNTIF($B$72:$DS$72,FQ57)=1),"○"," "))</f>
        <v xml:space="preserve"> </v>
      </c>
      <c r="FR55" s="678" t="str">
        <f t="shared" si="188"/>
        <v xml:space="preserve"> </v>
      </c>
      <c r="FS55" s="678" t="str">
        <f t="shared" si="188"/>
        <v xml:space="preserve"> </v>
      </c>
      <c r="FT55" s="678" t="str">
        <f t="shared" si="188"/>
        <v xml:space="preserve"> </v>
      </c>
      <c r="FU55" s="678" t="str">
        <f t="shared" si="188"/>
        <v xml:space="preserve"> </v>
      </c>
      <c r="FV55" s="678" t="str">
        <f t="shared" si="188"/>
        <v xml:space="preserve"> </v>
      </c>
      <c r="FW55" s="678" t="str">
        <f t="shared" si="188"/>
        <v xml:space="preserve"> </v>
      </c>
      <c r="FX55" s="678" t="str">
        <f t="shared" si="188"/>
        <v xml:space="preserve"> </v>
      </c>
      <c r="FY55" s="678" t="str">
        <f t="shared" si="188"/>
        <v xml:space="preserve"> </v>
      </c>
      <c r="FZ55" s="678" t="str">
        <f t="shared" si="188"/>
        <v xml:space="preserve"> </v>
      </c>
      <c r="GA55" s="678" t="str">
        <f t="shared" si="188"/>
        <v xml:space="preserve"> </v>
      </c>
      <c r="GB55" s="678" t="str">
        <f t="shared" si="188"/>
        <v xml:space="preserve"> </v>
      </c>
      <c r="GC55" s="678" t="str">
        <f t="shared" si="188"/>
        <v xml:space="preserve"> </v>
      </c>
      <c r="GD55" s="678" t="str">
        <f t="shared" si="188"/>
        <v xml:space="preserve"> </v>
      </c>
      <c r="GE55" s="678" t="str">
        <f t="shared" si="188"/>
        <v xml:space="preserve"> </v>
      </c>
      <c r="GF55" s="678" t="str">
        <f t="shared" si="188"/>
        <v xml:space="preserve"> </v>
      </c>
      <c r="GG55" s="678" t="str">
        <f t="shared" si="188"/>
        <v xml:space="preserve"> </v>
      </c>
      <c r="GH55" s="678" t="str">
        <f t="shared" si="188"/>
        <v xml:space="preserve"> </v>
      </c>
      <c r="GI55" s="678" t="str">
        <f t="shared" si="188"/>
        <v xml:space="preserve"> </v>
      </c>
      <c r="GJ55" s="678" t="str">
        <f t="shared" si="188"/>
        <v xml:space="preserve"> </v>
      </c>
      <c r="GK55" s="678" t="str">
        <f t="shared" si="188"/>
        <v xml:space="preserve"> </v>
      </c>
      <c r="GL55" s="678" t="str">
        <f t="shared" si="188"/>
        <v xml:space="preserve"> </v>
      </c>
      <c r="GM55" s="791" t="str">
        <f t="shared" si="188"/>
        <v xml:space="preserve"> </v>
      </c>
      <c r="GN55" s="678" t="str">
        <f t="shared" si="188"/>
        <v xml:space="preserve"> </v>
      </c>
      <c r="GO55" s="678" t="str">
        <f t="shared" si="188"/>
        <v xml:space="preserve"> </v>
      </c>
      <c r="GP55" s="791" t="str">
        <f t="shared" si="188"/>
        <v xml:space="preserve"> </v>
      </c>
      <c r="GQ55" s="678" t="str">
        <f t="shared" si="188"/>
        <v xml:space="preserve"> </v>
      </c>
      <c r="GR55" s="678" t="str">
        <f t="shared" si="188"/>
        <v xml:space="preserve"> </v>
      </c>
      <c r="GS55" s="678" t="str">
        <f t="shared" si="188"/>
        <v xml:space="preserve"> </v>
      </c>
      <c r="GT55" s="678" t="str">
        <f t="shared" si="188"/>
        <v xml:space="preserve"> </v>
      </c>
      <c r="GU55" s="678" t="str">
        <f t="shared" si="188"/>
        <v xml:space="preserve"> </v>
      </c>
      <c r="GV55" s="678" t="str">
        <f t="shared" si="188"/>
        <v xml:space="preserve"> </v>
      </c>
      <c r="GW55" s="678" t="str">
        <f>IF((COUNTIF($B$72:$DSO$72,GW57)&gt;=2),"×",IF((COUNTIF($B$72:$DS$72,GW57)=1),"○"," "))</f>
        <v xml:space="preserve"> </v>
      </c>
      <c r="GX55" s="678" t="str">
        <f>IF((COUNTIF($B$72:$DS$72,GX57)&gt;=2),"×",IF((COUNTIF($B$72:$DS$72,GX57)=1),"○"," "))</f>
        <v xml:space="preserve"> </v>
      </c>
      <c r="GY55" s="235" t="str">
        <f>IF(A55="","",A55)</f>
        <v/>
      </c>
      <c r="HA55" s="80"/>
      <c r="HB55" s="199">
        <f>リスト!C54</f>
        <v>0</v>
      </c>
      <c r="HC55" s="76" t="str">
        <f>IF(リスト!D54="","",リスト!D54)</f>
        <v/>
      </c>
      <c r="HD55" s="76" t="str">
        <f>IF(リスト!F54="","",リスト!F54)</f>
        <v/>
      </c>
      <c r="HE55" s="76" t="str">
        <f>IF(リスト!E54="","",リスト!E54)</f>
        <v>点検補修</v>
      </c>
      <c r="HF55" s="200" t="str">
        <f>IF(リスト!G54="","",リスト!G54)</f>
        <v/>
      </c>
      <c r="HG55" s="77" t="str">
        <f>IF(リスト!H54="","",リスト!H54)</f>
        <v>森小路</v>
      </c>
      <c r="HH55" s="459" t="str">
        <f>IF(リスト!I54="","",リスト!I54)</f>
        <v/>
      </c>
      <c r="HI55" s="77" t="str">
        <f>IF(リスト!J54="","",リスト!J54)</f>
        <v>上尾町</v>
      </c>
      <c r="HJ55" s="77" t="str">
        <f>IF(リスト!K54="","",リスト!K54)</f>
        <v>三日市</v>
      </c>
      <c r="HK55" s="77" t="str">
        <f>IF(リスト!L54="","",リスト!L54)</f>
        <v>西神戸</v>
      </c>
      <c r="HL55" s="77" t="str">
        <f>IF(リスト!M54="","",リスト!M54)</f>
        <v>宝塚SW/S</v>
      </c>
      <c r="HM55" s="77" t="str">
        <f>IF(リスト!N54="","",リスト!N54)</f>
        <v>香久山</v>
      </c>
      <c r="HN55" s="77" t="str">
        <f>IF(リスト!O54="","",リスト!O54)</f>
        <v/>
      </c>
      <c r="HO55" s="460" t="str">
        <f>IF(リスト!P54="","",リスト!P54)</f>
        <v/>
      </c>
      <c r="IV55" s="393"/>
      <c r="IW55" s="393"/>
      <c r="IX55" s="393"/>
      <c r="IY55" s="393"/>
      <c r="IZ55" s="393"/>
      <c r="JA55" s="393"/>
      <c r="JB55" s="393"/>
      <c r="JC55" s="393"/>
      <c r="JD55" s="393"/>
      <c r="JE55" s="393"/>
      <c r="JF55" s="393"/>
      <c r="JG55" s="393"/>
      <c r="JH55" s="393"/>
      <c r="JI55" s="393"/>
      <c r="JJ55" s="393"/>
      <c r="JK55" s="393"/>
      <c r="JL55" s="393"/>
      <c r="JM55" s="393"/>
      <c r="JN55" s="393"/>
      <c r="JO55" s="393"/>
      <c r="JP55" s="393"/>
      <c r="JQ55" s="393"/>
      <c r="JR55" s="393"/>
      <c r="JS55" s="393"/>
      <c r="JT55" s="393"/>
      <c r="JU55" s="393"/>
      <c r="JV55" s="393"/>
      <c r="JW55" s="393"/>
      <c r="JX55" s="393"/>
      <c r="JY55" s="393"/>
      <c r="JZ55" s="393"/>
      <c r="KA55" s="393"/>
      <c r="KB55" s="393"/>
      <c r="KC55" s="393"/>
      <c r="KD55" s="393"/>
      <c r="KE55" s="393"/>
      <c r="KF55" s="393"/>
      <c r="KG55" s="393"/>
      <c r="KH55" s="393"/>
      <c r="KI55" s="393"/>
      <c r="KJ55" s="393"/>
      <c r="KK55" s="393"/>
      <c r="KL55" s="393"/>
      <c r="KM55" s="393"/>
      <c r="KN55" s="393"/>
      <c r="KO55" s="393"/>
      <c r="KP55" s="393"/>
      <c r="KQ55" s="393"/>
      <c r="KR55" s="393"/>
      <c r="KS55" s="393"/>
      <c r="KT55" s="393"/>
      <c r="KU55" s="393"/>
      <c r="KV55" s="393"/>
      <c r="KW55" s="393"/>
      <c r="KX55" s="393"/>
      <c r="KY55" s="393"/>
      <c r="KZ55" s="393"/>
      <c r="LA55" s="393"/>
      <c r="LB55" s="393"/>
      <c r="LC55" s="393"/>
      <c r="LD55" s="393"/>
      <c r="LE55" s="393"/>
      <c r="LF55" s="393"/>
      <c r="LG55" s="393"/>
      <c r="LH55" s="393"/>
      <c r="LI55" s="393"/>
      <c r="LJ55" s="393"/>
      <c r="LK55" s="393"/>
      <c r="LL55" s="393"/>
      <c r="LM55" s="393"/>
      <c r="LN55" s="393"/>
      <c r="LO55" s="393"/>
      <c r="LP55" s="393"/>
      <c r="LQ55" s="393"/>
      <c r="LR55" s="393"/>
      <c r="LS55" s="393"/>
      <c r="LT55" s="393"/>
      <c r="LU55" s="393"/>
      <c r="LV55" s="393"/>
      <c r="LW55" s="393"/>
      <c r="LX55" s="393"/>
      <c r="LY55" s="393"/>
      <c r="LZ55" s="393"/>
      <c r="MA55" s="393"/>
      <c r="MB55" s="393"/>
      <c r="MC55" s="393"/>
      <c r="MD55" s="393"/>
      <c r="ME55" s="393"/>
      <c r="MF55" s="393"/>
      <c r="MG55" s="393"/>
      <c r="MH55" s="393"/>
      <c r="MI55" s="393"/>
      <c r="MJ55" s="393"/>
      <c r="MK55" s="393"/>
      <c r="ML55" s="393"/>
      <c r="MM55" s="393"/>
      <c r="MN55" s="393"/>
      <c r="MO55" s="393"/>
      <c r="MP55" s="393"/>
      <c r="MQ55" s="393"/>
      <c r="MR55" s="393"/>
      <c r="MS55" s="393"/>
      <c r="MT55" s="393"/>
      <c r="MU55" s="393"/>
      <c r="MV55" s="393"/>
      <c r="MW55" s="393"/>
      <c r="MX55" s="393"/>
      <c r="MY55" s="393"/>
      <c r="MZ55" s="393"/>
      <c r="NA55" s="393"/>
      <c r="NB55" s="393"/>
      <c r="NC55" s="393"/>
      <c r="ND55" s="393"/>
      <c r="NE55" s="393"/>
      <c r="NF55" s="393"/>
      <c r="NG55" s="393"/>
      <c r="NH55" s="393"/>
      <c r="NI55" s="393"/>
      <c r="NJ55" s="393"/>
      <c r="NK55" s="393"/>
      <c r="NL55" s="393"/>
      <c r="NM55" s="393"/>
      <c r="NN55" s="393"/>
      <c r="NO55" s="393"/>
      <c r="NP55" s="393"/>
      <c r="NQ55" s="393"/>
      <c r="NR55" s="393"/>
      <c r="NS55" s="393"/>
      <c r="NT55" s="393"/>
      <c r="NU55" s="393"/>
      <c r="NV55" s="393"/>
      <c r="NW55" s="393"/>
      <c r="NX55" s="393"/>
      <c r="NY55" s="393"/>
      <c r="NZ55" s="393"/>
      <c r="OA55" s="393"/>
      <c r="OB55" s="393"/>
      <c r="OC55" s="393"/>
      <c r="OD55" s="393"/>
      <c r="OE55" s="393"/>
      <c r="OF55" s="393"/>
      <c r="OG55" s="393"/>
      <c r="OH55" s="393"/>
      <c r="OI55" s="393"/>
      <c r="OJ55" s="393"/>
      <c r="OK55" s="393"/>
      <c r="OL55" s="393"/>
      <c r="OM55" s="393"/>
      <c r="ON55" s="393"/>
      <c r="OO55" s="393"/>
      <c r="OP55" s="393"/>
      <c r="OQ55" s="393"/>
      <c r="OR55" s="393"/>
      <c r="OS55" s="393"/>
      <c r="OT55" s="393"/>
      <c r="OU55" s="393"/>
      <c r="OV55" s="393"/>
      <c r="OW55" s="393"/>
      <c r="OX55" s="393"/>
      <c r="OY55" s="393"/>
      <c r="OZ55" s="393"/>
      <c r="PA55" s="393"/>
      <c r="PB55" s="393"/>
      <c r="PC55" s="393"/>
      <c r="PD55" s="393"/>
      <c r="PE55" s="393"/>
      <c r="PF55" s="393"/>
      <c r="PG55" s="393"/>
      <c r="PH55" s="393"/>
      <c r="PI55" s="393"/>
      <c r="PJ55" s="393"/>
      <c r="PK55" s="393"/>
      <c r="PL55" s="393"/>
      <c r="PM55" s="393"/>
      <c r="PN55" s="393"/>
      <c r="PO55" s="393"/>
      <c r="PP55" s="393"/>
      <c r="PQ55" s="393"/>
      <c r="PR55" s="393"/>
      <c r="PS55" s="393"/>
      <c r="PT55" s="393"/>
      <c r="PU55" s="393"/>
      <c r="PV55" s="393"/>
      <c r="PW55" s="393"/>
      <c r="PX55" s="393"/>
      <c r="PY55" s="393"/>
      <c r="PZ55" s="393"/>
      <c r="QA55" s="393"/>
      <c r="QB55" s="393"/>
      <c r="QC55" s="393"/>
      <c r="QD55" s="393"/>
      <c r="QE55" s="393"/>
      <c r="QF55" s="393"/>
      <c r="QG55" s="393"/>
      <c r="QH55" s="393"/>
      <c r="QI55" s="393"/>
      <c r="QJ55" s="393"/>
      <c r="QK55" s="393"/>
      <c r="QL55" s="393"/>
      <c r="QM55" s="393"/>
      <c r="QN55" s="393"/>
      <c r="QO55" s="393"/>
      <c r="QP55" s="393"/>
      <c r="QQ55" s="393"/>
      <c r="QR55" s="393"/>
      <c r="QS55" s="393"/>
      <c r="QT55" s="393"/>
      <c r="QU55" s="393"/>
      <c r="QV55" s="393"/>
      <c r="QW55" s="393"/>
      <c r="QX55" s="393"/>
      <c r="QY55" s="393"/>
      <c r="QZ55" s="393"/>
      <c r="RA55" s="393"/>
      <c r="RB55" s="393"/>
      <c r="RC55" s="393"/>
      <c r="RD55" s="393"/>
      <c r="RE55" s="393"/>
      <c r="RF55" s="393"/>
      <c r="RG55" s="393"/>
      <c r="RH55" s="393"/>
      <c r="RI55" s="393"/>
      <c r="RJ55" s="393"/>
      <c r="RK55" s="393"/>
      <c r="RL55" s="393"/>
      <c r="RM55" s="393"/>
      <c r="RN55" s="393"/>
      <c r="RO55" s="393"/>
      <c r="RP55" s="393"/>
      <c r="RQ55" s="393"/>
      <c r="RR55" s="393"/>
      <c r="RS55" s="393"/>
      <c r="RT55" s="393"/>
      <c r="RU55" s="393"/>
      <c r="RV55" s="393"/>
      <c r="RW55" s="393"/>
      <c r="RX55" s="393"/>
      <c r="RY55" s="393"/>
      <c r="RZ55" s="393"/>
      <c r="SA55" s="393"/>
      <c r="SB55" s="393"/>
      <c r="SC55" s="393"/>
      <c r="SD55" s="393"/>
      <c r="SE55" s="393"/>
      <c r="SF55" s="393"/>
      <c r="SG55" s="393"/>
      <c r="SH55" s="393"/>
      <c r="SI55" s="393"/>
      <c r="SJ55" s="393"/>
      <c r="SK55" s="393"/>
      <c r="SL55" s="393"/>
      <c r="SM55" s="393"/>
      <c r="SN55" s="393"/>
      <c r="SO55" s="393"/>
      <c r="SP55" s="393"/>
      <c r="SQ55" s="393"/>
      <c r="SR55" s="393"/>
      <c r="SS55" s="393"/>
      <c r="ST55" s="393"/>
      <c r="SU55" s="393"/>
      <c r="SV55" s="393"/>
      <c r="SW55" s="393"/>
      <c r="SX55" s="393"/>
      <c r="SY55" s="393"/>
      <c r="SZ55" s="393"/>
      <c r="TA55" s="393"/>
      <c r="TB55" s="393"/>
      <c r="TC55" s="393"/>
      <c r="TD55" s="393"/>
      <c r="TE55" s="393"/>
      <c r="TF55" s="393"/>
      <c r="TG55" s="393"/>
      <c r="TH55" s="393"/>
      <c r="TI55" s="393"/>
      <c r="TJ55" s="393"/>
      <c r="TK55" s="393"/>
    </row>
    <row r="56" spans="1:531" ht="21" customHeight="1" x14ac:dyDescent="0.2">
      <c r="A56" s="236"/>
      <c r="B56" s="689" t="s">
        <v>117</v>
      </c>
      <c r="C56" s="695"/>
      <c r="D56" s="696"/>
      <c r="E56" s="697"/>
      <c r="F56" s="689" t="s">
        <v>117</v>
      </c>
      <c r="G56" s="695"/>
      <c r="H56" s="696"/>
      <c r="I56" s="697"/>
      <c r="J56" s="689" t="s">
        <v>117</v>
      </c>
      <c r="K56" s="695"/>
      <c r="L56" s="696"/>
      <c r="M56" s="697"/>
      <c r="N56" s="689" t="s">
        <v>132</v>
      </c>
      <c r="O56" s="690"/>
      <c r="P56" s="695"/>
      <c r="Q56" s="696"/>
      <c r="R56" s="697"/>
      <c r="S56" s="689" t="s">
        <v>132</v>
      </c>
      <c r="T56" s="695"/>
      <c r="U56" s="696"/>
      <c r="V56" s="697"/>
      <c r="W56" s="689" t="s">
        <v>117</v>
      </c>
      <c r="X56" s="695"/>
      <c r="Y56" s="696"/>
      <c r="Z56" s="697"/>
      <c r="AA56" s="689" t="s">
        <v>117</v>
      </c>
      <c r="AB56" s="695"/>
      <c r="AC56" s="696"/>
      <c r="AD56" s="697"/>
      <c r="AE56" s="689" t="s">
        <v>117</v>
      </c>
      <c r="AF56" s="695"/>
      <c r="AG56" s="690"/>
      <c r="AH56" s="748"/>
      <c r="AI56" s="697"/>
      <c r="AJ56" s="689" t="s">
        <v>132</v>
      </c>
      <c r="AK56" s="695"/>
      <c r="AL56" s="696"/>
      <c r="AM56" s="697"/>
      <c r="AN56" s="689" t="s">
        <v>132</v>
      </c>
      <c r="AO56" s="695"/>
      <c r="AP56" s="696"/>
      <c r="AQ56" s="697"/>
      <c r="AR56" s="689" t="s">
        <v>132</v>
      </c>
      <c r="AS56" s="695"/>
      <c r="AT56" s="696"/>
      <c r="AU56" s="697"/>
      <c r="AV56" s="689" t="s">
        <v>132</v>
      </c>
      <c r="AW56" s="695"/>
      <c r="AX56" s="690"/>
      <c r="AY56" s="748"/>
      <c r="AZ56" s="697"/>
      <c r="BA56" s="689" t="s">
        <v>117</v>
      </c>
      <c r="BB56" s="695"/>
      <c r="BC56" s="696"/>
      <c r="BD56" s="697"/>
      <c r="BE56" s="689" t="s">
        <v>117</v>
      </c>
      <c r="BF56" s="695"/>
      <c r="BG56" s="696"/>
      <c r="BH56" s="697"/>
      <c r="BI56" s="689" t="s">
        <v>117</v>
      </c>
      <c r="BJ56" s="695"/>
      <c r="BK56" s="696"/>
      <c r="BL56" s="697"/>
      <c r="BM56" s="689" t="s">
        <v>117</v>
      </c>
      <c r="BN56" s="695"/>
      <c r="BO56" s="690"/>
      <c r="BP56" s="748"/>
      <c r="BQ56" s="697"/>
      <c r="BR56" s="689" t="s">
        <v>117</v>
      </c>
      <c r="BS56" s="695"/>
      <c r="BT56" s="696"/>
      <c r="BU56" s="697"/>
      <c r="BV56" s="689" t="s">
        <v>117</v>
      </c>
      <c r="BW56" s="695"/>
      <c r="BX56" s="696"/>
      <c r="BY56" s="697"/>
      <c r="BZ56" s="689" t="s">
        <v>117</v>
      </c>
      <c r="CA56" s="695"/>
      <c r="CB56" s="696"/>
      <c r="CC56" s="697"/>
      <c r="CD56" s="689" t="s">
        <v>117</v>
      </c>
      <c r="CE56" s="695"/>
      <c r="CF56" s="690"/>
      <c r="CG56" s="748"/>
      <c r="CH56" s="697"/>
      <c r="CI56" s="689" t="s">
        <v>117</v>
      </c>
      <c r="CJ56" s="695"/>
      <c r="CK56" s="696"/>
      <c r="CL56" s="697"/>
      <c r="CM56" s="689" t="s">
        <v>117</v>
      </c>
      <c r="CN56" s="695"/>
      <c r="CO56" s="696"/>
      <c r="CP56" s="697"/>
      <c r="CQ56" s="689" t="s">
        <v>117</v>
      </c>
      <c r="CR56" s="695"/>
      <c r="CS56" s="696"/>
      <c r="CT56" s="697"/>
      <c r="CU56" s="689" t="s">
        <v>117</v>
      </c>
      <c r="CV56" s="695"/>
      <c r="CW56" s="690"/>
      <c r="CX56" s="748"/>
      <c r="CY56" s="697"/>
      <c r="CZ56" s="689" t="s">
        <v>132</v>
      </c>
      <c r="DA56" s="695"/>
      <c r="DB56" s="696"/>
      <c r="DC56" s="697"/>
      <c r="DD56" s="689" t="s">
        <v>132</v>
      </c>
      <c r="DE56" s="695"/>
      <c r="DF56" s="696"/>
      <c r="DG56" s="697"/>
      <c r="DH56" s="689" t="s">
        <v>132</v>
      </c>
      <c r="DI56" s="695"/>
      <c r="DJ56" s="696"/>
      <c r="DK56" s="697"/>
      <c r="DL56" s="689" t="s">
        <v>132</v>
      </c>
      <c r="DM56" s="695"/>
      <c r="DN56" s="696"/>
      <c r="DO56" s="697"/>
      <c r="DP56" s="689" t="s">
        <v>132</v>
      </c>
      <c r="DQ56" s="695"/>
      <c r="DR56" s="696"/>
      <c r="DS56" s="697"/>
      <c r="DT56" s="689" t="s">
        <v>117</v>
      </c>
      <c r="DU56" s="695"/>
      <c r="DV56" s="696"/>
      <c r="DW56" s="697"/>
      <c r="DX56" s="689" t="s">
        <v>117</v>
      </c>
      <c r="DY56" s="695"/>
      <c r="DZ56" s="696"/>
      <c r="EA56" s="697"/>
      <c r="EB56" s="689" t="s">
        <v>117</v>
      </c>
      <c r="EC56" s="695"/>
      <c r="ED56" s="696"/>
      <c r="EE56" s="697"/>
      <c r="EF56" s="689" t="s">
        <v>117</v>
      </c>
      <c r="EG56" s="695"/>
      <c r="EH56" s="696"/>
      <c r="EI56" s="697"/>
      <c r="EJ56" s="689" t="s">
        <v>117</v>
      </c>
      <c r="EK56" s="695"/>
      <c r="EL56" s="696"/>
      <c r="EM56" s="697"/>
      <c r="EN56" s="689" t="s">
        <v>117</v>
      </c>
      <c r="EO56" s="695"/>
      <c r="EP56" s="696"/>
      <c r="EQ56" s="697"/>
      <c r="ER56" s="689" t="s">
        <v>117</v>
      </c>
      <c r="ES56" s="695"/>
      <c r="ET56" s="696"/>
      <c r="EU56" s="697"/>
      <c r="EV56" s="689" t="s">
        <v>117</v>
      </c>
      <c r="EW56" s="830"/>
      <c r="EX56" s="668"/>
      <c r="EY56" s="668"/>
      <c r="EZ56" s="668"/>
      <c r="FA56" s="668"/>
      <c r="FB56" s="669"/>
      <c r="FC56" s="767" t="s">
        <v>117</v>
      </c>
      <c r="FD56" s="859"/>
      <c r="FE56" s="973" t="s">
        <v>1138</v>
      </c>
      <c r="FF56" s="973"/>
      <c r="FG56" s="973"/>
      <c r="FH56" s="973"/>
      <c r="FI56" s="974"/>
      <c r="FJ56" s="689" t="s">
        <v>117</v>
      </c>
      <c r="FK56" s="695"/>
      <c r="FL56" s="690"/>
      <c r="FM56" s="695"/>
      <c r="FN56" s="695"/>
      <c r="FO56" s="695"/>
      <c r="FP56" s="829"/>
      <c r="FQ56" s="849"/>
      <c r="FR56" s="679"/>
      <c r="FS56" s="679"/>
      <c r="FT56" s="679"/>
      <c r="FU56" s="679"/>
      <c r="FV56" s="679"/>
      <c r="FW56" s="679"/>
      <c r="FX56" s="679"/>
      <c r="FY56" s="679"/>
      <c r="FZ56" s="679"/>
      <c r="GA56" s="679"/>
      <c r="GB56" s="679"/>
      <c r="GC56" s="679"/>
      <c r="GD56" s="679"/>
      <c r="GE56" s="679"/>
      <c r="GF56" s="679"/>
      <c r="GG56" s="679"/>
      <c r="GH56" s="679"/>
      <c r="GI56" s="679"/>
      <c r="GJ56" s="679"/>
      <c r="GK56" s="679"/>
      <c r="GL56" s="679"/>
      <c r="GM56" s="792"/>
      <c r="GN56" s="679"/>
      <c r="GO56" s="679"/>
      <c r="GP56" s="792"/>
      <c r="GQ56" s="679"/>
      <c r="GR56" s="679"/>
      <c r="GS56" s="679"/>
      <c r="GT56" s="679"/>
      <c r="GU56" s="679"/>
      <c r="GV56" s="679"/>
      <c r="GW56" s="679"/>
      <c r="GX56" s="679"/>
      <c r="GY56" s="235"/>
      <c r="HA56" s="80"/>
      <c r="HB56" s="199">
        <f>リスト!C55</f>
        <v>0</v>
      </c>
      <c r="HC56" s="76" t="str">
        <f>IF(リスト!D55="","",リスト!D55)</f>
        <v/>
      </c>
      <c r="HD56" s="76" t="str">
        <f>IF(リスト!F55="","",リスト!F55)</f>
        <v/>
      </c>
      <c r="HE56" s="76" t="str">
        <f>IF(リスト!E55="","",リスト!E55)</f>
        <v>消点</v>
      </c>
      <c r="HF56" s="200" t="str">
        <f>IF(リスト!G55="","",リスト!G55)</f>
        <v/>
      </c>
      <c r="HG56" s="77" t="str">
        <f>IF(リスト!H55="","",リスト!H55)</f>
        <v>鶴　橋</v>
      </c>
      <c r="HH56" s="77" t="str">
        <f>IF(リスト!I55="","",リスト!I55)</f>
        <v>小曽根</v>
      </c>
      <c r="HI56" s="77" t="str">
        <f>IF(リスト!J55="","",リスト!J55)</f>
        <v>中河内</v>
      </c>
      <c r="HJ56" s="77" t="str">
        <f>IF(リスト!K55="","",リスト!K55)</f>
        <v>北野田</v>
      </c>
      <c r="HK56" s="459" t="str">
        <f>IF(リスト!L55="","",リスト!L55)</f>
        <v/>
      </c>
      <c r="HL56" s="459" t="str">
        <f>IF(リスト!M55="","",リスト!M55)</f>
        <v/>
      </c>
      <c r="HM56" s="77" t="str">
        <f>IF(リスト!N55="","",リスト!N55)</f>
        <v>千　代</v>
      </c>
      <c r="HN56" s="77" t="str">
        <f>IF(リスト!O55="","",リスト!O55)</f>
        <v/>
      </c>
      <c r="HO56" s="460" t="str">
        <f>IF(リスト!P55="","",リスト!P55)</f>
        <v/>
      </c>
      <c r="IV56" s="393"/>
      <c r="IW56" s="393"/>
      <c r="IX56" s="393"/>
      <c r="IY56" s="393"/>
      <c r="IZ56" s="393"/>
      <c r="JA56" s="393"/>
      <c r="JB56" s="393"/>
      <c r="JC56" s="393"/>
      <c r="JD56" s="393"/>
      <c r="JE56" s="393"/>
      <c r="JF56" s="393"/>
      <c r="JG56" s="393"/>
      <c r="JH56" s="393"/>
      <c r="JI56" s="393"/>
      <c r="JJ56" s="393"/>
      <c r="JK56" s="393"/>
      <c r="JL56" s="393"/>
      <c r="JM56" s="393"/>
      <c r="JN56" s="393"/>
      <c r="JO56" s="393"/>
      <c r="JP56" s="393"/>
      <c r="JQ56" s="393"/>
      <c r="JR56" s="393"/>
      <c r="JS56" s="393"/>
      <c r="JT56" s="393"/>
      <c r="JU56" s="393"/>
      <c r="JV56" s="393"/>
      <c r="JW56" s="393"/>
      <c r="JX56" s="393"/>
      <c r="JY56" s="393"/>
      <c r="JZ56" s="393"/>
      <c r="KA56" s="393"/>
      <c r="KB56" s="393"/>
      <c r="KC56" s="393"/>
      <c r="KD56" s="393"/>
      <c r="KE56" s="393"/>
      <c r="KF56" s="393"/>
      <c r="KG56" s="393"/>
      <c r="KH56" s="393"/>
      <c r="KI56" s="393"/>
      <c r="KJ56" s="393"/>
      <c r="KK56" s="393"/>
      <c r="KL56" s="393"/>
      <c r="KM56" s="393"/>
      <c r="KN56" s="393"/>
      <c r="KO56" s="393"/>
      <c r="KP56" s="393"/>
      <c r="KQ56" s="393"/>
      <c r="KR56" s="393"/>
      <c r="KS56" s="393"/>
      <c r="KT56" s="393"/>
      <c r="KU56" s="393"/>
      <c r="KV56" s="393"/>
      <c r="KW56" s="393"/>
      <c r="KX56" s="393"/>
      <c r="KY56" s="393"/>
      <c r="KZ56" s="393"/>
      <c r="LA56" s="393"/>
      <c r="LB56" s="393"/>
      <c r="LC56" s="393"/>
      <c r="LD56" s="393"/>
      <c r="LE56" s="393"/>
      <c r="LF56" s="393"/>
      <c r="LG56" s="393"/>
      <c r="LH56" s="393"/>
      <c r="LI56" s="393"/>
      <c r="LJ56" s="393"/>
      <c r="LK56" s="393"/>
      <c r="LL56" s="393"/>
      <c r="LM56" s="393"/>
      <c r="LN56" s="393"/>
      <c r="LO56" s="393"/>
      <c r="LP56" s="393"/>
      <c r="LQ56" s="393"/>
      <c r="LR56" s="393"/>
      <c r="LS56" s="393"/>
      <c r="LT56" s="393"/>
      <c r="LU56" s="393"/>
      <c r="LV56" s="393"/>
      <c r="LW56" s="393"/>
      <c r="LX56" s="393"/>
      <c r="LY56" s="393"/>
      <c r="LZ56" s="393"/>
      <c r="MA56" s="393"/>
      <c r="MB56" s="393"/>
      <c r="MC56" s="393"/>
      <c r="MD56" s="393"/>
      <c r="ME56" s="393"/>
      <c r="MF56" s="393"/>
      <c r="MG56" s="393"/>
      <c r="MH56" s="393"/>
      <c r="MI56" s="393"/>
      <c r="MJ56" s="393"/>
      <c r="MK56" s="393"/>
      <c r="ML56" s="393"/>
      <c r="MM56" s="393"/>
      <c r="MN56" s="393"/>
      <c r="MO56" s="393"/>
      <c r="MP56" s="393"/>
      <c r="MQ56" s="393"/>
      <c r="MR56" s="393"/>
      <c r="MS56" s="393"/>
      <c r="MT56" s="393"/>
      <c r="MU56" s="393"/>
      <c r="MV56" s="393"/>
      <c r="MW56" s="393"/>
      <c r="MX56" s="393"/>
      <c r="MY56" s="393"/>
      <c r="MZ56" s="393"/>
      <c r="NA56" s="393"/>
      <c r="NB56" s="393"/>
      <c r="NC56" s="393"/>
      <c r="ND56" s="393"/>
      <c r="NE56" s="393"/>
      <c r="NF56" s="393"/>
      <c r="NG56" s="393"/>
      <c r="NH56" s="393"/>
      <c r="NI56" s="393"/>
      <c r="NJ56" s="393"/>
      <c r="NK56" s="393"/>
      <c r="NL56" s="393"/>
      <c r="NM56" s="393"/>
      <c r="NN56" s="393"/>
      <c r="NO56" s="393"/>
      <c r="NP56" s="393"/>
      <c r="NQ56" s="393"/>
      <c r="NR56" s="393"/>
      <c r="NS56" s="393"/>
      <c r="NT56" s="393"/>
      <c r="NU56" s="393"/>
      <c r="NV56" s="393"/>
      <c r="NW56" s="393"/>
      <c r="NX56" s="393"/>
      <c r="NY56" s="393"/>
      <c r="NZ56" s="393"/>
      <c r="OA56" s="393"/>
      <c r="OB56" s="393"/>
      <c r="OC56" s="393"/>
      <c r="OD56" s="393"/>
      <c r="OE56" s="393"/>
      <c r="OF56" s="393"/>
      <c r="OG56" s="393"/>
      <c r="OH56" s="393"/>
      <c r="OI56" s="393"/>
      <c r="OJ56" s="393"/>
      <c r="OK56" s="393"/>
      <c r="OL56" s="393"/>
      <c r="OM56" s="393"/>
      <c r="ON56" s="393"/>
      <c r="OO56" s="393"/>
      <c r="OP56" s="393"/>
      <c r="OQ56" s="393"/>
      <c r="OR56" s="393"/>
      <c r="OS56" s="393"/>
      <c r="OT56" s="393"/>
      <c r="OU56" s="393"/>
      <c r="OV56" s="393"/>
      <c r="OW56" s="393"/>
      <c r="OX56" s="393"/>
      <c r="OY56" s="393"/>
      <c r="OZ56" s="393"/>
      <c r="PA56" s="393"/>
      <c r="PB56" s="393"/>
      <c r="PC56" s="393"/>
      <c r="PD56" s="393"/>
      <c r="PE56" s="393"/>
      <c r="PF56" s="393"/>
      <c r="PG56" s="393"/>
      <c r="PH56" s="393"/>
      <c r="PI56" s="393"/>
      <c r="PJ56" s="393"/>
      <c r="PK56" s="393"/>
      <c r="PL56" s="393"/>
      <c r="PM56" s="393"/>
      <c r="PN56" s="393"/>
      <c r="PO56" s="393"/>
      <c r="PP56" s="393"/>
      <c r="PQ56" s="393"/>
      <c r="PR56" s="393"/>
      <c r="PS56" s="393"/>
      <c r="PT56" s="393"/>
      <c r="PU56" s="393"/>
      <c r="PV56" s="393"/>
      <c r="PW56" s="393"/>
      <c r="PX56" s="393"/>
      <c r="PY56" s="393"/>
      <c r="PZ56" s="393"/>
      <c r="QA56" s="393"/>
      <c r="QB56" s="393"/>
      <c r="QC56" s="393"/>
      <c r="QD56" s="393"/>
      <c r="QE56" s="393"/>
      <c r="QF56" s="393"/>
      <c r="QG56" s="393"/>
      <c r="QH56" s="393"/>
      <c r="QI56" s="393"/>
      <c r="QJ56" s="393"/>
      <c r="QK56" s="393"/>
      <c r="QL56" s="393"/>
      <c r="QM56" s="393"/>
      <c r="QN56" s="393"/>
      <c r="QO56" s="393"/>
      <c r="QP56" s="393"/>
      <c r="QQ56" s="393"/>
      <c r="QR56" s="393"/>
      <c r="QS56" s="393"/>
      <c r="QT56" s="393"/>
      <c r="QU56" s="393"/>
      <c r="QV56" s="393"/>
      <c r="QW56" s="393"/>
      <c r="QX56" s="393"/>
      <c r="QY56" s="393"/>
      <c r="QZ56" s="393"/>
      <c r="RA56" s="393"/>
      <c r="RB56" s="393"/>
      <c r="RC56" s="393"/>
      <c r="RD56" s="393"/>
      <c r="RE56" s="393"/>
      <c r="RF56" s="393"/>
      <c r="RG56" s="393"/>
      <c r="RH56" s="393"/>
      <c r="RI56" s="393"/>
      <c r="RJ56" s="393"/>
      <c r="RK56" s="393"/>
      <c r="RL56" s="393"/>
      <c r="RM56" s="393"/>
      <c r="RN56" s="393"/>
      <c r="RO56" s="393"/>
      <c r="RP56" s="393"/>
      <c r="RQ56" s="393"/>
      <c r="RR56" s="393"/>
      <c r="RS56" s="393"/>
      <c r="RT56" s="393"/>
      <c r="RU56" s="393"/>
      <c r="RV56" s="393"/>
      <c r="RW56" s="393"/>
      <c r="RX56" s="393"/>
      <c r="RY56" s="393"/>
      <c r="RZ56" s="393"/>
      <c r="SA56" s="393"/>
      <c r="SB56" s="393"/>
      <c r="SC56" s="393"/>
      <c r="SD56" s="393"/>
      <c r="SE56" s="393"/>
      <c r="SF56" s="393"/>
      <c r="SG56" s="393"/>
      <c r="SH56" s="393"/>
      <c r="SI56" s="393"/>
      <c r="SJ56" s="393"/>
      <c r="SK56" s="393"/>
      <c r="SL56" s="393"/>
      <c r="SM56" s="393"/>
      <c r="SN56" s="393"/>
      <c r="SO56" s="393"/>
      <c r="SP56" s="393"/>
      <c r="SQ56" s="393"/>
      <c r="SR56" s="393"/>
      <c r="SS56" s="393"/>
      <c r="ST56" s="393"/>
      <c r="SU56" s="393"/>
      <c r="SV56" s="393"/>
      <c r="SW56" s="393"/>
      <c r="SX56" s="393"/>
      <c r="SY56" s="393"/>
      <c r="SZ56" s="393"/>
      <c r="TA56" s="393"/>
      <c r="TB56" s="393"/>
      <c r="TC56" s="393"/>
      <c r="TD56" s="393"/>
      <c r="TE56" s="393"/>
      <c r="TF56" s="393"/>
      <c r="TG56" s="393"/>
      <c r="TH56" s="393"/>
      <c r="TI56" s="393"/>
      <c r="TJ56" s="393"/>
      <c r="TK56" s="393"/>
    </row>
    <row r="57" spans="1:531" ht="21" customHeight="1" x14ac:dyDescent="0.2">
      <c r="A57" s="137">
        <f>D57+H57+L57+Q57+U57+Y57+AC57+EH57+EL57+AH57+AL57+AP57+AT57+AY57+BC57+BK57+BP57+BT57+CB57+CG57+CK57+CS57+CX57+DB57+DF57+DJ57+DN57+DR57++DV57+DZ57+ED57+EP57+ET57+FA57+FH57+FO57+BG57+BX57+CO57</f>
        <v>7</v>
      </c>
      <c r="B57" s="670"/>
      <c r="C57" s="698"/>
      <c r="D57" s="699"/>
      <c r="E57" s="700"/>
      <c r="F57" s="670"/>
      <c r="G57" s="698"/>
      <c r="H57" s="699"/>
      <c r="I57" s="700"/>
      <c r="J57" s="670"/>
      <c r="K57" s="698"/>
      <c r="L57" s="699"/>
      <c r="M57" s="700"/>
      <c r="N57" s="670"/>
      <c r="O57" s="671"/>
      <c r="P57" s="698"/>
      <c r="Q57" s="699"/>
      <c r="R57" s="700"/>
      <c r="S57" s="670"/>
      <c r="T57" s="698"/>
      <c r="U57" s="699"/>
      <c r="V57" s="700"/>
      <c r="W57" s="670"/>
      <c r="X57" s="698"/>
      <c r="Y57" s="699"/>
      <c r="Z57" s="700"/>
      <c r="AA57" s="670"/>
      <c r="AB57" s="698"/>
      <c r="AC57" s="699"/>
      <c r="AD57" s="700"/>
      <c r="AE57" s="670"/>
      <c r="AF57" s="671"/>
      <c r="AG57" s="698"/>
      <c r="AH57" s="741"/>
      <c r="AI57" s="939"/>
      <c r="AJ57" s="670"/>
      <c r="AK57" s="698"/>
      <c r="AL57" s="699"/>
      <c r="AM57" s="700"/>
      <c r="AN57" s="670"/>
      <c r="AO57" s="698"/>
      <c r="AP57" s="699"/>
      <c r="AQ57" s="700"/>
      <c r="AR57" s="670"/>
      <c r="AS57" s="698"/>
      <c r="AT57" s="699"/>
      <c r="AU57" s="700"/>
      <c r="AV57" s="670"/>
      <c r="AW57" s="671"/>
      <c r="AX57" s="740"/>
      <c r="AY57" s="699"/>
      <c r="AZ57" s="941"/>
      <c r="BA57" s="670"/>
      <c r="BB57" s="698"/>
      <c r="BC57" s="699"/>
      <c r="BD57" s="700"/>
      <c r="BE57" s="670"/>
      <c r="BF57" s="698"/>
      <c r="BG57" s="699"/>
      <c r="BH57" s="700"/>
      <c r="BI57" s="670"/>
      <c r="BJ57" s="698"/>
      <c r="BK57" s="699"/>
      <c r="BL57" s="700"/>
      <c r="BM57" s="670"/>
      <c r="BN57" s="671"/>
      <c r="BO57" s="740"/>
      <c r="BP57" s="699"/>
      <c r="BQ57" s="941"/>
      <c r="BR57" s="670"/>
      <c r="BS57" s="698"/>
      <c r="BT57" s="699"/>
      <c r="BU57" s="700"/>
      <c r="BV57" s="670"/>
      <c r="BW57" s="698"/>
      <c r="BX57" s="699"/>
      <c r="BY57" s="700"/>
      <c r="BZ57" s="670"/>
      <c r="CA57" s="698"/>
      <c r="CB57" s="699"/>
      <c r="CC57" s="700"/>
      <c r="CD57" s="670"/>
      <c r="CE57" s="671"/>
      <c r="CF57" s="969"/>
      <c r="CG57" s="699"/>
      <c r="CH57" s="941"/>
      <c r="CI57" s="670"/>
      <c r="CJ57" s="698"/>
      <c r="CK57" s="699"/>
      <c r="CL57" s="700"/>
      <c r="CM57" s="670"/>
      <c r="CN57" s="698"/>
      <c r="CO57" s="699"/>
      <c r="CP57" s="700"/>
      <c r="CQ57" s="670"/>
      <c r="CR57" s="698"/>
      <c r="CS57" s="699"/>
      <c r="CT57" s="700"/>
      <c r="CU57" s="670"/>
      <c r="CV57" s="671"/>
      <c r="CW57" s="698"/>
      <c r="CX57" s="699"/>
      <c r="CY57" s="700"/>
      <c r="CZ57" s="670"/>
      <c r="DA57" s="698"/>
      <c r="DB57" s="699"/>
      <c r="DC57" s="700"/>
      <c r="DD57" s="670"/>
      <c r="DE57" s="698"/>
      <c r="DF57" s="699"/>
      <c r="DG57" s="700"/>
      <c r="DH57" s="670"/>
      <c r="DI57" s="698"/>
      <c r="DJ57" s="699"/>
      <c r="DK57" s="700"/>
      <c r="DL57" s="670"/>
      <c r="DM57" s="698"/>
      <c r="DN57" s="699"/>
      <c r="DO57" s="700"/>
      <c r="DP57" s="670"/>
      <c r="DQ57" s="698"/>
      <c r="DR57" s="699"/>
      <c r="DS57" s="700"/>
      <c r="DT57" s="670"/>
      <c r="DU57" s="698"/>
      <c r="DV57" s="699"/>
      <c r="DW57" s="700"/>
      <c r="DX57" s="670"/>
      <c r="DY57" s="698"/>
      <c r="DZ57" s="699"/>
      <c r="EA57" s="700"/>
      <c r="EB57" s="670"/>
      <c r="EC57" s="698"/>
      <c r="ED57" s="699"/>
      <c r="EE57" s="700"/>
      <c r="EF57" s="670"/>
      <c r="EG57" s="698"/>
      <c r="EH57" s="699"/>
      <c r="EI57" s="700"/>
      <c r="EJ57" s="670"/>
      <c r="EK57" s="698"/>
      <c r="EL57" s="699"/>
      <c r="EM57" s="700"/>
      <c r="EN57" s="670"/>
      <c r="EO57" s="698"/>
      <c r="EP57" s="699"/>
      <c r="EQ57" s="700"/>
      <c r="ER57" s="670"/>
      <c r="ES57" s="698"/>
      <c r="ET57" s="699"/>
      <c r="EU57" s="652"/>
      <c r="EV57" s="670"/>
      <c r="EW57" s="671"/>
      <c r="EX57" s="672"/>
      <c r="EY57" s="672"/>
      <c r="EZ57" s="673"/>
      <c r="FA57" s="652"/>
      <c r="FB57" s="652"/>
      <c r="FC57" s="753"/>
      <c r="FD57" s="786"/>
      <c r="FE57" s="923"/>
      <c r="FF57" s="923"/>
      <c r="FG57" s="889"/>
      <c r="FH57" s="949">
        <v>7</v>
      </c>
      <c r="FI57" s="756"/>
      <c r="FJ57" s="670"/>
      <c r="FK57" s="671"/>
      <c r="FL57" s="960"/>
      <c r="FM57" s="960"/>
      <c r="FN57" s="740"/>
      <c r="FO57" s="699"/>
      <c r="FP57" s="652"/>
      <c r="FQ57" s="840" t="str">
        <f>$HC$5</f>
        <v>山　内</v>
      </c>
      <c r="FR57" s="684" t="str">
        <f>$HC$6</f>
        <v>内　方</v>
      </c>
      <c r="FS57" s="684" t="str">
        <f>$HC$7</f>
        <v>平　澤</v>
      </c>
      <c r="FT57" s="684" t="str">
        <f>$HC$8</f>
        <v>船　水</v>
      </c>
      <c r="FU57" s="684" t="str">
        <f>$HC$9</f>
        <v>菅　野</v>
      </c>
      <c r="FV57" s="684" t="str">
        <f>$HC$10</f>
        <v>金　山</v>
      </c>
      <c r="FW57" s="684" t="str">
        <f>$HC$11</f>
        <v>荒　木</v>
      </c>
      <c r="FX57" s="684" t="str">
        <f>$HC$12</f>
        <v>今　井</v>
      </c>
      <c r="FY57" s="684" t="str">
        <f>$HC$13</f>
        <v>平　岡</v>
      </c>
      <c r="FZ57" s="684" t="str">
        <f>$HC$14</f>
        <v>古　澤</v>
      </c>
      <c r="GA57" s="684" t="str">
        <f>$HC$15</f>
        <v>髙比良</v>
      </c>
      <c r="GB57" s="684" t="str">
        <f>$HC$16</f>
        <v>平　松</v>
      </c>
      <c r="GC57" s="684" t="str">
        <f>$HC$17</f>
        <v>中　嶋</v>
      </c>
      <c r="GD57" s="684" t="str">
        <f>$HC$18</f>
        <v>藤　本</v>
      </c>
      <c r="GE57" s="684" t="str">
        <f>$HC$19</f>
        <v>幸　岡</v>
      </c>
      <c r="GF57" s="684" t="str">
        <f>$HC$20</f>
        <v>宮　地</v>
      </c>
      <c r="GG57" s="684" t="str">
        <f>$HC$21</f>
        <v>西　山</v>
      </c>
      <c r="GH57" s="684" t="str">
        <f>$HC$22</f>
        <v>川越･姫</v>
      </c>
      <c r="GI57" s="684" t="str">
        <f>$HC$23</f>
        <v>荒木･姫</v>
      </c>
      <c r="GJ57" s="684" t="str">
        <f>$HC$24</f>
        <v>青木･姫</v>
      </c>
      <c r="GK57" s="797" t="str">
        <f>$HC$25</f>
        <v>岸･姫</v>
      </c>
      <c r="GL57" s="684" t="str">
        <f>$HC$26</f>
        <v>藤岡･姫</v>
      </c>
      <c r="GM57" s="797" t="str">
        <f>$HC$27</f>
        <v>西　田</v>
      </c>
      <c r="GN57" s="684" t="str">
        <f>$HC$28</f>
        <v>河　口</v>
      </c>
      <c r="GO57" s="684" t="str">
        <f>$HC$29</f>
        <v>三　谷</v>
      </c>
      <c r="GP57" s="797" t="str">
        <f>$HC$30</f>
        <v>和　本</v>
      </c>
      <c r="GQ57" s="684" t="str">
        <f>$HC$31</f>
        <v>野　木</v>
      </c>
      <c r="GR57" s="684" t="str">
        <f>$HC$32</f>
        <v>東　條</v>
      </c>
      <c r="GS57" s="684" t="str">
        <f>$HC$33</f>
        <v>木　下</v>
      </c>
      <c r="GT57" s="684" t="str">
        <f>$HC$34</f>
        <v>前　島</v>
      </c>
      <c r="GU57" s="684" t="str">
        <f>$HC$35</f>
        <v>小　川</v>
      </c>
      <c r="GV57" s="684" t="str">
        <f>$HC$36</f>
        <v>河口消防</v>
      </c>
      <c r="GW57" s="684" t="str">
        <f>$HC$37</f>
        <v>ダイシン</v>
      </c>
      <c r="GX57" s="680" t="str">
        <f>$HC$38</f>
        <v>ヤマト・新生</v>
      </c>
      <c r="GY57" s="135">
        <f>A57</f>
        <v>7</v>
      </c>
      <c r="HA57" s="80"/>
      <c r="HB57" s="199">
        <f>リスト!C56</f>
        <v>0</v>
      </c>
      <c r="HC57" s="76" t="str">
        <f>IF(リスト!D56="","",リスト!D56)</f>
        <v/>
      </c>
      <c r="HD57" s="76" t="str">
        <f>IF(リスト!F56="","",リスト!F56)</f>
        <v/>
      </c>
      <c r="HE57" s="76" t="str">
        <f>IF(リスト!E56="","",リスト!E56)</f>
        <v>消点（通信）</v>
      </c>
      <c r="HF57" s="200" t="str">
        <f>IF(リスト!G56="","",リスト!G56)</f>
        <v/>
      </c>
      <c r="HG57" s="77" t="str">
        <f>IF(リスト!H56="","",リスト!H56)</f>
        <v>中川町</v>
      </c>
      <c r="HH57" s="77" t="str">
        <f>IF(リスト!I56="","",リスト!I56)</f>
        <v>御幣島</v>
      </c>
      <c r="HI57" s="77" t="str">
        <f>IF(リスト!J56="","",リスト!J56)</f>
        <v>川　辺</v>
      </c>
      <c r="HJ57" s="77" t="str">
        <f>IF(リスト!K56="","",リスト!K56)</f>
        <v>福　田</v>
      </c>
      <c r="HK57" s="77" t="str">
        <f>IF(リスト!L56="","",リスト!L56)</f>
        <v>葺　合</v>
      </c>
      <c r="HL57" s="77" t="str">
        <f>IF(リスト!M56="","",リスト!M56)</f>
        <v>三　田</v>
      </c>
      <c r="HM57" s="459" t="str">
        <f>IF(リスト!N56="","",リスト!N56)</f>
        <v/>
      </c>
      <c r="HN57" s="77" t="str">
        <f>IF(リスト!O56="","",リスト!O56)</f>
        <v/>
      </c>
      <c r="HO57" s="460" t="str">
        <f>IF(リスト!P56="","",リスト!P56)</f>
        <v/>
      </c>
      <c r="IV57" s="393"/>
      <c r="IW57" s="393"/>
      <c r="IX57" s="393"/>
      <c r="IY57" s="393"/>
      <c r="IZ57" s="393"/>
      <c r="JA57" s="393"/>
      <c r="JB57" s="393"/>
      <c r="JC57" s="393"/>
      <c r="JD57" s="393"/>
      <c r="JE57" s="393"/>
      <c r="JF57" s="393"/>
      <c r="JG57" s="393"/>
      <c r="JH57" s="393"/>
      <c r="JI57" s="393"/>
      <c r="JJ57" s="393"/>
      <c r="JK57" s="393"/>
      <c r="JL57" s="393"/>
      <c r="JM57" s="393"/>
      <c r="JN57" s="393"/>
      <c r="JO57" s="393"/>
      <c r="JP57" s="393"/>
      <c r="JQ57" s="393"/>
      <c r="JR57" s="393"/>
      <c r="JS57" s="393"/>
      <c r="JT57" s="393"/>
      <c r="JU57" s="393"/>
      <c r="JV57" s="393"/>
      <c r="JW57" s="393"/>
      <c r="JX57" s="393"/>
      <c r="JY57" s="393"/>
      <c r="JZ57" s="393"/>
      <c r="KA57" s="393"/>
      <c r="KB57" s="393"/>
      <c r="KC57" s="393"/>
      <c r="KD57" s="393"/>
      <c r="KE57" s="393"/>
      <c r="KF57" s="393"/>
      <c r="KG57" s="393"/>
      <c r="KH57" s="393"/>
      <c r="KI57" s="393"/>
      <c r="KJ57" s="393"/>
      <c r="KK57" s="393"/>
      <c r="KL57" s="393"/>
      <c r="KM57" s="393"/>
      <c r="KN57" s="393"/>
      <c r="KO57" s="393"/>
      <c r="KP57" s="393"/>
      <c r="KQ57" s="393"/>
      <c r="KR57" s="393"/>
      <c r="KS57" s="393"/>
      <c r="KT57" s="393"/>
      <c r="KU57" s="393"/>
      <c r="KV57" s="393"/>
      <c r="KW57" s="393"/>
      <c r="KX57" s="393"/>
      <c r="KY57" s="393"/>
      <c r="KZ57" s="393"/>
      <c r="LA57" s="393"/>
      <c r="LB57" s="393"/>
      <c r="LC57" s="393"/>
      <c r="LD57" s="393"/>
      <c r="LE57" s="393"/>
      <c r="LF57" s="393"/>
      <c r="LG57" s="393"/>
      <c r="LH57" s="393"/>
      <c r="LI57" s="393"/>
      <c r="LJ57" s="393"/>
      <c r="LK57" s="393"/>
      <c r="LL57" s="393"/>
      <c r="LM57" s="393"/>
      <c r="LN57" s="393"/>
      <c r="LO57" s="393"/>
      <c r="LP57" s="393"/>
      <c r="LQ57" s="393"/>
      <c r="LR57" s="393"/>
      <c r="LS57" s="393"/>
      <c r="LT57" s="393"/>
      <c r="LU57" s="393"/>
      <c r="LV57" s="393"/>
      <c r="LW57" s="393"/>
      <c r="LX57" s="393"/>
      <c r="LY57" s="393"/>
      <c r="LZ57" s="393"/>
      <c r="MA57" s="393"/>
      <c r="MB57" s="393"/>
      <c r="MC57" s="393"/>
      <c r="MD57" s="393"/>
      <c r="ME57" s="393"/>
      <c r="MF57" s="393"/>
      <c r="MG57" s="393"/>
      <c r="MH57" s="393"/>
      <c r="MI57" s="393"/>
      <c r="MJ57" s="393"/>
      <c r="MK57" s="393"/>
      <c r="ML57" s="393"/>
      <c r="MM57" s="393"/>
      <c r="MN57" s="393"/>
      <c r="MO57" s="393"/>
      <c r="MP57" s="393"/>
      <c r="MQ57" s="393"/>
      <c r="MR57" s="393"/>
      <c r="MS57" s="393"/>
      <c r="MT57" s="393"/>
      <c r="MU57" s="393"/>
      <c r="MV57" s="393"/>
      <c r="MW57" s="393"/>
      <c r="MX57" s="393"/>
      <c r="MY57" s="393"/>
      <c r="MZ57" s="393"/>
      <c r="NA57" s="393"/>
      <c r="NB57" s="393"/>
      <c r="NC57" s="393"/>
      <c r="ND57" s="393"/>
      <c r="NE57" s="393"/>
      <c r="NF57" s="393"/>
      <c r="NG57" s="393"/>
      <c r="NH57" s="393"/>
      <c r="NI57" s="393"/>
      <c r="NJ57" s="393"/>
      <c r="NK57" s="393"/>
      <c r="NL57" s="393"/>
      <c r="NM57" s="393"/>
      <c r="NN57" s="393"/>
      <c r="NO57" s="393"/>
      <c r="NP57" s="393"/>
      <c r="NQ57" s="393"/>
      <c r="NR57" s="393"/>
      <c r="NS57" s="393"/>
      <c r="NT57" s="393"/>
      <c r="NU57" s="393"/>
      <c r="NV57" s="393"/>
      <c r="NW57" s="393"/>
      <c r="NX57" s="393"/>
      <c r="NY57" s="393"/>
      <c r="NZ57" s="393"/>
      <c r="OA57" s="393"/>
      <c r="OB57" s="393"/>
      <c r="OC57" s="393"/>
      <c r="OD57" s="393"/>
      <c r="OE57" s="393"/>
      <c r="OF57" s="393"/>
      <c r="OG57" s="393"/>
      <c r="OH57" s="393"/>
      <c r="OI57" s="393"/>
      <c r="OJ57" s="393"/>
      <c r="OK57" s="393"/>
      <c r="OL57" s="393"/>
      <c r="OM57" s="393"/>
      <c r="ON57" s="393"/>
      <c r="OO57" s="393"/>
      <c r="OP57" s="393"/>
      <c r="OQ57" s="393"/>
      <c r="OR57" s="393"/>
      <c r="OS57" s="393"/>
      <c r="OT57" s="393"/>
      <c r="OU57" s="393"/>
      <c r="OV57" s="393"/>
      <c r="OW57" s="393"/>
      <c r="OX57" s="393"/>
      <c r="OY57" s="393"/>
      <c r="OZ57" s="393"/>
      <c r="PA57" s="393"/>
      <c r="PB57" s="393"/>
      <c r="PC57" s="393"/>
      <c r="PD57" s="393"/>
      <c r="PE57" s="393"/>
      <c r="PF57" s="393"/>
      <c r="PG57" s="393"/>
      <c r="PH57" s="393"/>
      <c r="PI57" s="393"/>
      <c r="PJ57" s="393"/>
      <c r="PK57" s="393"/>
      <c r="PL57" s="393"/>
      <c r="PM57" s="393"/>
      <c r="PN57" s="393"/>
      <c r="PO57" s="393"/>
      <c r="PP57" s="393"/>
      <c r="PQ57" s="393"/>
      <c r="PR57" s="393"/>
      <c r="PS57" s="393"/>
      <c r="PT57" s="393"/>
      <c r="PU57" s="393"/>
      <c r="PV57" s="393"/>
      <c r="PW57" s="393"/>
      <c r="PX57" s="393"/>
      <c r="PY57" s="393"/>
      <c r="PZ57" s="393"/>
      <c r="QA57" s="393"/>
      <c r="QB57" s="393"/>
      <c r="QC57" s="393"/>
      <c r="QD57" s="393"/>
      <c r="QE57" s="393"/>
      <c r="QF57" s="393"/>
      <c r="QG57" s="393"/>
      <c r="QH57" s="393"/>
      <c r="QI57" s="393"/>
      <c r="QJ57" s="393"/>
      <c r="QK57" s="393"/>
      <c r="QL57" s="393"/>
      <c r="QM57" s="393"/>
      <c r="QN57" s="393"/>
      <c r="QO57" s="393"/>
      <c r="QP57" s="393"/>
      <c r="QQ57" s="393"/>
      <c r="QR57" s="393"/>
      <c r="QS57" s="393"/>
      <c r="QT57" s="393"/>
      <c r="QU57" s="393"/>
      <c r="QV57" s="393"/>
      <c r="QW57" s="393"/>
      <c r="QX57" s="393"/>
      <c r="QY57" s="393"/>
      <c r="QZ57" s="393"/>
      <c r="RA57" s="393"/>
      <c r="RB57" s="393"/>
      <c r="RC57" s="393"/>
      <c r="RD57" s="393"/>
      <c r="RE57" s="393"/>
      <c r="RF57" s="393"/>
      <c r="RG57" s="393"/>
      <c r="RH57" s="393"/>
      <c r="RI57" s="393"/>
      <c r="RJ57" s="393"/>
      <c r="RK57" s="393"/>
      <c r="RL57" s="393"/>
      <c r="RM57" s="393"/>
      <c r="RN57" s="393"/>
      <c r="RO57" s="393"/>
      <c r="RP57" s="393"/>
      <c r="RQ57" s="393"/>
      <c r="RR57" s="393"/>
      <c r="RS57" s="393"/>
      <c r="RT57" s="393"/>
      <c r="RU57" s="393"/>
      <c r="RV57" s="393"/>
      <c r="RW57" s="393"/>
      <c r="RX57" s="393"/>
      <c r="RY57" s="393"/>
      <c r="RZ57" s="393"/>
      <c r="SA57" s="393"/>
      <c r="SB57" s="393"/>
      <c r="SC57" s="393"/>
      <c r="SD57" s="393"/>
      <c r="SE57" s="393"/>
      <c r="SF57" s="393"/>
      <c r="SG57" s="393"/>
      <c r="SH57" s="393"/>
      <c r="SI57" s="393"/>
      <c r="SJ57" s="393"/>
      <c r="SK57" s="393"/>
      <c r="SL57" s="393"/>
      <c r="SM57" s="393"/>
      <c r="SN57" s="393"/>
      <c r="SO57" s="393"/>
      <c r="SP57" s="393"/>
      <c r="SQ57" s="393"/>
      <c r="SR57" s="393"/>
      <c r="SS57" s="393"/>
      <c r="ST57" s="393"/>
      <c r="SU57" s="393"/>
      <c r="SV57" s="393"/>
      <c r="SW57" s="393"/>
      <c r="SX57" s="393"/>
      <c r="SY57" s="393"/>
      <c r="SZ57" s="393"/>
      <c r="TA57" s="393"/>
      <c r="TB57" s="393"/>
      <c r="TC57" s="393"/>
      <c r="TD57" s="393"/>
      <c r="TE57" s="393"/>
      <c r="TF57" s="393"/>
      <c r="TG57" s="393"/>
      <c r="TH57" s="393"/>
      <c r="TI57" s="393"/>
      <c r="TJ57" s="393"/>
      <c r="TK57" s="393"/>
    </row>
    <row r="58" spans="1:531" ht="37.5" customHeight="1" x14ac:dyDescent="0.2">
      <c r="A58" s="61" t="s">
        <v>4</v>
      </c>
      <c r="B58" s="701"/>
      <c r="C58" s="703"/>
      <c r="D58" s="703"/>
      <c r="E58" s="704"/>
      <c r="F58" s="701"/>
      <c r="G58" s="703"/>
      <c r="H58" s="703"/>
      <c r="I58" s="704"/>
      <c r="J58" s="701"/>
      <c r="K58" s="703"/>
      <c r="L58" s="703"/>
      <c r="M58" s="704"/>
      <c r="N58" s="701"/>
      <c r="O58" s="703"/>
      <c r="P58" s="703"/>
      <c r="Q58" s="703"/>
      <c r="R58" s="704"/>
      <c r="S58" s="701"/>
      <c r="T58" s="703"/>
      <c r="U58" s="703"/>
      <c r="V58" s="704"/>
      <c r="W58" s="701"/>
      <c r="X58" s="703"/>
      <c r="Y58" s="703"/>
      <c r="Z58" s="704"/>
      <c r="AA58" s="701"/>
      <c r="AB58" s="703"/>
      <c r="AC58" s="703"/>
      <c r="AD58" s="704"/>
      <c r="AE58" s="835"/>
      <c r="AF58" s="703"/>
      <c r="AG58" s="703"/>
      <c r="AH58" s="703"/>
      <c r="AI58" s="837"/>
      <c r="AJ58" s="701"/>
      <c r="AK58" s="703"/>
      <c r="AL58" s="703"/>
      <c r="AM58" s="704"/>
      <c r="AN58" s="701"/>
      <c r="AO58" s="703"/>
      <c r="AP58" s="703"/>
      <c r="AQ58" s="704"/>
      <c r="AR58" s="701"/>
      <c r="AS58" s="703"/>
      <c r="AT58" s="703"/>
      <c r="AU58" s="704"/>
      <c r="AV58" s="701"/>
      <c r="AW58" s="703"/>
      <c r="AX58" s="703"/>
      <c r="AY58" s="704"/>
      <c r="AZ58" s="703"/>
      <c r="BA58" s="701"/>
      <c r="BB58" s="703"/>
      <c r="BC58" s="703"/>
      <c r="BD58" s="704"/>
      <c r="BE58" s="701"/>
      <c r="BF58" s="703"/>
      <c r="BG58" s="703"/>
      <c r="BH58" s="704"/>
      <c r="BI58" s="701"/>
      <c r="BJ58" s="703"/>
      <c r="BK58" s="703"/>
      <c r="BL58" s="704"/>
      <c r="BM58" s="701"/>
      <c r="BN58" s="703"/>
      <c r="BO58" s="703"/>
      <c r="BP58" s="704"/>
      <c r="BQ58" s="703"/>
      <c r="BR58" s="701"/>
      <c r="BS58" s="703"/>
      <c r="BT58" s="703"/>
      <c r="BU58" s="704"/>
      <c r="BV58" s="701"/>
      <c r="BW58" s="703"/>
      <c r="BX58" s="703"/>
      <c r="BY58" s="704"/>
      <c r="BZ58" s="701"/>
      <c r="CA58" s="703"/>
      <c r="CB58" s="703"/>
      <c r="CC58" s="704"/>
      <c r="CD58" s="701"/>
      <c r="CE58" s="703"/>
      <c r="CF58" s="703"/>
      <c r="CG58" s="704"/>
      <c r="CH58" s="703"/>
      <c r="CI58" s="701"/>
      <c r="CJ58" s="703"/>
      <c r="CK58" s="703"/>
      <c r="CL58" s="704"/>
      <c r="CM58" s="701"/>
      <c r="CN58" s="703"/>
      <c r="CO58" s="703"/>
      <c r="CP58" s="704"/>
      <c r="CQ58" s="701"/>
      <c r="CR58" s="703"/>
      <c r="CS58" s="703"/>
      <c r="CT58" s="704"/>
      <c r="CU58" s="701"/>
      <c r="CV58" s="703"/>
      <c r="CW58" s="703"/>
      <c r="CX58" s="703"/>
      <c r="CY58" s="704"/>
      <c r="CZ58" s="701"/>
      <c r="DA58" s="703"/>
      <c r="DB58" s="703"/>
      <c r="DC58" s="704"/>
      <c r="DD58" s="701"/>
      <c r="DE58" s="703"/>
      <c r="DF58" s="703"/>
      <c r="DG58" s="704"/>
      <c r="DH58" s="701"/>
      <c r="DI58" s="703"/>
      <c r="DJ58" s="703"/>
      <c r="DK58" s="704"/>
      <c r="DL58" s="701"/>
      <c r="DM58" s="703"/>
      <c r="DN58" s="703"/>
      <c r="DO58" s="704"/>
      <c r="DP58" s="701"/>
      <c r="DQ58" s="703"/>
      <c r="DR58" s="703"/>
      <c r="DS58" s="704"/>
      <c r="DT58" s="701"/>
      <c r="DU58" s="703"/>
      <c r="DV58" s="703"/>
      <c r="DW58" s="704"/>
      <c r="DX58" s="701"/>
      <c r="DY58" s="703"/>
      <c r="DZ58" s="703"/>
      <c r="EA58" s="704"/>
      <c r="EB58" s="701"/>
      <c r="EC58" s="703"/>
      <c r="ED58" s="703"/>
      <c r="EE58" s="704"/>
      <c r="EF58" s="701"/>
      <c r="EG58" s="703"/>
      <c r="EH58" s="703"/>
      <c r="EI58" s="704"/>
      <c r="EJ58" s="701"/>
      <c r="EK58" s="703"/>
      <c r="EL58" s="703"/>
      <c r="EM58" s="704"/>
      <c r="EN58" s="835"/>
      <c r="EO58" s="703"/>
      <c r="EP58" s="703"/>
      <c r="EQ58" s="837"/>
      <c r="ER58" s="701"/>
      <c r="ES58" s="703"/>
      <c r="ET58" s="703"/>
      <c r="EU58" s="704"/>
      <c r="EV58" s="839"/>
      <c r="EW58" s="650"/>
      <c r="EX58" s="650"/>
      <c r="EY58" s="650"/>
      <c r="EZ58" s="650"/>
      <c r="FA58" s="703"/>
      <c r="FB58" s="704"/>
      <c r="FC58" s="813" t="s">
        <v>819</v>
      </c>
      <c r="FD58" s="831" t="s">
        <v>818</v>
      </c>
      <c r="FE58" s="831" t="s">
        <v>820</v>
      </c>
      <c r="FF58" s="831" t="s">
        <v>821</v>
      </c>
      <c r="FG58" s="831" t="s">
        <v>822</v>
      </c>
      <c r="FH58" s="759" t="s">
        <v>823</v>
      </c>
      <c r="FI58" s="761" t="s">
        <v>934</v>
      </c>
      <c r="FJ58" s="839"/>
      <c r="FK58" s="650"/>
      <c r="FL58" s="703"/>
      <c r="FM58" s="703"/>
      <c r="FN58" s="703"/>
      <c r="FO58" s="703"/>
      <c r="FP58" s="704"/>
      <c r="FQ58" s="840"/>
      <c r="FR58" s="684"/>
      <c r="FS58" s="684"/>
      <c r="FT58" s="684"/>
      <c r="FU58" s="684"/>
      <c r="FV58" s="684"/>
      <c r="FW58" s="684"/>
      <c r="FX58" s="684"/>
      <c r="FY58" s="684"/>
      <c r="FZ58" s="684"/>
      <c r="GA58" s="684"/>
      <c r="GB58" s="684"/>
      <c r="GC58" s="684"/>
      <c r="GD58" s="684"/>
      <c r="GE58" s="684"/>
      <c r="GF58" s="684"/>
      <c r="GG58" s="684"/>
      <c r="GH58" s="684"/>
      <c r="GI58" s="684"/>
      <c r="GJ58" s="684"/>
      <c r="GK58" s="797"/>
      <c r="GL58" s="684"/>
      <c r="GM58" s="797"/>
      <c r="GN58" s="684"/>
      <c r="GO58" s="684"/>
      <c r="GP58" s="797"/>
      <c r="GQ58" s="684"/>
      <c r="GR58" s="684"/>
      <c r="GS58" s="684"/>
      <c r="GT58" s="684"/>
      <c r="GU58" s="684"/>
      <c r="GV58" s="684"/>
      <c r="GW58" s="684"/>
      <c r="GX58" s="680"/>
      <c r="GY58" s="34" t="s">
        <v>4</v>
      </c>
      <c r="HA58" s="80"/>
      <c r="HB58" s="199">
        <f>リスト!C57</f>
        <v>0</v>
      </c>
      <c r="HC58" s="76" t="str">
        <f>IF(リスト!D57="","",リスト!D57)</f>
        <v/>
      </c>
      <c r="HD58" s="76" t="str">
        <f>IF(リスト!F57="","",リスト!F57)</f>
        <v/>
      </c>
      <c r="HE58" s="76" t="str">
        <f>IF(リスト!E57="","",リスト!E57)</f>
        <v>消防設備ＲＹ</v>
      </c>
      <c r="HF58" s="200" t="str">
        <f>IF(リスト!G57="","",リスト!G57)</f>
        <v/>
      </c>
      <c r="HG58" s="77" t="str">
        <f>IF(リスト!H57="","",リスト!H57)</f>
        <v>今　里</v>
      </c>
      <c r="HH58" s="77" t="str">
        <f>IF(リスト!I57="","",リスト!I57)</f>
        <v>姫　島</v>
      </c>
      <c r="HI58" s="77" t="str">
        <f>IF(リスト!J57="","",リスト!J57)</f>
        <v>長　吉</v>
      </c>
      <c r="HJ58" s="77" t="str">
        <f>IF(リスト!K57="","",リスト!K57)</f>
        <v>汐ノ宮</v>
      </c>
      <c r="HK58" s="77" t="str">
        <f>IF(リスト!L57="","",リスト!L57)</f>
        <v>魚　崎</v>
      </c>
      <c r="HL58" s="77" t="str">
        <f>IF(リスト!M57="","",リスト!M57)</f>
        <v>羽束川</v>
      </c>
      <c r="HM58" s="77" t="str">
        <f>IF(リスト!N57="","",リスト!N57)</f>
        <v>新生駒</v>
      </c>
      <c r="HN58" s="77" t="str">
        <f>IF(リスト!O57="","",リスト!O57)</f>
        <v/>
      </c>
      <c r="HO58" s="460" t="str">
        <f>IF(リスト!P57="","",リスト!P57)</f>
        <v/>
      </c>
      <c r="IV58" s="393"/>
      <c r="IW58" s="393"/>
      <c r="IX58" s="393"/>
      <c r="IY58" s="393"/>
      <c r="IZ58" s="393"/>
      <c r="JA58" s="393"/>
      <c r="JB58" s="393"/>
      <c r="JC58" s="393"/>
      <c r="JD58" s="393"/>
      <c r="JE58" s="393"/>
      <c r="JF58" s="393"/>
      <c r="JG58" s="393"/>
      <c r="JH58" s="393"/>
      <c r="JI58" s="393"/>
      <c r="JJ58" s="393"/>
      <c r="JK58" s="393"/>
      <c r="JL58" s="393"/>
      <c r="JM58" s="393"/>
      <c r="JN58" s="393"/>
      <c r="JO58" s="393"/>
      <c r="JP58" s="393"/>
      <c r="JQ58" s="393"/>
      <c r="JR58" s="393"/>
      <c r="JS58" s="393"/>
      <c r="JT58" s="393"/>
      <c r="JU58" s="393"/>
      <c r="JV58" s="393"/>
      <c r="JW58" s="393"/>
      <c r="JX58" s="393"/>
      <c r="JY58" s="393"/>
      <c r="JZ58" s="393"/>
      <c r="KA58" s="393"/>
      <c r="KB58" s="393"/>
      <c r="KC58" s="393"/>
      <c r="KD58" s="393"/>
      <c r="KE58" s="393"/>
      <c r="KF58" s="393"/>
      <c r="KG58" s="393"/>
      <c r="KH58" s="393"/>
      <c r="KI58" s="393"/>
      <c r="KJ58" s="393"/>
      <c r="KK58" s="393"/>
      <c r="KL58" s="393"/>
      <c r="KM58" s="393"/>
      <c r="KN58" s="393"/>
      <c r="KO58" s="393"/>
      <c r="KP58" s="393"/>
      <c r="KQ58" s="393"/>
      <c r="KR58" s="393"/>
      <c r="KS58" s="393"/>
      <c r="KT58" s="393"/>
      <c r="KU58" s="393"/>
      <c r="KV58" s="393"/>
      <c r="KW58" s="393"/>
      <c r="KX58" s="393"/>
      <c r="KY58" s="393"/>
      <c r="KZ58" s="393"/>
      <c r="LA58" s="393"/>
      <c r="LB58" s="393"/>
      <c r="LC58" s="393"/>
      <c r="LD58" s="393"/>
      <c r="LE58" s="393"/>
      <c r="LF58" s="393"/>
      <c r="LG58" s="393"/>
      <c r="LH58" s="393"/>
      <c r="LI58" s="393"/>
      <c r="LJ58" s="393"/>
      <c r="LK58" s="393"/>
      <c r="LL58" s="393"/>
      <c r="LM58" s="393"/>
      <c r="LN58" s="393"/>
      <c r="LO58" s="393"/>
      <c r="LP58" s="393"/>
      <c r="LQ58" s="393"/>
      <c r="LR58" s="393"/>
      <c r="LS58" s="393"/>
      <c r="LT58" s="393"/>
      <c r="LU58" s="393"/>
      <c r="LV58" s="393"/>
      <c r="LW58" s="393"/>
      <c r="LX58" s="393"/>
      <c r="LY58" s="393"/>
      <c r="LZ58" s="393"/>
      <c r="MA58" s="393"/>
      <c r="MB58" s="393"/>
      <c r="MC58" s="393"/>
      <c r="MD58" s="393"/>
      <c r="ME58" s="393"/>
      <c r="MF58" s="393"/>
      <c r="MG58" s="393"/>
      <c r="MH58" s="393"/>
      <c r="MI58" s="393"/>
      <c r="MJ58" s="393"/>
      <c r="MK58" s="393"/>
      <c r="ML58" s="393"/>
      <c r="MM58" s="393"/>
      <c r="MN58" s="393"/>
      <c r="MO58" s="393"/>
      <c r="MP58" s="393"/>
      <c r="MQ58" s="393"/>
      <c r="MR58" s="393"/>
      <c r="MS58" s="393"/>
      <c r="MT58" s="393"/>
      <c r="MU58" s="393"/>
      <c r="MV58" s="393"/>
      <c r="MW58" s="393"/>
      <c r="MX58" s="393"/>
      <c r="MY58" s="393"/>
      <c r="MZ58" s="393"/>
      <c r="NA58" s="393"/>
      <c r="NB58" s="393"/>
      <c r="NC58" s="393"/>
      <c r="ND58" s="393"/>
      <c r="NE58" s="393"/>
      <c r="NF58" s="393"/>
      <c r="NG58" s="393"/>
      <c r="NH58" s="393"/>
      <c r="NI58" s="393"/>
      <c r="NJ58" s="393"/>
      <c r="NK58" s="393"/>
      <c r="NL58" s="393"/>
      <c r="NM58" s="393"/>
      <c r="NN58" s="393"/>
      <c r="NO58" s="393"/>
      <c r="NP58" s="393"/>
      <c r="NQ58" s="393"/>
      <c r="NR58" s="393"/>
      <c r="NS58" s="393"/>
      <c r="NT58" s="393"/>
      <c r="NU58" s="393"/>
      <c r="NV58" s="393"/>
      <c r="NW58" s="393"/>
      <c r="NX58" s="393"/>
      <c r="NY58" s="393"/>
      <c r="NZ58" s="393"/>
      <c r="OA58" s="393"/>
      <c r="OB58" s="393"/>
      <c r="OC58" s="393"/>
      <c r="OD58" s="393"/>
      <c r="OE58" s="393"/>
      <c r="OF58" s="393"/>
      <c r="OG58" s="393"/>
      <c r="OH58" s="393"/>
      <c r="OI58" s="393"/>
      <c r="OJ58" s="393"/>
      <c r="OK58" s="393"/>
      <c r="OL58" s="393"/>
      <c r="OM58" s="393"/>
      <c r="ON58" s="393"/>
      <c r="OO58" s="393"/>
      <c r="OP58" s="393"/>
      <c r="OQ58" s="393"/>
      <c r="OR58" s="393"/>
      <c r="OS58" s="393"/>
      <c r="OT58" s="393"/>
      <c r="OU58" s="393"/>
      <c r="OV58" s="393"/>
      <c r="OW58" s="393"/>
      <c r="OX58" s="393"/>
      <c r="OY58" s="393"/>
      <c r="OZ58" s="393"/>
      <c r="PA58" s="393"/>
      <c r="PB58" s="393"/>
      <c r="PC58" s="393"/>
      <c r="PD58" s="393"/>
      <c r="PE58" s="393"/>
      <c r="PF58" s="393"/>
      <c r="PG58" s="393"/>
      <c r="PH58" s="393"/>
      <c r="PI58" s="393"/>
      <c r="PJ58" s="393"/>
      <c r="PK58" s="393"/>
      <c r="PL58" s="393"/>
      <c r="PM58" s="393"/>
      <c r="PN58" s="393"/>
      <c r="PO58" s="393"/>
      <c r="PP58" s="393"/>
      <c r="PQ58" s="393"/>
      <c r="PR58" s="393"/>
      <c r="PS58" s="393"/>
      <c r="PT58" s="393"/>
      <c r="PU58" s="393"/>
      <c r="PV58" s="393"/>
      <c r="PW58" s="393"/>
      <c r="PX58" s="393"/>
      <c r="PY58" s="393"/>
      <c r="PZ58" s="393"/>
      <c r="QA58" s="393"/>
      <c r="QB58" s="393"/>
      <c r="QC58" s="393"/>
      <c r="QD58" s="393"/>
      <c r="QE58" s="393"/>
      <c r="QF58" s="393"/>
      <c r="QG58" s="393"/>
      <c r="QH58" s="393"/>
      <c r="QI58" s="393"/>
      <c r="QJ58" s="393"/>
      <c r="QK58" s="393"/>
      <c r="QL58" s="393"/>
      <c r="QM58" s="393"/>
      <c r="QN58" s="393"/>
      <c r="QO58" s="393"/>
      <c r="QP58" s="393"/>
      <c r="QQ58" s="393"/>
      <c r="QR58" s="393"/>
      <c r="QS58" s="393"/>
      <c r="QT58" s="393"/>
      <c r="QU58" s="393"/>
      <c r="QV58" s="393"/>
      <c r="QW58" s="393"/>
      <c r="QX58" s="393"/>
      <c r="QY58" s="393"/>
      <c r="QZ58" s="393"/>
      <c r="RA58" s="393"/>
      <c r="RB58" s="393"/>
      <c r="RC58" s="393"/>
      <c r="RD58" s="393"/>
      <c r="RE58" s="393"/>
      <c r="RF58" s="393"/>
      <c r="RG58" s="393"/>
      <c r="RH58" s="393"/>
      <c r="RI58" s="393"/>
      <c r="RJ58" s="393"/>
      <c r="RK58" s="393"/>
      <c r="RL58" s="393"/>
      <c r="RM58" s="393"/>
      <c r="RN58" s="393"/>
      <c r="RO58" s="393"/>
      <c r="RP58" s="393"/>
      <c r="RQ58" s="393"/>
      <c r="RR58" s="393"/>
      <c r="RS58" s="393"/>
      <c r="RT58" s="393"/>
      <c r="RU58" s="393"/>
      <c r="RV58" s="393"/>
      <c r="RW58" s="393"/>
      <c r="RX58" s="393"/>
      <c r="RY58" s="393"/>
      <c r="RZ58" s="393"/>
      <c r="SA58" s="393"/>
      <c r="SB58" s="393"/>
      <c r="SC58" s="393"/>
      <c r="SD58" s="393"/>
      <c r="SE58" s="393"/>
      <c r="SF58" s="393"/>
      <c r="SG58" s="393"/>
      <c r="SH58" s="393"/>
      <c r="SI58" s="393"/>
      <c r="SJ58" s="393"/>
      <c r="SK58" s="393"/>
      <c r="SL58" s="393"/>
      <c r="SM58" s="393"/>
      <c r="SN58" s="393"/>
      <c r="SO58" s="393"/>
      <c r="SP58" s="393"/>
      <c r="SQ58" s="393"/>
      <c r="SR58" s="393"/>
      <c r="SS58" s="393"/>
      <c r="ST58" s="393"/>
      <c r="SU58" s="393"/>
      <c r="SV58" s="393"/>
      <c r="SW58" s="393"/>
      <c r="SX58" s="393"/>
      <c r="SY58" s="393"/>
      <c r="SZ58" s="393"/>
      <c r="TA58" s="393"/>
      <c r="TB58" s="393"/>
      <c r="TC58" s="393"/>
      <c r="TD58" s="393"/>
      <c r="TE58" s="393"/>
      <c r="TF58" s="393"/>
      <c r="TG58" s="393"/>
      <c r="TH58" s="393"/>
      <c r="TI58" s="393"/>
      <c r="TJ58" s="393"/>
      <c r="TK58" s="393"/>
    </row>
    <row r="59" spans="1:531" ht="37.5" customHeight="1" thickBot="1" x14ac:dyDescent="0.25">
      <c r="A59" s="62"/>
      <c r="B59" s="702"/>
      <c r="C59" s="651"/>
      <c r="D59" s="651"/>
      <c r="E59" s="705"/>
      <c r="F59" s="702"/>
      <c r="G59" s="651"/>
      <c r="H59" s="651"/>
      <c r="I59" s="705"/>
      <c r="J59" s="702"/>
      <c r="K59" s="651"/>
      <c r="L59" s="651"/>
      <c r="M59" s="705"/>
      <c r="N59" s="702"/>
      <c r="O59" s="651"/>
      <c r="P59" s="651"/>
      <c r="Q59" s="651"/>
      <c r="R59" s="705"/>
      <c r="S59" s="702"/>
      <c r="T59" s="651"/>
      <c r="U59" s="651"/>
      <c r="V59" s="705"/>
      <c r="W59" s="702"/>
      <c r="X59" s="651"/>
      <c r="Y59" s="651"/>
      <c r="Z59" s="705"/>
      <c r="AA59" s="702"/>
      <c r="AB59" s="651"/>
      <c r="AC59" s="651"/>
      <c r="AD59" s="705"/>
      <c r="AE59" s="836"/>
      <c r="AF59" s="651"/>
      <c r="AG59" s="651"/>
      <c r="AH59" s="651"/>
      <c r="AI59" s="838"/>
      <c r="AJ59" s="702"/>
      <c r="AK59" s="651"/>
      <c r="AL59" s="651"/>
      <c r="AM59" s="705"/>
      <c r="AN59" s="702"/>
      <c r="AO59" s="651"/>
      <c r="AP59" s="651"/>
      <c r="AQ59" s="705"/>
      <c r="AR59" s="702"/>
      <c r="AS59" s="651"/>
      <c r="AT59" s="651"/>
      <c r="AU59" s="705"/>
      <c r="AV59" s="702"/>
      <c r="AW59" s="651"/>
      <c r="AX59" s="651"/>
      <c r="AY59" s="705"/>
      <c r="AZ59" s="651"/>
      <c r="BA59" s="702"/>
      <c r="BB59" s="651"/>
      <c r="BC59" s="651"/>
      <c r="BD59" s="705"/>
      <c r="BE59" s="702"/>
      <c r="BF59" s="651"/>
      <c r="BG59" s="651"/>
      <c r="BH59" s="705"/>
      <c r="BI59" s="702"/>
      <c r="BJ59" s="651"/>
      <c r="BK59" s="651"/>
      <c r="BL59" s="705"/>
      <c r="BM59" s="702"/>
      <c r="BN59" s="651"/>
      <c r="BO59" s="651"/>
      <c r="BP59" s="705"/>
      <c r="BQ59" s="651"/>
      <c r="BR59" s="702"/>
      <c r="BS59" s="651"/>
      <c r="BT59" s="651"/>
      <c r="BU59" s="705"/>
      <c r="BV59" s="702"/>
      <c r="BW59" s="651"/>
      <c r="BX59" s="651"/>
      <c r="BY59" s="705"/>
      <c r="BZ59" s="702"/>
      <c r="CA59" s="651"/>
      <c r="CB59" s="651"/>
      <c r="CC59" s="705"/>
      <c r="CD59" s="702"/>
      <c r="CE59" s="651"/>
      <c r="CF59" s="651"/>
      <c r="CG59" s="705"/>
      <c r="CH59" s="651"/>
      <c r="CI59" s="702"/>
      <c r="CJ59" s="651"/>
      <c r="CK59" s="651"/>
      <c r="CL59" s="705"/>
      <c r="CM59" s="702"/>
      <c r="CN59" s="651"/>
      <c r="CO59" s="651"/>
      <c r="CP59" s="705"/>
      <c r="CQ59" s="702"/>
      <c r="CR59" s="651"/>
      <c r="CS59" s="651"/>
      <c r="CT59" s="705"/>
      <c r="CU59" s="702"/>
      <c r="CV59" s="651"/>
      <c r="CW59" s="651"/>
      <c r="CX59" s="651"/>
      <c r="CY59" s="705"/>
      <c r="CZ59" s="702"/>
      <c r="DA59" s="651"/>
      <c r="DB59" s="651"/>
      <c r="DC59" s="705"/>
      <c r="DD59" s="702"/>
      <c r="DE59" s="651"/>
      <c r="DF59" s="651"/>
      <c r="DG59" s="705"/>
      <c r="DH59" s="702"/>
      <c r="DI59" s="651"/>
      <c r="DJ59" s="651"/>
      <c r="DK59" s="705"/>
      <c r="DL59" s="702"/>
      <c r="DM59" s="651"/>
      <c r="DN59" s="651"/>
      <c r="DO59" s="705"/>
      <c r="DP59" s="702"/>
      <c r="DQ59" s="651"/>
      <c r="DR59" s="651"/>
      <c r="DS59" s="705"/>
      <c r="DT59" s="702"/>
      <c r="DU59" s="651"/>
      <c r="DV59" s="651"/>
      <c r="DW59" s="705"/>
      <c r="DX59" s="702"/>
      <c r="DY59" s="651"/>
      <c r="DZ59" s="651"/>
      <c r="EA59" s="705"/>
      <c r="EB59" s="702"/>
      <c r="EC59" s="651"/>
      <c r="ED59" s="651"/>
      <c r="EE59" s="705"/>
      <c r="EF59" s="702"/>
      <c r="EG59" s="651"/>
      <c r="EH59" s="651"/>
      <c r="EI59" s="705"/>
      <c r="EJ59" s="702"/>
      <c r="EK59" s="651"/>
      <c r="EL59" s="651"/>
      <c r="EM59" s="705"/>
      <c r="EN59" s="836"/>
      <c r="EO59" s="651"/>
      <c r="EP59" s="651"/>
      <c r="EQ59" s="838"/>
      <c r="ER59" s="702"/>
      <c r="ES59" s="651"/>
      <c r="ET59" s="651"/>
      <c r="EU59" s="705"/>
      <c r="EV59" s="702"/>
      <c r="EW59" s="651"/>
      <c r="EX59" s="651"/>
      <c r="EY59" s="651"/>
      <c r="EZ59" s="651"/>
      <c r="FA59" s="651"/>
      <c r="FB59" s="705"/>
      <c r="FC59" s="758"/>
      <c r="FD59" s="760"/>
      <c r="FE59" s="760"/>
      <c r="FF59" s="760"/>
      <c r="FG59" s="760"/>
      <c r="FH59" s="760"/>
      <c r="FI59" s="762"/>
      <c r="FJ59" s="702"/>
      <c r="FK59" s="651"/>
      <c r="FL59" s="651"/>
      <c r="FM59" s="948"/>
      <c r="FN59" s="651"/>
      <c r="FO59" s="651"/>
      <c r="FP59" s="705"/>
      <c r="FQ59" s="841"/>
      <c r="FR59" s="685"/>
      <c r="FS59" s="685"/>
      <c r="FT59" s="685"/>
      <c r="FU59" s="685"/>
      <c r="FV59" s="685"/>
      <c r="FW59" s="685"/>
      <c r="FX59" s="685"/>
      <c r="FY59" s="685"/>
      <c r="FZ59" s="685"/>
      <c r="GA59" s="685"/>
      <c r="GB59" s="685"/>
      <c r="GC59" s="685"/>
      <c r="GD59" s="685"/>
      <c r="GE59" s="685"/>
      <c r="GF59" s="685"/>
      <c r="GG59" s="685"/>
      <c r="GH59" s="685"/>
      <c r="GI59" s="685"/>
      <c r="GJ59" s="685"/>
      <c r="GK59" s="798"/>
      <c r="GL59" s="685"/>
      <c r="GM59" s="798"/>
      <c r="GN59" s="685"/>
      <c r="GO59" s="685"/>
      <c r="GP59" s="798"/>
      <c r="GQ59" s="685"/>
      <c r="GR59" s="685"/>
      <c r="GS59" s="685"/>
      <c r="GT59" s="685"/>
      <c r="GU59" s="685"/>
      <c r="GV59" s="685"/>
      <c r="GW59" s="685"/>
      <c r="GX59" s="681"/>
      <c r="GY59" s="35">
        <f>((COUNTIF(FQ54:GK54,"○"))+(COUNTIF(FQ55:GK55,"○")))</f>
        <v>7</v>
      </c>
      <c r="HA59" s="80"/>
      <c r="HB59" s="199">
        <f>リスト!C58</f>
        <v>0</v>
      </c>
      <c r="HC59" s="76" t="str">
        <f>IF(リスト!D58="","",リスト!D58)</f>
        <v/>
      </c>
      <c r="HD59" s="76" t="str">
        <f>IF(リスト!F58="","",リスト!F58)</f>
        <v/>
      </c>
      <c r="HE59" s="76" t="str">
        <f>IF(リスト!E58="","",リスト!E58)</f>
        <v>電源修繕</v>
      </c>
      <c r="HF59" s="200" t="str">
        <f>IF(リスト!G58="","",リスト!G58)</f>
        <v/>
      </c>
      <c r="HG59" s="77" t="str">
        <f>IF(リスト!H58="","",リスト!H58)</f>
        <v>猪飼野</v>
      </c>
      <c r="HH59" s="77" t="str">
        <f>IF(リスト!I58="","",リスト!I58)</f>
        <v>　佃　</v>
      </c>
      <c r="HI59" s="77" t="str">
        <f>IF(リスト!J58="","",リスト!J58)</f>
        <v>平　野</v>
      </c>
      <c r="HJ59" s="77" t="str">
        <f>IF(リスト!K58="","",リスト!K58)</f>
        <v>日置荘</v>
      </c>
      <c r="HK59" s="77" t="str">
        <f>IF(リスト!L58="","",リスト!L58)</f>
        <v>深　江</v>
      </c>
      <c r="HL59" s="77" t="str">
        <f>IF(リスト!M58="","",リスト!M58)</f>
        <v>大　池</v>
      </c>
      <c r="HM59" s="77" t="str">
        <f>IF(リスト!N58="","",リスト!N58)</f>
        <v/>
      </c>
      <c r="HN59" s="77" t="str">
        <f>IF(リスト!O58="","",リスト!O58)</f>
        <v/>
      </c>
      <c r="HO59" s="460" t="str">
        <f>IF(リスト!P58="","",リスト!P58)</f>
        <v/>
      </c>
      <c r="IV59" s="393"/>
      <c r="IW59" s="393"/>
      <c r="IX59" s="393"/>
      <c r="IY59" s="393"/>
      <c r="IZ59" s="393"/>
      <c r="JA59" s="393"/>
      <c r="JB59" s="393"/>
      <c r="JC59" s="393"/>
      <c r="JD59" s="393"/>
      <c r="JE59" s="393"/>
      <c r="JF59" s="393"/>
      <c r="JG59" s="393"/>
      <c r="JH59" s="393"/>
      <c r="JI59" s="393"/>
      <c r="JJ59" s="393"/>
      <c r="JK59" s="393"/>
      <c r="JL59" s="393"/>
      <c r="JM59" s="393"/>
      <c r="JN59" s="393"/>
      <c r="JO59" s="393"/>
      <c r="JP59" s="393"/>
      <c r="JQ59" s="393"/>
      <c r="JR59" s="393"/>
      <c r="JS59" s="393"/>
      <c r="JT59" s="393"/>
      <c r="JU59" s="393"/>
      <c r="JV59" s="393"/>
      <c r="JW59" s="393"/>
      <c r="JX59" s="393"/>
      <c r="JY59" s="393"/>
      <c r="JZ59" s="393"/>
      <c r="KA59" s="393"/>
      <c r="KB59" s="393"/>
      <c r="KC59" s="393"/>
      <c r="KD59" s="393"/>
      <c r="KE59" s="393"/>
      <c r="KF59" s="393"/>
      <c r="KG59" s="393"/>
      <c r="KH59" s="393"/>
      <c r="KI59" s="393"/>
      <c r="KJ59" s="393"/>
      <c r="KK59" s="393"/>
      <c r="KL59" s="393"/>
      <c r="KM59" s="393"/>
      <c r="KN59" s="393"/>
      <c r="KO59" s="393"/>
      <c r="KP59" s="393"/>
      <c r="KQ59" s="393"/>
      <c r="KR59" s="393"/>
      <c r="KS59" s="393"/>
      <c r="KT59" s="393"/>
      <c r="KU59" s="393"/>
      <c r="KV59" s="393"/>
      <c r="KW59" s="393"/>
      <c r="KX59" s="393"/>
      <c r="KY59" s="393"/>
      <c r="KZ59" s="393"/>
      <c r="LA59" s="393"/>
      <c r="LB59" s="393"/>
      <c r="LC59" s="393"/>
      <c r="LD59" s="393"/>
      <c r="LE59" s="393"/>
      <c r="LF59" s="393"/>
      <c r="LG59" s="393"/>
      <c r="LH59" s="393"/>
      <c r="LI59" s="393"/>
      <c r="LJ59" s="393"/>
      <c r="LK59" s="393"/>
      <c r="LL59" s="393"/>
      <c r="LM59" s="393"/>
      <c r="LN59" s="393"/>
      <c r="LO59" s="393"/>
      <c r="LP59" s="393"/>
      <c r="LQ59" s="393"/>
      <c r="LR59" s="393"/>
      <c r="LS59" s="393"/>
      <c r="LT59" s="393"/>
      <c r="LU59" s="393"/>
      <c r="LV59" s="393"/>
      <c r="LW59" s="393"/>
      <c r="LX59" s="393"/>
      <c r="LY59" s="393"/>
      <c r="LZ59" s="393"/>
      <c r="MA59" s="393"/>
      <c r="MB59" s="393"/>
      <c r="MC59" s="393"/>
      <c r="MD59" s="393"/>
      <c r="ME59" s="393"/>
      <c r="MF59" s="393"/>
      <c r="MG59" s="393"/>
      <c r="MH59" s="393"/>
      <c r="MI59" s="393"/>
      <c r="MJ59" s="393"/>
      <c r="MK59" s="393"/>
      <c r="ML59" s="393"/>
      <c r="MM59" s="393"/>
      <c r="MN59" s="393"/>
      <c r="MO59" s="393"/>
      <c r="MP59" s="393"/>
      <c r="MQ59" s="393"/>
      <c r="MR59" s="393"/>
      <c r="MS59" s="393"/>
      <c r="MT59" s="393"/>
      <c r="MU59" s="393"/>
      <c r="MV59" s="393"/>
      <c r="MW59" s="393"/>
      <c r="MX59" s="393"/>
      <c r="MY59" s="393"/>
      <c r="MZ59" s="393"/>
      <c r="NA59" s="393"/>
      <c r="NB59" s="393"/>
      <c r="NC59" s="393"/>
      <c r="ND59" s="393"/>
      <c r="NE59" s="393"/>
      <c r="NF59" s="393"/>
      <c r="NG59" s="393"/>
      <c r="NH59" s="393"/>
      <c r="NI59" s="393"/>
      <c r="NJ59" s="393"/>
      <c r="NK59" s="393"/>
      <c r="NL59" s="393"/>
      <c r="NM59" s="393"/>
      <c r="NN59" s="393"/>
      <c r="NO59" s="393"/>
      <c r="NP59" s="393"/>
      <c r="NQ59" s="393"/>
      <c r="NR59" s="393"/>
      <c r="NS59" s="393"/>
      <c r="NT59" s="393"/>
      <c r="NU59" s="393"/>
      <c r="NV59" s="393"/>
      <c r="NW59" s="393"/>
      <c r="NX59" s="393"/>
      <c r="NY59" s="393"/>
      <c r="NZ59" s="393"/>
      <c r="OA59" s="393"/>
      <c r="OB59" s="393"/>
      <c r="OC59" s="393"/>
      <c r="OD59" s="393"/>
      <c r="OE59" s="393"/>
      <c r="OF59" s="393"/>
      <c r="OG59" s="393"/>
      <c r="OH59" s="393"/>
      <c r="OI59" s="393"/>
      <c r="OJ59" s="393"/>
      <c r="OK59" s="393"/>
      <c r="OL59" s="393"/>
      <c r="OM59" s="393"/>
      <c r="ON59" s="393"/>
      <c r="OO59" s="393"/>
      <c r="OP59" s="393"/>
      <c r="OQ59" s="393"/>
      <c r="OR59" s="393"/>
      <c r="OS59" s="393"/>
      <c r="OT59" s="393"/>
      <c r="OU59" s="393"/>
      <c r="OV59" s="393"/>
      <c r="OW59" s="393"/>
      <c r="OX59" s="393"/>
      <c r="OY59" s="393"/>
      <c r="OZ59" s="393"/>
      <c r="PA59" s="393"/>
      <c r="PB59" s="393"/>
      <c r="PC59" s="393"/>
      <c r="PD59" s="393"/>
      <c r="PE59" s="393"/>
      <c r="PF59" s="393"/>
      <c r="PG59" s="393"/>
      <c r="PH59" s="393"/>
      <c r="PI59" s="393"/>
      <c r="PJ59" s="393"/>
      <c r="PK59" s="393"/>
      <c r="PL59" s="393"/>
      <c r="PM59" s="393"/>
      <c r="PN59" s="393"/>
      <c r="PO59" s="393"/>
      <c r="PP59" s="393"/>
      <c r="PQ59" s="393"/>
      <c r="PR59" s="393"/>
      <c r="PS59" s="393"/>
      <c r="PT59" s="393"/>
      <c r="PU59" s="393"/>
      <c r="PV59" s="393"/>
      <c r="PW59" s="393"/>
      <c r="PX59" s="393"/>
      <c r="PY59" s="393"/>
      <c r="PZ59" s="393"/>
      <c r="QA59" s="393"/>
      <c r="QB59" s="393"/>
      <c r="QC59" s="393"/>
      <c r="QD59" s="393"/>
      <c r="QE59" s="393"/>
      <c r="QF59" s="393"/>
      <c r="QG59" s="393"/>
      <c r="QH59" s="393"/>
      <c r="QI59" s="393"/>
      <c r="QJ59" s="393"/>
      <c r="QK59" s="393"/>
      <c r="QL59" s="393"/>
      <c r="QM59" s="393"/>
      <c r="QN59" s="393"/>
      <c r="QO59" s="393"/>
      <c r="QP59" s="393"/>
      <c r="QQ59" s="393"/>
      <c r="QR59" s="393"/>
      <c r="QS59" s="393"/>
      <c r="QT59" s="393"/>
      <c r="QU59" s="393"/>
      <c r="QV59" s="393"/>
      <c r="QW59" s="393"/>
      <c r="QX59" s="393"/>
      <c r="QY59" s="393"/>
      <c r="QZ59" s="393"/>
      <c r="RA59" s="393"/>
      <c r="RB59" s="393"/>
      <c r="RC59" s="393"/>
      <c r="RD59" s="393"/>
      <c r="RE59" s="393"/>
      <c r="RF59" s="393"/>
      <c r="RG59" s="393"/>
      <c r="RH59" s="393"/>
      <c r="RI59" s="393"/>
      <c r="RJ59" s="393"/>
      <c r="RK59" s="393"/>
      <c r="RL59" s="393"/>
      <c r="RM59" s="393"/>
      <c r="RN59" s="393"/>
      <c r="RO59" s="393"/>
      <c r="RP59" s="393"/>
      <c r="RQ59" s="393"/>
      <c r="RR59" s="393"/>
      <c r="RS59" s="393"/>
      <c r="RT59" s="393"/>
      <c r="RU59" s="393"/>
      <c r="RV59" s="393"/>
      <c r="RW59" s="393"/>
      <c r="RX59" s="393"/>
      <c r="RY59" s="393"/>
      <c r="RZ59" s="393"/>
      <c r="SA59" s="393"/>
      <c r="SB59" s="393"/>
      <c r="SC59" s="393"/>
      <c r="SD59" s="393"/>
      <c r="SE59" s="393"/>
      <c r="SF59" s="393"/>
      <c r="SG59" s="393"/>
      <c r="SH59" s="393"/>
      <c r="SI59" s="393"/>
      <c r="SJ59" s="393"/>
      <c r="SK59" s="393"/>
      <c r="SL59" s="393"/>
      <c r="SM59" s="393"/>
      <c r="SN59" s="393"/>
      <c r="SO59" s="393"/>
      <c r="SP59" s="393"/>
      <c r="SQ59" s="393"/>
      <c r="SR59" s="393"/>
      <c r="SS59" s="393"/>
      <c r="ST59" s="393"/>
      <c r="SU59" s="393"/>
      <c r="SV59" s="393"/>
      <c r="SW59" s="393"/>
      <c r="SX59" s="393"/>
      <c r="SY59" s="393"/>
      <c r="SZ59" s="393"/>
      <c r="TA59" s="393"/>
      <c r="TB59" s="393"/>
      <c r="TC59" s="393"/>
      <c r="TD59" s="393"/>
      <c r="TE59" s="393"/>
      <c r="TF59" s="393"/>
      <c r="TG59" s="393"/>
      <c r="TH59" s="393"/>
      <c r="TI59" s="393"/>
      <c r="TJ59" s="393"/>
      <c r="TK59" s="393"/>
    </row>
    <row r="60" spans="1:531" ht="22.5" customHeight="1" x14ac:dyDescent="0.2">
      <c r="FJ60" s="310"/>
      <c r="FK60" s="310"/>
      <c r="FL60" s="310"/>
      <c r="FM60" s="310"/>
      <c r="FN60" s="314"/>
      <c r="FO60" s="314"/>
      <c r="FP60" s="314"/>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HA60" s="80"/>
      <c r="HB60" s="199">
        <f>リスト!C59</f>
        <v>0</v>
      </c>
      <c r="HC60" s="76" t="str">
        <f>IF(リスト!D59="","",リスト!D59)</f>
        <v/>
      </c>
      <c r="HD60" s="76" t="str">
        <f>IF(リスト!F59="","",リスト!F59)</f>
        <v/>
      </c>
      <c r="HE60" s="76" t="str">
        <f>IF(リスト!E59="","",リスト!E59)</f>
        <v>騒音測定</v>
      </c>
      <c r="HF60" s="200" t="str">
        <f>IF(リスト!G59="","",リスト!G59)</f>
        <v/>
      </c>
      <c r="HG60" s="77" t="str">
        <f>IF(リスト!H59="","",リスト!H59)</f>
        <v>片　江</v>
      </c>
      <c r="HH60" s="77" t="str">
        <f>IF(リスト!I59="","",リスト!I59)</f>
        <v>　福　</v>
      </c>
      <c r="HI60" s="77" t="str">
        <f>IF(リスト!J59="","",リスト!J59)</f>
        <v>加　美</v>
      </c>
      <c r="HJ60" s="77" t="str">
        <f>IF(リスト!K59="","",リスト!K59)</f>
        <v>深　阪</v>
      </c>
      <c r="HK60" s="77" t="str">
        <f>IF(リスト!L59="","",リスト!L59)</f>
        <v>甲　南</v>
      </c>
      <c r="HL60" s="77" t="str">
        <f>IF(リスト!M59="","",リスト!M59)</f>
        <v>有　馬</v>
      </c>
      <c r="HM60" s="77" t="str">
        <f>IF(リスト!N59="","",リスト!N59)</f>
        <v/>
      </c>
      <c r="HN60" s="77" t="str">
        <f>IF(リスト!O59="","",リスト!O59)</f>
        <v/>
      </c>
      <c r="HO60" s="460" t="str">
        <f>IF(リスト!P59="","",リスト!P59)</f>
        <v/>
      </c>
      <c r="IV60" s="393"/>
      <c r="IW60" s="393"/>
      <c r="IX60" s="393"/>
      <c r="IY60" s="393"/>
      <c r="IZ60" s="393"/>
      <c r="JA60" s="393"/>
      <c r="JB60" s="393"/>
      <c r="JC60" s="393"/>
      <c r="JD60" s="393"/>
      <c r="JE60" s="393"/>
      <c r="JF60" s="393"/>
      <c r="JG60" s="393"/>
      <c r="JH60" s="393"/>
      <c r="JI60" s="393"/>
      <c r="JJ60" s="393"/>
      <c r="JK60" s="393"/>
      <c r="JL60" s="393"/>
      <c r="JM60" s="393"/>
      <c r="JN60" s="393"/>
      <c r="JO60" s="393"/>
      <c r="JP60" s="393"/>
      <c r="JQ60" s="393"/>
      <c r="JR60" s="393"/>
      <c r="JS60" s="393"/>
      <c r="JT60" s="393"/>
      <c r="JU60" s="393"/>
      <c r="JV60" s="393"/>
      <c r="JW60" s="393"/>
      <c r="JX60" s="393"/>
      <c r="JY60" s="393"/>
      <c r="JZ60" s="393"/>
      <c r="KA60" s="393"/>
      <c r="KB60" s="393"/>
      <c r="KC60" s="393"/>
      <c r="KD60" s="393"/>
      <c r="KE60" s="393"/>
      <c r="KF60" s="393"/>
      <c r="KG60" s="393"/>
      <c r="KH60" s="393"/>
      <c r="KI60" s="393"/>
      <c r="KJ60" s="393"/>
      <c r="KK60" s="393"/>
      <c r="KL60" s="393"/>
      <c r="KM60" s="393"/>
      <c r="KN60" s="393"/>
      <c r="KO60" s="393"/>
      <c r="KP60" s="393"/>
      <c r="KQ60" s="393"/>
      <c r="KR60" s="393"/>
      <c r="KS60" s="393"/>
      <c r="KT60" s="393"/>
      <c r="KU60" s="393"/>
      <c r="KV60" s="393"/>
      <c r="KW60" s="393"/>
      <c r="KX60" s="393"/>
      <c r="KY60" s="393"/>
      <c r="KZ60" s="393"/>
      <c r="LA60" s="393"/>
      <c r="LB60" s="393"/>
      <c r="LC60" s="393"/>
      <c r="LD60" s="393"/>
      <c r="LE60" s="393"/>
      <c r="LF60" s="393"/>
      <c r="LG60" s="393"/>
      <c r="LH60" s="393"/>
      <c r="LI60" s="393"/>
      <c r="LJ60" s="393"/>
      <c r="LK60" s="393"/>
      <c r="LL60" s="393"/>
      <c r="LM60" s="393"/>
      <c r="LN60" s="393"/>
      <c r="LO60" s="393"/>
      <c r="LP60" s="393"/>
      <c r="LQ60" s="393"/>
      <c r="LR60" s="393"/>
      <c r="LS60" s="393"/>
      <c r="LT60" s="393"/>
      <c r="LU60" s="393"/>
      <c r="LV60" s="393"/>
      <c r="LW60" s="393"/>
      <c r="LX60" s="393"/>
      <c r="LY60" s="393"/>
      <c r="LZ60" s="393"/>
      <c r="MA60" s="393"/>
      <c r="MB60" s="393"/>
      <c r="MC60" s="393"/>
      <c r="MD60" s="393"/>
      <c r="ME60" s="393"/>
      <c r="MF60" s="393"/>
      <c r="MG60" s="393"/>
      <c r="MH60" s="393"/>
      <c r="MI60" s="393"/>
      <c r="MJ60" s="393"/>
      <c r="MK60" s="393"/>
      <c r="ML60" s="393"/>
      <c r="MM60" s="393"/>
      <c r="MN60" s="393"/>
      <c r="MO60" s="393"/>
      <c r="MP60" s="393"/>
      <c r="MQ60" s="393"/>
      <c r="MR60" s="393"/>
      <c r="MS60" s="393"/>
      <c r="MT60" s="393"/>
      <c r="MU60" s="393"/>
      <c r="MV60" s="393"/>
      <c r="MW60" s="393"/>
      <c r="MX60" s="393"/>
      <c r="MY60" s="393"/>
      <c r="MZ60" s="393"/>
      <c r="NA60" s="393"/>
      <c r="NB60" s="393"/>
      <c r="NC60" s="393"/>
      <c r="ND60" s="393"/>
      <c r="NE60" s="393"/>
      <c r="NF60" s="393"/>
      <c r="NG60" s="393"/>
      <c r="NH60" s="393"/>
      <c r="NI60" s="393"/>
      <c r="NJ60" s="393"/>
      <c r="NK60" s="393"/>
      <c r="NL60" s="393"/>
      <c r="NM60" s="393"/>
      <c r="NN60" s="393"/>
      <c r="NO60" s="393"/>
      <c r="NP60" s="393"/>
      <c r="NQ60" s="393"/>
      <c r="NR60" s="393"/>
      <c r="NS60" s="393"/>
      <c r="NT60" s="393"/>
      <c r="NU60" s="393"/>
      <c r="NV60" s="393"/>
      <c r="NW60" s="393"/>
      <c r="NX60" s="393"/>
      <c r="NY60" s="393"/>
      <c r="NZ60" s="393"/>
      <c r="OA60" s="393"/>
      <c r="OB60" s="393"/>
      <c r="OC60" s="393"/>
      <c r="OD60" s="393"/>
      <c r="OE60" s="393"/>
      <c r="OF60" s="393"/>
      <c r="OG60" s="393"/>
      <c r="OH60" s="393"/>
      <c r="OI60" s="393"/>
      <c r="OJ60" s="393"/>
      <c r="OK60" s="393"/>
      <c r="OL60" s="393"/>
      <c r="OM60" s="393"/>
      <c r="ON60" s="393"/>
      <c r="OO60" s="393"/>
      <c r="OP60" s="393"/>
      <c r="OQ60" s="393"/>
      <c r="OR60" s="393"/>
      <c r="OS60" s="393"/>
      <c r="OT60" s="393"/>
      <c r="OU60" s="393"/>
      <c r="OV60" s="393"/>
      <c r="OW60" s="393"/>
      <c r="OX60" s="393"/>
      <c r="OY60" s="393"/>
      <c r="OZ60" s="393"/>
      <c r="PA60" s="393"/>
      <c r="PB60" s="393"/>
      <c r="PC60" s="393"/>
      <c r="PD60" s="393"/>
      <c r="PE60" s="393"/>
      <c r="PF60" s="393"/>
      <c r="PG60" s="393"/>
      <c r="PH60" s="393"/>
      <c r="PI60" s="393"/>
      <c r="PJ60" s="393"/>
      <c r="PK60" s="393"/>
      <c r="PL60" s="393"/>
      <c r="PM60" s="393"/>
      <c r="PN60" s="393"/>
      <c r="PO60" s="393"/>
      <c r="PP60" s="393"/>
      <c r="PQ60" s="393"/>
      <c r="PR60" s="393"/>
      <c r="PS60" s="393"/>
      <c r="PT60" s="393"/>
      <c r="PU60" s="393"/>
      <c r="PV60" s="393"/>
      <c r="PW60" s="393"/>
      <c r="PX60" s="393"/>
      <c r="PY60" s="393"/>
      <c r="PZ60" s="393"/>
      <c r="QA60" s="393"/>
      <c r="QB60" s="393"/>
      <c r="QC60" s="393"/>
      <c r="QD60" s="393"/>
      <c r="QE60" s="393"/>
      <c r="QF60" s="393"/>
      <c r="QG60" s="393"/>
      <c r="QH60" s="393"/>
      <c r="QI60" s="393"/>
      <c r="QJ60" s="393"/>
      <c r="QK60" s="393"/>
      <c r="QL60" s="393"/>
      <c r="QM60" s="393"/>
      <c r="QN60" s="393"/>
      <c r="QO60" s="393"/>
      <c r="QP60" s="393"/>
      <c r="QQ60" s="393"/>
      <c r="QR60" s="393"/>
      <c r="QS60" s="393"/>
      <c r="QT60" s="393"/>
      <c r="QU60" s="393"/>
      <c r="QV60" s="393"/>
      <c r="QW60" s="393"/>
      <c r="QX60" s="393"/>
      <c r="QY60" s="393"/>
      <c r="QZ60" s="393"/>
      <c r="RA60" s="393"/>
      <c r="RB60" s="393"/>
      <c r="RC60" s="393"/>
      <c r="RD60" s="393"/>
      <c r="RE60" s="393"/>
      <c r="RF60" s="393"/>
      <c r="RG60" s="393"/>
      <c r="RH60" s="393"/>
      <c r="RI60" s="393"/>
      <c r="RJ60" s="393"/>
      <c r="RK60" s="393"/>
      <c r="RL60" s="393"/>
      <c r="RM60" s="393"/>
      <c r="RN60" s="393"/>
      <c r="RO60" s="393"/>
      <c r="RP60" s="393"/>
      <c r="RQ60" s="393"/>
      <c r="RR60" s="393"/>
      <c r="RS60" s="393"/>
      <c r="RT60" s="393"/>
      <c r="RU60" s="393"/>
      <c r="RV60" s="393"/>
      <c r="RW60" s="393"/>
      <c r="RX60" s="393"/>
      <c r="RY60" s="393"/>
      <c r="RZ60" s="393"/>
      <c r="SA60" s="393"/>
      <c r="SB60" s="393"/>
      <c r="SC60" s="393"/>
      <c r="SD60" s="393"/>
      <c r="SE60" s="393"/>
      <c r="SF60" s="393"/>
      <c r="SG60" s="393"/>
      <c r="SH60" s="393"/>
      <c r="SI60" s="393"/>
      <c r="SJ60" s="393"/>
      <c r="SK60" s="393"/>
      <c r="SL60" s="393"/>
      <c r="SM60" s="393"/>
      <c r="SN60" s="393"/>
      <c r="SO60" s="393"/>
      <c r="SP60" s="393"/>
      <c r="SQ60" s="393"/>
      <c r="SR60" s="393"/>
      <c r="SS60" s="393"/>
      <c r="ST60" s="393"/>
      <c r="SU60" s="393"/>
      <c r="SV60" s="393"/>
      <c r="SW60" s="393"/>
      <c r="SX60" s="393"/>
      <c r="SY60" s="393"/>
      <c r="SZ60" s="393"/>
      <c r="TA60" s="393"/>
      <c r="TB60" s="393"/>
      <c r="TC60" s="393"/>
      <c r="TD60" s="393"/>
      <c r="TE60" s="393"/>
      <c r="TF60" s="393"/>
      <c r="TG60" s="393"/>
      <c r="TH60" s="393"/>
      <c r="TI60" s="393"/>
      <c r="TJ60" s="393"/>
      <c r="TK60" s="393"/>
    </row>
    <row r="61" spans="1:531" ht="22.5" customHeight="1" x14ac:dyDescent="0.2">
      <c r="FJ61" s="311"/>
      <c r="FK61" s="311"/>
      <c r="FL61" s="311"/>
      <c r="FM61" s="311"/>
      <c r="FN61" s="311"/>
      <c r="FO61" s="311"/>
      <c r="FP61" s="311"/>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HA61" s="80"/>
      <c r="HB61" s="199">
        <f>リスト!C60</f>
        <v>0</v>
      </c>
      <c r="HC61" s="76" t="str">
        <f>IF(リスト!D60="","",リスト!D60)</f>
        <v/>
      </c>
      <c r="HD61" s="76" t="str">
        <f>IF(リスト!F60="","",リスト!F60)</f>
        <v/>
      </c>
      <c r="HE61" s="76" t="str">
        <f>IF(リスト!E60="","",リスト!E60)</f>
        <v>所内ＲＹ</v>
      </c>
      <c r="HF61" s="200" t="str">
        <f>IF(リスト!G60="","",リスト!G60)</f>
        <v/>
      </c>
      <c r="HG61" s="77" t="str">
        <f>IF(リスト!H60="","",リスト!H60)</f>
        <v>中　本</v>
      </c>
      <c r="HH61" s="77" t="str">
        <f>IF(リスト!I60="","",リスト!I60)</f>
        <v>豊　南</v>
      </c>
      <c r="HI61" s="77" t="str">
        <f>IF(リスト!J60="","",リスト!J60)</f>
        <v>瓜　破</v>
      </c>
      <c r="HJ61" s="77" t="str">
        <f>IF(リスト!K60="","",リスト!K60)</f>
        <v>南河内</v>
      </c>
      <c r="HK61" s="77" t="str">
        <f>IF(リスト!L60="","",リスト!L60)</f>
        <v>本　山</v>
      </c>
      <c r="HL61" s="77" t="str">
        <f>IF(リスト!M60="","",リスト!M60)</f>
        <v>山　口</v>
      </c>
      <c r="HM61" s="77" t="str">
        <f>IF(リスト!N60="","",リスト!N60)</f>
        <v/>
      </c>
      <c r="HN61" s="77" t="str">
        <f>IF(リスト!O60="","",リスト!O60)</f>
        <v/>
      </c>
      <c r="HO61" s="460" t="str">
        <f>IF(リスト!P60="","",リスト!P60)</f>
        <v/>
      </c>
      <c r="IV61" s="393"/>
      <c r="IW61" s="393"/>
      <c r="IX61" s="393"/>
      <c r="IY61" s="393"/>
      <c r="IZ61" s="393"/>
      <c r="JA61" s="393"/>
      <c r="JB61" s="393"/>
      <c r="JC61" s="393"/>
      <c r="JD61" s="393"/>
      <c r="JE61" s="393"/>
      <c r="JF61" s="393"/>
      <c r="JG61" s="393"/>
      <c r="JH61" s="393"/>
      <c r="JI61" s="393"/>
      <c r="JJ61" s="393"/>
      <c r="JK61" s="393"/>
      <c r="JL61" s="393"/>
      <c r="JM61" s="393"/>
      <c r="JN61" s="393"/>
      <c r="JO61" s="393"/>
      <c r="JP61" s="393"/>
      <c r="JQ61" s="393"/>
      <c r="JR61" s="393"/>
      <c r="JS61" s="393"/>
      <c r="JT61" s="393"/>
      <c r="JU61" s="393"/>
      <c r="JV61" s="393"/>
      <c r="JW61" s="393"/>
      <c r="JX61" s="393"/>
      <c r="JY61" s="393"/>
      <c r="JZ61" s="393"/>
      <c r="KA61" s="393"/>
      <c r="KB61" s="393"/>
      <c r="KC61" s="393"/>
      <c r="KD61" s="393"/>
      <c r="KE61" s="393"/>
      <c r="KF61" s="393"/>
      <c r="KG61" s="393"/>
      <c r="KH61" s="393"/>
      <c r="KI61" s="393"/>
      <c r="KJ61" s="393"/>
      <c r="KK61" s="393"/>
      <c r="KL61" s="393"/>
      <c r="KM61" s="393"/>
      <c r="KN61" s="393"/>
      <c r="KO61" s="393"/>
      <c r="KP61" s="393"/>
      <c r="KQ61" s="393"/>
      <c r="KR61" s="393"/>
      <c r="KS61" s="393"/>
      <c r="KT61" s="393"/>
      <c r="KU61" s="393"/>
      <c r="KV61" s="393"/>
      <c r="KW61" s="393"/>
      <c r="KX61" s="393"/>
      <c r="KY61" s="393"/>
      <c r="KZ61" s="393"/>
      <c r="LA61" s="393"/>
      <c r="LB61" s="393"/>
      <c r="LC61" s="393"/>
      <c r="LD61" s="393"/>
      <c r="LE61" s="393"/>
      <c r="LF61" s="393"/>
      <c r="LG61" s="393"/>
      <c r="LH61" s="393"/>
      <c r="LI61" s="393"/>
      <c r="LJ61" s="393"/>
      <c r="LK61" s="393"/>
      <c r="LL61" s="393"/>
      <c r="LM61" s="393"/>
      <c r="LN61" s="393"/>
      <c r="LO61" s="393"/>
      <c r="LP61" s="393"/>
      <c r="LQ61" s="393"/>
      <c r="LR61" s="393"/>
      <c r="LS61" s="393"/>
      <c r="LT61" s="393"/>
      <c r="LU61" s="393"/>
      <c r="LV61" s="393"/>
      <c r="LW61" s="393"/>
      <c r="LX61" s="393"/>
      <c r="LY61" s="393"/>
      <c r="LZ61" s="393"/>
      <c r="MA61" s="393"/>
      <c r="MB61" s="393"/>
      <c r="MC61" s="393"/>
      <c r="MD61" s="393"/>
      <c r="ME61" s="393"/>
      <c r="MF61" s="393"/>
      <c r="MG61" s="393"/>
      <c r="MH61" s="393"/>
      <c r="MI61" s="393"/>
      <c r="MJ61" s="393"/>
      <c r="MK61" s="393"/>
      <c r="ML61" s="393"/>
      <c r="MM61" s="393"/>
      <c r="MN61" s="393"/>
      <c r="MO61" s="393"/>
      <c r="MP61" s="393"/>
      <c r="MQ61" s="393"/>
      <c r="MR61" s="393"/>
      <c r="MS61" s="393"/>
      <c r="MT61" s="393"/>
      <c r="MU61" s="393"/>
      <c r="MV61" s="393"/>
      <c r="MW61" s="393"/>
      <c r="MX61" s="393"/>
      <c r="MY61" s="393"/>
      <c r="MZ61" s="393"/>
      <c r="NA61" s="393"/>
      <c r="NB61" s="393"/>
      <c r="NC61" s="393"/>
      <c r="ND61" s="393"/>
      <c r="NE61" s="393"/>
      <c r="NF61" s="393"/>
      <c r="NG61" s="393"/>
      <c r="NH61" s="393"/>
      <c r="NI61" s="393"/>
      <c r="NJ61" s="393"/>
      <c r="NK61" s="393"/>
      <c r="NL61" s="393"/>
      <c r="NM61" s="393"/>
      <c r="NN61" s="393"/>
      <c r="NO61" s="393"/>
      <c r="NP61" s="393"/>
      <c r="NQ61" s="393"/>
      <c r="NR61" s="393"/>
      <c r="NS61" s="393"/>
      <c r="NT61" s="393"/>
      <c r="NU61" s="393"/>
      <c r="NV61" s="393"/>
      <c r="NW61" s="393"/>
      <c r="NX61" s="393"/>
      <c r="NY61" s="393"/>
      <c r="NZ61" s="393"/>
      <c r="OA61" s="393"/>
      <c r="OB61" s="393"/>
      <c r="OC61" s="393"/>
      <c r="OD61" s="393"/>
      <c r="OE61" s="393"/>
      <c r="OF61" s="393"/>
      <c r="OG61" s="393"/>
      <c r="OH61" s="393"/>
      <c r="OI61" s="393"/>
      <c r="OJ61" s="393"/>
      <c r="OK61" s="393"/>
      <c r="OL61" s="393"/>
      <c r="OM61" s="393"/>
      <c r="ON61" s="393"/>
      <c r="OO61" s="393"/>
      <c r="OP61" s="393"/>
      <c r="OQ61" s="393"/>
      <c r="OR61" s="393"/>
      <c r="OS61" s="393"/>
      <c r="OT61" s="393"/>
      <c r="OU61" s="393"/>
      <c r="OV61" s="393"/>
      <c r="OW61" s="393"/>
      <c r="OX61" s="393"/>
      <c r="OY61" s="393"/>
      <c r="OZ61" s="393"/>
      <c r="PA61" s="393"/>
      <c r="PB61" s="393"/>
      <c r="PC61" s="393"/>
      <c r="PD61" s="393"/>
      <c r="PE61" s="393"/>
      <c r="PF61" s="393"/>
      <c r="PG61" s="393"/>
      <c r="PH61" s="393"/>
      <c r="PI61" s="393"/>
      <c r="PJ61" s="393"/>
      <c r="PK61" s="393"/>
      <c r="PL61" s="393"/>
      <c r="PM61" s="393"/>
      <c r="PN61" s="393"/>
      <c r="PO61" s="393"/>
      <c r="PP61" s="393"/>
      <c r="PQ61" s="393"/>
      <c r="PR61" s="393"/>
      <c r="PS61" s="393"/>
      <c r="PT61" s="393"/>
      <c r="PU61" s="393"/>
      <c r="PV61" s="393"/>
      <c r="PW61" s="393"/>
      <c r="PX61" s="393"/>
      <c r="PY61" s="393"/>
      <c r="PZ61" s="393"/>
      <c r="QA61" s="393"/>
      <c r="QB61" s="393"/>
      <c r="QC61" s="393"/>
      <c r="QD61" s="393"/>
      <c r="QE61" s="393"/>
      <c r="QF61" s="393"/>
      <c r="QG61" s="393"/>
      <c r="QH61" s="393"/>
      <c r="QI61" s="393"/>
      <c r="QJ61" s="393"/>
      <c r="QK61" s="393"/>
      <c r="QL61" s="393"/>
      <c r="QM61" s="393"/>
      <c r="QN61" s="393"/>
      <c r="QO61" s="393"/>
      <c r="QP61" s="393"/>
      <c r="QQ61" s="393"/>
      <c r="QR61" s="393"/>
      <c r="QS61" s="393"/>
      <c r="QT61" s="393"/>
      <c r="QU61" s="393"/>
      <c r="QV61" s="393"/>
      <c r="QW61" s="393"/>
      <c r="QX61" s="393"/>
      <c r="QY61" s="393"/>
      <c r="QZ61" s="393"/>
      <c r="RA61" s="393"/>
      <c r="RB61" s="393"/>
      <c r="RC61" s="393"/>
      <c r="RD61" s="393"/>
      <c r="RE61" s="393"/>
      <c r="RF61" s="393"/>
      <c r="RG61" s="393"/>
      <c r="RH61" s="393"/>
      <c r="RI61" s="393"/>
      <c r="RJ61" s="393"/>
      <c r="RK61" s="393"/>
      <c r="RL61" s="393"/>
      <c r="RM61" s="393"/>
      <c r="RN61" s="393"/>
      <c r="RO61" s="393"/>
      <c r="RP61" s="393"/>
      <c r="RQ61" s="393"/>
      <c r="RR61" s="393"/>
      <c r="RS61" s="393"/>
      <c r="RT61" s="393"/>
      <c r="RU61" s="393"/>
      <c r="RV61" s="393"/>
      <c r="RW61" s="393"/>
      <c r="RX61" s="393"/>
      <c r="RY61" s="393"/>
      <c r="RZ61" s="393"/>
      <c r="SA61" s="393"/>
      <c r="SB61" s="393"/>
      <c r="SC61" s="393"/>
      <c r="SD61" s="393"/>
      <c r="SE61" s="393"/>
      <c r="SF61" s="393"/>
      <c r="SG61" s="393"/>
      <c r="SH61" s="393"/>
      <c r="SI61" s="393"/>
      <c r="SJ61" s="393"/>
      <c r="SK61" s="393"/>
      <c r="SL61" s="393"/>
      <c r="SM61" s="393"/>
      <c r="SN61" s="393"/>
      <c r="SO61" s="393"/>
      <c r="SP61" s="393"/>
      <c r="SQ61" s="393"/>
      <c r="SR61" s="393"/>
      <c r="SS61" s="393"/>
      <c r="ST61" s="393"/>
      <c r="SU61" s="393"/>
      <c r="SV61" s="393"/>
      <c r="SW61" s="393"/>
      <c r="SX61" s="393"/>
      <c r="SY61" s="393"/>
      <c r="SZ61" s="393"/>
      <c r="TA61" s="393"/>
      <c r="TB61" s="393"/>
      <c r="TC61" s="393"/>
      <c r="TD61" s="393"/>
      <c r="TE61" s="393"/>
      <c r="TF61" s="393"/>
      <c r="TG61" s="393"/>
      <c r="TH61" s="393"/>
      <c r="TI61" s="393"/>
      <c r="TJ61" s="393"/>
      <c r="TK61" s="393"/>
    </row>
    <row r="62" spans="1:531" ht="22.5" customHeight="1" x14ac:dyDescent="0.2">
      <c r="FJ62" s="311"/>
      <c r="FK62" s="311"/>
      <c r="FL62" s="311"/>
      <c r="FM62" s="311"/>
      <c r="FN62" s="311"/>
      <c r="FO62" s="311"/>
      <c r="FP62" s="311"/>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HA62" s="80"/>
      <c r="HB62" s="199">
        <f>リスト!C61</f>
        <v>0</v>
      </c>
      <c r="HC62" s="76" t="str">
        <f>IF(リスト!D61="","",リスト!D61)</f>
        <v/>
      </c>
      <c r="HD62" s="76" t="str">
        <f>IF(リスト!F61="","",リスト!F61)</f>
        <v/>
      </c>
      <c r="HE62" s="76" t="str">
        <f>IF(リスト!E61="","",リスト!E61)</f>
        <v>発電機RY</v>
      </c>
      <c r="HF62" s="200" t="str">
        <f>IF(リスト!G61="","",リスト!G61)</f>
        <v/>
      </c>
      <c r="HG62" s="77" t="str">
        <f>IF(リスト!H61="","",リスト!H61)</f>
        <v>赤　川</v>
      </c>
      <c r="HH62" s="77" t="str">
        <f>IF(リスト!I61="","",リスト!I61)</f>
        <v>木　川</v>
      </c>
      <c r="HI62" s="77" t="str">
        <f>IF(リスト!J61="","",リスト!J61)</f>
        <v>矢　田</v>
      </c>
      <c r="HJ62" s="459" t="str">
        <f>IF(リスト!K61="","",リスト!K61)</f>
        <v/>
      </c>
      <c r="HK62" s="77" t="str">
        <f>IF(リスト!L61="","",リスト!L61)</f>
        <v>篠　原</v>
      </c>
      <c r="HL62" s="77" t="str">
        <f>IF(リスト!M61="","",リスト!M61)</f>
        <v>広　野</v>
      </c>
      <c r="HM62" s="77" t="str">
        <f>IF(リスト!N61="","",リスト!N61)</f>
        <v/>
      </c>
      <c r="HN62" s="77" t="str">
        <f>IF(リスト!O61="","",リスト!O61)</f>
        <v/>
      </c>
      <c r="HO62" s="460" t="str">
        <f>IF(リスト!P61="","",リスト!P61)</f>
        <v/>
      </c>
      <c r="IV62" s="393"/>
      <c r="IW62" s="393"/>
      <c r="IX62" s="393"/>
      <c r="IY62" s="393"/>
      <c r="IZ62" s="393"/>
      <c r="JA62" s="393"/>
      <c r="JB62" s="393"/>
      <c r="JC62" s="393"/>
      <c r="JD62" s="393"/>
      <c r="JE62" s="393"/>
      <c r="JF62" s="393"/>
      <c r="JG62" s="393"/>
      <c r="JH62" s="393"/>
      <c r="JI62" s="393"/>
      <c r="JJ62" s="393"/>
      <c r="JK62" s="393"/>
      <c r="JL62" s="393"/>
      <c r="JM62" s="393"/>
      <c r="JN62" s="393"/>
      <c r="JO62" s="393"/>
      <c r="JP62" s="393"/>
      <c r="JQ62" s="393"/>
      <c r="JR62" s="393"/>
      <c r="JS62" s="393"/>
      <c r="JT62" s="393"/>
      <c r="JU62" s="393"/>
      <c r="JV62" s="393"/>
      <c r="JW62" s="393"/>
      <c r="JX62" s="393"/>
      <c r="JY62" s="393"/>
      <c r="JZ62" s="393"/>
      <c r="KA62" s="393"/>
      <c r="KB62" s="393"/>
      <c r="KC62" s="393"/>
      <c r="KD62" s="393"/>
      <c r="KE62" s="393"/>
      <c r="KF62" s="393"/>
      <c r="KG62" s="393"/>
      <c r="KH62" s="393"/>
      <c r="KI62" s="393"/>
      <c r="KJ62" s="393"/>
      <c r="KK62" s="393"/>
      <c r="KL62" s="393"/>
      <c r="KM62" s="393"/>
      <c r="KN62" s="393"/>
      <c r="KO62" s="393"/>
      <c r="KP62" s="393"/>
      <c r="KQ62" s="393"/>
      <c r="KR62" s="393"/>
      <c r="KS62" s="393"/>
      <c r="KT62" s="393"/>
      <c r="KU62" s="393"/>
      <c r="KV62" s="393"/>
      <c r="KW62" s="393"/>
      <c r="KX62" s="393"/>
      <c r="KY62" s="393"/>
      <c r="KZ62" s="393"/>
      <c r="LA62" s="393"/>
      <c r="LB62" s="393"/>
      <c r="LC62" s="393"/>
      <c r="LD62" s="393"/>
      <c r="LE62" s="393"/>
      <c r="LF62" s="393"/>
      <c r="LG62" s="393"/>
      <c r="LH62" s="393"/>
      <c r="LI62" s="393"/>
      <c r="LJ62" s="393"/>
      <c r="LK62" s="393"/>
      <c r="LL62" s="393"/>
      <c r="LM62" s="393"/>
      <c r="LN62" s="393"/>
      <c r="LO62" s="393"/>
      <c r="LP62" s="393"/>
      <c r="LQ62" s="393"/>
      <c r="LR62" s="393"/>
      <c r="LS62" s="393"/>
      <c r="LT62" s="393"/>
      <c r="LU62" s="393"/>
      <c r="LV62" s="393"/>
      <c r="LW62" s="393"/>
      <c r="LX62" s="393"/>
      <c r="LY62" s="393"/>
      <c r="LZ62" s="393"/>
      <c r="MA62" s="393"/>
      <c r="MB62" s="393"/>
      <c r="MC62" s="393"/>
      <c r="MD62" s="393"/>
      <c r="ME62" s="393"/>
      <c r="MF62" s="393"/>
      <c r="MG62" s="393"/>
      <c r="MH62" s="393"/>
      <c r="MI62" s="393"/>
      <c r="MJ62" s="393"/>
      <c r="MK62" s="393"/>
      <c r="ML62" s="393"/>
      <c r="MM62" s="393"/>
      <c r="MN62" s="393"/>
      <c r="MO62" s="393"/>
      <c r="MP62" s="393"/>
      <c r="MQ62" s="393"/>
      <c r="MR62" s="393"/>
      <c r="MS62" s="393"/>
      <c r="MT62" s="393"/>
      <c r="MU62" s="393"/>
      <c r="MV62" s="393"/>
      <c r="MW62" s="393"/>
      <c r="MX62" s="393"/>
      <c r="MY62" s="393"/>
      <c r="MZ62" s="393"/>
      <c r="NA62" s="393"/>
      <c r="NB62" s="393"/>
      <c r="NC62" s="393"/>
      <c r="ND62" s="393"/>
      <c r="NE62" s="393"/>
      <c r="NF62" s="393"/>
      <c r="NG62" s="393"/>
      <c r="NH62" s="393"/>
      <c r="NI62" s="393"/>
      <c r="NJ62" s="393"/>
      <c r="NK62" s="393"/>
      <c r="NL62" s="393"/>
      <c r="NM62" s="393"/>
      <c r="NN62" s="393"/>
      <c r="NO62" s="393"/>
      <c r="NP62" s="393"/>
      <c r="NQ62" s="393"/>
      <c r="NR62" s="393"/>
      <c r="NS62" s="393"/>
      <c r="NT62" s="393"/>
      <c r="NU62" s="393"/>
      <c r="NV62" s="393"/>
      <c r="NW62" s="393"/>
      <c r="NX62" s="393"/>
      <c r="NY62" s="393"/>
      <c r="NZ62" s="393"/>
      <c r="OA62" s="393"/>
      <c r="OB62" s="393"/>
      <c r="OC62" s="393"/>
      <c r="OD62" s="393"/>
      <c r="OE62" s="393"/>
      <c r="OF62" s="393"/>
      <c r="OG62" s="393"/>
      <c r="OH62" s="393"/>
      <c r="OI62" s="393"/>
      <c r="OJ62" s="393"/>
      <c r="OK62" s="393"/>
      <c r="OL62" s="393"/>
      <c r="OM62" s="393"/>
      <c r="ON62" s="393"/>
      <c r="OO62" s="393"/>
      <c r="OP62" s="393"/>
      <c r="OQ62" s="393"/>
      <c r="OR62" s="393"/>
      <c r="OS62" s="393"/>
      <c r="OT62" s="393"/>
      <c r="OU62" s="393"/>
      <c r="OV62" s="393"/>
      <c r="OW62" s="393"/>
      <c r="OX62" s="393"/>
      <c r="OY62" s="393"/>
      <c r="OZ62" s="393"/>
      <c r="PA62" s="393"/>
      <c r="PB62" s="393"/>
      <c r="PC62" s="393"/>
      <c r="PD62" s="393"/>
      <c r="PE62" s="393"/>
      <c r="PF62" s="393"/>
      <c r="PG62" s="393"/>
      <c r="PH62" s="393"/>
      <c r="PI62" s="393"/>
      <c r="PJ62" s="393"/>
      <c r="PK62" s="393"/>
      <c r="PL62" s="393"/>
      <c r="PM62" s="393"/>
      <c r="PN62" s="393"/>
      <c r="PO62" s="393"/>
      <c r="PP62" s="393"/>
      <c r="PQ62" s="393"/>
      <c r="PR62" s="393"/>
      <c r="PS62" s="393"/>
      <c r="PT62" s="393"/>
      <c r="PU62" s="393"/>
      <c r="PV62" s="393"/>
      <c r="PW62" s="393"/>
      <c r="PX62" s="393"/>
      <c r="PY62" s="393"/>
      <c r="PZ62" s="393"/>
      <c r="QA62" s="393"/>
      <c r="QB62" s="393"/>
      <c r="QC62" s="393"/>
      <c r="QD62" s="393"/>
      <c r="QE62" s="393"/>
      <c r="QF62" s="393"/>
      <c r="QG62" s="393"/>
      <c r="QH62" s="393"/>
      <c r="QI62" s="393"/>
      <c r="QJ62" s="393"/>
      <c r="QK62" s="393"/>
      <c r="QL62" s="393"/>
      <c r="QM62" s="393"/>
      <c r="QN62" s="393"/>
      <c r="QO62" s="393"/>
      <c r="QP62" s="393"/>
      <c r="QQ62" s="393"/>
      <c r="QR62" s="393"/>
      <c r="QS62" s="393"/>
      <c r="QT62" s="393"/>
      <c r="QU62" s="393"/>
      <c r="QV62" s="393"/>
      <c r="QW62" s="393"/>
      <c r="QX62" s="393"/>
      <c r="QY62" s="393"/>
      <c r="QZ62" s="393"/>
      <c r="RA62" s="393"/>
      <c r="RB62" s="393"/>
      <c r="RC62" s="393"/>
      <c r="RD62" s="393"/>
      <c r="RE62" s="393"/>
      <c r="RF62" s="393"/>
      <c r="RG62" s="393"/>
      <c r="RH62" s="393"/>
      <c r="RI62" s="393"/>
      <c r="RJ62" s="393"/>
      <c r="RK62" s="393"/>
      <c r="RL62" s="393"/>
      <c r="RM62" s="393"/>
      <c r="RN62" s="393"/>
      <c r="RO62" s="393"/>
      <c r="RP62" s="393"/>
      <c r="RQ62" s="393"/>
      <c r="RR62" s="393"/>
      <c r="RS62" s="393"/>
      <c r="RT62" s="393"/>
      <c r="RU62" s="393"/>
      <c r="RV62" s="393"/>
      <c r="RW62" s="393"/>
      <c r="RX62" s="393"/>
      <c r="RY62" s="393"/>
      <c r="RZ62" s="393"/>
      <c r="SA62" s="393"/>
      <c r="SB62" s="393"/>
      <c r="SC62" s="393"/>
      <c r="SD62" s="393"/>
      <c r="SE62" s="393"/>
      <c r="SF62" s="393"/>
      <c r="SG62" s="393"/>
      <c r="SH62" s="393"/>
      <c r="SI62" s="393"/>
      <c r="SJ62" s="393"/>
      <c r="SK62" s="393"/>
      <c r="SL62" s="393"/>
      <c r="SM62" s="393"/>
      <c r="SN62" s="393"/>
      <c r="SO62" s="393"/>
      <c r="SP62" s="393"/>
      <c r="SQ62" s="393"/>
      <c r="SR62" s="393"/>
      <c r="SS62" s="393"/>
      <c r="ST62" s="393"/>
      <c r="SU62" s="393"/>
      <c r="SV62" s="393"/>
      <c r="SW62" s="393"/>
      <c r="SX62" s="393"/>
      <c r="SY62" s="393"/>
      <c r="SZ62" s="393"/>
      <c r="TA62" s="393"/>
      <c r="TB62" s="393"/>
      <c r="TC62" s="393"/>
      <c r="TD62" s="393"/>
      <c r="TE62" s="393"/>
      <c r="TF62" s="393"/>
      <c r="TG62" s="393"/>
      <c r="TH62" s="393"/>
      <c r="TI62" s="393"/>
      <c r="TJ62" s="393"/>
      <c r="TK62" s="393"/>
    </row>
    <row r="63" spans="1:531" ht="30" customHeight="1" x14ac:dyDescent="0.2">
      <c r="A63" s="226" t="s">
        <v>119</v>
      </c>
      <c r="HA63" s="80"/>
      <c r="HB63" s="199">
        <f>リスト!C62</f>
        <v>0</v>
      </c>
      <c r="HC63" s="76" t="str">
        <f>IF(リスト!D62="","",リスト!D62)</f>
        <v/>
      </c>
      <c r="HD63" s="76" t="str">
        <f>IF(リスト!F62="","",リスト!F62)</f>
        <v/>
      </c>
      <c r="HE63" s="76" t="str">
        <f>IF(リスト!E62="","",リスト!E62)</f>
        <v>Ｆ７９</v>
      </c>
      <c r="HF63" s="200" t="str">
        <f>IF(リスト!G62="","",リスト!G62)</f>
        <v/>
      </c>
      <c r="HG63" s="77" t="str">
        <f>IF(リスト!H62="","",リスト!H62)</f>
        <v>城　見</v>
      </c>
      <c r="HH63" s="77" t="str">
        <f>IF(リスト!I62="","",リスト!I62)</f>
        <v>三津屋</v>
      </c>
      <c r="HI63" s="459" t="str">
        <f>IF(リスト!J62="","",リスト!J62)</f>
        <v/>
      </c>
      <c r="HJ63" s="77" t="str">
        <f>IF(リスト!K62="","",リスト!K62)</f>
        <v>金　剛</v>
      </c>
      <c r="HK63" s="77" t="str">
        <f>IF(リスト!L62="","",リスト!L62)</f>
        <v>新在家</v>
      </c>
      <c r="HL63" s="77" t="str">
        <f>IF(リスト!M62="","",リスト!M62)</f>
        <v>篠　山</v>
      </c>
      <c r="HM63" s="77" t="str">
        <f>IF(リスト!N62="","",リスト!N62)</f>
        <v/>
      </c>
      <c r="HN63" s="77" t="str">
        <f>IF(リスト!O62="","",リスト!O62)</f>
        <v/>
      </c>
      <c r="HO63" s="460" t="str">
        <f>IF(リスト!P62="","",リスト!P62)</f>
        <v/>
      </c>
      <c r="IV63" s="393"/>
      <c r="IW63" s="393"/>
      <c r="IX63" s="393"/>
      <c r="IY63" s="393"/>
      <c r="IZ63" s="393"/>
      <c r="JA63" s="393"/>
      <c r="JB63" s="393"/>
      <c r="JC63" s="393"/>
      <c r="JD63" s="393"/>
      <c r="JE63" s="393"/>
      <c r="JF63" s="393"/>
      <c r="JG63" s="393"/>
      <c r="JH63" s="393"/>
      <c r="JI63" s="393"/>
      <c r="JJ63" s="393"/>
      <c r="JK63" s="393"/>
      <c r="JL63" s="393"/>
      <c r="JM63" s="393"/>
      <c r="JN63" s="393"/>
      <c r="JO63" s="393"/>
      <c r="JP63" s="393"/>
      <c r="JQ63" s="393"/>
      <c r="JR63" s="393"/>
      <c r="JS63" s="393"/>
      <c r="JT63" s="393"/>
      <c r="JU63" s="393"/>
      <c r="JV63" s="393"/>
      <c r="JW63" s="393"/>
      <c r="JX63" s="393"/>
      <c r="JY63" s="393"/>
      <c r="JZ63" s="393"/>
      <c r="KA63" s="393"/>
      <c r="KB63" s="393"/>
      <c r="KC63" s="393"/>
      <c r="KD63" s="393"/>
      <c r="KE63" s="393"/>
      <c r="KF63" s="393"/>
      <c r="KG63" s="393"/>
      <c r="KH63" s="393"/>
      <c r="KI63" s="393"/>
      <c r="KJ63" s="393"/>
      <c r="KK63" s="393"/>
      <c r="KL63" s="393"/>
      <c r="KM63" s="393"/>
      <c r="KN63" s="393"/>
      <c r="KO63" s="393"/>
      <c r="KP63" s="393"/>
      <c r="KQ63" s="393"/>
      <c r="KR63" s="393"/>
      <c r="KS63" s="393"/>
      <c r="KT63" s="393"/>
      <c r="KU63" s="393"/>
      <c r="KV63" s="393"/>
      <c r="KW63" s="393"/>
      <c r="KX63" s="393"/>
      <c r="KY63" s="393"/>
      <c r="KZ63" s="393"/>
      <c r="LA63" s="393"/>
      <c r="LB63" s="393"/>
      <c r="LC63" s="393"/>
      <c r="LD63" s="393"/>
      <c r="LE63" s="393"/>
      <c r="LF63" s="393"/>
      <c r="LG63" s="393"/>
      <c r="LH63" s="393"/>
      <c r="LI63" s="393"/>
      <c r="LJ63" s="393"/>
      <c r="LK63" s="393"/>
      <c r="LL63" s="393"/>
      <c r="LM63" s="393"/>
      <c r="LN63" s="393"/>
      <c r="LO63" s="393"/>
      <c r="LP63" s="393"/>
      <c r="LQ63" s="393"/>
      <c r="LR63" s="393"/>
      <c r="LS63" s="393"/>
      <c r="LT63" s="393"/>
      <c r="LU63" s="393"/>
      <c r="LV63" s="393"/>
      <c r="LW63" s="393"/>
      <c r="LX63" s="393"/>
      <c r="LY63" s="393"/>
      <c r="LZ63" s="393"/>
      <c r="MA63" s="393"/>
      <c r="MB63" s="393"/>
      <c r="MC63" s="393"/>
      <c r="MD63" s="393"/>
      <c r="ME63" s="393"/>
      <c r="MF63" s="393"/>
      <c r="MG63" s="393"/>
      <c r="MH63" s="393"/>
      <c r="MI63" s="393"/>
      <c r="MJ63" s="393"/>
      <c r="MK63" s="393"/>
      <c r="ML63" s="393"/>
      <c r="MM63" s="393"/>
      <c r="MN63" s="393"/>
      <c r="MO63" s="393"/>
      <c r="MP63" s="393"/>
      <c r="MQ63" s="393"/>
      <c r="MR63" s="393"/>
      <c r="MS63" s="393"/>
      <c r="MT63" s="393"/>
      <c r="MU63" s="393"/>
      <c r="MV63" s="393"/>
      <c r="MW63" s="393"/>
      <c r="MX63" s="393"/>
      <c r="MY63" s="393"/>
      <c r="MZ63" s="393"/>
      <c r="NA63" s="393"/>
      <c r="NB63" s="393"/>
      <c r="NC63" s="393"/>
      <c r="ND63" s="393"/>
      <c r="NE63" s="393"/>
      <c r="NF63" s="393"/>
      <c r="NG63" s="393"/>
      <c r="NH63" s="393"/>
      <c r="NI63" s="393"/>
      <c r="NJ63" s="393"/>
      <c r="NK63" s="393"/>
      <c r="NL63" s="393"/>
      <c r="NM63" s="393"/>
      <c r="NN63" s="393"/>
      <c r="NO63" s="393"/>
      <c r="NP63" s="393"/>
      <c r="NQ63" s="393"/>
      <c r="NR63" s="393"/>
      <c r="NS63" s="393"/>
      <c r="NT63" s="393"/>
      <c r="NU63" s="393"/>
      <c r="NV63" s="393"/>
      <c r="NW63" s="393"/>
      <c r="NX63" s="393"/>
      <c r="NY63" s="393"/>
      <c r="NZ63" s="393"/>
      <c r="OA63" s="393"/>
      <c r="OB63" s="393"/>
      <c r="OC63" s="393"/>
      <c r="OD63" s="393"/>
      <c r="OE63" s="393"/>
      <c r="OF63" s="393"/>
      <c r="OG63" s="393"/>
      <c r="OH63" s="393"/>
      <c r="OI63" s="393"/>
      <c r="OJ63" s="393"/>
      <c r="OK63" s="393"/>
      <c r="OL63" s="393"/>
      <c r="OM63" s="393"/>
      <c r="ON63" s="393"/>
      <c r="OO63" s="393"/>
      <c r="OP63" s="393"/>
      <c r="OQ63" s="393"/>
      <c r="OR63" s="393"/>
      <c r="OS63" s="393"/>
      <c r="OT63" s="393"/>
      <c r="OU63" s="393"/>
      <c r="OV63" s="393"/>
      <c r="OW63" s="393"/>
      <c r="OX63" s="393"/>
      <c r="OY63" s="393"/>
      <c r="OZ63" s="393"/>
      <c r="PA63" s="393"/>
      <c r="PB63" s="393"/>
      <c r="PC63" s="393"/>
      <c r="PD63" s="393"/>
      <c r="PE63" s="393"/>
      <c r="PF63" s="393"/>
      <c r="PG63" s="393"/>
      <c r="PH63" s="393"/>
      <c r="PI63" s="393"/>
      <c r="PJ63" s="393"/>
      <c r="PK63" s="393"/>
      <c r="PL63" s="393"/>
      <c r="PM63" s="393"/>
      <c r="PN63" s="393"/>
      <c r="PO63" s="393"/>
      <c r="PP63" s="393"/>
      <c r="PQ63" s="393"/>
      <c r="PR63" s="393"/>
      <c r="PS63" s="393"/>
      <c r="PT63" s="393"/>
      <c r="PU63" s="393"/>
      <c r="PV63" s="393"/>
      <c r="PW63" s="393"/>
      <c r="PX63" s="393"/>
      <c r="PY63" s="393"/>
      <c r="PZ63" s="393"/>
      <c r="QA63" s="393"/>
      <c r="QB63" s="393"/>
      <c r="QC63" s="393"/>
      <c r="QD63" s="393"/>
      <c r="QE63" s="393"/>
      <c r="QF63" s="393"/>
      <c r="QG63" s="393"/>
      <c r="QH63" s="393"/>
      <c r="QI63" s="393"/>
      <c r="QJ63" s="393"/>
      <c r="QK63" s="393"/>
      <c r="QL63" s="393"/>
      <c r="QM63" s="393"/>
      <c r="QN63" s="393"/>
      <c r="QO63" s="393"/>
      <c r="QP63" s="393"/>
      <c r="QQ63" s="393"/>
      <c r="QR63" s="393"/>
      <c r="QS63" s="393"/>
      <c r="QT63" s="393"/>
      <c r="QU63" s="393"/>
      <c r="QV63" s="393"/>
      <c r="QW63" s="393"/>
      <c r="QX63" s="393"/>
      <c r="QY63" s="393"/>
      <c r="QZ63" s="393"/>
      <c r="RA63" s="393"/>
      <c r="RB63" s="393"/>
      <c r="RC63" s="393"/>
      <c r="RD63" s="393"/>
      <c r="RE63" s="393"/>
      <c r="RF63" s="393"/>
      <c r="RG63" s="393"/>
      <c r="RH63" s="393"/>
      <c r="RI63" s="393"/>
      <c r="RJ63" s="393"/>
      <c r="RK63" s="393"/>
      <c r="RL63" s="393"/>
      <c r="RM63" s="393"/>
      <c r="RN63" s="393"/>
      <c r="RO63" s="393"/>
      <c r="RP63" s="393"/>
      <c r="RQ63" s="393"/>
      <c r="RR63" s="393"/>
      <c r="RS63" s="393"/>
      <c r="RT63" s="393"/>
      <c r="RU63" s="393"/>
      <c r="RV63" s="393"/>
      <c r="RW63" s="393"/>
      <c r="RX63" s="393"/>
      <c r="RY63" s="393"/>
      <c r="RZ63" s="393"/>
      <c r="SA63" s="393"/>
      <c r="SB63" s="393"/>
      <c r="SC63" s="393"/>
      <c r="SD63" s="393"/>
      <c r="SE63" s="393"/>
      <c r="SF63" s="393"/>
      <c r="SG63" s="393"/>
      <c r="SH63" s="393"/>
      <c r="SI63" s="393"/>
      <c r="SJ63" s="393"/>
      <c r="SK63" s="393"/>
      <c r="SL63" s="393"/>
      <c r="SM63" s="393"/>
      <c r="SN63" s="393"/>
      <c r="SO63" s="393"/>
      <c r="SP63" s="393"/>
      <c r="SQ63" s="393"/>
      <c r="SR63" s="393"/>
      <c r="SS63" s="393"/>
      <c r="ST63" s="393"/>
      <c r="SU63" s="393"/>
      <c r="SV63" s="393"/>
      <c r="SW63" s="393"/>
      <c r="SX63" s="393"/>
      <c r="SY63" s="393"/>
      <c r="SZ63" s="393"/>
      <c r="TA63" s="393"/>
      <c r="TB63" s="393"/>
      <c r="TC63" s="393"/>
      <c r="TD63" s="393"/>
      <c r="TE63" s="393"/>
      <c r="TF63" s="393"/>
      <c r="TG63" s="393"/>
      <c r="TH63" s="393"/>
      <c r="TI63" s="393"/>
      <c r="TJ63" s="393"/>
      <c r="TK63" s="393"/>
    </row>
    <row r="64" spans="1:531" ht="30" customHeight="1" x14ac:dyDescent="0.2">
      <c r="A64" s="227" t="s">
        <v>120</v>
      </c>
      <c r="HA64" s="80"/>
      <c r="HB64" s="199">
        <f>リスト!C63</f>
        <v>0</v>
      </c>
      <c r="HC64" s="76" t="str">
        <f>IF(リスト!D63="","",リスト!D63)</f>
        <v/>
      </c>
      <c r="HD64" s="76" t="str">
        <f>IF(リスト!F63="","",リスト!F63)</f>
        <v/>
      </c>
      <c r="HE64" s="76" t="str">
        <f>IF(リスト!E63="","",リスト!E63)</f>
        <v/>
      </c>
      <c r="HF64" s="200" t="str">
        <f>IF(リスト!G63="","",リスト!G63)</f>
        <v/>
      </c>
      <c r="HG64" s="77" t="str">
        <f>IF(リスト!H63="","",リスト!H63)</f>
        <v>空心町</v>
      </c>
      <c r="HH64" s="77" t="str">
        <f>IF(リスト!I63="","",リスト!I63)</f>
        <v>十　三</v>
      </c>
      <c r="HI64" s="77" t="str">
        <f>IF(リスト!J63="","",リスト!J63)</f>
        <v>松　原</v>
      </c>
      <c r="HJ64" s="459" t="str">
        <f>IF(リスト!K63="","",リスト!K63)</f>
        <v/>
      </c>
      <c r="HK64" s="77" t="str">
        <f>IF(リスト!L63="","",リスト!L63)</f>
        <v>南　灘</v>
      </c>
      <c r="HL64" s="77" t="str">
        <f>IF(リスト!M63="","",リスト!M63)</f>
        <v>丹　南</v>
      </c>
      <c r="HM64" s="77" t="str">
        <f>IF(リスト!N63="","",リスト!N63)</f>
        <v/>
      </c>
      <c r="HN64" s="77" t="str">
        <f>IF(リスト!O63="","",リスト!O63)</f>
        <v/>
      </c>
      <c r="HO64" s="460" t="str">
        <f>IF(リスト!P63="","",リスト!P63)</f>
        <v/>
      </c>
      <c r="IV64" s="393"/>
      <c r="IW64" s="393"/>
      <c r="IX64" s="393"/>
      <c r="IY64" s="393"/>
      <c r="IZ64" s="393"/>
      <c r="JA64" s="393"/>
      <c r="JB64" s="393"/>
      <c r="JC64" s="393"/>
      <c r="JD64" s="393"/>
      <c r="JE64" s="393"/>
      <c r="JF64" s="393"/>
      <c r="JG64" s="393"/>
      <c r="JH64" s="393"/>
      <c r="JI64" s="393"/>
      <c r="JJ64" s="393"/>
      <c r="JK64" s="393"/>
      <c r="JL64" s="393"/>
      <c r="JM64" s="393"/>
      <c r="JN64" s="393"/>
      <c r="JO64" s="393"/>
      <c r="JP64" s="393"/>
      <c r="JQ64" s="393"/>
      <c r="JR64" s="393"/>
      <c r="JS64" s="393"/>
      <c r="JT64" s="393"/>
      <c r="JU64" s="393"/>
      <c r="JV64" s="393"/>
      <c r="JW64" s="393"/>
      <c r="JX64" s="393"/>
      <c r="JY64" s="393"/>
      <c r="JZ64" s="393"/>
      <c r="KA64" s="393"/>
      <c r="KB64" s="393"/>
      <c r="KC64" s="393"/>
      <c r="KD64" s="393"/>
      <c r="KE64" s="393"/>
      <c r="KF64" s="393"/>
      <c r="KG64" s="393"/>
      <c r="KH64" s="393"/>
      <c r="KI64" s="393"/>
      <c r="KJ64" s="393"/>
      <c r="KK64" s="393"/>
      <c r="KL64" s="393"/>
      <c r="KM64" s="393"/>
      <c r="KN64" s="393"/>
      <c r="KO64" s="393"/>
      <c r="KP64" s="393"/>
      <c r="KQ64" s="393"/>
      <c r="KR64" s="393"/>
      <c r="KS64" s="393"/>
      <c r="KT64" s="393"/>
      <c r="KU64" s="393"/>
      <c r="KV64" s="393"/>
      <c r="KW64" s="393"/>
      <c r="KX64" s="393"/>
      <c r="KY64" s="393"/>
      <c r="KZ64" s="393"/>
      <c r="LA64" s="393"/>
      <c r="LB64" s="393"/>
      <c r="LC64" s="393"/>
      <c r="LD64" s="393"/>
      <c r="LE64" s="393"/>
      <c r="LF64" s="393"/>
      <c r="LG64" s="393"/>
      <c r="LH64" s="393"/>
      <c r="LI64" s="393"/>
      <c r="LJ64" s="393"/>
      <c r="LK64" s="393"/>
      <c r="LL64" s="393"/>
      <c r="LM64" s="393"/>
      <c r="LN64" s="393"/>
      <c r="LO64" s="393"/>
      <c r="LP64" s="393"/>
      <c r="LQ64" s="393"/>
      <c r="LR64" s="393"/>
      <c r="LS64" s="393"/>
      <c r="LT64" s="393"/>
      <c r="LU64" s="393"/>
      <c r="LV64" s="393"/>
      <c r="LW64" s="393"/>
      <c r="LX64" s="393"/>
      <c r="LY64" s="393"/>
      <c r="LZ64" s="393"/>
      <c r="MA64" s="393"/>
      <c r="MB64" s="393"/>
      <c r="MC64" s="393"/>
      <c r="MD64" s="393"/>
      <c r="ME64" s="393"/>
      <c r="MF64" s="393"/>
      <c r="MG64" s="393"/>
      <c r="MH64" s="393"/>
      <c r="MI64" s="393"/>
      <c r="MJ64" s="393"/>
      <c r="MK64" s="393"/>
      <c r="ML64" s="393"/>
      <c r="MM64" s="393"/>
      <c r="MN64" s="393"/>
      <c r="MO64" s="393"/>
      <c r="MP64" s="393"/>
      <c r="MQ64" s="393"/>
      <c r="MR64" s="393"/>
      <c r="MS64" s="393"/>
      <c r="MT64" s="393"/>
      <c r="MU64" s="393"/>
      <c r="MV64" s="393"/>
      <c r="MW64" s="393"/>
      <c r="MX64" s="393"/>
      <c r="MY64" s="393"/>
      <c r="MZ64" s="393"/>
      <c r="NA64" s="393"/>
      <c r="NB64" s="393"/>
      <c r="NC64" s="393"/>
      <c r="ND64" s="393"/>
      <c r="NE64" s="393"/>
      <c r="NF64" s="393"/>
      <c r="NG64" s="393"/>
      <c r="NH64" s="393"/>
      <c r="NI64" s="393"/>
      <c r="NJ64" s="393"/>
      <c r="NK64" s="393"/>
      <c r="NL64" s="393"/>
      <c r="NM64" s="393"/>
      <c r="NN64" s="393"/>
      <c r="NO64" s="393"/>
      <c r="NP64" s="393"/>
      <c r="NQ64" s="393"/>
      <c r="NR64" s="393"/>
      <c r="NS64" s="393"/>
      <c r="NT64" s="393"/>
      <c r="NU64" s="393"/>
      <c r="NV64" s="393"/>
      <c r="NW64" s="393"/>
      <c r="NX64" s="393"/>
      <c r="NY64" s="393"/>
      <c r="NZ64" s="393"/>
      <c r="OA64" s="393"/>
      <c r="OB64" s="393"/>
      <c r="OC64" s="393"/>
      <c r="OD64" s="393"/>
      <c r="OE64" s="393"/>
      <c r="OF64" s="393"/>
      <c r="OG64" s="393"/>
      <c r="OH64" s="393"/>
      <c r="OI64" s="393"/>
      <c r="OJ64" s="393"/>
      <c r="OK64" s="393"/>
      <c r="OL64" s="393"/>
      <c r="OM64" s="393"/>
      <c r="ON64" s="393"/>
      <c r="OO64" s="393"/>
      <c r="OP64" s="393"/>
      <c r="OQ64" s="393"/>
      <c r="OR64" s="393"/>
      <c r="OS64" s="393"/>
      <c r="OT64" s="393"/>
      <c r="OU64" s="393"/>
      <c r="OV64" s="393"/>
      <c r="OW64" s="393"/>
      <c r="OX64" s="393"/>
      <c r="OY64" s="393"/>
      <c r="OZ64" s="393"/>
      <c r="PA64" s="393"/>
      <c r="PB64" s="393"/>
      <c r="PC64" s="393"/>
      <c r="PD64" s="393"/>
      <c r="PE64" s="393"/>
      <c r="PF64" s="393"/>
      <c r="PG64" s="393"/>
      <c r="PH64" s="393"/>
      <c r="PI64" s="393"/>
      <c r="PJ64" s="393"/>
      <c r="PK64" s="393"/>
      <c r="PL64" s="393"/>
      <c r="PM64" s="393"/>
      <c r="PN64" s="393"/>
      <c r="PO64" s="393"/>
      <c r="PP64" s="393"/>
      <c r="PQ64" s="393"/>
      <c r="PR64" s="393"/>
      <c r="PS64" s="393"/>
      <c r="PT64" s="393"/>
      <c r="PU64" s="393"/>
      <c r="PV64" s="393"/>
      <c r="PW64" s="393"/>
      <c r="PX64" s="393"/>
      <c r="PY64" s="393"/>
      <c r="PZ64" s="393"/>
      <c r="QA64" s="393"/>
      <c r="QB64" s="393"/>
      <c r="QC64" s="393"/>
      <c r="QD64" s="393"/>
      <c r="QE64" s="393"/>
      <c r="QF64" s="393"/>
      <c r="QG64" s="393"/>
      <c r="QH64" s="393"/>
      <c r="QI64" s="393"/>
      <c r="QJ64" s="393"/>
      <c r="QK64" s="393"/>
      <c r="QL64" s="393"/>
      <c r="QM64" s="393"/>
      <c r="QN64" s="393"/>
      <c r="QO64" s="393"/>
      <c r="QP64" s="393"/>
      <c r="QQ64" s="393"/>
      <c r="QR64" s="393"/>
      <c r="QS64" s="393"/>
      <c r="QT64" s="393"/>
      <c r="QU64" s="393"/>
      <c r="QV64" s="393"/>
      <c r="QW64" s="393"/>
      <c r="QX64" s="393"/>
      <c r="QY64" s="393"/>
      <c r="QZ64" s="393"/>
      <c r="RA64" s="393"/>
      <c r="RB64" s="393"/>
      <c r="RC64" s="393"/>
      <c r="RD64" s="393"/>
      <c r="RE64" s="393"/>
      <c r="RF64" s="393"/>
      <c r="RG64" s="393"/>
      <c r="RH64" s="393"/>
      <c r="RI64" s="393"/>
      <c r="RJ64" s="393"/>
      <c r="RK64" s="393"/>
      <c r="RL64" s="393"/>
      <c r="RM64" s="393"/>
      <c r="RN64" s="393"/>
      <c r="RO64" s="393"/>
      <c r="RP64" s="393"/>
      <c r="RQ64" s="393"/>
      <c r="RR64" s="393"/>
      <c r="RS64" s="393"/>
      <c r="RT64" s="393"/>
      <c r="RU64" s="393"/>
      <c r="RV64" s="393"/>
      <c r="RW64" s="393"/>
      <c r="RX64" s="393"/>
      <c r="RY64" s="393"/>
      <c r="RZ64" s="393"/>
      <c r="SA64" s="393"/>
      <c r="SB64" s="393"/>
      <c r="SC64" s="393"/>
      <c r="SD64" s="393"/>
      <c r="SE64" s="393"/>
      <c r="SF64" s="393"/>
      <c r="SG64" s="393"/>
      <c r="SH64" s="393"/>
      <c r="SI64" s="393"/>
      <c r="SJ64" s="393"/>
      <c r="SK64" s="393"/>
      <c r="SL64" s="393"/>
      <c r="SM64" s="393"/>
      <c r="SN64" s="393"/>
      <c r="SO64" s="393"/>
      <c r="SP64" s="393"/>
      <c r="SQ64" s="393"/>
      <c r="SR64" s="393"/>
      <c r="SS64" s="393"/>
      <c r="ST64" s="393"/>
      <c r="SU64" s="393"/>
      <c r="SV64" s="393"/>
      <c r="SW64" s="393"/>
      <c r="SX64" s="393"/>
      <c r="SY64" s="393"/>
      <c r="SZ64" s="393"/>
      <c r="TA64" s="393"/>
      <c r="TB64" s="393"/>
      <c r="TC64" s="393"/>
      <c r="TD64" s="393"/>
      <c r="TE64" s="393"/>
      <c r="TF64" s="393"/>
      <c r="TG64" s="393"/>
      <c r="TH64" s="393"/>
      <c r="TI64" s="393"/>
      <c r="TJ64" s="393"/>
      <c r="TK64" s="393"/>
    </row>
    <row r="65" spans="1:531" ht="6.75" customHeight="1" thickBot="1" x14ac:dyDescent="0.25">
      <c r="HA65" s="80"/>
      <c r="HB65" s="199">
        <f>リスト!C64</f>
        <v>0</v>
      </c>
      <c r="HC65" s="76" t="str">
        <f>IF(リスト!D64="","",リスト!D64)</f>
        <v/>
      </c>
      <c r="HD65" s="76" t="str">
        <f>IF(リスト!F64="","",リスト!F64)</f>
        <v/>
      </c>
      <c r="HE65" s="76" t="str">
        <f>IF(リスト!E64="","",リスト!E64)</f>
        <v/>
      </c>
      <c r="HF65" s="200" t="str">
        <f>IF(リスト!G64="","",リスト!G64)</f>
        <v/>
      </c>
      <c r="HG65" s="77" t="str">
        <f>IF(リスト!H64="","",リスト!H64)</f>
        <v>都　島</v>
      </c>
      <c r="HH65" s="77" t="str">
        <f>IF(リスト!I64="","",リスト!I64)</f>
        <v>長興寺</v>
      </c>
      <c r="HI65" s="77" t="str">
        <f>IF(リスト!J64="","",リスト!J64)</f>
        <v>天　美</v>
      </c>
      <c r="HJ65" s="77" t="str">
        <f>IF(リスト!K64="","",リスト!K64)</f>
        <v>佐　野</v>
      </c>
      <c r="HK65" s="77" t="str">
        <f>IF(リスト!L64="","",リスト!L64)</f>
        <v>　灘　</v>
      </c>
      <c r="HL65" s="77" t="str">
        <f>IF(リスト!M64="","",リスト!M64)</f>
        <v>有　野</v>
      </c>
      <c r="HM65" s="77" t="str">
        <f>IF(リスト!N64="","",リスト!N64)</f>
        <v/>
      </c>
      <c r="HN65" s="77" t="str">
        <f>IF(リスト!O64="","",リスト!O64)</f>
        <v/>
      </c>
      <c r="HO65" s="460" t="str">
        <f>IF(リスト!P64="","",リスト!P64)</f>
        <v/>
      </c>
      <c r="IV65" s="393"/>
      <c r="IW65" s="393"/>
      <c r="IX65" s="393"/>
      <c r="IY65" s="393"/>
      <c r="IZ65" s="393"/>
      <c r="JA65" s="393"/>
      <c r="JB65" s="393"/>
      <c r="JC65" s="393"/>
      <c r="JD65" s="393"/>
      <c r="JE65" s="393"/>
      <c r="JF65" s="393"/>
      <c r="JG65" s="393"/>
      <c r="JH65" s="393"/>
      <c r="JI65" s="393"/>
      <c r="JJ65" s="393"/>
      <c r="JK65" s="393"/>
      <c r="JL65" s="393"/>
      <c r="JM65" s="393"/>
      <c r="JN65" s="393"/>
      <c r="JO65" s="393"/>
      <c r="JP65" s="393"/>
      <c r="JQ65" s="393"/>
      <c r="JR65" s="393"/>
      <c r="JS65" s="393"/>
      <c r="JT65" s="393"/>
      <c r="JU65" s="393"/>
      <c r="JV65" s="393"/>
      <c r="JW65" s="393"/>
      <c r="JX65" s="393"/>
      <c r="JY65" s="393"/>
      <c r="JZ65" s="393"/>
      <c r="KA65" s="393"/>
      <c r="KB65" s="393"/>
      <c r="KC65" s="393"/>
      <c r="KD65" s="393"/>
      <c r="KE65" s="393"/>
      <c r="KF65" s="393"/>
      <c r="KG65" s="393"/>
      <c r="KH65" s="393"/>
      <c r="KI65" s="393"/>
      <c r="KJ65" s="393"/>
      <c r="KK65" s="393"/>
      <c r="KL65" s="393"/>
      <c r="KM65" s="393"/>
      <c r="KN65" s="393"/>
      <c r="KO65" s="393"/>
      <c r="KP65" s="393"/>
      <c r="KQ65" s="393"/>
      <c r="KR65" s="393"/>
      <c r="KS65" s="393"/>
      <c r="KT65" s="393"/>
      <c r="KU65" s="393"/>
      <c r="KV65" s="393"/>
      <c r="KW65" s="393"/>
      <c r="KX65" s="393"/>
      <c r="KY65" s="393"/>
      <c r="KZ65" s="393"/>
      <c r="LA65" s="393"/>
      <c r="LB65" s="393"/>
      <c r="LC65" s="393"/>
      <c r="LD65" s="393"/>
      <c r="LE65" s="393"/>
      <c r="LF65" s="393"/>
      <c r="LG65" s="393"/>
      <c r="LH65" s="393"/>
      <c r="LI65" s="393"/>
      <c r="LJ65" s="393"/>
      <c r="LK65" s="393"/>
      <c r="LL65" s="393"/>
      <c r="LM65" s="393"/>
      <c r="LN65" s="393"/>
      <c r="LO65" s="393"/>
      <c r="LP65" s="393"/>
      <c r="LQ65" s="393"/>
      <c r="LR65" s="393"/>
      <c r="LS65" s="393"/>
      <c r="LT65" s="393"/>
      <c r="LU65" s="393"/>
      <c r="LV65" s="393"/>
      <c r="LW65" s="393"/>
      <c r="LX65" s="393"/>
      <c r="LY65" s="393"/>
      <c r="LZ65" s="393"/>
      <c r="MA65" s="393"/>
      <c r="MB65" s="393"/>
      <c r="MC65" s="393"/>
      <c r="MD65" s="393"/>
      <c r="ME65" s="393"/>
      <c r="MF65" s="393"/>
      <c r="MG65" s="393"/>
      <c r="MH65" s="393"/>
      <c r="MI65" s="393"/>
      <c r="MJ65" s="393"/>
      <c r="MK65" s="393"/>
      <c r="ML65" s="393"/>
      <c r="MM65" s="393"/>
      <c r="MN65" s="393"/>
      <c r="MO65" s="393"/>
      <c r="MP65" s="393"/>
      <c r="MQ65" s="393"/>
      <c r="MR65" s="393"/>
      <c r="MS65" s="393"/>
      <c r="MT65" s="393"/>
      <c r="MU65" s="393"/>
      <c r="MV65" s="393"/>
      <c r="MW65" s="393"/>
      <c r="MX65" s="393"/>
      <c r="MY65" s="393"/>
      <c r="MZ65" s="393"/>
      <c r="NA65" s="393"/>
      <c r="NB65" s="393"/>
      <c r="NC65" s="393"/>
      <c r="ND65" s="393"/>
      <c r="NE65" s="393"/>
      <c r="NF65" s="393"/>
      <c r="NG65" s="393"/>
      <c r="NH65" s="393"/>
      <c r="NI65" s="393"/>
      <c r="NJ65" s="393"/>
      <c r="NK65" s="393"/>
      <c r="NL65" s="393"/>
      <c r="NM65" s="393"/>
      <c r="NN65" s="393"/>
      <c r="NO65" s="393"/>
      <c r="NP65" s="393"/>
      <c r="NQ65" s="393"/>
      <c r="NR65" s="393"/>
      <c r="NS65" s="393"/>
      <c r="NT65" s="393"/>
      <c r="NU65" s="393"/>
      <c r="NV65" s="393"/>
      <c r="NW65" s="393"/>
      <c r="NX65" s="393"/>
      <c r="NY65" s="393"/>
      <c r="NZ65" s="393"/>
      <c r="OA65" s="393"/>
      <c r="OB65" s="393"/>
      <c r="OC65" s="393"/>
      <c r="OD65" s="393"/>
      <c r="OE65" s="393"/>
      <c r="OF65" s="393"/>
      <c r="OG65" s="393"/>
      <c r="OH65" s="393"/>
      <c r="OI65" s="393"/>
      <c r="OJ65" s="393"/>
      <c r="OK65" s="393"/>
      <c r="OL65" s="393"/>
      <c r="OM65" s="393"/>
      <c r="ON65" s="393"/>
      <c r="OO65" s="393"/>
      <c r="OP65" s="393"/>
      <c r="OQ65" s="393"/>
      <c r="OR65" s="393"/>
      <c r="OS65" s="393"/>
      <c r="OT65" s="393"/>
      <c r="OU65" s="393"/>
      <c r="OV65" s="393"/>
      <c r="OW65" s="393"/>
      <c r="OX65" s="393"/>
      <c r="OY65" s="393"/>
      <c r="OZ65" s="393"/>
      <c r="PA65" s="393"/>
      <c r="PB65" s="393"/>
      <c r="PC65" s="393"/>
      <c r="PD65" s="393"/>
      <c r="PE65" s="393"/>
      <c r="PF65" s="393"/>
      <c r="PG65" s="393"/>
      <c r="PH65" s="393"/>
      <c r="PI65" s="393"/>
      <c r="PJ65" s="393"/>
      <c r="PK65" s="393"/>
      <c r="PL65" s="393"/>
      <c r="PM65" s="393"/>
      <c r="PN65" s="393"/>
      <c r="PO65" s="393"/>
      <c r="PP65" s="393"/>
      <c r="PQ65" s="393"/>
      <c r="PR65" s="393"/>
      <c r="PS65" s="393"/>
      <c r="PT65" s="393"/>
      <c r="PU65" s="393"/>
      <c r="PV65" s="393"/>
      <c r="PW65" s="393"/>
      <c r="PX65" s="393"/>
      <c r="PY65" s="393"/>
      <c r="PZ65" s="393"/>
      <c r="QA65" s="393"/>
      <c r="QB65" s="393"/>
      <c r="QC65" s="393"/>
      <c r="QD65" s="393"/>
      <c r="QE65" s="393"/>
      <c r="QF65" s="393"/>
      <c r="QG65" s="393"/>
      <c r="QH65" s="393"/>
      <c r="QI65" s="393"/>
      <c r="QJ65" s="393"/>
      <c r="QK65" s="393"/>
      <c r="QL65" s="393"/>
      <c r="QM65" s="393"/>
      <c r="QN65" s="393"/>
      <c r="QO65" s="393"/>
      <c r="QP65" s="393"/>
      <c r="QQ65" s="393"/>
      <c r="QR65" s="393"/>
      <c r="QS65" s="393"/>
      <c r="QT65" s="393"/>
      <c r="QU65" s="393"/>
      <c r="QV65" s="393"/>
      <c r="QW65" s="393"/>
      <c r="QX65" s="393"/>
      <c r="QY65" s="393"/>
      <c r="QZ65" s="393"/>
      <c r="RA65" s="393"/>
      <c r="RB65" s="393"/>
      <c r="RC65" s="393"/>
      <c r="RD65" s="393"/>
      <c r="RE65" s="393"/>
      <c r="RF65" s="393"/>
      <c r="RG65" s="393"/>
      <c r="RH65" s="393"/>
      <c r="RI65" s="393"/>
      <c r="RJ65" s="393"/>
      <c r="RK65" s="393"/>
      <c r="RL65" s="393"/>
      <c r="RM65" s="393"/>
      <c r="RN65" s="393"/>
      <c r="RO65" s="393"/>
      <c r="RP65" s="393"/>
      <c r="RQ65" s="393"/>
      <c r="RR65" s="393"/>
      <c r="RS65" s="393"/>
      <c r="RT65" s="393"/>
      <c r="RU65" s="393"/>
      <c r="RV65" s="393"/>
      <c r="RW65" s="393"/>
      <c r="RX65" s="393"/>
      <c r="RY65" s="393"/>
      <c r="RZ65" s="393"/>
      <c r="SA65" s="393"/>
      <c r="SB65" s="393"/>
      <c r="SC65" s="393"/>
      <c r="SD65" s="393"/>
      <c r="SE65" s="393"/>
      <c r="SF65" s="393"/>
      <c r="SG65" s="393"/>
      <c r="SH65" s="393"/>
      <c r="SI65" s="393"/>
      <c r="SJ65" s="393"/>
      <c r="SK65" s="393"/>
      <c r="SL65" s="393"/>
      <c r="SM65" s="393"/>
      <c r="SN65" s="393"/>
      <c r="SO65" s="393"/>
      <c r="SP65" s="393"/>
      <c r="SQ65" s="393"/>
      <c r="SR65" s="393"/>
      <c r="SS65" s="393"/>
      <c r="ST65" s="393"/>
      <c r="SU65" s="393"/>
      <c r="SV65" s="393"/>
      <c r="SW65" s="393"/>
      <c r="SX65" s="393"/>
      <c r="SY65" s="393"/>
      <c r="SZ65" s="393"/>
      <c r="TA65" s="393"/>
      <c r="TB65" s="393"/>
      <c r="TC65" s="393"/>
      <c r="TD65" s="393"/>
      <c r="TE65" s="393"/>
      <c r="TF65" s="393"/>
      <c r="TG65" s="393"/>
      <c r="TH65" s="393"/>
      <c r="TI65" s="393"/>
      <c r="TJ65" s="393"/>
      <c r="TK65" s="393"/>
    </row>
    <row r="66" spans="1:531" ht="23.25" customHeight="1" thickBot="1" x14ac:dyDescent="0.25">
      <c r="A66" s="93"/>
      <c r="B66" s="94">
        <f t="shared" ref="B66:FB66" si="189">B10</f>
        <v>0</v>
      </c>
      <c r="C66" s="95">
        <f t="shared" si="189"/>
        <v>0</v>
      </c>
      <c r="D66" s="95">
        <f t="shared" si="189"/>
        <v>0</v>
      </c>
      <c r="E66" s="95">
        <f t="shared" si="189"/>
        <v>0</v>
      </c>
      <c r="F66" s="95">
        <f t="shared" si="189"/>
        <v>0</v>
      </c>
      <c r="G66" s="95">
        <f t="shared" si="189"/>
        <v>0</v>
      </c>
      <c r="H66" s="95">
        <f t="shared" si="189"/>
        <v>0</v>
      </c>
      <c r="I66" s="95">
        <f t="shared" si="189"/>
        <v>0</v>
      </c>
      <c r="J66" s="95" t="str">
        <f t="shared" ref="J66:AD66" si="190">J10</f>
        <v>菅　野</v>
      </c>
      <c r="K66" s="95" t="str">
        <f t="shared" si="190"/>
        <v>中　嶋</v>
      </c>
      <c r="L66" s="95" t="str">
        <f t="shared" si="190"/>
        <v>藤　本</v>
      </c>
      <c r="M66" s="95" t="str">
        <f t="shared" si="190"/>
        <v>西　山</v>
      </c>
      <c r="N66" s="95">
        <f t="shared" ref="N66:V66" si="191">N10</f>
        <v>0</v>
      </c>
      <c r="O66" s="95">
        <f t="shared" ref="O66" si="192">O10</f>
        <v>0</v>
      </c>
      <c r="P66" s="95">
        <f t="shared" si="191"/>
        <v>0</v>
      </c>
      <c r="Q66" s="95">
        <f t="shared" si="191"/>
        <v>0</v>
      </c>
      <c r="R66" s="95">
        <f t="shared" si="191"/>
        <v>0</v>
      </c>
      <c r="S66" s="95">
        <f t="shared" si="191"/>
        <v>0</v>
      </c>
      <c r="T66" s="95">
        <f t="shared" si="191"/>
        <v>0</v>
      </c>
      <c r="U66" s="95">
        <f t="shared" si="191"/>
        <v>0</v>
      </c>
      <c r="V66" s="95">
        <f t="shared" si="191"/>
        <v>0</v>
      </c>
      <c r="W66" s="95">
        <f t="shared" si="190"/>
        <v>0</v>
      </c>
      <c r="X66" s="95">
        <f t="shared" si="190"/>
        <v>0</v>
      </c>
      <c r="Y66" s="95">
        <f t="shared" si="190"/>
        <v>0</v>
      </c>
      <c r="Z66" s="95">
        <f t="shared" si="190"/>
        <v>0</v>
      </c>
      <c r="AA66" s="95">
        <f t="shared" si="190"/>
        <v>0</v>
      </c>
      <c r="AB66" s="95">
        <f t="shared" si="190"/>
        <v>0</v>
      </c>
      <c r="AC66" s="95">
        <f t="shared" si="190"/>
        <v>0</v>
      </c>
      <c r="AD66" s="95">
        <f t="shared" si="190"/>
        <v>0</v>
      </c>
      <c r="AE66" s="95">
        <f t="shared" si="189"/>
        <v>0</v>
      </c>
      <c r="AF66" s="95">
        <f t="shared" ref="AF66" si="193">AF10</f>
        <v>0</v>
      </c>
      <c r="AG66" s="95">
        <f t="shared" si="189"/>
        <v>0</v>
      </c>
      <c r="AH66" s="95">
        <f t="shared" si="189"/>
        <v>0</v>
      </c>
      <c r="AI66" s="95">
        <f t="shared" si="189"/>
        <v>0</v>
      </c>
      <c r="AJ66" s="95" t="str">
        <f t="shared" ref="AJ66:AZ66" si="194">AJ10</f>
        <v>髙比良</v>
      </c>
      <c r="AK66" s="95" t="str">
        <f t="shared" si="194"/>
        <v>和　本</v>
      </c>
      <c r="AL66" s="95" t="str">
        <f t="shared" si="194"/>
        <v>野　木</v>
      </c>
      <c r="AM66" s="95" t="str">
        <f t="shared" si="194"/>
        <v>木　下</v>
      </c>
      <c r="AN66" s="95">
        <f t="shared" si="194"/>
        <v>0</v>
      </c>
      <c r="AO66" s="95">
        <f t="shared" si="194"/>
        <v>0</v>
      </c>
      <c r="AP66" s="95">
        <f t="shared" si="194"/>
        <v>0</v>
      </c>
      <c r="AQ66" s="95">
        <f t="shared" si="194"/>
        <v>0</v>
      </c>
      <c r="AR66" s="95">
        <f t="shared" si="194"/>
        <v>0</v>
      </c>
      <c r="AS66" s="95">
        <f t="shared" si="194"/>
        <v>0</v>
      </c>
      <c r="AT66" s="95">
        <f t="shared" si="194"/>
        <v>0</v>
      </c>
      <c r="AU66" s="95">
        <f t="shared" si="194"/>
        <v>0</v>
      </c>
      <c r="AV66" s="95">
        <f t="shared" si="194"/>
        <v>0</v>
      </c>
      <c r="AW66" s="95">
        <f t="shared" si="194"/>
        <v>0</v>
      </c>
      <c r="AX66" s="95">
        <f t="shared" si="194"/>
        <v>0</v>
      </c>
      <c r="AY66" s="95">
        <f t="shared" si="194"/>
        <v>0</v>
      </c>
      <c r="AZ66" s="95">
        <f t="shared" si="194"/>
        <v>0</v>
      </c>
      <c r="BA66" s="95">
        <f t="shared" si="189"/>
        <v>0</v>
      </c>
      <c r="BB66" s="95">
        <f t="shared" si="189"/>
        <v>0</v>
      </c>
      <c r="BC66" s="95">
        <f t="shared" si="189"/>
        <v>0</v>
      </c>
      <c r="BD66" s="95">
        <f t="shared" si="189"/>
        <v>0</v>
      </c>
      <c r="BE66" s="95">
        <f t="shared" ref="BE66:BH66" si="195">BE10</f>
        <v>0</v>
      </c>
      <c r="BF66" s="95">
        <f t="shared" si="195"/>
        <v>0</v>
      </c>
      <c r="BG66" s="95">
        <f t="shared" si="195"/>
        <v>0</v>
      </c>
      <c r="BH66" s="95">
        <f t="shared" si="195"/>
        <v>0</v>
      </c>
      <c r="BI66" s="95" t="str">
        <f t="shared" si="189"/>
        <v>金　山</v>
      </c>
      <c r="BJ66" s="95" t="str">
        <f t="shared" si="189"/>
        <v>古　澤</v>
      </c>
      <c r="BK66" s="95" t="str">
        <f t="shared" si="189"/>
        <v>幸　岡</v>
      </c>
      <c r="BL66" s="95" t="str">
        <f t="shared" si="189"/>
        <v>宮　地</v>
      </c>
      <c r="BM66" s="95">
        <f t="shared" si="189"/>
        <v>0</v>
      </c>
      <c r="BN66" s="95">
        <f t="shared" ref="BN66" si="196">BN10</f>
        <v>0</v>
      </c>
      <c r="BO66" s="95">
        <f t="shared" si="189"/>
        <v>0</v>
      </c>
      <c r="BP66" s="95">
        <f t="shared" si="189"/>
        <v>0</v>
      </c>
      <c r="BQ66" s="95">
        <f t="shared" si="189"/>
        <v>0</v>
      </c>
      <c r="BR66" s="95">
        <f t="shared" si="189"/>
        <v>0</v>
      </c>
      <c r="BS66" s="95">
        <f t="shared" si="189"/>
        <v>0</v>
      </c>
      <c r="BT66" s="95">
        <f t="shared" si="189"/>
        <v>0</v>
      </c>
      <c r="BU66" s="95">
        <f t="shared" si="189"/>
        <v>0</v>
      </c>
      <c r="BV66" s="95">
        <f t="shared" ref="BV66:BY66" si="197">BV10</f>
        <v>0</v>
      </c>
      <c r="BW66" s="95">
        <f t="shared" si="197"/>
        <v>0</v>
      </c>
      <c r="BX66" s="95">
        <f t="shared" si="197"/>
        <v>0</v>
      </c>
      <c r="BY66" s="95">
        <f t="shared" si="197"/>
        <v>0</v>
      </c>
      <c r="BZ66" s="95" t="str">
        <f t="shared" si="189"/>
        <v>前　島</v>
      </c>
      <c r="CA66" s="95" t="str">
        <f t="shared" si="189"/>
        <v>東　條</v>
      </c>
      <c r="CB66" s="95" t="str">
        <f t="shared" si="189"/>
        <v>三　谷</v>
      </c>
      <c r="CC66" s="95">
        <f t="shared" si="189"/>
        <v>0</v>
      </c>
      <c r="CD66" s="95">
        <f t="shared" si="189"/>
        <v>0</v>
      </c>
      <c r="CE66" s="95">
        <f t="shared" ref="CE66" si="198">CE10</f>
        <v>0</v>
      </c>
      <c r="CF66" s="95">
        <f t="shared" si="189"/>
        <v>0</v>
      </c>
      <c r="CG66" s="95">
        <f t="shared" si="189"/>
        <v>0</v>
      </c>
      <c r="CH66" s="95">
        <f t="shared" si="189"/>
        <v>0</v>
      </c>
      <c r="CI66" s="95">
        <f t="shared" si="189"/>
        <v>0</v>
      </c>
      <c r="CJ66" s="95">
        <f t="shared" si="189"/>
        <v>0</v>
      </c>
      <c r="CK66" s="95">
        <f t="shared" si="189"/>
        <v>0</v>
      </c>
      <c r="CL66" s="95">
        <f t="shared" si="189"/>
        <v>0</v>
      </c>
      <c r="CM66" s="95">
        <f t="shared" ref="CM66:CP66" si="199">CM10</f>
        <v>0</v>
      </c>
      <c r="CN66" s="95">
        <f t="shared" si="199"/>
        <v>0</v>
      </c>
      <c r="CO66" s="95">
        <f t="shared" si="199"/>
        <v>0</v>
      </c>
      <c r="CP66" s="95">
        <f t="shared" si="199"/>
        <v>0</v>
      </c>
      <c r="CQ66" s="95" t="str">
        <f t="shared" si="189"/>
        <v>川越･姫</v>
      </c>
      <c r="CR66" s="95" t="str">
        <f t="shared" si="189"/>
        <v>岸･姫</v>
      </c>
      <c r="CS66" s="95" t="str">
        <f t="shared" si="189"/>
        <v>藤岡･姫</v>
      </c>
      <c r="CT66" s="95">
        <f t="shared" si="189"/>
        <v>0</v>
      </c>
      <c r="CU66" s="95">
        <f t="shared" si="189"/>
        <v>0</v>
      </c>
      <c r="CV66" s="95">
        <f t="shared" ref="CV66" si="200">CV10</f>
        <v>0</v>
      </c>
      <c r="CW66" s="95">
        <f t="shared" si="189"/>
        <v>0</v>
      </c>
      <c r="CX66" s="95">
        <f t="shared" si="189"/>
        <v>0</v>
      </c>
      <c r="CY66" s="95">
        <f t="shared" si="189"/>
        <v>0</v>
      </c>
      <c r="CZ66" s="95">
        <f t="shared" ref="CZ66:DK66" si="201">CZ10</f>
        <v>0</v>
      </c>
      <c r="DA66" s="95">
        <f t="shared" si="201"/>
        <v>0</v>
      </c>
      <c r="DB66" s="95">
        <f t="shared" si="201"/>
        <v>0</v>
      </c>
      <c r="DC66" s="95">
        <f t="shared" si="201"/>
        <v>0</v>
      </c>
      <c r="DD66" s="95">
        <f t="shared" si="201"/>
        <v>0</v>
      </c>
      <c r="DE66" s="95">
        <f t="shared" si="201"/>
        <v>0</v>
      </c>
      <c r="DF66" s="95">
        <f t="shared" si="201"/>
        <v>0</v>
      </c>
      <c r="DG66" s="95">
        <f t="shared" si="201"/>
        <v>0</v>
      </c>
      <c r="DH66" s="95">
        <f t="shared" si="201"/>
        <v>0</v>
      </c>
      <c r="DI66" s="95">
        <f t="shared" si="201"/>
        <v>0</v>
      </c>
      <c r="DJ66" s="95">
        <f t="shared" si="201"/>
        <v>0</v>
      </c>
      <c r="DK66" s="95">
        <f t="shared" si="201"/>
        <v>0</v>
      </c>
      <c r="DL66" s="95">
        <f t="shared" ref="DL66:DO66" si="202">DL10</f>
        <v>0</v>
      </c>
      <c r="DM66" s="95">
        <f t="shared" si="202"/>
        <v>0</v>
      </c>
      <c r="DN66" s="95">
        <f t="shared" si="202"/>
        <v>0</v>
      </c>
      <c r="DO66" s="95">
        <f t="shared" si="202"/>
        <v>0</v>
      </c>
      <c r="DP66" s="95">
        <f t="shared" ref="DP66:DS66" si="203">DP10</f>
        <v>0</v>
      </c>
      <c r="DQ66" s="95">
        <f t="shared" si="203"/>
        <v>0</v>
      </c>
      <c r="DR66" s="95">
        <f t="shared" si="203"/>
        <v>0</v>
      </c>
      <c r="DS66" s="95">
        <f t="shared" si="203"/>
        <v>0</v>
      </c>
      <c r="DT66" s="95">
        <f t="shared" si="189"/>
        <v>0</v>
      </c>
      <c r="DU66" s="95">
        <f t="shared" si="189"/>
        <v>0</v>
      </c>
      <c r="DV66" s="95">
        <f t="shared" si="189"/>
        <v>0</v>
      </c>
      <c r="DW66" s="95">
        <f t="shared" si="189"/>
        <v>0</v>
      </c>
      <c r="DX66" s="95">
        <f t="shared" ref="DX66:EA66" si="204">DX10</f>
        <v>0</v>
      </c>
      <c r="DY66" s="95">
        <f t="shared" si="204"/>
        <v>0</v>
      </c>
      <c r="DZ66" s="95">
        <f t="shared" si="204"/>
        <v>0</v>
      </c>
      <c r="EA66" s="95">
        <f t="shared" si="204"/>
        <v>0</v>
      </c>
      <c r="EB66" s="95" t="str">
        <f t="shared" ref="EB66:EI66" si="205">EB10</f>
        <v>今　井</v>
      </c>
      <c r="EC66" s="95">
        <f t="shared" si="205"/>
        <v>0</v>
      </c>
      <c r="ED66" s="95">
        <f t="shared" si="205"/>
        <v>0</v>
      </c>
      <c r="EE66" s="95">
        <f t="shared" si="205"/>
        <v>0</v>
      </c>
      <c r="EF66" s="95">
        <f t="shared" si="205"/>
        <v>0</v>
      </c>
      <c r="EG66" s="95">
        <f t="shared" si="205"/>
        <v>0</v>
      </c>
      <c r="EH66" s="95">
        <f t="shared" si="205"/>
        <v>0</v>
      </c>
      <c r="EI66" s="95">
        <f t="shared" si="205"/>
        <v>0</v>
      </c>
      <c r="EJ66" s="95">
        <f t="shared" ref="EJ66:EQ66" si="206">EJ10</f>
        <v>0</v>
      </c>
      <c r="EK66" s="95">
        <f t="shared" si="206"/>
        <v>0</v>
      </c>
      <c r="EL66" s="95">
        <f t="shared" si="206"/>
        <v>0</v>
      </c>
      <c r="EM66" s="95">
        <f t="shared" si="206"/>
        <v>0</v>
      </c>
      <c r="EN66" s="95">
        <f t="shared" si="206"/>
        <v>0</v>
      </c>
      <c r="EO66" s="95">
        <f t="shared" si="206"/>
        <v>0</v>
      </c>
      <c r="EP66" s="95">
        <f t="shared" si="206"/>
        <v>0</v>
      </c>
      <c r="EQ66" s="95">
        <f t="shared" si="206"/>
        <v>0</v>
      </c>
      <c r="ER66" s="95">
        <f t="shared" ref="ER66:EU66" si="207">ER10</f>
        <v>0</v>
      </c>
      <c r="ES66" s="95">
        <f t="shared" si="207"/>
        <v>0</v>
      </c>
      <c r="ET66" s="95">
        <f t="shared" si="207"/>
        <v>0</v>
      </c>
      <c r="EU66" s="95">
        <f t="shared" si="207"/>
        <v>0</v>
      </c>
      <c r="EV66" s="95" t="str">
        <f t="shared" si="189"/>
        <v>山　内</v>
      </c>
      <c r="EW66" s="95" t="str">
        <f t="shared" si="189"/>
        <v>平　澤</v>
      </c>
      <c r="EX66" s="95">
        <f t="shared" ref="EX66:EZ66" si="208">EX10</f>
        <v>0</v>
      </c>
      <c r="EY66" s="95">
        <f t="shared" si="208"/>
        <v>0</v>
      </c>
      <c r="EZ66" s="95">
        <f t="shared" si="208"/>
        <v>0</v>
      </c>
      <c r="FA66" s="95">
        <f t="shared" si="189"/>
        <v>0</v>
      </c>
      <c r="FB66" s="95">
        <f t="shared" si="189"/>
        <v>0</v>
      </c>
      <c r="FC66" s="95">
        <f t="shared" ref="FC66:FM66" si="209">FC10</f>
        <v>0</v>
      </c>
      <c r="FD66" s="95">
        <f t="shared" si="209"/>
        <v>0</v>
      </c>
      <c r="FE66" s="95">
        <f t="shared" ref="FE66:FG66" si="210">FE10</f>
        <v>0</v>
      </c>
      <c r="FF66" s="95">
        <f t="shared" si="210"/>
        <v>0</v>
      </c>
      <c r="FG66" s="95">
        <f t="shared" si="210"/>
        <v>0</v>
      </c>
      <c r="FH66" s="95">
        <f t="shared" si="209"/>
        <v>0</v>
      </c>
      <c r="FI66" s="95">
        <f t="shared" si="209"/>
        <v>0</v>
      </c>
      <c r="FJ66" s="95">
        <f t="shared" si="209"/>
        <v>0</v>
      </c>
      <c r="FK66" s="95">
        <f t="shared" si="209"/>
        <v>0</v>
      </c>
      <c r="FL66" s="95">
        <f t="shared" si="209"/>
        <v>0</v>
      </c>
      <c r="FM66" s="100">
        <f t="shared" si="209"/>
        <v>0</v>
      </c>
      <c r="FN66" s="100">
        <f t="shared" ref="FN66:FP66" si="211">FN10</f>
        <v>0</v>
      </c>
      <c r="FO66" s="100">
        <f t="shared" si="211"/>
        <v>0</v>
      </c>
      <c r="FP66" s="100">
        <f t="shared" si="211"/>
        <v>0</v>
      </c>
      <c r="FQ66" s="315"/>
      <c r="FR66" s="316"/>
      <c r="FS66" s="316"/>
      <c r="FT66" s="316"/>
      <c r="FU66" s="316"/>
      <c r="FV66" s="316"/>
      <c r="FW66" s="316"/>
      <c r="FX66" s="316"/>
      <c r="FY66" s="316"/>
      <c r="FZ66" s="316"/>
      <c r="GA66" s="316"/>
      <c r="GB66" s="316"/>
      <c r="GC66" s="316"/>
      <c r="GD66" s="316"/>
      <c r="GE66" s="316"/>
      <c r="GF66" s="316"/>
      <c r="GG66" s="316"/>
      <c r="GH66" s="316"/>
      <c r="GI66" s="316"/>
      <c r="GJ66" s="316"/>
      <c r="GK66" s="316"/>
      <c r="GL66" s="316"/>
      <c r="GM66" s="316"/>
      <c r="GN66" s="218"/>
      <c r="GO66" s="218"/>
      <c r="GP66" s="218"/>
      <c r="GQ66" s="218"/>
      <c r="GR66" s="218"/>
      <c r="GS66" s="218"/>
      <c r="GT66" s="218"/>
      <c r="GU66" s="218"/>
      <c r="GV66" s="218"/>
      <c r="GW66" s="218"/>
      <c r="GX66" s="218"/>
      <c r="GY66" s="88"/>
      <c r="HA66" s="80"/>
      <c r="HB66" s="199">
        <f>リスト!C65</f>
        <v>0</v>
      </c>
      <c r="HC66" s="76" t="str">
        <f>IF(リスト!D65="","",リスト!D65)</f>
        <v/>
      </c>
      <c r="HD66" s="76" t="str">
        <f>IF(リスト!F65="","",リスト!F65)</f>
        <v/>
      </c>
      <c r="HE66" s="76" t="str">
        <f>IF(リスト!E65="","",リスト!E65)</f>
        <v/>
      </c>
      <c r="HF66" s="200" t="str">
        <f>IF(リスト!G65="","",リスト!G65)</f>
        <v/>
      </c>
      <c r="HG66" s="459" t="str">
        <f>IF(リスト!H65="","",リスト!H65)</f>
        <v/>
      </c>
      <c r="HH66" s="77" t="str">
        <f>IF(リスト!I65="","",リスト!I65)</f>
        <v>豊　津</v>
      </c>
      <c r="HI66" s="77" t="str">
        <f>IF(リスト!J65="","",リスト!J65)</f>
        <v>三　宅</v>
      </c>
      <c r="HJ66" s="77" t="str">
        <f>IF(リスト!K65="","",リスト!K65)</f>
        <v>羽倉崎</v>
      </c>
      <c r="HK66" s="77" t="str">
        <f>IF(リスト!L65="","",リスト!L65)</f>
        <v>六甲アイランド</v>
      </c>
      <c r="HL66" s="77" t="str">
        <f>IF(リスト!M65="","",リスト!M65)</f>
        <v>柏　原</v>
      </c>
      <c r="HM66" s="77" t="str">
        <f>IF(リスト!N65="","",リスト!N65)</f>
        <v/>
      </c>
      <c r="HN66" s="77" t="str">
        <f>IF(リスト!O65="","",リスト!O65)</f>
        <v/>
      </c>
      <c r="HO66" s="460" t="str">
        <f>IF(リスト!P65="","",リスト!P65)</f>
        <v/>
      </c>
      <c r="IV66" s="393"/>
      <c r="IW66" s="393"/>
      <c r="IX66" s="393"/>
      <c r="IY66" s="393"/>
      <c r="IZ66" s="393"/>
      <c r="JA66" s="393"/>
      <c r="JB66" s="393"/>
      <c r="JC66" s="393"/>
      <c r="JD66" s="393"/>
      <c r="JE66" s="393"/>
      <c r="JF66" s="393"/>
      <c r="JG66" s="393"/>
      <c r="JH66" s="393"/>
      <c r="JI66" s="393"/>
      <c r="JJ66" s="393"/>
      <c r="JK66" s="393"/>
      <c r="JL66" s="393"/>
      <c r="JM66" s="393"/>
      <c r="JN66" s="393"/>
      <c r="JO66" s="393"/>
      <c r="JP66" s="393"/>
      <c r="JQ66" s="393"/>
      <c r="JR66" s="393"/>
      <c r="JS66" s="393"/>
      <c r="JT66" s="393"/>
      <c r="JU66" s="393"/>
      <c r="JV66" s="393"/>
      <c r="JW66" s="393"/>
      <c r="JX66" s="393"/>
      <c r="JY66" s="393"/>
      <c r="JZ66" s="393"/>
      <c r="KA66" s="393"/>
      <c r="KB66" s="393"/>
      <c r="KC66" s="393"/>
      <c r="KD66" s="393"/>
      <c r="KE66" s="393"/>
      <c r="KF66" s="393"/>
      <c r="KG66" s="393"/>
      <c r="KH66" s="393"/>
      <c r="KI66" s="393"/>
      <c r="KJ66" s="393"/>
      <c r="KK66" s="393"/>
      <c r="KL66" s="393"/>
      <c r="KM66" s="393"/>
      <c r="KN66" s="393"/>
      <c r="KO66" s="393"/>
      <c r="KP66" s="393"/>
      <c r="KQ66" s="393"/>
      <c r="KR66" s="393"/>
      <c r="KS66" s="393"/>
      <c r="KT66" s="393"/>
      <c r="KU66" s="393"/>
      <c r="KV66" s="393"/>
      <c r="KW66" s="393"/>
      <c r="KX66" s="393"/>
      <c r="KY66" s="393"/>
      <c r="KZ66" s="393"/>
      <c r="LA66" s="393"/>
      <c r="LB66" s="393"/>
      <c r="LC66" s="393"/>
      <c r="LD66" s="393"/>
      <c r="LE66" s="393"/>
      <c r="LF66" s="393"/>
      <c r="LG66" s="393"/>
      <c r="LH66" s="393"/>
      <c r="LI66" s="393"/>
      <c r="LJ66" s="393"/>
      <c r="LK66" s="393"/>
      <c r="LL66" s="393"/>
      <c r="LM66" s="393"/>
      <c r="LN66" s="393"/>
      <c r="LO66" s="393"/>
      <c r="LP66" s="393"/>
      <c r="LQ66" s="393"/>
      <c r="LR66" s="393"/>
      <c r="LS66" s="393"/>
      <c r="LT66" s="393"/>
      <c r="LU66" s="393"/>
      <c r="LV66" s="393"/>
      <c r="LW66" s="393"/>
      <c r="LX66" s="393"/>
      <c r="LY66" s="393"/>
      <c r="LZ66" s="393"/>
      <c r="MA66" s="393"/>
      <c r="MB66" s="393"/>
      <c r="MC66" s="393"/>
      <c r="MD66" s="393"/>
      <c r="ME66" s="393"/>
      <c r="MF66" s="393"/>
      <c r="MG66" s="393"/>
      <c r="MH66" s="393"/>
      <c r="MI66" s="393"/>
      <c r="MJ66" s="393"/>
      <c r="MK66" s="393"/>
      <c r="ML66" s="393"/>
      <c r="MM66" s="393"/>
      <c r="MN66" s="393"/>
      <c r="MO66" s="393"/>
      <c r="MP66" s="393"/>
      <c r="MQ66" s="393"/>
      <c r="MR66" s="393"/>
      <c r="MS66" s="393"/>
      <c r="MT66" s="393"/>
      <c r="MU66" s="393"/>
      <c r="MV66" s="393"/>
      <c r="MW66" s="393"/>
      <c r="MX66" s="393"/>
      <c r="MY66" s="393"/>
      <c r="MZ66" s="393"/>
      <c r="NA66" s="393"/>
      <c r="NB66" s="393"/>
      <c r="NC66" s="393"/>
      <c r="ND66" s="393"/>
      <c r="NE66" s="393"/>
      <c r="NF66" s="393"/>
      <c r="NG66" s="393"/>
      <c r="NH66" s="393"/>
      <c r="NI66" s="393"/>
      <c r="NJ66" s="393"/>
      <c r="NK66" s="393"/>
      <c r="NL66" s="393"/>
      <c r="NM66" s="393"/>
      <c r="NN66" s="393"/>
      <c r="NO66" s="393"/>
      <c r="NP66" s="393"/>
      <c r="NQ66" s="393"/>
      <c r="NR66" s="393"/>
      <c r="NS66" s="393"/>
      <c r="NT66" s="393"/>
      <c r="NU66" s="393"/>
      <c r="NV66" s="393"/>
      <c r="NW66" s="393"/>
      <c r="NX66" s="393"/>
      <c r="NY66" s="393"/>
      <c r="NZ66" s="393"/>
      <c r="OA66" s="393"/>
      <c r="OB66" s="393"/>
      <c r="OC66" s="393"/>
      <c r="OD66" s="393"/>
      <c r="OE66" s="393"/>
      <c r="OF66" s="393"/>
      <c r="OG66" s="393"/>
      <c r="OH66" s="393"/>
      <c r="OI66" s="393"/>
      <c r="OJ66" s="393"/>
      <c r="OK66" s="393"/>
      <c r="OL66" s="393"/>
      <c r="OM66" s="393"/>
      <c r="ON66" s="393"/>
      <c r="OO66" s="393"/>
      <c r="OP66" s="393"/>
      <c r="OQ66" s="393"/>
      <c r="OR66" s="393"/>
      <c r="OS66" s="393"/>
      <c r="OT66" s="393"/>
      <c r="OU66" s="393"/>
      <c r="OV66" s="393"/>
      <c r="OW66" s="393"/>
      <c r="OX66" s="393"/>
      <c r="OY66" s="393"/>
      <c r="OZ66" s="393"/>
      <c r="PA66" s="393"/>
      <c r="PB66" s="393"/>
      <c r="PC66" s="393"/>
      <c r="PD66" s="393"/>
      <c r="PE66" s="393"/>
      <c r="PF66" s="393"/>
      <c r="PG66" s="393"/>
      <c r="PH66" s="393"/>
      <c r="PI66" s="393"/>
      <c r="PJ66" s="393"/>
      <c r="PK66" s="393"/>
      <c r="PL66" s="393"/>
      <c r="PM66" s="393"/>
      <c r="PN66" s="393"/>
      <c r="PO66" s="393"/>
      <c r="PP66" s="393"/>
      <c r="PQ66" s="393"/>
      <c r="PR66" s="393"/>
      <c r="PS66" s="393"/>
      <c r="PT66" s="393"/>
      <c r="PU66" s="393"/>
      <c r="PV66" s="393"/>
      <c r="PW66" s="393"/>
      <c r="PX66" s="393"/>
      <c r="PY66" s="393"/>
      <c r="PZ66" s="393"/>
      <c r="QA66" s="393"/>
      <c r="QB66" s="393"/>
      <c r="QC66" s="393"/>
      <c r="QD66" s="393"/>
      <c r="QE66" s="393"/>
      <c r="QF66" s="393"/>
      <c r="QG66" s="393"/>
      <c r="QH66" s="393"/>
      <c r="QI66" s="393"/>
      <c r="QJ66" s="393"/>
      <c r="QK66" s="393"/>
      <c r="QL66" s="393"/>
      <c r="QM66" s="393"/>
      <c r="QN66" s="393"/>
      <c r="QO66" s="393"/>
      <c r="QP66" s="393"/>
      <c r="QQ66" s="393"/>
      <c r="QR66" s="393"/>
      <c r="QS66" s="393"/>
      <c r="QT66" s="393"/>
      <c r="QU66" s="393"/>
      <c r="QV66" s="393"/>
      <c r="QW66" s="393"/>
      <c r="QX66" s="393"/>
      <c r="QY66" s="393"/>
      <c r="QZ66" s="393"/>
      <c r="RA66" s="393"/>
      <c r="RB66" s="393"/>
      <c r="RC66" s="393"/>
      <c r="RD66" s="393"/>
      <c r="RE66" s="393"/>
      <c r="RF66" s="393"/>
      <c r="RG66" s="393"/>
      <c r="RH66" s="393"/>
      <c r="RI66" s="393"/>
      <c r="RJ66" s="393"/>
      <c r="RK66" s="393"/>
      <c r="RL66" s="393"/>
      <c r="RM66" s="393"/>
      <c r="RN66" s="393"/>
      <c r="RO66" s="393"/>
      <c r="RP66" s="393"/>
      <c r="RQ66" s="393"/>
      <c r="RR66" s="393"/>
      <c r="RS66" s="393"/>
      <c r="RT66" s="393"/>
      <c r="RU66" s="393"/>
      <c r="RV66" s="393"/>
      <c r="RW66" s="393"/>
      <c r="RX66" s="393"/>
      <c r="RY66" s="393"/>
      <c r="RZ66" s="393"/>
      <c r="SA66" s="393"/>
      <c r="SB66" s="393"/>
      <c r="SC66" s="393"/>
      <c r="SD66" s="393"/>
      <c r="SE66" s="393"/>
      <c r="SF66" s="393"/>
      <c r="SG66" s="393"/>
      <c r="SH66" s="393"/>
      <c r="SI66" s="393"/>
      <c r="SJ66" s="393"/>
      <c r="SK66" s="393"/>
      <c r="SL66" s="393"/>
      <c r="SM66" s="393"/>
      <c r="SN66" s="393"/>
      <c r="SO66" s="393"/>
      <c r="SP66" s="393"/>
      <c r="SQ66" s="393"/>
      <c r="SR66" s="393"/>
      <c r="SS66" s="393"/>
      <c r="ST66" s="393"/>
      <c r="SU66" s="393"/>
      <c r="SV66" s="393"/>
      <c r="SW66" s="393"/>
      <c r="SX66" s="393"/>
      <c r="SY66" s="393"/>
      <c r="SZ66" s="393"/>
      <c r="TA66" s="393"/>
      <c r="TB66" s="393"/>
      <c r="TC66" s="393"/>
      <c r="TD66" s="393"/>
      <c r="TE66" s="393"/>
      <c r="TF66" s="393"/>
      <c r="TG66" s="393"/>
      <c r="TH66" s="393"/>
      <c r="TI66" s="393"/>
      <c r="TJ66" s="393"/>
      <c r="TK66" s="393"/>
    </row>
    <row r="67" spans="1:531" ht="23.25" customHeight="1" thickBot="1" x14ac:dyDescent="0.2">
      <c r="A67" s="96"/>
      <c r="B67" s="94">
        <f t="shared" ref="B67:FI67" si="212">B18</f>
        <v>0</v>
      </c>
      <c r="C67" s="95">
        <f t="shared" si="212"/>
        <v>0</v>
      </c>
      <c r="D67" s="95">
        <f t="shared" si="212"/>
        <v>0</v>
      </c>
      <c r="E67" s="95">
        <f t="shared" si="212"/>
        <v>0</v>
      </c>
      <c r="F67" s="95">
        <f t="shared" si="212"/>
        <v>0</v>
      </c>
      <c r="G67" s="95">
        <f t="shared" si="212"/>
        <v>0</v>
      </c>
      <c r="H67" s="95">
        <f t="shared" si="212"/>
        <v>0</v>
      </c>
      <c r="I67" s="95">
        <f t="shared" si="212"/>
        <v>0</v>
      </c>
      <c r="J67" s="95" t="str">
        <f t="shared" ref="J67:AD67" si="213">J18</f>
        <v>菅　野</v>
      </c>
      <c r="K67" s="95" t="str">
        <f t="shared" si="213"/>
        <v>古　澤</v>
      </c>
      <c r="L67" s="95" t="str">
        <f t="shared" si="213"/>
        <v>藤　本</v>
      </c>
      <c r="M67" s="95" t="str">
        <f t="shared" si="213"/>
        <v>西　山</v>
      </c>
      <c r="N67" s="95">
        <f t="shared" ref="N67:V67" si="214">N18</f>
        <v>0</v>
      </c>
      <c r="O67" s="95">
        <f t="shared" ref="O67" si="215">O18</f>
        <v>0</v>
      </c>
      <c r="P67" s="95">
        <f t="shared" si="214"/>
        <v>0</v>
      </c>
      <c r="Q67" s="95">
        <f t="shared" si="214"/>
        <v>0</v>
      </c>
      <c r="R67" s="95">
        <f t="shared" si="214"/>
        <v>0</v>
      </c>
      <c r="S67" s="95">
        <f t="shared" si="214"/>
        <v>0</v>
      </c>
      <c r="T67" s="95">
        <f t="shared" si="214"/>
        <v>0</v>
      </c>
      <c r="U67" s="95">
        <f t="shared" si="214"/>
        <v>0</v>
      </c>
      <c r="V67" s="95">
        <f t="shared" si="214"/>
        <v>0</v>
      </c>
      <c r="W67" s="95">
        <f t="shared" si="213"/>
        <v>0</v>
      </c>
      <c r="X67" s="95">
        <f t="shared" si="213"/>
        <v>0</v>
      </c>
      <c r="Y67" s="95">
        <f t="shared" si="213"/>
        <v>0</v>
      </c>
      <c r="Z67" s="95">
        <f t="shared" si="213"/>
        <v>0</v>
      </c>
      <c r="AA67" s="95">
        <f t="shared" si="213"/>
        <v>0</v>
      </c>
      <c r="AB67" s="95">
        <f t="shared" si="213"/>
        <v>0</v>
      </c>
      <c r="AC67" s="95">
        <f t="shared" si="213"/>
        <v>0</v>
      </c>
      <c r="AD67" s="95">
        <f t="shared" si="213"/>
        <v>0</v>
      </c>
      <c r="AE67" s="95">
        <f t="shared" si="212"/>
        <v>0</v>
      </c>
      <c r="AF67" s="95">
        <f t="shared" ref="AF67" si="216">AF18</f>
        <v>0</v>
      </c>
      <c r="AG67" s="95">
        <f t="shared" si="212"/>
        <v>0</v>
      </c>
      <c r="AH67" s="95">
        <f t="shared" si="212"/>
        <v>0</v>
      </c>
      <c r="AI67" s="95">
        <f t="shared" si="212"/>
        <v>0</v>
      </c>
      <c r="AJ67" s="95" t="str">
        <f t="shared" ref="AJ67:AZ67" si="217">AJ18</f>
        <v>髙比良</v>
      </c>
      <c r="AK67" s="95" t="str">
        <f t="shared" si="217"/>
        <v>和　本</v>
      </c>
      <c r="AL67" s="95" t="str">
        <f t="shared" si="217"/>
        <v>野　木</v>
      </c>
      <c r="AM67" s="95" t="str">
        <f t="shared" si="217"/>
        <v>木　下</v>
      </c>
      <c r="AN67" s="95">
        <f t="shared" si="217"/>
        <v>0</v>
      </c>
      <c r="AO67" s="95">
        <f t="shared" si="217"/>
        <v>0</v>
      </c>
      <c r="AP67" s="95">
        <f t="shared" si="217"/>
        <v>0</v>
      </c>
      <c r="AQ67" s="95">
        <f t="shared" si="217"/>
        <v>0</v>
      </c>
      <c r="AR67" s="95">
        <f t="shared" si="217"/>
        <v>0</v>
      </c>
      <c r="AS67" s="95">
        <f t="shared" si="217"/>
        <v>0</v>
      </c>
      <c r="AT67" s="95">
        <f t="shared" si="217"/>
        <v>0</v>
      </c>
      <c r="AU67" s="95">
        <f t="shared" si="217"/>
        <v>0</v>
      </c>
      <c r="AV67" s="95">
        <f t="shared" si="217"/>
        <v>0</v>
      </c>
      <c r="AW67" s="95">
        <f t="shared" si="217"/>
        <v>0</v>
      </c>
      <c r="AX67" s="95">
        <f t="shared" si="217"/>
        <v>0</v>
      </c>
      <c r="AY67" s="95">
        <f t="shared" si="217"/>
        <v>0</v>
      </c>
      <c r="AZ67" s="95">
        <f t="shared" si="217"/>
        <v>0</v>
      </c>
      <c r="BA67" s="95">
        <f t="shared" si="212"/>
        <v>0</v>
      </c>
      <c r="BB67" s="95">
        <f t="shared" si="212"/>
        <v>0</v>
      </c>
      <c r="BC67" s="95">
        <f t="shared" si="212"/>
        <v>0</v>
      </c>
      <c r="BD67" s="95">
        <f t="shared" si="212"/>
        <v>0</v>
      </c>
      <c r="BE67" s="95">
        <f t="shared" ref="BE67:BH67" si="218">BE18</f>
        <v>0</v>
      </c>
      <c r="BF67" s="95">
        <f t="shared" si="218"/>
        <v>0</v>
      </c>
      <c r="BG67" s="95">
        <f t="shared" si="218"/>
        <v>0</v>
      </c>
      <c r="BH67" s="95">
        <f t="shared" si="218"/>
        <v>0</v>
      </c>
      <c r="BI67" s="95" t="str">
        <f t="shared" si="212"/>
        <v>金　山</v>
      </c>
      <c r="BJ67" s="95" t="str">
        <f t="shared" si="212"/>
        <v>中　嶋</v>
      </c>
      <c r="BK67" s="95" t="str">
        <f t="shared" si="212"/>
        <v>幸　岡</v>
      </c>
      <c r="BL67" s="95" t="str">
        <f t="shared" si="212"/>
        <v>宮　地</v>
      </c>
      <c r="BM67" s="95">
        <f t="shared" si="212"/>
        <v>0</v>
      </c>
      <c r="BN67" s="95">
        <f t="shared" ref="BN67" si="219">BN18</f>
        <v>0</v>
      </c>
      <c r="BO67" s="95">
        <f t="shared" si="212"/>
        <v>0</v>
      </c>
      <c r="BP67" s="95">
        <f t="shared" si="212"/>
        <v>0</v>
      </c>
      <c r="BQ67" s="95">
        <f t="shared" si="212"/>
        <v>0</v>
      </c>
      <c r="BR67" s="95">
        <f t="shared" si="212"/>
        <v>0</v>
      </c>
      <c r="BS67" s="95">
        <f t="shared" si="212"/>
        <v>0</v>
      </c>
      <c r="BT67" s="95">
        <f t="shared" si="212"/>
        <v>0</v>
      </c>
      <c r="BU67" s="95">
        <f t="shared" si="212"/>
        <v>0</v>
      </c>
      <c r="BV67" s="95">
        <f t="shared" ref="BV67:BY67" si="220">BV18</f>
        <v>0</v>
      </c>
      <c r="BW67" s="95">
        <f t="shared" si="220"/>
        <v>0</v>
      </c>
      <c r="BX67" s="95">
        <f t="shared" si="220"/>
        <v>0</v>
      </c>
      <c r="BY67" s="95">
        <f t="shared" si="220"/>
        <v>0</v>
      </c>
      <c r="BZ67" s="95" t="str">
        <f t="shared" si="212"/>
        <v>川越･姫</v>
      </c>
      <c r="CA67" s="95" t="str">
        <f t="shared" si="212"/>
        <v>藤岡･姫</v>
      </c>
      <c r="CB67" s="95" t="str">
        <f t="shared" si="212"/>
        <v>青木･姫</v>
      </c>
      <c r="CC67" s="95">
        <f t="shared" si="212"/>
        <v>0</v>
      </c>
      <c r="CD67" s="95">
        <f t="shared" si="212"/>
        <v>0</v>
      </c>
      <c r="CE67" s="95">
        <f t="shared" ref="CE67" si="221">CE18</f>
        <v>0</v>
      </c>
      <c r="CF67" s="95">
        <f t="shared" si="212"/>
        <v>0</v>
      </c>
      <c r="CG67" s="95">
        <f t="shared" si="212"/>
        <v>0</v>
      </c>
      <c r="CH67" s="95">
        <f t="shared" si="212"/>
        <v>0</v>
      </c>
      <c r="CI67" s="95">
        <f t="shared" si="212"/>
        <v>0</v>
      </c>
      <c r="CJ67" s="95">
        <f t="shared" si="212"/>
        <v>0</v>
      </c>
      <c r="CK67" s="95">
        <f t="shared" si="212"/>
        <v>0</v>
      </c>
      <c r="CL67" s="95">
        <f t="shared" si="212"/>
        <v>0</v>
      </c>
      <c r="CM67" s="95">
        <f t="shared" ref="CM67:CP67" si="222">CM18</f>
        <v>0</v>
      </c>
      <c r="CN67" s="95">
        <f t="shared" si="222"/>
        <v>0</v>
      </c>
      <c r="CO67" s="95">
        <f t="shared" si="222"/>
        <v>0</v>
      </c>
      <c r="CP67" s="95">
        <f t="shared" si="222"/>
        <v>0</v>
      </c>
      <c r="CQ67" s="95" t="str">
        <f t="shared" si="212"/>
        <v>前　島</v>
      </c>
      <c r="CR67" s="95" t="str">
        <f t="shared" si="212"/>
        <v>東　條</v>
      </c>
      <c r="CS67" s="95" t="str">
        <f t="shared" si="212"/>
        <v>三　谷</v>
      </c>
      <c r="CT67" s="95">
        <f t="shared" si="212"/>
        <v>0</v>
      </c>
      <c r="CU67" s="95">
        <f t="shared" si="212"/>
        <v>0</v>
      </c>
      <c r="CV67" s="95">
        <f t="shared" ref="CV67" si="223">CV18</f>
        <v>0</v>
      </c>
      <c r="CW67" s="95">
        <f t="shared" si="212"/>
        <v>0</v>
      </c>
      <c r="CX67" s="95">
        <f t="shared" si="212"/>
        <v>0</v>
      </c>
      <c r="CY67" s="95">
        <f t="shared" si="212"/>
        <v>0</v>
      </c>
      <c r="CZ67" s="95">
        <f t="shared" ref="CZ67:DK67" si="224">CZ18</f>
        <v>0</v>
      </c>
      <c r="DA67" s="95">
        <f t="shared" si="224"/>
        <v>0</v>
      </c>
      <c r="DB67" s="95">
        <f t="shared" si="224"/>
        <v>0</v>
      </c>
      <c r="DC67" s="95">
        <f t="shared" si="224"/>
        <v>0</v>
      </c>
      <c r="DD67" s="95">
        <f t="shared" si="224"/>
        <v>0</v>
      </c>
      <c r="DE67" s="95">
        <f t="shared" si="224"/>
        <v>0</v>
      </c>
      <c r="DF67" s="95">
        <f t="shared" si="224"/>
        <v>0</v>
      </c>
      <c r="DG67" s="95">
        <f t="shared" si="224"/>
        <v>0</v>
      </c>
      <c r="DH67" s="95" t="str">
        <f t="shared" si="224"/>
        <v>平　岡</v>
      </c>
      <c r="DI67" s="95">
        <f t="shared" si="224"/>
        <v>0</v>
      </c>
      <c r="DJ67" s="95">
        <f t="shared" si="224"/>
        <v>0</v>
      </c>
      <c r="DK67" s="95">
        <f t="shared" si="224"/>
        <v>0</v>
      </c>
      <c r="DL67" s="95">
        <f t="shared" ref="DL67:DO67" si="225">DL18</f>
        <v>0</v>
      </c>
      <c r="DM67" s="95">
        <f t="shared" si="225"/>
        <v>0</v>
      </c>
      <c r="DN67" s="95">
        <f t="shared" si="225"/>
        <v>0</v>
      </c>
      <c r="DO67" s="95">
        <f t="shared" si="225"/>
        <v>0</v>
      </c>
      <c r="DP67" s="95">
        <f t="shared" ref="DP67:DS67" si="226">DP18</f>
        <v>0</v>
      </c>
      <c r="DQ67" s="95">
        <f t="shared" si="226"/>
        <v>0</v>
      </c>
      <c r="DR67" s="95">
        <f t="shared" si="226"/>
        <v>0</v>
      </c>
      <c r="DS67" s="95">
        <f t="shared" si="226"/>
        <v>0</v>
      </c>
      <c r="DT67" s="95">
        <f t="shared" si="212"/>
        <v>0</v>
      </c>
      <c r="DU67" s="95">
        <f t="shared" si="212"/>
        <v>0</v>
      </c>
      <c r="DV67" s="95">
        <f t="shared" si="212"/>
        <v>0</v>
      </c>
      <c r="DW67" s="95">
        <f t="shared" si="212"/>
        <v>0</v>
      </c>
      <c r="DX67" s="95">
        <f t="shared" ref="DX67:EA67" si="227">DX18</f>
        <v>0</v>
      </c>
      <c r="DY67" s="95">
        <f t="shared" si="227"/>
        <v>0</v>
      </c>
      <c r="DZ67" s="95">
        <f t="shared" si="227"/>
        <v>0</v>
      </c>
      <c r="EA67" s="95">
        <f t="shared" si="227"/>
        <v>0</v>
      </c>
      <c r="EB67" s="95" t="str">
        <f t="shared" ref="EB67:EI67" si="228">EB18</f>
        <v>今　井</v>
      </c>
      <c r="EC67" s="95">
        <f t="shared" si="228"/>
        <v>0</v>
      </c>
      <c r="ED67" s="95">
        <f t="shared" si="228"/>
        <v>0</v>
      </c>
      <c r="EE67" s="95">
        <f t="shared" si="228"/>
        <v>0</v>
      </c>
      <c r="EF67" s="95">
        <f t="shared" si="228"/>
        <v>0</v>
      </c>
      <c r="EG67" s="95">
        <f t="shared" si="228"/>
        <v>0</v>
      </c>
      <c r="EH67" s="95">
        <f t="shared" si="228"/>
        <v>0</v>
      </c>
      <c r="EI67" s="95">
        <f t="shared" si="228"/>
        <v>0</v>
      </c>
      <c r="EJ67" s="95">
        <f t="shared" ref="EJ67:EQ67" si="229">EJ18</f>
        <v>0</v>
      </c>
      <c r="EK67" s="95">
        <f t="shared" si="229"/>
        <v>0</v>
      </c>
      <c r="EL67" s="95">
        <f t="shared" si="229"/>
        <v>0</v>
      </c>
      <c r="EM67" s="95">
        <f t="shared" si="229"/>
        <v>0</v>
      </c>
      <c r="EN67" s="95">
        <f t="shared" si="229"/>
        <v>0</v>
      </c>
      <c r="EO67" s="95">
        <f t="shared" si="229"/>
        <v>0</v>
      </c>
      <c r="EP67" s="95">
        <f t="shared" si="229"/>
        <v>0</v>
      </c>
      <c r="EQ67" s="95">
        <f t="shared" si="229"/>
        <v>0</v>
      </c>
      <c r="ER67" s="95">
        <f t="shared" ref="ER67:EU67" si="230">ER18</f>
        <v>0</v>
      </c>
      <c r="ES67" s="95">
        <f t="shared" si="230"/>
        <v>0</v>
      </c>
      <c r="ET67" s="95">
        <f t="shared" si="230"/>
        <v>0</v>
      </c>
      <c r="EU67" s="95">
        <f t="shared" si="230"/>
        <v>0</v>
      </c>
      <c r="EV67" s="95">
        <f t="shared" si="212"/>
        <v>0</v>
      </c>
      <c r="EW67" s="95">
        <f t="shared" si="212"/>
        <v>0</v>
      </c>
      <c r="EX67" s="95">
        <f t="shared" ref="EX67:EZ67" si="231">EX18</f>
        <v>0</v>
      </c>
      <c r="EY67" s="95">
        <f t="shared" si="231"/>
        <v>0</v>
      </c>
      <c r="EZ67" s="95">
        <f t="shared" si="231"/>
        <v>0</v>
      </c>
      <c r="FA67" s="95">
        <f t="shared" si="212"/>
        <v>0</v>
      </c>
      <c r="FB67" s="95">
        <f t="shared" si="212"/>
        <v>0</v>
      </c>
      <c r="FC67" s="95">
        <f t="shared" si="212"/>
        <v>0</v>
      </c>
      <c r="FD67" s="95">
        <f t="shared" si="212"/>
        <v>0</v>
      </c>
      <c r="FE67" s="95">
        <f t="shared" ref="FE67:FG67" si="232">FE18</f>
        <v>0</v>
      </c>
      <c r="FF67" s="95">
        <f t="shared" si="232"/>
        <v>0</v>
      </c>
      <c r="FG67" s="95">
        <f t="shared" si="232"/>
        <v>0</v>
      </c>
      <c r="FH67" s="95">
        <f t="shared" si="212"/>
        <v>0</v>
      </c>
      <c r="FI67" s="95">
        <f t="shared" si="212"/>
        <v>0</v>
      </c>
      <c r="FJ67" s="95">
        <f>FJ18</f>
        <v>0</v>
      </c>
      <c r="FK67" s="95">
        <f>FK18</f>
        <v>0</v>
      </c>
      <c r="FL67" s="95">
        <f>FL18</f>
        <v>0</v>
      </c>
      <c r="FM67" s="100">
        <f>FM18</f>
        <v>0</v>
      </c>
      <c r="FN67" s="100">
        <f t="shared" ref="FN67:FP67" si="233">FN18</f>
        <v>0</v>
      </c>
      <c r="FO67" s="100">
        <f t="shared" si="233"/>
        <v>0</v>
      </c>
      <c r="FP67" s="100">
        <f t="shared" si="233"/>
        <v>0</v>
      </c>
      <c r="FQ67" s="315"/>
      <c r="FR67" s="316"/>
      <c r="FS67" s="316"/>
      <c r="FT67" s="316"/>
      <c r="FU67" s="316"/>
      <c r="FV67" s="316"/>
      <c r="FW67" s="316"/>
      <c r="FX67" s="316"/>
      <c r="FY67" s="316"/>
      <c r="FZ67" s="316"/>
      <c r="GA67" s="316"/>
      <c r="GB67" s="316"/>
      <c r="GC67" s="316"/>
      <c r="GD67" s="316"/>
      <c r="GE67" s="316"/>
      <c r="GF67" s="316"/>
      <c r="GG67" s="316"/>
      <c r="GH67" s="316"/>
      <c r="GI67" s="316"/>
      <c r="GJ67" s="316"/>
      <c r="GK67" s="316"/>
      <c r="GL67" s="316"/>
      <c r="GM67" s="316"/>
      <c r="GN67" s="218"/>
      <c r="GO67" s="218"/>
      <c r="GP67" s="218"/>
      <c r="GQ67" s="218"/>
      <c r="GR67" s="218"/>
      <c r="GS67" s="218"/>
      <c r="GT67" s="218"/>
      <c r="GU67" s="218"/>
      <c r="GV67" s="218"/>
      <c r="GW67" s="218"/>
      <c r="GX67" s="218"/>
      <c r="HA67" s="161"/>
      <c r="HB67" s="199">
        <f>リスト!C66</f>
        <v>0</v>
      </c>
      <c r="HC67" s="76" t="str">
        <f>IF(リスト!D66="","",リスト!D66)</f>
        <v/>
      </c>
      <c r="HD67" s="76" t="str">
        <f>IF(リスト!F66="","",リスト!F66)</f>
        <v/>
      </c>
      <c r="HE67" s="76" t="str">
        <f>IF(リスト!E66="","",リスト!E66)</f>
        <v/>
      </c>
      <c r="HF67" s="200" t="str">
        <f>IF(リスト!G66="","",リスト!G66)</f>
        <v/>
      </c>
      <c r="HG67" s="77" t="str">
        <f>IF(リスト!H66="","",リスト!H66)</f>
        <v>古川橋</v>
      </c>
      <c r="HH67" s="77" t="str">
        <f>IF(リスト!I66="","",リスト!I66)</f>
        <v>庄　内</v>
      </c>
      <c r="HI67" s="77" t="str">
        <f>IF(リスト!J66="","",リスト!J66)</f>
        <v>金　田</v>
      </c>
      <c r="HJ67" s="77" t="str">
        <f>IF(リスト!K66="","",リスト!K66)</f>
        <v>見出川</v>
      </c>
      <c r="HK67" s="77" t="str">
        <f>IF(リスト!L66="","",リスト!L66)</f>
        <v>御　影</v>
      </c>
      <c r="HL67" s="77" t="str">
        <f>IF(リスト!M66="","",リスト!M66)</f>
        <v>佐　治</v>
      </c>
      <c r="HM67" s="77" t="str">
        <f>IF(リスト!N66="","",リスト!N66)</f>
        <v/>
      </c>
      <c r="HN67" s="77" t="str">
        <f>IF(リスト!O66="","",リスト!O66)</f>
        <v/>
      </c>
      <c r="HO67" s="460" t="str">
        <f>IF(リスト!P66="","",リスト!P66)</f>
        <v/>
      </c>
      <c r="IV67" s="393"/>
      <c r="IW67" s="393"/>
      <c r="IX67" s="393"/>
      <c r="IY67" s="393"/>
      <c r="IZ67" s="393"/>
      <c r="JA67" s="393"/>
      <c r="JB67" s="393"/>
      <c r="JC67" s="393"/>
      <c r="JD67" s="393"/>
      <c r="JE67" s="393"/>
      <c r="JF67" s="393"/>
      <c r="JG67" s="393"/>
      <c r="JH67" s="393"/>
      <c r="JI67" s="393"/>
      <c r="JJ67" s="393"/>
      <c r="JK67" s="393"/>
      <c r="JL67" s="393"/>
      <c r="JM67" s="393"/>
      <c r="JN67" s="393"/>
      <c r="JO67" s="393"/>
      <c r="JP67" s="393"/>
      <c r="JQ67" s="393"/>
      <c r="JR67" s="393"/>
      <c r="JS67" s="393"/>
      <c r="JT67" s="393"/>
      <c r="JU67" s="393"/>
      <c r="JV67" s="393"/>
      <c r="JW67" s="393"/>
      <c r="JX67" s="393"/>
      <c r="JY67" s="393"/>
      <c r="JZ67" s="393"/>
      <c r="KA67" s="393"/>
      <c r="KB67" s="393"/>
      <c r="KC67" s="393"/>
      <c r="KD67" s="393"/>
      <c r="KE67" s="393"/>
      <c r="KF67" s="393"/>
      <c r="KG67" s="393"/>
      <c r="KH67" s="393"/>
      <c r="KI67" s="393"/>
      <c r="KJ67" s="393"/>
      <c r="KK67" s="393"/>
      <c r="KL67" s="393"/>
      <c r="KM67" s="393"/>
      <c r="KN67" s="393"/>
      <c r="KO67" s="393"/>
      <c r="KP67" s="393"/>
      <c r="KQ67" s="393"/>
      <c r="KR67" s="393"/>
      <c r="KS67" s="393"/>
      <c r="KT67" s="393"/>
      <c r="KU67" s="393"/>
      <c r="KV67" s="393"/>
      <c r="KW67" s="393"/>
      <c r="KX67" s="393"/>
      <c r="KY67" s="393"/>
      <c r="KZ67" s="393"/>
      <c r="LA67" s="393"/>
      <c r="LB67" s="393"/>
      <c r="LC67" s="393"/>
      <c r="LD67" s="393"/>
      <c r="LE67" s="393"/>
      <c r="LF67" s="393"/>
      <c r="LG67" s="393"/>
      <c r="LH67" s="393"/>
      <c r="LI67" s="393"/>
      <c r="LJ67" s="393"/>
      <c r="LK67" s="393"/>
      <c r="LL67" s="393"/>
      <c r="LM67" s="393"/>
      <c r="LN67" s="393"/>
      <c r="LO67" s="393"/>
      <c r="LP67" s="393"/>
      <c r="LQ67" s="393"/>
      <c r="LR67" s="393"/>
      <c r="LS67" s="393"/>
      <c r="LT67" s="393"/>
      <c r="LU67" s="393"/>
      <c r="LV67" s="393"/>
      <c r="LW67" s="393"/>
      <c r="LX67" s="393"/>
      <c r="LY67" s="393"/>
      <c r="LZ67" s="393"/>
      <c r="MA67" s="393"/>
      <c r="MB67" s="393"/>
      <c r="MC67" s="393"/>
      <c r="MD67" s="393"/>
      <c r="ME67" s="393"/>
      <c r="MF67" s="393"/>
      <c r="MG67" s="393"/>
      <c r="MH67" s="393"/>
      <c r="MI67" s="393"/>
      <c r="MJ67" s="393"/>
      <c r="MK67" s="393"/>
      <c r="ML67" s="393"/>
      <c r="MM67" s="393"/>
      <c r="MN67" s="393"/>
      <c r="MO67" s="393"/>
      <c r="MP67" s="393"/>
      <c r="MQ67" s="393"/>
      <c r="MR67" s="393"/>
      <c r="MS67" s="393"/>
      <c r="MT67" s="393"/>
      <c r="MU67" s="393"/>
      <c r="MV67" s="393"/>
      <c r="MW67" s="393"/>
      <c r="MX67" s="393"/>
      <c r="MY67" s="393"/>
      <c r="MZ67" s="393"/>
      <c r="NA67" s="393"/>
      <c r="NB67" s="393"/>
      <c r="NC67" s="393"/>
      <c r="ND67" s="393"/>
      <c r="NE67" s="393"/>
      <c r="NF67" s="393"/>
      <c r="NG67" s="393"/>
      <c r="NH67" s="393"/>
      <c r="NI67" s="393"/>
      <c r="NJ67" s="393"/>
      <c r="NK67" s="393"/>
      <c r="NL67" s="393"/>
      <c r="NM67" s="393"/>
      <c r="NN67" s="393"/>
      <c r="NO67" s="393"/>
      <c r="NP67" s="393"/>
      <c r="NQ67" s="393"/>
      <c r="NR67" s="393"/>
      <c r="NS67" s="393"/>
      <c r="NT67" s="393"/>
      <c r="NU67" s="393"/>
      <c r="NV67" s="393"/>
      <c r="NW67" s="393"/>
      <c r="NX67" s="393"/>
      <c r="NY67" s="393"/>
      <c r="NZ67" s="393"/>
      <c r="OA67" s="393"/>
      <c r="OB67" s="393"/>
      <c r="OC67" s="393"/>
      <c r="OD67" s="393"/>
      <c r="OE67" s="393"/>
      <c r="OF67" s="393"/>
      <c r="OG67" s="393"/>
      <c r="OH67" s="393"/>
      <c r="OI67" s="393"/>
      <c r="OJ67" s="393"/>
      <c r="OK67" s="393"/>
      <c r="OL67" s="393"/>
      <c r="OM67" s="393"/>
      <c r="ON67" s="393"/>
      <c r="OO67" s="393"/>
      <c r="OP67" s="393"/>
      <c r="OQ67" s="393"/>
      <c r="OR67" s="393"/>
      <c r="OS67" s="393"/>
      <c r="OT67" s="393"/>
      <c r="OU67" s="393"/>
      <c r="OV67" s="393"/>
      <c r="OW67" s="393"/>
      <c r="OX67" s="393"/>
      <c r="OY67" s="393"/>
      <c r="OZ67" s="393"/>
      <c r="PA67" s="393"/>
      <c r="PB67" s="393"/>
      <c r="PC67" s="393"/>
      <c r="PD67" s="393"/>
      <c r="PE67" s="393"/>
      <c r="PF67" s="393"/>
      <c r="PG67" s="393"/>
      <c r="PH67" s="393"/>
      <c r="PI67" s="393"/>
      <c r="PJ67" s="393"/>
      <c r="PK67" s="393"/>
      <c r="PL67" s="393"/>
      <c r="PM67" s="393"/>
      <c r="PN67" s="393"/>
      <c r="PO67" s="393"/>
      <c r="PP67" s="393"/>
      <c r="PQ67" s="393"/>
      <c r="PR67" s="393"/>
      <c r="PS67" s="393"/>
      <c r="PT67" s="393"/>
      <c r="PU67" s="393"/>
      <c r="PV67" s="393"/>
      <c r="PW67" s="393"/>
      <c r="PX67" s="393"/>
      <c r="PY67" s="393"/>
      <c r="PZ67" s="393"/>
      <c r="QA67" s="393"/>
      <c r="QB67" s="393"/>
      <c r="QC67" s="393"/>
      <c r="QD67" s="393"/>
      <c r="QE67" s="393"/>
      <c r="QF67" s="393"/>
      <c r="QG67" s="393"/>
      <c r="QH67" s="393"/>
      <c r="QI67" s="393"/>
      <c r="QJ67" s="393"/>
      <c r="QK67" s="393"/>
      <c r="QL67" s="393"/>
      <c r="QM67" s="393"/>
      <c r="QN67" s="393"/>
      <c r="QO67" s="393"/>
      <c r="QP67" s="393"/>
      <c r="QQ67" s="393"/>
      <c r="QR67" s="393"/>
      <c r="QS67" s="393"/>
      <c r="QT67" s="393"/>
      <c r="QU67" s="393"/>
      <c r="QV67" s="393"/>
      <c r="QW67" s="393"/>
      <c r="QX67" s="393"/>
      <c r="QY67" s="393"/>
      <c r="QZ67" s="393"/>
      <c r="RA67" s="393"/>
      <c r="RB67" s="393"/>
      <c r="RC67" s="393"/>
      <c r="RD67" s="393"/>
      <c r="RE67" s="393"/>
      <c r="RF67" s="393"/>
      <c r="RG67" s="393"/>
      <c r="RH67" s="393"/>
      <c r="RI67" s="393"/>
      <c r="RJ67" s="393"/>
      <c r="RK67" s="393"/>
      <c r="RL67" s="393"/>
      <c r="RM67" s="393"/>
      <c r="RN67" s="393"/>
      <c r="RO67" s="393"/>
      <c r="RP67" s="393"/>
      <c r="RQ67" s="393"/>
      <c r="RR67" s="393"/>
      <c r="RS67" s="393"/>
      <c r="RT67" s="393"/>
      <c r="RU67" s="393"/>
      <c r="RV67" s="393"/>
      <c r="RW67" s="393"/>
      <c r="RX67" s="393"/>
      <c r="RY67" s="393"/>
      <c r="RZ67" s="393"/>
      <c r="SA67" s="393"/>
      <c r="SB67" s="393"/>
      <c r="SC67" s="393"/>
      <c r="SD67" s="393"/>
      <c r="SE67" s="393"/>
      <c r="SF67" s="393"/>
      <c r="SG67" s="393"/>
      <c r="SH67" s="393"/>
      <c r="SI67" s="393"/>
      <c r="SJ67" s="393"/>
      <c r="SK67" s="393"/>
      <c r="SL67" s="393"/>
      <c r="SM67" s="393"/>
      <c r="SN67" s="393"/>
      <c r="SO67" s="393"/>
      <c r="SP67" s="393"/>
      <c r="SQ67" s="393"/>
      <c r="SR67" s="393"/>
      <c r="SS67" s="393"/>
      <c r="ST67" s="393"/>
      <c r="SU67" s="393"/>
      <c r="SV67" s="393"/>
      <c r="SW67" s="393"/>
      <c r="SX67" s="393"/>
      <c r="SY67" s="393"/>
      <c r="SZ67" s="393"/>
      <c r="TA67" s="393"/>
      <c r="TB67" s="393"/>
      <c r="TC67" s="393"/>
      <c r="TD67" s="393"/>
      <c r="TE67" s="393"/>
      <c r="TF67" s="393"/>
      <c r="TG67" s="393"/>
      <c r="TH67" s="393"/>
      <c r="TI67" s="393"/>
      <c r="TJ67" s="393"/>
      <c r="TK67" s="393"/>
    </row>
    <row r="68" spans="1:531" ht="23.25" customHeight="1" thickBot="1" x14ac:dyDescent="0.25">
      <c r="B68" s="94">
        <f t="shared" ref="B68:FI68" si="234">B26</f>
        <v>0</v>
      </c>
      <c r="C68" s="95">
        <f t="shared" si="234"/>
        <v>0</v>
      </c>
      <c r="D68" s="95">
        <f t="shared" si="234"/>
        <v>0</v>
      </c>
      <c r="E68" s="95">
        <f t="shared" si="234"/>
        <v>0</v>
      </c>
      <c r="F68" s="95">
        <f t="shared" si="234"/>
        <v>0</v>
      </c>
      <c r="G68" s="95">
        <f t="shared" si="234"/>
        <v>0</v>
      </c>
      <c r="H68" s="95">
        <f t="shared" si="234"/>
        <v>0</v>
      </c>
      <c r="I68" s="95">
        <f t="shared" si="234"/>
        <v>0</v>
      </c>
      <c r="J68" s="95">
        <f t="shared" ref="J68:AD68" si="235">J26</f>
        <v>0</v>
      </c>
      <c r="K68" s="95">
        <f t="shared" si="235"/>
        <v>0</v>
      </c>
      <c r="L68" s="95">
        <f t="shared" si="235"/>
        <v>0</v>
      </c>
      <c r="M68" s="95">
        <f t="shared" si="235"/>
        <v>0</v>
      </c>
      <c r="N68" s="95">
        <f t="shared" ref="N68:V68" si="236">N26</f>
        <v>0</v>
      </c>
      <c r="O68" s="95">
        <f t="shared" ref="O68" si="237">O26</f>
        <v>0</v>
      </c>
      <c r="P68" s="95">
        <f t="shared" si="236"/>
        <v>0</v>
      </c>
      <c r="Q68" s="95">
        <f t="shared" si="236"/>
        <v>0</v>
      </c>
      <c r="R68" s="95">
        <f t="shared" si="236"/>
        <v>0</v>
      </c>
      <c r="S68" s="95">
        <f t="shared" si="236"/>
        <v>0</v>
      </c>
      <c r="T68" s="95">
        <f t="shared" si="236"/>
        <v>0</v>
      </c>
      <c r="U68" s="95">
        <f t="shared" si="236"/>
        <v>0</v>
      </c>
      <c r="V68" s="95">
        <f t="shared" si="236"/>
        <v>0</v>
      </c>
      <c r="W68" s="95">
        <f t="shared" si="235"/>
        <v>0</v>
      </c>
      <c r="X68" s="95">
        <f t="shared" si="235"/>
        <v>0</v>
      </c>
      <c r="Y68" s="95">
        <f t="shared" si="235"/>
        <v>0</v>
      </c>
      <c r="Z68" s="95">
        <f t="shared" si="235"/>
        <v>0</v>
      </c>
      <c r="AA68" s="95">
        <f t="shared" si="235"/>
        <v>0</v>
      </c>
      <c r="AB68" s="95">
        <f t="shared" si="235"/>
        <v>0</v>
      </c>
      <c r="AC68" s="95">
        <f t="shared" si="235"/>
        <v>0</v>
      </c>
      <c r="AD68" s="95">
        <f t="shared" si="235"/>
        <v>0</v>
      </c>
      <c r="AE68" s="95">
        <f t="shared" si="234"/>
        <v>0</v>
      </c>
      <c r="AF68" s="95">
        <f t="shared" ref="AF68" si="238">AF26</f>
        <v>0</v>
      </c>
      <c r="AG68" s="95">
        <f t="shared" si="234"/>
        <v>0</v>
      </c>
      <c r="AH68" s="95">
        <f t="shared" si="234"/>
        <v>0</v>
      </c>
      <c r="AI68" s="95">
        <f t="shared" si="234"/>
        <v>0</v>
      </c>
      <c r="AJ68" s="95" t="str">
        <f t="shared" ref="AJ68:AZ68" si="239">AJ26</f>
        <v>髙比良</v>
      </c>
      <c r="AK68" s="95" t="str">
        <f t="shared" si="239"/>
        <v>和　本</v>
      </c>
      <c r="AL68" s="95" t="str">
        <f t="shared" si="239"/>
        <v>野　木</v>
      </c>
      <c r="AM68" s="95" t="str">
        <f t="shared" si="239"/>
        <v>木　下</v>
      </c>
      <c r="AN68" s="95">
        <f t="shared" si="239"/>
        <v>0</v>
      </c>
      <c r="AO68" s="95">
        <f t="shared" si="239"/>
        <v>0</v>
      </c>
      <c r="AP68" s="95">
        <f t="shared" si="239"/>
        <v>0</v>
      </c>
      <c r="AQ68" s="95">
        <f t="shared" si="239"/>
        <v>0</v>
      </c>
      <c r="AR68" s="95" t="str">
        <f t="shared" si="239"/>
        <v>菅　野</v>
      </c>
      <c r="AS68" s="95" t="str">
        <f t="shared" si="239"/>
        <v>中　嶋</v>
      </c>
      <c r="AT68" s="95" t="str">
        <f t="shared" si="239"/>
        <v>藤　本</v>
      </c>
      <c r="AU68" s="95" t="str">
        <f t="shared" si="239"/>
        <v>宮　地</v>
      </c>
      <c r="AV68" s="95">
        <f t="shared" si="239"/>
        <v>0</v>
      </c>
      <c r="AW68" s="95">
        <f t="shared" si="239"/>
        <v>0</v>
      </c>
      <c r="AX68" s="95">
        <f t="shared" si="239"/>
        <v>0</v>
      </c>
      <c r="AY68" s="95">
        <f t="shared" si="239"/>
        <v>0</v>
      </c>
      <c r="AZ68" s="95">
        <f t="shared" si="239"/>
        <v>0</v>
      </c>
      <c r="BA68" s="95">
        <f t="shared" si="234"/>
        <v>0</v>
      </c>
      <c r="BB68" s="95">
        <f t="shared" si="234"/>
        <v>0</v>
      </c>
      <c r="BC68" s="95">
        <f t="shared" si="234"/>
        <v>0</v>
      </c>
      <c r="BD68" s="95">
        <f t="shared" si="234"/>
        <v>0</v>
      </c>
      <c r="BE68" s="95">
        <f t="shared" ref="BE68:BH68" si="240">BE26</f>
        <v>0</v>
      </c>
      <c r="BF68" s="95">
        <f t="shared" si="240"/>
        <v>0</v>
      </c>
      <c r="BG68" s="95">
        <f t="shared" si="240"/>
        <v>0</v>
      </c>
      <c r="BH68" s="95">
        <f t="shared" si="240"/>
        <v>0</v>
      </c>
      <c r="BI68" s="95" t="str">
        <f t="shared" si="234"/>
        <v>金　山</v>
      </c>
      <c r="BJ68" s="95" t="str">
        <f t="shared" si="234"/>
        <v>荒　木</v>
      </c>
      <c r="BK68" s="95" t="str">
        <f t="shared" si="234"/>
        <v>幸　岡</v>
      </c>
      <c r="BL68" s="95" t="str">
        <f t="shared" si="234"/>
        <v>西　山</v>
      </c>
      <c r="BM68" s="95">
        <f t="shared" si="234"/>
        <v>0</v>
      </c>
      <c r="BN68" s="95">
        <f t="shared" ref="BN68" si="241">BN26</f>
        <v>0</v>
      </c>
      <c r="BO68" s="95">
        <f t="shared" si="234"/>
        <v>0</v>
      </c>
      <c r="BP68" s="95">
        <f t="shared" si="234"/>
        <v>0</v>
      </c>
      <c r="BQ68" s="95">
        <f t="shared" si="234"/>
        <v>0</v>
      </c>
      <c r="BR68" s="95">
        <f t="shared" si="234"/>
        <v>0</v>
      </c>
      <c r="BS68" s="95">
        <f t="shared" si="234"/>
        <v>0</v>
      </c>
      <c r="BT68" s="95">
        <f t="shared" si="234"/>
        <v>0</v>
      </c>
      <c r="BU68" s="95">
        <f t="shared" si="234"/>
        <v>0</v>
      </c>
      <c r="BV68" s="95">
        <f t="shared" ref="BV68:BY68" si="242">BV26</f>
        <v>0</v>
      </c>
      <c r="BW68" s="95">
        <f t="shared" si="242"/>
        <v>0</v>
      </c>
      <c r="BX68" s="95">
        <f t="shared" si="242"/>
        <v>0</v>
      </c>
      <c r="BY68" s="95">
        <f t="shared" si="242"/>
        <v>0</v>
      </c>
      <c r="BZ68" s="95">
        <f t="shared" si="234"/>
        <v>0</v>
      </c>
      <c r="CA68" s="95">
        <f t="shared" si="234"/>
        <v>0</v>
      </c>
      <c r="CB68" s="95">
        <f t="shared" si="234"/>
        <v>0</v>
      </c>
      <c r="CC68" s="95">
        <f t="shared" si="234"/>
        <v>0</v>
      </c>
      <c r="CD68" s="95">
        <f t="shared" si="234"/>
        <v>0</v>
      </c>
      <c r="CE68" s="95">
        <f t="shared" ref="CE68" si="243">CE26</f>
        <v>0</v>
      </c>
      <c r="CF68" s="95">
        <f t="shared" si="234"/>
        <v>0</v>
      </c>
      <c r="CG68" s="95">
        <f t="shared" si="234"/>
        <v>0</v>
      </c>
      <c r="CH68" s="95">
        <f t="shared" si="234"/>
        <v>0</v>
      </c>
      <c r="CI68" s="95">
        <f t="shared" si="234"/>
        <v>0</v>
      </c>
      <c r="CJ68" s="95">
        <f t="shared" si="234"/>
        <v>0</v>
      </c>
      <c r="CK68" s="95">
        <f t="shared" si="234"/>
        <v>0</v>
      </c>
      <c r="CL68" s="95">
        <f t="shared" si="234"/>
        <v>0</v>
      </c>
      <c r="CM68" s="95">
        <f t="shared" ref="CM68:CP68" si="244">CM26</f>
        <v>0</v>
      </c>
      <c r="CN68" s="95">
        <f t="shared" si="244"/>
        <v>0</v>
      </c>
      <c r="CO68" s="95">
        <f t="shared" si="244"/>
        <v>0</v>
      </c>
      <c r="CP68" s="95">
        <f t="shared" si="244"/>
        <v>0</v>
      </c>
      <c r="CQ68" s="95" t="str">
        <f t="shared" si="234"/>
        <v>前　島</v>
      </c>
      <c r="CR68" s="95" t="str">
        <f t="shared" si="234"/>
        <v>東　條</v>
      </c>
      <c r="CS68" s="95" t="str">
        <f t="shared" si="234"/>
        <v>三　谷</v>
      </c>
      <c r="CT68" s="95">
        <f t="shared" si="234"/>
        <v>0</v>
      </c>
      <c r="CU68" s="95">
        <f t="shared" si="234"/>
        <v>0</v>
      </c>
      <c r="CV68" s="95">
        <f t="shared" ref="CV68" si="245">CV26</f>
        <v>0</v>
      </c>
      <c r="CW68" s="95">
        <f t="shared" si="234"/>
        <v>0</v>
      </c>
      <c r="CX68" s="95">
        <f t="shared" si="234"/>
        <v>0</v>
      </c>
      <c r="CY68" s="95">
        <f t="shared" si="234"/>
        <v>0</v>
      </c>
      <c r="CZ68" s="95">
        <f t="shared" ref="CZ68:DK68" si="246">CZ26</f>
        <v>0</v>
      </c>
      <c r="DA68" s="95">
        <f t="shared" si="246"/>
        <v>0</v>
      </c>
      <c r="DB68" s="95">
        <f t="shared" si="246"/>
        <v>0</v>
      </c>
      <c r="DC68" s="95">
        <f t="shared" si="246"/>
        <v>0</v>
      </c>
      <c r="DD68" s="95">
        <f t="shared" si="246"/>
        <v>0</v>
      </c>
      <c r="DE68" s="95">
        <f t="shared" si="246"/>
        <v>0</v>
      </c>
      <c r="DF68" s="95">
        <f t="shared" si="246"/>
        <v>0</v>
      </c>
      <c r="DG68" s="95">
        <f t="shared" si="246"/>
        <v>0</v>
      </c>
      <c r="DH68" s="95">
        <f t="shared" si="246"/>
        <v>0</v>
      </c>
      <c r="DI68" s="95">
        <f t="shared" si="246"/>
        <v>0</v>
      </c>
      <c r="DJ68" s="95">
        <f t="shared" si="246"/>
        <v>0</v>
      </c>
      <c r="DK68" s="95">
        <f t="shared" si="246"/>
        <v>0</v>
      </c>
      <c r="DL68" s="95">
        <f t="shared" ref="DL68:DO68" si="247">DL26</f>
        <v>0</v>
      </c>
      <c r="DM68" s="95">
        <f t="shared" si="247"/>
        <v>0</v>
      </c>
      <c r="DN68" s="95">
        <f t="shared" si="247"/>
        <v>0</v>
      </c>
      <c r="DO68" s="95">
        <f t="shared" si="247"/>
        <v>0</v>
      </c>
      <c r="DP68" s="95">
        <f t="shared" ref="DP68:DS68" si="248">DP26</f>
        <v>0</v>
      </c>
      <c r="DQ68" s="95">
        <f t="shared" si="248"/>
        <v>0</v>
      </c>
      <c r="DR68" s="95">
        <f t="shared" si="248"/>
        <v>0</v>
      </c>
      <c r="DS68" s="95">
        <f t="shared" si="248"/>
        <v>0</v>
      </c>
      <c r="DT68" s="95">
        <f t="shared" si="234"/>
        <v>0</v>
      </c>
      <c r="DU68" s="95">
        <f t="shared" si="234"/>
        <v>0</v>
      </c>
      <c r="DV68" s="95">
        <f t="shared" si="234"/>
        <v>0</v>
      </c>
      <c r="DW68" s="95">
        <f t="shared" si="234"/>
        <v>0</v>
      </c>
      <c r="DX68" s="95">
        <f t="shared" ref="DX68:EA68" si="249">DX26</f>
        <v>0</v>
      </c>
      <c r="DY68" s="95">
        <f t="shared" si="249"/>
        <v>0</v>
      </c>
      <c r="DZ68" s="95">
        <f t="shared" si="249"/>
        <v>0</v>
      </c>
      <c r="EA68" s="95">
        <f t="shared" si="249"/>
        <v>0</v>
      </c>
      <c r="EB68" s="95" t="str">
        <f t="shared" ref="EB68:EI68" si="250">EB26</f>
        <v>今　井</v>
      </c>
      <c r="EC68" s="95">
        <f t="shared" si="250"/>
        <v>0</v>
      </c>
      <c r="ED68" s="95">
        <f t="shared" si="250"/>
        <v>0</v>
      </c>
      <c r="EE68" s="95">
        <f t="shared" si="250"/>
        <v>0</v>
      </c>
      <c r="EF68" s="95">
        <f t="shared" si="250"/>
        <v>0</v>
      </c>
      <c r="EG68" s="95">
        <f t="shared" si="250"/>
        <v>0</v>
      </c>
      <c r="EH68" s="95">
        <f t="shared" si="250"/>
        <v>0</v>
      </c>
      <c r="EI68" s="95">
        <f t="shared" si="250"/>
        <v>0</v>
      </c>
      <c r="EJ68" s="95">
        <f t="shared" ref="EJ68:EQ68" si="251">EJ26</f>
        <v>0</v>
      </c>
      <c r="EK68" s="95">
        <f t="shared" si="251"/>
        <v>0</v>
      </c>
      <c r="EL68" s="95">
        <f t="shared" si="251"/>
        <v>0</v>
      </c>
      <c r="EM68" s="95">
        <f t="shared" si="251"/>
        <v>0</v>
      </c>
      <c r="EN68" s="95" t="str">
        <f t="shared" si="251"/>
        <v>平　岡</v>
      </c>
      <c r="EO68" s="95">
        <f t="shared" si="251"/>
        <v>0</v>
      </c>
      <c r="EP68" s="95">
        <f t="shared" si="251"/>
        <v>0</v>
      </c>
      <c r="EQ68" s="95">
        <f t="shared" si="251"/>
        <v>0</v>
      </c>
      <c r="ER68" s="95" t="str">
        <f t="shared" ref="ER68:EU68" si="252">ER26</f>
        <v>古　澤</v>
      </c>
      <c r="ES68" s="95">
        <f t="shared" si="252"/>
        <v>0</v>
      </c>
      <c r="ET68" s="95">
        <f t="shared" si="252"/>
        <v>0</v>
      </c>
      <c r="EU68" s="95">
        <f t="shared" si="252"/>
        <v>0</v>
      </c>
      <c r="EV68" s="95">
        <f t="shared" si="234"/>
        <v>0</v>
      </c>
      <c r="EW68" s="95">
        <f t="shared" si="234"/>
        <v>0</v>
      </c>
      <c r="EX68" s="95">
        <f t="shared" ref="EX68:EZ68" si="253">EX26</f>
        <v>0</v>
      </c>
      <c r="EY68" s="95">
        <f t="shared" si="253"/>
        <v>0</v>
      </c>
      <c r="EZ68" s="95">
        <f t="shared" si="253"/>
        <v>0</v>
      </c>
      <c r="FA68" s="95">
        <f t="shared" si="234"/>
        <v>0</v>
      </c>
      <c r="FB68" s="95">
        <f t="shared" si="234"/>
        <v>0</v>
      </c>
      <c r="FC68" s="95">
        <f t="shared" si="234"/>
        <v>0</v>
      </c>
      <c r="FD68" s="95">
        <f t="shared" si="234"/>
        <v>0</v>
      </c>
      <c r="FE68" s="95">
        <f t="shared" ref="FE68:FG68" si="254">FE26</f>
        <v>0</v>
      </c>
      <c r="FF68" s="95">
        <f t="shared" si="254"/>
        <v>0</v>
      </c>
      <c r="FG68" s="95">
        <f t="shared" si="254"/>
        <v>0</v>
      </c>
      <c r="FH68" s="95">
        <f t="shared" si="234"/>
        <v>0</v>
      </c>
      <c r="FI68" s="95">
        <f t="shared" si="234"/>
        <v>0</v>
      </c>
      <c r="FJ68" s="95">
        <f>FJ26</f>
        <v>0</v>
      </c>
      <c r="FK68" s="95">
        <f>FK26</f>
        <v>0</v>
      </c>
      <c r="FL68" s="95">
        <f>FL26</f>
        <v>0</v>
      </c>
      <c r="FM68" s="100">
        <f>FM26</f>
        <v>0</v>
      </c>
      <c r="FN68" s="100">
        <f t="shared" ref="FN68:FP68" si="255">FN26</f>
        <v>0</v>
      </c>
      <c r="FO68" s="100">
        <f t="shared" si="255"/>
        <v>0</v>
      </c>
      <c r="FP68" s="100">
        <f t="shared" si="255"/>
        <v>0</v>
      </c>
      <c r="FQ68" s="315"/>
      <c r="FR68" s="316"/>
      <c r="FS68" s="316"/>
      <c r="FT68" s="316"/>
      <c r="FU68" s="316"/>
      <c r="FV68" s="316"/>
      <c r="FW68" s="316"/>
      <c r="FX68" s="316"/>
      <c r="FY68" s="316"/>
      <c r="FZ68" s="316"/>
      <c r="GA68" s="316"/>
      <c r="GB68" s="316"/>
      <c r="GC68" s="316"/>
      <c r="GD68" s="316"/>
      <c r="GE68" s="316"/>
      <c r="GF68" s="316"/>
      <c r="GG68" s="316"/>
      <c r="GH68" s="316"/>
      <c r="GI68" s="316"/>
      <c r="GJ68" s="316"/>
      <c r="GK68" s="316"/>
      <c r="GL68" s="316"/>
      <c r="GM68" s="316"/>
      <c r="GN68" s="218"/>
      <c r="GO68" s="218"/>
      <c r="GP68" s="218"/>
      <c r="GQ68" s="218"/>
      <c r="GR68" s="218"/>
      <c r="GS68" s="218"/>
      <c r="GT68" s="218"/>
      <c r="GU68" s="218"/>
      <c r="GV68" s="218"/>
      <c r="GW68" s="218"/>
      <c r="GX68" s="218"/>
      <c r="HA68" s="80"/>
      <c r="HB68" s="199">
        <f>リスト!C67</f>
        <v>0</v>
      </c>
      <c r="HC68" s="76" t="str">
        <f>IF(リスト!D67="","",リスト!D67)</f>
        <v/>
      </c>
      <c r="HD68" s="76" t="str">
        <f>IF(リスト!F67="","",リスト!F67)</f>
        <v/>
      </c>
      <c r="HE68" s="76" t="str">
        <f>IF(リスト!E67="","",リスト!E67)</f>
        <v/>
      </c>
      <c r="HF68" s="200" t="str">
        <f>IF(リスト!G67="","",リスト!G67)</f>
        <v/>
      </c>
      <c r="HG68" s="77" t="str">
        <f>IF(リスト!H67="","",リスト!H67)</f>
        <v>橋　波</v>
      </c>
      <c r="HH68" s="77" t="str">
        <f>IF(リスト!I67="","",リスト!I67)</f>
        <v>淡路町</v>
      </c>
      <c r="HI68" s="77" t="str">
        <f>IF(リスト!J67="","",リスト!J67)</f>
        <v>中　村</v>
      </c>
      <c r="HJ68" s="77" t="str">
        <f>IF(リスト!K67="","",リスト!K67)</f>
        <v>水　間</v>
      </c>
      <c r="HK68" s="77" t="str">
        <f>IF(リスト!L67="","",リスト!L67)</f>
        <v>神戸港</v>
      </c>
      <c r="HL68" s="77" t="str">
        <f>IF(リスト!M67="","",リスト!M67)</f>
        <v>春日部</v>
      </c>
      <c r="HM68" s="77" t="str">
        <f>IF(リスト!N67="","",リスト!N67)</f>
        <v/>
      </c>
      <c r="HN68" s="77" t="str">
        <f>IF(リスト!O67="","",リスト!O67)</f>
        <v/>
      </c>
      <c r="HO68" s="460" t="str">
        <f>IF(リスト!P67="","",リスト!P67)</f>
        <v/>
      </c>
      <c r="IV68" s="393"/>
      <c r="IW68" s="393"/>
      <c r="IX68" s="393"/>
      <c r="IY68" s="393"/>
      <c r="IZ68" s="393"/>
      <c r="JA68" s="393"/>
      <c r="JB68" s="393"/>
      <c r="JC68" s="393"/>
      <c r="JD68" s="393"/>
      <c r="JE68" s="393"/>
      <c r="JF68" s="393"/>
      <c r="JG68" s="393"/>
      <c r="JH68" s="393"/>
      <c r="JI68" s="393"/>
      <c r="JJ68" s="393"/>
      <c r="JK68" s="393"/>
      <c r="JL68" s="393"/>
      <c r="JM68" s="393"/>
      <c r="JN68" s="393"/>
      <c r="JO68" s="393"/>
      <c r="JP68" s="393"/>
      <c r="JQ68" s="393"/>
      <c r="JR68" s="393"/>
      <c r="JS68" s="393"/>
      <c r="JT68" s="393"/>
      <c r="JU68" s="393"/>
      <c r="JV68" s="393"/>
      <c r="JW68" s="393"/>
      <c r="JX68" s="393"/>
      <c r="JY68" s="393"/>
      <c r="JZ68" s="393"/>
      <c r="KA68" s="393"/>
      <c r="KB68" s="393"/>
      <c r="KC68" s="393"/>
      <c r="KD68" s="393"/>
      <c r="KE68" s="393"/>
      <c r="KF68" s="393"/>
      <c r="KG68" s="393"/>
      <c r="KH68" s="393"/>
      <c r="KI68" s="393"/>
      <c r="KJ68" s="393"/>
      <c r="KK68" s="393"/>
      <c r="KL68" s="393"/>
      <c r="KM68" s="393"/>
      <c r="KN68" s="393"/>
      <c r="KO68" s="393"/>
      <c r="KP68" s="393"/>
      <c r="KQ68" s="393"/>
      <c r="KR68" s="393"/>
      <c r="KS68" s="393"/>
      <c r="KT68" s="393"/>
      <c r="KU68" s="393"/>
      <c r="KV68" s="393"/>
      <c r="KW68" s="393"/>
      <c r="KX68" s="393"/>
      <c r="KY68" s="393"/>
      <c r="KZ68" s="393"/>
      <c r="LA68" s="393"/>
      <c r="LB68" s="393"/>
      <c r="LC68" s="393"/>
      <c r="LD68" s="393"/>
      <c r="LE68" s="393"/>
      <c r="LF68" s="393"/>
      <c r="LG68" s="393"/>
      <c r="LH68" s="393"/>
      <c r="LI68" s="393"/>
      <c r="LJ68" s="393"/>
      <c r="LK68" s="393"/>
      <c r="LL68" s="393"/>
      <c r="LM68" s="393"/>
      <c r="LN68" s="393"/>
      <c r="LO68" s="393"/>
      <c r="LP68" s="393"/>
      <c r="LQ68" s="393"/>
      <c r="LR68" s="393"/>
      <c r="LS68" s="393"/>
      <c r="LT68" s="393"/>
      <c r="LU68" s="393"/>
      <c r="LV68" s="393"/>
      <c r="LW68" s="393"/>
      <c r="LX68" s="393"/>
      <c r="LY68" s="393"/>
      <c r="LZ68" s="393"/>
      <c r="MA68" s="393"/>
      <c r="MB68" s="393"/>
      <c r="MC68" s="393"/>
      <c r="MD68" s="393"/>
      <c r="ME68" s="393"/>
      <c r="MF68" s="393"/>
      <c r="MG68" s="393"/>
      <c r="MH68" s="393"/>
      <c r="MI68" s="393"/>
      <c r="MJ68" s="393"/>
      <c r="MK68" s="393"/>
      <c r="ML68" s="393"/>
      <c r="MM68" s="393"/>
      <c r="MN68" s="393"/>
      <c r="MO68" s="393"/>
      <c r="MP68" s="393"/>
      <c r="MQ68" s="393"/>
      <c r="MR68" s="393"/>
      <c r="MS68" s="393"/>
      <c r="MT68" s="393"/>
      <c r="MU68" s="393"/>
      <c r="MV68" s="393"/>
      <c r="MW68" s="393"/>
      <c r="MX68" s="393"/>
      <c r="MY68" s="393"/>
      <c r="MZ68" s="393"/>
      <c r="NA68" s="393"/>
      <c r="NB68" s="393"/>
      <c r="NC68" s="393"/>
      <c r="ND68" s="393"/>
      <c r="NE68" s="393"/>
      <c r="NF68" s="393"/>
      <c r="NG68" s="393"/>
      <c r="NH68" s="393"/>
      <c r="NI68" s="393"/>
      <c r="NJ68" s="393"/>
      <c r="NK68" s="393"/>
      <c r="NL68" s="393"/>
      <c r="NM68" s="393"/>
      <c r="NN68" s="393"/>
      <c r="NO68" s="393"/>
      <c r="NP68" s="393"/>
      <c r="NQ68" s="393"/>
      <c r="NR68" s="393"/>
      <c r="NS68" s="393"/>
      <c r="NT68" s="393"/>
      <c r="NU68" s="393"/>
      <c r="NV68" s="393"/>
      <c r="NW68" s="393"/>
      <c r="NX68" s="393"/>
      <c r="NY68" s="393"/>
      <c r="NZ68" s="393"/>
      <c r="OA68" s="393"/>
      <c r="OB68" s="393"/>
      <c r="OC68" s="393"/>
      <c r="OD68" s="393"/>
      <c r="OE68" s="393"/>
      <c r="OF68" s="393"/>
      <c r="OG68" s="393"/>
      <c r="OH68" s="393"/>
      <c r="OI68" s="393"/>
      <c r="OJ68" s="393"/>
      <c r="OK68" s="393"/>
      <c r="OL68" s="393"/>
      <c r="OM68" s="393"/>
      <c r="ON68" s="393"/>
      <c r="OO68" s="393"/>
      <c r="OP68" s="393"/>
      <c r="OQ68" s="393"/>
      <c r="OR68" s="393"/>
      <c r="OS68" s="393"/>
      <c r="OT68" s="393"/>
      <c r="OU68" s="393"/>
      <c r="OV68" s="393"/>
      <c r="OW68" s="393"/>
      <c r="OX68" s="393"/>
      <c r="OY68" s="393"/>
      <c r="OZ68" s="393"/>
      <c r="PA68" s="393"/>
      <c r="PB68" s="393"/>
      <c r="PC68" s="393"/>
      <c r="PD68" s="393"/>
      <c r="PE68" s="393"/>
      <c r="PF68" s="393"/>
      <c r="PG68" s="393"/>
      <c r="PH68" s="393"/>
      <c r="PI68" s="393"/>
      <c r="PJ68" s="393"/>
      <c r="PK68" s="393"/>
      <c r="PL68" s="393"/>
      <c r="PM68" s="393"/>
      <c r="PN68" s="393"/>
      <c r="PO68" s="393"/>
      <c r="PP68" s="393"/>
      <c r="PQ68" s="393"/>
      <c r="PR68" s="393"/>
      <c r="PS68" s="393"/>
      <c r="PT68" s="393"/>
      <c r="PU68" s="393"/>
      <c r="PV68" s="393"/>
      <c r="PW68" s="393"/>
      <c r="PX68" s="393"/>
      <c r="PY68" s="393"/>
      <c r="PZ68" s="393"/>
      <c r="QA68" s="393"/>
      <c r="QB68" s="393"/>
      <c r="QC68" s="393"/>
      <c r="QD68" s="393"/>
      <c r="QE68" s="393"/>
      <c r="QF68" s="393"/>
      <c r="QG68" s="393"/>
      <c r="QH68" s="393"/>
      <c r="QI68" s="393"/>
      <c r="QJ68" s="393"/>
      <c r="QK68" s="393"/>
      <c r="QL68" s="393"/>
      <c r="QM68" s="393"/>
      <c r="QN68" s="393"/>
      <c r="QO68" s="393"/>
      <c r="QP68" s="393"/>
      <c r="QQ68" s="393"/>
      <c r="QR68" s="393"/>
      <c r="QS68" s="393"/>
      <c r="QT68" s="393"/>
      <c r="QU68" s="393"/>
      <c r="QV68" s="393"/>
      <c r="QW68" s="393"/>
      <c r="QX68" s="393"/>
      <c r="QY68" s="393"/>
      <c r="QZ68" s="393"/>
      <c r="RA68" s="393"/>
      <c r="RB68" s="393"/>
      <c r="RC68" s="393"/>
      <c r="RD68" s="393"/>
      <c r="RE68" s="393"/>
      <c r="RF68" s="393"/>
      <c r="RG68" s="393"/>
      <c r="RH68" s="393"/>
      <c r="RI68" s="393"/>
      <c r="RJ68" s="393"/>
      <c r="RK68" s="393"/>
      <c r="RL68" s="393"/>
      <c r="RM68" s="393"/>
      <c r="RN68" s="393"/>
      <c r="RO68" s="393"/>
      <c r="RP68" s="393"/>
      <c r="RQ68" s="393"/>
      <c r="RR68" s="393"/>
      <c r="RS68" s="393"/>
      <c r="RT68" s="393"/>
      <c r="RU68" s="393"/>
      <c r="RV68" s="393"/>
      <c r="RW68" s="393"/>
      <c r="RX68" s="393"/>
      <c r="RY68" s="393"/>
      <c r="RZ68" s="393"/>
      <c r="SA68" s="393"/>
      <c r="SB68" s="393"/>
      <c r="SC68" s="393"/>
      <c r="SD68" s="393"/>
      <c r="SE68" s="393"/>
      <c r="SF68" s="393"/>
      <c r="SG68" s="393"/>
      <c r="SH68" s="393"/>
      <c r="SI68" s="393"/>
      <c r="SJ68" s="393"/>
      <c r="SK68" s="393"/>
      <c r="SL68" s="393"/>
      <c r="SM68" s="393"/>
      <c r="SN68" s="393"/>
      <c r="SO68" s="393"/>
      <c r="SP68" s="393"/>
      <c r="SQ68" s="393"/>
      <c r="SR68" s="393"/>
      <c r="SS68" s="393"/>
      <c r="ST68" s="393"/>
      <c r="SU68" s="393"/>
      <c r="SV68" s="393"/>
      <c r="SW68" s="393"/>
      <c r="SX68" s="393"/>
      <c r="SY68" s="393"/>
      <c r="SZ68" s="393"/>
      <c r="TA68" s="393"/>
      <c r="TB68" s="393"/>
      <c r="TC68" s="393"/>
      <c r="TD68" s="393"/>
      <c r="TE68" s="393"/>
      <c r="TF68" s="393"/>
      <c r="TG68" s="393"/>
      <c r="TH68" s="393"/>
      <c r="TI68" s="393"/>
      <c r="TJ68" s="393"/>
      <c r="TK68" s="393"/>
    </row>
    <row r="69" spans="1:531" ht="23.25" customHeight="1" thickBot="1" x14ac:dyDescent="0.25">
      <c r="B69" s="94">
        <f t="shared" ref="B69:FI69" si="256">B34</f>
        <v>0</v>
      </c>
      <c r="C69" s="95">
        <f t="shared" si="256"/>
        <v>0</v>
      </c>
      <c r="D69" s="95">
        <f t="shared" si="256"/>
        <v>0</v>
      </c>
      <c r="E69" s="95">
        <f t="shared" si="256"/>
        <v>0</v>
      </c>
      <c r="F69" s="95">
        <f t="shared" si="256"/>
        <v>0</v>
      </c>
      <c r="G69" s="95">
        <f t="shared" si="256"/>
        <v>0</v>
      </c>
      <c r="H69" s="95">
        <f t="shared" si="256"/>
        <v>0</v>
      </c>
      <c r="I69" s="95">
        <f t="shared" si="256"/>
        <v>0</v>
      </c>
      <c r="J69" s="95" t="str">
        <f t="shared" ref="J69:AD69" si="257">J34</f>
        <v>古　澤</v>
      </c>
      <c r="K69" s="95" t="str">
        <f t="shared" si="257"/>
        <v>岸･姫</v>
      </c>
      <c r="L69" s="95" t="str">
        <f t="shared" si="257"/>
        <v>藤岡･姫</v>
      </c>
      <c r="M69" s="95">
        <f t="shared" si="257"/>
        <v>0</v>
      </c>
      <c r="N69" s="95">
        <f t="shared" ref="N69:V69" si="258">N34</f>
        <v>0</v>
      </c>
      <c r="O69" s="95">
        <f t="shared" ref="O69" si="259">O34</f>
        <v>0</v>
      </c>
      <c r="P69" s="95">
        <f t="shared" si="258"/>
        <v>0</v>
      </c>
      <c r="Q69" s="95">
        <f t="shared" si="258"/>
        <v>0</v>
      </c>
      <c r="R69" s="95">
        <f t="shared" si="258"/>
        <v>0</v>
      </c>
      <c r="S69" s="95">
        <f t="shared" si="258"/>
        <v>0</v>
      </c>
      <c r="T69" s="95">
        <f t="shared" si="258"/>
        <v>0</v>
      </c>
      <c r="U69" s="95">
        <f t="shared" si="258"/>
        <v>0</v>
      </c>
      <c r="V69" s="95">
        <f t="shared" si="258"/>
        <v>0</v>
      </c>
      <c r="W69" s="95">
        <f t="shared" si="257"/>
        <v>0</v>
      </c>
      <c r="X69" s="95">
        <f t="shared" si="257"/>
        <v>0</v>
      </c>
      <c r="Y69" s="95">
        <f t="shared" si="257"/>
        <v>0</v>
      </c>
      <c r="Z69" s="95">
        <f t="shared" si="257"/>
        <v>0</v>
      </c>
      <c r="AA69" s="95">
        <f t="shared" si="257"/>
        <v>0</v>
      </c>
      <c r="AB69" s="95">
        <f t="shared" si="257"/>
        <v>0</v>
      </c>
      <c r="AC69" s="95">
        <f t="shared" si="257"/>
        <v>0</v>
      </c>
      <c r="AD69" s="95">
        <f t="shared" si="257"/>
        <v>0</v>
      </c>
      <c r="AE69" s="95">
        <f t="shared" si="256"/>
        <v>0</v>
      </c>
      <c r="AF69" s="95">
        <f t="shared" ref="AF69" si="260">AF34</f>
        <v>0</v>
      </c>
      <c r="AG69" s="95">
        <f t="shared" si="256"/>
        <v>0</v>
      </c>
      <c r="AH69" s="95">
        <f t="shared" si="256"/>
        <v>0</v>
      </c>
      <c r="AI69" s="95">
        <f t="shared" si="256"/>
        <v>0</v>
      </c>
      <c r="AJ69" s="95" t="str">
        <f t="shared" ref="AJ69:AZ69" si="261">AJ34</f>
        <v>髙比良</v>
      </c>
      <c r="AK69" s="95" t="str">
        <f t="shared" si="261"/>
        <v>中　嶋</v>
      </c>
      <c r="AL69" s="95">
        <f t="shared" si="261"/>
        <v>0</v>
      </c>
      <c r="AM69" s="95">
        <f t="shared" si="261"/>
        <v>0</v>
      </c>
      <c r="AN69" s="95">
        <f t="shared" si="261"/>
        <v>0</v>
      </c>
      <c r="AO69" s="95">
        <f t="shared" si="261"/>
        <v>0</v>
      </c>
      <c r="AP69" s="95">
        <f t="shared" si="261"/>
        <v>0</v>
      </c>
      <c r="AQ69" s="95">
        <f t="shared" si="261"/>
        <v>0</v>
      </c>
      <c r="AR69" s="95" t="str">
        <f t="shared" si="261"/>
        <v>菅　野</v>
      </c>
      <c r="AS69" s="95" t="str">
        <f t="shared" si="261"/>
        <v>幸　岡</v>
      </c>
      <c r="AT69" s="95">
        <f t="shared" si="261"/>
        <v>0</v>
      </c>
      <c r="AU69" s="95">
        <f t="shared" si="261"/>
        <v>0</v>
      </c>
      <c r="AV69" s="95">
        <f t="shared" si="261"/>
        <v>0</v>
      </c>
      <c r="AW69" s="95">
        <f t="shared" si="261"/>
        <v>0</v>
      </c>
      <c r="AX69" s="95">
        <f t="shared" si="261"/>
        <v>0</v>
      </c>
      <c r="AY69" s="95">
        <f t="shared" si="261"/>
        <v>0</v>
      </c>
      <c r="AZ69" s="95">
        <f t="shared" si="261"/>
        <v>0</v>
      </c>
      <c r="BA69" s="95">
        <f t="shared" si="256"/>
        <v>0</v>
      </c>
      <c r="BB69" s="95">
        <f t="shared" si="256"/>
        <v>0</v>
      </c>
      <c r="BC69" s="95">
        <f t="shared" si="256"/>
        <v>0</v>
      </c>
      <c r="BD69" s="95">
        <f t="shared" si="256"/>
        <v>0</v>
      </c>
      <c r="BE69" s="95">
        <f t="shared" ref="BE69:BH69" si="262">BE34</f>
        <v>0</v>
      </c>
      <c r="BF69" s="95">
        <f t="shared" si="262"/>
        <v>0</v>
      </c>
      <c r="BG69" s="95">
        <f t="shared" si="262"/>
        <v>0</v>
      </c>
      <c r="BH69" s="95">
        <f t="shared" si="262"/>
        <v>0</v>
      </c>
      <c r="BI69" s="95" t="str">
        <f t="shared" si="256"/>
        <v>荒　木</v>
      </c>
      <c r="BJ69" s="95" t="str">
        <f t="shared" si="256"/>
        <v>今　井</v>
      </c>
      <c r="BK69" s="95" t="str">
        <f t="shared" si="256"/>
        <v>藤　本</v>
      </c>
      <c r="BL69" s="95" t="str">
        <f t="shared" si="256"/>
        <v>西　山</v>
      </c>
      <c r="BM69" s="95">
        <f t="shared" si="256"/>
        <v>0</v>
      </c>
      <c r="BN69" s="95">
        <f t="shared" ref="BN69" si="263">BN34</f>
        <v>0</v>
      </c>
      <c r="BO69" s="95">
        <f t="shared" si="256"/>
        <v>0</v>
      </c>
      <c r="BP69" s="95">
        <f t="shared" si="256"/>
        <v>0</v>
      </c>
      <c r="BQ69" s="95">
        <f t="shared" si="256"/>
        <v>0</v>
      </c>
      <c r="BR69" s="95">
        <f t="shared" si="256"/>
        <v>0</v>
      </c>
      <c r="BS69" s="95">
        <f t="shared" si="256"/>
        <v>0</v>
      </c>
      <c r="BT69" s="95">
        <f t="shared" si="256"/>
        <v>0</v>
      </c>
      <c r="BU69" s="95">
        <f t="shared" si="256"/>
        <v>0</v>
      </c>
      <c r="BV69" s="95">
        <f t="shared" ref="BV69:BY69" si="264">BV34</f>
        <v>0</v>
      </c>
      <c r="BW69" s="95">
        <f t="shared" si="264"/>
        <v>0</v>
      </c>
      <c r="BX69" s="95">
        <f t="shared" si="264"/>
        <v>0</v>
      </c>
      <c r="BY69" s="95">
        <f t="shared" si="264"/>
        <v>0</v>
      </c>
      <c r="BZ69" s="95" t="str">
        <f t="shared" si="256"/>
        <v>和　本</v>
      </c>
      <c r="CA69" s="95" t="str">
        <f t="shared" si="256"/>
        <v>三　谷</v>
      </c>
      <c r="CB69" s="95" t="str">
        <f t="shared" si="256"/>
        <v>野　木</v>
      </c>
      <c r="CC69" s="95">
        <f t="shared" si="256"/>
        <v>0</v>
      </c>
      <c r="CD69" s="95">
        <f t="shared" si="256"/>
        <v>0</v>
      </c>
      <c r="CE69" s="95">
        <f t="shared" ref="CE69" si="265">CE34</f>
        <v>0</v>
      </c>
      <c r="CF69" s="95">
        <f t="shared" si="256"/>
        <v>0</v>
      </c>
      <c r="CG69" s="95">
        <f t="shared" si="256"/>
        <v>0</v>
      </c>
      <c r="CH69" s="95">
        <f t="shared" si="256"/>
        <v>0</v>
      </c>
      <c r="CI69" s="95" t="str">
        <f t="shared" si="256"/>
        <v>金　山</v>
      </c>
      <c r="CJ69" s="95" t="str">
        <f t="shared" si="256"/>
        <v>宮　地</v>
      </c>
      <c r="CK69" s="95">
        <f t="shared" si="256"/>
        <v>0</v>
      </c>
      <c r="CL69" s="95">
        <f t="shared" si="256"/>
        <v>0</v>
      </c>
      <c r="CM69" s="95">
        <f t="shared" ref="CM69:CP69" si="266">CM34</f>
        <v>0</v>
      </c>
      <c r="CN69" s="95">
        <f t="shared" si="266"/>
        <v>0</v>
      </c>
      <c r="CO69" s="95">
        <f t="shared" si="266"/>
        <v>0</v>
      </c>
      <c r="CP69" s="95">
        <f t="shared" si="266"/>
        <v>0</v>
      </c>
      <c r="CQ69" s="95">
        <f t="shared" si="256"/>
        <v>0</v>
      </c>
      <c r="CR69" s="95">
        <f t="shared" si="256"/>
        <v>0</v>
      </c>
      <c r="CS69" s="95">
        <f t="shared" si="256"/>
        <v>0</v>
      </c>
      <c r="CT69" s="95">
        <f t="shared" si="256"/>
        <v>0</v>
      </c>
      <c r="CU69" s="95">
        <f t="shared" si="256"/>
        <v>0</v>
      </c>
      <c r="CV69" s="95">
        <f t="shared" ref="CV69" si="267">CV34</f>
        <v>0</v>
      </c>
      <c r="CW69" s="95">
        <f t="shared" si="256"/>
        <v>0</v>
      </c>
      <c r="CX69" s="95">
        <f t="shared" si="256"/>
        <v>0</v>
      </c>
      <c r="CY69" s="95">
        <f t="shared" si="256"/>
        <v>0</v>
      </c>
      <c r="CZ69" s="95">
        <f t="shared" ref="CZ69:DK69" si="268">CZ34</f>
        <v>0</v>
      </c>
      <c r="DA69" s="95">
        <f t="shared" si="268"/>
        <v>0</v>
      </c>
      <c r="DB69" s="95">
        <f t="shared" si="268"/>
        <v>0</v>
      </c>
      <c r="DC69" s="95">
        <f t="shared" si="268"/>
        <v>0</v>
      </c>
      <c r="DD69" s="95">
        <f t="shared" si="268"/>
        <v>0</v>
      </c>
      <c r="DE69" s="95">
        <f t="shared" si="268"/>
        <v>0</v>
      </c>
      <c r="DF69" s="95">
        <f t="shared" si="268"/>
        <v>0</v>
      </c>
      <c r="DG69" s="95">
        <f t="shared" si="268"/>
        <v>0</v>
      </c>
      <c r="DH69" s="95">
        <f t="shared" si="268"/>
        <v>0</v>
      </c>
      <c r="DI69" s="95">
        <f t="shared" si="268"/>
        <v>0</v>
      </c>
      <c r="DJ69" s="95">
        <f t="shared" si="268"/>
        <v>0</v>
      </c>
      <c r="DK69" s="95">
        <f t="shared" si="268"/>
        <v>0</v>
      </c>
      <c r="DL69" s="95">
        <f t="shared" ref="DL69:DO69" si="269">DL34</f>
        <v>0</v>
      </c>
      <c r="DM69" s="95">
        <f t="shared" si="269"/>
        <v>0</v>
      </c>
      <c r="DN69" s="95">
        <f t="shared" si="269"/>
        <v>0</v>
      </c>
      <c r="DO69" s="95">
        <f t="shared" si="269"/>
        <v>0</v>
      </c>
      <c r="DP69" s="95">
        <f t="shared" ref="DP69:DS69" si="270">DP34</f>
        <v>0</v>
      </c>
      <c r="DQ69" s="95">
        <f t="shared" si="270"/>
        <v>0</v>
      </c>
      <c r="DR69" s="95">
        <f t="shared" si="270"/>
        <v>0</v>
      </c>
      <c r="DS69" s="95">
        <f t="shared" si="270"/>
        <v>0</v>
      </c>
      <c r="DT69" s="95">
        <f t="shared" si="256"/>
        <v>0</v>
      </c>
      <c r="DU69" s="95">
        <f t="shared" si="256"/>
        <v>0</v>
      </c>
      <c r="DV69" s="95">
        <f t="shared" si="256"/>
        <v>0</v>
      </c>
      <c r="DW69" s="95">
        <f t="shared" si="256"/>
        <v>0</v>
      </c>
      <c r="DX69" s="95">
        <f t="shared" ref="DX69:EA69" si="271">DX34</f>
        <v>0</v>
      </c>
      <c r="DY69" s="95">
        <f t="shared" si="271"/>
        <v>0</v>
      </c>
      <c r="DZ69" s="95">
        <f t="shared" si="271"/>
        <v>0</v>
      </c>
      <c r="EA69" s="95">
        <f t="shared" si="271"/>
        <v>0</v>
      </c>
      <c r="EB69" s="95">
        <f t="shared" ref="EB69:EI69" si="272">EB34</f>
        <v>0</v>
      </c>
      <c r="EC69" s="95">
        <f t="shared" si="272"/>
        <v>0</v>
      </c>
      <c r="ED69" s="95">
        <f t="shared" si="272"/>
        <v>0</v>
      </c>
      <c r="EE69" s="95">
        <f t="shared" si="272"/>
        <v>0</v>
      </c>
      <c r="EF69" s="95">
        <f t="shared" si="272"/>
        <v>0</v>
      </c>
      <c r="EG69" s="95">
        <f t="shared" si="272"/>
        <v>0</v>
      </c>
      <c r="EH69" s="95">
        <f t="shared" si="272"/>
        <v>0</v>
      </c>
      <c r="EI69" s="95">
        <f t="shared" si="272"/>
        <v>0</v>
      </c>
      <c r="EJ69" s="95">
        <f t="shared" ref="EJ69:EQ69" si="273">EJ34</f>
        <v>0</v>
      </c>
      <c r="EK69" s="95">
        <f t="shared" si="273"/>
        <v>0</v>
      </c>
      <c r="EL69" s="95">
        <f t="shared" si="273"/>
        <v>0</v>
      </c>
      <c r="EM69" s="95">
        <f t="shared" si="273"/>
        <v>0</v>
      </c>
      <c r="EN69" s="95" t="str">
        <f t="shared" si="273"/>
        <v>平　岡</v>
      </c>
      <c r="EO69" s="95">
        <f t="shared" si="273"/>
        <v>0</v>
      </c>
      <c r="EP69" s="95">
        <f t="shared" si="273"/>
        <v>0</v>
      </c>
      <c r="EQ69" s="95">
        <f t="shared" si="273"/>
        <v>0</v>
      </c>
      <c r="ER69" s="95" t="str">
        <f t="shared" ref="ER69:EU69" si="274">ER34</f>
        <v>古　澤</v>
      </c>
      <c r="ES69" s="95">
        <f t="shared" si="274"/>
        <v>0</v>
      </c>
      <c r="ET69" s="95">
        <f t="shared" si="274"/>
        <v>0</v>
      </c>
      <c r="EU69" s="95">
        <f t="shared" si="274"/>
        <v>0</v>
      </c>
      <c r="EV69" s="95">
        <f t="shared" si="256"/>
        <v>0</v>
      </c>
      <c r="EW69" s="95">
        <f t="shared" si="256"/>
        <v>0</v>
      </c>
      <c r="EX69" s="95">
        <f t="shared" ref="EX69:EZ69" si="275">EX34</f>
        <v>0</v>
      </c>
      <c r="EY69" s="95">
        <f t="shared" si="275"/>
        <v>0</v>
      </c>
      <c r="EZ69" s="95">
        <f t="shared" si="275"/>
        <v>0</v>
      </c>
      <c r="FA69" s="95">
        <f t="shared" si="256"/>
        <v>0</v>
      </c>
      <c r="FB69" s="95">
        <f t="shared" si="256"/>
        <v>0</v>
      </c>
      <c r="FC69" s="95">
        <f t="shared" si="256"/>
        <v>0</v>
      </c>
      <c r="FD69" s="95">
        <f t="shared" si="256"/>
        <v>0</v>
      </c>
      <c r="FE69" s="95">
        <f t="shared" ref="FE69:FG69" si="276">FE34</f>
        <v>0</v>
      </c>
      <c r="FF69" s="95">
        <f t="shared" si="276"/>
        <v>0</v>
      </c>
      <c r="FG69" s="95">
        <f t="shared" si="276"/>
        <v>0</v>
      </c>
      <c r="FH69" s="95">
        <f t="shared" si="256"/>
        <v>0</v>
      </c>
      <c r="FI69" s="95">
        <f t="shared" si="256"/>
        <v>0</v>
      </c>
      <c r="FJ69" s="95">
        <f>FJ34</f>
        <v>0</v>
      </c>
      <c r="FK69" s="95">
        <f>FK34</f>
        <v>0</v>
      </c>
      <c r="FL69" s="95">
        <f>FL34</f>
        <v>0</v>
      </c>
      <c r="FM69" s="100">
        <f>FM34</f>
        <v>0</v>
      </c>
      <c r="FN69" s="100">
        <f t="shared" ref="FN69:FP69" si="277">FN34</f>
        <v>0</v>
      </c>
      <c r="FO69" s="100">
        <f t="shared" si="277"/>
        <v>0</v>
      </c>
      <c r="FP69" s="100">
        <f t="shared" si="277"/>
        <v>0</v>
      </c>
      <c r="FQ69" s="315"/>
      <c r="FR69" s="316"/>
      <c r="FS69" s="316"/>
      <c r="FT69" s="316"/>
      <c r="FU69" s="316"/>
      <c r="FV69" s="316"/>
      <c r="FW69" s="316"/>
      <c r="FX69" s="316"/>
      <c r="FY69" s="316"/>
      <c r="FZ69" s="316"/>
      <c r="GA69" s="316"/>
      <c r="GB69" s="316"/>
      <c r="GC69" s="316"/>
      <c r="GD69" s="316"/>
      <c r="GE69" s="316"/>
      <c r="GF69" s="316"/>
      <c r="GG69" s="316"/>
      <c r="GH69" s="316"/>
      <c r="GI69" s="316"/>
      <c r="GJ69" s="316"/>
      <c r="GK69" s="316"/>
      <c r="GL69" s="316"/>
      <c r="GM69" s="316"/>
      <c r="GN69" s="218"/>
      <c r="GO69" s="218"/>
      <c r="GP69" s="218"/>
      <c r="GQ69" s="218"/>
      <c r="GR69" s="218"/>
      <c r="GS69" s="218"/>
      <c r="GT69" s="218"/>
      <c r="GU69" s="218"/>
      <c r="GV69" s="218"/>
      <c r="GW69" s="218"/>
      <c r="GX69" s="218"/>
      <c r="HA69" s="80"/>
      <c r="HB69" s="199">
        <f>リスト!C68</f>
        <v>0</v>
      </c>
      <c r="HC69" s="76" t="str">
        <f>IF(リスト!D68="","",リスト!D68)</f>
        <v/>
      </c>
      <c r="HD69" s="76" t="str">
        <f>IF(リスト!F68="","",リスト!F68)</f>
        <v/>
      </c>
      <c r="HE69" s="76" t="str">
        <f>IF(リスト!E68="","",リスト!E68)</f>
        <v/>
      </c>
      <c r="HF69" s="200" t="str">
        <f>IF(リスト!G68="","",リスト!G68)</f>
        <v/>
      </c>
      <c r="HG69" s="77" t="str">
        <f>IF(リスト!H68="","",リスト!H68)</f>
        <v>守　口</v>
      </c>
      <c r="HH69" s="77" t="str">
        <f>IF(リスト!I68="","",リスト!I68)</f>
        <v>服　部</v>
      </c>
      <c r="HI69" s="77" t="str">
        <f>IF(リスト!J68="","",リスト!J68)</f>
        <v>藤井寺</v>
      </c>
      <c r="HJ69" s="77" t="str">
        <f>IF(リスト!K68="","",リスト!K68)</f>
        <v>鶴　原</v>
      </c>
      <c r="HK69" s="77" t="str">
        <f>IF(リスト!L68="","",リスト!L68)</f>
        <v>上筒井</v>
      </c>
      <c r="HL69" s="77" t="str">
        <f>IF(リスト!M68="","",リスト!M68)</f>
        <v>山南町</v>
      </c>
      <c r="HM69" s="77" t="str">
        <f>IF(リスト!N68="","",リスト!N68)</f>
        <v/>
      </c>
      <c r="HN69" s="77" t="str">
        <f>IF(リスト!O68="","",リスト!O68)</f>
        <v/>
      </c>
      <c r="HO69" s="460" t="str">
        <f>IF(リスト!P68="","",リスト!P68)</f>
        <v/>
      </c>
      <c r="IV69" s="393"/>
      <c r="IW69" s="393"/>
      <c r="IX69" s="393"/>
      <c r="IY69" s="393"/>
      <c r="IZ69" s="393"/>
      <c r="JA69" s="393"/>
      <c r="JB69" s="393"/>
      <c r="JC69" s="393"/>
      <c r="JD69" s="393"/>
      <c r="JE69" s="393"/>
      <c r="JF69" s="393"/>
      <c r="JG69" s="393"/>
      <c r="JH69" s="393"/>
      <c r="JI69" s="393"/>
      <c r="JJ69" s="393"/>
      <c r="JK69" s="393"/>
      <c r="JL69" s="393"/>
      <c r="JM69" s="393"/>
      <c r="JN69" s="393"/>
      <c r="JO69" s="393"/>
      <c r="JP69" s="393"/>
      <c r="JQ69" s="393"/>
      <c r="JR69" s="393"/>
      <c r="JS69" s="393"/>
      <c r="JT69" s="393"/>
      <c r="JU69" s="393"/>
      <c r="JV69" s="393"/>
      <c r="JW69" s="393"/>
      <c r="JX69" s="393"/>
      <c r="JY69" s="393"/>
      <c r="JZ69" s="393"/>
      <c r="KA69" s="393"/>
      <c r="KB69" s="393"/>
      <c r="KC69" s="393"/>
      <c r="KD69" s="393"/>
      <c r="KE69" s="393"/>
      <c r="KF69" s="393"/>
      <c r="KG69" s="393"/>
      <c r="KH69" s="393"/>
      <c r="KI69" s="393"/>
      <c r="KJ69" s="393"/>
      <c r="KK69" s="393"/>
      <c r="KL69" s="393"/>
      <c r="KM69" s="393"/>
      <c r="KN69" s="393"/>
      <c r="KO69" s="393"/>
      <c r="KP69" s="393"/>
      <c r="KQ69" s="393"/>
      <c r="KR69" s="393"/>
      <c r="KS69" s="393"/>
      <c r="KT69" s="393"/>
      <c r="KU69" s="393"/>
      <c r="KV69" s="393"/>
      <c r="KW69" s="393"/>
      <c r="KX69" s="393"/>
      <c r="KY69" s="393"/>
      <c r="KZ69" s="393"/>
      <c r="LA69" s="393"/>
      <c r="LB69" s="393"/>
      <c r="LC69" s="393"/>
      <c r="LD69" s="393"/>
      <c r="LE69" s="393"/>
      <c r="LF69" s="393"/>
      <c r="LG69" s="393"/>
      <c r="LH69" s="393"/>
      <c r="LI69" s="393"/>
      <c r="LJ69" s="393"/>
      <c r="LK69" s="393"/>
      <c r="LL69" s="393"/>
      <c r="LM69" s="393"/>
      <c r="LN69" s="393"/>
      <c r="LO69" s="393"/>
      <c r="LP69" s="393"/>
      <c r="LQ69" s="393"/>
      <c r="LR69" s="393"/>
      <c r="LS69" s="393"/>
      <c r="LT69" s="393"/>
      <c r="LU69" s="393"/>
      <c r="LV69" s="393"/>
      <c r="LW69" s="393"/>
      <c r="LX69" s="393"/>
      <c r="LY69" s="393"/>
      <c r="LZ69" s="393"/>
      <c r="MA69" s="393"/>
      <c r="MB69" s="393"/>
      <c r="MC69" s="393"/>
      <c r="MD69" s="393"/>
      <c r="ME69" s="393"/>
      <c r="MF69" s="393"/>
      <c r="MG69" s="393"/>
      <c r="MH69" s="393"/>
      <c r="MI69" s="393"/>
      <c r="MJ69" s="393"/>
      <c r="MK69" s="393"/>
      <c r="ML69" s="393"/>
      <c r="MM69" s="393"/>
      <c r="MN69" s="393"/>
      <c r="MO69" s="393"/>
      <c r="MP69" s="393"/>
      <c r="MQ69" s="393"/>
      <c r="MR69" s="393"/>
      <c r="MS69" s="393"/>
      <c r="MT69" s="393"/>
      <c r="MU69" s="393"/>
      <c r="MV69" s="393"/>
      <c r="MW69" s="393"/>
      <c r="MX69" s="393"/>
      <c r="MY69" s="393"/>
      <c r="MZ69" s="393"/>
      <c r="NA69" s="393"/>
      <c r="NB69" s="393"/>
      <c r="NC69" s="393"/>
      <c r="ND69" s="393"/>
      <c r="NE69" s="393"/>
      <c r="NF69" s="393"/>
      <c r="NG69" s="393"/>
      <c r="NH69" s="393"/>
      <c r="NI69" s="393"/>
      <c r="NJ69" s="393"/>
      <c r="NK69" s="393"/>
      <c r="NL69" s="393"/>
      <c r="NM69" s="393"/>
      <c r="NN69" s="393"/>
      <c r="NO69" s="393"/>
      <c r="NP69" s="393"/>
      <c r="NQ69" s="393"/>
      <c r="NR69" s="393"/>
      <c r="NS69" s="393"/>
      <c r="NT69" s="393"/>
      <c r="NU69" s="393"/>
      <c r="NV69" s="393"/>
      <c r="NW69" s="393"/>
      <c r="NX69" s="393"/>
      <c r="NY69" s="393"/>
      <c r="NZ69" s="393"/>
      <c r="OA69" s="393"/>
      <c r="OB69" s="393"/>
      <c r="OC69" s="393"/>
      <c r="OD69" s="393"/>
      <c r="OE69" s="393"/>
      <c r="OF69" s="393"/>
      <c r="OG69" s="393"/>
      <c r="OH69" s="393"/>
      <c r="OI69" s="393"/>
      <c r="OJ69" s="393"/>
      <c r="OK69" s="393"/>
      <c r="OL69" s="393"/>
      <c r="OM69" s="393"/>
      <c r="ON69" s="393"/>
      <c r="OO69" s="393"/>
      <c r="OP69" s="393"/>
      <c r="OQ69" s="393"/>
      <c r="OR69" s="393"/>
      <c r="OS69" s="393"/>
      <c r="OT69" s="393"/>
      <c r="OU69" s="393"/>
      <c r="OV69" s="393"/>
      <c r="OW69" s="393"/>
      <c r="OX69" s="393"/>
      <c r="OY69" s="393"/>
      <c r="OZ69" s="393"/>
      <c r="PA69" s="393"/>
      <c r="PB69" s="393"/>
      <c r="PC69" s="393"/>
      <c r="PD69" s="393"/>
      <c r="PE69" s="393"/>
      <c r="PF69" s="393"/>
      <c r="PG69" s="393"/>
      <c r="PH69" s="393"/>
      <c r="PI69" s="393"/>
      <c r="PJ69" s="393"/>
      <c r="PK69" s="393"/>
      <c r="PL69" s="393"/>
      <c r="PM69" s="393"/>
      <c r="PN69" s="393"/>
      <c r="PO69" s="393"/>
      <c r="PP69" s="393"/>
      <c r="PQ69" s="393"/>
      <c r="PR69" s="393"/>
      <c r="PS69" s="393"/>
      <c r="PT69" s="393"/>
      <c r="PU69" s="393"/>
      <c r="PV69" s="393"/>
      <c r="PW69" s="393"/>
      <c r="PX69" s="393"/>
      <c r="PY69" s="393"/>
      <c r="PZ69" s="393"/>
      <c r="QA69" s="393"/>
      <c r="QB69" s="393"/>
      <c r="QC69" s="393"/>
      <c r="QD69" s="393"/>
      <c r="QE69" s="393"/>
      <c r="QF69" s="393"/>
      <c r="QG69" s="393"/>
      <c r="QH69" s="393"/>
      <c r="QI69" s="393"/>
      <c r="QJ69" s="393"/>
      <c r="QK69" s="393"/>
      <c r="QL69" s="393"/>
      <c r="QM69" s="393"/>
      <c r="QN69" s="393"/>
      <c r="QO69" s="393"/>
      <c r="QP69" s="393"/>
      <c r="QQ69" s="393"/>
      <c r="QR69" s="393"/>
      <c r="QS69" s="393"/>
      <c r="QT69" s="393"/>
      <c r="QU69" s="393"/>
      <c r="QV69" s="393"/>
      <c r="QW69" s="393"/>
      <c r="QX69" s="393"/>
      <c r="QY69" s="393"/>
      <c r="QZ69" s="393"/>
      <c r="RA69" s="393"/>
      <c r="RB69" s="393"/>
      <c r="RC69" s="393"/>
      <c r="RD69" s="393"/>
      <c r="RE69" s="393"/>
      <c r="RF69" s="393"/>
      <c r="RG69" s="393"/>
      <c r="RH69" s="393"/>
      <c r="RI69" s="393"/>
      <c r="RJ69" s="393"/>
      <c r="RK69" s="393"/>
      <c r="RL69" s="393"/>
      <c r="RM69" s="393"/>
      <c r="RN69" s="393"/>
      <c r="RO69" s="393"/>
      <c r="RP69" s="393"/>
      <c r="RQ69" s="393"/>
      <c r="RR69" s="393"/>
      <c r="RS69" s="393"/>
      <c r="RT69" s="393"/>
      <c r="RU69" s="393"/>
      <c r="RV69" s="393"/>
      <c r="RW69" s="393"/>
      <c r="RX69" s="393"/>
      <c r="RY69" s="393"/>
      <c r="RZ69" s="393"/>
      <c r="SA69" s="393"/>
      <c r="SB69" s="393"/>
      <c r="SC69" s="393"/>
      <c r="SD69" s="393"/>
      <c r="SE69" s="393"/>
      <c r="SF69" s="393"/>
      <c r="SG69" s="393"/>
      <c r="SH69" s="393"/>
      <c r="SI69" s="393"/>
      <c r="SJ69" s="393"/>
      <c r="SK69" s="393"/>
      <c r="SL69" s="393"/>
      <c r="SM69" s="393"/>
      <c r="SN69" s="393"/>
      <c r="SO69" s="393"/>
      <c r="SP69" s="393"/>
      <c r="SQ69" s="393"/>
      <c r="SR69" s="393"/>
      <c r="SS69" s="393"/>
      <c r="ST69" s="393"/>
      <c r="SU69" s="393"/>
      <c r="SV69" s="393"/>
      <c r="SW69" s="393"/>
      <c r="SX69" s="393"/>
      <c r="SY69" s="393"/>
      <c r="SZ69" s="393"/>
      <c r="TA69" s="393"/>
      <c r="TB69" s="393"/>
      <c r="TC69" s="393"/>
      <c r="TD69" s="393"/>
      <c r="TE69" s="393"/>
      <c r="TF69" s="393"/>
      <c r="TG69" s="393"/>
      <c r="TH69" s="393"/>
      <c r="TI69" s="393"/>
      <c r="TJ69" s="393"/>
      <c r="TK69" s="393"/>
    </row>
    <row r="70" spans="1:531" ht="23.25" customHeight="1" thickBot="1" x14ac:dyDescent="0.25">
      <c r="B70" s="94">
        <f t="shared" ref="B70:FI70" si="278">B42</f>
        <v>0</v>
      </c>
      <c r="C70" s="95">
        <f t="shared" si="278"/>
        <v>0</v>
      </c>
      <c r="D70" s="95">
        <f t="shared" si="278"/>
        <v>0</v>
      </c>
      <c r="E70" s="95">
        <f t="shared" si="278"/>
        <v>0</v>
      </c>
      <c r="F70" s="95">
        <f t="shared" si="278"/>
        <v>0</v>
      </c>
      <c r="G70" s="95">
        <f t="shared" si="278"/>
        <v>0</v>
      </c>
      <c r="H70" s="95">
        <f t="shared" si="278"/>
        <v>0</v>
      </c>
      <c r="I70" s="95">
        <f t="shared" si="278"/>
        <v>0</v>
      </c>
      <c r="J70" s="95" t="str">
        <f t="shared" ref="J70:AD70" si="279">J42</f>
        <v>古　澤</v>
      </c>
      <c r="K70" s="95" t="str">
        <f t="shared" si="279"/>
        <v>荒木･姫</v>
      </c>
      <c r="L70" s="95" t="str">
        <f t="shared" si="279"/>
        <v>岸･姫</v>
      </c>
      <c r="M70" s="95">
        <f t="shared" si="279"/>
        <v>0</v>
      </c>
      <c r="N70" s="95">
        <f t="shared" ref="N70:V70" si="280">N42</f>
        <v>0</v>
      </c>
      <c r="O70" s="95">
        <f t="shared" ref="O70" si="281">O42</f>
        <v>0</v>
      </c>
      <c r="P70" s="95">
        <f t="shared" si="280"/>
        <v>0</v>
      </c>
      <c r="Q70" s="95">
        <f t="shared" si="280"/>
        <v>0</v>
      </c>
      <c r="R70" s="95">
        <f t="shared" si="280"/>
        <v>0</v>
      </c>
      <c r="S70" s="95">
        <f t="shared" si="280"/>
        <v>0</v>
      </c>
      <c r="T70" s="95">
        <f t="shared" si="280"/>
        <v>0</v>
      </c>
      <c r="U70" s="95">
        <f t="shared" si="280"/>
        <v>0</v>
      </c>
      <c r="V70" s="95">
        <f t="shared" si="280"/>
        <v>0</v>
      </c>
      <c r="W70" s="95">
        <f t="shared" si="279"/>
        <v>0</v>
      </c>
      <c r="X70" s="95">
        <f t="shared" si="279"/>
        <v>0</v>
      </c>
      <c r="Y70" s="95">
        <f t="shared" si="279"/>
        <v>0</v>
      </c>
      <c r="Z70" s="95">
        <f t="shared" si="279"/>
        <v>0</v>
      </c>
      <c r="AA70" s="95">
        <f t="shared" si="279"/>
        <v>0</v>
      </c>
      <c r="AB70" s="95">
        <f t="shared" si="279"/>
        <v>0</v>
      </c>
      <c r="AC70" s="95">
        <f t="shared" si="279"/>
        <v>0</v>
      </c>
      <c r="AD70" s="95">
        <f t="shared" si="279"/>
        <v>0</v>
      </c>
      <c r="AE70" s="95">
        <f t="shared" si="278"/>
        <v>0</v>
      </c>
      <c r="AF70" s="95">
        <f t="shared" ref="AF70" si="282">AF42</f>
        <v>0</v>
      </c>
      <c r="AG70" s="95">
        <f t="shared" si="278"/>
        <v>0</v>
      </c>
      <c r="AH70" s="95">
        <f t="shared" si="278"/>
        <v>0</v>
      </c>
      <c r="AI70" s="95">
        <f t="shared" si="278"/>
        <v>0</v>
      </c>
      <c r="AJ70" s="95" t="str">
        <f t="shared" ref="AJ70:AZ70" si="283">AJ42</f>
        <v>髙比良</v>
      </c>
      <c r="AK70" s="95" t="str">
        <f t="shared" si="283"/>
        <v>中　嶋</v>
      </c>
      <c r="AL70" s="95">
        <f t="shared" si="283"/>
        <v>0</v>
      </c>
      <c r="AM70" s="95">
        <f t="shared" si="283"/>
        <v>0</v>
      </c>
      <c r="AN70" s="95">
        <f t="shared" si="283"/>
        <v>0</v>
      </c>
      <c r="AO70" s="95">
        <f t="shared" si="283"/>
        <v>0</v>
      </c>
      <c r="AP70" s="95">
        <f t="shared" si="283"/>
        <v>0</v>
      </c>
      <c r="AQ70" s="95">
        <f t="shared" si="283"/>
        <v>0</v>
      </c>
      <c r="AR70" s="95" t="str">
        <f t="shared" si="283"/>
        <v>菅　野</v>
      </c>
      <c r="AS70" s="95" t="str">
        <f t="shared" si="283"/>
        <v>幸　岡</v>
      </c>
      <c r="AT70" s="95">
        <f t="shared" si="283"/>
        <v>0</v>
      </c>
      <c r="AU70" s="95">
        <f t="shared" si="283"/>
        <v>0</v>
      </c>
      <c r="AV70" s="95">
        <f t="shared" si="283"/>
        <v>0</v>
      </c>
      <c r="AW70" s="95">
        <f t="shared" si="283"/>
        <v>0</v>
      </c>
      <c r="AX70" s="95">
        <f t="shared" si="283"/>
        <v>0</v>
      </c>
      <c r="AY70" s="95">
        <f t="shared" si="283"/>
        <v>0</v>
      </c>
      <c r="AZ70" s="95">
        <f t="shared" si="283"/>
        <v>0</v>
      </c>
      <c r="BA70" s="95">
        <f t="shared" si="278"/>
        <v>0</v>
      </c>
      <c r="BB70" s="95">
        <f t="shared" si="278"/>
        <v>0</v>
      </c>
      <c r="BC70" s="95">
        <f t="shared" si="278"/>
        <v>0</v>
      </c>
      <c r="BD70" s="95">
        <f t="shared" si="278"/>
        <v>0</v>
      </c>
      <c r="BE70" s="95">
        <f t="shared" ref="BE70:BH70" si="284">BE42</f>
        <v>0</v>
      </c>
      <c r="BF70" s="95">
        <f t="shared" si="284"/>
        <v>0</v>
      </c>
      <c r="BG70" s="95">
        <f t="shared" si="284"/>
        <v>0</v>
      </c>
      <c r="BH70" s="95">
        <f t="shared" si="284"/>
        <v>0</v>
      </c>
      <c r="BI70" s="95" t="str">
        <f t="shared" si="278"/>
        <v>荒　木</v>
      </c>
      <c r="BJ70" s="95" t="str">
        <f t="shared" si="278"/>
        <v>平　岡</v>
      </c>
      <c r="BK70" s="95" t="str">
        <f t="shared" si="278"/>
        <v>西　山</v>
      </c>
      <c r="BL70" s="95">
        <f t="shared" si="278"/>
        <v>0</v>
      </c>
      <c r="BM70" s="95">
        <f t="shared" si="278"/>
        <v>0</v>
      </c>
      <c r="BN70" s="95">
        <f t="shared" ref="BN70" si="285">BN42</f>
        <v>0</v>
      </c>
      <c r="BO70" s="95">
        <f t="shared" si="278"/>
        <v>0</v>
      </c>
      <c r="BP70" s="95">
        <f t="shared" si="278"/>
        <v>0</v>
      </c>
      <c r="BQ70" s="95">
        <f t="shared" si="278"/>
        <v>0</v>
      </c>
      <c r="BR70" s="95">
        <f t="shared" si="278"/>
        <v>0</v>
      </c>
      <c r="BS70" s="95">
        <f t="shared" si="278"/>
        <v>0</v>
      </c>
      <c r="BT70" s="95">
        <f t="shared" si="278"/>
        <v>0</v>
      </c>
      <c r="BU70" s="95">
        <f t="shared" si="278"/>
        <v>0</v>
      </c>
      <c r="BV70" s="95">
        <f t="shared" ref="BV70:BY70" si="286">BV42</f>
        <v>0</v>
      </c>
      <c r="BW70" s="95">
        <f t="shared" si="286"/>
        <v>0</v>
      </c>
      <c r="BX70" s="95">
        <f t="shared" si="286"/>
        <v>0</v>
      </c>
      <c r="BY70" s="95">
        <f t="shared" si="286"/>
        <v>0</v>
      </c>
      <c r="BZ70" s="95">
        <f t="shared" si="278"/>
        <v>0</v>
      </c>
      <c r="CA70" s="95">
        <f t="shared" si="278"/>
        <v>0</v>
      </c>
      <c r="CB70" s="95">
        <f t="shared" si="278"/>
        <v>0</v>
      </c>
      <c r="CC70" s="95">
        <f t="shared" si="278"/>
        <v>0</v>
      </c>
      <c r="CD70" s="95">
        <f t="shared" si="278"/>
        <v>0</v>
      </c>
      <c r="CE70" s="95">
        <f t="shared" ref="CE70" si="287">CE42</f>
        <v>0</v>
      </c>
      <c r="CF70" s="95">
        <f t="shared" si="278"/>
        <v>0</v>
      </c>
      <c r="CG70" s="95">
        <f t="shared" si="278"/>
        <v>0</v>
      </c>
      <c r="CH70" s="95">
        <f t="shared" si="278"/>
        <v>0</v>
      </c>
      <c r="CI70" s="95" t="str">
        <f t="shared" si="278"/>
        <v>金　山</v>
      </c>
      <c r="CJ70" s="95" t="str">
        <f t="shared" si="278"/>
        <v>宮　地</v>
      </c>
      <c r="CK70" s="95">
        <f t="shared" si="278"/>
        <v>0</v>
      </c>
      <c r="CL70" s="95">
        <f t="shared" si="278"/>
        <v>0</v>
      </c>
      <c r="CM70" s="95">
        <f t="shared" ref="CM70:CP70" si="288">CM42</f>
        <v>0</v>
      </c>
      <c r="CN70" s="95">
        <f t="shared" si="288"/>
        <v>0</v>
      </c>
      <c r="CO70" s="95">
        <f t="shared" si="288"/>
        <v>0</v>
      </c>
      <c r="CP70" s="95">
        <f t="shared" si="288"/>
        <v>0</v>
      </c>
      <c r="CQ70" s="95">
        <f t="shared" si="278"/>
        <v>0</v>
      </c>
      <c r="CR70" s="95">
        <f t="shared" si="278"/>
        <v>0</v>
      </c>
      <c r="CS70" s="95">
        <f t="shared" si="278"/>
        <v>0</v>
      </c>
      <c r="CT70" s="95">
        <f t="shared" si="278"/>
        <v>0</v>
      </c>
      <c r="CU70" s="95">
        <f t="shared" si="278"/>
        <v>0</v>
      </c>
      <c r="CV70" s="95">
        <f t="shared" ref="CV70" si="289">CV42</f>
        <v>0</v>
      </c>
      <c r="CW70" s="95">
        <f t="shared" si="278"/>
        <v>0</v>
      </c>
      <c r="CX70" s="95">
        <f t="shared" si="278"/>
        <v>0</v>
      </c>
      <c r="CY70" s="95">
        <f t="shared" si="278"/>
        <v>0</v>
      </c>
      <c r="CZ70" s="95">
        <f t="shared" ref="CZ70:DK70" si="290">CZ42</f>
        <v>0</v>
      </c>
      <c r="DA70" s="95">
        <f t="shared" si="290"/>
        <v>0</v>
      </c>
      <c r="DB70" s="95">
        <f t="shared" si="290"/>
        <v>0</v>
      </c>
      <c r="DC70" s="95">
        <f t="shared" si="290"/>
        <v>0</v>
      </c>
      <c r="DD70" s="95">
        <f t="shared" si="290"/>
        <v>0</v>
      </c>
      <c r="DE70" s="95">
        <f t="shared" si="290"/>
        <v>0</v>
      </c>
      <c r="DF70" s="95">
        <f t="shared" si="290"/>
        <v>0</v>
      </c>
      <c r="DG70" s="95">
        <f t="shared" si="290"/>
        <v>0</v>
      </c>
      <c r="DH70" s="95">
        <f t="shared" si="290"/>
        <v>0</v>
      </c>
      <c r="DI70" s="95">
        <f t="shared" si="290"/>
        <v>0</v>
      </c>
      <c r="DJ70" s="95">
        <f t="shared" si="290"/>
        <v>0</v>
      </c>
      <c r="DK70" s="95">
        <f t="shared" si="290"/>
        <v>0</v>
      </c>
      <c r="DL70" s="95">
        <f t="shared" ref="DL70:DO70" si="291">DL42</f>
        <v>0</v>
      </c>
      <c r="DM70" s="95">
        <f t="shared" si="291"/>
        <v>0</v>
      </c>
      <c r="DN70" s="95">
        <f t="shared" si="291"/>
        <v>0</v>
      </c>
      <c r="DO70" s="95">
        <f t="shared" si="291"/>
        <v>0</v>
      </c>
      <c r="DP70" s="95">
        <f t="shared" ref="DP70:DS70" si="292">DP42</f>
        <v>0</v>
      </c>
      <c r="DQ70" s="95">
        <f t="shared" si="292"/>
        <v>0</v>
      </c>
      <c r="DR70" s="95">
        <f t="shared" si="292"/>
        <v>0</v>
      </c>
      <c r="DS70" s="95">
        <f t="shared" si="292"/>
        <v>0</v>
      </c>
      <c r="DT70" s="95">
        <f t="shared" si="278"/>
        <v>0</v>
      </c>
      <c r="DU70" s="95">
        <f t="shared" si="278"/>
        <v>0</v>
      </c>
      <c r="DV70" s="95">
        <f t="shared" si="278"/>
        <v>0</v>
      </c>
      <c r="DW70" s="95">
        <f t="shared" si="278"/>
        <v>0</v>
      </c>
      <c r="DX70" s="95">
        <f t="shared" ref="DX70:EA70" si="293">DX42</f>
        <v>0</v>
      </c>
      <c r="DY70" s="95">
        <f t="shared" si="293"/>
        <v>0</v>
      </c>
      <c r="DZ70" s="95">
        <f t="shared" si="293"/>
        <v>0</v>
      </c>
      <c r="EA70" s="95">
        <f t="shared" si="293"/>
        <v>0</v>
      </c>
      <c r="EB70" s="95">
        <f t="shared" ref="EB70:EI70" si="294">EB42</f>
        <v>0</v>
      </c>
      <c r="EC70" s="95">
        <f t="shared" si="294"/>
        <v>0</v>
      </c>
      <c r="ED70" s="95">
        <f t="shared" si="294"/>
        <v>0</v>
      </c>
      <c r="EE70" s="95">
        <f t="shared" si="294"/>
        <v>0</v>
      </c>
      <c r="EF70" s="95">
        <f t="shared" si="294"/>
        <v>0</v>
      </c>
      <c r="EG70" s="95">
        <f t="shared" si="294"/>
        <v>0</v>
      </c>
      <c r="EH70" s="95">
        <f t="shared" si="294"/>
        <v>0</v>
      </c>
      <c r="EI70" s="95">
        <f t="shared" si="294"/>
        <v>0</v>
      </c>
      <c r="EJ70" s="95">
        <f t="shared" ref="EJ70:EQ70" si="295">EJ42</f>
        <v>0</v>
      </c>
      <c r="EK70" s="95">
        <f t="shared" si="295"/>
        <v>0</v>
      </c>
      <c r="EL70" s="95">
        <f t="shared" si="295"/>
        <v>0</v>
      </c>
      <c r="EM70" s="95">
        <f t="shared" si="295"/>
        <v>0</v>
      </c>
      <c r="EN70" s="95">
        <f t="shared" si="295"/>
        <v>0</v>
      </c>
      <c r="EO70" s="95">
        <f t="shared" si="295"/>
        <v>0</v>
      </c>
      <c r="EP70" s="95">
        <f t="shared" si="295"/>
        <v>0</v>
      </c>
      <c r="EQ70" s="95">
        <f t="shared" si="295"/>
        <v>0</v>
      </c>
      <c r="ER70" s="95">
        <f t="shared" ref="ER70:EU70" si="296">ER42</f>
        <v>0</v>
      </c>
      <c r="ES70" s="95">
        <f t="shared" si="296"/>
        <v>0</v>
      </c>
      <c r="ET70" s="95">
        <f t="shared" si="296"/>
        <v>0</v>
      </c>
      <c r="EU70" s="95">
        <f t="shared" si="296"/>
        <v>0</v>
      </c>
      <c r="EV70" s="95">
        <f t="shared" si="278"/>
        <v>0</v>
      </c>
      <c r="EW70" s="95">
        <f t="shared" si="278"/>
        <v>0</v>
      </c>
      <c r="EX70" s="95">
        <f t="shared" ref="EX70:EZ70" si="297">EX42</f>
        <v>0</v>
      </c>
      <c r="EY70" s="95">
        <f t="shared" si="297"/>
        <v>0</v>
      </c>
      <c r="EZ70" s="95">
        <f t="shared" si="297"/>
        <v>0</v>
      </c>
      <c r="FA70" s="95">
        <f t="shared" si="278"/>
        <v>0</v>
      </c>
      <c r="FB70" s="95">
        <f t="shared" si="278"/>
        <v>0</v>
      </c>
      <c r="FC70" s="95">
        <f t="shared" si="278"/>
        <v>0</v>
      </c>
      <c r="FD70" s="95">
        <f t="shared" si="278"/>
        <v>0</v>
      </c>
      <c r="FE70" s="95">
        <f t="shared" ref="FE70:FG70" si="298">FE42</f>
        <v>0</v>
      </c>
      <c r="FF70" s="95">
        <f t="shared" si="298"/>
        <v>0</v>
      </c>
      <c r="FG70" s="95">
        <f t="shared" si="298"/>
        <v>0</v>
      </c>
      <c r="FH70" s="95">
        <f t="shared" si="278"/>
        <v>0</v>
      </c>
      <c r="FI70" s="95">
        <f t="shared" si="278"/>
        <v>0</v>
      </c>
      <c r="FJ70" s="95">
        <f>FJ42</f>
        <v>0</v>
      </c>
      <c r="FK70" s="95">
        <f>FK42</f>
        <v>0</v>
      </c>
      <c r="FL70" s="95">
        <f>FL42</f>
        <v>0</v>
      </c>
      <c r="FM70" s="100">
        <f>FM42</f>
        <v>0</v>
      </c>
      <c r="FN70" s="100">
        <f t="shared" ref="FN70:FP70" si="299">FN42</f>
        <v>0</v>
      </c>
      <c r="FO70" s="100">
        <f t="shared" si="299"/>
        <v>0</v>
      </c>
      <c r="FP70" s="100">
        <f t="shared" si="299"/>
        <v>0</v>
      </c>
      <c r="FQ70" s="315"/>
      <c r="FR70" s="316"/>
      <c r="FS70" s="316"/>
      <c r="FT70" s="316"/>
      <c r="FU70" s="316"/>
      <c r="FV70" s="316"/>
      <c r="FW70" s="316"/>
      <c r="FX70" s="316"/>
      <c r="FY70" s="316"/>
      <c r="FZ70" s="316"/>
      <c r="GA70" s="316"/>
      <c r="GB70" s="316"/>
      <c r="GC70" s="316"/>
      <c r="GD70" s="316"/>
      <c r="GE70" s="316"/>
      <c r="GF70" s="316"/>
      <c r="GG70" s="316"/>
      <c r="GH70" s="316"/>
      <c r="GI70" s="316"/>
      <c r="GJ70" s="316"/>
      <c r="GK70" s="316"/>
      <c r="GL70" s="316"/>
      <c r="GM70" s="316"/>
      <c r="GN70" s="218"/>
      <c r="GO70" s="218"/>
      <c r="GP70" s="218"/>
      <c r="GQ70" s="218"/>
      <c r="GR70" s="218"/>
      <c r="GS70" s="218"/>
      <c r="GT70" s="218"/>
      <c r="GU70" s="218"/>
      <c r="GV70" s="218"/>
      <c r="GW70" s="218"/>
      <c r="GX70" s="218"/>
      <c r="HA70" s="80"/>
      <c r="HB70" s="199">
        <f>リスト!C69</f>
        <v>0</v>
      </c>
      <c r="HC70" s="76" t="str">
        <f>IF(リスト!D69="","",リスト!D69)</f>
        <v/>
      </c>
      <c r="HD70" s="76" t="str">
        <f>IF(リスト!F69="","",リスト!F69)</f>
        <v/>
      </c>
      <c r="HE70" s="76" t="str">
        <f>IF(リスト!E69="","",リスト!E69)</f>
        <v/>
      </c>
      <c r="HF70" s="200" t="str">
        <f>IF(リスト!G69="","",リスト!G69)</f>
        <v/>
      </c>
      <c r="HG70" s="77" t="str">
        <f>IF(リスト!H69="","",リスト!H69)</f>
        <v>大　庭</v>
      </c>
      <c r="HH70" s="77" t="str">
        <f>IF(リスト!I69="","",リスト!I69)</f>
        <v>東淀川</v>
      </c>
      <c r="HI70" s="77" t="str">
        <f>IF(リスト!J69="","",リスト!J69)</f>
        <v>高　鷲</v>
      </c>
      <c r="HJ70" s="77" t="str">
        <f>IF(リスト!K69="","",リスト!K69)</f>
        <v>信　達</v>
      </c>
      <c r="HK70" s="77" t="str">
        <f>IF(リスト!L69="","",リスト!L69)</f>
        <v>　旭　</v>
      </c>
      <c r="HL70" s="77" t="str">
        <f>IF(リスト!M69="","",リスト!M69)</f>
        <v>氷　上</v>
      </c>
      <c r="HM70" s="77" t="str">
        <f>IF(リスト!N69="","",リスト!N69)</f>
        <v/>
      </c>
      <c r="HN70" s="77" t="str">
        <f>IF(リスト!O69="","",リスト!O69)</f>
        <v/>
      </c>
      <c r="HO70" s="460" t="str">
        <f>IF(リスト!P69="","",リスト!P69)</f>
        <v/>
      </c>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row>
    <row r="71" spans="1:531" ht="23.25" customHeight="1" thickBot="1" x14ac:dyDescent="0.25">
      <c r="B71" s="94">
        <f t="shared" ref="B71:FI71" si="300">B50</f>
        <v>0</v>
      </c>
      <c r="C71" s="95">
        <f t="shared" si="300"/>
        <v>0</v>
      </c>
      <c r="D71" s="95">
        <f t="shared" si="300"/>
        <v>0</v>
      </c>
      <c r="E71" s="95">
        <f t="shared" si="300"/>
        <v>0</v>
      </c>
      <c r="F71" s="95">
        <f t="shared" si="300"/>
        <v>0</v>
      </c>
      <c r="G71" s="95">
        <f t="shared" si="300"/>
        <v>0</v>
      </c>
      <c r="H71" s="95">
        <f t="shared" si="300"/>
        <v>0</v>
      </c>
      <c r="I71" s="95">
        <f t="shared" si="300"/>
        <v>0</v>
      </c>
      <c r="J71" s="95">
        <f t="shared" ref="J71:AD71" si="301">J50</f>
        <v>0</v>
      </c>
      <c r="K71" s="95">
        <f t="shared" si="301"/>
        <v>0</v>
      </c>
      <c r="L71" s="95">
        <f t="shared" si="301"/>
        <v>0</v>
      </c>
      <c r="M71" s="95">
        <f t="shared" si="301"/>
        <v>0</v>
      </c>
      <c r="N71" s="95">
        <f t="shared" ref="N71:V71" si="302">N50</f>
        <v>0</v>
      </c>
      <c r="O71" s="95">
        <f t="shared" ref="O71" si="303">O50</f>
        <v>0</v>
      </c>
      <c r="P71" s="95">
        <f t="shared" si="302"/>
        <v>0</v>
      </c>
      <c r="Q71" s="95">
        <f t="shared" si="302"/>
        <v>0</v>
      </c>
      <c r="R71" s="95">
        <f t="shared" si="302"/>
        <v>0</v>
      </c>
      <c r="S71" s="95">
        <f t="shared" si="302"/>
        <v>0</v>
      </c>
      <c r="T71" s="95">
        <f t="shared" si="302"/>
        <v>0</v>
      </c>
      <c r="U71" s="95">
        <f t="shared" si="302"/>
        <v>0</v>
      </c>
      <c r="V71" s="95">
        <f t="shared" si="302"/>
        <v>0</v>
      </c>
      <c r="W71" s="95">
        <f t="shared" si="301"/>
        <v>0</v>
      </c>
      <c r="X71" s="95">
        <f t="shared" si="301"/>
        <v>0</v>
      </c>
      <c r="Y71" s="95">
        <f t="shared" si="301"/>
        <v>0</v>
      </c>
      <c r="Z71" s="95">
        <f t="shared" si="301"/>
        <v>0</v>
      </c>
      <c r="AA71" s="95">
        <f t="shared" si="301"/>
        <v>0</v>
      </c>
      <c r="AB71" s="95">
        <f t="shared" si="301"/>
        <v>0</v>
      </c>
      <c r="AC71" s="95">
        <f t="shared" si="301"/>
        <v>0</v>
      </c>
      <c r="AD71" s="95">
        <f t="shared" si="301"/>
        <v>0</v>
      </c>
      <c r="AE71" s="95">
        <f t="shared" si="300"/>
        <v>0</v>
      </c>
      <c r="AF71" s="95">
        <f t="shared" ref="AF71" si="304">AF50</f>
        <v>0</v>
      </c>
      <c r="AG71" s="95">
        <f t="shared" si="300"/>
        <v>0</v>
      </c>
      <c r="AH71" s="95">
        <f t="shared" si="300"/>
        <v>0</v>
      </c>
      <c r="AI71" s="95">
        <f t="shared" si="300"/>
        <v>0</v>
      </c>
      <c r="AJ71" s="95">
        <f t="shared" ref="AJ71:AZ71" si="305">AJ50</f>
        <v>0</v>
      </c>
      <c r="AK71" s="95">
        <f t="shared" si="305"/>
        <v>0</v>
      </c>
      <c r="AL71" s="95">
        <f t="shared" si="305"/>
        <v>0</v>
      </c>
      <c r="AM71" s="95">
        <f t="shared" si="305"/>
        <v>0</v>
      </c>
      <c r="AN71" s="95">
        <f t="shared" si="305"/>
        <v>0</v>
      </c>
      <c r="AO71" s="95">
        <f t="shared" si="305"/>
        <v>0</v>
      </c>
      <c r="AP71" s="95">
        <f t="shared" si="305"/>
        <v>0</v>
      </c>
      <c r="AQ71" s="95">
        <f t="shared" si="305"/>
        <v>0</v>
      </c>
      <c r="AR71" s="95">
        <f t="shared" si="305"/>
        <v>0</v>
      </c>
      <c r="AS71" s="95">
        <f t="shared" si="305"/>
        <v>0</v>
      </c>
      <c r="AT71" s="95">
        <f t="shared" si="305"/>
        <v>0</v>
      </c>
      <c r="AU71" s="95">
        <f t="shared" si="305"/>
        <v>0</v>
      </c>
      <c r="AV71" s="95">
        <f t="shared" si="305"/>
        <v>0</v>
      </c>
      <c r="AW71" s="95">
        <f t="shared" si="305"/>
        <v>0</v>
      </c>
      <c r="AX71" s="95">
        <f t="shared" si="305"/>
        <v>0</v>
      </c>
      <c r="AY71" s="95">
        <f t="shared" si="305"/>
        <v>0</v>
      </c>
      <c r="AZ71" s="95">
        <f t="shared" si="305"/>
        <v>0</v>
      </c>
      <c r="BA71" s="95">
        <f t="shared" si="300"/>
        <v>0</v>
      </c>
      <c r="BB71" s="95">
        <f t="shared" si="300"/>
        <v>0</v>
      </c>
      <c r="BC71" s="95">
        <f t="shared" si="300"/>
        <v>0</v>
      </c>
      <c r="BD71" s="95">
        <f t="shared" si="300"/>
        <v>0</v>
      </c>
      <c r="BE71" s="95">
        <f t="shared" ref="BE71:BH71" si="306">BE50</f>
        <v>0</v>
      </c>
      <c r="BF71" s="95">
        <f t="shared" si="306"/>
        <v>0</v>
      </c>
      <c r="BG71" s="95">
        <f t="shared" si="306"/>
        <v>0</v>
      </c>
      <c r="BH71" s="95">
        <f t="shared" si="306"/>
        <v>0</v>
      </c>
      <c r="BI71" s="95">
        <f t="shared" si="300"/>
        <v>0</v>
      </c>
      <c r="BJ71" s="95">
        <f t="shared" si="300"/>
        <v>0</v>
      </c>
      <c r="BK71" s="95">
        <f t="shared" si="300"/>
        <v>0</v>
      </c>
      <c r="BL71" s="95">
        <f t="shared" si="300"/>
        <v>0</v>
      </c>
      <c r="BM71" s="95">
        <f t="shared" si="300"/>
        <v>0</v>
      </c>
      <c r="BN71" s="95">
        <f t="shared" ref="BN71" si="307">BN50</f>
        <v>0</v>
      </c>
      <c r="BO71" s="95">
        <f t="shared" si="300"/>
        <v>0</v>
      </c>
      <c r="BP71" s="95">
        <f t="shared" si="300"/>
        <v>0</v>
      </c>
      <c r="BQ71" s="95">
        <f t="shared" si="300"/>
        <v>0</v>
      </c>
      <c r="BR71" s="95">
        <f t="shared" si="300"/>
        <v>0</v>
      </c>
      <c r="BS71" s="95">
        <f t="shared" si="300"/>
        <v>0</v>
      </c>
      <c r="BT71" s="95">
        <f t="shared" si="300"/>
        <v>0</v>
      </c>
      <c r="BU71" s="95">
        <f t="shared" si="300"/>
        <v>0</v>
      </c>
      <c r="BV71" s="95">
        <f t="shared" ref="BV71:BY71" si="308">BV50</f>
        <v>0</v>
      </c>
      <c r="BW71" s="95">
        <f t="shared" si="308"/>
        <v>0</v>
      </c>
      <c r="BX71" s="95">
        <f t="shared" si="308"/>
        <v>0</v>
      </c>
      <c r="BY71" s="95">
        <f t="shared" si="308"/>
        <v>0</v>
      </c>
      <c r="BZ71" s="95">
        <f t="shared" si="300"/>
        <v>0</v>
      </c>
      <c r="CA71" s="95">
        <f t="shared" si="300"/>
        <v>0</v>
      </c>
      <c r="CB71" s="95">
        <f t="shared" si="300"/>
        <v>0</v>
      </c>
      <c r="CC71" s="95">
        <f t="shared" si="300"/>
        <v>0</v>
      </c>
      <c r="CD71" s="95">
        <f t="shared" si="300"/>
        <v>0</v>
      </c>
      <c r="CE71" s="95">
        <f t="shared" ref="CE71" si="309">CE50</f>
        <v>0</v>
      </c>
      <c r="CF71" s="95">
        <f t="shared" si="300"/>
        <v>0</v>
      </c>
      <c r="CG71" s="95">
        <f t="shared" si="300"/>
        <v>0</v>
      </c>
      <c r="CH71" s="95">
        <f t="shared" si="300"/>
        <v>0</v>
      </c>
      <c r="CI71" s="95">
        <f t="shared" si="300"/>
        <v>0</v>
      </c>
      <c r="CJ71" s="95">
        <f t="shared" si="300"/>
        <v>0</v>
      </c>
      <c r="CK71" s="95">
        <f t="shared" si="300"/>
        <v>0</v>
      </c>
      <c r="CL71" s="95">
        <f t="shared" si="300"/>
        <v>0</v>
      </c>
      <c r="CM71" s="95">
        <f t="shared" ref="CM71:CP71" si="310">CM50</f>
        <v>0</v>
      </c>
      <c r="CN71" s="95">
        <f t="shared" si="310"/>
        <v>0</v>
      </c>
      <c r="CO71" s="95">
        <f t="shared" si="310"/>
        <v>0</v>
      </c>
      <c r="CP71" s="95">
        <f t="shared" si="310"/>
        <v>0</v>
      </c>
      <c r="CQ71" s="95">
        <f t="shared" si="300"/>
        <v>0</v>
      </c>
      <c r="CR71" s="95">
        <f t="shared" si="300"/>
        <v>0</v>
      </c>
      <c r="CS71" s="95">
        <f t="shared" si="300"/>
        <v>0</v>
      </c>
      <c r="CT71" s="95">
        <f t="shared" si="300"/>
        <v>0</v>
      </c>
      <c r="CU71" s="95">
        <f t="shared" si="300"/>
        <v>0</v>
      </c>
      <c r="CV71" s="95">
        <f t="shared" ref="CV71" si="311">CV50</f>
        <v>0</v>
      </c>
      <c r="CW71" s="95">
        <f t="shared" si="300"/>
        <v>0</v>
      </c>
      <c r="CX71" s="95">
        <f t="shared" si="300"/>
        <v>0</v>
      </c>
      <c r="CY71" s="95">
        <f t="shared" si="300"/>
        <v>0</v>
      </c>
      <c r="CZ71" s="95">
        <f t="shared" ref="CZ71:DK71" si="312">CZ50</f>
        <v>0</v>
      </c>
      <c r="DA71" s="95">
        <f t="shared" si="312"/>
        <v>0</v>
      </c>
      <c r="DB71" s="95">
        <f t="shared" si="312"/>
        <v>0</v>
      </c>
      <c r="DC71" s="95">
        <f t="shared" si="312"/>
        <v>0</v>
      </c>
      <c r="DD71" s="95">
        <f t="shared" si="312"/>
        <v>0</v>
      </c>
      <c r="DE71" s="95">
        <f t="shared" si="312"/>
        <v>0</v>
      </c>
      <c r="DF71" s="95">
        <f t="shared" si="312"/>
        <v>0</v>
      </c>
      <c r="DG71" s="95">
        <f t="shared" si="312"/>
        <v>0</v>
      </c>
      <c r="DH71" s="95">
        <f t="shared" si="312"/>
        <v>0</v>
      </c>
      <c r="DI71" s="95">
        <f t="shared" si="312"/>
        <v>0</v>
      </c>
      <c r="DJ71" s="95">
        <f t="shared" si="312"/>
        <v>0</v>
      </c>
      <c r="DK71" s="95">
        <f t="shared" si="312"/>
        <v>0</v>
      </c>
      <c r="DL71" s="95">
        <f t="shared" ref="DL71:DO71" si="313">DL50</f>
        <v>0</v>
      </c>
      <c r="DM71" s="95">
        <f t="shared" si="313"/>
        <v>0</v>
      </c>
      <c r="DN71" s="95">
        <f t="shared" si="313"/>
        <v>0</v>
      </c>
      <c r="DO71" s="95">
        <f t="shared" si="313"/>
        <v>0</v>
      </c>
      <c r="DP71" s="95">
        <f t="shared" ref="DP71:DS71" si="314">DP50</f>
        <v>0</v>
      </c>
      <c r="DQ71" s="95">
        <f t="shared" si="314"/>
        <v>0</v>
      </c>
      <c r="DR71" s="95">
        <f t="shared" si="314"/>
        <v>0</v>
      </c>
      <c r="DS71" s="95">
        <f t="shared" si="314"/>
        <v>0</v>
      </c>
      <c r="DT71" s="95">
        <f t="shared" si="300"/>
        <v>0</v>
      </c>
      <c r="DU71" s="95">
        <f t="shared" si="300"/>
        <v>0</v>
      </c>
      <c r="DV71" s="95">
        <f t="shared" si="300"/>
        <v>0</v>
      </c>
      <c r="DW71" s="95">
        <f t="shared" si="300"/>
        <v>0</v>
      </c>
      <c r="DX71" s="95">
        <f t="shared" ref="DX71:EA71" si="315">DX50</f>
        <v>0</v>
      </c>
      <c r="DY71" s="95">
        <f t="shared" si="315"/>
        <v>0</v>
      </c>
      <c r="DZ71" s="95">
        <f t="shared" si="315"/>
        <v>0</v>
      </c>
      <c r="EA71" s="95">
        <f t="shared" si="315"/>
        <v>0</v>
      </c>
      <c r="EB71" s="95">
        <f t="shared" ref="EB71:EI71" si="316">EB50</f>
        <v>0</v>
      </c>
      <c r="EC71" s="95">
        <f t="shared" si="316"/>
        <v>0</v>
      </c>
      <c r="ED71" s="95">
        <f t="shared" si="316"/>
        <v>0</v>
      </c>
      <c r="EE71" s="95">
        <f t="shared" si="316"/>
        <v>0</v>
      </c>
      <c r="EF71" s="95">
        <f t="shared" si="316"/>
        <v>0</v>
      </c>
      <c r="EG71" s="95">
        <f t="shared" si="316"/>
        <v>0</v>
      </c>
      <c r="EH71" s="95">
        <f t="shared" si="316"/>
        <v>0</v>
      </c>
      <c r="EI71" s="95">
        <f t="shared" si="316"/>
        <v>0</v>
      </c>
      <c r="EJ71" s="95">
        <f t="shared" ref="EJ71:EQ71" si="317">EJ50</f>
        <v>0</v>
      </c>
      <c r="EK71" s="95">
        <f t="shared" si="317"/>
        <v>0</v>
      </c>
      <c r="EL71" s="95">
        <f t="shared" si="317"/>
        <v>0</v>
      </c>
      <c r="EM71" s="95">
        <f t="shared" si="317"/>
        <v>0</v>
      </c>
      <c r="EN71" s="95">
        <f t="shared" si="317"/>
        <v>0</v>
      </c>
      <c r="EO71" s="95">
        <f t="shared" si="317"/>
        <v>0</v>
      </c>
      <c r="EP71" s="95">
        <f t="shared" si="317"/>
        <v>0</v>
      </c>
      <c r="EQ71" s="95">
        <f t="shared" si="317"/>
        <v>0</v>
      </c>
      <c r="ER71" s="95">
        <f t="shared" ref="ER71:EU71" si="318">ER50</f>
        <v>0</v>
      </c>
      <c r="ES71" s="95">
        <f t="shared" si="318"/>
        <v>0</v>
      </c>
      <c r="ET71" s="95">
        <f t="shared" si="318"/>
        <v>0</v>
      </c>
      <c r="EU71" s="95">
        <f t="shared" si="318"/>
        <v>0</v>
      </c>
      <c r="EV71" s="95" t="str">
        <f t="shared" si="300"/>
        <v>野　木</v>
      </c>
      <c r="EW71" s="95" t="str">
        <f t="shared" si="300"/>
        <v>東　條</v>
      </c>
      <c r="EX71" s="95" t="str">
        <f t="shared" ref="EX71:EZ71" si="319">EX50</f>
        <v>和　本</v>
      </c>
      <c r="EY71" s="95" t="str">
        <f t="shared" si="319"/>
        <v>木　下</v>
      </c>
      <c r="EZ71" s="95">
        <f t="shared" si="319"/>
        <v>0</v>
      </c>
      <c r="FA71" s="95">
        <f t="shared" si="300"/>
        <v>0</v>
      </c>
      <c r="FB71" s="95">
        <f t="shared" si="300"/>
        <v>0</v>
      </c>
      <c r="FC71" s="95">
        <f t="shared" si="300"/>
        <v>0</v>
      </c>
      <c r="FD71" s="95">
        <f t="shared" si="300"/>
        <v>0</v>
      </c>
      <c r="FE71" s="95">
        <f t="shared" ref="FE71:FG71" si="320">FE50</f>
        <v>0</v>
      </c>
      <c r="FF71" s="95">
        <f t="shared" si="320"/>
        <v>0</v>
      </c>
      <c r="FG71" s="95">
        <f t="shared" si="320"/>
        <v>0</v>
      </c>
      <c r="FH71" s="95">
        <f t="shared" si="300"/>
        <v>0</v>
      </c>
      <c r="FI71" s="95">
        <f t="shared" si="300"/>
        <v>0</v>
      </c>
      <c r="FJ71" s="95">
        <f>FJ50</f>
        <v>0</v>
      </c>
      <c r="FK71" s="95">
        <f>FK50</f>
        <v>0</v>
      </c>
      <c r="FL71" s="95">
        <f>FL50</f>
        <v>0</v>
      </c>
      <c r="FM71" s="100">
        <f>FM50</f>
        <v>0</v>
      </c>
      <c r="FN71" s="100">
        <f t="shared" ref="FN71:FP71" si="321">FN50</f>
        <v>0</v>
      </c>
      <c r="FO71" s="100">
        <f t="shared" si="321"/>
        <v>0</v>
      </c>
      <c r="FP71" s="100">
        <f t="shared" si="321"/>
        <v>0</v>
      </c>
      <c r="FQ71" s="315"/>
      <c r="FR71" s="316"/>
      <c r="FS71" s="316"/>
      <c r="FT71" s="316"/>
      <c r="FU71" s="316"/>
      <c r="FV71" s="316"/>
      <c r="FW71" s="316"/>
      <c r="FX71" s="316"/>
      <c r="FY71" s="316"/>
      <c r="FZ71" s="316"/>
      <c r="GA71" s="316"/>
      <c r="GB71" s="316"/>
      <c r="GC71" s="316"/>
      <c r="GD71" s="316"/>
      <c r="GE71" s="316"/>
      <c r="GF71" s="316"/>
      <c r="GG71" s="316"/>
      <c r="GH71" s="316"/>
      <c r="GI71" s="316"/>
      <c r="GJ71" s="316"/>
      <c r="GK71" s="316"/>
      <c r="GL71" s="316"/>
      <c r="GM71" s="316"/>
      <c r="GN71" s="218"/>
      <c r="GO71" s="218"/>
      <c r="GP71" s="218"/>
      <c r="GQ71" s="218"/>
      <c r="GR71" s="218"/>
      <c r="GS71" s="218"/>
      <c r="GT71" s="218"/>
      <c r="GU71" s="218"/>
      <c r="GV71" s="218"/>
      <c r="GW71" s="218"/>
      <c r="GX71" s="218"/>
      <c r="HA71" s="80"/>
      <c r="HB71" s="199">
        <f>リスト!C70</f>
        <v>0</v>
      </c>
      <c r="HC71" s="76" t="str">
        <f>IF(リスト!D70="","",リスト!D70)</f>
        <v/>
      </c>
      <c r="HD71" s="76" t="str">
        <f>IF(リスト!F70="","",リスト!F70)</f>
        <v/>
      </c>
      <c r="HE71" s="76" t="str">
        <f>IF(リスト!E70="","",リスト!E70)</f>
        <v/>
      </c>
      <c r="HF71" s="200" t="str">
        <f>IF(リスト!G70="","",リスト!G70)</f>
        <v/>
      </c>
      <c r="HG71" s="77" t="str">
        <f>IF(リスト!H70="","",リスト!H70)</f>
        <v>寺　方</v>
      </c>
      <c r="HH71" s="77" t="str">
        <f>IF(リスト!I70="","",リスト!I70)</f>
        <v>三　国</v>
      </c>
      <c r="HI71" s="77" t="str">
        <f>IF(リスト!J70="","",リスト!J70)</f>
        <v>喜　志</v>
      </c>
      <c r="HJ71" s="77" t="str">
        <f>IF(リスト!K70="","",リスト!K70)</f>
        <v>熊　取</v>
      </c>
      <c r="HK71" s="77" t="str">
        <f>IF(リスト!L70="","",リスト!L70)</f>
        <v>中山手</v>
      </c>
      <c r="HL71" s="77" t="str">
        <f>IF(リスト!M70="","",リスト!M70)</f>
        <v>沢　谷</v>
      </c>
      <c r="HM71" s="77" t="str">
        <f>IF(リスト!N70="","",リスト!N70)</f>
        <v/>
      </c>
      <c r="HN71" s="77" t="str">
        <f>IF(リスト!O70="","",リスト!O70)</f>
        <v/>
      </c>
      <c r="HO71" s="460" t="str">
        <f>IF(リスト!P70="","",リスト!P70)</f>
        <v/>
      </c>
      <c r="IV71" s="393"/>
      <c r="IW71" s="393"/>
      <c r="IX71" s="393"/>
      <c r="IY71" s="393"/>
      <c r="IZ71" s="393"/>
      <c r="JA71" s="393"/>
      <c r="JB71" s="393"/>
      <c r="JC71" s="393"/>
      <c r="JD71" s="393"/>
      <c r="JE71" s="393"/>
      <c r="JF71" s="393"/>
      <c r="JG71" s="393"/>
      <c r="JH71" s="393"/>
      <c r="JI71" s="393"/>
      <c r="JJ71" s="393"/>
      <c r="JK71" s="393"/>
      <c r="JL71" s="393"/>
      <c r="JM71" s="393"/>
      <c r="JN71" s="393"/>
      <c r="JO71" s="393"/>
      <c r="JP71" s="393"/>
      <c r="JQ71" s="393"/>
      <c r="JR71" s="393"/>
      <c r="JS71" s="393"/>
      <c r="JT71" s="393"/>
      <c r="JU71" s="393"/>
      <c r="JV71" s="393"/>
      <c r="JW71" s="393"/>
      <c r="JX71" s="393"/>
      <c r="JY71" s="393"/>
      <c r="JZ71" s="393"/>
      <c r="KA71" s="393"/>
      <c r="KB71" s="393"/>
      <c r="KC71" s="393"/>
      <c r="KD71" s="393"/>
      <c r="KE71" s="393"/>
      <c r="KF71" s="393"/>
      <c r="KG71" s="393"/>
      <c r="KH71" s="393"/>
      <c r="KI71" s="393"/>
      <c r="KJ71" s="393"/>
      <c r="KK71" s="393"/>
      <c r="KL71" s="393"/>
      <c r="KM71" s="393"/>
      <c r="KN71" s="393"/>
      <c r="KO71" s="393"/>
      <c r="KP71" s="393"/>
      <c r="KQ71" s="393"/>
      <c r="KR71" s="393"/>
      <c r="KS71" s="393"/>
      <c r="KT71" s="393"/>
      <c r="KU71" s="393"/>
      <c r="KV71" s="393"/>
      <c r="KW71" s="393"/>
      <c r="KX71" s="393"/>
      <c r="KY71" s="393"/>
      <c r="KZ71" s="393"/>
      <c r="LA71" s="393"/>
      <c r="LB71" s="393"/>
      <c r="LC71" s="393"/>
      <c r="LD71" s="393"/>
      <c r="LE71" s="393"/>
      <c r="LF71" s="393"/>
      <c r="LG71" s="393"/>
      <c r="LH71" s="393"/>
      <c r="LI71" s="393"/>
      <c r="LJ71" s="393"/>
      <c r="LK71" s="393"/>
      <c r="LL71" s="393"/>
      <c r="LM71" s="393"/>
      <c r="LN71" s="393"/>
      <c r="LO71" s="393"/>
      <c r="LP71" s="393"/>
      <c r="LQ71" s="393"/>
      <c r="LR71" s="393"/>
      <c r="LS71" s="393"/>
      <c r="LT71" s="393"/>
      <c r="LU71" s="393"/>
      <c r="LV71" s="393"/>
      <c r="LW71" s="393"/>
      <c r="LX71" s="393"/>
      <c r="LY71" s="393"/>
      <c r="LZ71" s="393"/>
      <c r="MA71" s="393"/>
      <c r="MB71" s="393"/>
      <c r="MC71" s="393"/>
      <c r="MD71" s="393"/>
      <c r="ME71" s="393"/>
      <c r="MF71" s="393"/>
      <c r="MG71" s="393"/>
      <c r="MH71" s="393"/>
      <c r="MI71" s="393"/>
      <c r="MJ71" s="393"/>
      <c r="MK71" s="393"/>
      <c r="ML71" s="393"/>
      <c r="MM71" s="393"/>
      <c r="MN71" s="393"/>
      <c r="MO71" s="393"/>
      <c r="MP71" s="393"/>
      <c r="MQ71" s="393"/>
      <c r="MR71" s="393"/>
      <c r="MS71" s="393"/>
      <c r="MT71" s="393"/>
      <c r="MU71" s="393"/>
      <c r="MV71" s="393"/>
      <c r="MW71" s="393"/>
      <c r="MX71" s="393"/>
      <c r="MY71" s="393"/>
      <c r="MZ71" s="393"/>
      <c r="NA71" s="393"/>
      <c r="NB71" s="393"/>
      <c r="NC71" s="393"/>
      <c r="ND71" s="393"/>
      <c r="NE71" s="393"/>
      <c r="NF71" s="393"/>
      <c r="NG71" s="393"/>
      <c r="NH71" s="393"/>
      <c r="NI71" s="393"/>
      <c r="NJ71" s="393"/>
      <c r="NK71" s="393"/>
      <c r="NL71" s="393"/>
      <c r="NM71" s="393"/>
      <c r="NN71" s="393"/>
      <c r="NO71" s="393"/>
      <c r="NP71" s="393"/>
      <c r="NQ71" s="393"/>
      <c r="NR71" s="393"/>
      <c r="NS71" s="393"/>
      <c r="NT71" s="393"/>
      <c r="NU71" s="393"/>
      <c r="NV71" s="393"/>
      <c r="NW71" s="393"/>
      <c r="NX71" s="393"/>
      <c r="NY71" s="393"/>
      <c r="NZ71" s="393"/>
      <c r="OA71" s="393"/>
      <c r="OB71" s="393"/>
      <c r="OC71" s="393"/>
      <c r="OD71" s="393"/>
      <c r="OE71" s="393"/>
      <c r="OF71" s="393"/>
      <c r="OG71" s="393"/>
      <c r="OH71" s="393"/>
      <c r="OI71" s="393"/>
      <c r="OJ71" s="393"/>
      <c r="OK71" s="393"/>
      <c r="OL71" s="393"/>
      <c r="OM71" s="393"/>
      <c r="ON71" s="393"/>
      <c r="OO71" s="393"/>
      <c r="OP71" s="393"/>
      <c r="OQ71" s="393"/>
      <c r="OR71" s="393"/>
      <c r="OS71" s="393"/>
      <c r="OT71" s="393"/>
      <c r="OU71" s="393"/>
      <c r="OV71" s="393"/>
      <c r="OW71" s="393"/>
      <c r="OX71" s="393"/>
      <c r="OY71" s="393"/>
      <c r="OZ71" s="393"/>
      <c r="PA71" s="393"/>
      <c r="PB71" s="393"/>
      <c r="PC71" s="393"/>
      <c r="PD71" s="393"/>
      <c r="PE71" s="393"/>
      <c r="PF71" s="393"/>
      <c r="PG71" s="393"/>
      <c r="PH71" s="393"/>
      <c r="PI71" s="393"/>
      <c r="PJ71" s="393"/>
      <c r="PK71" s="393"/>
      <c r="PL71" s="393"/>
      <c r="PM71" s="393"/>
      <c r="PN71" s="393"/>
      <c r="PO71" s="393"/>
      <c r="PP71" s="393"/>
      <c r="PQ71" s="393"/>
      <c r="PR71" s="393"/>
      <c r="PS71" s="393"/>
      <c r="PT71" s="393"/>
      <c r="PU71" s="393"/>
      <c r="PV71" s="393"/>
      <c r="PW71" s="393"/>
      <c r="PX71" s="393"/>
      <c r="PY71" s="393"/>
      <c r="PZ71" s="393"/>
      <c r="QA71" s="393"/>
      <c r="QB71" s="393"/>
      <c r="QC71" s="393"/>
      <c r="QD71" s="393"/>
      <c r="QE71" s="393"/>
      <c r="QF71" s="393"/>
      <c r="QG71" s="393"/>
      <c r="QH71" s="393"/>
      <c r="QI71" s="393"/>
      <c r="QJ71" s="393"/>
      <c r="QK71" s="393"/>
      <c r="QL71" s="393"/>
      <c r="QM71" s="393"/>
      <c r="QN71" s="393"/>
      <c r="QO71" s="393"/>
      <c r="QP71" s="393"/>
      <c r="QQ71" s="393"/>
      <c r="QR71" s="393"/>
      <c r="QS71" s="393"/>
      <c r="QT71" s="393"/>
      <c r="QU71" s="393"/>
      <c r="QV71" s="393"/>
      <c r="QW71" s="393"/>
      <c r="QX71" s="393"/>
      <c r="QY71" s="393"/>
      <c r="QZ71" s="393"/>
      <c r="RA71" s="393"/>
      <c r="RB71" s="393"/>
      <c r="RC71" s="393"/>
      <c r="RD71" s="393"/>
      <c r="RE71" s="393"/>
      <c r="RF71" s="393"/>
      <c r="RG71" s="393"/>
      <c r="RH71" s="393"/>
      <c r="RI71" s="393"/>
      <c r="RJ71" s="393"/>
      <c r="RK71" s="393"/>
      <c r="RL71" s="393"/>
      <c r="RM71" s="393"/>
      <c r="RN71" s="393"/>
      <c r="RO71" s="393"/>
      <c r="RP71" s="393"/>
      <c r="RQ71" s="393"/>
      <c r="RR71" s="393"/>
      <c r="RS71" s="393"/>
      <c r="RT71" s="393"/>
      <c r="RU71" s="393"/>
      <c r="RV71" s="393"/>
      <c r="RW71" s="393"/>
      <c r="RX71" s="393"/>
      <c r="RY71" s="393"/>
      <c r="RZ71" s="393"/>
      <c r="SA71" s="393"/>
      <c r="SB71" s="393"/>
      <c r="SC71" s="393"/>
      <c r="SD71" s="393"/>
      <c r="SE71" s="393"/>
      <c r="SF71" s="393"/>
      <c r="SG71" s="393"/>
      <c r="SH71" s="393"/>
      <c r="SI71" s="393"/>
      <c r="SJ71" s="393"/>
      <c r="SK71" s="393"/>
      <c r="SL71" s="393"/>
      <c r="SM71" s="393"/>
      <c r="SN71" s="393"/>
      <c r="SO71" s="393"/>
      <c r="SP71" s="393"/>
      <c r="SQ71" s="393"/>
      <c r="SR71" s="393"/>
      <c r="SS71" s="393"/>
      <c r="ST71" s="393"/>
      <c r="SU71" s="393"/>
      <c r="SV71" s="393"/>
      <c r="SW71" s="393"/>
      <c r="SX71" s="393"/>
      <c r="SY71" s="393"/>
      <c r="SZ71" s="393"/>
      <c r="TA71" s="393"/>
      <c r="TB71" s="393"/>
      <c r="TC71" s="393"/>
      <c r="TD71" s="393"/>
      <c r="TE71" s="393"/>
      <c r="TF71" s="393"/>
      <c r="TG71" s="393"/>
      <c r="TH71" s="393"/>
      <c r="TI71" s="393"/>
      <c r="TJ71" s="393"/>
      <c r="TK71" s="393"/>
    </row>
    <row r="72" spans="1:531" ht="23.25" customHeight="1" thickBot="1" x14ac:dyDescent="0.25">
      <c r="B72" s="97">
        <f t="shared" ref="B72:FI72" si="322">B58</f>
        <v>0</v>
      </c>
      <c r="C72" s="98">
        <f t="shared" si="322"/>
        <v>0</v>
      </c>
      <c r="D72" s="98">
        <f t="shared" si="322"/>
        <v>0</v>
      </c>
      <c r="E72" s="98">
        <f t="shared" si="322"/>
        <v>0</v>
      </c>
      <c r="F72" s="98">
        <f t="shared" si="322"/>
        <v>0</v>
      </c>
      <c r="G72" s="98">
        <f t="shared" si="322"/>
        <v>0</v>
      </c>
      <c r="H72" s="98">
        <f t="shared" si="322"/>
        <v>0</v>
      </c>
      <c r="I72" s="98">
        <f t="shared" si="322"/>
        <v>0</v>
      </c>
      <c r="J72" s="98">
        <f t="shared" ref="J72:AD72" si="323">J58</f>
        <v>0</v>
      </c>
      <c r="K72" s="98">
        <f t="shared" si="323"/>
        <v>0</v>
      </c>
      <c r="L72" s="98">
        <f t="shared" si="323"/>
        <v>0</v>
      </c>
      <c r="M72" s="98">
        <f t="shared" si="323"/>
        <v>0</v>
      </c>
      <c r="N72" s="98">
        <f t="shared" ref="N72:V72" si="324">N58</f>
        <v>0</v>
      </c>
      <c r="O72" s="98">
        <f t="shared" ref="O72" si="325">O58</f>
        <v>0</v>
      </c>
      <c r="P72" s="98">
        <f t="shared" si="324"/>
        <v>0</v>
      </c>
      <c r="Q72" s="98">
        <f t="shared" si="324"/>
        <v>0</v>
      </c>
      <c r="R72" s="98">
        <f t="shared" si="324"/>
        <v>0</v>
      </c>
      <c r="S72" s="98">
        <f t="shared" si="324"/>
        <v>0</v>
      </c>
      <c r="T72" s="98">
        <f t="shared" si="324"/>
        <v>0</v>
      </c>
      <c r="U72" s="98">
        <f t="shared" si="324"/>
        <v>0</v>
      </c>
      <c r="V72" s="98">
        <f t="shared" si="324"/>
        <v>0</v>
      </c>
      <c r="W72" s="98">
        <f t="shared" si="323"/>
        <v>0</v>
      </c>
      <c r="X72" s="98">
        <f t="shared" si="323"/>
        <v>0</v>
      </c>
      <c r="Y72" s="98">
        <f t="shared" si="323"/>
        <v>0</v>
      </c>
      <c r="Z72" s="98">
        <f t="shared" si="323"/>
        <v>0</v>
      </c>
      <c r="AA72" s="98">
        <f t="shared" si="323"/>
        <v>0</v>
      </c>
      <c r="AB72" s="98">
        <f t="shared" si="323"/>
        <v>0</v>
      </c>
      <c r="AC72" s="98">
        <f t="shared" si="323"/>
        <v>0</v>
      </c>
      <c r="AD72" s="98">
        <f t="shared" si="323"/>
        <v>0</v>
      </c>
      <c r="AE72" s="98">
        <f t="shared" si="322"/>
        <v>0</v>
      </c>
      <c r="AF72" s="98">
        <f t="shared" ref="AF72" si="326">AF58</f>
        <v>0</v>
      </c>
      <c r="AG72" s="98">
        <f t="shared" si="322"/>
        <v>0</v>
      </c>
      <c r="AH72" s="98">
        <f t="shared" si="322"/>
        <v>0</v>
      </c>
      <c r="AI72" s="98">
        <f t="shared" si="322"/>
        <v>0</v>
      </c>
      <c r="AJ72" s="98">
        <f t="shared" ref="AJ72:AZ72" si="327">AJ58</f>
        <v>0</v>
      </c>
      <c r="AK72" s="98">
        <f t="shared" si="327"/>
        <v>0</v>
      </c>
      <c r="AL72" s="98">
        <f t="shared" si="327"/>
        <v>0</v>
      </c>
      <c r="AM72" s="98">
        <f t="shared" si="327"/>
        <v>0</v>
      </c>
      <c r="AN72" s="98">
        <f t="shared" si="327"/>
        <v>0</v>
      </c>
      <c r="AO72" s="98">
        <f t="shared" si="327"/>
        <v>0</v>
      </c>
      <c r="AP72" s="98">
        <f t="shared" si="327"/>
        <v>0</v>
      </c>
      <c r="AQ72" s="98">
        <f t="shared" si="327"/>
        <v>0</v>
      </c>
      <c r="AR72" s="98">
        <f t="shared" si="327"/>
        <v>0</v>
      </c>
      <c r="AS72" s="98">
        <f t="shared" si="327"/>
        <v>0</v>
      </c>
      <c r="AT72" s="98">
        <f t="shared" si="327"/>
        <v>0</v>
      </c>
      <c r="AU72" s="98">
        <f t="shared" si="327"/>
        <v>0</v>
      </c>
      <c r="AV72" s="98">
        <f t="shared" si="327"/>
        <v>0</v>
      </c>
      <c r="AW72" s="98">
        <f t="shared" si="327"/>
        <v>0</v>
      </c>
      <c r="AX72" s="98">
        <f t="shared" si="327"/>
        <v>0</v>
      </c>
      <c r="AY72" s="98">
        <f t="shared" si="327"/>
        <v>0</v>
      </c>
      <c r="AZ72" s="98">
        <f t="shared" si="327"/>
        <v>0</v>
      </c>
      <c r="BA72" s="98">
        <f t="shared" si="322"/>
        <v>0</v>
      </c>
      <c r="BB72" s="98">
        <f t="shared" si="322"/>
        <v>0</v>
      </c>
      <c r="BC72" s="98">
        <f t="shared" si="322"/>
        <v>0</v>
      </c>
      <c r="BD72" s="98">
        <f t="shared" si="322"/>
        <v>0</v>
      </c>
      <c r="BE72" s="98">
        <f t="shared" ref="BE72:BH72" si="328">BE58</f>
        <v>0</v>
      </c>
      <c r="BF72" s="98">
        <f t="shared" si="328"/>
        <v>0</v>
      </c>
      <c r="BG72" s="98">
        <f t="shared" si="328"/>
        <v>0</v>
      </c>
      <c r="BH72" s="98">
        <f t="shared" si="328"/>
        <v>0</v>
      </c>
      <c r="BI72" s="98">
        <f t="shared" si="322"/>
        <v>0</v>
      </c>
      <c r="BJ72" s="98">
        <f t="shared" si="322"/>
        <v>0</v>
      </c>
      <c r="BK72" s="98">
        <f t="shared" si="322"/>
        <v>0</v>
      </c>
      <c r="BL72" s="98">
        <f t="shared" si="322"/>
        <v>0</v>
      </c>
      <c r="BM72" s="98">
        <f t="shared" si="322"/>
        <v>0</v>
      </c>
      <c r="BN72" s="98">
        <f t="shared" ref="BN72" si="329">BN58</f>
        <v>0</v>
      </c>
      <c r="BO72" s="98">
        <f t="shared" si="322"/>
        <v>0</v>
      </c>
      <c r="BP72" s="98">
        <f t="shared" si="322"/>
        <v>0</v>
      </c>
      <c r="BQ72" s="98">
        <f t="shared" si="322"/>
        <v>0</v>
      </c>
      <c r="BR72" s="98">
        <f t="shared" si="322"/>
        <v>0</v>
      </c>
      <c r="BS72" s="98">
        <f t="shared" si="322"/>
        <v>0</v>
      </c>
      <c r="BT72" s="98">
        <f t="shared" si="322"/>
        <v>0</v>
      </c>
      <c r="BU72" s="98">
        <f t="shared" si="322"/>
        <v>0</v>
      </c>
      <c r="BV72" s="98">
        <f t="shared" ref="BV72:BY72" si="330">BV58</f>
        <v>0</v>
      </c>
      <c r="BW72" s="98">
        <f t="shared" si="330"/>
        <v>0</v>
      </c>
      <c r="BX72" s="98">
        <f t="shared" si="330"/>
        <v>0</v>
      </c>
      <c r="BY72" s="98">
        <f t="shared" si="330"/>
        <v>0</v>
      </c>
      <c r="BZ72" s="98">
        <f t="shared" si="322"/>
        <v>0</v>
      </c>
      <c r="CA72" s="98">
        <f t="shared" si="322"/>
        <v>0</v>
      </c>
      <c r="CB72" s="98">
        <f t="shared" si="322"/>
        <v>0</v>
      </c>
      <c r="CC72" s="98">
        <f t="shared" si="322"/>
        <v>0</v>
      </c>
      <c r="CD72" s="98">
        <f t="shared" si="322"/>
        <v>0</v>
      </c>
      <c r="CE72" s="98">
        <f t="shared" ref="CE72" si="331">CE58</f>
        <v>0</v>
      </c>
      <c r="CF72" s="98">
        <f t="shared" si="322"/>
        <v>0</v>
      </c>
      <c r="CG72" s="98">
        <f t="shared" si="322"/>
        <v>0</v>
      </c>
      <c r="CH72" s="98">
        <f t="shared" si="322"/>
        <v>0</v>
      </c>
      <c r="CI72" s="98">
        <f t="shared" si="322"/>
        <v>0</v>
      </c>
      <c r="CJ72" s="98">
        <f t="shared" si="322"/>
        <v>0</v>
      </c>
      <c r="CK72" s="98">
        <f t="shared" si="322"/>
        <v>0</v>
      </c>
      <c r="CL72" s="98">
        <f t="shared" si="322"/>
        <v>0</v>
      </c>
      <c r="CM72" s="98">
        <f t="shared" ref="CM72:CP72" si="332">CM58</f>
        <v>0</v>
      </c>
      <c r="CN72" s="98">
        <f t="shared" si="332"/>
        <v>0</v>
      </c>
      <c r="CO72" s="98">
        <f t="shared" si="332"/>
        <v>0</v>
      </c>
      <c r="CP72" s="98">
        <f t="shared" si="332"/>
        <v>0</v>
      </c>
      <c r="CQ72" s="98">
        <f t="shared" si="322"/>
        <v>0</v>
      </c>
      <c r="CR72" s="98">
        <f t="shared" si="322"/>
        <v>0</v>
      </c>
      <c r="CS72" s="98">
        <f t="shared" si="322"/>
        <v>0</v>
      </c>
      <c r="CT72" s="98">
        <f t="shared" si="322"/>
        <v>0</v>
      </c>
      <c r="CU72" s="98">
        <f t="shared" si="322"/>
        <v>0</v>
      </c>
      <c r="CV72" s="98">
        <f t="shared" ref="CV72" si="333">CV58</f>
        <v>0</v>
      </c>
      <c r="CW72" s="98">
        <f t="shared" si="322"/>
        <v>0</v>
      </c>
      <c r="CX72" s="98">
        <f t="shared" si="322"/>
        <v>0</v>
      </c>
      <c r="CY72" s="98">
        <f t="shared" si="322"/>
        <v>0</v>
      </c>
      <c r="CZ72" s="98">
        <f t="shared" ref="CZ72:DK72" si="334">CZ58</f>
        <v>0</v>
      </c>
      <c r="DA72" s="98">
        <f t="shared" si="334"/>
        <v>0</v>
      </c>
      <c r="DB72" s="98">
        <f t="shared" si="334"/>
        <v>0</v>
      </c>
      <c r="DC72" s="98">
        <f t="shared" si="334"/>
        <v>0</v>
      </c>
      <c r="DD72" s="98">
        <f t="shared" si="334"/>
        <v>0</v>
      </c>
      <c r="DE72" s="98">
        <f t="shared" si="334"/>
        <v>0</v>
      </c>
      <c r="DF72" s="98">
        <f t="shared" si="334"/>
        <v>0</v>
      </c>
      <c r="DG72" s="98">
        <f t="shared" si="334"/>
        <v>0</v>
      </c>
      <c r="DH72" s="98">
        <f t="shared" si="334"/>
        <v>0</v>
      </c>
      <c r="DI72" s="98">
        <f t="shared" si="334"/>
        <v>0</v>
      </c>
      <c r="DJ72" s="98">
        <f t="shared" si="334"/>
        <v>0</v>
      </c>
      <c r="DK72" s="98">
        <f t="shared" si="334"/>
        <v>0</v>
      </c>
      <c r="DL72" s="98">
        <f t="shared" ref="DL72:DO72" si="335">DL58</f>
        <v>0</v>
      </c>
      <c r="DM72" s="98">
        <f t="shared" si="335"/>
        <v>0</v>
      </c>
      <c r="DN72" s="98">
        <f t="shared" si="335"/>
        <v>0</v>
      </c>
      <c r="DO72" s="98">
        <f t="shared" si="335"/>
        <v>0</v>
      </c>
      <c r="DP72" s="98">
        <f t="shared" ref="DP72:DS72" si="336">DP58</f>
        <v>0</v>
      </c>
      <c r="DQ72" s="98">
        <f t="shared" si="336"/>
        <v>0</v>
      </c>
      <c r="DR72" s="98">
        <f t="shared" si="336"/>
        <v>0</v>
      </c>
      <c r="DS72" s="98">
        <f t="shared" si="336"/>
        <v>0</v>
      </c>
      <c r="DT72" s="98">
        <f t="shared" si="322"/>
        <v>0</v>
      </c>
      <c r="DU72" s="98">
        <f t="shared" si="322"/>
        <v>0</v>
      </c>
      <c r="DV72" s="98">
        <f t="shared" si="322"/>
        <v>0</v>
      </c>
      <c r="DW72" s="98">
        <f t="shared" si="322"/>
        <v>0</v>
      </c>
      <c r="DX72" s="98">
        <f t="shared" ref="DX72:EA72" si="337">DX58</f>
        <v>0</v>
      </c>
      <c r="DY72" s="98">
        <f t="shared" si="337"/>
        <v>0</v>
      </c>
      <c r="DZ72" s="98">
        <f t="shared" si="337"/>
        <v>0</v>
      </c>
      <c r="EA72" s="98">
        <f t="shared" si="337"/>
        <v>0</v>
      </c>
      <c r="EB72" s="98">
        <f t="shared" ref="EB72:EI72" si="338">EB58</f>
        <v>0</v>
      </c>
      <c r="EC72" s="98">
        <f t="shared" si="338"/>
        <v>0</v>
      </c>
      <c r="ED72" s="98">
        <f t="shared" si="338"/>
        <v>0</v>
      </c>
      <c r="EE72" s="98">
        <f t="shared" si="338"/>
        <v>0</v>
      </c>
      <c r="EF72" s="98">
        <f t="shared" si="338"/>
        <v>0</v>
      </c>
      <c r="EG72" s="98">
        <f t="shared" si="338"/>
        <v>0</v>
      </c>
      <c r="EH72" s="98">
        <f t="shared" si="338"/>
        <v>0</v>
      </c>
      <c r="EI72" s="98">
        <f t="shared" si="338"/>
        <v>0</v>
      </c>
      <c r="EJ72" s="98">
        <f t="shared" ref="EJ72:EQ72" si="339">EJ58</f>
        <v>0</v>
      </c>
      <c r="EK72" s="98">
        <f t="shared" si="339"/>
        <v>0</v>
      </c>
      <c r="EL72" s="98">
        <f t="shared" si="339"/>
        <v>0</v>
      </c>
      <c r="EM72" s="98">
        <f t="shared" si="339"/>
        <v>0</v>
      </c>
      <c r="EN72" s="98">
        <f t="shared" si="339"/>
        <v>0</v>
      </c>
      <c r="EO72" s="98">
        <f t="shared" si="339"/>
        <v>0</v>
      </c>
      <c r="EP72" s="98">
        <f t="shared" si="339"/>
        <v>0</v>
      </c>
      <c r="EQ72" s="98">
        <f t="shared" si="339"/>
        <v>0</v>
      </c>
      <c r="ER72" s="98">
        <f t="shared" ref="ER72:EU72" si="340">ER58</f>
        <v>0</v>
      </c>
      <c r="ES72" s="98">
        <f t="shared" si="340"/>
        <v>0</v>
      </c>
      <c r="ET72" s="98">
        <f t="shared" si="340"/>
        <v>0</v>
      </c>
      <c r="EU72" s="98">
        <f t="shared" si="340"/>
        <v>0</v>
      </c>
      <c r="EV72" s="98">
        <f t="shared" si="322"/>
        <v>0</v>
      </c>
      <c r="EW72" s="98">
        <f t="shared" si="322"/>
        <v>0</v>
      </c>
      <c r="EX72" s="98">
        <f t="shared" ref="EX72:EZ72" si="341">EX58</f>
        <v>0</v>
      </c>
      <c r="EY72" s="98">
        <f t="shared" si="341"/>
        <v>0</v>
      </c>
      <c r="EZ72" s="98">
        <f t="shared" si="341"/>
        <v>0</v>
      </c>
      <c r="FA72" s="98">
        <f t="shared" si="322"/>
        <v>0</v>
      </c>
      <c r="FB72" s="98">
        <f t="shared" si="322"/>
        <v>0</v>
      </c>
      <c r="FC72" s="98" t="str">
        <f t="shared" si="322"/>
        <v>平　岡</v>
      </c>
      <c r="FD72" s="98" t="str">
        <f t="shared" si="322"/>
        <v>今　井</v>
      </c>
      <c r="FE72" s="98" t="str">
        <f t="shared" ref="FE72:FG72" si="342">FE58</f>
        <v>古　澤</v>
      </c>
      <c r="FF72" s="98" t="str">
        <f t="shared" si="342"/>
        <v>髙比良</v>
      </c>
      <c r="FG72" s="98" t="str">
        <f t="shared" si="342"/>
        <v>中　嶋</v>
      </c>
      <c r="FH72" s="98" t="str">
        <f t="shared" si="322"/>
        <v>藤　本</v>
      </c>
      <c r="FI72" s="98" t="str">
        <f t="shared" si="322"/>
        <v>宮　地</v>
      </c>
      <c r="FJ72" s="98">
        <f>FJ58</f>
        <v>0</v>
      </c>
      <c r="FK72" s="98">
        <f>FK58</f>
        <v>0</v>
      </c>
      <c r="FL72" s="98">
        <f>FL58</f>
        <v>0</v>
      </c>
      <c r="FM72" s="101">
        <f>FM58</f>
        <v>0</v>
      </c>
      <c r="FN72" s="101">
        <f t="shared" ref="FN72:FP72" si="343">FN58</f>
        <v>0</v>
      </c>
      <c r="FO72" s="101">
        <f t="shared" si="343"/>
        <v>0</v>
      </c>
      <c r="FP72" s="101">
        <f t="shared" si="343"/>
        <v>0</v>
      </c>
      <c r="FQ72" s="315"/>
      <c r="FR72" s="316"/>
      <c r="FS72" s="316"/>
      <c r="FT72" s="316"/>
      <c r="FU72" s="316"/>
      <c r="FV72" s="316"/>
      <c r="FW72" s="316"/>
      <c r="FX72" s="316"/>
      <c r="FY72" s="316"/>
      <c r="FZ72" s="316"/>
      <c r="GA72" s="316"/>
      <c r="GB72" s="316"/>
      <c r="GC72" s="316"/>
      <c r="GD72" s="316"/>
      <c r="GE72" s="316"/>
      <c r="GF72" s="316"/>
      <c r="GG72" s="316"/>
      <c r="GH72" s="316"/>
      <c r="GI72" s="316"/>
      <c r="GJ72" s="316"/>
      <c r="GK72" s="316"/>
      <c r="GL72" s="316"/>
      <c r="GM72" s="316"/>
      <c r="GN72" s="218"/>
      <c r="GO72" s="218"/>
      <c r="GP72" s="218"/>
      <c r="GQ72" s="218"/>
      <c r="GR72" s="218"/>
      <c r="GS72" s="218"/>
      <c r="GT72" s="218"/>
      <c r="GU72" s="218"/>
      <c r="GV72" s="218"/>
      <c r="GW72" s="218"/>
      <c r="GX72" s="218"/>
      <c r="HA72" s="80"/>
      <c r="HB72" s="199">
        <f>リスト!C71</f>
        <v>0</v>
      </c>
      <c r="HC72" s="76" t="str">
        <f>IF(リスト!D71="","",リスト!D71)</f>
        <v/>
      </c>
      <c r="HD72" s="76" t="str">
        <f>IF(リスト!F71="","",リスト!F71)</f>
        <v/>
      </c>
      <c r="HE72" s="76" t="str">
        <f>IF(リスト!E71="","",リスト!E71)</f>
        <v/>
      </c>
      <c r="HF72" s="200" t="str">
        <f>IF(リスト!G71="","",リスト!G71)</f>
        <v/>
      </c>
      <c r="HG72" s="77" t="str">
        <f>IF(リスト!H71="","",リスト!H71)</f>
        <v>八　雲</v>
      </c>
      <c r="HH72" s="77" t="str">
        <f>IF(リスト!I71="","",リスト!I71)</f>
        <v>西三国</v>
      </c>
      <c r="HI72" s="77" t="str">
        <f>IF(リスト!J71="","",リスト!J71)</f>
        <v>道明寺</v>
      </c>
      <c r="HJ72" s="77" t="str">
        <f>IF(リスト!K71="","",リスト!K71)</f>
        <v>二色ノ浜</v>
      </c>
      <c r="HK72" s="77" t="str">
        <f>IF(リスト!L71="","",リスト!L71)</f>
        <v>元　町</v>
      </c>
      <c r="HL72" s="77" t="str">
        <f>IF(リスト!M71="","",リスト!M71)</f>
        <v>黒　井</v>
      </c>
      <c r="HM72" s="77" t="str">
        <f>IF(リスト!N71="","",リスト!N71)</f>
        <v/>
      </c>
      <c r="HN72" s="77" t="str">
        <f>IF(リスト!O71="","",リスト!O71)</f>
        <v/>
      </c>
      <c r="HO72" s="460" t="str">
        <f>IF(リスト!P71="","",リスト!P71)</f>
        <v/>
      </c>
      <c r="IV72" s="393"/>
      <c r="IW72" s="393"/>
      <c r="IX72" s="393"/>
      <c r="IY72" s="393"/>
      <c r="IZ72" s="393"/>
      <c r="JA72" s="393"/>
      <c r="JB72" s="393"/>
      <c r="JC72" s="393"/>
      <c r="JD72" s="393"/>
      <c r="JE72" s="393"/>
      <c r="JF72" s="393"/>
      <c r="JG72" s="393"/>
      <c r="JH72" s="393"/>
      <c r="JI72" s="393"/>
      <c r="JJ72" s="393"/>
      <c r="JK72" s="393"/>
      <c r="JL72" s="393"/>
      <c r="JM72" s="393"/>
      <c r="JN72" s="393"/>
      <c r="JO72" s="393"/>
      <c r="JP72" s="393"/>
      <c r="JQ72" s="393"/>
      <c r="JR72" s="393"/>
      <c r="JS72" s="393"/>
      <c r="JT72" s="393"/>
      <c r="JU72" s="393"/>
      <c r="JV72" s="393"/>
      <c r="JW72" s="393"/>
      <c r="JX72" s="393"/>
      <c r="JY72" s="393"/>
      <c r="JZ72" s="393"/>
      <c r="KA72" s="393"/>
      <c r="KB72" s="393"/>
      <c r="KC72" s="393"/>
      <c r="KD72" s="393"/>
      <c r="KE72" s="393"/>
      <c r="KF72" s="393"/>
      <c r="KG72" s="393"/>
      <c r="KH72" s="393"/>
      <c r="KI72" s="393"/>
      <c r="KJ72" s="393"/>
      <c r="KK72" s="393"/>
      <c r="KL72" s="393"/>
      <c r="KM72" s="393"/>
      <c r="KN72" s="393"/>
      <c r="KO72" s="393"/>
      <c r="KP72" s="393"/>
      <c r="KQ72" s="393"/>
      <c r="KR72" s="393"/>
      <c r="KS72" s="393"/>
      <c r="KT72" s="393"/>
      <c r="KU72" s="393"/>
      <c r="KV72" s="393"/>
      <c r="KW72" s="393"/>
      <c r="KX72" s="393"/>
      <c r="KY72" s="393"/>
      <c r="KZ72" s="393"/>
      <c r="LA72" s="393"/>
      <c r="LB72" s="393"/>
      <c r="LC72" s="393"/>
      <c r="LD72" s="393"/>
      <c r="LE72" s="393"/>
      <c r="LF72" s="393"/>
      <c r="LG72" s="393"/>
      <c r="LH72" s="393"/>
      <c r="LI72" s="393"/>
      <c r="LJ72" s="393"/>
      <c r="LK72" s="393"/>
      <c r="LL72" s="393"/>
      <c r="LM72" s="393"/>
      <c r="LN72" s="393"/>
      <c r="LO72" s="393"/>
      <c r="LP72" s="393"/>
      <c r="LQ72" s="393"/>
      <c r="LR72" s="393"/>
      <c r="LS72" s="393"/>
      <c r="LT72" s="393"/>
      <c r="LU72" s="393"/>
      <c r="LV72" s="393"/>
      <c r="LW72" s="393"/>
      <c r="LX72" s="393"/>
      <c r="LY72" s="393"/>
      <c r="LZ72" s="393"/>
      <c r="MA72" s="393"/>
      <c r="MB72" s="393"/>
      <c r="MC72" s="393"/>
      <c r="MD72" s="393"/>
      <c r="ME72" s="393"/>
      <c r="MF72" s="393"/>
      <c r="MG72" s="393"/>
      <c r="MH72" s="393"/>
      <c r="MI72" s="393"/>
      <c r="MJ72" s="393"/>
      <c r="MK72" s="393"/>
      <c r="ML72" s="393"/>
      <c r="MM72" s="393"/>
      <c r="MN72" s="393"/>
      <c r="MO72" s="393"/>
      <c r="MP72" s="393"/>
      <c r="MQ72" s="393"/>
      <c r="MR72" s="393"/>
      <c r="MS72" s="393"/>
      <c r="MT72" s="393"/>
      <c r="MU72" s="393"/>
      <c r="MV72" s="393"/>
      <c r="MW72" s="393"/>
      <c r="MX72" s="393"/>
      <c r="MY72" s="393"/>
      <c r="MZ72" s="393"/>
      <c r="NA72" s="393"/>
      <c r="NB72" s="393"/>
      <c r="NC72" s="393"/>
      <c r="ND72" s="393"/>
      <c r="NE72" s="393"/>
      <c r="NF72" s="393"/>
      <c r="NG72" s="393"/>
      <c r="NH72" s="393"/>
      <c r="NI72" s="393"/>
      <c r="NJ72" s="393"/>
      <c r="NK72" s="393"/>
      <c r="NL72" s="393"/>
      <c r="NM72" s="393"/>
      <c r="NN72" s="393"/>
      <c r="NO72" s="393"/>
      <c r="NP72" s="393"/>
      <c r="NQ72" s="393"/>
      <c r="NR72" s="393"/>
      <c r="NS72" s="393"/>
      <c r="NT72" s="393"/>
      <c r="NU72" s="393"/>
      <c r="NV72" s="393"/>
      <c r="NW72" s="393"/>
      <c r="NX72" s="393"/>
      <c r="NY72" s="393"/>
      <c r="NZ72" s="393"/>
      <c r="OA72" s="393"/>
      <c r="OB72" s="393"/>
      <c r="OC72" s="393"/>
      <c r="OD72" s="393"/>
      <c r="OE72" s="393"/>
      <c r="OF72" s="393"/>
      <c r="OG72" s="393"/>
      <c r="OH72" s="393"/>
      <c r="OI72" s="393"/>
      <c r="OJ72" s="393"/>
      <c r="OK72" s="393"/>
      <c r="OL72" s="393"/>
      <c r="OM72" s="393"/>
      <c r="ON72" s="393"/>
      <c r="OO72" s="393"/>
      <c r="OP72" s="393"/>
      <c r="OQ72" s="393"/>
      <c r="OR72" s="393"/>
      <c r="OS72" s="393"/>
      <c r="OT72" s="393"/>
      <c r="OU72" s="393"/>
      <c r="OV72" s="393"/>
      <c r="OW72" s="393"/>
      <c r="OX72" s="393"/>
      <c r="OY72" s="393"/>
      <c r="OZ72" s="393"/>
      <c r="PA72" s="393"/>
      <c r="PB72" s="393"/>
      <c r="PC72" s="393"/>
      <c r="PD72" s="393"/>
      <c r="PE72" s="393"/>
      <c r="PF72" s="393"/>
      <c r="PG72" s="393"/>
      <c r="PH72" s="393"/>
      <c r="PI72" s="393"/>
      <c r="PJ72" s="393"/>
      <c r="PK72" s="393"/>
      <c r="PL72" s="393"/>
      <c r="PM72" s="393"/>
      <c r="PN72" s="393"/>
      <c r="PO72" s="393"/>
      <c r="PP72" s="393"/>
      <c r="PQ72" s="393"/>
      <c r="PR72" s="393"/>
      <c r="PS72" s="393"/>
      <c r="PT72" s="393"/>
      <c r="PU72" s="393"/>
      <c r="PV72" s="393"/>
      <c r="PW72" s="393"/>
      <c r="PX72" s="393"/>
      <c r="PY72" s="393"/>
      <c r="PZ72" s="393"/>
      <c r="QA72" s="393"/>
      <c r="QB72" s="393"/>
      <c r="QC72" s="393"/>
      <c r="QD72" s="393"/>
      <c r="QE72" s="393"/>
      <c r="QF72" s="393"/>
      <c r="QG72" s="393"/>
      <c r="QH72" s="393"/>
      <c r="QI72" s="393"/>
      <c r="QJ72" s="393"/>
      <c r="QK72" s="393"/>
      <c r="QL72" s="393"/>
      <c r="QM72" s="393"/>
      <c r="QN72" s="393"/>
      <c r="QO72" s="393"/>
      <c r="QP72" s="393"/>
      <c r="QQ72" s="393"/>
      <c r="QR72" s="393"/>
      <c r="QS72" s="393"/>
      <c r="QT72" s="393"/>
      <c r="QU72" s="393"/>
      <c r="QV72" s="393"/>
      <c r="QW72" s="393"/>
      <c r="QX72" s="393"/>
      <c r="QY72" s="393"/>
      <c r="QZ72" s="393"/>
      <c r="RA72" s="393"/>
      <c r="RB72" s="393"/>
      <c r="RC72" s="393"/>
      <c r="RD72" s="393"/>
      <c r="RE72" s="393"/>
      <c r="RF72" s="393"/>
      <c r="RG72" s="393"/>
      <c r="RH72" s="393"/>
      <c r="RI72" s="393"/>
      <c r="RJ72" s="393"/>
      <c r="RK72" s="393"/>
      <c r="RL72" s="393"/>
      <c r="RM72" s="393"/>
      <c r="RN72" s="393"/>
      <c r="RO72" s="393"/>
      <c r="RP72" s="393"/>
      <c r="RQ72" s="393"/>
      <c r="RR72" s="393"/>
      <c r="RS72" s="393"/>
      <c r="RT72" s="393"/>
      <c r="RU72" s="393"/>
      <c r="RV72" s="393"/>
      <c r="RW72" s="393"/>
      <c r="RX72" s="393"/>
      <c r="RY72" s="393"/>
      <c r="RZ72" s="393"/>
      <c r="SA72" s="393"/>
      <c r="SB72" s="393"/>
      <c r="SC72" s="393"/>
      <c r="SD72" s="393"/>
      <c r="SE72" s="393"/>
      <c r="SF72" s="393"/>
      <c r="SG72" s="393"/>
      <c r="SH72" s="393"/>
      <c r="SI72" s="393"/>
      <c r="SJ72" s="393"/>
      <c r="SK72" s="393"/>
      <c r="SL72" s="393"/>
      <c r="SM72" s="393"/>
      <c r="SN72" s="393"/>
      <c r="SO72" s="393"/>
      <c r="SP72" s="393"/>
      <c r="SQ72" s="393"/>
      <c r="SR72" s="393"/>
      <c r="SS72" s="393"/>
      <c r="ST72" s="393"/>
      <c r="SU72" s="393"/>
      <c r="SV72" s="393"/>
      <c r="SW72" s="393"/>
      <c r="SX72" s="393"/>
      <c r="SY72" s="393"/>
      <c r="SZ72" s="393"/>
      <c r="TA72" s="393"/>
      <c r="TB72" s="393"/>
      <c r="TC72" s="393"/>
      <c r="TD72" s="393"/>
      <c r="TE72" s="393"/>
      <c r="TF72" s="393"/>
      <c r="TG72" s="393"/>
      <c r="TH72" s="393"/>
      <c r="TI72" s="393"/>
      <c r="TJ72" s="393"/>
      <c r="TK72" s="393"/>
    </row>
    <row r="73" spans="1:531" s="88" customFormat="1" ht="24.75" customHeight="1" x14ac:dyDescent="0.2">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c r="CU73" s="57"/>
      <c r="CV73" s="57"/>
      <c r="CW73" s="57"/>
      <c r="CX73" s="57"/>
      <c r="CY73" s="57"/>
      <c r="CZ73" s="57"/>
      <c r="DA73" s="57"/>
      <c r="DB73" s="57"/>
      <c r="DC73" s="57"/>
      <c r="DD73" s="57"/>
      <c r="DE73" s="57"/>
      <c r="DF73" s="57"/>
      <c r="DG73" s="57"/>
      <c r="DH73" s="57"/>
      <c r="DI73" s="57"/>
      <c r="DJ73" s="57"/>
      <c r="DK73" s="57"/>
      <c r="DL73" s="57"/>
      <c r="DM73" s="57"/>
      <c r="DN73" s="57"/>
      <c r="DO73" s="57"/>
      <c r="DP73" s="57"/>
      <c r="DQ73" s="57"/>
      <c r="DR73" s="57"/>
      <c r="DS73" s="57"/>
      <c r="DT73" s="57"/>
      <c r="DU73" s="57"/>
      <c r="DV73" s="57"/>
      <c r="DW73" s="57"/>
      <c r="DX73" s="57"/>
      <c r="DY73" s="57"/>
      <c r="DZ73" s="57"/>
      <c r="EA73" s="57"/>
      <c r="EB73" s="57"/>
      <c r="EC73" s="57"/>
      <c r="ED73" s="57"/>
      <c r="EE73" s="57"/>
      <c r="EF73" s="57"/>
      <c r="EG73" s="57"/>
      <c r="EH73" s="57"/>
      <c r="EI73" s="57"/>
      <c r="EJ73" s="57"/>
      <c r="EK73" s="57"/>
      <c r="EL73" s="57"/>
      <c r="EM73" s="57"/>
      <c r="EN73" s="57"/>
      <c r="EO73" s="57"/>
      <c r="EP73" s="57"/>
      <c r="EQ73" s="57"/>
      <c r="ER73" s="57"/>
      <c r="ES73" s="57"/>
      <c r="ET73" s="57"/>
      <c r="EU73" s="57"/>
      <c r="EV73" s="57"/>
      <c r="EW73" s="57"/>
      <c r="EX73" s="57"/>
      <c r="EY73" s="57"/>
      <c r="EZ73" s="57"/>
      <c r="FA73" s="57"/>
      <c r="FB73" s="57"/>
      <c r="FC73" s="57"/>
      <c r="FD73" s="57"/>
      <c r="FE73" s="57"/>
      <c r="FF73" s="57"/>
      <c r="FG73" s="57"/>
      <c r="FH73" s="57"/>
      <c r="FI73" s="57"/>
      <c r="FJ73" s="57"/>
      <c r="FK73" s="57"/>
      <c r="FL73" s="57"/>
      <c r="FM73" s="57"/>
      <c r="FN73" s="57"/>
      <c r="FO73" s="57"/>
      <c r="FP73" s="57"/>
      <c r="FQ73" s="57"/>
      <c r="FR73" s="57"/>
      <c r="FS73" s="57"/>
      <c r="FT73" s="57"/>
      <c r="FU73" s="57"/>
      <c r="FV73" s="57"/>
      <c r="FW73" s="57"/>
      <c r="FX73" s="57"/>
      <c r="FY73" s="57"/>
      <c r="FZ73" s="57"/>
      <c r="GA73" s="57"/>
      <c r="GB73" s="57"/>
      <c r="GC73" s="57"/>
      <c r="GD73" s="57"/>
      <c r="GE73" s="57"/>
      <c r="GF73" s="57"/>
      <c r="GG73" s="57"/>
      <c r="GH73" s="57"/>
      <c r="GI73" s="57"/>
      <c r="GJ73" s="57"/>
      <c r="GK73" s="57"/>
      <c r="GL73" s="57"/>
      <c r="GM73" s="57"/>
      <c r="GN73" s="57"/>
      <c r="GO73" s="57"/>
      <c r="GP73" s="57"/>
      <c r="GQ73" s="57"/>
      <c r="GR73" s="57"/>
      <c r="GS73" s="57"/>
      <c r="GT73" s="57"/>
      <c r="GU73" s="57"/>
      <c r="GV73" s="57"/>
      <c r="GW73" s="57"/>
      <c r="GX73" s="57"/>
      <c r="GY73" s="57"/>
      <c r="HA73" s="80"/>
      <c r="HB73" s="199">
        <f>リスト!C72</f>
        <v>0</v>
      </c>
      <c r="HC73" s="76" t="str">
        <f>IF(リスト!D72="","",リスト!D72)</f>
        <v/>
      </c>
      <c r="HD73" s="76" t="str">
        <f>IF(リスト!F72="","",リスト!F72)</f>
        <v/>
      </c>
      <c r="HE73" s="76" t="str">
        <f>IF(リスト!E72="","",リスト!E72)</f>
        <v/>
      </c>
      <c r="HF73" s="200" t="str">
        <f>IF(リスト!G72="","",リスト!G72)</f>
        <v/>
      </c>
      <c r="HG73" s="77" t="str">
        <f>IF(リスト!H72="","",リスト!H72)</f>
        <v>茨　田</v>
      </c>
      <c r="HH73" s="77" t="str">
        <f>IF(リスト!I72="","",リスト!I72)</f>
        <v>　浜　</v>
      </c>
      <c r="HI73" s="77" t="str">
        <f>IF(リスト!J72="","",リスト!J72)</f>
        <v>美　原</v>
      </c>
      <c r="HJ73" s="77" t="str">
        <f>IF(リスト!K72="","",リスト!K72)</f>
        <v>砂　川</v>
      </c>
      <c r="HK73" s="77" t="str">
        <f>IF(リスト!L72="","",リスト!L72)</f>
        <v>ポートアイランド</v>
      </c>
      <c r="HL73" s="77" t="str">
        <f>IF(リスト!M72="","",リスト!M72)</f>
        <v>弥生が丘</v>
      </c>
      <c r="HM73" s="77" t="str">
        <f>IF(リスト!N72="","",リスト!N72)</f>
        <v/>
      </c>
      <c r="HN73" s="77" t="str">
        <f>IF(リスト!O72="","",リスト!O72)</f>
        <v/>
      </c>
      <c r="HO73" s="460" t="str">
        <f>IF(リスト!P72="","",リスト!P72)</f>
        <v/>
      </c>
      <c r="IV73" s="393"/>
      <c r="IW73" s="393"/>
      <c r="IX73" s="393"/>
      <c r="IY73" s="393"/>
      <c r="IZ73" s="393"/>
      <c r="JA73" s="393"/>
      <c r="JB73" s="393"/>
      <c r="JC73" s="393"/>
      <c r="JD73" s="393"/>
      <c r="JE73" s="393"/>
      <c r="JF73" s="393"/>
      <c r="JG73" s="393"/>
      <c r="JH73" s="393"/>
      <c r="JI73" s="393"/>
      <c r="JJ73" s="393"/>
      <c r="JK73" s="393"/>
      <c r="JL73" s="393"/>
      <c r="JM73" s="393"/>
      <c r="JN73" s="393"/>
      <c r="JO73" s="393"/>
      <c r="JP73" s="393"/>
      <c r="JQ73" s="393"/>
      <c r="JR73" s="393"/>
      <c r="JS73" s="393"/>
      <c r="JT73" s="393"/>
      <c r="JU73" s="393"/>
      <c r="JV73" s="393"/>
      <c r="JW73" s="393"/>
      <c r="JX73" s="393"/>
      <c r="JY73" s="393"/>
      <c r="JZ73" s="393"/>
      <c r="KA73" s="393"/>
      <c r="KB73" s="393"/>
      <c r="KC73" s="393"/>
      <c r="KD73" s="393"/>
      <c r="KE73" s="393"/>
      <c r="KF73" s="393"/>
      <c r="KG73" s="393"/>
      <c r="KH73" s="393"/>
      <c r="KI73" s="393"/>
      <c r="KJ73" s="393"/>
      <c r="KK73" s="393"/>
      <c r="KL73" s="393"/>
      <c r="KM73" s="393"/>
      <c r="KN73" s="393"/>
      <c r="KO73" s="393"/>
      <c r="KP73" s="393"/>
      <c r="KQ73" s="393"/>
      <c r="KR73" s="393"/>
      <c r="KS73" s="393"/>
      <c r="KT73" s="393"/>
      <c r="KU73" s="393"/>
      <c r="KV73" s="393"/>
      <c r="KW73" s="393"/>
      <c r="KX73" s="393"/>
      <c r="KY73" s="393"/>
      <c r="KZ73" s="393"/>
      <c r="LA73" s="393"/>
      <c r="LB73" s="393"/>
      <c r="LC73" s="393"/>
      <c r="LD73" s="393"/>
      <c r="LE73" s="393"/>
      <c r="LF73" s="393"/>
      <c r="LG73" s="393"/>
      <c r="LH73" s="393"/>
      <c r="LI73" s="393"/>
      <c r="LJ73" s="393"/>
      <c r="LK73" s="393"/>
      <c r="LL73" s="393"/>
      <c r="LM73" s="393"/>
      <c r="LN73" s="393"/>
      <c r="LO73" s="393"/>
      <c r="LP73" s="393"/>
      <c r="LQ73" s="393"/>
      <c r="LR73" s="393"/>
      <c r="LS73" s="393"/>
      <c r="LT73" s="393"/>
      <c r="LU73" s="393"/>
      <c r="LV73" s="393"/>
      <c r="LW73" s="393"/>
      <c r="LX73" s="393"/>
      <c r="LY73" s="393"/>
      <c r="LZ73" s="393"/>
      <c r="MA73" s="393"/>
      <c r="MB73" s="393"/>
      <c r="MC73" s="393"/>
      <c r="MD73" s="393"/>
      <c r="ME73" s="393"/>
      <c r="MF73" s="393"/>
      <c r="MG73" s="393"/>
      <c r="MH73" s="393"/>
      <c r="MI73" s="393"/>
      <c r="MJ73" s="393"/>
      <c r="MK73" s="393"/>
      <c r="ML73" s="393"/>
      <c r="MM73" s="393"/>
      <c r="MN73" s="393"/>
      <c r="MO73" s="393"/>
      <c r="MP73" s="393"/>
      <c r="MQ73" s="393"/>
      <c r="MR73" s="393"/>
      <c r="MS73" s="393"/>
      <c r="MT73" s="393"/>
      <c r="MU73" s="393"/>
      <c r="MV73" s="393"/>
      <c r="MW73" s="393"/>
      <c r="MX73" s="393"/>
      <c r="MY73" s="393"/>
      <c r="MZ73" s="393"/>
      <c r="NA73" s="393"/>
      <c r="NB73" s="393"/>
      <c r="NC73" s="393"/>
      <c r="ND73" s="393"/>
      <c r="NE73" s="393"/>
      <c r="NF73" s="393"/>
      <c r="NG73" s="393"/>
      <c r="NH73" s="393"/>
      <c r="NI73" s="393"/>
      <c r="NJ73" s="393"/>
      <c r="NK73" s="393"/>
      <c r="NL73" s="393"/>
      <c r="NM73" s="393"/>
      <c r="NN73" s="393"/>
      <c r="NO73" s="393"/>
      <c r="NP73" s="393"/>
      <c r="NQ73" s="393"/>
      <c r="NR73" s="393"/>
      <c r="NS73" s="393"/>
      <c r="NT73" s="393"/>
      <c r="NU73" s="393"/>
      <c r="NV73" s="393"/>
      <c r="NW73" s="393"/>
      <c r="NX73" s="393"/>
      <c r="NY73" s="393"/>
      <c r="NZ73" s="393"/>
      <c r="OA73" s="393"/>
      <c r="OB73" s="393"/>
      <c r="OC73" s="393"/>
      <c r="OD73" s="393"/>
      <c r="OE73" s="393"/>
      <c r="OF73" s="393"/>
      <c r="OG73" s="393"/>
      <c r="OH73" s="393"/>
      <c r="OI73" s="393"/>
      <c r="OJ73" s="393"/>
      <c r="OK73" s="393"/>
      <c r="OL73" s="393"/>
      <c r="OM73" s="393"/>
      <c r="ON73" s="393"/>
      <c r="OO73" s="393"/>
      <c r="OP73" s="393"/>
      <c r="OQ73" s="393"/>
      <c r="OR73" s="393"/>
      <c r="OS73" s="393"/>
      <c r="OT73" s="393"/>
      <c r="OU73" s="393"/>
      <c r="OV73" s="393"/>
      <c r="OW73" s="393"/>
      <c r="OX73" s="393"/>
      <c r="OY73" s="393"/>
      <c r="OZ73" s="393"/>
      <c r="PA73" s="393"/>
      <c r="PB73" s="393"/>
      <c r="PC73" s="393"/>
      <c r="PD73" s="393"/>
      <c r="PE73" s="393"/>
      <c r="PF73" s="393"/>
      <c r="PG73" s="393"/>
      <c r="PH73" s="393"/>
      <c r="PI73" s="393"/>
      <c r="PJ73" s="393"/>
      <c r="PK73" s="393"/>
      <c r="PL73" s="393"/>
      <c r="PM73" s="393"/>
      <c r="PN73" s="393"/>
      <c r="PO73" s="393"/>
      <c r="PP73" s="393"/>
      <c r="PQ73" s="393"/>
      <c r="PR73" s="393"/>
      <c r="PS73" s="393"/>
      <c r="PT73" s="393"/>
      <c r="PU73" s="393"/>
      <c r="PV73" s="393"/>
      <c r="PW73" s="393"/>
      <c r="PX73" s="393"/>
      <c r="PY73" s="393"/>
      <c r="PZ73" s="393"/>
      <c r="QA73" s="393"/>
      <c r="QB73" s="393"/>
      <c r="QC73" s="393"/>
      <c r="QD73" s="393"/>
      <c r="QE73" s="393"/>
      <c r="QF73" s="393"/>
      <c r="QG73" s="393"/>
      <c r="QH73" s="393"/>
      <c r="QI73" s="393"/>
      <c r="QJ73" s="393"/>
      <c r="QK73" s="393"/>
      <c r="QL73" s="393"/>
      <c r="QM73" s="393"/>
      <c r="QN73" s="393"/>
      <c r="QO73" s="393"/>
      <c r="QP73" s="393"/>
      <c r="QQ73" s="393"/>
      <c r="QR73" s="393"/>
      <c r="QS73" s="393"/>
      <c r="QT73" s="393"/>
      <c r="QU73" s="393"/>
      <c r="QV73" s="393"/>
      <c r="QW73" s="393"/>
      <c r="QX73" s="393"/>
      <c r="QY73" s="393"/>
      <c r="QZ73" s="393"/>
      <c r="RA73" s="393"/>
      <c r="RB73" s="393"/>
      <c r="RC73" s="393"/>
      <c r="RD73" s="393"/>
      <c r="RE73" s="393"/>
      <c r="RF73" s="393"/>
      <c r="RG73" s="393"/>
      <c r="RH73" s="393"/>
      <c r="RI73" s="393"/>
      <c r="RJ73" s="393"/>
      <c r="RK73" s="393"/>
      <c r="RL73" s="393"/>
      <c r="RM73" s="393"/>
      <c r="RN73" s="393"/>
      <c r="RO73" s="393"/>
      <c r="RP73" s="393"/>
      <c r="RQ73" s="393"/>
      <c r="RR73" s="393"/>
      <c r="RS73" s="393"/>
      <c r="RT73" s="393"/>
      <c r="RU73" s="393"/>
      <c r="RV73" s="393"/>
      <c r="RW73" s="393"/>
      <c r="RX73" s="393"/>
      <c r="RY73" s="393"/>
      <c r="RZ73" s="393"/>
      <c r="SA73" s="393"/>
      <c r="SB73" s="393"/>
      <c r="SC73" s="393"/>
      <c r="SD73" s="393"/>
      <c r="SE73" s="393"/>
      <c r="SF73" s="393"/>
      <c r="SG73" s="393"/>
      <c r="SH73" s="393"/>
      <c r="SI73" s="393"/>
      <c r="SJ73" s="393"/>
      <c r="SK73" s="393"/>
      <c r="SL73" s="393"/>
      <c r="SM73" s="393"/>
      <c r="SN73" s="393"/>
      <c r="SO73" s="393"/>
      <c r="SP73" s="393"/>
      <c r="SQ73" s="393"/>
      <c r="SR73" s="393"/>
      <c r="SS73" s="393"/>
      <c r="ST73" s="393"/>
      <c r="SU73" s="393"/>
      <c r="SV73" s="393"/>
      <c r="SW73" s="393"/>
      <c r="SX73" s="393"/>
      <c r="SY73" s="393"/>
      <c r="SZ73" s="393"/>
      <c r="TA73" s="393"/>
      <c r="TB73" s="393"/>
      <c r="TC73" s="393"/>
      <c r="TD73" s="393"/>
      <c r="TE73" s="393"/>
      <c r="TF73" s="393"/>
      <c r="TG73" s="393"/>
      <c r="TH73" s="393"/>
      <c r="TI73" s="393"/>
      <c r="TJ73" s="393"/>
      <c r="TK73" s="393"/>
    </row>
    <row r="74" spans="1:531" ht="24.75" customHeight="1" x14ac:dyDescent="0.2">
      <c r="HA74" s="80"/>
      <c r="HB74" s="199">
        <f>リスト!C73</f>
        <v>0</v>
      </c>
      <c r="HC74" s="76" t="str">
        <f>IF(リスト!D73="","",リスト!D73)</f>
        <v/>
      </c>
      <c r="HD74" s="76" t="str">
        <f>IF(リスト!F73="","",リスト!F73)</f>
        <v/>
      </c>
      <c r="HE74" s="76" t="str">
        <f>IF(リスト!E73="","",リスト!E73)</f>
        <v/>
      </c>
      <c r="HF74" s="200" t="str">
        <f>IF(リスト!G73="","",リスト!G73)</f>
        <v/>
      </c>
      <c r="HG74" s="77" t="str">
        <f>IF(リスト!H73="","",リスト!H73)</f>
        <v>旭　東</v>
      </c>
      <c r="HH74" s="77" t="str">
        <f>IF(リスト!I73="","",リスト!I73)</f>
        <v>岡　町</v>
      </c>
      <c r="HI74" s="77" t="str">
        <f>IF(リスト!J73="","",リスト!J73)</f>
        <v>西　浦</v>
      </c>
      <c r="HJ74" s="77" t="str">
        <f>IF(リスト!K73="","",リスト!K73)</f>
        <v>尾　崎</v>
      </c>
      <c r="HK74" s="77" t="str">
        <f>IF(リスト!L73="","",リスト!L73)</f>
        <v>三　宮</v>
      </c>
      <c r="HL74" s="77" t="str">
        <f>IF(リスト!M73="","",リスト!M73)</f>
        <v>藤原台</v>
      </c>
      <c r="HM74" s="77" t="str">
        <f>IF(リスト!N73="","",リスト!N73)</f>
        <v/>
      </c>
      <c r="HN74" s="77" t="str">
        <f>IF(リスト!O73="","",リスト!O73)</f>
        <v/>
      </c>
      <c r="HO74" s="460" t="str">
        <f>IF(リスト!P73="","",リスト!P73)</f>
        <v/>
      </c>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row>
    <row r="75" spans="1:531" ht="24.75" customHeight="1" x14ac:dyDescent="0.2">
      <c r="B75" s="908" t="s">
        <v>806</v>
      </c>
      <c r="C75" s="909"/>
      <c r="D75" s="909"/>
      <c r="E75" s="909"/>
      <c r="F75" s="909"/>
      <c r="G75" s="909"/>
      <c r="H75" s="909"/>
      <c r="I75" s="909"/>
      <c r="J75" s="909"/>
      <c r="K75" s="909"/>
      <c r="L75" s="909"/>
      <c r="M75" s="909"/>
      <c r="N75" s="909"/>
      <c r="O75" s="909"/>
      <c r="P75" s="909"/>
      <c r="Q75" s="909"/>
      <c r="R75" s="909"/>
      <c r="S75" s="909"/>
      <c r="T75" s="909"/>
      <c r="U75" s="909"/>
      <c r="V75" s="910"/>
      <c r="X75" s="908" t="s">
        <v>807</v>
      </c>
      <c r="Y75" s="909"/>
      <c r="Z75" s="909"/>
      <c r="AA75" s="909"/>
      <c r="AB75" s="909"/>
      <c r="AC75" s="909"/>
      <c r="AD75" s="909"/>
      <c r="AE75" s="909"/>
      <c r="AF75" s="909"/>
      <c r="AG75" s="909"/>
      <c r="AH75" s="909"/>
      <c r="AI75" s="909"/>
      <c r="AJ75" s="909"/>
      <c r="AK75" s="909"/>
      <c r="AL75" s="909"/>
      <c r="AM75" s="909"/>
      <c r="AN75" s="909"/>
      <c r="AO75" s="909"/>
      <c r="AP75" s="909"/>
      <c r="AQ75" s="909"/>
      <c r="AR75" s="910"/>
      <c r="AT75" s="908" t="s">
        <v>808</v>
      </c>
      <c r="AU75" s="909"/>
      <c r="AV75" s="909"/>
      <c r="AW75" s="909"/>
      <c r="AX75" s="909"/>
      <c r="AY75" s="909"/>
      <c r="AZ75" s="909"/>
      <c r="BA75" s="909"/>
      <c r="BB75" s="909"/>
      <c r="BC75" s="909"/>
      <c r="BD75" s="909"/>
      <c r="BE75" s="909"/>
      <c r="BF75" s="909"/>
      <c r="BG75" s="909"/>
      <c r="BH75" s="909"/>
      <c r="BI75" s="909"/>
      <c r="BJ75" s="909"/>
      <c r="BK75" s="909"/>
      <c r="BL75" s="909"/>
      <c r="BM75" s="909"/>
      <c r="BN75" s="910"/>
      <c r="BP75" s="908" t="s">
        <v>809</v>
      </c>
      <c r="BQ75" s="909"/>
      <c r="BR75" s="909"/>
      <c r="BS75" s="909"/>
      <c r="BT75" s="909"/>
      <c r="BU75" s="909"/>
      <c r="BV75" s="909"/>
      <c r="BW75" s="909"/>
      <c r="BX75" s="909"/>
      <c r="BY75" s="909"/>
      <c r="BZ75" s="909"/>
      <c r="CA75" s="909"/>
      <c r="CB75" s="909"/>
      <c r="CC75" s="909"/>
      <c r="CD75" s="909"/>
      <c r="CE75" s="909"/>
      <c r="CF75" s="909"/>
      <c r="CG75" s="909"/>
      <c r="CH75" s="909"/>
      <c r="CI75" s="909"/>
      <c r="CJ75" s="910"/>
      <c r="CL75" s="908" t="s">
        <v>810</v>
      </c>
      <c r="CM75" s="909"/>
      <c r="CN75" s="909"/>
      <c r="CO75" s="909"/>
      <c r="CP75" s="909"/>
      <c r="CQ75" s="909"/>
      <c r="CR75" s="909"/>
      <c r="CS75" s="909"/>
      <c r="CT75" s="909"/>
      <c r="CU75" s="909"/>
      <c r="CV75" s="909"/>
      <c r="CW75" s="909"/>
      <c r="CX75" s="909"/>
      <c r="CY75" s="909"/>
      <c r="CZ75" s="909"/>
      <c r="DA75" s="909"/>
      <c r="DB75" s="909"/>
      <c r="DC75" s="909"/>
      <c r="DD75" s="909"/>
      <c r="DE75" s="909"/>
      <c r="DF75" s="910"/>
      <c r="HA75" s="80"/>
      <c r="HB75" s="199">
        <f>リスト!C74</f>
        <v>0</v>
      </c>
      <c r="HC75" s="76" t="str">
        <f>IF(リスト!D74="","",リスト!D74)</f>
        <v/>
      </c>
      <c r="HD75" s="76" t="str">
        <f>IF(リスト!F74="","",リスト!F74)</f>
        <v/>
      </c>
      <c r="HE75" s="76" t="str">
        <f>IF(リスト!E74="","",リスト!E74)</f>
        <v/>
      </c>
      <c r="HF75" s="200" t="str">
        <f>IF(リスト!G74="","",リスト!G74)</f>
        <v/>
      </c>
      <c r="HG75" s="77" t="str">
        <f>IF(リスト!H74="","",リスト!H74)</f>
        <v>大和田</v>
      </c>
      <c r="HH75" s="77" t="str">
        <f>IF(リスト!I74="","",リスト!I74)</f>
        <v>味　生</v>
      </c>
      <c r="HI75" s="77" t="str">
        <f>IF(リスト!J74="","",リスト!J74)</f>
        <v>土師ノ里</v>
      </c>
      <c r="HJ75" s="77" t="str">
        <f>IF(リスト!K74="","",リスト!K74)</f>
        <v>　岬　</v>
      </c>
      <c r="HK75" s="77" t="str">
        <f>IF(リスト!L74="","",リスト!L74)</f>
        <v>ポート南</v>
      </c>
      <c r="HL75" s="77" t="str">
        <f>IF(リスト!M74="","",リスト!M74)</f>
        <v>ゆりのき台</v>
      </c>
      <c r="HM75" s="77" t="str">
        <f>IF(リスト!N74="","",リスト!N74)</f>
        <v/>
      </c>
      <c r="HN75" s="77" t="str">
        <f>IF(リスト!O74="","",リスト!O74)</f>
        <v/>
      </c>
      <c r="HO75" s="460" t="str">
        <f>IF(リスト!P74="","",リスト!P74)</f>
        <v/>
      </c>
      <c r="IV75" s="393"/>
      <c r="IW75" s="393"/>
      <c r="IX75" s="393"/>
      <c r="IY75" s="393"/>
      <c r="IZ75" s="393"/>
      <c r="JA75" s="393"/>
      <c r="JB75" s="393"/>
      <c r="JC75" s="393"/>
      <c r="JD75" s="393"/>
      <c r="JE75" s="393"/>
      <c r="JF75" s="393"/>
      <c r="JG75" s="393"/>
      <c r="JH75" s="393"/>
      <c r="JI75" s="393"/>
      <c r="JJ75" s="393"/>
      <c r="JK75" s="393"/>
      <c r="JL75" s="393"/>
      <c r="JM75" s="393"/>
      <c r="JN75" s="393"/>
      <c r="JO75" s="393"/>
      <c r="JP75" s="393"/>
      <c r="JQ75" s="393"/>
      <c r="JR75" s="393"/>
      <c r="JS75" s="393"/>
      <c r="JT75" s="393"/>
      <c r="JU75" s="393"/>
      <c r="JV75" s="393"/>
      <c r="JW75" s="393"/>
      <c r="JX75" s="393"/>
      <c r="JY75" s="393"/>
      <c r="JZ75" s="393"/>
      <c r="KA75" s="393"/>
      <c r="KB75" s="393"/>
      <c r="KC75" s="393"/>
      <c r="KD75" s="393"/>
      <c r="KE75" s="393"/>
      <c r="KF75" s="393"/>
      <c r="KG75" s="393"/>
      <c r="KH75" s="393"/>
      <c r="KI75" s="393"/>
      <c r="KJ75" s="393"/>
      <c r="KK75" s="393"/>
      <c r="KL75" s="393"/>
      <c r="KM75" s="393"/>
      <c r="KN75" s="393"/>
      <c r="KO75" s="393"/>
      <c r="KP75" s="393"/>
      <c r="KQ75" s="393"/>
      <c r="KR75" s="393"/>
      <c r="KS75" s="393"/>
      <c r="KT75" s="393"/>
      <c r="KU75" s="393"/>
      <c r="KV75" s="393"/>
      <c r="KW75" s="393"/>
      <c r="KX75" s="393"/>
      <c r="KY75" s="393"/>
      <c r="KZ75" s="393"/>
      <c r="LA75" s="393"/>
      <c r="LB75" s="393"/>
      <c r="LC75" s="393"/>
      <c r="LD75" s="393"/>
      <c r="LE75" s="393"/>
      <c r="LF75" s="393"/>
      <c r="LG75" s="393"/>
      <c r="LH75" s="393"/>
      <c r="LI75" s="393"/>
      <c r="LJ75" s="393"/>
      <c r="LK75" s="393"/>
      <c r="LL75" s="393"/>
      <c r="LM75" s="393"/>
      <c r="LN75" s="393"/>
      <c r="LO75" s="393"/>
      <c r="LP75" s="393"/>
      <c r="LQ75" s="393"/>
      <c r="LR75" s="393"/>
      <c r="LS75" s="393"/>
      <c r="LT75" s="393"/>
      <c r="LU75" s="393"/>
      <c r="LV75" s="393"/>
      <c r="LW75" s="393"/>
      <c r="LX75" s="393"/>
      <c r="LY75" s="393"/>
      <c r="LZ75" s="393"/>
      <c r="MA75" s="393"/>
      <c r="MB75" s="393"/>
      <c r="MC75" s="393"/>
      <c r="MD75" s="393"/>
      <c r="ME75" s="393"/>
      <c r="MF75" s="393"/>
      <c r="MG75" s="393"/>
      <c r="MH75" s="393"/>
      <c r="MI75" s="393"/>
      <c r="MJ75" s="393"/>
      <c r="MK75" s="393"/>
      <c r="ML75" s="393"/>
      <c r="MM75" s="393"/>
      <c r="MN75" s="393"/>
      <c r="MO75" s="393"/>
      <c r="MP75" s="393"/>
      <c r="MQ75" s="393"/>
      <c r="MR75" s="393"/>
      <c r="MS75" s="393"/>
      <c r="MT75" s="393"/>
      <c r="MU75" s="393"/>
      <c r="MV75" s="393"/>
      <c r="MW75" s="393"/>
      <c r="MX75" s="393"/>
      <c r="MY75" s="393"/>
      <c r="MZ75" s="393"/>
      <c r="NA75" s="393"/>
      <c r="NB75" s="393"/>
      <c r="NC75" s="393"/>
      <c r="ND75" s="393"/>
      <c r="NE75" s="393"/>
      <c r="NF75" s="393"/>
      <c r="NG75" s="393"/>
      <c r="NH75" s="393"/>
      <c r="NI75" s="393"/>
      <c r="NJ75" s="393"/>
      <c r="NK75" s="393"/>
      <c r="NL75" s="393"/>
      <c r="NM75" s="393"/>
      <c r="NN75" s="393"/>
      <c r="NO75" s="393"/>
      <c r="NP75" s="393"/>
      <c r="NQ75" s="393"/>
      <c r="NR75" s="393"/>
      <c r="NS75" s="393"/>
      <c r="NT75" s="393"/>
      <c r="NU75" s="393"/>
      <c r="NV75" s="393"/>
      <c r="NW75" s="393"/>
      <c r="NX75" s="393"/>
      <c r="NY75" s="393"/>
      <c r="NZ75" s="393"/>
      <c r="OA75" s="393"/>
      <c r="OB75" s="393"/>
      <c r="OC75" s="393"/>
      <c r="OD75" s="393"/>
      <c r="OE75" s="393"/>
      <c r="OF75" s="393"/>
      <c r="OG75" s="393"/>
      <c r="OH75" s="393"/>
      <c r="OI75" s="393"/>
      <c r="OJ75" s="393"/>
      <c r="OK75" s="393"/>
      <c r="OL75" s="393"/>
      <c r="OM75" s="393"/>
      <c r="ON75" s="393"/>
      <c r="OO75" s="393"/>
      <c r="OP75" s="393"/>
      <c r="OQ75" s="393"/>
      <c r="OR75" s="393"/>
      <c r="OS75" s="393"/>
      <c r="OT75" s="393"/>
      <c r="OU75" s="393"/>
      <c r="OV75" s="393"/>
      <c r="OW75" s="393"/>
      <c r="OX75" s="393"/>
      <c r="OY75" s="393"/>
      <c r="OZ75" s="393"/>
      <c r="PA75" s="393"/>
      <c r="PB75" s="393"/>
      <c r="PC75" s="393"/>
      <c r="PD75" s="393"/>
      <c r="PE75" s="393"/>
      <c r="PF75" s="393"/>
      <c r="PG75" s="393"/>
      <c r="PH75" s="393"/>
      <c r="PI75" s="393"/>
      <c r="PJ75" s="393"/>
      <c r="PK75" s="393"/>
      <c r="PL75" s="393"/>
      <c r="PM75" s="393"/>
      <c r="PN75" s="393"/>
      <c r="PO75" s="393"/>
      <c r="PP75" s="393"/>
      <c r="PQ75" s="393"/>
      <c r="PR75" s="393"/>
      <c r="PS75" s="393"/>
      <c r="PT75" s="393"/>
      <c r="PU75" s="393"/>
      <c r="PV75" s="393"/>
      <c r="PW75" s="393"/>
      <c r="PX75" s="393"/>
      <c r="PY75" s="393"/>
      <c r="PZ75" s="393"/>
      <c r="QA75" s="393"/>
      <c r="QB75" s="393"/>
      <c r="QC75" s="393"/>
      <c r="QD75" s="393"/>
      <c r="QE75" s="393"/>
      <c r="QF75" s="393"/>
      <c r="QG75" s="393"/>
      <c r="QH75" s="393"/>
      <c r="QI75" s="393"/>
      <c r="QJ75" s="393"/>
      <c r="QK75" s="393"/>
      <c r="QL75" s="393"/>
      <c r="QM75" s="393"/>
      <c r="QN75" s="393"/>
      <c r="QO75" s="393"/>
      <c r="QP75" s="393"/>
      <c r="QQ75" s="393"/>
      <c r="QR75" s="393"/>
      <c r="QS75" s="393"/>
      <c r="QT75" s="393"/>
      <c r="QU75" s="393"/>
      <c r="QV75" s="393"/>
      <c r="QW75" s="393"/>
      <c r="QX75" s="393"/>
      <c r="QY75" s="393"/>
      <c r="QZ75" s="393"/>
      <c r="RA75" s="393"/>
      <c r="RB75" s="393"/>
      <c r="RC75" s="393"/>
      <c r="RD75" s="393"/>
      <c r="RE75" s="393"/>
      <c r="RF75" s="393"/>
      <c r="RG75" s="393"/>
      <c r="RH75" s="393"/>
      <c r="RI75" s="393"/>
      <c r="RJ75" s="393"/>
      <c r="RK75" s="393"/>
      <c r="RL75" s="393"/>
      <c r="RM75" s="393"/>
      <c r="RN75" s="393"/>
      <c r="RO75" s="393"/>
      <c r="RP75" s="393"/>
      <c r="RQ75" s="393"/>
      <c r="RR75" s="393"/>
      <c r="RS75" s="393"/>
      <c r="RT75" s="393"/>
      <c r="RU75" s="393"/>
      <c r="RV75" s="393"/>
      <c r="RW75" s="393"/>
      <c r="RX75" s="393"/>
      <c r="RY75" s="393"/>
      <c r="RZ75" s="393"/>
      <c r="SA75" s="393"/>
      <c r="SB75" s="393"/>
      <c r="SC75" s="393"/>
      <c r="SD75" s="393"/>
      <c r="SE75" s="393"/>
      <c r="SF75" s="393"/>
      <c r="SG75" s="393"/>
      <c r="SH75" s="393"/>
      <c r="SI75" s="393"/>
      <c r="SJ75" s="393"/>
      <c r="SK75" s="393"/>
      <c r="SL75" s="393"/>
      <c r="SM75" s="393"/>
      <c r="SN75" s="393"/>
      <c r="SO75" s="393"/>
      <c r="SP75" s="393"/>
      <c r="SQ75" s="393"/>
      <c r="SR75" s="393"/>
      <c r="SS75" s="393"/>
      <c r="ST75" s="393"/>
      <c r="SU75" s="393"/>
      <c r="SV75" s="393"/>
      <c r="SW75" s="393"/>
      <c r="SX75" s="393"/>
      <c r="SY75" s="393"/>
      <c r="SZ75" s="393"/>
      <c r="TA75" s="393"/>
      <c r="TB75" s="393"/>
      <c r="TC75" s="393"/>
      <c r="TD75" s="393"/>
      <c r="TE75" s="393"/>
      <c r="TF75" s="393"/>
      <c r="TG75" s="393"/>
      <c r="TH75" s="393"/>
      <c r="TI75" s="393"/>
      <c r="TJ75" s="393"/>
      <c r="TK75" s="393"/>
    </row>
    <row r="76" spans="1:531" ht="24.75" customHeight="1" x14ac:dyDescent="0.2">
      <c r="B76" s="284" t="str">
        <f>IF(FQ5="内勤",FQ9,IF(FQ5="在宅",FQ9,""))</f>
        <v>山　内</v>
      </c>
      <c r="C76" s="284" t="str">
        <f t="shared" ref="C76:V76" si="344">IF(FR5="内勤",FR9,IF(FR5="在宅",FR9,""))</f>
        <v>内　方</v>
      </c>
      <c r="D76" s="284" t="str">
        <f t="shared" si="344"/>
        <v>平　澤</v>
      </c>
      <c r="E76" s="284" t="str">
        <f t="shared" si="344"/>
        <v>船　水</v>
      </c>
      <c r="F76" s="284" t="str">
        <f t="shared" si="344"/>
        <v/>
      </c>
      <c r="G76" s="284" t="str">
        <f t="shared" si="344"/>
        <v/>
      </c>
      <c r="H76" s="284" t="str">
        <f t="shared" si="344"/>
        <v>荒　木</v>
      </c>
      <c r="I76" s="284" t="str">
        <f t="shared" si="344"/>
        <v/>
      </c>
      <c r="J76" s="284" t="str">
        <f t="shared" si="344"/>
        <v>平　岡</v>
      </c>
      <c r="K76" s="284" t="str">
        <f t="shared" si="344"/>
        <v/>
      </c>
      <c r="L76" s="284" t="str">
        <f t="shared" si="344"/>
        <v/>
      </c>
      <c r="M76" s="284" t="str">
        <f t="shared" si="344"/>
        <v>平　松</v>
      </c>
      <c r="N76" s="284" t="str">
        <f t="shared" si="344"/>
        <v/>
      </c>
      <c r="O76" s="284" t="str">
        <f t="shared" si="344"/>
        <v/>
      </c>
      <c r="P76" s="284" t="str">
        <f t="shared" si="344"/>
        <v/>
      </c>
      <c r="Q76" s="284" t="str">
        <f t="shared" si="344"/>
        <v/>
      </c>
      <c r="R76" s="284" t="str">
        <f t="shared" si="344"/>
        <v/>
      </c>
      <c r="S76" s="284" t="str">
        <f t="shared" si="344"/>
        <v/>
      </c>
      <c r="T76" s="284" t="str">
        <f t="shared" si="344"/>
        <v/>
      </c>
      <c r="U76" s="284" t="str">
        <f t="shared" si="344"/>
        <v/>
      </c>
      <c r="V76" s="284" t="str">
        <f t="shared" si="344"/>
        <v/>
      </c>
      <c r="W76" s="393"/>
      <c r="X76" s="284" t="str">
        <f>IF(FQ13="内勤",FQ17,IF(FQ13="在宅",FQ17,""))</f>
        <v>山　内</v>
      </c>
      <c r="Y76" s="284" t="str">
        <f t="shared" ref="Y76:AR76" si="345">IF(FR13="内勤",FR17,IF(FR13="在宅",FR17,""))</f>
        <v>内　方</v>
      </c>
      <c r="Z76" s="284" t="str">
        <f t="shared" si="345"/>
        <v>平　澤</v>
      </c>
      <c r="AA76" s="284" t="str">
        <f t="shared" si="345"/>
        <v>船　水</v>
      </c>
      <c r="AB76" s="284" t="str">
        <f t="shared" si="345"/>
        <v/>
      </c>
      <c r="AC76" s="284" t="str">
        <f t="shared" si="345"/>
        <v/>
      </c>
      <c r="AD76" s="284" t="str">
        <f t="shared" si="345"/>
        <v>荒　木</v>
      </c>
      <c r="AE76" s="284" t="str">
        <f t="shared" si="345"/>
        <v/>
      </c>
      <c r="AF76" s="284" t="str">
        <f t="shared" si="345"/>
        <v/>
      </c>
      <c r="AG76" s="284" t="str">
        <f t="shared" si="345"/>
        <v/>
      </c>
      <c r="AH76" s="284" t="str">
        <f t="shared" si="345"/>
        <v/>
      </c>
      <c r="AI76" s="284" t="str">
        <f t="shared" si="345"/>
        <v>平　松</v>
      </c>
      <c r="AJ76" s="284" t="str">
        <f t="shared" si="345"/>
        <v/>
      </c>
      <c r="AK76" s="284" t="str">
        <f t="shared" si="345"/>
        <v/>
      </c>
      <c r="AL76" s="284" t="str">
        <f t="shared" si="345"/>
        <v/>
      </c>
      <c r="AM76" s="284" t="str">
        <f t="shared" si="345"/>
        <v/>
      </c>
      <c r="AN76" s="284" t="str">
        <f t="shared" si="345"/>
        <v/>
      </c>
      <c r="AO76" s="284" t="str">
        <f t="shared" si="345"/>
        <v/>
      </c>
      <c r="AP76" s="284" t="str">
        <f t="shared" si="345"/>
        <v/>
      </c>
      <c r="AQ76" s="284" t="str">
        <f t="shared" si="345"/>
        <v/>
      </c>
      <c r="AR76" s="284" t="str">
        <f t="shared" si="345"/>
        <v/>
      </c>
      <c r="AT76" s="284" t="str">
        <f>IF(FQ21="内勤",FQ25,IF(FQ21="在宅",FQ25,""))</f>
        <v>山　内</v>
      </c>
      <c r="AU76" s="284" t="str">
        <f t="shared" ref="AU76:BN76" si="346">IF(FR21="内勤",FR25,IF(FR21="在宅",FR25,""))</f>
        <v>内　方</v>
      </c>
      <c r="AV76" s="284" t="str">
        <f t="shared" si="346"/>
        <v>平　澤</v>
      </c>
      <c r="AW76" s="284" t="str">
        <f t="shared" si="346"/>
        <v>船　水</v>
      </c>
      <c r="AX76" s="284" t="str">
        <f t="shared" si="346"/>
        <v/>
      </c>
      <c r="AY76" s="284" t="str">
        <f t="shared" si="346"/>
        <v/>
      </c>
      <c r="AZ76" s="284" t="str">
        <f t="shared" si="346"/>
        <v/>
      </c>
      <c r="BA76" s="284" t="str">
        <f t="shared" si="346"/>
        <v/>
      </c>
      <c r="BB76" s="284" t="str">
        <f t="shared" si="346"/>
        <v>平　岡</v>
      </c>
      <c r="BC76" s="284" t="str">
        <f t="shared" si="346"/>
        <v>古　澤</v>
      </c>
      <c r="BD76" s="284" t="str">
        <f t="shared" si="346"/>
        <v/>
      </c>
      <c r="BE76" s="284" t="str">
        <f t="shared" si="346"/>
        <v>平　松</v>
      </c>
      <c r="BF76" s="284" t="str">
        <f t="shared" si="346"/>
        <v/>
      </c>
      <c r="BG76" s="284" t="str">
        <f t="shared" si="346"/>
        <v/>
      </c>
      <c r="BH76" s="284" t="str">
        <f t="shared" si="346"/>
        <v/>
      </c>
      <c r="BI76" s="284" t="str">
        <f t="shared" si="346"/>
        <v/>
      </c>
      <c r="BJ76" s="284" t="str">
        <f t="shared" si="346"/>
        <v/>
      </c>
      <c r="BK76" s="284" t="str">
        <f t="shared" si="346"/>
        <v/>
      </c>
      <c r="BL76" s="284" t="str">
        <f t="shared" si="346"/>
        <v/>
      </c>
      <c r="BM76" s="284" t="str">
        <f t="shared" si="346"/>
        <v/>
      </c>
      <c r="BN76" s="284" t="str">
        <f t="shared" si="346"/>
        <v/>
      </c>
      <c r="BP76" s="284" t="str">
        <f>IF(FQ29="内勤",FQ33,IF(FQ29="在宅",FQ33,""))</f>
        <v>山　内</v>
      </c>
      <c r="BQ76" s="284" t="str">
        <f t="shared" ref="BQ76:CJ76" si="347">IF(FR29="内勤",FR33,IF(FR29="在宅",FR33,""))</f>
        <v>内　方</v>
      </c>
      <c r="BR76" s="284" t="str">
        <f t="shared" si="347"/>
        <v>平　澤</v>
      </c>
      <c r="BS76" s="284" t="str">
        <f t="shared" si="347"/>
        <v>船　水</v>
      </c>
      <c r="BT76" s="284" t="str">
        <f t="shared" si="347"/>
        <v/>
      </c>
      <c r="BU76" s="284" t="str">
        <f t="shared" si="347"/>
        <v/>
      </c>
      <c r="BV76" s="284" t="str">
        <f t="shared" si="347"/>
        <v/>
      </c>
      <c r="BW76" s="284" t="str">
        <f t="shared" si="347"/>
        <v/>
      </c>
      <c r="BX76" s="284" t="str">
        <f t="shared" si="347"/>
        <v>平　岡</v>
      </c>
      <c r="BY76" s="284" t="str">
        <f t="shared" si="347"/>
        <v/>
      </c>
      <c r="BZ76" s="284" t="str">
        <f t="shared" si="347"/>
        <v/>
      </c>
      <c r="CA76" s="284" t="str">
        <f t="shared" si="347"/>
        <v>平　松</v>
      </c>
      <c r="CB76" s="284" t="str">
        <f t="shared" si="347"/>
        <v/>
      </c>
      <c r="CC76" s="284" t="str">
        <f t="shared" si="347"/>
        <v/>
      </c>
      <c r="CD76" s="284" t="str">
        <f t="shared" si="347"/>
        <v/>
      </c>
      <c r="CE76" s="284" t="str">
        <f t="shared" si="347"/>
        <v/>
      </c>
      <c r="CF76" s="284" t="str">
        <f t="shared" si="347"/>
        <v/>
      </c>
      <c r="CG76" s="284" t="str">
        <f t="shared" si="347"/>
        <v/>
      </c>
      <c r="CH76" s="284" t="str">
        <f t="shared" si="347"/>
        <v/>
      </c>
      <c r="CI76" s="284" t="str">
        <f t="shared" si="347"/>
        <v/>
      </c>
      <c r="CJ76" s="284" t="str">
        <f t="shared" si="347"/>
        <v/>
      </c>
      <c r="CL76" s="284" t="str">
        <f>IF(FQ37="内勤",FQ41,IF(FQ37="在宅",FQ41,""))</f>
        <v>山　内</v>
      </c>
      <c r="CM76" s="284" t="str">
        <f t="shared" ref="CM76:DF76" si="348">IF(FR37="内勤",FR41,IF(FR37="在宅",FR41,""))</f>
        <v>内　方</v>
      </c>
      <c r="CN76" s="284" t="str">
        <f t="shared" si="348"/>
        <v>平　澤</v>
      </c>
      <c r="CO76" s="284" t="str">
        <f t="shared" si="348"/>
        <v>船　水</v>
      </c>
      <c r="CP76" s="284" t="str">
        <f t="shared" si="348"/>
        <v/>
      </c>
      <c r="CQ76" s="284" t="str">
        <f t="shared" si="348"/>
        <v/>
      </c>
      <c r="CR76" s="284" t="str">
        <f t="shared" si="348"/>
        <v/>
      </c>
      <c r="CS76" s="284" t="str">
        <f t="shared" si="348"/>
        <v>今　井</v>
      </c>
      <c r="CT76" s="284" t="str">
        <f t="shared" si="348"/>
        <v/>
      </c>
      <c r="CU76" s="284" t="str">
        <f t="shared" si="348"/>
        <v/>
      </c>
      <c r="CV76" s="284" t="str">
        <f t="shared" si="348"/>
        <v/>
      </c>
      <c r="CW76" s="284" t="str">
        <f t="shared" si="348"/>
        <v>平　松</v>
      </c>
      <c r="CX76" s="284" t="str">
        <f t="shared" si="348"/>
        <v/>
      </c>
      <c r="CY76" s="284" t="str">
        <f t="shared" si="348"/>
        <v/>
      </c>
      <c r="CZ76" s="284" t="str">
        <f t="shared" si="348"/>
        <v/>
      </c>
      <c r="DA76" s="284" t="str">
        <f t="shared" si="348"/>
        <v/>
      </c>
      <c r="DB76" s="284" t="str">
        <f t="shared" si="348"/>
        <v/>
      </c>
      <c r="DC76" s="284" t="str">
        <f t="shared" si="348"/>
        <v/>
      </c>
      <c r="DD76" s="284" t="str">
        <f t="shared" si="348"/>
        <v/>
      </c>
      <c r="DE76" s="284" t="str">
        <f t="shared" si="348"/>
        <v/>
      </c>
      <c r="DF76" s="284" t="str">
        <f t="shared" si="348"/>
        <v/>
      </c>
      <c r="HA76" s="80"/>
      <c r="HB76" s="199">
        <f>リスト!C75</f>
        <v>0</v>
      </c>
      <c r="HC76" s="76" t="str">
        <f>IF(リスト!D75="","",リスト!D75)</f>
        <v/>
      </c>
      <c r="HD76" s="76" t="str">
        <f>IF(リスト!F75="","",リスト!F75)</f>
        <v/>
      </c>
      <c r="HE76" s="76" t="str">
        <f>IF(リスト!E75="","",リスト!E75)</f>
        <v/>
      </c>
      <c r="HF76" s="200" t="str">
        <f>IF(リスト!G75="","",リスト!G75)</f>
        <v/>
      </c>
      <c r="HG76" s="77" t="str">
        <f>IF(リスト!H75="","",リスト!H75)</f>
        <v>浜　町</v>
      </c>
      <c r="HH76" s="77" t="str">
        <f>IF(リスト!I75="","",リスト!I75)</f>
        <v>豊里町</v>
      </c>
      <c r="HI76" s="77" t="str">
        <f>IF(リスト!J75="","",リスト!J75)</f>
        <v>恵我ノ荘</v>
      </c>
      <c r="HJ76" s="77" t="str">
        <f>IF(リスト!K75="","",リスト!K75)</f>
        <v>箱　作</v>
      </c>
      <c r="HK76" s="459" t="str">
        <f>IF(リスト!L75="","",リスト!L75)</f>
        <v/>
      </c>
      <c r="HL76" s="77" t="str">
        <f>IF(リスト!M75="","",リスト!M75)</f>
        <v>鹿の子台</v>
      </c>
      <c r="HM76" s="77" t="str">
        <f>IF(リスト!N75="","",リスト!N75)</f>
        <v/>
      </c>
      <c r="HN76" s="77" t="str">
        <f>IF(リスト!O75="","",リスト!O75)</f>
        <v/>
      </c>
      <c r="HO76" s="460" t="str">
        <f>IF(リスト!P75="","",リスト!P75)</f>
        <v/>
      </c>
      <c r="IV76" s="393"/>
      <c r="IW76" s="393"/>
      <c r="IX76" s="393"/>
      <c r="IY76" s="393"/>
      <c r="IZ76" s="393"/>
      <c r="JA76" s="393"/>
      <c r="JB76" s="393"/>
      <c r="JC76" s="393"/>
      <c r="JD76" s="393"/>
      <c r="JE76" s="393"/>
      <c r="JF76" s="393"/>
      <c r="JG76" s="393"/>
      <c r="JH76" s="393"/>
      <c r="JI76" s="393"/>
      <c r="JJ76" s="393"/>
      <c r="JK76" s="393"/>
      <c r="JL76" s="393"/>
      <c r="JM76" s="393"/>
      <c r="JN76" s="393"/>
      <c r="JO76" s="393"/>
      <c r="JP76" s="393"/>
      <c r="JQ76" s="393"/>
      <c r="JR76" s="393"/>
      <c r="JS76" s="393"/>
      <c r="JT76" s="393"/>
      <c r="JU76" s="393"/>
      <c r="JV76" s="393"/>
      <c r="JW76" s="393"/>
      <c r="JX76" s="393"/>
      <c r="JY76" s="393"/>
      <c r="JZ76" s="393"/>
      <c r="KA76" s="393"/>
      <c r="KB76" s="393"/>
      <c r="KC76" s="393"/>
      <c r="KD76" s="393"/>
      <c r="KE76" s="393"/>
      <c r="KF76" s="393"/>
      <c r="KG76" s="393"/>
      <c r="KH76" s="393"/>
      <c r="KI76" s="393"/>
      <c r="KJ76" s="393"/>
      <c r="KK76" s="393"/>
      <c r="KL76" s="393"/>
      <c r="KM76" s="393"/>
      <c r="KN76" s="393"/>
      <c r="KO76" s="393"/>
      <c r="KP76" s="393"/>
      <c r="KQ76" s="393"/>
      <c r="KR76" s="393"/>
      <c r="KS76" s="393"/>
      <c r="KT76" s="393"/>
      <c r="KU76" s="393"/>
      <c r="KV76" s="393"/>
      <c r="KW76" s="393"/>
      <c r="KX76" s="393"/>
      <c r="KY76" s="393"/>
      <c r="KZ76" s="393"/>
      <c r="LA76" s="393"/>
      <c r="LB76" s="393"/>
      <c r="LC76" s="393"/>
      <c r="LD76" s="393"/>
      <c r="LE76" s="393"/>
      <c r="LF76" s="393"/>
      <c r="LG76" s="393"/>
      <c r="LH76" s="393"/>
      <c r="LI76" s="393"/>
      <c r="LJ76" s="393"/>
      <c r="LK76" s="393"/>
      <c r="LL76" s="393"/>
      <c r="LM76" s="393"/>
      <c r="LN76" s="393"/>
      <c r="LO76" s="393"/>
      <c r="LP76" s="393"/>
      <c r="LQ76" s="393"/>
      <c r="LR76" s="393"/>
      <c r="LS76" s="393"/>
      <c r="LT76" s="393"/>
      <c r="LU76" s="393"/>
      <c r="LV76" s="393"/>
      <c r="LW76" s="393"/>
      <c r="LX76" s="393"/>
      <c r="LY76" s="393"/>
      <c r="LZ76" s="393"/>
      <c r="MA76" s="393"/>
      <c r="MB76" s="393"/>
      <c r="MC76" s="393"/>
      <c r="MD76" s="393"/>
      <c r="ME76" s="393"/>
      <c r="MF76" s="393"/>
      <c r="MG76" s="393"/>
      <c r="MH76" s="393"/>
      <c r="MI76" s="393"/>
      <c r="MJ76" s="393"/>
      <c r="MK76" s="393"/>
      <c r="ML76" s="393"/>
      <c r="MM76" s="393"/>
      <c r="MN76" s="393"/>
      <c r="MO76" s="393"/>
      <c r="MP76" s="393"/>
      <c r="MQ76" s="393"/>
      <c r="MR76" s="393"/>
      <c r="MS76" s="393"/>
      <c r="MT76" s="393"/>
      <c r="MU76" s="393"/>
      <c r="MV76" s="393"/>
      <c r="MW76" s="393"/>
      <c r="MX76" s="393"/>
      <c r="MY76" s="393"/>
      <c r="MZ76" s="393"/>
      <c r="NA76" s="393"/>
      <c r="NB76" s="393"/>
      <c r="NC76" s="393"/>
      <c r="ND76" s="393"/>
      <c r="NE76" s="393"/>
      <c r="NF76" s="393"/>
      <c r="NG76" s="393"/>
      <c r="NH76" s="393"/>
      <c r="NI76" s="393"/>
      <c r="NJ76" s="393"/>
      <c r="NK76" s="393"/>
      <c r="NL76" s="393"/>
      <c r="NM76" s="393"/>
      <c r="NN76" s="393"/>
      <c r="NO76" s="393"/>
      <c r="NP76" s="393"/>
      <c r="NQ76" s="393"/>
      <c r="NR76" s="393"/>
      <c r="NS76" s="393"/>
      <c r="NT76" s="393"/>
      <c r="NU76" s="393"/>
      <c r="NV76" s="393"/>
      <c r="NW76" s="393"/>
      <c r="NX76" s="393"/>
      <c r="NY76" s="393"/>
      <c r="NZ76" s="393"/>
      <c r="OA76" s="393"/>
      <c r="OB76" s="393"/>
      <c r="OC76" s="393"/>
      <c r="OD76" s="393"/>
      <c r="OE76" s="393"/>
      <c r="OF76" s="393"/>
      <c r="OG76" s="393"/>
      <c r="OH76" s="393"/>
      <c r="OI76" s="393"/>
      <c r="OJ76" s="393"/>
      <c r="OK76" s="393"/>
      <c r="OL76" s="393"/>
      <c r="OM76" s="393"/>
      <c r="ON76" s="393"/>
      <c r="OO76" s="393"/>
      <c r="OP76" s="393"/>
      <c r="OQ76" s="393"/>
      <c r="OR76" s="393"/>
      <c r="OS76" s="393"/>
      <c r="OT76" s="393"/>
      <c r="OU76" s="393"/>
      <c r="OV76" s="393"/>
      <c r="OW76" s="393"/>
      <c r="OX76" s="393"/>
      <c r="OY76" s="393"/>
      <c r="OZ76" s="393"/>
      <c r="PA76" s="393"/>
      <c r="PB76" s="393"/>
      <c r="PC76" s="393"/>
      <c r="PD76" s="393"/>
      <c r="PE76" s="393"/>
      <c r="PF76" s="393"/>
      <c r="PG76" s="393"/>
      <c r="PH76" s="393"/>
      <c r="PI76" s="393"/>
      <c r="PJ76" s="393"/>
      <c r="PK76" s="393"/>
      <c r="PL76" s="393"/>
      <c r="PM76" s="393"/>
      <c r="PN76" s="393"/>
      <c r="PO76" s="393"/>
      <c r="PP76" s="393"/>
      <c r="PQ76" s="393"/>
      <c r="PR76" s="393"/>
      <c r="PS76" s="393"/>
      <c r="PT76" s="393"/>
      <c r="PU76" s="393"/>
      <c r="PV76" s="393"/>
      <c r="PW76" s="393"/>
      <c r="PX76" s="393"/>
      <c r="PY76" s="393"/>
      <c r="PZ76" s="393"/>
      <c r="QA76" s="393"/>
      <c r="QB76" s="393"/>
      <c r="QC76" s="393"/>
      <c r="QD76" s="393"/>
      <c r="QE76" s="393"/>
      <c r="QF76" s="393"/>
      <c r="QG76" s="393"/>
      <c r="QH76" s="393"/>
      <c r="QI76" s="393"/>
      <c r="QJ76" s="393"/>
      <c r="QK76" s="393"/>
      <c r="QL76" s="393"/>
      <c r="QM76" s="393"/>
      <c r="QN76" s="393"/>
      <c r="QO76" s="393"/>
      <c r="QP76" s="393"/>
      <c r="QQ76" s="393"/>
      <c r="QR76" s="393"/>
      <c r="QS76" s="393"/>
      <c r="QT76" s="393"/>
      <c r="QU76" s="393"/>
      <c r="QV76" s="393"/>
      <c r="QW76" s="393"/>
      <c r="QX76" s="393"/>
      <c r="QY76" s="393"/>
      <c r="QZ76" s="393"/>
      <c r="RA76" s="393"/>
      <c r="RB76" s="393"/>
      <c r="RC76" s="393"/>
      <c r="RD76" s="393"/>
      <c r="RE76" s="393"/>
      <c r="RF76" s="393"/>
      <c r="RG76" s="393"/>
      <c r="RH76" s="393"/>
      <c r="RI76" s="393"/>
      <c r="RJ76" s="393"/>
      <c r="RK76" s="393"/>
      <c r="RL76" s="393"/>
      <c r="RM76" s="393"/>
      <c r="RN76" s="393"/>
      <c r="RO76" s="393"/>
      <c r="RP76" s="393"/>
      <c r="RQ76" s="393"/>
      <c r="RR76" s="393"/>
      <c r="RS76" s="393"/>
      <c r="RT76" s="393"/>
      <c r="RU76" s="393"/>
      <c r="RV76" s="393"/>
      <c r="RW76" s="393"/>
      <c r="RX76" s="393"/>
      <c r="RY76" s="393"/>
      <c r="RZ76" s="393"/>
      <c r="SA76" s="393"/>
      <c r="SB76" s="393"/>
      <c r="SC76" s="393"/>
      <c r="SD76" s="393"/>
      <c r="SE76" s="393"/>
      <c r="SF76" s="393"/>
      <c r="SG76" s="393"/>
      <c r="SH76" s="393"/>
      <c r="SI76" s="393"/>
      <c r="SJ76" s="393"/>
      <c r="SK76" s="393"/>
      <c r="SL76" s="393"/>
      <c r="SM76" s="393"/>
      <c r="SN76" s="393"/>
      <c r="SO76" s="393"/>
      <c r="SP76" s="393"/>
      <c r="SQ76" s="393"/>
      <c r="SR76" s="393"/>
      <c r="SS76" s="393"/>
      <c r="ST76" s="393"/>
      <c r="SU76" s="393"/>
      <c r="SV76" s="393"/>
      <c r="SW76" s="393"/>
      <c r="SX76" s="393"/>
      <c r="SY76" s="393"/>
      <c r="SZ76" s="393"/>
      <c r="TA76" s="393"/>
      <c r="TB76" s="393"/>
      <c r="TC76" s="393"/>
      <c r="TD76" s="393"/>
      <c r="TE76" s="393"/>
      <c r="TF76" s="393"/>
      <c r="TG76" s="393"/>
      <c r="TH76" s="393"/>
      <c r="TI76" s="393"/>
      <c r="TJ76" s="393"/>
      <c r="TK76" s="393"/>
    </row>
    <row r="77" spans="1:531" ht="24.75" customHeight="1" x14ac:dyDescent="0.2">
      <c r="B77" s="284" t="str">
        <f>IF(B76="",C76,B76)</f>
        <v>山　内</v>
      </c>
      <c r="C77" s="284" t="str">
        <f t="shared" ref="C77:U77" si="349">IF(C76="",D76,C76)</f>
        <v>内　方</v>
      </c>
      <c r="D77" s="284" t="str">
        <f t="shared" si="349"/>
        <v>平　澤</v>
      </c>
      <c r="E77" s="284" t="str">
        <f t="shared" si="349"/>
        <v>船　水</v>
      </c>
      <c r="F77" s="284" t="str">
        <f t="shared" si="349"/>
        <v/>
      </c>
      <c r="G77" s="284" t="str">
        <f t="shared" si="349"/>
        <v>荒　木</v>
      </c>
      <c r="H77" s="284" t="str">
        <f t="shared" si="349"/>
        <v>荒　木</v>
      </c>
      <c r="I77" s="284" t="str">
        <f t="shared" si="349"/>
        <v>平　岡</v>
      </c>
      <c r="J77" s="284" t="str">
        <f t="shared" si="349"/>
        <v>平　岡</v>
      </c>
      <c r="K77" s="284" t="str">
        <f t="shared" si="349"/>
        <v/>
      </c>
      <c r="L77" s="284" t="str">
        <f t="shared" si="349"/>
        <v>平　松</v>
      </c>
      <c r="M77" s="284" t="str">
        <f t="shared" si="349"/>
        <v>平　松</v>
      </c>
      <c r="N77" s="284" t="str">
        <f t="shared" si="349"/>
        <v/>
      </c>
      <c r="O77" s="284" t="str">
        <f t="shared" si="349"/>
        <v/>
      </c>
      <c r="P77" s="284" t="str">
        <f t="shared" si="349"/>
        <v/>
      </c>
      <c r="Q77" s="284" t="str">
        <f t="shared" si="349"/>
        <v/>
      </c>
      <c r="R77" s="284" t="str">
        <f t="shared" si="349"/>
        <v/>
      </c>
      <c r="S77" s="284" t="str">
        <f t="shared" si="349"/>
        <v/>
      </c>
      <c r="T77" s="284" t="str">
        <f t="shared" si="349"/>
        <v/>
      </c>
      <c r="U77" s="284" t="str">
        <f t="shared" si="349"/>
        <v/>
      </c>
      <c r="V77" s="284" t="str">
        <f>IF(V76="","",V76)</f>
        <v/>
      </c>
      <c r="X77" s="284" t="str">
        <f>IF(X76="",Y76,X76)</f>
        <v>山　内</v>
      </c>
      <c r="Y77" s="284" t="str">
        <f t="shared" ref="Y77" si="350">IF(Y76="",Z76,Y76)</f>
        <v>内　方</v>
      </c>
      <c r="Z77" s="284" t="str">
        <f t="shared" ref="Z77" si="351">IF(Z76="",AA76,Z76)</f>
        <v>平　澤</v>
      </c>
      <c r="AA77" s="284" t="str">
        <f t="shared" ref="AA77" si="352">IF(AA76="",AB76,AA76)</f>
        <v>船　水</v>
      </c>
      <c r="AB77" s="284" t="str">
        <f t="shared" ref="AB77" si="353">IF(AB76="",AC76,AB76)</f>
        <v/>
      </c>
      <c r="AC77" s="284" t="str">
        <f t="shared" ref="AC77" si="354">IF(AC76="",AD76,AC76)</f>
        <v>荒　木</v>
      </c>
      <c r="AD77" s="284" t="str">
        <f t="shared" ref="AD77" si="355">IF(AD76="",AE76,AD76)</f>
        <v>荒　木</v>
      </c>
      <c r="AE77" s="284" t="str">
        <f t="shared" ref="AE77" si="356">IF(AE76="",AF76,AE76)</f>
        <v/>
      </c>
      <c r="AF77" s="284" t="str">
        <f t="shared" ref="AF77" si="357">IF(AF76="",AG76,AF76)</f>
        <v/>
      </c>
      <c r="AG77" s="284" t="str">
        <f t="shared" ref="AG77" si="358">IF(AG76="",AH76,AG76)</f>
        <v/>
      </c>
      <c r="AH77" s="284" t="str">
        <f t="shared" ref="AH77" si="359">IF(AH76="",AI76,AH76)</f>
        <v>平　松</v>
      </c>
      <c r="AI77" s="284" t="str">
        <f t="shared" ref="AI77" si="360">IF(AI76="",AJ76,AI76)</f>
        <v>平　松</v>
      </c>
      <c r="AJ77" s="284" t="str">
        <f t="shared" ref="AJ77" si="361">IF(AJ76="",AK76,AJ76)</f>
        <v/>
      </c>
      <c r="AK77" s="284" t="str">
        <f t="shared" ref="AK77" si="362">IF(AK76="",AL76,AK76)</f>
        <v/>
      </c>
      <c r="AL77" s="284" t="str">
        <f t="shared" ref="AL77" si="363">IF(AL76="",AM76,AL76)</f>
        <v/>
      </c>
      <c r="AM77" s="284" t="str">
        <f t="shared" ref="AM77" si="364">IF(AM76="",AN76,AM76)</f>
        <v/>
      </c>
      <c r="AN77" s="284" t="str">
        <f t="shared" ref="AN77" si="365">IF(AN76="",AO76,AN76)</f>
        <v/>
      </c>
      <c r="AO77" s="284" t="str">
        <f t="shared" ref="AO77" si="366">IF(AO76="",AP76,AO76)</f>
        <v/>
      </c>
      <c r="AP77" s="284" t="str">
        <f t="shared" ref="AP77" si="367">IF(AP76="",AQ76,AP76)</f>
        <v/>
      </c>
      <c r="AQ77" s="284" t="str">
        <f t="shared" ref="AQ77" si="368">IF(AQ76="",AR76,AQ76)</f>
        <v/>
      </c>
      <c r="AR77" s="284" t="str">
        <f>IF(AR76="","",AR76)</f>
        <v/>
      </c>
      <c r="AT77" s="284" t="str">
        <f>IF(AT76="",AU76,AT76)</f>
        <v>山　内</v>
      </c>
      <c r="AU77" s="284" t="str">
        <f t="shared" ref="AU77" si="369">IF(AU76="",AV76,AU76)</f>
        <v>内　方</v>
      </c>
      <c r="AV77" s="284" t="str">
        <f t="shared" ref="AV77" si="370">IF(AV76="",AW76,AV76)</f>
        <v>平　澤</v>
      </c>
      <c r="AW77" s="284" t="str">
        <f t="shared" ref="AW77" si="371">IF(AW76="",AX76,AW76)</f>
        <v>船　水</v>
      </c>
      <c r="AX77" s="284" t="str">
        <f t="shared" ref="AX77" si="372">IF(AX76="",AY76,AX76)</f>
        <v/>
      </c>
      <c r="AY77" s="284" t="str">
        <f t="shared" ref="AY77" si="373">IF(AY76="",AZ76,AY76)</f>
        <v/>
      </c>
      <c r="AZ77" s="284" t="str">
        <f t="shared" ref="AZ77" si="374">IF(AZ76="",BA76,AZ76)</f>
        <v/>
      </c>
      <c r="BA77" s="284" t="str">
        <f t="shared" ref="BA77" si="375">IF(BA76="",BB76,BA76)</f>
        <v>平　岡</v>
      </c>
      <c r="BB77" s="284" t="str">
        <f t="shared" ref="BB77" si="376">IF(BB76="",BC76,BB76)</f>
        <v>平　岡</v>
      </c>
      <c r="BC77" s="284" t="str">
        <f t="shared" ref="BC77" si="377">IF(BC76="",BD76,BC76)</f>
        <v>古　澤</v>
      </c>
      <c r="BD77" s="284" t="str">
        <f t="shared" ref="BD77" si="378">IF(BD76="",BE76,BD76)</f>
        <v>平　松</v>
      </c>
      <c r="BE77" s="284" t="str">
        <f t="shared" ref="BE77" si="379">IF(BE76="",BF76,BE76)</f>
        <v>平　松</v>
      </c>
      <c r="BF77" s="284" t="str">
        <f t="shared" ref="BF77" si="380">IF(BF76="",BG76,BF76)</f>
        <v/>
      </c>
      <c r="BG77" s="284" t="str">
        <f t="shared" ref="BG77" si="381">IF(BG76="",BH76,BG76)</f>
        <v/>
      </c>
      <c r="BH77" s="284" t="str">
        <f t="shared" ref="BH77" si="382">IF(BH76="",BI76,BH76)</f>
        <v/>
      </c>
      <c r="BI77" s="284" t="str">
        <f t="shared" ref="BI77" si="383">IF(BI76="",BJ76,BI76)</f>
        <v/>
      </c>
      <c r="BJ77" s="284" t="str">
        <f t="shared" ref="BJ77" si="384">IF(BJ76="",BK76,BJ76)</f>
        <v/>
      </c>
      <c r="BK77" s="284" t="str">
        <f t="shared" ref="BK77" si="385">IF(BK76="",BL76,BK76)</f>
        <v/>
      </c>
      <c r="BL77" s="284" t="str">
        <f t="shared" ref="BL77" si="386">IF(BL76="",BM76,BL76)</f>
        <v/>
      </c>
      <c r="BM77" s="284" t="str">
        <f t="shared" ref="BM77" si="387">IF(BM76="",BN76,BM76)</f>
        <v/>
      </c>
      <c r="BN77" s="284" t="str">
        <f>IF(BN76="","",BN76)</f>
        <v/>
      </c>
      <c r="BP77" s="284" t="str">
        <f>IF(BP76="",BQ76,BP76)</f>
        <v>山　内</v>
      </c>
      <c r="BQ77" s="284" t="str">
        <f t="shared" ref="BQ77" si="388">IF(BQ76="",BR76,BQ76)</f>
        <v>内　方</v>
      </c>
      <c r="BR77" s="284" t="str">
        <f t="shared" ref="BR77" si="389">IF(BR76="",BS76,BR76)</f>
        <v>平　澤</v>
      </c>
      <c r="BS77" s="284" t="str">
        <f t="shared" ref="BS77" si="390">IF(BS76="",BT76,BS76)</f>
        <v>船　水</v>
      </c>
      <c r="BT77" s="284" t="str">
        <f t="shared" ref="BT77" si="391">IF(BT76="",BU76,BT76)</f>
        <v/>
      </c>
      <c r="BU77" s="284" t="str">
        <f t="shared" ref="BU77" si="392">IF(BU76="",BV76,BU76)</f>
        <v/>
      </c>
      <c r="BV77" s="284" t="str">
        <f t="shared" ref="BV77" si="393">IF(BV76="",BW76,BV76)</f>
        <v/>
      </c>
      <c r="BW77" s="284" t="str">
        <f t="shared" ref="BW77" si="394">IF(BW76="",BX76,BW76)</f>
        <v>平　岡</v>
      </c>
      <c r="BX77" s="284" t="str">
        <f t="shared" ref="BX77" si="395">IF(BX76="",BY76,BX76)</f>
        <v>平　岡</v>
      </c>
      <c r="BY77" s="284" t="str">
        <f t="shared" ref="BY77" si="396">IF(BY76="",BZ76,BY76)</f>
        <v/>
      </c>
      <c r="BZ77" s="284" t="str">
        <f t="shared" ref="BZ77" si="397">IF(BZ76="",CA76,BZ76)</f>
        <v>平　松</v>
      </c>
      <c r="CA77" s="284" t="str">
        <f t="shared" ref="CA77" si="398">IF(CA76="",CB76,CA76)</f>
        <v>平　松</v>
      </c>
      <c r="CB77" s="284" t="str">
        <f t="shared" ref="CB77" si="399">IF(CB76="",CC76,CB76)</f>
        <v/>
      </c>
      <c r="CC77" s="284" t="str">
        <f t="shared" ref="CC77" si="400">IF(CC76="",CD76,CC76)</f>
        <v/>
      </c>
      <c r="CD77" s="284" t="str">
        <f t="shared" ref="CD77" si="401">IF(CD76="",CE76,CD76)</f>
        <v/>
      </c>
      <c r="CE77" s="284" t="str">
        <f t="shared" ref="CE77" si="402">IF(CE76="",CF76,CE76)</f>
        <v/>
      </c>
      <c r="CF77" s="284" t="str">
        <f t="shared" ref="CF77" si="403">IF(CF76="",CG76,CF76)</f>
        <v/>
      </c>
      <c r="CG77" s="284" t="str">
        <f t="shared" ref="CG77" si="404">IF(CG76="",CH76,CG76)</f>
        <v/>
      </c>
      <c r="CH77" s="284" t="str">
        <f t="shared" ref="CH77" si="405">IF(CH76="",CI76,CH76)</f>
        <v/>
      </c>
      <c r="CI77" s="284" t="str">
        <f t="shared" ref="CI77" si="406">IF(CI76="",CJ76,CI76)</f>
        <v/>
      </c>
      <c r="CJ77" s="284" t="str">
        <f>IF(CJ76="","",CJ76)</f>
        <v/>
      </c>
      <c r="CL77" s="284" t="str">
        <f>IF(CL76="",CM76,CL76)</f>
        <v>山　内</v>
      </c>
      <c r="CM77" s="284" t="str">
        <f t="shared" ref="CM77" si="407">IF(CM76="",CN76,CM76)</f>
        <v>内　方</v>
      </c>
      <c r="CN77" s="284" t="str">
        <f t="shared" ref="CN77" si="408">IF(CN76="",CO76,CN76)</f>
        <v>平　澤</v>
      </c>
      <c r="CO77" s="284" t="str">
        <f t="shared" ref="CO77" si="409">IF(CO76="",CP76,CO76)</f>
        <v>船　水</v>
      </c>
      <c r="CP77" s="284" t="str">
        <f t="shared" ref="CP77" si="410">IF(CP76="",CQ76,CP76)</f>
        <v/>
      </c>
      <c r="CQ77" s="284" t="str">
        <f t="shared" ref="CQ77" si="411">IF(CQ76="",CR76,CQ76)</f>
        <v/>
      </c>
      <c r="CR77" s="284" t="str">
        <f t="shared" ref="CR77" si="412">IF(CR76="",CS76,CR76)</f>
        <v>今　井</v>
      </c>
      <c r="CS77" s="284" t="str">
        <f t="shared" ref="CS77" si="413">IF(CS76="",CT76,CS76)</f>
        <v>今　井</v>
      </c>
      <c r="CT77" s="284" t="str">
        <f t="shared" ref="CT77" si="414">IF(CT76="",CU76,CT76)</f>
        <v/>
      </c>
      <c r="CU77" s="284" t="str">
        <f t="shared" ref="CU77" si="415">IF(CU76="",CV76,CU76)</f>
        <v/>
      </c>
      <c r="CV77" s="284" t="str">
        <f t="shared" ref="CV77" si="416">IF(CV76="",CW76,CV76)</f>
        <v>平　松</v>
      </c>
      <c r="CW77" s="284" t="str">
        <f t="shared" ref="CW77" si="417">IF(CW76="",CX76,CW76)</f>
        <v>平　松</v>
      </c>
      <c r="CX77" s="284" t="str">
        <f t="shared" ref="CX77" si="418">IF(CX76="",CY76,CX76)</f>
        <v/>
      </c>
      <c r="CY77" s="284" t="str">
        <f t="shared" ref="CY77" si="419">IF(CY76="",CZ76,CY76)</f>
        <v/>
      </c>
      <c r="CZ77" s="284" t="str">
        <f t="shared" ref="CZ77" si="420">IF(CZ76="",DA76,CZ76)</f>
        <v/>
      </c>
      <c r="DA77" s="284" t="str">
        <f t="shared" ref="DA77" si="421">IF(DA76="",DB76,DA76)</f>
        <v/>
      </c>
      <c r="DB77" s="284" t="str">
        <f t="shared" ref="DB77" si="422">IF(DB76="",DC76,DB76)</f>
        <v/>
      </c>
      <c r="DC77" s="284" t="str">
        <f t="shared" ref="DC77" si="423">IF(DC76="",DD76,DC76)</f>
        <v/>
      </c>
      <c r="DD77" s="284" t="str">
        <f t="shared" ref="DD77" si="424">IF(DD76="",DE76,DD76)</f>
        <v/>
      </c>
      <c r="DE77" s="284" t="str">
        <f t="shared" ref="DE77" si="425">IF(DE76="",DF76,DE76)</f>
        <v/>
      </c>
      <c r="DF77" s="284" t="str">
        <f>IF(DF76="","",DF76)</f>
        <v/>
      </c>
      <c r="HA77" s="80"/>
      <c r="HB77" s="199">
        <f>リスト!C76</f>
        <v>0</v>
      </c>
      <c r="HC77" s="76" t="str">
        <f>IF(リスト!D76="","",リスト!D76)</f>
        <v/>
      </c>
      <c r="HD77" s="76" t="str">
        <f>IF(リスト!F76="","",リスト!F76)</f>
        <v/>
      </c>
      <c r="HE77" s="76" t="str">
        <f>IF(リスト!E76="","",リスト!E76)</f>
        <v/>
      </c>
      <c r="HF77" s="200" t="str">
        <f>IF(リスト!G76="","",リスト!G76)</f>
        <v/>
      </c>
      <c r="HG77" s="77" t="str">
        <f>IF(リスト!H76="","",リスト!H76)</f>
        <v>島　頭</v>
      </c>
      <c r="HH77" s="77" t="str">
        <f>IF(リスト!I76="","",リスト!I76)</f>
        <v>吹　田</v>
      </c>
      <c r="HI77" s="77" t="str">
        <f>IF(リスト!J76="","",リスト!J76)</f>
        <v>田井城</v>
      </c>
      <c r="HJ77" s="77" t="str">
        <f>IF(リスト!K76="","",リスト!K76)</f>
        <v>長　滝</v>
      </c>
      <c r="HK77" s="77" t="str">
        <f>IF(リスト!L76="","",リスト!L76)</f>
        <v>新神戸</v>
      </c>
      <c r="HL77" s="77" t="str">
        <f>IF(リスト!M76="","",リスト!M76)</f>
        <v>市　島</v>
      </c>
      <c r="HM77" s="77" t="str">
        <f>IF(リスト!N76="","",リスト!N76)</f>
        <v/>
      </c>
      <c r="HN77" s="77" t="str">
        <f>IF(リスト!O76="","",リスト!O76)</f>
        <v/>
      </c>
      <c r="HO77" s="460" t="str">
        <f>IF(リスト!P76="","",リスト!P76)</f>
        <v/>
      </c>
      <c r="IV77" s="393"/>
      <c r="IW77" s="393"/>
      <c r="IX77" s="393"/>
      <c r="IY77" s="393"/>
      <c r="IZ77" s="393"/>
      <c r="JA77" s="393"/>
      <c r="JB77" s="393"/>
      <c r="JC77" s="393"/>
      <c r="JD77" s="393"/>
      <c r="JE77" s="393"/>
      <c r="JF77" s="393"/>
      <c r="JG77" s="393"/>
      <c r="JH77" s="393"/>
      <c r="JI77" s="393"/>
      <c r="JJ77" s="393"/>
      <c r="JK77" s="393"/>
      <c r="JL77" s="393"/>
      <c r="JM77" s="393"/>
      <c r="JN77" s="393"/>
      <c r="JO77" s="393"/>
      <c r="JP77" s="393"/>
      <c r="JQ77" s="393"/>
      <c r="JR77" s="393"/>
      <c r="JS77" s="393"/>
      <c r="JT77" s="393"/>
      <c r="JU77" s="393"/>
      <c r="JV77" s="393"/>
      <c r="JW77" s="393"/>
      <c r="JX77" s="393"/>
      <c r="JY77" s="393"/>
      <c r="JZ77" s="393"/>
      <c r="KA77" s="393"/>
      <c r="KB77" s="393"/>
      <c r="KC77" s="393"/>
      <c r="KD77" s="393"/>
      <c r="KE77" s="393"/>
      <c r="KF77" s="393"/>
      <c r="KG77" s="393"/>
      <c r="KH77" s="393"/>
      <c r="KI77" s="393"/>
      <c r="KJ77" s="393"/>
      <c r="KK77" s="393"/>
      <c r="KL77" s="393"/>
      <c r="KM77" s="393"/>
      <c r="KN77" s="393"/>
      <c r="KO77" s="393"/>
      <c r="KP77" s="393"/>
      <c r="KQ77" s="393"/>
      <c r="KR77" s="393"/>
      <c r="KS77" s="393"/>
      <c r="KT77" s="393"/>
      <c r="KU77" s="393"/>
      <c r="KV77" s="393"/>
      <c r="KW77" s="393"/>
      <c r="KX77" s="393"/>
      <c r="KY77" s="393"/>
      <c r="KZ77" s="393"/>
      <c r="LA77" s="393"/>
      <c r="LB77" s="393"/>
      <c r="LC77" s="393"/>
      <c r="LD77" s="393"/>
      <c r="LE77" s="393"/>
      <c r="LF77" s="393"/>
      <c r="LG77" s="393"/>
      <c r="LH77" s="393"/>
      <c r="LI77" s="393"/>
      <c r="LJ77" s="393"/>
      <c r="LK77" s="393"/>
      <c r="LL77" s="393"/>
      <c r="LM77" s="393"/>
      <c r="LN77" s="393"/>
      <c r="LO77" s="393"/>
      <c r="LP77" s="393"/>
      <c r="LQ77" s="393"/>
      <c r="LR77" s="393"/>
      <c r="LS77" s="393"/>
      <c r="LT77" s="393"/>
      <c r="LU77" s="393"/>
      <c r="LV77" s="393"/>
      <c r="LW77" s="393"/>
      <c r="LX77" s="393"/>
      <c r="LY77" s="393"/>
      <c r="LZ77" s="393"/>
      <c r="MA77" s="393"/>
      <c r="MB77" s="393"/>
      <c r="MC77" s="393"/>
      <c r="MD77" s="393"/>
      <c r="ME77" s="393"/>
      <c r="MF77" s="393"/>
      <c r="MG77" s="393"/>
      <c r="MH77" s="393"/>
      <c r="MI77" s="393"/>
      <c r="MJ77" s="393"/>
      <c r="MK77" s="393"/>
      <c r="ML77" s="393"/>
      <c r="MM77" s="393"/>
      <c r="MN77" s="393"/>
      <c r="MO77" s="393"/>
      <c r="MP77" s="393"/>
      <c r="MQ77" s="393"/>
      <c r="MR77" s="393"/>
      <c r="MS77" s="393"/>
      <c r="MT77" s="393"/>
      <c r="MU77" s="393"/>
      <c r="MV77" s="393"/>
      <c r="MW77" s="393"/>
      <c r="MX77" s="393"/>
      <c r="MY77" s="393"/>
      <c r="MZ77" s="393"/>
      <c r="NA77" s="393"/>
      <c r="NB77" s="393"/>
      <c r="NC77" s="393"/>
      <c r="ND77" s="393"/>
      <c r="NE77" s="393"/>
      <c r="NF77" s="393"/>
      <c r="NG77" s="393"/>
      <c r="NH77" s="393"/>
      <c r="NI77" s="393"/>
      <c r="NJ77" s="393"/>
      <c r="NK77" s="393"/>
      <c r="NL77" s="393"/>
      <c r="NM77" s="393"/>
      <c r="NN77" s="393"/>
      <c r="NO77" s="393"/>
      <c r="NP77" s="393"/>
      <c r="NQ77" s="393"/>
      <c r="NR77" s="393"/>
      <c r="NS77" s="393"/>
      <c r="NT77" s="393"/>
      <c r="NU77" s="393"/>
      <c r="NV77" s="393"/>
      <c r="NW77" s="393"/>
      <c r="NX77" s="393"/>
      <c r="NY77" s="393"/>
      <c r="NZ77" s="393"/>
      <c r="OA77" s="393"/>
      <c r="OB77" s="393"/>
      <c r="OC77" s="393"/>
      <c r="OD77" s="393"/>
      <c r="OE77" s="393"/>
      <c r="OF77" s="393"/>
      <c r="OG77" s="393"/>
      <c r="OH77" s="393"/>
      <c r="OI77" s="393"/>
      <c r="OJ77" s="393"/>
      <c r="OK77" s="393"/>
      <c r="OL77" s="393"/>
      <c r="OM77" s="393"/>
      <c r="ON77" s="393"/>
      <c r="OO77" s="393"/>
      <c r="OP77" s="393"/>
      <c r="OQ77" s="393"/>
      <c r="OR77" s="393"/>
      <c r="OS77" s="393"/>
      <c r="OT77" s="393"/>
      <c r="OU77" s="393"/>
      <c r="OV77" s="393"/>
      <c r="OW77" s="393"/>
      <c r="OX77" s="393"/>
      <c r="OY77" s="393"/>
      <c r="OZ77" s="393"/>
      <c r="PA77" s="393"/>
      <c r="PB77" s="393"/>
      <c r="PC77" s="393"/>
      <c r="PD77" s="393"/>
      <c r="PE77" s="393"/>
      <c r="PF77" s="393"/>
      <c r="PG77" s="393"/>
      <c r="PH77" s="393"/>
      <c r="PI77" s="393"/>
      <c r="PJ77" s="393"/>
      <c r="PK77" s="393"/>
      <c r="PL77" s="393"/>
      <c r="PM77" s="393"/>
      <c r="PN77" s="393"/>
      <c r="PO77" s="393"/>
      <c r="PP77" s="393"/>
      <c r="PQ77" s="393"/>
      <c r="PR77" s="393"/>
      <c r="PS77" s="393"/>
      <c r="PT77" s="393"/>
      <c r="PU77" s="393"/>
      <c r="PV77" s="393"/>
      <c r="PW77" s="393"/>
      <c r="PX77" s="393"/>
      <c r="PY77" s="393"/>
      <c r="PZ77" s="393"/>
      <c r="QA77" s="393"/>
      <c r="QB77" s="393"/>
      <c r="QC77" s="393"/>
      <c r="QD77" s="393"/>
      <c r="QE77" s="393"/>
      <c r="QF77" s="393"/>
      <c r="QG77" s="393"/>
      <c r="QH77" s="393"/>
      <c r="QI77" s="393"/>
      <c r="QJ77" s="393"/>
      <c r="QK77" s="393"/>
      <c r="QL77" s="393"/>
      <c r="QM77" s="393"/>
      <c r="QN77" s="393"/>
      <c r="QO77" s="393"/>
      <c r="QP77" s="393"/>
      <c r="QQ77" s="393"/>
      <c r="QR77" s="393"/>
      <c r="QS77" s="393"/>
      <c r="QT77" s="393"/>
      <c r="QU77" s="393"/>
      <c r="QV77" s="393"/>
      <c r="QW77" s="393"/>
      <c r="QX77" s="393"/>
      <c r="QY77" s="393"/>
      <c r="QZ77" s="393"/>
      <c r="RA77" s="393"/>
      <c r="RB77" s="393"/>
      <c r="RC77" s="393"/>
      <c r="RD77" s="393"/>
      <c r="RE77" s="393"/>
      <c r="RF77" s="393"/>
      <c r="RG77" s="393"/>
      <c r="RH77" s="393"/>
      <c r="RI77" s="393"/>
      <c r="RJ77" s="393"/>
      <c r="RK77" s="393"/>
      <c r="RL77" s="393"/>
      <c r="RM77" s="393"/>
      <c r="RN77" s="393"/>
      <c r="RO77" s="393"/>
      <c r="RP77" s="393"/>
      <c r="RQ77" s="393"/>
      <c r="RR77" s="393"/>
      <c r="RS77" s="393"/>
      <c r="RT77" s="393"/>
      <c r="RU77" s="393"/>
      <c r="RV77" s="393"/>
      <c r="RW77" s="393"/>
      <c r="RX77" s="393"/>
      <c r="RY77" s="393"/>
      <c r="RZ77" s="393"/>
      <c r="SA77" s="393"/>
      <c r="SB77" s="393"/>
      <c r="SC77" s="393"/>
      <c r="SD77" s="393"/>
      <c r="SE77" s="393"/>
      <c r="SF77" s="393"/>
      <c r="SG77" s="393"/>
      <c r="SH77" s="393"/>
      <c r="SI77" s="393"/>
      <c r="SJ77" s="393"/>
      <c r="SK77" s="393"/>
      <c r="SL77" s="393"/>
      <c r="SM77" s="393"/>
      <c r="SN77" s="393"/>
      <c r="SO77" s="393"/>
      <c r="SP77" s="393"/>
      <c r="SQ77" s="393"/>
      <c r="SR77" s="393"/>
      <c r="SS77" s="393"/>
      <c r="ST77" s="393"/>
      <c r="SU77" s="393"/>
      <c r="SV77" s="393"/>
      <c r="SW77" s="393"/>
      <c r="SX77" s="393"/>
      <c r="SY77" s="393"/>
      <c r="SZ77" s="393"/>
      <c r="TA77" s="393"/>
      <c r="TB77" s="393"/>
      <c r="TC77" s="393"/>
      <c r="TD77" s="393"/>
      <c r="TE77" s="393"/>
      <c r="TF77" s="393"/>
      <c r="TG77" s="393"/>
      <c r="TH77" s="393"/>
      <c r="TI77" s="393"/>
      <c r="TJ77" s="393"/>
      <c r="TK77" s="393"/>
    </row>
    <row r="78" spans="1:531" ht="24.75" customHeight="1" x14ac:dyDescent="0.2">
      <c r="B78" s="284" t="str">
        <f>IF(B77="",C77,B77)</f>
        <v>山　内</v>
      </c>
      <c r="C78" s="284" t="str">
        <f>IF(B77=C77,D77,C77)</f>
        <v>内　方</v>
      </c>
      <c r="D78" s="284" t="str">
        <f t="shared" ref="D78:D94" si="426">IF(C77=D77,E77,D77)</f>
        <v>平　澤</v>
      </c>
      <c r="E78" s="284" t="str">
        <f t="shared" ref="E78:E94" si="427">IF(D77=E77,F77,E77)</f>
        <v>船　水</v>
      </c>
      <c r="F78" s="284" t="str">
        <f t="shared" ref="F78:F94" si="428">IF(E77=F77,G77,F77)</f>
        <v/>
      </c>
      <c r="G78" s="284" t="str">
        <f t="shared" ref="G78:G94" si="429">IF(F77=G77,H77,G77)</f>
        <v>荒　木</v>
      </c>
      <c r="H78" s="284" t="str">
        <f t="shared" ref="H78:H93" si="430">IF(G77=H77,I77,H77)</f>
        <v>平　岡</v>
      </c>
      <c r="I78" s="284" t="str">
        <f t="shared" ref="I78:U95" si="431">IF(H77=I77,J77,I77)</f>
        <v>平　岡</v>
      </c>
      <c r="J78" s="284" t="str">
        <f t="shared" ref="J78:J94" si="432">IF(I77=J77,K77,J77)</f>
        <v/>
      </c>
      <c r="K78" s="284" t="str">
        <f t="shared" ref="K78:K94" si="433">IF(J77=K77,L77,K77)</f>
        <v/>
      </c>
      <c r="L78" s="284" t="str">
        <f t="shared" ref="L78:L79" si="434">IF(K77=L77,M77,L77)</f>
        <v>平　松</v>
      </c>
      <c r="M78" s="284" t="str">
        <f t="shared" ref="M78:M94" si="435">IF(L77=M77,N77,M77)</f>
        <v/>
      </c>
      <c r="N78" s="284" t="str">
        <f t="shared" ref="N78:N94" si="436">IF(M77=N77,O77,N77)</f>
        <v/>
      </c>
      <c r="O78" s="284" t="str">
        <f t="shared" ref="O78:O94" si="437">IF(N77=O77,P77,O77)</f>
        <v/>
      </c>
      <c r="P78" s="284" t="str">
        <f t="shared" ref="P78:P94" si="438">IF(O77=P77,Q77,P77)</f>
        <v/>
      </c>
      <c r="Q78" s="284" t="str">
        <f t="shared" ref="Q78:Q94" si="439">IF(P77=Q77,R77,Q77)</f>
        <v/>
      </c>
      <c r="R78" s="284" t="str">
        <f t="shared" ref="R78:R94" si="440">IF(Q77=R77,S77,R77)</f>
        <v/>
      </c>
      <c r="S78" s="284" t="str">
        <f t="shared" ref="S78:S94" si="441">IF(R77=S77,T77,S77)</f>
        <v/>
      </c>
      <c r="T78" s="284" t="str">
        <f t="shared" ref="T78:U94" si="442">IF(S77=T77,U77,T77)</f>
        <v/>
      </c>
      <c r="U78" s="284" t="str">
        <f>IF(T77=U77,V77,U77)</f>
        <v/>
      </c>
      <c r="V78" s="284" t="str">
        <f>IF(V77="","",V77)</f>
        <v/>
      </c>
      <c r="W78" s="400"/>
      <c r="X78" s="284" t="str">
        <f>IF(X77="",Y77,X77)</f>
        <v>山　内</v>
      </c>
      <c r="Y78" s="284" t="str">
        <f>IF(X77=Y77,Z77,Y77)</f>
        <v>内　方</v>
      </c>
      <c r="Z78" s="284" t="str">
        <f t="shared" ref="Z78:Z94" si="443">IF(Y77=Z77,AA77,Z77)</f>
        <v>平　澤</v>
      </c>
      <c r="AA78" s="284" t="str">
        <f t="shared" ref="AA78:AA94" si="444">IF(Z77=AA77,AB77,AA77)</f>
        <v>船　水</v>
      </c>
      <c r="AB78" s="284" t="str">
        <f t="shared" ref="AB78:AB94" si="445">IF(AA77=AB77,AC77,AB77)</f>
        <v/>
      </c>
      <c r="AC78" s="284" t="str">
        <f t="shared" ref="AC78:AC94" si="446">IF(AB77=AC77,AD77,AC77)</f>
        <v>荒　木</v>
      </c>
      <c r="AD78" s="284" t="str">
        <f t="shared" ref="AD78:AD93" si="447">IF(AC77=AD77,AE77,AD77)</f>
        <v/>
      </c>
      <c r="AE78" s="284" t="str">
        <f t="shared" ref="AE78:AE96" si="448">IF(AD77=AE77,AF77,AE77)</f>
        <v/>
      </c>
      <c r="AF78" s="284" t="str">
        <f t="shared" ref="AF78:AF96" si="449">IF(AE77=AF77,AG77,AF77)</f>
        <v/>
      </c>
      <c r="AG78" s="284" t="str">
        <f t="shared" ref="AG78:AG96" si="450">IF(AF77=AG77,AH77,AG77)</f>
        <v>平　松</v>
      </c>
      <c r="AH78" s="284" t="str">
        <f t="shared" ref="AH78:AH79" si="451">IF(AG77=AH77,AI77,AH77)</f>
        <v>平　松</v>
      </c>
      <c r="AI78" s="284" t="str">
        <f t="shared" ref="AI78:AI96" si="452">IF(AH77=AI77,AJ77,AI77)</f>
        <v/>
      </c>
      <c r="AJ78" s="284" t="str">
        <f t="shared" ref="AJ78:AJ96" si="453">IF(AI77=AJ77,AK77,AJ77)</f>
        <v/>
      </c>
      <c r="AK78" s="284" t="str">
        <f t="shared" ref="AK78:AK96" si="454">IF(AJ77=AK77,AL77,AK77)</f>
        <v/>
      </c>
      <c r="AL78" s="284" t="str">
        <f t="shared" ref="AL78:AL95" si="455">IF(AK77=AL77,AM77,AL77)</f>
        <v/>
      </c>
      <c r="AM78" s="284" t="str">
        <f t="shared" ref="AM78:AM96" si="456">IF(AL77=AM77,AN77,AM77)</f>
        <v/>
      </c>
      <c r="AN78" s="284" t="str">
        <f t="shared" ref="AN78:AN96" si="457">IF(AM77=AN77,AO77,AN77)</f>
        <v/>
      </c>
      <c r="AO78" s="284" t="str">
        <f t="shared" ref="AO78:AO96" si="458">IF(AN77=AO77,AP77,AO77)</f>
        <v/>
      </c>
      <c r="AP78" s="284" t="str">
        <f t="shared" ref="AP78:AP96" si="459">IF(AO77=AP77,AQ77,AP77)</f>
        <v/>
      </c>
      <c r="AQ78" s="284" t="str">
        <f>IF(AP77=AQ77,AR77,AQ77)</f>
        <v/>
      </c>
      <c r="AR78" s="284" t="str">
        <f>IF(AR77="","",AR77)</f>
        <v/>
      </c>
      <c r="AS78" s="400"/>
      <c r="AT78" s="284" t="str">
        <f>IF(AT77="",AU77,AT77)</f>
        <v>山　内</v>
      </c>
      <c r="AU78" s="284" t="str">
        <f>IF(AT77=AU77,AV77,AU77)</f>
        <v>内　方</v>
      </c>
      <c r="AV78" s="284" t="str">
        <f t="shared" ref="AV78:AV94" si="460">IF(AU77=AV77,AW77,AV77)</f>
        <v>平　澤</v>
      </c>
      <c r="AW78" s="284" t="str">
        <f t="shared" ref="AW78:AW94" si="461">IF(AV77=AW77,AX77,AW77)</f>
        <v>船　水</v>
      </c>
      <c r="AX78" s="284" t="str">
        <f t="shared" ref="AX78:AX94" si="462">IF(AW77=AX77,AY77,AX77)</f>
        <v/>
      </c>
      <c r="AY78" s="284" t="str">
        <f t="shared" ref="AY78:AY94" si="463">IF(AX77=AY77,AZ77,AY77)</f>
        <v/>
      </c>
      <c r="AZ78" s="284" t="str">
        <f t="shared" ref="AZ78:AZ93" si="464">IF(AY77=AZ77,BA77,AZ77)</f>
        <v>平　岡</v>
      </c>
      <c r="BA78" s="284" t="str">
        <f t="shared" ref="BA78:BA96" si="465">IF(AZ77=BA77,BB77,BA77)</f>
        <v>平　岡</v>
      </c>
      <c r="BB78" s="284" t="str">
        <f t="shared" ref="BB78:BB96" si="466">IF(BA77=BB77,BC77,BB77)</f>
        <v>古　澤</v>
      </c>
      <c r="BC78" s="284" t="str">
        <f t="shared" ref="BC78:BC96" si="467">IF(BB77=BC77,BD77,BC77)</f>
        <v>古　澤</v>
      </c>
      <c r="BD78" s="284" t="str">
        <f t="shared" ref="BD78:BD79" si="468">IF(BC77=BD77,BE77,BD77)</f>
        <v>平　松</v>
      </c>
      <c r="BE78" s="284" t="str">
        <f t="shared" ref="BE78:BE96" si="469">IF(BD77=BE77,BF77,BE77)</f>
        <v/>
      </c>
      <c r="BF78" s="284" t="str">
        <f t="shared" ref="BF78:BF96" si="470">IF(BE77=BF77,BG77,BF77)</f>
        <v/>
      </c>
      <c r="BG78" s="284" t="str">
        <f t="shared" ref="BG78:BG96" si="471">IF(BF77=BG77,BH77,BG77)</f>
        <v/>
      </c>
      <c r="BH78" s="284" t="str">
        <f t="shared" ref="BH78:BH95" si="472">IF(BG77=BH77,BI77,BH77)</f>
        <v/>
      </c>
      <c r="BI78" s="284" t="str">
        <f t="shared" ref="BI78:BI96" si="473">IF(BH77=BI77,BJ77,BI77)</f>
        <v/>
      </c>
      <c r="BJ78" s="284" t="str">
        <f t="shared" ref="BJ78:BJ96" si="474">IF(BI77=BJ77,BK77,BJ77)</f>
        <v/>
      </c>
      <c r="BK78" s="284" t="str">
        <f t="shared" ref="BK78:BK96" si="475">IF(BJ77=BK77,BL77,BK77)</f>
        <v/>
      </c>
      <c r="BL78" s="284" t="str">
        <f t="shared" ref="BL78:BL96" si="476">IF(BK77=BL77,BM77,BL77)</f>
        <v/>
      </c>
      <c r="BM78" s="284" t="str">
        <f>IF(BL77=BM77,BN77,BM77)</f>
        <v/>
      </c>
      <c r="BN78" s="284" t="str">
        <f>IF(BN77="","",BN77)</f>
        <v/>
      </c>
      <c r="BO78" s="400"/>
      <c r="BP78" s="284" t="str">
        <f>IF(BP77="",BQ77,BP77)</f>
        <v>山　内</v>
      </c>
      <c r="BQ78" s="284" t="str">
        <f>IF(BP77=BQ77,BR77,BQ77)</f>
        <v>内　方</v>
      </c>
      <c r="BR78" s="284" t="str">
        <f t="shared" ref="BR78:BR94" si="477">IF(BQ77=BR77,BS77,BR77)</f>
        <v>平　澤</v>
      </c>
      <c r="BS78" s="284" t="str">
        <f t="shared" ref="BS78:BS94" si="478">IF(BR77=BS77,BT77,BS77)</f>
        <v>船　水</v>
      </c>
      <c r="BT78" s="284" t="str">
        <f t="shared" ref="BT78:BT94" si="479">IF(BS77=BT77,BU77,BT77)</f>
        <v/>
      </c>
      <c r="BU78" s="284" t="str">
        <f t="shared" ref="BU78:BU94" si="480">IF(BT77=BU77,BV77,BU77)</f>
        <v/>
      </c>
      <c r="BV78" s="284" t="str">
        <f t="shared" ref="BV78:BV93" si="481">IF(BU77=BV77,BW77,BV77)</f>
        <v>平　岡</v>
      </c>
      <c r="BW78" s="284" t="str">
        <f t="shared" ref="BW78:BW96" si="482">IF(BV77=BW77,BX77,BW77)</f>
        <v>平　岡</v>
      </c>
      <c r="BX78" s="284" t="str">
        <f t="shared" ref="BX78:BX96" si="483">IF(BW77=BX77,BY77,BX77)</f>
        <v/>
      </c>
      <c r="BY78" s="284" t="str">
        <f t="shared" ref="BY78:BY96" si="484">IF(BX77=BY77,BZ77,BY77)</f>
        <v/>
      </c>
      <c r="BZ78" s="284" t="str">
        <f t="shared" ref="BZ78:BZ79" si="485">IF(BY77=BZ77,CA77,BZ77)</f>
        <v>平　松</v>
      </c>
      <c r="CA78" s="284" t="str">
        <f t="shared" ref="CA78:CA96" si="486">IF(BZ77=CA77,CB77,CA77)</f>
        <v/>
      </c>
      <c r="CB78" s="284" t="str">
        <f t="shared" ref="CB78:CB96" si="487">IF(CA77=CB77,CC77,CB77)</f>
        <v/>
      </c>
      <c r="CC78" s="284" t="str">
        <f t="shared" ref="CC78:CC96" si="488">IF(CB77=CC77,CD77,CC77)</f>
        <v/>
      </c>
      <c r="CD78" s="284" t="str">
        <f t="shared" ref="CD78:CD95" si="489">IF(CC77=CD77,CE77,CD77)</f>
        <v/>
      </c>
      <c r="CE78" s="284" t="str">
        <f t="shared" ref="CE78:CE96" si="490">IF(CD77=CE77,CF77,CE77)</f>
        <v/>
      </c>
      <c r="CF78" s="284" t="str">
        <f t="shared" ref="CF78:CF96" si="491">IF(CE77=CF77,CG77,CF77)</f>
        <v/>
      </c>
      <c r="CG78" s="284" t="str">
        <f t="shared" ref="CG78:CG96" si="492">IF(CF77=CG77,CH77,CG77)</f>
        <v/>
      </c>
      <c r="CH78" s="284" t="str">
        <f t="shared" ref="CH78:CH96" si="493">IF(CG77=CH77,CI77,CH77)</f>
        <v/>
      </c>
      <c r="CI78" s="284" t="str">
        <f>IF(CH77=CI77,CJ77,CI77)</f>
        <v/>
      </c>
      <c r="CJ78" s="284" t="str">
        <f>IF(CJ77="","",CJ77)</f>
        <v/>
      </c>
      <c r="CK78" s="400"/>
      <c r="CL78" s="284" t="str">
        <f>IF(CL77="",CM77,CL77)</f>
        <v>山　内</v>
      </c>
      <c r="CM78" s="284" t="str">
        <f>IF(CL77=CM77,CN77,CM77)</f>
        <v>内　方</v>
      </c>
      <c r="CN78" s="284" t="str">
        <f t="shared" ref="CN78:CN94" si="494">IF(CM77=CN77,CO77,CN77)</f>
        <v>平　澤</v>
      </c>
      <c r="CO78" s="284" t="str">
        <f t="shared" ref="CO78:CO94" si="495">IF(CN77=CO77,CP77,CO77)</f>
        <v>船　水</v>
      </c>
      <c r="CP78" s="284" t="str">
        <f t="shared" ref="CP78:CP94" si="496">IF(CO77=CP77,CQ77,CP77)</f>
        <v/>
      </c>
      <c r="CQ78" s="284" t="str">
        <f t="shared" ref="CQ78:CQ94" si="497">IF(CP77=CQ77,CR77,CQ77)</f>
        <v>今　井</v>
      </c>
      <c r="CR78" s="284" t="str">
        <f t="shared" ref="CR78:CR93" si="498">IF(CQ77=CR77,CS77,CR77)</f>
        <v>今　井</v>
      </c>
      <c r="CS78" s="284" t="str">
        <f t="shared" ref="CS78:CS96" si="499">IF(CR77=CS77,CT77,CS77)</f>
        <v/>
      </c>
      <c r="CT78" s="284" t="str">
        <f t="shared" ref="CT78:CT96" si="500">IF(CS77=CT77,CU77,CT77)</f>
        <v/>
      </c>
      <c r="CU78" s="284" t="str">
        <f t="shared" ref="CU78:CU96" si="501">IF(CT77=CU77,CV77,CU77)</f>
        <v>平　松</v>
      </c>
      <c r="CV78" s="284" t="str">
        <f t="shared" ref="CV78:CV79" si="502">IF(CU77=CV77,CW77,CV77)</f>
        <v>平　松</v>
      </c>
      <c r="CW78" s="284" t="str">
        <f t="shared" ref="CW78:CW96" si="503">IF(CV77=CW77,CX77,CW77)</f>
        <v/>
      </c>
      <c r="CX78" s="284" t="str">
        <f t="shared" ref="CX78:CX96" si="504">IF(CW77=CX77,CY77,CX77)</f>
        <v/>
      </c>
      <c r="CY78" s="284" t="str">
        <f t="shared" ref="CY78:CY96" si="505">IF(CX77=CY77,CZ77,CY77)</f>
        <v/>
      </c>
      <c r="CZ78" s="284" t="str">
        <f t="shared" ref="CZ78:CZ95" si="506">IF(CY77=CZ77,DA77,CZ77)</f>
        <v/>
      </c>
      <c r="DA78" s="284" t="str">
        <f t="shared" ref="DA78:DA96" si="507">IF(CZ77=DA77,DB77,DA77)</f>
        <v/>
      </c>
      <c r="DB78" s="284" t="str">
        <f t="shared" ref="DB78:DB96" si="508">IF(DA77=DB77,DC77,DB77)</f>
        <v/>
      </c>
      <c r="DC78" s="284" t="str">
        <f t="shared" ref="DC78:DC96" si="509">IF(DB77=DC77,DD77,DC77)</f>
        <v/>
      </c>
      <c r="DD78" s="284" t="str">
        <f t="shared" ref="DD78:DD96" si="510">IF(DC77=DD77,DE77,DD77)</f>
        <v/>
      </c>
      <c r="DE78" s="284" t="str">
        <f>IF(DD77=DE77,DF77,DE77)</f>
        <v/>
      </c>
      <c r="DF78" s="284" t="str">
        <f>IF(DF77="","",DF77)</f>
        <v/>
      </c>
      <c r="HA78" s="80"/>
      <c r="HB78" s="199">
        <f>リスト!C77</f>
        <v>0</v>
      </c>
      <c r="HC78" s="76" t="str">
        <f>IF(リスト!D77="","",リスト!D77)</f>
        <v/>
      </c>
      <c r="HD78" s="76" t="str">
        <f>IF(リスト!F77="","",リスト!F77)</f>
        <v/>
      </c>
      <c r="HE78" s="76" t="str">
        <f>IF(リスト!E77="","",リスト!E77)</f>
        <v/>
      </c>
      <c r="HF78" s="200" t="str">
        <f>IF(リスト!G77="","",リスト!G77)</f>
        <v/>
      </c>
      <c r="HG78" s="77" t="str">
        <f>IF(リスト!H77="","",リスト!H77)</f>
        <v>神　田</v>
      </c>
      <c r="HH78" s="77" t="str">
        <f>IF(リスト!I77="","",リスト!I77)</f>
        <v>小　松</v>
      </c>
      <c r="HI78" s="77" t="str">
        <f>IF(リスト!J77="","",リスト!J77)</f>
        <v>金　岡</v>
      </c>
      <c r="HJ78" s="77" t="str">
        <f>IF(リスト!K77="","",リスト!K77)</f>
        <v>蛸地蔵</v>
      </c>
      <c r="HK78" s="459" t="str">
        <f>IF(リスト!L77="","",リスト!L77)</f>
        <v/>
      </c>
      <c r="HL78" s="459" t="str">
        <f>IF(リスト!M77="","",リスト!M77)</f>
        <v/>
      </c>
      <c r="HM78" s="77" t="str">
        <f>IF(リスト!N77="","",リスト!N77)</f>
        <v/>
      </c>
      <c r="HN78" s="77" t="str">
        <f>IF(リスト!O77="","",リスト!O77)</f>
        <v/>
      </c>
      <c r="HO78" s="460" t="str">
        <f>IF(リスト!P77="","",リスト!P77)</f>
        <v/>
      </c>
      <c r="IV78" s="393"/>
      <c r="IW78" s="393"/>
      <c r="IX78" s="393"/>
      <c r="IY78" s="393"/>
      <c r="IZ78" s="393"/>
      <c r="JA78" s="393"/>
      <c r="JB78" s="393"/>
      <c r="JC78" s="393"/>
      <c r="JD78" s="393"/>
      <c r="JE78" s="393"/>
      <c r="JF78" s="393"/>
      <c r="JG78" s="393"/>
      <c r="JH78" s="393"/>
      <c r="JI78" s="393"/>
      <c r="JJ78" s="393"/>
      <c r="JK78" s="393"/>
      <c r="JL78" s="393"/>
      <c r="JM78" s="393"/>
      <c r="JN78" s="393"/>
      <c r="JO78" s="393"/>
      <c r="JP78" s="393"/>
      <c r="JQ78" s="393"/>
      <c r="JR78" s="393"/>
      <c r="JS78" s="393"/>
      <c r="JT78" s="393"/>
      <c r="JU78" s="393"/>
      <c r="JV78" s="393"/>
      <c r="JW78" s="393"/>
      <c r="JX78" s="393"/>
      <c r="JY78" s="393"/>
      <c r="JZ78" s="393"/>
      <c r="KA78" s="393"/>
      <c r="KB78" s="393"/>
      <c r="KC78" s="393"/>
      <c r="KD78" s="393"/>
      <c r="KE78" s="393"/>
      <c r="KF78" s="393"/>
      <c r="KG78" s="393"/>
      <c r="KH78" s="393"/>
      <c r="KI78" s="393"/>
      <c r="KJ78" s="393"/>
      <c r="KK78" s="393"/>
      <c r="KL78" s="393"/>
      <c r="KM78" s="393"/>
      <c r="KN78" s="393"/>
      <c r="KO78" s="393"/>
      <c r="KP78" s="393"/>
      <c r="KQ78" s="393"/>
      <c r="KR78" s="393"/>
      <c r="KS78" s="393"/>
      <c r="KT78" s="393"/>
      <c r="KU78" s="393"/>
      <c r="KV78" s="393"/>
      <c r="KW78" s="393"/>
      <c r="KX78" s="393"/>
      <c r="KY78" s="393"/>
      <c r="KZ78" s="393"/>
      <c r="LA78" s="393"/>
      <c r="LB78" s="393"/>
      <c r="LC78" s="393"/>
      <c r="LD78" s="393"/>
      <c r="LE78" s="393"/>
      <c r="LF78" s="393"/>
      <c r="LG78" s="393"/>
      <c r="LH78" s="393"/>
      <c r="LI78" s="393"/>
      <c r="LJ78" s="393"/>
      <c r="LK78" s="393"/>
      <c r="LL78" s="393"/>
      <c r="LM78" s="393"/>
      <c r="LN78" s="393"/>
      <c r="LO78" s="393"/>
      <c r="LP78" s="393"/>
      <c r="LQ78" s="393"/>
      <c r="LR78" s="393"/>
      <c r="LS78" s="393"/>
      <c r="LT78" s="393"/>
      <c r="LU78" s="393"/>
      <c r="LV78" s="393"/>
      <c r="LW78" s="393"/>
      <c r="LX78" s="393"/>
      <c r="LY78" s="393"/>
      <c r="LZ78" s="393"/>
      <c r="MA78" s="393"/>
      <c r="MB78" s="393"/>
      <c r="MC78" s="393"/>
      <c r="MD78" s="393"/>
      <c r="ME78" s="393"/>
      <c r="MF78" s="393"/>
      <c r="MG78" s="393"/>
      <c r="MH78" s="393"/>
      <c r="MI78" s="393"/>
      <c r="MJ78" s="393"/>
      <c r="MK78" s="393"/>
      <c r="ML78" s="393"/>
      <c r="MM78" s="393"/>
      <c r="MN78" s="393"/>
      <c r="MO78" s="393"/>
      <c r="MP78" s="393"/>
      <c r="MQ78" s="393"/>
      <c r="MR78" s="393"/>
      <c r="MS78" s="393"/>
      <c r="MT78" s="393"/>
      <c r="MU78" s="393"/>
      <c r="MV78" s="393"/>
      <c r="MW78" s="393"/>
      <c r="MX78" s="393"/>
      <c r="MY78" s="393"/>
      <c r="MZ78" s="393"/>
      <c r="NA78" s="393"/>
      <c r="NB78" s="393"/>
      <c r="NC78" s="393"/>
      <c r="ND78" s="393"/>
      <c r="NE78" s="393"/>
      <c r="NF78" s="393"/>
      <c r="NG78" s="393"/>
      <c r="NH78" s="393"/>
      <c r="NI78" s="393"/>
      <c r="NJ78" s="393"/>
      <c r="NK78" s="393"/>
      <c r="NL78" s="393"/>
      <c r="NM78" s="393"/>
      <c r="NN78" s="393"/>
      <c r="NO78" s="393"/>
      <c r="NP78" s="393"/>
      <c r="NQ78" s="393"/>
      <c r="NR78" s="393"/>
      <c r="NS78" s="393"/>
      <c r="NT78" s="393"/>
      <c r="NU78" s="393"/>
      <c r="NV78" s="393"/>
      <c r="NW78" s="393"/>
      <c r="NX78" s="393"/>
      <c r="NY78" s="393"/>
      <c r="NZ78" s="393"/>
      <c r="OA78" s="393"/>
      <c r="OB78" s="393"/>
      <c r="OC78" s="393"/>
      <c r="OD78" s="393"/>
      <c r="OE78" s="393"/>
      <c r="OF78" s="393"/>
      <c r="OG78" s="393"/>
      <c r="OH78" s="393"/>
      <c r="OI78" s="393"/>
      <c r="OJ78" s="393"/>
      <c r="OK78" s="393"/>
      <c r="OL78" s="393"/>
      <c r="OM78" s="393"/>
      <c r="ON78" s="393"/>
      <c r="OO78" s="393"/>
      <c r="OP78" s="393"/>
      <c r="OQ78" s="393"/>
      <c r="OR78" s="393"/>
      <c r="OS78" s="393"/>
      <c r="OT78" s="393"/>
      <c r="OU78" s="393"/>
      <c r="OV78" s="393"/>
      <c r="OW78" s="393"/>
      <c r="OX78" s="393"/>
      <c r="OY78" s="393"/>
      <c r="OZ78" s="393"/>
      <c r="PA78" s="393"/>
      <c r="PB78" s="393"/>
      <c r="PC78" s="393"/>
      <c r="PD78" s="393"/>
      <c r="PE78" s="393"/>
      <c r="PF78" s="393"/>
      <c r="PG78" s="393"/>
      <c r="PH78" s="393"/>
      <c r="PI78" s="393"/>
      <c r="PJ78" s="393"/>
      <c r="PK78" s="393"/>
      <c r="PL78" s="393"/>
      <c r="PM78" s="393"/>
      <c r="PN78" s="393"/>
      <c r="PO78" s="393"/>
      <c r="PP78" s="393"/>
      <c r="PQ78" s="393"/>
      <c r="PR78" s="393"/>
      <c r="PS78" s="393"/>
      <c r="PT78" s="393"/>
      <c r="PU78" s="393"/>
      <c r="PV78" s="393"/>
      <c r="PW78" s="393"/>
      <c r="PX78" s="393"/>
      <c r="PY78" s="393"/>
      <c r="PZ78" s="393"/>
      <c r="QA78" s="393"/>
      <c r="QB78" s="393"/>
      <c r="QC78" s="393"/>
      <c r="QD78" s="393"/>
      <c r="QE78" s="393"/>
      <c r="QF78" s="393"/>
      <c r="QG78" s="393"/>
      <c r="QH78" s="393"/>
      <c r="QI78" s="393"/>
      <c r="QJ78" s="393"/>
      <c r="QK78" s="393"/>
      <c r="QL78" s="393"/>
      <c r="QM78" s="393"/>
      <c r="QN78" s="393"/>
      <c r="QO78" s="393"/>
      <c r="QP78" s="393"/>
      <c r="QQ78" s="393"/>
      <c r="QR78" s="393"/>
      <c r="QS78" s="393"/>
      <c r="QT78" s="393"/>
      <c r="QU78" s="393"/>
      <c r="QV78" s="393"/>
      <c r="QW78" s="393"/>
      <c r="QX78" s="393"/>
      <c r="QY78" s="393"/>
      <c r="QZ78" s="393"/>
      <c r="RA78" s="393"/>
      <c r="RB78" s="393"/>
      <c r="RC78" s="393"/>
      <c r="RD78" s="393"/>
      <c r="RE78" s="393"/>
      <c r="RF78" s="393"/>
      <c r="RG78" s="393"/>
      <c r="RH78" s="393"/>
      <c r="RI78" s="393"/>
      <c r="RJ78" s="393"/>
      <c r="RK78" s="393"/>
      <c r="RL78" s="393"/>
      <c r="RM78" s="393"/>
      <c r="RN78" s="393"/>
      <c r="RO78" s="393"/>
      <c r="RP78" s="393"/>
      <c r="RQ78" s="393"/>
      <c r="RR78" s="393"/>
      <c r="RS78" s="393"/>
      <c r="RT78" s="393"/>
      <c r="RU78" s="393"/>
      <c r="RV78" s="393"/>
      <c r="RW78" s="393"/>
      <c r="RX78" s="393"/>
      <c r="RY78" s="393"/>
      <c r="RZ78" s="393"/>
      <c r="SA78" s="393"/>
      <c r="SB78" s="393"/>
      <c r="SC78" s="393"/>
      <c r="SD78" s="393"/>
      <c r="SE78" s="393"/>
      <c r="SF78" s="393"/>
      <c r="SG78" s="393"/>
      <c r="SH78" s="393"/>
      <c r="SI78" s="393"/>
      <c r="SJ78" s="393"/>
      <c r="SK78" s="393"/>
      <c r="SL78" s="393"/>
      <c r="SM78" s="393"/>
      <c r="SN78" s="393"/>
      <c r="SO78" s="393"/>
      <c r="SP78" s="393"/>
      <c r="SQ78" s="393"/>
      <c r="SR78" s="393"/>
      <c r="SS78" s="393"/>
      <c r="ST78" s="393"/>
      <c r="SU78" s="393"/>
      <c r="SV78" s="393"/>
      <c r="SW78" s="393"/>
      <c r="SX78" s="393"/>
      <c r="SY78" s="393"/>
      <c r="SZ78" s="393"/>
      <c r="TA78" s="393"/>
      <c r="TB78" s="393"/>
      <c r="TC78" s="393"/>
      <c r="TD78" s="393"/>
      <c r="TE78" s="393"/>
      <c r="TF78" s="393"/>
      <c r="TG78" s="393"/>
      <c r="TH78" s="393"/>
      <c r="TI78" s="393"/>
      <c r="TJ78" s="393"/>
      <c r="TK78" s="393"/>
    </row>
    <row r="79" spans="1:531" ht="24.75" customHeight="1" x14ac:dyDescent="0.2">
      <c r="B79" s="284" t="str">
        <f>IF(B78="",C78,B78)</f>
        <v>山　内</v>
      </c>
      <c r="C79" s="284" t="str">
        <f>IF(B78=C78,D78,C78)</f>
        <v>内　方</v>
      </c>
      <c r="D79" s="284" t="str">
        <f t="shared" si="426"/>
        <v>平　澤</v>
      </c>
      <c r="E79" s="284" t="str">
        <f t="shared" si="427"/>
        <v>船　水</v>
      </c>
      <c r="F79" s="284" t="str">
        <f t="shared" si="428"/>
        <v/>
      </c>
      <c r="G79" s="284" t="str">
        <f t="shared" si="429"/>
        <v>荒　木</v>
      </c>
      <c r="H79" s="284" t="str">
        <f t="shared" si="430"/>
        <v>平　岡</v>
      </c>
      <c r="I79" s="284" t="str">
        <f t="shared" si="431"/>
        <v/>
      </c>
      <c r="J79" s="284" t="str">
        <f t="shared" si="432"/>
        <v/>
      </c>
      <c r="K79" s="284" t="str">
        <f t="shared" si="433"/>
        <v>平　松</v>
      </c>
      <c r="L79" s="284" t="str">
        <f t="shared" si="434"/>
        <v>平　松</v>
      </c>
      <c r="M79" s="284" t="str">
        <f t="shared" si="435"/>
        <v/>
      </c>
      <c r="N79" s="284" t="str">
        <f t="shared" si="436"/>
        <v/>
      </c>
      <c r="O79" s="284" t="str">
        <f t="shared" si="437"/>
        <v/>
      </c>
      <c r="P79" s="284" t="str">
        <f t="shared" si="438"/>
        <v/>
      </c>
      <c r="Q79" s="284" t="str">
        <f t="shared" si="439"/>
        <v/>
      </c>
      <c r="R79" s="284" t="str">
        <f t="shared" si="440"/>
        <v/>
      </c>
      <c r="S79" s="284" t="str">
        <f t="shared" si="441"/>
        <v/>
      </c>
      <c r="T79" s="284" t="str">
        <f t="shared" si="442"/>
        <v/>
      </c>
      <c r="U79" s="284" t="str">
        <f>IF(T78=U78,V78,U78)</f>
        <v/>
      </c>
      <c r="V79" s="284" t="str">
        <f>IF(V78="","",V78)</f>
        <v/>
      </c>
      <c r="W79" s="400"/>
      <c r="X79" s="284" t="str">
        <f>IF(X78="",Y78,X78)</f>
        <v>山　内</v>
      </c>
      <c r="Y79" s="284" t="str">
        <f>IF(X78=Y78,Z78,Y78)</f>
        <v>内　方</v>
      </c>
      <c r="Z79" s="284" t="str">
        <f t="shared" si="443"/>
        <v>平　澤</v>
      </c>
      <c r="AA79" s="284" t="str">
        <f t="shared" si="444"/>
        <v>船　水</v>
      </c>
      <c r="AB79" s="284" t="str">
        <f t="shared" si="445"/>
        <v/>
      </c>
      <c r="AC79" s="284" t="str">
        <f t="shared" si="446"/>
        <v>荒　木</v>
      </c>
      <c r="AD79" s="284" t="str">
        <f t="shared" si="447"/>
        <v/>
      </c>
      <c r="AE79" s="284" t="str">
        <f t="shared" si="448"/>
        <v/>
      </c>
      <c r="AF79" s="284" t="str">
        <f t="shared" si="449"/>
        <v>平　松</v>
      </c>
      <c r="AG79" s="284" t="str">
        <f t="shared" si="450"/>
        <v>平　松</v>
      </c>
      <c r="AH79" s="284" t="str">
        <f t="shared" si="451"/>
        <v/>
      </c>
      <c r="AI79" s="284" t="str">
        <f t="shared" si="452"/>
        <v/>
      </c>
      <c r="AJ79" s="284" t="str">
        <f t="shared" si="453"/>
        <v/>
      </c>
      <c r="AK79" s="284" t="str">
        <f t="shared" si="454"/>
        <v/>
      </c>
      <c r="AL79" s="284" t="str">
        <f t="shared" si="455"/>
        <v/>
      </c>
      <c r="AM79" s="284" t="str">
        <f t="shared" si="456"/>
        <v/>
      </c>
      <c r="AN79" s="284" t="str">
        <f t="shared" si="457"/>
        <v/>
      </c>
      <c r="AO79" s="284" t="str">
        <f t="shared" si="458"/>
        <v/>
      </c>
      <c r="AP79" s="284" t="str">
        <f t="shared" si="459"/>
        <v/>
      </c>
      <c r="AQ79" s="284" t="str">
        <f>IF(AP78=AQ78,AR78,AQ78)</f>
        <v/>
      </c>
      <c r="AR79" s="284" t="str">
        <f>IF(AR78="","",AR78)</f>
        <v/>
      </c>
      <c r="AS79" s="400"/>
      <c r="AT79" s="284" t="str">
        <f>IF(AT78="",AU78,AT78)</f>
        <v>山　内</v>
      </c>
      <c r="AU79" s="284" t="str">
        <f>IF(AT78=AU78,AV78,AU78)</f>
        <v>内　方</v>
      </c>
      <c r="AV79" s="284" t="str">
        <f t="shared" si="460"/>
        <v>平　澤</v>
      </c>
      <c r="AW79" s="284" t="str">
        <f t="shared" si="461"/>
        <v>船　水</v>
      </c>
      <c r="AX79" s="284" t="str">
        <f t="shared" si="462"/>
        <v/>
      </c>
      <c r="AY79" s="284" t="str">
        <f t="shared" si="463"/>
        <v>平　岡</v>
      </c>
      <c r="AZ79" s="284" t="str">
        <f t="shared" si="464"/>
        <v>平　岡</v>
      </c>
      <c r="BA79" s="284" t="str">
        <f t="shared" si="465"/>
        <v>古　澤</v>
      </c>
      <c r="BB79" s="284" t="str">
        <f t="shared" si="466"/>
        <v>古　澤</v>
      </c>
      <c r="BC79" s="284" t="str">
        <f t="shared" si="467"/>
        <v>平　松</v>
      </c>
      <c r="BD79" s="284" t="str">
        <f t="shared" si="468"/>
        <v>平　松</v>
      </c>
      <c r="BE79" s="284" t="str">
        <f t="shared" si="469"/>
        <v/>
      </c>
      <c r="BF79" s="284" t="str">
        <f t="shared" si="470"/>
        <v/>
      </c>
      <c r="BG79" s="284" t="str">
        <f t="shared" si="471"/>
        <v/>
      </c>
      <c r="BH79" s="284" t="str">
        <f t="shared" si="472"/>
        <v/>
      </c>
      <c r="BI79" s="284" t="str">
        <f t="shared" si="473"/>
        <v/>
      </c>
      <c r="BJ79" s="284" t="str">
        <f t="shared" si="474"/>
        <v/>
      </c>
      <c r="BK79" s="284" t="str">
        <f t="shared" si="475"/>
        <v/>
      </c>
      <c r="BL79" s="284" t="str">
        <f t="shared" si="476"/>
        <v/>
      </c>
      <c r="BM79" s="284" t="str">
        <f>IF(BL78=BM78,BN78,BM78)</f>
        <v/>
      </c>
      <c r="BN79" s="284" t="str">
        <f>IF(BN78="","",BN78)</f>
        <v/>
      </c>
      <c r="BO79" s="400"/>
      <c r="BP79" s="284" t="str">
        <f>IF(BP78="",BQ78,BP78)</f>
        <v>山　内</v>
      </c>
      <c r="BQ79" s="284" t="str">
        <f>IF(BP78=BQ78,BR78,BQ78)</f>
        <v>内　方</v>
      </c>
      <c r="BR79" s="284" t="str">
        <f t="shared" si="477"/>
        <v>平　澤</v>
      </c>
      <c r="BS79" s="284" t="str">
        <f t="shared" si="478"/>
        <v>船　水</v>
      </c>
      <c r="BT79" s="284" t="str">
        <f t="shared" si="479"/>
        <v/>
      </c>
      <c r="BU79" s="284" t="str">
        <f t="shared" si="480"/>
        <v>平　岡</v>
      </c>
      <c r="BV79" s="284" t="str">
        <f t="shared" si="481"/>
        <v>平　岡</v>
      </c>
      <c r="BW79" s="284" t="str">
        <f t="shared" si="482"/>
        <v/>
      </c>
      <c r="BX79" s="284" t="str">
        <f t="shared" si="483"/>
        <v/>
      </c>
      <c r="BY79" s="284" t="str">
        <f t="shared" si="484"/>
        <v>平　松</v>
      </c>
      <c r="BZ79" s="284" t="str">
        <f t="shared" si="485"/>
        <v>平　松</v>
      </c>
      <c r="CA79" s="284" t="str">
        <f t="shared" si="486"/>
        <v/>
      </c>
      <c r="CB79" s="284" t="str">
        <f t="shared" si="487"/>
        <v/>
      </c>
      <c r="CC79" s="284" t="str">
        <f t="shared" si="488"/>
        <v/>
      </c>
      <c r="CD79" s="284" t="str">
        <f t="shared" si="489"/>
        <v/>
      </c>
      <c r="CE79" s="284" t="str">
        <f t="shared" si="490"/>
        <v/>
      </c>
      <c r="CF79" s="284" t="str">
        <f t="shared" si="491"/>
        <v/>
      </c>
      <c r="CG79" s="284" t="str">
        <f t="shared" si="492"/>
        <v/>
      </c>
      <c r="CH79" s="284" t="str">
        <f t="shared" si="493"/>
        <v/>
      </c>
      <c r="CI79" s="284" t="str">
        <f>IF(CH78=CI78,CJ78,CI78)</f>
        <v/>
      </c>
      <c r="CJ79" s="284" t="str">
        <f>IF(CJ78="","",CJ78)</f>
        <v/>
      </c>
      <c r="CK79" s="400"/>
      <c r="CL79" s="284" t="str">
        <f>IF(CL78="",CM78,CL78)</f>
        <v>山　内</v>
      </c>
      <c r="CM79" s="284" t="str">
        <f>IF(CL78=CM78,CN78,CM78)</f>
        <v>内　方</v>
      </c>
      <c r="CN79" s="284" t="str">
        <f t="shared" si="494"/>
        <v>平　澤</v>
      </c>
      <c r="CO79" s="284" t="str">
        <f t="shared" si="495"/>
        <v>船　水</v>
      </c>
      <c r="CP79" s="284" t="str">
        <f t="shared" si="496"/>
        <v/>
      </c>
      <c r="CQ79" s="284" t="str">
        <f t="shared" si="497"/>
        <v>今　井</v>
      </c>
      <c r="CR79" s="284" t="str">
        <f t="shared" si="498"/>
        <v/>
      </c>
      <c r="CS79" s="284" t="str">
        <f t="shared" si="499"/>
        <v/>
      </c>
      <c r="CT79" s="284" t="str">
        <f t="shared" si="500"/>
        <v>平　松</v>
      </c>
      <c r="CU79" s="284" t="str">
        <f t="shared" si="501"/>
        <v>平　松</v>
      </c>
      <c r="CV79" s="284" t="str">
        <f t="shared" si="502"/>
        <v/>
      </c>
      <c r="CW79" s="284" t="str">
        <f t="shared" si="503"/>
        <v/>
      </c>
      <c r="CX79" s="284" t="str">
        <f t="shared" si="504"/>
        <v/>
      </c>
      <c r="CY79" s="284" t="str">
        <f t="shared" si="505"/>
        <v/>
      </c>
      <c r="CZ79" s="284" t="str">
        <f t="shared" si="506"/>
        <v/>
      </c>
      <c r="DA79" s="284" t="str">
        <f t="shared" si="507"/>
        <v/>
      </c>
      <c r="DB79" s="284" t="str">
        <f t="shared" si="508"/>
        <v/>
      </c>
      <c r="DC79" s="284" t="str">
        <f t="shared" si="509"/>
        <v/>
      </c>
      <c r="DD79" s="284" t="str">
        <f t="shared" si="510"/>
        <v/>
      </c>
      <c r="DE79" s="284" t="str">
        <f>IF(DD78=DE78,DF78,DE78)</f>
        <v/>
      </c>
      <c r="DF79" s="284" t="str">
        <f>IF(DF78="","",DF78)</f>
        <v/>
      </c>
      <c r="HA79" s="80"/>
      <c r="HB79" s="199">
        <f>リスト!C78</f>
        <v>0</v>
      </c>
      <c r="HC79" s="76" t="str">
        <f>IF(リスト!D78="","",リスト!D78)</f>
        <v/>
      </c>
      <c r="HD79" s="76" t="str">
        <f>IF(リスト!F78="","",リスト!F78)</f>
        <v/>
      </c>
      <c r="HE79" s="76" t="str">
        <f>IF(リスト!E78="","",リスト!E78)</f>
        <v/>
      </c>
      <c r="HF79" s="200" t="str">
        <f>IF(リスト!G78="","",リスト!G78)</f>
        <v/>
      </c>
      <c r="HG79" s="77" t="str">
        <f>IF(リスト!H78="","",リスト!H78)</f>
        <v>盾　津</v>
      </c>
      <c r="HH79" s="77" t="str">
        <f>IF(リスト!I78="","",リスト!I78)</f>
        <v>正　雀</v>
      </c>
      <c r="HI79" s="77" t="str">
        <f>IF(リスト!J78="","",リスト!J78)</f>
        <v>長曽根</v>
      </c>
      <c r="HJ79" s="77" t="str">
        <f>IF(リスト!K78="","",リスト!K78)</f>
        <v>土　生</v>
      </c>
      <c r="HK79" s="77" t="str">
        <f>IF(リスト!L78="","",リスト!L78)</f>
        <v>洲　本</v>
      </c>
      <c r="HL79" s="77" t="str">
        <f>IF(リスト!M78="","",リスト!M78)</f>
        <v>北　摂</v>
      </c>
      <c r="HM79" s="77" t="str">
        <f>IF(リスト!N78="","",リスト!N78)</f>
        <v/>
      </c>
      <c r="HN79" s="77" t="str">
        <f>IF(リスト!O78="","",リスト!O78)</f>
        <v/>
      </c>
      <c r="HO79" s="460" t="str">
        <f>IF(リスト!P78="","",リスト!P78)</f>
        <v/>
      </c>
      <c r="IV79" s="393"/>
      <c r="IW79" s="393"/>
      <c r="IX79" s="393"/>
      <c r="IY79" s="393"/>
      <c r="IZ79" s="393"/>
      <c r="JA79" s="393"/>
      <c r="JB79" s="393"/>
      <c r="JC79" s="393"/>
      <c r="JD79" s="393"/>
      <c r="JE79" s="393"/>
      <c r="JF79" s="393"/>
      <c r="JG79" s="393"/>
      <c r="JH79" s="393"/>
      <c r="JI79" s="393"/>
      <c r="JJ79" s="393"/>
      <c r="JK79" s="393"/>
      <c r="JL79" s="393"/>
      <c r="JM79" s="393"/>
      <c r="JN79" s="393"/>
      <c r="JO79" s="393"/>
      <c r="JP79" s="393"/>
      <c r="JQ79" s="393"/>
      <c r="JR79" s="393"/>
      <c r="JS79" s="393"/>
      <c r="JT79" s="393"/>
      <c r="JU79" s="393"/>
      <c r="JV79" s="393"/>
      <c r="JW79" s="393"/>
      <c r="JX79" s="393"/>
      <c r="JY79" s="393"/>
      <c r="JZ79" s="393"/>
      <c r="KA79" s="393"/>
      <c r="KB79" s="393"/>
      <c r="KC79" s="393"/>
      <c r="KD79" s="393"/>
      <c r="KE79" s="393"/>
      <c r="KF79" s="393"/>
      <c r="KG79" s="393"/>
      <c r="KH79" s="393"/>
      <c r="KI79" s="393"/>
      <c r="KJ79" s="393"/>
      <c r="KK79" s="393"/>
      <c r="KL79" s="393"/>
      <c r="KM79" s="393"/>
      <c r="KN79" s="393"/>
      <c r="KO79" s="393"/>
      <c r="KP79" s="393"/>
      <c r="KQ79" s="393"/>
      <c r="KR79" s="393"/>
      <c r="KS79" s="393"/>
      <c r="KT79" s="393"/>
      <c r="KU79" s="393"/>
      <c r="KV79" s="393"/>
      <c r="KW79" s="393"/>
      <c r="KX79" s="393"/>
      <c r="KY79" s="393"/>
      <c r="KZ79" s="393"/>
      <c r="LA79" s="393"/>
      <c r="LB79" s="393"/>
      <c r="LC79" s="393"/>
      <c r="LD79" s="393"/>
      <c r="LE79" s="393"/>
      <c r="LF79" s="393"/>
      <c r="LG79" s="393"/>
      <c r="LH79" s="393"/>
      <c r="LI79" s="393"/>
      <c r="LJ79" s="393"/>
      <c r="LK79" s="393"/>
      <c r="LL79" s="393"/>
      <c r="LM79" s="393"/>
      <c r="LN79" s="393"/>
      <c r="LO79" s="393"/>
      <c r="LP79" s="393"/>
      <c r="LQ79" s="393"/>
      <c r="LR79" s="393"/>
      <c r="LS79" s="393"/>
      <c r="LT79" s="393"/>
      <c r="LU79" s="393"/>
      <c r="LV79" s="393"/>
      <c r="LW79" s="393"/>
      <c r="LX79" s="393"/>
      <c r="LY79" s="393"/>
      <c r="LZ79" s="393"/>
      <c r="MA79" s="393"/>
      <c r="MB79" s="393"/>
      <c r="MC79" s="393"/>
      <c r="MD79" s="393"/>
      <c r="ME79" s="393"/>
      <c r="MF79" s="393"/>
      <c r="MG79" s="393"/>
      <c r="MH79" s="393"/>
      <c r="MI79" s="393"/>
      <c r="MJ79" s="393"/>
      <c r="MK79" s="393"/>
      <c r="ML79" s="393"/>
      <c r="MM79" s="393"/>
      <c r="MN79" s="393"/>
      <c r="MO79" s="393"/>
      <c r="MP79" s="393"/>
      <c r="MQ79" s="393"/>
      <c r="MR79" s="393"/>
      <c r="MS79" s="393"/>
      <c r="MT79" s="393"/>
      <c r="MU79" s="393"/>
      <c r="MV79" s="393"/>
      <c r="MW79" s="393"/>
      <c r="MX79" s="393"/>
      <c r="MY79" s="393"/>
      <c r="MZ79" s="393"/>
      <c r="NA79" s="393"/>
      <c r="NB79" s="393"/>
      <c r="NC79" s="393"/>
      <c r="ND79" s="393"/>
      <c r="NE79" s="393"/>
      <c r="NF79" s="393"/>
      <c r="NG79" s="393"/>
      <c r="NH79" s="393"/>
      <c r="NI79" s="393"/>
      <c r="NJ79" s="393"/>
      <c r="NK79" s="393"/>
      <c r="NL79" s="393"/>
      <c r="NM79" s="393"/>
      <c r="NN79" s="393"/>
      <c r="NO79" s="393"/>
      <c r="NP79" s="393"/>
      <c r="NQ79" s="393"/>
      <c r="NR79" s="393"/>
      <c r="NS79" s="393"/>
      <c r="NT79" s="393"/>
      <c r="NU79" s="393"/>
      <c r="NV79" s="393"/>
      <c r="NW79" s="393"/>
      <c r="NX79" s="393"/>
      <c r="NY79" s="393"/>
      <c r="NZ79" s="393"/>
      <c r="OA79" s="393"/>
      <c r="OB79" s="393"/>
      <c r="OC79" s="393"/>
      <c r="OD79" s="393"/>
      <c r="OE79" s="393"/>
      <c r="OF79" s="393"/>
      <c r="OG79" s="393"/>
      <c r="OH79" s="393"/>
      <c r="OI79" s="393"/>
      <c r="OJ79" s="393"/>
      <c r="OK79" s="393"/>
      <c r="OL79" s="393"/>
      <c r="OM79" s="393"/>
      <c r="ON79" s="393"/>
      <c r="OO79" s="393"/>
      <c r="OP79" s="393"/>
      <c r="OQ79" s="393"/>
      <c r="OR79" s="393"/>
      <c r="OS79" s="393"/>
      <c r="OT79" s="393"/>
      <c r="OU79" s="393"/>
      <c r="OV79" s="393"/>
      <c r="OW79" s="393"/>
      <c r="OX79" s="393"/>
      <c r="OY79" s="393"/>
      <c r="OZ79" s="393"/>
      <c r="PA79" s="393"/>
      <c r="PB79" s="393"/>
      <c r="PC79" s="393"/>
      <c r="PD79" s="393"/>
      <c r="PE79" s="393"/>
      <c r="PF79" s="393"/>
      <c r="PG79" s="393"/>
      <c r="PH79" s="393"/>
      <c r="PI79" s="393"/>
      <c r="PJ79" s="393"/>
      <c r="PK79" s="393"/>
      <c r="PL79" s="393"/>
      <c r="PM79" s="393"/>
      <c r="PN79" s="393"/>
      <c r="PO79" s="393"/>
      <c r="PP79" s="393"/>
      <c r="PQ79" s="393"/>
      <c r="PR79" s="393"/>
      <c r="PS79" s="393"/>
      <c r="PT79" s="393"/>
      <c r="PU79" s="393"/>
      <c r="PV79" s="393"/>
      <c r="PW79" s="393"/>
      <c r="PX79" s="393"/>
      <c r="PY79" s="393"/>
      <c r="PZ79" s="393"/>
      <c r="QA79" s="393"/>
      <c r="QB79" s="393"/>
      <c r="QC79" s="393"/>
      <c r="QD79" s="393"/>
      <c r="QE79" s="393"/>
      <c r="QF79" s="393"/>
      <c r="QG79" s="393"/>
      <c r="QH79" s="393"/>
      <c r="QI79" s="393"/>
      <c r="QJ79" s="393"/>
      <c r="QK79" s="393"/>
      <c r="QL79" s="393"/>
      <c r="QM79" s="393"/>
      <c r="QN79" s="393"/>
      <c r="QO79" s="393"/>
      <c r="QP79" s="393"/>
      <c r="QQ79" s="393"/>
      <c r="QR79" s="393"/>
      <c r="QS79" s="393"/>
      <c r="QT79" s="393"/>
      <c r="QU79" s="393"/>
      <c r="QV79" s="393"/>
      <c r="QW79" s="393"/>
      <c r="QX79" s="393"/>
      <c r="QY79" s="393"/>
      <c r="QZ79" s="393"/>
      <c r="RA79" s="393"/>
      <c r="RB79" s="393"/>
      <c r="RC79" s="393"/>
      <c r="RD79" s="393"/>
      <c r="RE79" s="393"/>
      <c r="RF79" s="393"/>
      <c r="RG79" s="393"/>
      <c r="RH79" s="393"/>
      <c r="RI79" s="393"/>
      <c r="RJ79" s="393"/>
      <c r="RK79" s="393"/>
      <c r="RL79" s="393"/>
      <c r="RM79" s="393"/>
      <c r="RN79" s="393"/>
      <c r="RO79" s="393"/>
      <c r="RP79" s="393"/>
      <c r="RQ79" s="393"/>
      <c r="RR79" s="393"/>
      <c r="RS79" s="393"/>
      <c r="RT79" s="393"/>
      <c r="RU79" s="393"/>
      <c r="RV79" s="393"/>
      <c r="RW79" s="393"/>
      <c r="RX79" s="393"/>
      <c r="RY79" s="393"/>
      <c r="RZ79" s="393"/>
      <c r="SA79" s="393"/>
      <c r="SB79" s="393"/>
      <c r="SC79" s="393"/>
      <c r="SD79" s="393"/>
      <c r="SE79" s="393"/>
      <c r="SF79" s="393"/>
      <c r="SG79" s="393"/>
      <c r="SH79" s="393"/>
      <c r="SI79" s="393"/>
      <c r="SJ79" s="393"/>
      <c r="SK79" s="393"/>
      <c r="SL79" s="393"/>
      <c r="SM79" s="393"/>
      <c r="SN79" s="393"/>
      <c r="SO79" s="393"/>
      <c r="SP79" s="393"/>
      <c r="SQ79" s="393"/>
      <c r="SR79" s="393"/>
      <c r="SS79" s="393"/>
      <c r="ST79" s="393"/>
      <c r="SU79" s="393"/>
      <c r="SV79" s="393"/>
      <c r="SW79" s="393"/>
      <c r="SX79" s="393"/>
      <c r="SY79" s="393"/>
      <c r="SZ79" s="393"/>
      <c r="TA79" s="393"/>
      <c r="TB79" s="393"/>
      <c r="TC79" s="393"/>
      <c r="TD79" s="393"/>
      <c r="TE79" s="393"/>
      <c r="TF79" s="393"/>
      <c r="TG79" s="393"/>
      <c r="TH79" s="393"/>
      <c r="TI79" s="393"/>
      <c r="TJ79" s="393"/>
      <c r="TK79" s="393"/>
    </row>
    <row r="80" spans="1:531" ht="24.75" customHeight="1" x14ac:dyDescent="0.2">
      <c r="B80" s="284" t="str">
        <f>IF(B79="",C79,B79)</f>
        <v>山　内</v>
      </c>
      <c r="C80" s="284" t="str">
        <f>IF(B79=C79,D79,C79)</f>
        <v>内　方</v>
      </c>
      <c r="D80" s="284" t="str">
        <f t="shared" si="426"/>
        <v>平　澤</v>
      </c>
      <c r="E80" s="284" t="str">
        <f t="shared" si="427"/>
        <v>船　水</v>
      </c>
      <c r="F80" s="284" t="str">
        <f t="shared" si="428"/>
        <v/>
      </c>
      <c r="G80" s="284" t="str">
        <f t="shared" si="429"/>
        <v>荒　木</v>
      </c>
      <c r="H80" s="284" t="str">
        <f t="shared" si="430"/>
        <v>平　岡</v>
      </c>
      <c r="I80" s="284" t="str">
        <f t="shared" si="431"/>
        <v/>
      </c>
      <c r="J80" s="284" t="str">
        <f t="shared" si="432"/>
        <v>平　松</v>
      </c>
      <c r="K80" s="284" t="str">
        <f t="shared" si="433"/>
        <v>平　松</v>
      </c>
      <c r="L80" s="284" t="str">
        <f t="shared" ref="L80:L96" si="511">IF(K79=L79,M79,L79)</f>
        <v/>
      </c>
      <c r="M80" s="284" t="str">
        <f t="shared" si="435"/>
        <v/>
      </c>
      <c r="N80" s="284" t="str">
        <f t="shared" si="436"/>
        <v/>
      </c>
      <c r="O80" s="284" t="str">
        <f t="shared" si="437"/>
        <v/>
      </c>
      <c r="P80" s="284" t="str">
        <f t="shared" si="438"/>
        <v/>
      </c>
      <c r="Q80" s="284" t="str">
        <f t="shared" si="439"/>
        <v/>
      </c>
      <c r="R80" s="284" t="str">
        <f t="shared" si="440"/>
        <v/>
      </c>
      <c r="S80" s="284" t="str">
        <f t="shared" si="441"/>
        <v/>
      </c>
      <c r="T80" s="284" t="str">
        <f t="shared" si="442"/>
        <v/>
      </c>
      <c r="U80" s="284" t="str">
        <f>IF(T79=U79,V79,U79)</f>
        <v/>
      </c>
      <c r="V80" s="284" t="str">
        <f t="shared" ref="V80:V98" si="512">IF(U79=V79,"",V79)</f>
        <v/>
      </c>
      <c r="W80" s="400"/>
      <c r="X80" s="284" t="str">
        <f>IF(X79="",Y79,X79)</f>
        <v>山　内</v>
      </c>
      <c r="Y80" s="284" t="str">
        <f>IF(X79=Y79,Z79,Y79)</f>
        <v>内　方</v>
      </c>
      <c r="Z80" s="284" t="str">
        <f t="shared" si="443"/>
        <v>平　澤</v>
      </c>
      <c r="AA80" s="284" t="str">
        <f t="shared" si="444"/>
        <v>船　水</v>
      </c>
      <c r="AB80" s="284" t="str">
        <f t="shared" si="445"/>
        <v/>
      </c>
      <c r="AC80" s="284" t="str">
        <f t="shared" si="446"/>
        <v>荒　木</v>
      </c>
      <c r="AD80" s="284" t="str">
        <f t="shared" si="447"/>
        <v/>
      </c>
      <c r="AE80" s="284" t="str">
        <f t="shared" si="448"/>
        <v>平　松</v>
      </c>
      <c r="AF80" s="284" t="str">
        <f t="shared" si="449"/>
        <v>平　松</v>
      </c>
      <c r="AG80" s="284" t="str">
        <f t="shared" si="450"/>
        <v/>
      </c>
      <c r="AH80" s="284" t="str">
        <f t="shared" ref="AH80:AH96" si="513">IF(AG79=AH79,AI79,AH79)</f>
        <v/>
      </c>
      <c r="AI80" s="284" t="str">
        <f t="shared" si="452"/>
        <v/>
      </c>
      <c r="AJ80" s="284" t="str">
        <f t="shared" si="453"/>
        <v/>
      </c>
      <c r="AK80" s="284" t="str">
        <f t="shared" si="454"/>
        <v/>
      </c>
      <c r="AL80" s="284" t="str">
        <f t="shared" si="455"/>
        <v/>
      </c>
      <c r="AM80" s="284" t="str">
        <f t="shared" si="456"/>
        <v/>
      </c>
      <c r="AN80" s="284" t="str">
        <f t="shared" si="457"/>
        <v/>
      </c>
      <c r="AO80" s="284" t="str">
        <f t="shared" si="458"/>
        <v/>
      </c>
      <c r="AP80" s="284" t="str">
        <f t="shared" si="459"/>
        <v/>
      </c>
      <c r="AQ80" s="284" t="str">
        <f>IF(AP79=AQ79,AR79,AQ79)</f>
        <v/>
      </c>
      <c r="AR80" s="284" t="str">
        <f t="shared" ref="AR80:AR98" si="514">IF(AQ79=AR79,"",AR79)</f>
        <v/>
      </c>
      <c r="AS80" s="400"/>
      <c r="AT80" s="284" t="str">
        <f>IF(AT79="",AU79,AT79)</f>
        <v>山　内</v>
      </c>
      <c r="AU80" s="284" t="str">
        <f>IF(AT79=AU79,AV79,AU79)</f>
        <v>内　方</v>
      </c>
      <c r="AV80" s="284" t="str">
        <f t="shared" si="460"/>
        <v>平　澤</v>
      </c>
      <c r="AW80" s="284" t="str">
        <f t="shared" si="461"/>
        <v>船　水</v>
      </c>
      <c r="AX80" s="284" t="str">
        <f t="shared" si="462"/>
        <v/>
      </c>
      <c r="AY80" s="284" t="str">
        <f t="shared" si="463"/>
        <v>平　岡</v>
      </c>
      <c r="AZ80" s="284" t="str">
        <f t="shared" si="464"/>
        <v>古　澤</v>
      </c>
      <c r="BA80" s="284" t="str">
        <f t="shared" si="465"/>
        <v>古　澤</v>
      </c>
      <c r="BB80" s="284" t="str">
        <f t="shared" si="466"/>
        <v>平　松</v>
      </c>
      <c r="BC80" s="284" t="str">
        <f t="shared" si="467"/>
        <v>平　松</v>
      </c>
      <c r="BD80" s="284" t="str">
        <f t="shared" ref="BD80:BD96" si="515">IF(BC79=BD79,BE79,BD79)</f>
        <v/>
      </c>
      <c r="BE80" s="284" t="str">
        <f t="shared" si="469"/>
        <v/>
      </c>
      <c r="BF80" s="284" t="str">
        <f t="shared" si="470"/>
        <v/>
      </c>
      <c r="BG80" s="284" t="str">
        <f t="shared" si="471"/>
        <v/>
      </c>
      <c r="BH80" s="284" t="str">
        <f t="shared" si="472"/>
        <v/>
      </c>
      <c r="BI80" s="284" t="str">
        <f t="shared" si="473"/>
        <v/>
      </c>
      <c r="BJ80" s="284" t="str">
        <f t="shared" si="474"/>
        <v/>
      </c>
      <c r="BK80" s="284" t="str">
        <f t="shared" si="475"/>
        <v/>
      </c>
      <c r="BL80" s="284" t="str">
        <f t="shared" si="476"/>
        <v/>
      </c>
      <c r="BM80" s="284" t="str">
        <f>IF(BL79=BM79,BN79,BM79)</f>
        <v/>
      </c>
      <c r="BN80" s="284" t="str">
        <f t="shared" ref="BN80:BN98" si="516">IF(BM79=BN79,"",BN79)</f>
        <v/>
      </c>
      <c r="BO80" s="400"/>
      <c r="BP80" s="284" t="str">
        <f>IF(BP79="",BQ79,BP79)</f>
        <v>山　内</v>
      </c>
      <c r="BQ80" s="284" t="str">
        <f>IF(BP79=BQ79,BR79,BQ79)</f>
        <v>内　方</v>
      </c>
      <c r="BR80" s="284" t="str">
        <f t="shared" si="477"/>
        <v>平　澤</v>
      </c>
      <c r="BS80" s="284" t="str">
        <f t="shared" si="478"/>
        <v>船　水</v>
      </c>
      <c r="BT80" s="284" t="str">
        <f t="shared" si="479"/>
        <v/>
      </c>
      <c r="BU80" s="284" t="str">
        <f t="shared" si="480"/>
        <v>平　岡</v>
      </c>
      <c r="BV80" s="284" t="str">
        <f t="shared" si="481"/>
        <v/>
      </c>
      <c r="BW80" s="284" t="str">
        <f t="shared" si="482"/>
        <v/>
      </c>
      <c r="BX80" s="284" t="str">
        <f t="shared" si="483"/>
        <v>平　松</v>
      </c>
      <c r="BY80" s="284" t="str">
        <f t="shared" si="484"/>
        <v>平　松</v>
      </c>
      <c r="BZ80" s="284" t="str">
        <f t="shared" ref="BZ80:BZ96" si="517">IF(BY79=BZ79,CA79,BZ79)</f>
        <v/>
      </c>
      <c r="CA80" s="284" t="str">
        <f t="shared" si="486"/>
        <v/>
      </c>
      <c r="CB80" s="284" t="str">
        <f t="shared" si="487"/>
        <v/>
      </c>
      <c r="CC80" s="284" t="str">
        <f t="shared" si="488"/>
        <v/>
      </c>
      <c r="CD80" s="284" t="str">
        <f t="shared" si="489"/>
        <v/>
      </c>
      <c r="CE80" s="284" t="str">
        <f t="shared" si="490"/>
        <v/>
      </c>
      <c r="CF80" s="284" t="str">
        <f t="shared" si="491"/>
        <v/>
      </c>
      <c r="CG80" s="284" t="str">
        <f t="shared" si="492"/>
        <v/>
      </c>
      <c r="CH80" s="284" t="str">
        <f t="shared" si="493"/>
        <v/>
      </c>
      <c r="CI80" s="284" t="str">
        <f>IF(CH79=CI79,CJ79,CI79)</f>
        <v/>
      </c>
      <c r="CJ80" s="284" t="str">
        <f t="shared" ref="CJ80:CJ98" si="518">IF(CI79=CJ79,"",CJ79)</f>
        <v/>
      </c>
      <c r="CK80" s="400"/>
      <c r="CL80" s="284" t="str">
        <f>IF(CL79="",CM79,CL79)</f>
        <v>山　内</v>
      </c>
      <c r="CM80" s="284" t="str">
        <f>IF(CL79=CM79,CN79,CM79)</f>
        <v>内　方</v>
      </c>
      <c r="CN80" s="284" t="str">
        <f t="shared" si="494"/>
        <v>平　澤</v>
      </c>
      <c r="CO80" s="284" t="str">
        <f t="shared" si="495"/>
        <v>船　水</v>
      </c>
      <c r="CP80" s="284" t="str">
        <f t="shared" si="496"/>
        <v/>
      </c>
      <c r="CQ80" s="284" t="str">
        <f t="shared" si="497"/>
        <v>今　井</v>
      </c>
      <c r="CR80" s="284" t="str">
        <f t="shared" si="498"/>
        <v/>
      </c>
      <c r="CS80" s="284" t="str">
        <f t="shared" si="499"/>
        <v>平　松</v>
      </c>
      <c r="CT80" s="284" t="str">
        <f t="shared" si="500"/>
        <v>平　松</v>
      </c>
      <c r="CU80" s="284" t="str">
        <f t="shared" si="501"/>
        <v/>
      </c>
      <c r="CV80" s="284" t="str">
        <f t="shared" ref="CV80:CV96" si="519">IF(CU79=CV79,CW79,CV79)</f>
        <v/>
      </c>
      <c r="CW80" s="284" t="str">
        <f t="shared" si="503"/>
        <v/>
      </c>
      <c r="CX80" s="284" t="str">
        <f t="shared" si="504"/>
        <v/>
      </c>
      <c r="CY80" s="284" t="str">
        <f t="shared" si="505"/>
        <v/>
      </c>
      <c r="CZ80" s="284" t="str">
        <f t="shared" si="506"/>
        <v/>
      </c>
      <c r="DA80" s="284" t="str">
        <f t="shared" si="507"/>
        <v/>
      </c>
      <c r="DB80" s="284" t="str">
        <f t="shared" si="508"/>
        <v/>
      </c>
      <c r="DC80" s="284" t="str">
        <f t="shared" si="509"/>
        <v/>
      </c>
      <c r="DD80" s="284" t="str">
        <f t="shared" si="510"/>
        <v/>
      </c>
      <c r="DE80" s="284" t="str">
        <f>IF(DD79=DE79,DF79,DE79)</f>
        <v/>
      </c>
      <c r="DF80" s="284" t="str">
        <f t="shared" ref="DF80:DF98" si="520">IF(DE79=DF79,"",DF79)</f>
        <v/>
      </c>
      <c r="HA80" s="80"/>
      <c r="HB80" s="199">
        <f>リスト!C79</f>
        <v>0</v>
      </c>
      <c r="HC80" s="76" t="str">
        <f>IF(リスト!D79="","",リスト!D79)</f>
        <v/>
      </c>
      <c r="HD80" s="76" t="str">
        <f>IF(リスト!F79="","",リスト!F79)</f>
        <v/>
      </c>
      <c r="HE80" s="76" t="str">
        <f>IF(リスト!E79="","",リスト!E79)</f>
        <v/>
      </c>
      <c r="HF80" s="200" t="str">
        <f>IF(リスト!G79="","",リスト!G79)</f>
        <v/>
      </c>
      <c r="HG80" s="77" t="str">
        <f>IF(リスト!H79="","",リスト!H79)</f>
        <v>大　東</v>
      </c>
      <c r="HH80" s="77" t="str">
        <f>IF(リスト!I79="","",リスト!I79)</f>
        <v>末　広</v>
      </c>
      <c r="HI80" s="77" t="str">
        <f>IF(リスト!J79="","",リスト!J79)</f>
        <v>太　子</v>
      </c>
      <c r="HJ80" s="77" t="str">
        <f>IF(リスト!K79="","",リスト!K79)</f>
        <v>貝　塚</v>
      </c>
      <c r="HK80" s="77" t="str">
        <f>IF(リスト!L79="","",リスト!L79)</f>
        <v>緑　町</v>
      </c>
      <c r="HL80" s="459" t="str">
        <f>IF(リスト!M79="","",リスト!M79)</f>
        <v/>
      </c>
      <c r="HM80" s="77" t="str">
        <f>IF(リスト!N79="","",リスト!N79)</f>
        <v/>
      </c>
      <c r="HN80" s="77" t="str">
        <f>IF(リスト!O79="","",リスト!O79)</f>
        <v/>
      </c>
      <c r="HO80" s="460" t="str">
        <f>IF(リスト!P79="","",リスト!P79)</f>
        <v/>
      </c>
      <c r="IV80" s="393"/>
      <c r="IW80" s="393"/>
      <c r="IX80" s="393"/>
      <c r="IY80" s="393"/>
      <c r="IZ80" s="393"/>
      <c r="JA80" s="393"/>
      <c r="JB80" s="393"/>
      <c r="JC80" s="393"/>
      <c r="JD80" s="393"/>
      <c r="JE80" s="393"/>
      <c r="JF80" s="393"/>
      <c r="JG80" s="393"/>
      <c r="JH80" s="393"/>
      <c r="JI80" s="393"/>
      <c r="JJ80" s="393"/>
      <c r="JK80" s="393"/>
      <c r="JL80" s="393"/>
      <c r="JM80" s="393"/>
      <c r="JN80" s="393"/>
      <c r="JO80" s="393"/>
      <c r="JP80" s="393"/>
      <c r="JQ80" s="393"/>
      <c r="JR80" s="393"/>
      <c r="JS80" s="393"/>
      <c r="JT80" s="393"/>
      <c r="JU80" s="393"/>
      <c r="JV80" s="393"/>
      <c r="JW80" s="393"/>
      <c r="JX80" s="393"/>
      <c r="JY80" s="393"/>
      <c r="JZ80" s="393"/>
      <c r="KA80" s="393"/>
      <c r="KB80" s="393"/>
      <c r="KC80" s="393"/>
      <c r="KD80" s="393"/>
      <c r="KE80" s="393"/>
      <c r="KF80" s="393"/>
      <c r="KG80" s="393"/>
      <c r="KH80" s="393"/>
      <c r="KI80" s="393"/>
      <c r="KJ80" s="393"/>
      <c r="KK80" s="393"/>
      <c r="KL80" s="393"/>
      <c r="KM80" s="393"/>
      <c r="KN80" s="393"/>
      <c r="KO80" s="393"/>
      <c r="KP80" s="393"/>
      <c r="KQ80" s="393"/>
      <c r="KR80" s="393"/>
      <c r="KS80" s="393"/>
      <c r="KT80" s="393"/>
      <c r="KU80" s="393"/>
      <c r="KV80" s="393"/>
      <c r="KW80" s="393"/>
      <c r="KX80" s="393"/>
      <c r="KY80" s="393"/>
      <c r="KZ80" s="393"/>
      <c r="LA80" s="393"/>
      <c r="LB80" s="393"/>
      <c r="LC80" s="393"/>
      <c r="LD80" s="393"/>
      <c r="LE80" s="393"/>
      <c r="LF80" s="393"/>
      <c r="LG80" s="393"/>
      <c r="LH80" s="393"/>
      <c r="LI80" s="393"/>
      <c r="LJ80" s="393"/>
      <c r="LK80" s="393"/>
      <c r="LL80" s="393"/>
      <c r="LM80" s="393"/>
      <c r="LN80" s="393"/>
      <c r="LO80" s="393"/>
      <c r="LP80" s="393"/>
      <c r="LQ80" s="393"/>
      <c r="LR80" s="393"/>
      <c r="LS80" s="393"/>
      <c r="LT80" s="393"/>
      <c r="LU80" s="393"/>
      <c r="LV80" s="393"/>
      <c r="LW80" s="393"/>
      <c r="LX80" s="393"/>
      <c r="LY80" s="393"/>
      <c r="LZ80" s="393"/>
      <c r="MA80" s="393"/>
      <c r="MB80" s="393"/>
      <c r="MC80" s="393"/>
      <c r="MD80" s="393"/>
      <c r="ME80" s="393"/>
      <c r="MF80" s="393"/>
      <c r="MG80" s="393"/>
      <c r="MH80" s="393"/>
      <c r="MI80" s="393"/>
      <c r="MJ80" s="393"/>
      <c r="MK80" s="393"/>
      <c r="ML80" s="393"/>
      <c r="MM80" s="393"/>
      <c r="MN80" s="393"/>
      <c r="MO80" s="393"/>
      <c r="MP80" s="393"/>
      <c r="MQ80" s="393"/>
      <c r="MR80" s="393"/>
      <c r="MS80" s="393"/>
      <c r="MT80" s="393"/>
      <c r="MU80" s="393"/>
      <c r="MV80" s="393"/>
      <c r="MW80" s="393"/>
      <c r="MX80" s="393"/>
      <c r="MY80" s="393"/>
      <c r="MZ80" s="393"/>
      <c r="NA80" s="393"/>
      <c r="NB80" s="393"/>
      <c r="NC80" s="393"/>
      <c r="ND80" s="393"/>
      <c r="NE80" s="393"/>
      <c r="NF80" s="393"/>
      <c r="NG80" s="393"/>
      <c r="NH80" s="393"/>
      <c r="NI80" s="393"/>
      <c r="NJ80" s="393"/>
      <c r="NK80" s="393"/>
      <c r="NL80" s="393"/>
      <c r="NM80" s="393"/>
      <c r="NN80" s="393"/>
      <c r="NO80" s="393"/>
      <c r="NP80" s="393"/>
      <c r="NQ80" s="393"/>
      <c r="NR80" s="393"/>
      <c r="NS80" s="393"/>
      <c r="NT80" s="393"/>
      <c r="NU80" s="393"/>
      <c r="NV80" s="393"/>
      <c r="NW80" s="393"/>
      <c r="NX80" s="393"/>
      <c r="NY80" s="393"/>
      <c r="NZ80" s="393"/>
      <c r="OA80" s="393"/>
      <c r="OB80" s="393"/>
      <c r="OC80" s="393"/>
      <c r="OD80" s="393"/>
      <c r="OE80" s="393"/>
      <c r="OF80" s="393"/>
      <c r="OG80" s="393"/>
      <c r="OH80" s="393"/>
      <c r="OI80" s="393"/>
      <c r="OJ80" s="393"/>
      <c r="OK80" s="393"/>
      <c r="OL80" s="393"/>
      <c r="OM80" s="393"/>
      <c r="ON80" s="393"/>
      <c r="OO80" s="393"/>
      <c r="OP80" s="393"/>
      <c r="OQ80" s="393"/>
      <c r="OR80" s="393"/>
      <c r="OS80" s="393"/>
      <c r="OT80" s="393"/>
      <c r="OU80" s="393"/>
      <c r="OV80" s="393"/>
      <c r="OW80" s="393"/>
      <c r="OX80" s="393"/>
      <c r="OY80" s="393"/>
      <c r="OZ80" s="393"/>
      <c r="PA80" s="393"/>
      <c r="PB80" s="393"/>
      <c r="PC80" s="393"/>
      <c r="PD80" s="393"/>
      <c r="PE80" s="393"/>
      <c r="PF80" s="393"/>
      <c r="PG80" s="393"/>
      <c r="PH80" s="393"/>
      <c r="PI80" s="393"/>
      <c r="PJ80" s="393"/>
      <c r="PK80" s="393"/>
      <c r="PL80" s="393"/>
      <c r="PM80" s="393"/>
      <c r="PN80" s="393"/>
      <c r="PO80" s="393"/>
      <c r="PP80" s="393"/>
      <c r="PQ80" s="393"/>
      <c r="PR80" s="393"/>
      <c r="PS80" s="393"/>
      <c r="PT80" s="393"/>
      <c r="PU80" s="393"/>
      <c r="PV80" s="393"/>
      <c r="PW80" s="393"/>
      <c r="PX80" s="393"/>
      <c r="PY80" s="393"/>
      <c r="PZ80" s="393"/>
      <c r="QA80" s="393"/>
      <c r="QB80" s="393"/>
      <c r="QC80" s="393"/>
      <c r="QD80" s="393"/>
      <c r="QE80" s="393"/>
      <c r="QF80" s="393"/>
      <c r="QG80" s="393"/>
      <c r="QH80" s="393"/>
      <c r="QI80" s="393"/>
      <c r="QJ80" s="393"/>
      <c r="QK80" s="393"/>
      <c r="QL80" s="393"/>
      <c r="QM80" s="393"/>
      <c r="QN80" s="393"/>
      <c r="QO80" s="393"/>
      <c r="QP80" s="393"/>
      <c r="QQ80" s="393"/>
      <c r="QR80" s="393"/>
      <c r="QS80" s="393"/>
      <c r="QT80" s="393"/>
      <c r="QU80" s="393"/>
      <c r="QV80" s="393"/>
      <c r="QW80" s="393"/>
      <c r="QX80" s="393"/>
      <c r="QY80" s="393"/>
      <c r="QZ80" s="393"/>
      <c r="RA80" s="393"/>
      <c r="RB80" s="393"/>
      <c r="RC80" s="393"/>
      <c r="RD80" s="393"/>
      <c r="RE80" s="393"/>
      <c r="RF80" s="393"/>
      <c r="RG80" s="393"/>
      <c r="RH80" s="393"/>
      <c r="RI80" s="393"/>
      <c r="RJ80" s="393"/>
      <c r="RK80" s="393"/>
      <c r="RL80" s="393"/>
      <c r="RM80" s="393"/>
      <c r="RN80" s="393"/>
      <c r="RO80" s="393"/>
      <c r="RP80" s="393"/>
      <c r="RQ80" s="393"/>
      <c r="RR80" s="393"/>
      <c r="RS80" s="393"/>
      <c r="RT80" s="393"/>
      <c r="RU80" s="393"/>
      <c r="RV80" s="393"/>
      <c r="RW80" s="393"/>
      <c r="RX80" s="393"/>
      <c r="RY80" s="393"/>
      <c r="RZ80" s="393"/>
      <c r="SA80" s="393"/>
      <c r="SB80" s="393"/>
      <c r="SC80" s="393"/>
      <c r="SD80" s="393"/>
      <c r="SE80" s="393"/>
      <c r="SF80" s="393"/>
      <c r="SG80" s="393"/>
      <c r="SH80" s="393"/>
      <c r="SI80" s="393"/>
      <c r="SJ80" s="393"/>
      <c r="SK80" s="393"/>
      <c r="SL80" s="393"/>
      <c r="SM80" s="393"/>
      <c r="SN80" s="393"/>
      <c r="SO80" s="393"/>
      <c r="SP80" s="393"/>
      <c r="SQ80" s="393"/>
      <c r="SR80" s="393"/>
      <c r="SS80" s="393"/>
      <c r="ST80" s="393"/>
      <c r="SU80" s="393"/>
      <c r="SV80" s="393"/>
      <c r="SW80" s="393"/>
      <c r="SX80" s="393"/>
      <c r="SY80" s="393"/>
      <c r="SZ80" s="393"/>
      <c r="TA80" s="393"/>
      <c r="TB80" s="393"/>
      <c r="TC80" s="393"/>
      <c r="TD80" s="393"/>
      <c r="TE80" s="393"/>
      <c r="TF80" s="393"/>
      <c r="TG80" s="393"/>
      <c r="TH80" s="393"/>
      <c r="TI80" s="393"/>
      <c r="TJ80" s="393"/>
      <c r="TK80" s="393"/>
    </row>
    <row r="81" spans="2:531" ht="24.75" customHeight="1" x14ac:dyDescent="0.2">
      <c r="B81" s="284" t="str">
        <f t="shared" ref="B81:B105" si="521">IF(B80="",C80,B80)</f>
        <v>山　内</v>
      </c>
      <c r="C81" s="284" t="str">
        <f t="shared" ref="C81:C93" si="522">IF(B80=C80,D80,C80)</f>
        <v>内　方</v>
      </c>
      <c r="D81" s="284" t="str">
        <f t="shared" si="426"/>
        <v>平　澤</v>
      </c>
      <c r="E81" s="284" t="str">
        <f t="shared" si="427"/>
        <v>船　水</v>
      </c>
      <c r="F81" s="284" t="str">
        <f t="shared" si="428"/>
        <v/>
      </c>
      <c r="G81" s="284" t="str">
        <f t="shared" si="429"/>
        <v>荒　木</v>
      </c>
      <c r="H81" s="284" t="str">
        <f t="shared" si="430"/>
        <v>平　岡</v>
      </c>
      <c r="I81" s="284" t="str">
        <f t="shared" si="431"/>
        <v/>
      </c>
      <c r="J81" s="284" t="str">
        <f t="shared" si="432"/>
        <v>平　松</v>
      </c>
      <c r="K81" s="284" t="str">
        <f t="shared" si="433"/>
        <v/>
      </c>
      <c r="L81" s="284" t="str">
        <f t="shared" si="511"/>
        <v/>
      </c>
      <c r="M81" s="284" t="str">
        <f t="shared" si="435"/>
        <v/>
      </c>
      <c r="N81" s="284" t="str">
        <f t="shared" si="436"/>
        <v/>
      </c>
      <c r="O81" s="284" t="str">
        <f t="shared" si="437"/>
        <v/>
      </c>
      <c r="P81" s="284" t="str">
        <f t="shared" si="438"/>
        <v/>
      </c>
      <c r="Q81" s="284" t="str">
        <f t="shared" si="439"/>
        <v/>
      </c>
      <c r="R81" s="284" t="str">
        <f t="shared" si="440"/>
        <v/>
      </c>
      <c r="S81" s="284" t="str">
        <f t="shared" si="441"/>
        <v/>
      </c>
      <c r="T81" s="284" t="str">
        <f t="shared" si="442"/>
        <v/>
      </c>
      <c r="U81" s="284" t="str">
        <f t="shared" si="442"/>
        <v/>
      </c>
      <c r="V81" s="284" t="str">
        <f t="shared" si="512"/>
        <v/>
      </c>
      <c r="X81" s="284" t="str">
        <f t="shared" ref="X81:X105" si="523">IF(X80="",Y80,X80)</f>
        <v>山　内</v>
      </c>
      <c r="Y81" s="284" t="str">
        <f t="shared" ref="Y81:Y93" si="524">IF(X80=Y80,Z80,Y80)</f>
        <v>内　方</v>
      </c>
      <c r="Z81" s="284" t="str">
        <f t="shared" si="443"/>
        <v>平　澤</v>
      </c>
      <c r="AA81" s="284" t="str">
        <f t="shared" si="444"/>
        <v>船　水</v>
      </c>
      <c r="AB81" s="284" t="str">
        <f t="shared" si="445"/>
        <v/>
      </c>
      <c r="AC81" s="284" t="str">
        <f t="shared" si="446"/>
        <v>荒　木</v>
      </c>
      <c r="AD81" s="284" t="str">
        <f t="shared" si="447"/>
        <v/>
      </c>
      <c r="AE81" s="284" t="str">
        <f t="shared" si="448"/>
        <v>平　松</v>
      </c>
      <c r="AF81" s="284" t="str">
        <f t="shared" si="449"/>
        <v/>
      </c>
      <c r="AG81" s="284" t="str">
        <f t="shared" si="450"/>
        <v/>
      </c>
      <c r="AH81" s="284" t="str">
        <f t="shared" si="513"/>
        <v/>
      </c>
      <c r="AI81" s="284" t="str">
        <f t="shared" si="452"/>
        <v/>
      </c>
      <c r="AJ81" s="284" t="str">
        <f t="shared" si="453"/>
        <v/>
      </c>
      <c r="AK81" s="284" t="str">
        <f t="shared" si="454"/>
        <v/>
      </c>
      <c r="AL81" s="284" t="str">
        <f t="shared" si="455"/>
        <v/>
      </c>
      <c r="AM81" s="284" t="str">
        <f t="shared" si="456"/>
        <v/>
      </c>
      <c r="AN81" s="284" t="str">
        <f t="shared" si="457"/>
        <v/>
      </c>
      <c r="AO81" s="284" t="str">
        <f t="shared" si="458"/>
        <v/>
      </c>
      <c r="AP81" s="284" t="str">
        <f t="shared" si="459"/>
        <v/>
      </c>
      <c r="AQ81" s="284" t="str">
        <f t="shared" ref="AQ81:AQ96" si="525">IF(AP80=AQ80,AR80,AQ80)</f>
        <v/>
      </c>
      <c r="AR81" s="284" t="str">
        <f t="shared" si="514"/>
        <v/>
      </c>
      <c r="AT81" s="284" t="str">
        <f t="shared" ref="AT81:AT105" si="526">IF(AT80="",AU80,AT80)</f>
        <v>山　内</v>
      </c>
      <c r="AU81" s="284" t="str">
        <f t="shared" ref="AU81:AU93" si="527">IF(AT80=AU80,AV80,AU80)</f>
        <v>内　方</v>
      </c>
      <c r="AV81" s="284" t="str">
        <f t="shared" si="460"/>
        <v>平　澤</v>
      </c>
      <c r="AW81" s="284" t="str">
        <f t="shared" si="461"/>
        <v>船　水</v>
      </c>
      <c r="AX81" s="284" t="str">
        <f t="shared" si="462"/>
        <v/>
      </c>
      <c r="AY81" s="284" t="str">
        <f t="shared" si="463"/>
        <v>平　岡</v>
      </c>
      <c r="AZ81" s="284" t="str">
        <f t="shared" si="464"/>
        <v>古　澤</v>
      </c>
      <c r="BA81" s="284" t="str">
        <f t="shared" si="465"/>
        <v>平　松</v>
      </c>
      <c r="BB81" s="284" t="str">
        <f t="shared" si="466"/>
        <v>平　松</v>
      </c>
      <c r="BC81" s="284" t="str">
        <f t="shared" si="467"/>
        <v/>
      </c>
      <c r="BD81" s="284" t="str">
        <f t="shared" si="515"/>
        <v/>
      </c>
      <c r="BE81" s="284" t="str">
        <f t="shared" si="469"/>
        <v/>
      </c>
      <c r="BF81" s="284" t="str">
        <f t="shared" si="470"/>
        <v/>
      </c>
      <c r="BG81" s="284" t="str">
        <f t="shared" si="471"/>
        <v/>
      </c>
      <c r="BH81" s="284" t="str">
        <f t="shared" si="472"/>
        <v/>
      </c>
      <c r="BI81" s="284" t="str">
        <f t="shared" si="473"/>
        <v/>
      </c>
      <c r="BJ81" s="284" t="str">
        <f t="shared" si="474"/>
        <v/>
      </c>
      <c r="BK81" s="284" t="str">
        <f t="shared" si="475"/>
        <v/>
      </c>
      <c r="BL81" s="284" t="str">
        <f t="shared" si="476"/>
        <v/>
      </c>
      <c r="BM81" s="284" t="str">
        <f t="shared" ref="BM81:BM96" si="528">IF(BL80=BM80,BN80,BM80)</f>
        <v/>
      </c>
      <c r="BN81" s="284" t="str">
        <f t="shared" si="516"/>
        <v/>
      </c>
      <c r="BP81" s="284" t="str">
        <f t="shared" ref="BP81:BP105" si="529">IF(BP80="",BQ80,BP80)</f>
        <v>山　内</v>
      </c>
      <c r="BQ81" s="284" t="str">
        <f t="shared" ref="BQ81:BQ93" si="530">IF(BP80=BQ80,BR80,BQ80)</f>
        <v>内　方</v>
      </c>
      <c r="BR81" s="284" t="str">
        <f t="shared" si="477"/>
        <v>平　澤</v>
      </c>
      <c r="BS81" s="284" t="str">
        <f t="shared" si="478"/>
        <v>船　水</v>
      </c>
      <c r="BT81" s="284" t="str">
        <f t="shared" si="479"/>
        <v/>
      </c>
      <c r="BU81" s="284" t="str">
        <f t="shared" si="480"/>
        <v>平　岡</v>
      </c>
      <c r="BV81" s="284" t="str">
        <f t="shared" si="481"/>
        <v/>
      </c>
      <c r="BW81" s="284" t="str">
        <f t="shared" si="482"/>
        <v>平　松</v>
      </c>
      <c r="BX81" s="284" t="str">
        <f t="shared" si="483"/>
        <v>平　松</v>
      </c>
      <c r="BY81" s="284" t="str">
        <f t="shared" si="484"/>
        <v/>
      </c>
      <c r="BZ81" s="284" t="str">
        <f t="shared" si="517"/>
        <v/>
      </c>
      <c r="CA81" s="284" t="str">
        <f t="shared" si="486"/>
        <v/>
      </c>
      <c r="CB81" s="284" t="str">
        <f t="shared" si="487"/>
        <v/>
      </c>
      <c r="CC81" s="284" t="str">
        <f t="shared" si="488"/>
        <v/>
      </c>
      <c r="CD81" s="284" t="str">
        <f t="shared" si="489"/>
        <v/>
      </c>
      <c r="CE81" s="284" t="str">
        <f t="shared" si="490"/>
        <v/>
      </c>
      <c r="CF81" s="284" t="str">
        <f t="shared" si="491"/>
        <v/>
      </c>
      <c r="CG81" s="284" t="str">
        <f t="shared" si="492"/>
        <v/>
      </c>
      <c r="CH81" s="284" t="str">
        <f t="shared" si="493"/>
        <v/>
      </c>
      <c r="CI81" s="284" t="str">
        <f t="shared" ref="CI81:CI96" si="531">IF(CH80=CI80,CJ80,CI80)</f>
        <v/>
      </c>
      <c r="CJ81" s="284" t="str">
        <f t="shared" si="518"/>
        <v/>
      </c>
      <c r="CL81" s="284" t="str">
        <f t="shared" ref="CL81:CL105" si="532">IF(CL80="",CM80,CL80)</f>
        <v>山　内</v>
      </c>
      <c r="CM81" s="284" t="str">
        <f t="shared" ref="CM81:CM93" si="533">IF(CL80=CM80,CN80,CM80)</f>
        <v>内　方</v>
      </c>
      <c r="CN81" s="284" t="str">
        <f t="shared" si="494"/>
        <v>平　澤</v>
      </c>
      <c r="CO81" s="284" t="str">
        <f t="shared" si="495"/>
        <v>船　水</v>
      </c>
      <c r="CP81" s="284" t="str">
        <f t="shared" si="496"/>
        <v/>
      </c>
      <c r="CQ81" s="284" t="str">
        <f t="shared" si="497"/>
        <v>今　井</v>
      </c>
      <c r="CR81" s="284" t="str">
        <f t="shared" si="498"/>
        <v/>
      </c>
      <c r="CS81" s="284" t="str">
        <f t="shared" si="499"/>
        <v>平　松</v>
      </c>
      <c r="CT81" s="284" t="str">
        <f t="shared" si="500"/>
        <v/>
      </c>
      <c r="CU81" s="284" t="str">
        <f t="shared" si="501"/>
        <v/>
      </c>
      <c r="CV81" s="284" t="str">
        <f t="shared" si="519"/>
        <v/>
      </c>
      <c r="CW81" s="284" t="str">
        <f t="shared" si="503"/>
        <v/>
      </c>
      <c r="CX81" s="284" t="str">
        <f t="shared" si="504"/>
        <v/>
      </c>
      <c r="CY81" s="284" t="str">
        <f t="shared" si="505"/>
        <v/>
      </c>
      <c r="CZ81" s="284" t="str">
        <f t="shared" si="506"/>
        <v/>
      </c>
      <c r="DA81" s="284" t="str">
        <f t="shared" si="507"/>
        <v/>
      </c>
      <c r="DB81" s="284" t="str">
        <f t="shared" si="508"/>
        <v/>
      </c>
      <c r="DC81" s="284" t="str">
        <f t="shared" si="509"/>
        <v/>
      </c>
      <c r="DD81" s="284" t="str">
        <f t="shared" si="510"/>
        <v/>
      </c>
      <c r="DE81" s="284" t="str">
        <f t="shared" ref="DE81:DE96" si="534">IF(DD80=DE80,DF80,DE80)</f>
        <v/>
      </c>
      <c r="DF81" s="284" t="str">
        <f t="shared" si="520"/>
        <v/>
      </c>
      <c r="HA81" s="80"/>
      <c r="HB81" s="199">
        <f>リスト!C80</f>
        <v>0</v>
      </c>
      <c r="HC81" s="76" t="str">
        <f>IF(リスト!D80="","",リスト!D80)</f>
        <v/>
      </c>
      <c r="HD81" s="76" t="str">
        <f>IF(リスト!F80="","",リスト!F80)</f>
        <v/>
      </c>
      <c r="HE81" s="76" t="str">
        <f>IF(リスト!E80="","",リスト!E80)</f>
        <v/>
      </c>
      <c r="HF81" s="200" t="str">
        <f>IF(リスト!G80="","",リスト!G80)</f>
        <v/>
      </c>
      <c r="HG81" s="77" t="str">
        <f>IF(リスト!H80="","",リスト!H80)</f>
        <v>四条畷</v>
      </c>
      <c r="HH81" s="77" t="str">
        <f>IF(リスト!I80="","",リスト!I80)</f>
        <v>山手町</v>
      </c>
      <c r="HI81" s="77" t="str">
        <f>IF(リスト!J80="","",リスト!J80)</f>
        <v>平　尾</v>
      </c>
      <c r="HJ81" s="77" t="str">
        <f>IF(リスト!K80="","",リスト!K80)</f>
        <v>久　保</v>
      </c>
      <c r="HK81" s="77" t="str">
        <f>IF(リスト!L80="","",リスト!L80)</f>
        <v>　市　</v>
      </c>
      <c r="HL81" s="77" t="str">
        <f>IF(リスト!M80="","",リスト!M80)</f>
        <v>猪名川</v>
      </c>
      <c r="HM81" s="77" t="str">
        <f>IF(リスト!N80="","",リスト!N80)</f>
        <v/>
      </c>
      <c r="HN81" s="77" t="str">
        <f>IF(リスト!O80="","",リスト!O80)</f>
        <v/>
      </c>
      <c r="HO81" s="460" t="str">
        <f>IF(リスト!P80="","",リスト!P80)</f>
        <v/>
      </c>
      <c r="IV81" s="393"/>
      <c r="IW81" s="393"/>
      <c r="IX81" s="393"/>
      <c r="IY81" s="393"/>
      <c r="IZ81" s="393"/>
      <c r="JA81" s="393"/>
      <c r="JB81" s="393"/>
      <c r="JC81" s="393"/>
      <c r="JD81" s="393"/>
      <c r="JE81" s="393"/>
      <c r="JF81" s="393"/>
      <c r="JG81" s="393"/>
      <c r="JH81" s="393"/>
      <c r="JI81" s="393"/>
      <c r="JJ81" s="393"/>
      <c r="JK81" s="393"/>
      <c r="JL81" s="393"/>
      <c r="JM81" s="393"/>
      <c r="JN81" s="393"/>
      <c r="JO81" s="393"/>
      <c r="JP81" s="393"/>
      <c r="JQ81" s="393"/>
      <c r="JR81" s="393"/>
      <c r="JS81" s="393"/>
      <c r="JT81" s="393"/>
      <c r="JU81" s="393"/>
      <c r="JV81" s="393"/>
      <c r="JW81" s="393"/>
      <c r="JX81" s="393"/>
      <c r="JY81" s="393"/>
      <c r="JZ81" s="393"/>
      <c r="KA81" s="393"/>
      <c r="KB81" s="393"/>
      <c r="KC81" s="393"/>
      <c r="KD81" s="393"/>
      <c r="KE81" s="393"/>
      <c r="KF81" s="393"/>
      <c r="KG81" s="393"/>
      <c r="KH81" s="393"/>
      <c r="KI81" s="393"/>
      <c r="KJ81" s="393"/>
      <c r="KK81" s="393"/>
      <c r="KL81" s="393"/>
      <c r="KM81" s="393"/>
      <c r="KN81" s="393"/>
      <c r="KO81" s="393"/>
      <c r="KP81" s="393"/>
      <c r="KQ81" s="393"/>
      <c r="KR81" s="393"/>
      <c r="KS81" s="393"/>
      <c r="KT81" s="393"/>
      <c r="KU81" s="393"/>
      <c r="KV81" s="393"/>
      <c r="KW81" s="393"/>
      <c r="KX81" s="393"/>
      <c r="KY81" s="393"/>
      <c r="KZ81" s="393"/>
      <c r="LA81" s="393"/>
      <c r="LB81" s="393"/>
      <c r="LC81" s="393"/>
      <c r="LD81" s="393"/>
      <c r="LE81" s="393"/>
      <c r="LF81" s="393"/>
      <c r="LG81" s="393"/>
      <c r="LH81" s="393"/>
      <c r="LI81" s="393"/>
      <c r="LJ81" s="393"/>
      <c r="LK81" s="393"/>
      <c r="LL81" s="393"/>
      <c r="LM81" s="393"/>
      <c r="LN81" s="393"/>
      <c r="LO81" s="393"/>
      <c r="LP81" s="393"/>
      <c r="LQ81" s="393"/>
      <c r="LR81" s="393"/>
      <c r="LS81" s="393"/>
      <c r="LT81" s="393"/>
      <c r="LU81" s="393"/>
      <c r="LV81" s="393"/>
      <c r="LW81" s="393"/>
      <c r="LX81" s="393"/>
      <c r="LY81" s="393"/>
      <c r="LZ81" s="393"/>
      <c r="MA81" s="393"/>
      <c r="MB81" s="393"/>
      <c r="MC81" s="393"/>
      <c r="MD81" s="393"/>
      <c r="ME81" s="393"/>
      <c r="MF81" s="393"/>
      <c r="MG81" s="393"/>
      <c r="MH81" s="393"/>
      <c r="MI81" s="393"/>
      <c r="MJ81" s="393"/>
      <c r="MK81" s="393"/>
      <c r="ML81" s="393"/>
      <c r="MM81" s="393"/>
      <c r="MN81" s="393"/>
      <c r="MO81" s="393"/>
      <c r="MP81" s="393"/>
      <c r="MQ81" s="393"/>
      <c r="MR81" s="393"/>
      <c r="MS81" s="393"/>
      <c r="MT81" s="393"/>
      <c r="MU81" s="393"/>
      <c r="MV81" s="393"/>
      <c r="MW81" s="393"/>
      <c r="MX81" s="393"/>
      <c r="MY81" s="393"/>
      <c r="MZ81" s="393"/>
      <c r="NA81" s="393"/>
      <c r="NB81" s="393"/>
      <c r="NC81" s="393"/>
      <c r="ND81" s="393"/>
      <c r="NE81" s="393"/>
      <c r="NF81" s="393"/>
      <c r="NG81" s="393"/>
      <c r="NH81" s="393"/>
      <c r="NI81" s="393"/>
      <c r="NJ81" s="393"/>
      <c r="NK81" s="393"/>
      <c r="NL81" s="393"/>
      <c r="NM81" s="393"/>
      <c r="NN81" s="393"/>
      <c r="NO81" s="393"/>
      <c r="NP81" s="393"/>
      <c r="NQ81" s="393"/>
      <c r="NR81" s="393"/>
      <c r="NS81" s="393"/>
      <c r="NT81" s="393"/>
      <c r="NU81" s="393"/>
      <c r="NV81" s="393"/>
      <c r="NW81" s="393"/>
      <c r="NX81" s="393"/>
      <c r="NY81" s="393"/>
      <c r="NZ81" s="393"/>
      <c r="OA81" s="393"/>
      <c r="OB81" s="393"/>
      <c r="OC81" s="393"/>
      <c r="OD81" s="393"/>
      <c r="OE81" s="393"/>
      <c r="OF81" s="393"/>
      <c r="OG81" s="393"/>
      <c r="OH81" s="393"/>
      <c r="OI81" s="393"/>
      <c r="OJ81" s="393"/>
      <c r="OK81" s="393"/>
      <c r="OL81" s="393"/>
      <c r="OM81" s="393"/>
      <c r="ON81" s="393"/>
      <c r="OO81" s="393"/>
      <c r="OP81" s="393"/>
      <c r="OQ81" s="393"/>
      <c r="OR81" s="393"/>
      <c r="OS81" s="393"/>
      <c r="OT81" s="393"/>
      <c r="OU81" s="393"/>
      <c r="OV81" s="393"/>
      <c r="OW81" s="393"/>
      <c r="OX81" s="393"/>
      <c r="OY81" s="393"/>
      <c r="OZ81" s="393"/>
      <c r="PA81" s="393"/>
      <c r="PB81" s="393"/>
      <c r="PC81" s="393"/>
      <c r="PD81" s="393"/>
      <c r="PE81" s="393"/>
      <c r="PF81" s="393"/>
      <c r="PG81" s="393"/>
      <c r="PH81" s="393"/>
      <c r="PI81" s="393"/>
      <c r="PJ81" s="393"/>
      <c r="PK81" s="393"/>
      <c r="PL81" s="393"/>
      <c r="PM81" s="393"/>
      <c r="PN81" s="393"/>
      <c r="PO81" s="393"/>
      <c r="PP81" s="393"/>
      <c r="PQ81" s="393"/>
      <c r="PR81" s="393"/>
      <c r="PS81" s="393"/>
      <c r="PT81" s="393"/>
      <c r="PU81" s="393"/>
      <c r="PV81" s="393"/>
      <c r="PW81" s="393"/>
      <c r="PX81" s="393"/>
      <c r="PY81" s="393"/>
      <c r="PZ81" s="393"/>
      <c r="QA81" s="393"/>
      <c r="QB81" s="393"/>
      <c r="QC81" s="393"/>
      <c r="QD81" s="393"/>
      <c r="QE81" s="393"/>
      <c r="QF81" s="393"/>
      <c r="QG81" s="393"/>
      <c r="QH81" s="393"/>
      <c r="QI81" s="393"/>
      <c r="QJ81" s="393"/>
      <c r="QK81" s="393"/>
      <c r="QL81" s="393"/>
      <c r="QM81" s="393"/>
      <c r="QN81" s="393"/>
      <c r="QO81" s="393"/>
      <c r="QP81" s="393"/>
      <c r="QQ81" s="393"/>
      <c r="QR81" s="393"/>
      <c r="QS81" s="393"/>
      <c r="QT81" s="393"/>
      <c r="QU81" s="393"/>
      <c r="QV81" s="393"/>
      <c r="QW81" s="393"/>
      <c r="QX81" s="393"/>
      <c r="QY81" s="393"/>
      <c r="QZ81" s="393"/>
      <c r="RA81" s="393"/>
      <c r="RB81" s="393"/>
      <c r="RC81" s="393"/>
      <c r="RD81" s="393"/>
      <c r="RE81" s="393"/>
      <c r="RF81" s="393"/>
      <c r="RG81" s="393"/>
      <c r="RH81" s="393"/>
      <c r="RI81" s="393"/>
      <c r="RJ81" s="393"/>
      <c r="RK81" s="393"/>
      <c r="RL81" s="393"/>
      <c r="RM81" s="393"/>
      <c r="RN81" s="393"/>
      <c r="RO81" s="393"/>
      <c r="RP81" s="393"/>
      <c r="RQ81" s="393"/>
      <c r="RR81" s="393"/>
      <c r="RS81" s="393"/>
      <c r="RT81" s="393"/>
      <c r="RU81" s="393"/>
      <c r="RV81" s="393"/>
      <c r="RW81" s="393"/>
      <c r="RX81" s="393"/>
      <c r="RY81" s="393"/>
      <c r="RZ81" s="393"/>
      <c r="SA81" s="393"/>
      <c r="SB81" s="393"/>
      <c r="SC81" s="393"/>
      <c r="SD81" s="393"/>
      <c r="SE81" s="393"/>
      <c r="SF81" s="393"/>
      <c r="SG81" s="393"/>
      <c r="SH81" s="393"/>
      <c r="SI81" s="393"/>
      <c r="SJ81" s="393"/>
      <c r="SK81" s="393"/>
      <c r="SL81" s="393"/>
      <c r="SM81" s="393"/>
      <c r="SN81" s="393"/>
      <c r="SO81" s="393"/>
      <c r="SP81" s="393"/>
      <c r="SQ81" s="393"/>
      <c r="SR81" s="393"/>
      <c r="SS81" s="393"/>
      <c r="ST81" s="393"/>
      <c r="SU81" s="393"/>
      <c r="SV81" s="393"/>
      <c r="SW81" s="393"/>
      <c r="SX81" s="393"/>
      <c r="SY81" s="393"/>
      <c r="SZ81" s="393"/>
      <c r="TA81" s="393"/>
      <c r="TB81" s="393"/>
      <c r="TC81" s="393"/>
      <c r="TD81" s="393"/>
      <c r="TE81" s="393"/>
      <c r="TF81" s="393"/>
      <c r="TG81" s="393"/>
      <c r="TH81" s="393"/>
      <c r="TI81" s="393"/>
      <c r="TJ81" s="393"/>
      <c r="TK81" s="393"/>
    </row>
    <row r="82" spans="2:531" ht="24.75" customHeight="1" x14ac:dyDescent="0.2">
      <c r="B82" s="284" t="str">
        <f t="shared" si="521"/>
        <v>山　内</v>
      </c>
      <c r="C82" s="284" t="str">
        <f t="shared" si="522"/>
        <v>内　方</v>
      </c>
      <c r="D82" s="284" t="str">
        <f t="shared" si="426"/>
        <v>平　澤</v>
      </c>
      <c r="E82" s="284" t="str">
        <f t="shared" si="427"/>
        <v>船　水</v>
      </c>
      <c r="F82" s="284" t="str">
        <f t="shared" si="428"/>
        <v/>
      </c>
      <c r="G82" s="284" t="str">
        <f t="shared" si="429"/>
        <v>荒　木</v>
      </c>
      <c r="H82" s="284" t="str">
        <f t="shared" si="430"/>
        <v>平　岡</v>
      </c>
      <c r="I82" s="284" t="str">
        <f t="shared" si="431"/>
        <v/>
      </c>
      <c r="J82" s="284" t="str">
        <f t="shared" si="432"/>
        <v>平　松</v>
      </c>
      <c r="K82" s="284" t="str">
        <f t="shared" si="433"/>
        <v/>
      </c>
      <c r="L82" s="284" t="str">
        <f t="shared" si="511"/>
        <v/>
      </c>
      <c r="M82" s="284" t="str">
        <f t="shared" si="435"/>
        <v/>
      </c>
      <c r="N82" s="284" t="str">
        <f t="shared" si="436"/>
        <v/>
      </c>
      <c r="O82" s="284" t="str">
        <f t="shared" si="437"/>
        <v/>
      </c>
      <c r="P82" s="284" t="str">
        <f t="shared" si="438"/>
        <v/>
      </c>
      <c r="Q82" s="284" t="str">
        <f t="shared" si="439"/>
        <v/>
      </c>
      <c r="R82" s="284" t="str">
        <f t="shared" si="440"/>
        <v/>
      </c>
      <c r="S82" s="284" t="str">
        <f t="shared" si="441"/>
        <v/>
      </c>
      <c r="T82" s="284" t="str">
        <f t="shared" si="442"/>
        <v/>
      </c>
      <c r="U82" s="284" t="str">
        <f t="shared" si="442"/>
        <v/>
      </c>
      <c r="V82" s="284" t="str">
        <f t="shared" si="512"/>
        <v/>
      </c>
      <c r="X82" s="284" t="str">
        <f t="shared" si="523"/>
        <v>山　内</v>
      </c>
      <c r="Y82" s="284" t="str">
        <f t="shared" si="524"/>
        <v>内　方</v>
      </c>
      <c r="Z82" s="284" t="str">
        <f t="shared" si="443"/>
        <v>平　澤</v>
      </c>
      <c r="AA82" s="284" t="str">
        <f t="shared" si="444"/>
        <v>船　水</v>
      </c>
      <c r="AB82" s="284" t="str">
        <f t="shared" si="445"/>
        <v/>
      </c>
      <c r="AC82" s="284" t="str">
        <f t="shared" si="446"/>
        <v>荒　木</v>
      </c>
      <c r="AD82" s="284" t="str">
        <f t="shared" si="447"/>
        <v/>
      </c>
      <c r="AE82" s="284" t="str">
        <f t="shared" si="448"/>
        <v>平　松</v>
      </c>
      <c r="AF82" s="284" t="str">
        <f t="shared" si="449"/>
        <v/>
      </c>
      <c r="AG82" s="284" t="str">
        <f t="shared" si="450"/>
        <v/>
      </c>
      <c r="AH82" s="284" t="str">
        <f t="shared" si="513"/>
        <v/>
      </c>
      <c r="AI82" s="284" t="str">
        <f t="shared" si="452"/>
        <v/>
      </c>
      <c r="AJ82" s="284" t="str">
        <f t="shared" si="453"/>
        <v/>
      </c>
      <c r="AK82" s="284" t="str">
        <f t="shared" si="454"/>
        <v/>
      </c>
      <c r="AL82" s="284" t="str">
        <f t="shared" si="455"/>
        <v/>
      </c>
      <c r="AM82" s="284" t="str">
        <f t="shared" si="456"/>
        <v/>
      </c>
      <c r="AN82" s="284" t="str">
        <f t="shared" si="457"/>
        <v/>
      </c>
      <c r="AO82" s="284" t="str">
        <f t="shared" si="458"/>
        <v/>
      </c>
      <c r="AP82" s="284" t="str">
        <f t="shared" si="459"/>
        <v/>
      </c>
      <c r="AQ82" s="284" t="str">
        <f t="shared" si="525"/>
        <v/>
      </c>
      <c r="AR82" s="284" t="str">
        <f t="shared" si="514"/>
        <v/>
      </c>
      <c r="AT82" s="284" t="str">
        <f t="shared" si="526"/>
        <v>山　内</v>
      </c>
      <c r="AU82" s="284" t="str">
        <f t="shared" si="527"/>
        <v>内　方</v>
      </c>
      <c r="AV82" s="284" t="str">
        <f t="shared" si="460"/>
        <v>平　澤</v>
      </c>
      <c r="AW82" s="284" t="str">
        <f t="shared" si="461"/>
        <v>船　水</v>
      </c>
      <c r="AX82" s="284" t="str">
        <f t="shared" si="462"/>
        <v/>
      </c>
      <c r="AY82" s="284" t="str">
        <f t="shared" si="463"/>
        <v>平　岡</v>
      </c>
      <c r="AZ82" s="284" t="str">
        <f t="shared" si="464"/>
        <v>古　澤</v>
      </c>
      <c r="BA82" s="284" t="str">
        <f t="shared" si="465"/>
        <v>平　松</v>
      </c>
      <c r="BB82" s="284" t="str">
        <f t="shared" si="466"/>
        <v/>
      </c>
      <c r="BC82" s="284" t="str">
        <f t="shared" si="467"/>
        <v/>
      </c>
      <c r="BD82" s="284" t="str">
        <f t="shared" si="515"/>
        <v/>
      </c>
      <c r="BE82" s="284" t="str">
        <f t="shared" si="469"/>
        <v/>
      </c>
      <c r="BF82" s="284" t="str">
        <f t="shared" si="470"/>
        <v/>
      </c>
      <c r="BG82" s="284" t="str">
        <f t="shared" si="471"/>
        <v/>
      </c>
      <c r="BH82" s="284" t="str">
        <f t="shared" si="472"/>
        <v/>
      </c>
      <c r="BI82" s="284" t="str">
        <f t="shared" si="473"/>
        <v/>
      </c>
      <c r="BJ82" s="284" t="str">
        <f t="shared" si="474"/>
        <v/>
      </c>
      <c r="BK82" s="284" t="str">
        <f t="shared" si="475"/>
        <v/>
      </c>
      <c r="BL82" s="284" t="str">
        <f t="shared" si="476"/>
        <v/>
      </c>
      <c r="BM82" s="284" t="str">
        <f t="shared" si="528"/>
        <v/>
      </c>
      <c r="BN82" s="284" t="str">
        <f t="shared" si="516"/>
        <v/>
      </c>
      <c r="BP82" s="284" t="str">
        <f t="shared" si="529"/>
        <v>山　内</v>
      </c>
      <c r="BQ82" s="284" t="str">
        <f t="shared" si="530"/>
        <v>内　方</v>
      </c>
      <c r="BR82" s="284" t="str">
        <f t="shared" si="477"/>
        <v>平　澤</v>
      </c>
      <c r="BS82" s="284" t="str">
        <f t="shared" si="478"/>
        <v>船　水</v>
      </c>
      <c r="BT82" s="284" t="str">
        <f t="shared" si="479"/>
        <v/>
      </c>
      <c r="BU82" s="284" t="str">
        <f t="shared" si="480"/>
        <v>平　岡</v>
      </c>
      <c r="BV82" s="284" t="str">
        <f t="shared" si="481"/>
        <v/>
      </c>
      <c r="BW82" s="284" t="str">
        <f t="shared" si="482"/>
        <v>平　松</v>
      </c>
      <c r="BX82" s="284" t="str">
        <f t="shared" si="483"/>
        <v/>
      </c>
      <c r="BY82" s="284" t="str">
        <f t="shared" si="484"/>
        <v/>
      </c>
      <c r="BZ82" s="284" t="str">
        <f t="shared" si="517"/>
        <v/>
      </c>
      <c r="CA82" s="284" t="str">
        <f t="shared" si="486"/>
        <v/>
      </c>
      <c r="CB82" s="284" t="str">
        <f t="shared" si="487"/>
        <v/>
      </c>
      <c r="CC82" s="284" t="str">
        <f t="shared" si="488"/>
        <v/>
      </c>
      <c r="CD82" s="284" t="str">
        <f t="shared" si="489"/>
        <v/>
      </c>
      <c r="CE82" s="284" t="str">
        <f t="shared" si="490"/>
        <v/>
      </c>
      <c r="CF82" s="284" t="str">
        <f t="shared" si="491"/>
        <v/>
      </c>
      <c r="CG82" s="284" t="str">
        <f t="shared" si="492"/>
        <v/>
      </c>
      <c r="CH82" s="284" t="str">
        <f t="shared" si="493"/>
        <v/>
      </c>
      <c r="CI82" s="284" t="str">
        <f t="shared" si="531"/>
        <v/>
      </c>
      <c r="CJ82" s="284" t="str">
        <f t="shared" si="518"/>
        <v/>
      </c>
      <c r="CL82" s="284" t="str">
        <f t="shared" si="532"/>
        <v>山　内</v>
      </c>
      <c r="CM82" s="284" t="str">
        <f t="shared" si="533"/>
        <v>内　方</v>
      </c>
      <c r="CN82" s="284" t="str">
        <f t="shared" si="494"/>
        <v>平　澤</v>
      </c>
      <c r="CO82" s="284" t="str">
        <f t="shared" si="495"/>
        <v>船　水</v>
      </c>
      <c r="CP82" s="284" t="str">
        <f t="shared" si="496"/>
        <v/>
      </c>
      <c r="CQ82" s="284" t="str">
        <f t="shared" si="497"/>
        <v>今　井</v>
      </c>
      <c r="CR82" s="284" t="str">
        <f t="shared" si="498"/>
        <v/>
      </c>
      <c r="CS82" s="284" t="str">
        <f t="shared" si="499"/>
        <v>平　松</v>
      </c>
      <c r="CT82" s="284" t="str">
        <f t="shared" si="500"/>
        <v/>
      </c>
      <c r="CU82" s="284" t="str">
        <f t="shared" si="501"/>
        <v/>
      </c>
      <c r="CV82" s="284" t="str">
        <f t="shared" si="519"/>
        <v/>
      </c>
      <c r="CW82" s="284" t="str">
        <f t="shared" si="503"/>
        <v/>
      </c>
      <c r="CX82" s="284" t="str">
        <f t="shared" si="504"/>
        <v/>
      </c>
      <c r="CY82" s="284" t="str">
        <f t="shared" si="505"/>
        <v/>
      </c>
      <c r="CZ82" s="284" t="str">
        <f t="shared" si="506"/>
        <v/>
      </c>
      <c r="DA82" s="284" t="str">
        <f t="shared" si="507"/>
        <v/>
      </c>
      <c r="DB82" s="284" t="str">
        <f t="shared" si="508"/>
        <v/>
      </c>
      <c r="DC82" s="284" t="str">
        <f t="shared" si="509"/>
        <v/>
      </c>
      <c r="DD82" s="284" t="str">
        <f t="shared" si="510"/>
        <v/>
      </c>
      <c r="DE82" s="284" t="str">
        <f t="shared" si="534"/>
        <v/>
      </c>
      <c r="DF82" s="284" t="str">
        <f t="shared" si="520"/>
        <v/>
      </c>
      <c r="HA82" s="80"/>
      <c r="HB82" s="199">
        <f>リスト!C81</f>
        <v>0</v>
      </c>
      <c r="HC82" s="76" t="str">
        <f>IF(リスト!D81="","",リスト!D81)</f>
        <v/>
      </c>
      <c r="HD82" s="76" t="str">
        <f>IF(リスト!F81="","",リスト!F81)</f>
        <v/>
      </c>
      <c r="HE82" s="76" t="str">
        <f>IF(リスト!E81="","",リスト!E81)</f>
        <v/>
      </c>
      <c r="HF82" s="200" t="str">
        <f>IF(リスト!G81="","",リスト!G81)</f>
        <v/>
      </c>
      <c r="HG82" s="77" t="str">
        <f>IF(リスト!H81="","",リスト!H81)</f>
        <v>野　崎</v>
      </c>
      <c r="HH82" s="77" t="str">
        <f>IF(リスト!I81="","",リスト!I81)</f>
        <v>瑞　光</v>
      </c>
      <c r="HI82" s="459" t="str">
        <f>IF(リスト!J81="","",リスト!J81)</f>
        <v/>
      </c>
      <c r="HJ82" s="77" t="str">
        <f>IF(リスト!K81="","",リスト!K81)</f>
        <v>泉　南</v>
      </c>
      <c r="HK82" s="77" t="str">
        <f>IF(リスト!L81="","",リスト!L81)</f>
        <v>西　淡</v>
      </c>
      <c r="HL82" s="77" t="str">
        <f>IF(リスト!M81="","",リスト!M81)</f>
        <v/>
      </c>
      <c r="HM82" s="77" t="str">
        <f>IF(リスト!N81="","",リスト!N81)</f>
        <v/>
      </c>
      <c r="HN82" s="77" t="str">
        <f>IF(リスト!O81="","",リスト!O81)</f>
        <v/>
      </c>
      <c r="HO82" s="460" t="str">
        <f>IF(リスト!P81="","",リスト!P81)</f>
        <v/>
      </c>
      <c r="IV82" s="393"/>
      <c r="IW82" s="393"/>
      <c r="IX82" s="393"/>
      <c r="IY82" s="393"/>
      <c r="IZ82" s="393"/>
      <c r="JA82" s="393"/>
      <c r="JB82" s="393"/>
      <c r="JC82" s="393"/>
      <c r="JD82" s="393"/>
      <c r="JE82" s="393"/>
      <c r="JF82" s="393"/>
      <c r="JG82" s="393"/>
      <c r="JH82" s="393"/>
      <c r="JI82" s="393"/>
      <c r="JJ82" s="393"/>
      <c r="JK82" s="393"/>
      <c r="JL82" s="393"/>
      <c r="JM82" s="393"/>
      <c r="JN82" s="393"/>
      <c r="JO82" s="393"/>
      <c r="JP82" s="393"/>
      <c r="JQ82" s="393"/>
      <c r="JR82" s="393"/>
      <c r="JS82" s="393"/>
      <c r="JT82" s="393"/>
      <c r="JU82" s="393"/>
      <c r="JV82" s="393"/>
      <c r="JW82" s="393"/>
      <c r="JX82" s="393"/>
      <c r="JY82" s="393"/>
      <c r="JZ82" s="393"/>
      <c r="KA82" s="393"/>
      <c r="KB82" s="393"/>
      <c r="KC82" s="393"/>
      <c r="KD82" s="393"/>
      <c r="KE82" s="393"/>
      <c r="KF82" s="393"/>
      <c r="KG82" s="393"/>
      <c r="KH82" s="393"/>
      <c r="KI82" s="393"/>
      <c r="KJ82" s="393"/>
      <c r="KK82" s="393"/>
      <c r="KL82" s="393"/>
      <c r="KM82" s="393"/>
      <c r="KN82" s="393"/>
      <c r="KO82" s="393"/>
      <c r="KP82" s="393"/>
      <c r="KQ82" s="393"/>
      <c r="KR82" s="393"/>
      <c r="KS82" s="393"/>
      <c r="KT82" s="393"/>
      <c r="KU82" s="393"/>
      <c r="KV82" s="393"/>
      <c r="KW82" s="393"/>
      <c r="KX82" s="393"/>
      <c r="KY82" s="393"/>
      <c r="KZ82" s="393"/>
      <c r="LA82" s="393"/>
      <c r="LB82" s="393"/>
      <c r="LC82" s="393"/>
      <c r="LD82" s="393"/>
      <c r="LE82" s="393"/>
      <c r="LF82" s="393"/>
      <c r="LG82" s="393"/>
      <c r="LH82" s="393"/>
      <c r="LI82" s="393"/>
      <c r="LJ82" s="393"/>
      <c r="LK82" s="393"/>
      <c r="LL82" s="393"/>
      <c r="LM82" s="393"/>
      <c r="LN82" s="393"/>
      <c r="LO82" s="393"/>
      <c r="LP82" s="393"/>
      <c r="LQ82" s="393"/>
      <c r="LR82" s="393"/>
      <c r="LS82" s="393"/>
      <c r="LT82" s="393"/>
      <c r="LU82" s="393"/>
      <c r="LV82" s="393"/>
      <c r="LW82" s="393"/>
      <c r="LX82" s="393"/>
      <c r="LY82" s="393"/>
      <c r="LZ82" s="393"/>
      <c r="MA82" s="393"/>
      <c r="MB82" s="393"/>
      <c r="MC82" s="393"/>
      <c r="MD82" s="393"/>
      <c r="ME82" s="393"/>
      <c r="MF82" s="393"/>
      <c r="MG82" s="393"/>
      <c r="MH82" s="393"/>
      <c r="MI82" s="393"/>
      <c r="MJ82" s="393"/>
      <c r="MK82" s="393"/>
      <c r="ML82" s="393"/>
      <c r="MM82" s="393"/>
      <c r="MN82" s="393"/>
      <c r="MO82" s="393"/>
      <c r="MP82" s="393"/>
      <c r="MQ82" s="393"/>
      <c r="MR82" s="393"/>
      <c r="MS82" s="393"/>
      <c r="MT82" s="393"/>
      <c r="MU82" s="393"/>
      <c r="MV82" s="393"/>
      <c r="MW82" s="393"/>
      <c r="MX82" s="393"/>
      <c r="MY82" s="393"/>
      <c r="MZ82" s="393"/>
      <c r="NA82" s="393"/>
      <c r="NB82" s="393"/>
      <c r="NC82" s="393"/>
      <c r="ND82" s="393"/>
      <c r="NE82" s="393"/>
      <c r="NF82" s="393"/>
      <c r="NG82" s="393"/>
      <c r="NH82" s="393"/>
      <c r="NI82" s="393"/>
      <c r="NJ82" s="393"/>
      <c r="NK82" s="393"/>
      <c r="NL82" s="393"/>
      <c r="NM82" s="393"/>
      <c r="NN82" s="393"/>
      <c r="NO82" s="393"/>
      <c r="NP82" s="393"/>
      <c r="NQ82" s="393"/>
      <c r="NR82" s="393"/>
      <c r="NS82" s="393"/>
      <c r="NT82" s="393"/>
      <c r="NU82" s="393"/>
      <c r="NV82" s="393"/>
      <c r="NW82" s="393"/>
      <c r="NX82" s="393"/>
      <c r="NY82" s="393"/>
      <c r="NZ82" s="393"/>
      <c r="OA82" s="393"/>
      <c r="OB82" s="393"/>
      <c r="OC82" s="393"/>
      <c r="OD82" s="393"/>
      <c r="OE82" s="393"/>
      <c r="OF82" s="393"/>
      <c r="OG82" s="393"/>
      <c r="OH82" s="393"/>
      <c r="OI82" s="393"/>
      <c r="OJ82" s="393"/>
      <c r="OK82" s="393"/>
      <c r="OL82" s="393"/>
      <c r="OM82" s="393"/>
      <c r="ON82" s="393"/>
      <c r="OO82" s="393"/>
      <c r="OP82" s="393"/>
      <c r="OQ82" s="393"/>
      <c r="OR82" s="393"/>
      <c r="OS82" s="393"/>
      <c r="OT82" s="393"/>
      <c r="OU82" s="393"/>
      <c r="OV82" s="393"/>
      <c r="OW82" s="393"/>
      <c r="OX82" s="393"/>
      <c r="OY82" s="393"/>
      <c r="OZ82" s="393"/>
      <c r="PA82" s="393"/>
      <c r="PB82" s="393"/>
      <c r="PC82" s="393"/>
      <c r="PD82" s="393"/>
      <c r="PE82" s="393"/>
      <c r="PF82" s="393"/>
      <c r="PG82" s="393"/>
      <c r="PH82" s="393"/>
      <c r="PI82" s="393"/>
      <c r="PJ82" s="393"/>
      <c r="PK82" s="393"/>
      <c r="PL82" s="393"/>
      <c r="PM82" s="393"/>
      <c r="PN82" s="393"/>
      <c r="PO82" s="393"/>
      <c r="PP82" s="393"/>
      <c r="PQ82" s="393"/>
      <c r="PR82" s="393"/>
      <c r="PS82" s="393"/>
      <c r="PT82" s="393"/>
      <c r="PU82" s="393"/>
      <c r="PV82" s="393"/>
      <c r="PW82" s="393"/>
      <c r="PX82" s="393"/>
      <c r="PY82" s="393"/>
      <c r="PZ82" s="393"/>
      <c r="QA82" s="393"/>
      <c r="QB82" s="393"/>
      <c r="QC82" s="393"/>
      <c r="QD82" s="393"/>
      <c r="QE82" s="393"/>
      <c r="QF82" s="393"/>
      <c r="QG82" s="393"/>
      <c r="QH82" s="393"/>
      <c r="QI82" s="393"/>
      <c r="QJ82" s="393"/>
      <c r="QK82" s="393"/>
      <c r="QL82" s="393"/>
      <c r="QM82" s="393"/>
      <c r="QN82" s="393"/>
      <c r="QO82" s="393"/>
      <c r="QP82" s="393"/>
      <c r="QQ82" s="393"/>
      <c r="QR82" s="393"/>
      <c r="QS82" s="393"/>
      <c r="QT82" s="393"/>
      <c r="QU82" s="393"/>
      <c r="QV82" s="393"/>
      <c r="QW82" s="393"/>
      <c r="QX82" s="393"/>
      <c r="QY82" s="393"/>
      <c r="QZ82" s="393"/>
      <c r="RA82" s="393"/>
      <c r="RB82" s="393"/>
      <c r="RC82" s="393"/>
      <c r="RD82" s="393"/>
      <c r="RE82" s="393"/>
      <c r="RF82" s="393"/>
      <c r="RG82" s="393"/>
      <c r="RH82" s="393"/>
      <c r="RI82" s="393"/>
      <c r="RJ82" s="393"/>
      <c r="RK82" s="393"/>
      <c r="RL82" s="393"/>
      <c r="RM82" s="393"/>
      <c r="RN82" s="393"/>
      <c r="RO82" s="393"/>
      <c r="RP82" s="393"/>
      <c r="RQ82" s="393"/>
      <c r="RR82" s="393"/>
      <c r="RS82" s="393"/>
      <c r="RT82" s="393"/>
      <c r="RU82" s="393"/>
      <c r="RV82" s="393"/>
      <c r="RW82" s="393"/>
      <c r="RX82" s="393"/>
      <c r="RY82" s="393"/>
      <c r="RZ82" s="393"/>
      <c r="SA82" s="393"/>
      <c r="SB82" s="393"/>
      <c r="SC82" s="393"/>
      <c r="SD82" s="393"/>
      <c r="SE82" s="393"/>
      <c r="SF82" s="393"/>
      <c r="SG82" s="393"/>
      <c r="SH82" s="393"/>
      <c r="SI82" s="393"/>
      <c r="SJ82" s="393"/>
      <c r="SK82" s="393"/>
      <c r="SL82" s="393"/>
      <c r="SM82" s="393"/>
      <c r="SN82" s="393"/>
      <c r="SO82" s="393"/>
      <c r="SP82" s="393"/>
      <c r="SQ82" s="393"/>
      <c r="SR82" s="393"/>
      <c r="SS82" s="393"/>
      <c r="ST82" s="393"/>
      <c r="SU82" s="393"/>
      <c r="SV82" s="393"/>
      <c r="SW82" s="393"/>
      <c r="SX82" s="393"/>
      <c r="SY82" s="393"/>
      <c r="SZ82" s="393"/>
      <c r="TA82" s="393"/>
      <c r="TB82" s="393"/>
      <c r="TC82" s="393"/>
      <c r="TD82" s="393"/>
      <c r="TE82" s="393"/>
      <c r="TF82" s="393"/>
      <c r="TG82" s="393"/>
      <c r="TH82" s="393"/>
      <c r="TI82" s="393"/>
      <c r="TJ82" s="393"/>
      <c r="TK82" s="393"/>
    </row>
    <row r="83" spans="2:531" ht="24.75" customHeight="1" x14ac:dyDescent="0.2">
      <c r="B83" s="284" t="str">
        <f t="shared" si="521"/>
        <v>山　内</v>
      </c>
      <c r="C83" s="284" t="str">
        <f t="shared" si="522"/>
        <v>内　方</v>
      </c>
      <c r="D83" s="284" t="str">
        <f t="shared" si="426"/>
        <v>平　澤</v>
      </c>
      <c r="E83" s="284" t="str">
        <f t="shared" si="427"/>
        <v>船　水</v>
      </c>
      <c r="F83" s="284" t="str">
        <f t="shared" si="428"/>
        <v/>
      </c>
      <c r="G83" s="284" t="str">
        <f t="shared" si="429"/>
        <v>荒　木</v>
      </c>
      <c r="H83" s="284" t="str">
        <f t="shared" si="430"/>
        <v>平　岡</v>
      </c>
      <c r="I83" s="284" t="str">
        <f t="shared" si="431"/>
        <v/>
      </c>
      <c r="J83" s="284" t="str">
        <f t="shared" si="432"/>
        <v>平　松</v>
      </c>
      <c r="K83" s="284" t="str">
        <f t="shared" si="433"/>
        <v/>
      </c>
      <c r="L83" s="284" t="str">
        <f t="shared" si="511"/>
        <v/>
      </c>
      <c r="M83" s="284" t="str">
        <f t="shared" si="435"/>
        <v/>
      </c>
      <c r="N83" s="284" t="str">
        <f t="shared" si="436"/>
        <v/>
      </c>
      <c r="O83" s="284" t="str">
        <f t="shared" si="437"/>
        <v/>
      </c>
      <c r="P83" s="284" t="str">
        <f t="shared" si="438"/>
        <v/>
      </c>
      <c r="Q83" s="284" t="str">
        <f t="shared" si="439"/>
        <v/>
      </c>
      <c r="R83" s="284" t="str">
        <f t="shared" si="440"/>
        <v/>
      </c>
      <c r="S83" s="284" t="str">
        <f t="shared" si="441"/>
        <v/>
      </c>
      <c r="T83" s="284" t="str">
        <f t="shared" si="442"/>
        <v/>
      </c>
      <c r="U83" s="284" t="str">
        <f t="shared" si="442"/>
        <v/>
      </c>
      <c r="V83" s="284" t="str">
        <f t="shared" si="512"/>
        <v/>
      </c>
      <c r="X83" s="284" t="str">
        <f t="shared" si="523"/>
        <v>山　内</v>
      </c>
      <c r="Y83" s="284" t="str">
        <f t="shared" si="524"/>
        <v>内　方</v>
      </c>
      <c r="Z83" s="284" t="str">
        <f t="shared" si="443"/>
        <v>平　澤</v>
      </c>
      <c r="AA83" s="284" t="str">
        <f t="shared" si="444"/>
        <v>船　水</v>
      </c>
      <c r="AB83" s="284" t="str">
        <f t="shared" si="445"/>
        <v/>
      </c>
      <c r="AC83" s="284" t="str">
        <f t="shared" si="446"/>
        <v>荒　木</v>
      </c>
      <c r="AD83" s="284" t="str">
        <f t="shared" si="447"/>
        <v/>
      </c>
      <c r="AE83" s="284" t="str">
        <f t="shared" si="448"/>
        <v>平　松</v>
      </c>
      <c r="AF83" s="284" t="str">
        <f t="shared" si="449"/>
        <v/>
      </c>
      <c r="AG83" s="284" t="str">
        <f t="shared" si="450"/>
        <v/>
      </c>
      <c r="AH83" s="284" t="str">
        <f t="shared" si="513"/>
        <v/>
      </c>
      <c r="AI83" s="284" t="str">
        <f t="shared" si="452"/>
        <v/>
      </c>
      <c r="AJ83" s="284" t="str">
        <f t="shared" si="453"/>
        <v/>
      </c>
      <c r="AK83" s="284" t="str">
        <f t="shared" si="454"/>
        <v/>
      </c>
      <c r="AL83" s="284" t="str">
        <f t="shared" si="455"/>
        <v/>
      </c>
      <c r="AM83" s="284" t="str">
        <f t="shared" si="456"/>
        <v/>
      </c>
      <c r="AN83" s="284" t="str">
        <f t="shared" si="457"/>
        <v/>
      </c>
      <c r="AO83" s="284" t="str">
        <f t="shared" si="458"/>
        <v/>
      </c>
      <c r="AP83" s="284" t="str">
        <f t="shared" si="459"/>
        <v/>
      </c>
      <c r="AQ83" s="284" t="str">
        <f t="shared" si="525"/>
        <v/>
      </c>
      <c r="AR83" s="284" t="str">
        <f t="shared" si="514"/>
        <v/>
      </c>
      <c r="AT83" s="284" t="str">
        <f t="shared" si="526"/>
        <v>山　内</v>
      </c>
      <c r="AU83" s="284" t="str">
        <f t="shared" si="527"/>
        <v>内　方</v>
      </c>
      <c r="AV83" s="284" t="str">
        <f t="shared" si="460"/>
        <v>平　澤</v>
      </c>
      <c r="AW83" s="284" t="str">
        <f t="shared" si="461"/>
        <v>船　水</v>
      </c>
      <c r="AX83" s="284" t="str">
        <f t="shared" si="462"/>
        <v/>
      </c>
      <c r="AY83" s="284" t="str">
        <f t="shared" si="463"/>
        <v>平　岡</v>
      </c>
      <c r="AZ83" s="284" t="str">
        <f t="shared" si="464"/>
        <v>古　澤</v>
      </c>
      <c r="BA83" s="284" t="str">
        <f t="shared" si="465"/>
        <v>平　松</v>
      </c>
      <c r="BB83" s="284" t="str">
        <f t="shared" si="466"/>
        <v/>
      </c>
      <c r="BC83" s="284" t="str">
        <f t="shared" si="467"/>
        <v/>
      </c>
      <c r="BD83" s="284" t="str">
        <f t="shared" si="515"/>
        <v/>
      </c>
      <c r="BE83" s="284" t="str">
        <f t="shared" si="469"/>
        <v/>
      </c>
      <c r="BF83" s="284" t="str">
        <f t="shared" si="470"/>
        <v/>
      </c>
      <c r="BG83" s="284" t="str">
        <f t="shared" si="471"/>
        <v/>
      </c>
      <c r="BH83" s="284" t="str">
        <f t="shared" si="472"/>
        <v/>
      </c>
      <c r="BI83" s="284" t="str">
        <f t="shared" si="473"/>
        <v/>
      </c>
      <c r="BJ83" s="284" t="str">
        <f t="shared" si="474"/>
        <v/>
      </c>
      <c r="BK83" s="284" t="str">
        <f t="shared" si="475"/>
        <v/>
      </c>
      <c r="BL83" s="284" t="str">
        <f t="shared" si="476"/>
        <v/>
      </c>
      <c r="BM83" s="284" t="str">
        <f t="shared" si="528"/>
        <v/>
      </c>
      <c r="BN83" s="284" t="str">
        <f t="shared" si="516"/>
        <v/>
      </c>
      <c r="BP83" s="284" t="str">
        <f t="shared" si="529"/>
        <v>山　内</v>
      </c>
      <c r="BQ83" s="284" t="str">
        <f t="shared" si="530"/>
        <v>内　方</v>
      </c>
      <c r="BR83" s="284" t="str">
        <f t="shared" si="477"/>
        <v>平　澤</v>
      </c>
      <c r="BS83" s="284" t="str">
        <f t="shared" si="478"/>
        <v>船　水</v>
      </c>
      <c r="BT83" s="284" t="str">
        <f t="shared" si="479"/>
        <v/>
      </c>
      <c r="BU83" s="284" t="str">
        <f t="shared" si="480"/>
        <v>平　岡</v>
      </c>
      <c r="BV83" s="284" t="str">
        <f t="shared" si="481"/>
        <v/>
      </c>
      <c r="BW83" s="284" t="str">
        <f t="shared" si="482"/>
        <v>平　松</v>
      </c>
      <c r="BX83" s="284" t="str">
        <f t="shared" si="483"/>
        <v/>
      </c>
      <c r="BY83" s="284" t="str">
        <f t="shared" si="484"/>
        <v/>
      </c>
      <c r="BZ83" s="284" t="str">
        <f t="shared" si="517"/>
        <v/>
      </c>
      <c r="CA83" s="284" t="str">
        <f t="shared" si="486"/>
        <v/>
      </c>
      <c r="CB83" s="284" t="str">
        <f t="shared" si="487"/>
        <v/>
      </c>
      <c r="CC83" s="284" t="str">
        <f t="shared" si="488"/>
        <v/>
      </c>
      <c r="CD83" s="284" t="str">
        <f t="shared" si="489"/>
        <v/>
      </c>
      <c r="CE83" s="284" t="str">
        <f t="shared" si="490"/>
        <v/>
      </c>
      <c r="CF83" s="284" t="str">
        <f t="shared" si="491"/>
        <v/>
      </c>
      <c r="CG83" s="284" t="str">
        <f t="shared" si="492"/>
        <v/>
      </c>
      <c r="CH83" s="284" t="str">
        <f t="shared" si="493"/>
        <v/>
      </c>
      <c r="CI83" s="284" t="str">
        <f t="shared" si="531"/>
        <v/>
      </c>
      <c r="CJ83" s="284" t="str">
        <f t="shared" si="518"/>
        <v/>
      </c>
      <c r="CL83" s="284" t="str">
        <f t="shared" si="532"/>
        <v>山　内</v>
      </c>
      <c r="CM83" s="284" t="str">
        <f t="shared" si="533"/>
        <v>内　方</v>
      </c>
      <c r="CN83" s="284" t="str">
        <f t="shared" si="494"/>
        <v>平　澤</v>
      </c>
      <c r="CO83" s="284" t="str">
        <f t="shared" si="495"/>
        <v>船　水</v>
      </c>
      <c r="CP83" s="284" t="str">
        <f t="shared" si="496"/>
        <v/>
      </c>
      <c r="CQ83" s="284" t="str">
        <f t="shared" si="497"/>
        <v>今　井</v>
      </c>
      <c r="CR83" s="284" t="str">
        <f t="shared" si="498"/>
        <v/>
      </c>
      <c r="CS83" s="284" t="str">
        <f t="shared" si="499"/>
        <v>平　松</v>
      </c>
      <c r="CT83" s="284" t="str">
        <f t="shared" si="500"/>
        <v/>
      </c>
      <c r="CU83" s="284" t="str">
        <f t="shared" si="501"/>
        <v/>
      </c>
      <c r="CV83" s="284" t="str">
        <f t="shared" si="519"/>
        <v/>
      </c>
      <c r="CW83" s="284" t="str">
        <f t="shared" si="503"/>
        <v/>
      </c>
      <c r="CX83" s="284" t="str">
        <f t="shared" si="504"/>
        <v/>
      </c>
      <c r="CY83" s="284" t="str">
        <f t="shared" si="505"/>
        <v/>
      </c>
      <c r="CZ83" s="284" t="str">
        <f t="shared" si="506"/>
        <v/>
      </c>
      <c r="DA83" s="284" t="str">
        <f t="shared" si="507"/>
        <v/>
      </c>
      <c r="DB83" s="284" t="str">
        <f t="shared" si="508"/>
        <v/>
      </c>
      <c r="DC83" s="284" t="str">
        <f t="shared" si="509"/>
        <v/>
      </c>
      <c r="DD83" s="284" t="str">
        <f t="shared" si="510"/>
        <v/>
      </c>
      <c r="DE83" s="284" t="str">
        <f t="shared" si="534"/>
        <v/>
      </c>
      <c r="DF83" s="284" t="str">
        <f t="shared" si="520"/>
        <v/>
      </c>
      <c r="HA83" s="80"/>
      <c r="HB83" s="199">
        <f>リスト!C82</f>
        <v>0</v>
      </c>
      <c r="HC83" s="76" t="str">
        <f>IF(リスト!D82="","",リスト!D82)</f>
        <v/>
      </c>
      <c r="HD83" s="76" t="str">
        <f>IF(リスト!F82="","",リスト!F82)</f>
        <v/>
      </c>
      <c r="HE83" s="76" t="str">
        <f>IF(リスト!E82="","",リスト!E82)</f>
        <v/>
      </c>
      <c r="HF83" s="200" t="str">
        <f>IF(リスト!G82="","",リスト!G82)</f>
        <v/>
      </c>
      <c r="HG83" s="77" t="str">
        <f>IF(リスト!H82="","",リスト!H82)</f>
        <v>北島橋</v>
      </c>
      <c r="HH83" s="77" t="str">
        <f>IF(リスト!I82="","",リスト!I82)</f>
        <v>南金田</v>
      </c>
      <c r="HI83" s="77" t="str">
        <f>IF(リスト!J82="","",リスト!J82)</f>
        <v>東意岐部</v>
      </c>
      <c r="HJ83" s="77" t="str">
        <f>IF(リスト!K82="","",リスト!K82)</f>
        <v>脇　浜</v>
      </c>
      <c r="HK83" s="77" t="str">
        <f>IF(リスト!L82="","",リスト!L82)</f>
        <v>志　筑</v>
      </c>
      <c r="HL83" s="77" t="str">
        <f>IF(リスト!M82="","",リスト!M82)</f>
        <v/>
      </c>
      <c r="HM83" s="77" t="str">
        <f>IF(リスト!N82="","",リスト!N82)</f>
        <v/>
      </c>
      <c r="HN83" s="77" t="str">
        <f>IF(リスト!O82="","",リスト!O82)</f>
        <v/>
      </c>
      <c r="HO83" s="460" t="str">
        <f>IF(リスト!P82="","",リスト!P82)</f>
        <v/>
      </c>
      <c r="IV83" s="393"/>
      <c r="IW83" s="393"/>
      <c r="IX83" s="393"/>
      <c r="IY83" s="393"/>
      <c r="IZ83" s="393"/>
      <c r="JA83" s="393"/>
      <c r="JB83" s="393"/>
      <c r="JC83" s="393"/>
      <c r="JD83" s="393"/>
      <c r="JE83" s="393"/>
      <c r="JF83" s="393"/>
      <c r="JG83" s="393"/>
      <c r="JH83" s="393"/>
      <c r="JI83" s="393"/>
      <c r="JJ83" s="393"/>
      <c r="JK83" s="393"/>
      <c r="JL83" s="393"/>
      <c r="JM83" s="393"/>
      <c r="JN83" s="393"/>
      <c r="JO83" s="393"/>
      <c r="JP83" s="393"/>
      <c r="JQ83" s="393"/>
      <c r="JR83" s="393"/>
      <c r="JS83" s="393"/>
      <c r="JT83" s="393"/>
      <c r="JU83" s="393"/>
      <c r="JV83" s="393"/>
      <c r="JW83" s="393"/>
      <c r="JX83" s="393"/>
      <c r="JY83" s="393"/>
      <c r="JZ83" s="393"/>
      <c r="KA83" s="393"/>
      <c r="KB83" s="393"/>
      <c r="KC83" s="393"/>
      <c r="KD83" s="393"/>
      <c r="KE83" s="393"/>
      <c r="KF83" s="393"/>
      <c r="KG83" s="393"/>
      <c r="KH83" s="393"/>
      <c r="KI83" s="393"/>
      <c r="KJ83" s="393"/>
      <c r="KK83" s="393"/>
      <c r="KL83" s="393"/>
      <c r="KM83" s="393"/>
      <c r="KN83" s="393"/>
      <c r="KO83" s="393"/>
      <c r="KP83" s="393"/>
      <c r="KQ83" s="393"/>
      <c r="KR83" s="393"/>
      <c r="KS83" s="393"/>
      <c r="KT83" s="393"/>
      <c r="KU83" s="393"/>
      <c r="KV83" s="393"/>
      <c r="KW83" s="393"/>
      <c r="KX83" s="393"/>
      <c r="KY83" s="393"/>
      <c r="KZ83" s="393"/>
      <c r="LA83" s="393"/>
      <c r="LB83" s="393"/>
      <c r="LC83" s="393"/>
      <c r="LD83" s="393"/>
      <c r="LE83" s="393"/>
      <c r="LF83" s="393"/>
      <c r="LG83" s="393"/>
      <c r="LH83" s="393"/>
      <c r="LI83" s="393"/>
      <c r="LJ83" s="393"/>
      <c r="LK83" s="393"/>
      <c r="LL83" s="393"/>
      <c r="LM83" s="393"/>
      <c r="LN83" s="393"/>
      <c r="LO83" s="393"/>
      <c r="LP83" s="393"/>
      <c r="LQ83" s="393"/>
      <c r="LR83" s="393"/>
      <c r="LS83" s="393"/>
      <c r="LT83" s="393"/>
      <c r="LU83" s="393"/>
      <c r="LV83" s="393"/>
      <c r="LW83" s="393"/>
      <c r="LX83" s="393"/>
      <c r="LY83" s="393"/>
      <c r="LZ83" s="393"/>
      <c r="MA83" s="393"/>
      <c r="MB83" s="393"/>
      <c r="MC83" s="393"/>
      <c r="MD83" s="393"/>
      <c r="ME83" s="393"/>
      <c r="MF83" s="393"/>
      <c r="MG83" s="393"/>
      <c r="MH83" s="393"/>
      <c r="MI83" s="393"/>
      <c r="MJ83" s="393"/>
      <c r="MK83" s="393"/>
      <c r="ML83" s="393"/>
      <c r="MM83" s="393"/>
      <c r="MN83" s="393"/>
      <c r="MO83" s="393"/>
      <c r="MP83" s="393"/>
      <c r="MQ83" s="393"/>
      <c r="MR83" s="393"/>
      <c r="MS83" s="393"/>
      <c r="MT83" s="393"/>
      <c r="MU83" s="393"/>
      <c r="MV83" s="393"/>
      <c r="MW83" s="393"/>
      <c r="MX83" s="393"/>
      <c r="MY83" s="393"/>
      <c r="MZ83" s="393"/>
      <c r="NA83" s="393"/>
      <c r="NB83" s="393"/>
      <c r="NC83" s="393"/>
      <c r="ND83" s="393"/>
      <c r="NE83" s="393"/>
      <c r="NF83" s="393"/>
      <c r="NG83" s="393"/>
      <c r="NH83" s="393"/>
      <c r="NI83" s="393"/>
      <c r="NJ83" s="393"/>
      <c r="NK83" s="393"/>
      <c r="NL83" s="393"/>
      <c r="NM83" s="393"/>
      <c r="NN83" s="393"/>
      <c r="NO83" s="393"/>
      <c r="NP83" s="393"/>
      <c r="NQ83" s="393"/>
      <c r="NR83" s="393"/>
      <c r="NS83" s="393"/>
      <c r="NT83" s="393"/>
      <c r="NU83" s="393"/>
      <c r="NV83" s="393"/>
      <c r="NW83" s="393"/>
      <c r="NX83" s="393"/>
      <c r="NY83" s="393"/>
      <c r="NZ83" s="393"/>
      <c r="OA83" s="393"/>
      <c r="OB83" s="393"/>
      <c r="OC83" s="393"/>
      <c r="OD83" s="393"/>
      <c r="OE83" s="393"/>
      <c r="OF83" s="393"/>
      <c r="OG83" s="393"/>
      <c r="OH83" s="393"/>
      <c r="OI83" s="393"/>
      <c r="OJ83" s="393"/>
      <c r="OK83" s="393"/>
      <c r="OL83" s="393"/>
      <c r="OM83" s="393"/>
      <c r="ON83" s="393"/>
      <c r="OO83" s="393"/>
      <c r="OP83" s="393"/>
      <c r="OQ83" s="393"/>
      <c r="OR83" s="393"/>
      <c r="OS83" s="393"/>
      <c r="OT83" s="393"/>
      <c r="OU83" s="393"/>
      <c r="OV83" s="393"/>
      <c r="OW83" s="393"/>
      <c r="OX83" s="393"/>
      <c r="OY83" s="393"/>
      <c r="OZ83" s="393"/>
      <c r="PA83" s="393"/>
      <c r="PB83" s="393"/>
      <c r="PC83" s="393"/>
      <c r="PD83" s="393"/>
      <c r="PE83" s="393"/>
      <c r="PF83" s="393"/>
      <c r="PG83" s="393"/>
      <c r="PH83" s="393"/>
      <c r="PI83" s="393"/>
      <c r="PJ83" s="393"/>
      <c r="PK83" s="393"/>
      <c r="PL83" s="393"/>
      <c r="PM83" s="393"/>
      <c r="PN83" s="393"/>
      <c r="PO83" s="393"/>
      <c r="PP83" s="393"/>
      <c r="PQ83" s="393"/>
      <c r="PR83" s="393"/>
      <c r="PS83" s="393"/>
      <c r="PT83" s="393"/>
      <c r="PU83" s="393"/>
      <c r="PV83" s="393"/>
      <c r="PW83" s="393"/>
      <c r="PX83" s="393"/>
      <c r="PY83" s="393"/>
      <c r="PZ83" s="393"/>
      <c r="QA83" s="393"/>
      <c r="QB83" s="393"/>
      <c r="QC83" s="393"/>
      <c r="QD83" s="393"/>
      <c r="QE83" s="393"/>
      <c r="QF83" s="393"/>
      <c r="QG83" s="393"/>
      <c r="QH83" s="393"/>
      <c r="QI83" s="393"/>
      <c r="QJ83" s="393"/>
      <c r="QK83" s="393"/>
      <c r="QL83" s="393"/>
      <c r="QM83" s="393"/>
      <c r="QN83" s="393"/>
      <c r="QO83" s="393"/>
      <c r="QP83" s="393"/>
      <c r="QQ83" s="393"/>
      <c r="QR83" s="393"/>
      <c r="QS83" s="393"/>
      <c r="QT83" s="393"/>
      <c r="QU83" s="393"/>
      <c r="QV83" s="393"/>
      <c r="QW83" s="393"/>
      <c r="QX83" s="393"/>
      <c r="QY83" s="393"/>
      <c r="QZ83" s="393"/>
      <c r="RA83" s="393"/>
      <c r="RB83" s="393"/>
      <c r="RC83" s="393"/>
      <c r="RD83" s="393"/>
      <c r="RE83" s="393"/>
      <c r="RF83" s="393"/>
      <c r="RG83" s="393"/>
      <c r="RH83" s="393"/>
      <c r="RI83" s="393"/>
      <c r="RJ83" s="393"/>
      <c r="RK83" s="393"/>
      <c r="RL83" s="393"/>
      <c r="RM83" s="393"/>
      <c r="RN83" s="393"/>
      <c r="RO83" s="393"/>
      <c r="RP83" s="393"/>
      <c r="RQ83" s="393"/>
      <c r="RR83" s="393"/>
      <c r="RS83" s="393"/>
      <c r="RT83" s="393"/>
      <c r="RU83" s="393"/>
      <c r="RV83" s="393"/>
      <c r="RW83" s="393"/>
      <c r="RX83" s="393"/>
      <c r="RY83" s="393"/>
      <c r="RZ83" s="393"/>
      <c r="SA83" s="393"/>
      <c r="SB83" s="393"/>
      <c r="SC83" s="393"/>
      <c r="SD83" s="393"/>
      <c r="SE83" s="393"/>
      <c r="SF83" s="393"/>
      <c r="SG83" s="393"/>
      <c r="SH83" s="393"/>
      <c r="SI83" s="393"/>
      <c r="SJ83" s="393"/>
      <c r="SK83" s="393"/>
      <c r="SL83" s="393"/>
      <c r="SM83" s="393"/>
      <c r="SN83" s="393"/>
      <c r="SO83" s="393"/>
      <c r="SP83" s="393"/>
      <c r="SQ83" s="393"/>
      <c r="SR83" s="393"/>
      <c r="SS83" s="393"/>
      <c r="ST83" s="393"/>
      <c r="SU83" s="393"/>
      <c r="SV83" s="393"/>
      <c r="SW83" s="393"/>
      <c r="SX83" s="393"/>
      <c r="SY83" s="393"/>
      <c r="SZ83" s="393"/>
      <c r="TA83" s="393"/>
      <c r="TB83" s="393"/>
      <c r="TC83" s="393"/>
      <c r="TD83" s="393"/>
      <c r="TE83" s="393"/>
      <c r="TF83" s="393"/>
      <c r="TG83" s="393"/>
      <c r="TH83" s="393"/>
      <c r="TI83" s="393"/>
      <c r="TJ83" s="393"/>
      <c r="TK83" s="393"/>
    </row>
    <row r="84" spans="2:531" ht="24.75" customHeight="1" x14ac:dyDescent="0.2">
      <c r="B84" s="284" t="str">
        <f t="shared" si="521"/>
        <v>山　内</v>
      </c>
      <c r="C84" s="284" t="str">
        <f t="shared" si="522"/>
        <v>内　方</v>
      </c>
      <c r="D84" s="284" t="str">
        <f t="shared" si="426"/>
        <v>平　澤</v>
      </c>
      <c r="E84" s="284" t="str">
        <f t="shared" si="427"/>
        <v>船　水</v>
      </c>
      <c r="F84" s="284" t="str">
        <f t="shared" si="428"/>
        <v/>
      </c>
      <c r="G84" s="284" t="str">
        <f t="shared" si="429"/>
        <v>荒　木</v>
      </c>
      <c r="H84" s="284" t="str">
        <f t="shared" si="430"/>
        <v>平　岡</v>
      </c>
      <c r="I84" s="284" t="str">
        <f t="shared" si="431"/>
        <v/>
      </c>
      <c r="J84" s="284" t="str">
        <f t="shared" si="432"/>
        <v>平　松</v>
      </c>
      <c r="K84" s="284" t="str">
        <f t="shared" si="433"/>
        <v/>
      </c>
      <c r="L84" s="284" t="str">
        <f t="shared" si="511"/>
        <v/>
      </c>
      <c r="M84" s="284" t="str">
        <f t="shared" si="435"/>
        <v/>
      </c>
      <c r="N84" s="284" t="str">
        <f t="shared" si="436"/>
        <v/>
      </c>
      <c r="O84" s="284" t="str">
        <f t="shared" si="437"/>
        <v/>
      </c>
      <c r="P84" s="284" t="str">
        <f t="shared" si="438"/>
        <v/>
      </c>
      <c r="Q84" s="284" t="str">
        <f t="shared" si="439"/>
        <v/>
      </c>
      <c r="R84" s="284" t="str">
        <f t="shared" si="440"/>
        <v/>
      </c>
      <c r="S84" s="284" t="str">
        <f t="shared" si="441"/>
        <v/>
      </c>
      <c r="T84" s="284" t="str">
        <f t="shared" si="442"/>
        <v/>
      </c>
      <c r="U84" s="284" t="str">
        <f t="shared" si="442"/>
        <v/>
      </c>
      <c r="V84" s="284" t="str">
        <f t="shared" si="512"/>
        <v/>
      </c>
      <c r="X84" s="284" t="str">
        <f t="shared" si="523"/>
        <v>山　内</v>
      </c>
      <c r="Y84" s="284" t="str">
        <f t="shared" si="524"/>
        <v>内　方</v>
      </c>
      <c r="Z84" s="284" t="str">
        <f t="shared" si="443"/>
        <v>平　澤</v>
      </c>
      <c r="AA84" s="284" t="str">
        <f t="shared" si="444"/>
        <v>船　水</v>
      </c>
      <c r="AB84" s="284" t="str">
        <f t="shared" si="445"/>
        <v/>
      </c>
      <c r="AC84" s="284" t="str">
        <f t="shared" si="446"/>
        <v>荒　木</v>
      </c>
      <c r="AD84" s="284" t="str">
        <f t="shared" si="447"/>
        <v/>
      </c>
      <c r="AE84" s="284" t="str">
        <f t="shared" si="448"/>
        <v>平　松</v>
      </c>
      <c r="AF84" s="284" t="str">
        <f t="shared" si="449"/>
        <v/>
      </c>
      <c r="AG84" s="284" t="str">
        <f t="shared" si="450"/>
        <v/>
      </c>
      <c r="AH84" s="284" t="str">
        <f t="shared" si="513"/>
        <v/>
      </c>
      <c r="AI84" s="284" t="str">
        <f t="shared" si="452"/>
        <v/>
      </c>
      <c r="AJ84" s="284" t="str">
        <f t="shared" si="453"/>
        <v/>
      </c>
      <c r="AK84" s="284" t="str">
        <f t="shared" si="454"/>
        <v/>
      </c>
      <c r="AL84" s="284" t="str">
        <f t="shared" si="455"/>
        <v/>
      </c>
      <c r="AM84" s="284" t="str">
        <f t="shared" si="456"/>
        <v/>
      </c>
      <c r="AN84" s="284" t="str">
        <f t="shared" si="457"/>
        <v/>
      </c>
      <c r="AO84" s="284" t="str">
        <f t="shared" si="458"/>
        <v/>
      </c>
      <c r="AP84" s="284" t="str">
        <f t="shared" si="459"/>
        <v/>
      </c>
      <c r="AQ84" s="284" t="str">
        <f t="shared" si="525"/>
        <v/>
      </c>
      <c r="AR84" s="284" t="str">
        <f t="shared" si="514"/>
        <v/>
      </c>
      <c r="AT84" s="284" t="str">
        <f t="shared" si="526"/>
        <v>山　内</v>
      </c>
      <c r="AU84" s="284" t="str">
        <f t="shared" si="527"/>
        <v>内　方</v>
      </c>
      <c r="AV84" s="284" t="str">
        <f t="shared" si="460"/>
        <v>平　澤</v>
      </c>
      <c r="AW84" s="284" t="str">
        <f t="shared" si="461"/>
        <v>船　水</v>
      </c>
      <c r="AX84" s="284" t="str">
        <f t="shared" si="462"/>
        <v/>
      </c>
      <c r="AY84" s="284" t="str">
        <f t="shared" si="463"/>
        <v>平　岡</v>
      </c>
      <c r="AZ84" s="284" t="str">
        <f t="shared" si="464"/>
        <v>古　澤</v>
      </c>
      <c r="BA84" s="284" t="str">
        <f t="shared" si="465"/>
        <v>平　松</v>
      </c>
      <c r="BB84" s="284" t="str">
        <f t="shared" si="466"/>
        <v/>
      </c>
      <c r="BC84" s="284" t="str">
        <f t="shared" si="467"/>
        <v/>
      </c>
      <c r="BD84" s="284" t="str">
        <f t="shared" si="515"/>
        <v/>
      </c>
      <c r="BE84" s="284" t="str">
        <f t="shared" si="469"/>
        <v/>
      </c>
      <c r="BF84" s="284" t="str">
        <f t="shared" si="470"/>
        <v/>
      </c>
      <c r="BG84" s="284" t="str">
        <f t="shared" si="471"/>
        <v/>
      </c>
      <c r="BH84" s="284" t="str">
        <f t="shared" si="472"/>
        <v/>
      </c>
      <c r="BI84" s="284" t="str">
        <f t="shared" si="473"/>
        <v/>
      </c>
      <c r="BJ84" s="284" t="str">
        <f t="shared" si="474"/>
        <v/>
      </c>
      <c r="BK84" s="284" t="str">
        <f t="shared" si="475"/>
        <v/>
      </c>
      <c r="BL84" s="284" t="str">
        <f t="shared" si="476"/>
        <v/>
      </c>
      <c r="BM84" s="284" t="str">
        <f t="shared" si="528"/>
        <v/>
      </c>
      <c r="BN84" s="284" t="str">
        <f t="shared" si="516"/>
        <v/>
      </c>
      <c r="BP84" s="284" t="str">
        <f t="shared" si="529"/>
        <v>山　内</v>
      </c>
      <c r="BQ84" s="284" t="str">
        <f t="shared" si="530"/>
        <v>内　方</v>
      </c>
      <c r="BR84" s="284" t="str">
        <f t="shared" si="477"/>
        <v>平　澤</v>
      </c>
      <c r="BS84" s="284" t="str">
        <f t="shared" si="478"/>
        <v>船　水</v>
      </c>
      <c r="BT84" s="284" t="str">
        <f t="shared" si="479"/>
        <v/>
      </c>
      <c r="BU84" s="284" t="str">
        <f t="shared" si="480"/>
        <v>平　岡</v>
      </c>
      <c r="BV84" s="284" t="str">
        <f t="shared" si="481"/>
        <v/>
      </c>
      <c r="BW84" s="284" t="str">
        <f t="shared" si="482"/>
        <v>平　松</v>
      </c>
      <c r="BX84" s="284" t="str">
        <f t="shared" si="483"/>
        <v/>
      </c>
      <c r="BY84" s="284" t="str">
        <f t="shared" si="484"/>
        <v/>
      </c>
      <c r="BZ84" s="284" t="str">
        <f t="shared" si="517"/>
        <v/>
      </c>
      <c r="CA84" s="284" t="str">
        <f t="shared" si="486"/>
        <v/>
      </c>
      <c r="CB84" s="284" t="str">
        <f t="shared" si="487"/>
        <v/>
      </c>
      <c r="CC84" s="284" t="str">
        <f t="shared" si="488"/>
        <v/>
      </c>
      <c r="CD84" s="284" t="str">
        <f t="shared" si="489"/>
        <v/>
      </c>
      <c r="CE84" s="284" t="str">
        <f t="shared" si="490"/>
        <v/>
      </c>
      <c r="CF84" s="284" t="str">
        <f t="shared" si="491"/>
        <v/>
      </c>
      <c r="CG84" s="284" t="str">
        <f t="shared" si="492"/>
        <v/>
      </c>
      <c r="CH84" s="284" t="str">
        <f t="shared" si="493"/>
        <v/>
      </c>
      <c r="CI84" s="284" t="str">
        <f t="shared" si="531"/>
        <v/>
      </c>
      <c r="CJ84" s="284" t="str">
        <f t="shared" si="518"/>
        <v/>
      </c>
      <c r="CL84" s="284" t="str">
        <f t="shared" si="532"/>
        <v>山　内</v>
      </c>
      <c r="CM84" s="284" t="str">
        <f t="shared" si="533"/>
        <v>内　方</v>
      </c>
      <c r="CN84" s="284" t="str">
        <f t="shared" si="494"/>
        <v>平　澤</v>
      </c>
      <c r="CO84" s="284" t="str">
        <f t="shared" si="495"/>
        <v>船　水</v>
      </c>
      <c r="CP84" s="284" t="str">
        <f t="shared" si="496"/>
        <v/>
      </c>
      <c r="CQ84" s="284" t="str">
        <f t="shared" si="497"/>
        <v>今　井</v>
      </c>
      <c r="CR84" s="284" t="str">
        <f t="shared" si="498"/>
        <v/>
      </c>
      <c r="CS84" s="284" t="str">
        <f t="shared" si="499"/>
        <v>平　松</v>
      </c>
      <c r="CT84" s="284" t="str">
        <f t="shared" si="500"/>
        <v/>
      </c>
      <c r="CU84" s="284" t="str">
        <f t="shared" si="501"/>
        <v/>
      </c>
      <c r="CV84" s="284" t="str">
        <f t="shared" si="519"/>
        <v/>
      </c>
      <c r="CW84" s="284" t="str">
        <f t="shared" si="503"/>
        <v/>
      </c>
      <c r="CX84" s="284" t="str">
        <f t="shared" si="504"/>
        <v/>
      </c>
      <c r="CY84" s="284" t="str">
        <f t="shared" si="505"/>
        <v/>
      </c>
      <c r="CZ84" s="284" t="str">
        <f t="shared" si="506"/>
        <v/>
      </c>
      <c r="DA84" s="284" t="str">
        <f t="shared" si="507"/>
        <v/>
      </c>
      <c r="DB84" s="284" t="str">
        <f t="shared" si="508"/>
        <v/>
      </c>
      <c r="DC84" s="284" t="str">
        <f t="shared" si="509"/>
        <v/>
      </c>
      <c r="DD84" s="284" t="str">
        <f t="shared" si="510"/>
        <v/>
      </c>
      <c r="DE84" s="284" t="str">
        <f t="shared" si="534"/>
        <v/>
      </c>
      <c r="DF84" s="284" t="str">
        <f t="shared" si="520"/>
        <v/>
      </c>
      <c r="HA84" s="80"/>
      <c r="HB84" s="199">
        <f>リスト!C83</f>
        <v>0</v>
      </c>
      <c r="HC84" s="76" t="str">
        <f>IF(リスト!D83="","",リスト!D83)</f>
        <v/>
      </c>
      <c r="HD84" s="76" t="str">
        <f>IF(リスト!F83="","",リスト!F83)</f>
        <v/>
      </c>
      <c r="HE84" s="76" t="str">
        <f>IF(リスト!E83="","",リスト!E83)</f>
        <v/>
      </c>
      <c r="HF84" s="200" t="str">
        <f>IF(リスト!G83="","",リスト!G83)</f>
        <v/>
      </c>
      <c r="HG84" s="77" t="str">
        <f>IF(リスト!H83="","",リスト!H83)</f>
        <v>中垣内</v>
      </c>
      <c r="HH84" s="459" t="str">
        <f>IF(リスト!I83="","",リスト!I83)</f>
        <v/>
      </c>
      <c r="HI84" s="77" t="str">
        <f>IF(リスト!J83="","",リスト!J83)</f>
        <v>意岐部</v>
      </c>
      <c r="HJ84" s="77" t="str">
        <f>IF(リスト!K83="","",リスト!K83)</f>
        <v>関　空</v>
      </c>
      <c r="HK84" s="77" t="str">
        <f>IF(リスト!L83="","",リスト!L83)</f>
        <v>野　島</v>
      </c>
      <c r="HL84" s="77" t="str">
        <f>IF(リスト!M83="","",リスト!M83)</f>
        <v/>
      </c>
      <c r="HM84" s="77" t="str">
        <f>IF(リスト!N83="","",リスト!N83)</f>
        <v/>
      </c>
      <c r="HN84" s="77" t="str">
        <f>IF(リスト!O83="","",リスト!O83)</f>
        <v/>
      </c>
      <c r="HO84" s="460" t="str">
        <f>IF(リスト!P83="","",リスト!P83)</f>
        <v/>
      </c>
      <c r="IV84" s="393"/>
      <c r="IW84" s="393"/>
      <c r="IX84" s="393"/>
      <c r="IY84" s="393"/>
      <c r="IZ84" s="393"/>
      <c r="JA84" s="393"/>
      <c r="JB84" s="393"/>
      <c r="JC84" s="393"/>
      <c r="JD84" s="393"/>
      <c r="JE84" s="393"/>
      <c r="JF84" s="393"/>
      <c r="JG84" s="393"/>
      <c r="JH84" s="393"/>
      <c r="JI84" s="393"/>
      <c r="JJ84" s="393"/>
      <c r="JK84" s="393"/>
      <c r="JL84" s="393"/>
      <c r="JM84" s="393"/>
      <c r="JN84" s="393"/>
      <c r="JO84" s="393"/>
      <c r="JP84" s="393"/>
      <c r="JQ84" s="393"/>
      <c r="JR84" s="393"/>
      <c r="JS84" s="393"/>
      <c r="JT84" s="393"/>
      <c r="JU84" s="393"/>
      <c r="JV84" s="393"/>
      <c r="JW84" s="393"/>
      <c r="JX84" s="393"/>
      <c r="JY84" s="393"/>
      <c r="JZ84" s="393"/>
      <c r="KA84" s="393"/>
      <c r="KB84" s="393"/>
      <c r="KC84" s="393"/>
      <c r="KD84" s="393"/>
      <c r="KE84" s="393"/>
      <c r="KF84" s="393"/>
      <c r="KG84" s="393"/>
      <c r="KH84" s="393"/>
      <c r="KI84" s="393"/>
      <c r="KJ84" s="393"/>
      <c r="KK84" s="393"/>
      <c r="KL84" s="393"/>
      <c r="KM84" s="393"/>
      <c r="KN84" s="393"/>
      <c r="KO84" s="393"/>
      <c r="KP84" s="393"/>
      <c r="KQ84" s="393"/>
      <c r="KR84" s="393"/>
      <c r="KS84" s="393"/>
      <c r="KT84" s="393"/>
      <c r="KU84" s="393"/>
      <c r="KV84" s="393"/>
      <c r="KW84" s="393"/>
      <c r="KX84" s="393"/>
      <c r="KY84" s="393"/>
      <c r="KZ84" s="393"/>
      <c r="LA84" s="393"/>
      <c r="LB84" s="393"/>
      <c r="LC84" s="393"/>
      <c r="LD84" s="393"/>
      <c r="LE84" s="393"/>
      <c r="LF84" s="393"/>
      <c r="LG84" s="393"/>
      <c r="LH84" s="393"/>
      <c r="LI84" s="393"/>
      <c r="LJ84" s="393"/>
      <c r="LK84" s="393"/>
      <c r="LL84" s="393"/>
      <c r="LM84" s="393"/>
      <c r="LN84" s="393"/>
      <c r="LO84" s="393"/>
      <c r="LP84" s="393"/>
      <c r="LQ84" s="393"/>
      <c r="LR84" s="393"/>
      <c r="LS84" s="393"/>
      <c r="LT84" s="393"/>
      <c r="LU84" s="393"/>
      <c r="LV84" s="393"/>
      <c r="LW84" s="393"/>
      <c r="LX84" s="393"/>
      <c r="LY84" s="393"/>
      <c r="LZ84" s="393"/>
      <c r="MA84" s="393"/>
      <c r="MB84" s="393"/>
      <c r="MC84" s="393"/>
      <c r="MD84" s="393"/>
      <c r="ME84" s="393"/>
      <c r="MF84" s="393"/>
      <c r="MG84" s="393"/>
      <c r="MH84" s="393"/>
      <c r="MI84" s="393"/>
      <c r="MJ84" s="393"/>
      <c r="MK84" s="393"/>
      <c r="ML84" s="393"/>
      <c r="MM84" s="393"/>
      <c r="MN84" s="393"/>
      <c r="MO84" s="393"/>
      <c r="MP84" s="393"/>
      <c r="MQ84" s="393"/>
      <c r="MR84" s="393"/>
      <c r="MS84" s="393"/>
      <c r="MT84" s="393"/>
      <c r="MU84" s="393"/>
      <c r="MV84" s="393"/>
      <c r="MW84" s="393"/>
      <c r="MX84" s="393"/>
      <c r="MY84" s="393"/>
      <c r="MZ84" s="393"/>
      <c r="NA84" s="393"/>
      <c r="NB84" s="393"/>
      <c r="NC84" s="393"/>
      <c r="ND84" s="393"/>
      <c r="NE84" s="393"/>
      <c r="NF84" s="393"/>
      <c r="NG84" s="393"/>
      <c r="NH84" s="393"/>
      <c r="NI84" s="393"/>
      <c r="NJ84" s="393"/>
      <c r="NK84" s="393"/>
      <c r="NL84" s="393"/>
      <c r="NM84" s="393"/>
      <c r="NN84" s="393"/>
      <c r="NO84" s="393"/>
      <c r="NP84" s="393"/>
      <c r="NQ84" s="393"/>
      <c r="NR84" s="393"/>
      <c r="NS84" s="393"/>
      <c r="NT84" s="393"/>
      <c r="NU84" s="393"/>
      <c r="NV84" s="393"/>
      <c r="NW84" s="393"/>
      <c r="NX84" s="393"/>
      <c r="NY84" s="393"/>
      <c r="NZ84" s="393"/>
      <c r="OA84" s="393"/>
      <c r="OB84" s="393"/>
      <c r="OC84" s="393"/>
      <c r="OD84" s="393"/>
      <c r="OE84" s="393"/>
      <c r="OF84" s="393"/>
      <c r="OG84" s="393"/>
      <c r="OH84" s="393"/>
      <c r="OI84" s="393"/>
      <c r="OJ84" s="393"/>
      <c r="OK84" s="393"/>
      <c r="OL84" s="393"/>
      <c r="OM84" s="393"/>
      <c r="ON84" s="393"/>
      <c r="OO84" s="393"/>
      <c r="OP84" s="393"/>
      <c r="OQ84" s="393"/>
      <c r="OR84" s="393"/>
      <c r="OS84" s="393"/>
      <c r="OT84" s="393"/>
      <c r="OU84" s="393"/>
      <c r="OV84" s="393"/>
      <c r="OW84" s="393"/>
      <c r="OX84" s="393"/>
      <c r="OY84" s="393"/>
      <c r="OZ84" s="393"/>
      <c r="PA84" s="393"/>
      <c r="PB84" s="393"/>
      <c r="PC84" s="393"/>
      <c r="PD84" s="393"/>
      <c r="PE84" s="393"/>
      <c r="PF84" s="393"/>
      <c r="PG84" s="393"/>
      <c r="PH84" s="393"/>
      <c r="PI84" s="393"/>
      <c r="PJ84" s="393"/>
      <c r="PK84" s="393"/>
      <c r="PL84" s="393"/>
      <c r="PM84" s="393"/>
      <c r="PN84" s="393"/>
      <c r="PO84" s="393"/>
      <c r="PP84" s="393"/>
      <c r="PQ84" s="393"/>
      <c r="PR84" s="393"/>
      <c r="PS84" s="393"/>
      <c r="PT84" s="393"/>
      <c r="PU84" s="393"/>
      <c r="PV84" s="393"/>
      <c r="PW84" s="393"/>
      <c r="PX84" s="393"/>
      <c r="PY84" s="393"/>
      <c r="PZ84" s="393"/>
      <c r="QA84" s="393"/>
      <c r="QB84" s="393"/>
      <c r="QC84" s="393"/>
      <c r="QD84" s="393"/>
      <c r="QE84" s="393"/>
      <c r="QF84" s="393"/>
      <c r="QG84" s="393"/>
      <c r="QH84" s="393"/>
      <c r="QI84" s="393"/>
      <c r="QJ84" s="393"/>
      <c r="QK84" s="393"/>
      <c r="QL84" s="393"/>
      <c r="QM84" s="393"/>
      <c r="QN84" s="393"/>
      <c r="QO84" s="393"/>
      <c r="QP84" s="393"/>
      <c r="QQ84" s="393"/>
      <c r="QR84" s="393"/>
      <c r="QS84" s="393"/>
      <c r="QT84" s="393"/>
      <c r="QU84" s="393"/>
      <c r="QV84" s="393"/>
      <c r="QW84" s="393"/>
      <c r="QX84" s="393"/>
      <c r="QY84" s="393"/>
      <c r="QZ84" s="393"/>
      <c r="RA84" s="393"/>
      <c r="RB84" s="393"/>
      <c r="RC84" s="393"/>
      <c r="RD84" s="393"/>
      <c r="RE84" s="393"/>
      <c r="RF84" s="393"/>
      <c r="RG84" s="393"/>
      <c r="RH84" s="393"/>
      <c r="RI84" s="393"/>
      <c r="RJ84" s="393"/>
      <c r="RK84" s="393"/>
      <c r="RL84" s="393"/>
      <c r="RM84" s="393"/>
      <c r="RN84" s="393"/>
      <c r="RO84" s="393"/>
      <c r="RP84" s="393"/>
      <c r="RQ84" s="393"/>
      <c r="RR84" s="393"/>
      <c r="RS84" s="393"/>
      <c r="RT84" s="393"/>
      <c r="RU84" s="393"/>
      <c r="RV84" s="393"/>
      <c r="RW84" s="393"/>
      <c r="RX84" s="393"/>
      <c r="RY84" s="393"/>
      <c r="RZ84" s="393"/>
      <c r="SA84" s="393"/>
      <c r="SB84" s="393"/>
      <c r="SC84" s="393"/>
      <c r="SD84" s="393"/>
      <c r="SE84" s="393"/>
      <c r="SF84" s="393"/>
      <c r="SG84" s="393"/>
      <c r="SH84" s="393"/>
      <c r="SI84" s="393"/>
      <c r="SJ84" s="393"/>
      <c r="SK84" s="393"/>
      <c r="SL84" s="393"/>
      <c r="SM84" s="393"/>
      <c r="SN84" s="393"/>
      <c r="SO84" s="393"/>
      <c r="SP84" s="393"/>
      <c r="SQ84" s="393"/>
      <c r="SR84" s="393"/>
      <c r="SS84" s="393"/>
      <c r="ST84" s="393"/>
      <c r="SU84" s="393"/>
      <c r="SV84" s="393"/>
      <c r="SW84" s="393"/>
      <c r="SX84" s="393"/>
      <c r="SY84" s="393"/>
      <c r="SZ84" s="393"/>
      <c r="TA84" s="393"/>
      <c r="TB84" s="393"/>
      <c r="TC84" s="393"/>
      <c r="TD84" s="393"/>
      <c r="TE84" s="393"/>
      <c r="TF84" s="393"/>
      <c r="TG84" s="393"/>
      <c r="TH84" s="393"/>
      <c r="TI84" s="393"/>
      <c r="TJ84" s="393"/>
      <c r="TK84" s="393"/>
    </row>
    <row r="85" spans="2:531" ht="24.75" customHeight="1" x14ac:dyDescent="0.2">
      <c r="B85" s="284" t="str">
        <f t="shared" si="521"/>
        <v>山　内</v>
      </c>
      <c r="C85" s="284" t="str">
        <f t="shared" si="522"/>
        <v>内　方</v>
      </c>
      <c r="D85" s="284" t="str">
        <f t="shared" si="426"/>
        <v>平　澤</v>
      </c>
      <c r="E85" s="284" t="str">
        <f t="shared" si="427"/>
        <v>船　水</v>
      </c>
      <c r="F85" s="284" t="str">
        <f t="shared" si="428"/>
        <v/>
      </c>
      <c r="G85" s="284" t="str">
        <f t="shared" si="429"/>
        <v>荒　木</v>
      </c>
      <c r="H85" s="284" t="str">
        <f t="shared" si="430"/>
        <v>平　岡</v>
      </c>
      <c r="I85" s="284" t="str">
        <f t="shared" si="431"/>
        <v/>
      </c>
      <c r="J85" s="284" t="str">
        <f t="shared" si="432"/>
        <v>平　松</v>
      </c>
      <c r="K85" s="284" t="str">
        <f t="shared" si="433"/>
        <v/>
      </c>
      <c r="L85" s="284" t="str">
        <f t="shared" si="511"/>
        <v/>
      </c>
      <c r="M85" s="284" t="str">
        <f t="shared" si="435"/>
        <v/>
      </c>
      <c r="N85" s="284" t="str">
        <f t="shared" si="436"/>
        <v/>
      </c>
      <c r="O85" s="284" t="str">
        <f t="shared" si="437"/>
        <v/>
      </c>
      <c r="P85" s="284" t="str">
        <f t="shared" si="438"/>
        <v/>
      </c>
      <c r="Q85" s="284" t="str">
        <f t="shared" si="439"/>
        <v/>
      </c>
      <c r="R85" s="284" t="str">
        <f t="shared" si="440"/>
        <v/>
      </c>
      <c r="S85" s="284" t="str">
        <f t="shared" si="441"/>
        <v/>
      </c>
      <c r="T85" s="284" t="str">
        <f t="shared" si="442"/>
        <v/>
      </c>
      <c r="U85" s="284" t="str">
        <f t="shared" si="442"/>
        <v/>
      </c>
      <c r="V85" s="284" t="str">
        <f t="shared" si="512"/>
        <v/>
      </c>
      <c r="X85" s="284" t="str">
        <f t="shared" si="523"/>
        <v>山　内</v>
      </c>
      <c r="Y85" s="284" t="str">
        <f t="shared" si="524"/>
        <v>内　方</v>
      </c>
      <c r="Z85" s="284" t="str">
        <f t="shared" si="443"/>
        <v>平　澤</v>
      </c>
      <c r="AA85" s="284" t="str">
        <f t="shared" si="444"/>
        <v>船　水</v>
      </c>
      <c r="AB85" s="284" t="str">
        <f t="shared" si="445"/>
        <v/>
      </c>
      <c r="AC85" s="284" t="str">
        <f t="shared" si="446"/>
        <v>荒　木</v>
      </c>
      <c r="AD85" s="284" t="str">
        <f t="shared" si="447"/>
        <v/>
      </c>
      <c r="AE85" s="284" t="str">
        <f t="shared" si="448"/>
        <v>平　松</v>
      </c>
      <c r="AF85" s="284" t="str">
        <f t="shared" si="449"/>
        <v/>
      </c>
      <c r="AG85" s="284" t="str">
        <f t="shared" si="450"/>
        <v/>
      </c>
      <c r="AH85" s="284" t="str">
        <f t="shared" si="513"/>
        <v/>
      </c>
      <c r="AI85" s="284" t="str">
        <f t="shared" si="452"/>
        <v/>
      </c>
      <c r="AJ85" s="284" t="str">
        <f t="shared" si="453"/>
        <v/>
      </c>
      <c r="AK85" s="284" t="str">
        <f t="shared" si="454"/>
        <v/>
      </c>
      <c r="AL85" s="284" t="str">
        <f t="shared" si="455"/>
        <v/>
      </c>
      <c r="AM85" s="284" t="str">
        <f t="shared" si="456"/>
        <v/>
      </c>
      <c r="AN85" s="284" t="str">
        <f t="shared" si="457"/>
        <v/>
      </c>
      <c r="AO85" s="284" t="str">
        <f t="shared" si="458"/>
        <v/>
      </c>
      <c r="AP85" s="284" t="str">
        <f t="shared" si="459"/>
        <v/>
      </c>
      <c r="AQ85" s="284" t="str">
        <f t="shared" si="525"/>
        <v/>
      </c>
      <c r="AR85" s="284" t="str">
        <f t="shared" si="514"/>
        <v/>
      </c>
      <c r="AT85" s="284" t="str">
        <f t="shared" si="526"/>
        <v>山　内</v>
      </c>
      <c r="AU85" s="284" t="str">
        <f t="shared" si="527"/>
        <v>内　方</v>
      </c>
      <c r="AV85" s="284" t="str">
        <f t="shared" si="460"/>
        <v>平　澤</v>
      </c>
      <c r="AW85" s="284" t="str">
        <f t="shared" si="461"/>
        <v>船　水</v>
      </c>
      <c r="AX85" s="284" t="str">
        <f t="shared" si="462"/>
        <v/>
      </c>
      <c r="AY85" s="284" t="str">
        <f t="shared" si="463"/>
        <v>平　岡</v>
      </c>
      <c r="AZ85" s="284" t="str">
        <f t="shared" si="464"/>
        <v>古　澤</v>
      </c>
      <c r="BA85" s="284" t="str">
        <f t="shared" si="465"/>
        <v>平　松</v>
      </c>
      <c r="BB85" s="284" t="str">
        <f t="shared" si="466"/>
        <v/>
      </c>
      <c r="BC85" s="284" t="str">
        <f t="shared" si="467"/>
        <v/>
      </c>
      <c r="BD85" s="284" t="str">
        <f t="shared" si="515"/>
        <v/>
      </c>
      <c r="BE85" s="284" t="str">
        <f t="shared" si="469"/>
        <v/>
      </c>
      <c r="BF85" s="284" t="str">
        <f t="shared" si="470"/>
        <v/>
      </c>
      <c r="BG85" s="284" t="str">
        <f t="shared" si="471"/>
        <v/>
      </c>
      <c r="BH85" s="284" t="str">
        <f t="shared" si="472"/>
        <v/>
      </c>
      <c r="BI85" s="284" t="str">
        <f t="shared" si="473"/>
        <v/>
      </c>
      <c r="BJ85" s="284" t="str">
        <f t="shared" si="474"/>
        <v/>
      </c>
      <c r="BK85" s="284" t="str">
        <f t="shared" si="475"/>
        <v/>
      </c>
      <c r="BL85" s="284" t="str">
        <f t="shared" si="476"/>
        <v/>
      </c>
      <c r="BM85" s="284" t="str">
        <f t="shared" si="528"/>
        <v/>
      </c>
      <c r="BN85" s="284" t="str">
        <f t="shared" si="516"/>
        <v/>
      </c>
      <c r="BP85" s="284" t="str">
        <f t="shared" si="529"/>
        <v>山　内</v>
      </c>
      <c r="BQ85" s="284" t="str">
        <f t="shared" si="530"/>
        <v>内　方</v>
      </c>
      <c r="BR85" s="284" t="str">
        <f t="shared" si="477"/>
        <v>平　澤</v>
      </c>
      <c r="BS85" s="284" t="str">
        <f t="shared" si="478"/>
        <v>船　水</v>
      </c>
      <c r="BT85" s="284" t="str">
        <f t="shared" si="479"/>
        <v/>
      </c>
      <c r="BU85" s="284" t="str">
        <f t="shared" si="480"/>
        <v>平　岡</v>
      </c>
      <c r="BV85" s="284" t="str">
        <f t="shared" si="481"/>
        <v/>
      </c>
      <c r="BW85" s="284" t="str">
        <f t="shared" si="482"/>
        <v>平　松</v>
      </c>
      <c r="BX85" s="284" t="str">
        <f t="shared" si="483"/>
        <v/>
      </c>
      <c r="BY85" s="284" t="str">
        <f t="shared" si="484"/>
        <v/>
      </c>
      <c r="BZ85" s="284" t="str">
        <f t="shared" si="517"/>
        <v/>
      </c>
      <c r="CA85" s="284" t="str">
        <f t="shared" si="486"/>
        <v/>
      </c>
      <c r="CB85" s="284" t="str">
        <f t="shared" si="487"/>
        <v/>
      </c>
      <c r="CC85" s="284" t="str">
        <f t="shared" si="488"/>
        <v/>
      </c>
      <c r="CD85" s="284" t="str">
        <f t="shared" si="489"/>
        <v/>
      </c>
      <c r="CE85" s="284" t="str">
        <f t="shared" si="490"/>
        <v/>
      </c>
      <c r="CF85" s="284" t="str">
        <f t="shared" si="491"/>
        <v/>
      </c>
      <c r="CG85" s="284" t="str">
        <f t="shared" si="492"/>
        <v/>
      </c>
      <c r="CH85" s="284" t="str">
        <f t="shared" si="493"/>
        <v/>
      </c>
      <c r="CI85" s="284" t="str">
        <f t="shared" si="531"/>
        <v/>
      </c>
      <c r="CJ85" s="284" t="str">
        <f t="shared" si="518"/>
        <v/>
      </c>
      <c r="CL85" s="284" t="str">
        <f t="shared" si="532"/>
        <v>山　内</v>
      </c>
      <c r="CM85" s="284" t="str">
        <f t="shared" si="533"/>
        <v>内　方</v>
      </c>
      <c r="CN85" s="284" t="str">
        <f t="shared" si="494"/>
        <v>平　澤</v>
      </c>
      <c r="CO85" s="284" t="str">
        <f t="shared" si="495"/>
        <v>船　水</v>
      </c>
      <c r="CP85" s="284" t="str">
        <f t="shared" si="496"/>
        <v/>
      </c>
      <c r="CQ85" s="284" t="str">
        <f t="shared" si="497"/>
        <v>今　井</v>
      </c>
      <c r="CR85" s="284" t="str">
        <f t="shared" si="498"/>
        <v/>
      </c>
      <c r="CS85" s="284" t="str">
        <f t="shared" si="499"/>
        <v>平　松</v>
      </c>
      <c r="CT85" s="284" t="str">
        <f t="shared" si="500"/>
        <v/>
      </c>
      <c r="CU85" s="284" t="str">
        <f t="shared" si="501"/>
        <v/>
      </c>
      <c r="CV85" s="284" t="str">
        <f t="shared" si="519"/>
        <v/>
      </c>
      <c r="CW85" s="284" t="str">
        <f t="shared" si="503"/>
        <v/>
      </c>
      <c r="CX85" s="284" t="str">
        <f t="shared" si="504"/>
        <v/>
      </c>
      <c r="CY85" s="284" t="str">
        <f t="shared" si="505"/>
        <v/>
      </c>
      <c r="CZ85" s="284" t="str">
        <f t="shared" si="506"/>
        <v/>
      </c>
      <c r="DA85" s="284" t="str">
        <f t="shared" si="507"/>
        <v/>
      </c>
      <c r="DB85" s="284" t="str">
        <f t="shared" si="508"/>
        <v/>
      </c>
      <c r="DC85" s="284" t="str">
        <f t="shared" si="509"/>
        <v/>
      </c>
      <c r="DD85" s="284" t="str">
        <f t="shared" si="510"/>
        <v/>
      </c>
      <c r="DE85" s="284" t="str">
        <f t="shared" si="534"/>
        <v/>
      </c>
      <c r="DF85" s="284" t="str">
        <f t="shared" si="520"/>
        <v/>
      </c>
      <c r="HA85" s="80"/>
      <c r="HB85" s="199">
        <f>リスト!C84</f>
        <v>0</v>
      </c>
      <c r="HC85" s="76" t="str">
        <f>IF(リスト!D84="","",リスト!D84)</f>
        <v/>
      </c>
      <c r="HD85" s="76" t="str">
        <f>IF(リスト!F84="","",リスト!F84)</f>
        <v/>
      </c>
      <c r="HE85" s="76" t="str">
        <f>IF(リスト!E84="","",リスト!E84)</f>
        <v/>
      </c>
      <c r="HF85" s="200" t="str">
        <f>IF(リスト!G84="","",リスト!G84)</f>
        <v/>
      </c>
      <c r="HG85" s="77" t="str">
        <f>IF(リスト!H84="","",リスト!H84)</f>
        <v>茨田浜</v>
      </c>
      <c r="HH85" s="77" t="str">
        <f>IF(リスト!I84="","",リスト!I84)</f>
        <v>能　勢</v>
      </c>
      <c r="HI85" s="77" t="str">
        <f>IF(リスト!J84="","",リスト!J84)</f>
        <v>稲　田</v>
      </c>
      <c r="HJ85" s="77" t="str">
        <f>IF(リスト!K84="","",リスト!K84)</f>
        <v>りんくうタウン</v>
      </c>
      <c r="HK85" s="77" t="str">
        <f>IF(リスト!L84="","",リスト!L84)</f>
        <v>岩　屋</v>
      </c>
      <c r="HL85" s="77" t="str">
        <f>IF(リスト!M84="","",リスト!M84)</f>
        <v/>
      </c>
      <c r="HM85" s="77" t="str">
        <f>IF(リスト!N84="","",リスト!N84)</f>
        <v/>
      </c>
      <c r="HN85" s="77" t="str">
        <f>IF(リスト!O84="","",リスト!O84)</f>
        <v/>
      </c>
      <c r="HO85" s="460" t="str">
        <f>IF(リスト!P84="","",リスト!P84)</f>
        <v/>
      </c>
      <c r="IV85" s="393"/>
      <c r="IW85" s="393"/>
      <c r="IX85" s="393"/>
      <c r="IY85" s="393"/>
      <c r="IZ85" s="393"/>
      <c r="JA85" s="393"/>
      <c r="JB85" s="393"/>
      <c r="JC85" s="393"/>
      <c r="JD85" s="393"/>
      <c r="JE85" s="393"/>
      <c r="JF85" s="393"/>
      <c r="JG85" s="393"/>
      <c r="JH85" s="393"/>
      <c r="JI85" s="393"/>
      <c r="JJ85" s="393"/>
      <c r="JK85" s="393"/>
      <c r="JL85" s="393"/>
      <c r="JM85" s="393"/>
      <c r="JN85" s="393"/>
      <c r="JO85" s="393"/>
      <c r="JP85" s="393"/>
      <c r="JQ85" s="393"/>
      <c r="JR85" s="393"/>
      <c r="JS85" s="393"/>
      <c r="JT85" s="393"/>
      <c r="JU85" s="393"/>
      <c r="JV85" s="393"/>
      <c r="JW85" s="393"/>
      <c r="JX85" s="393"/>
      <c r="JY85" s="393"/>
      <c r="JZ85" s="393"/>
      <c r="KA85" s="393"/>
      <c r="KB85" s="393"/>
      <c r="KC85" s="393"/>
      <c r="KD85" s="393"/>
      <c r="KE85" s="393"/>
      <c r="KF85" s="393"/>
      <c r="KG85" s="393"/>
      <c r="KH85" s="393"/>
      <c r="KI85" s="393"/>
      <c r="KJ85" s="393"/>
      <c r="KK85" s="393"/>
      <c r="KL85" s="393"/>
      <c r="KM85" s="393"/>
      <c r="KN85" s="393"/>
      <c r="KO85" s="393"/>
      <c r="KP85" s="393"/>
      <c r="KQ85" s="393"/>
      <c r="KR85" s="393"/>
      <c r="KS85" s="393"/>
      <c r="KT85" s="393"/>
      <c r="KU85" s="393"/>
      <c r="KV85" s="393"/>
      <c r="KW85" s="393"/>
      <c r="KX85" s="393"/>
      <c r="KY85" s="393"/>
      <c r="KZ85" s="393"/>
      <c r="LA85" s="393"/>
      <c r="LB85" s="393"/>
      <c r="LC85" s="393"/>
      <c r="LD85" s="393"/>
      <c r="LE85" s="393"/>
      <c r="LF85" s="393"/>
      <c r="LG85" s="393"/>
      <c r="LH85" s="393"/>
      <c r="LI85" s="393"/>
      <c r="LJ85" s="393"/>
      <c r="LK85" s="393"/>
      <c r="LL85" s="393"/>
      <c r="LM85" s="393"/>
      <c r="LN85" s="393"/>
      <c r="LO85" s="393"/>
      <c r="LP85" s="393"/>
      <c r="LQ85" s="393"/>
      <c r="LR85" s="393"/>
      <c r="LS85" s="393"/>
      <c r="LT85" s="393"/>
      <c r="LU85" s="393"/>
      <c r="LV85" s="393"/>
      <c r="LW85" s="393"/>
      <c r="LX85" s="393"/>
      <c r="LY85" s="393"/>
      <c r="LZ85" s="393"/>
      <c r="MA85" s="393"/>
      <c r="MB85" s="393"/>
      <c r="MC85" s="393"/>
      <c r="MD85" s="393"/>
      <c r="ME85" s="393"/>
      <c r="MF85" s="393"/>
      <c r="MG85" s="393"/>
      <c r="MH85" s="393"/>
      <c r="MI85" s="393"/>
      <c r="MJ85" s="393"/>
      <c r="MK85" s="393"/>
      <c r="ML85" s="393"/>
      <c r="MM85" s="393"/>
      <c r="MN85" s="393"/>
      <c r="MO85" s="393"/>
      <c r="MP85" s="393"/>
      <c r="MQ85" s="393"/>
      <c r="MR85" s="393"/>
      <c r="MS85" s="393"/>
      <c r="MT85" s="393"/>
      <c r="MU85" s="393"/>
      <c r="MV85" s="393"/>
      <c r="MW85" s="393"/>
      <c r="MX85" s="393"/>
      <c r="MY85" s="393"/>
      <c r="MZ85" s="393"/>
      <c r="NA85" s="393"/>
      <c r="NB85" s="393"/>
      <c r="NC85" s="393"/>
      <c r="ND85" s="393"/>
      <c r="NE85" s="393"/>
      <c r="NF85" s="393"/>
      <c r="NG85" s="393"/>
      <c r="NH85" s="393"/>
      <c r="NI85" s="393"/>
      <c r="NJ85" s="393"/>
      <c r="NK85" s="393"/>
      <c r="NL85" s="393"/>
      <c r="NM85" s="393"/>
      <c r="NN85" s="393"/>
      <c r="NO85" s="393"/>
      <c r="NP85" s="393"/>
      <c r="NQ85" s="393"/>
      <c r="NR85" s="393"/>
      <c r="NS85" s="393"/>
      <c r="NT85" s="393"/>
      <c r="NU85" s="393"/>
      <c r="NV85" s="393"/>
      <c r="NW85" s="393"/>
      <c r="NX85" s="393"/>
      <c r="NY85" s="393"/>
      <c r="NZ85" s="393"/>
      <c r="OA85" s="393"/>
      <c r="OB85" s="393"/>
      <c r="OC85" s="393"/>
      <c r="OD85" s="393"/>
      <c r="OE85" s="393"/>
      <c r="OF85" s="393"/>
      <c r="OG85" s="393"/>
      <c r="OH85" s="393"/>
      <c r="OI85" s="393"/>
      <c r="OJ85" s="393"/>
      <c r="OK85" s="393"/>
      <c r="OL85" s="393"/>
      <c r="OM85" s="393"/>
      <c r="ON85" s="393"/>
      <c r="OO85" s="393"/>
      <c r="OP85" s="393"/>
      <c r="OQ85" s="393"/>
      <c r="OR85" s="393"/>
      <c r="OS85" s="393"/>
      <c r="OT85" s="393"/>
      <c r="OU85" s="393"/>
      <c r="OV85" s="393"/>
      <c r="OW85" s="393"/>
      <c r="OX85" s="393"/>
      <c r="OY85" s="393"/>
      <c r="OZ85" s="393"/>
      <c r="PA85" s="393"/>
      <c r="PB85" s="393"/>
      <c r="PC85" s="393"/>
      <c r="PD85" s="393"/>
      <c r="PE85" s="393"/>
      <c r="PF85" s="393"/>
      <c r="PG85" s="393"/>
      <c r="PH85" s="393"/>
      <c r="PI85" s="393"/>
      <c r="PJ85" s="393"/>
      <c r="PK85" s="393"/>
      <c r="PL85" s="393"/>
      <c r="PM85" s="393"/>
      <c r="PN85" s="393"/>
      <c r="PO85" s="393"/>
      <c r="PP85" s="393"/>
      <c r="PQ85" s="393"/>
      <c r="PR85" s="393"/>
      <c r="PS85" s="393"/>
      <c r="PT85" s="393"/>
      <c r="PU85" s="393"/>
      <c r="PV85" s="393"/>
      <c r="PW85" s="393"/>
      <c r="PX85" s="393"/>
      <c r="PY85" s="393"/>
      <c r="PZ85" s="393"/>
      <c r="QA85" s="393"/>
      <c r="QB85" s="393"/>
      <c r="QC85" s="393"/>
      <c r="QD85" s="393"/>
      <c r="QE85" s="393"/>
      <c r="QF85" s="393"/>
      <c r="QG85" s="393"/>
      <c r="QH85" s="393"/>
      <c r="QI85" s="393"/>
      <c r="QJ85" s="393"/>
      <c r="QK85" s="393"/>
      <c r="QL85" s="393"/>
      <c r="QM85" s="393"/>
      <c r="QN85" s="393"/>
      <c r="QO85" s="393"/>
      <c r="QP85" s="393"/>
      <c r="QQ85" s="393"/>
      <c r="QR85" s="393"/>
      <c r="QS85" s="393"/>
      <c r="QT85" s="393"/>
      <c r="QU85" s="393"/>
      <c r="QV85" s="393"/>
      <c r="QW85" s="393"/>
      <c r="QX85" s="393"/>
      <c r="QY85" s="393"/>
      <c r="QZ85" s="393"/>
      <c r="RA85" s="393"/>
      <c r="RB85" s="393"/>
      <c r="RC85" s="393"/>
      <c r="RD85" s="393"/>
      <c r="RE85" s="393"/>
      <c r="RF85" s="393"/>
      <c r="RG85" s="393"/>
      <c r="RH85" s="393"/>
      <c r="RI85" s="393"/>
      <c r="RJ85" s="393"/>
      <c r="RK85" s="393"/>
      <c r="RL85" s="393"/>
      <c r="RM85" s="393"/>
      <c r="RN85" s="393"/>
      <c r="RO85" s="393"/>
      <c r="RP85" s="393"/>
      <c r="RQ85" s="393"/>
      <c r="RR85" s="393"/>
      <c r="RS85" s="393"/>
      <c r="RT85" s="393"/>
      <c r="RU85" s="393"/>
      <c r="RV85" s="393"/>
      <c r="RW85" s="393"/>
      <c r="RX85" s="393"/>
      <c r="RY85" s="393"/>
      <c r="RZ85" s="393"/>
      <c r="SA85" s="393"/>
      <c r="SB85" s="393"/>
      <c r="SC85" s="393"/>
      <c r="SD85" s="393"/>
      <c r="SE85" s="393"/>
      <c r="SF85" s="393"/>
      <c r="SG85" s="393"/>
      <c r="SH85" s="393"/>
      <c r="SI85" s="393"/>
      <c r="SJ85" s="393"/>
      <c r="SK85" s="393"/>
      <c r="SL85" s="393"/>
      <c r="SM85" s="393"/>
      <c r="SN85" s="393"/>
      <c r="SO85" s="393"/>
      <c r="SP85" s="393"/>
      <c r="SQ85" s="393"/>
      <c r="SR85" s="393"/>
      <c r="SS85" s="393"/>
      <c r="ST85" s="393"/>
      <c r="SU85" s="393"/>
      <c r="SV85" s="393"/>
      <c r="SW85" s="393"/>
      <c r="SX85" s="393"/>
      <c r="SY85" s="393"/>
      <c r="SZ85" s="393"/>
      <c r="TA85" s="393"/>
      <c r="TB85" s="393"/>
      <c r="TC85" s="393"/>
      <c r="TD85" s="393"/>
      <c r="TE85" s="393"/>
      <c r="TF85" s="393"/>
      <c r="TG85" s="393"/>
      <c r="TH85" s="393"/>
      <c r="TI85" s="393"/>
      <c r="TJ85" s="393"/>
      <c r="TK85" s="393"/>
    </row>
    <row r="86" spans="2:531" ht="24.75" customHeight="1" x14ac:dyDescent="0.2">
      <c r="B86" s="284" t="str">
        <f t="shared" si="521"/>
        <v>山　内</v>
      </c>
      <c r="C86" s="284" t="str">
        <f t="shared" si="522"/>
        <v>内　方</v>
      </c>
      <c r="D86" s="284" t="str">
        <f t="shared" si="426"/>
        <v>平　澤</v>
      </c>
      <c r="E86" s="284" t="str">
        <f t="shared" si="427"/>
        <v>船　水</v>
      </c>
      <c r="F86" s="284" t="str">
        <f t="shared" si="428"/>
        <v/>
      </c>
      <c r="G86" s="284" t="str">
        <f t="shared" si="429"/>
        <v>荒　木</v>
      </c>
      <c r="H86" s="284" t="str">
        <f t="shared" si="430"/>
        <v>平　岡</v>
      </c>
      <c r="I86" s="284" t="str">
        <f t="shared" si="431"/>
        <v/>
      </c>
      <c r="J86" s="284" t="str">
        <f t="shared" si="432"/>
        <v>平　松</v>
      </c>
      <c r="K86" s="284" t="str">
        <f t="shared" si="433"/>
        <v/>
      </c>
      <c r="L86" s="284" t="str">
        <f t="shared" si="511"/>
        <v/>
      </c>
      <c r="M86" s="284" t="str">
        <f t="shared" si="435"/>
        <v/>
      </c>
      <c r="N86" s="284" t="str">
        <f t="shared" si="436"/>
        <v/>
      </c>
      <c r="O86" s="284" t="str">
        <f t="shared" si="437"/>
        <v/>
      </c>
      <c r="P86" s="284" t="str">
        <f t="shared" si="438"/>
        <v/>
      </c>
      <c r="Q86" s="284" t="str">
        <f t="shared" si="439"/>
        <v/>
      </c>
      <c r="R86" s="284" t="str">
        <f t="shared" si="440"/>
        <v/>
      </c>
      <c r="S86" s="284" t="str">
        <f t="shared" si="441"/>
        <v/>
      </c>
      <c r="T86" s="284" t="str">
        <f t="shared" si="442"/>
        <v/>
      </c>
      <c r="U86" s="284" t="str">
        <f t="shared" si="442"/>
        <v/>
      </c>
      <c r="V86" s="284" t="str">
        <f t="shared" si="512"/>
        <v/>
      </c>
      <c r="X86" s="284" t="str">
        <f t="shared" si="523"/>
        <v>山　内</v>
      </c>
      <c r="Y86" s="284" t="str">
        <f t="shared" si="524"/>
        <v>内　方</v>
      </c>
      <c r="Z86" s="284" t="str">
        <f t="shared" si="443"/>
        <v>平　澤</v>
      </c>
      <c r="AA86" s="284" t="str">
        <f t="shared" si="444"/>
        <v>船　水</v>
      </c>
      <c r="AB86" s="284" t="str">
        <f t="shared" si="445"/>
        <v/>
      </c>
      <c r="AC86" s="284" t="str">
        <f t="shared" si="446"/>
        <v>荒　木</v>
      </c>
      <c r="AD86" s="284" t="str">
        <f t="shared" si="447"/>
        <v/>
      </c>
      <c r="AE86" s="284" t="str">
        <f t="shared" si="448"/>
        <v>平　松</v>
      </c>
      <c r="AF86" s="284" t="str">
        <f t="shared" si="449"/>
        <v/>
      </c>
      <c r="AG86" s="284" t="str">
        <f t="shared" si="450"/>
        <v/>
      </c>
      <c r="AH86" s="284" t="str">
        <f t="shared" si="513"/>
        <v/>
      </c>
      <c r="AI86" s="284" t="str">
        <f t="shared" si="452"/>
        <v/>
      </c>
      <c r="AJ86" s="284" t="str">
        <f t="shared" si="453"/>
        <v/>
      </c>
      <c r="AK86" s="284" t="str">
        <f t="shared" si="454"/>
        <v/>
      </c>
      <c r="AL86" s="284" t="str">
        <f t="shared" si="455"/>
        <v/>
      </c>
      <c r="AM86" s="284" t="str">
        <f t="shared" si="456"/>
        <v/>
      </c>
      <c r="AN86" s="284" t="str">
        <f t="shared" si="457"/>
        <v/>
      </c>
      <c r="AO86" s="284" t="str">
        <f t="shared" si="458"/>
        <v/>
      </c>
      <c r="AP86" s="284" t="str">
        <f t="shared" si="459"/>
        <v/>
      </c>
      <c r="AQ86" s="284" t="str">
        <f t="shared" si="525"/>
        <v/>
      </c>
      <c r="AR86" s="284" t="str">
        <f t="shared" si="514"/>
        <v/>
      </c>
      <c r="AT86" s="284" t="str">
        <f t="shared" si="526"/>
        <v>山　内</v>
      </c>
      <c r="AU86" s="284" t="str">
        <f t="shared" si="527"/>
        <v>内　方</v>
      </c>
      <c r="AV86" s="284" t="str">
        <f t="shared" si="460"/>
        <v>平　澤</v>
      </c>
      <c r="AW86" s="284" t="str">
        <f t="shared" si="461"/>
        <v>船　水</v>
      </c>
      <c r="AX86" s="284" t="str">
        <f t="shared" si="462"/>
        <v/>
      </c>
      <c r="AY86" s="284" t="str">
        <f t="shared" si="463"/>
        <v>平　岡</v>
      </c>
      <c r="AZ86" s="284" t="str">
        <f t="shared" si="464"/>
        <v>古　澤</v>
      </c>
      <c r="BA86" s="284" t="str">
        <f t="shared" si="465"/>
        <v>平　松</v>
      </c>
      <c r="BB86" s="284" t="str">
        <f t="shared" si="466"/>
        <v/>
      </c>
      <c r="BC86" s="284" t="str">
        <f t="shared" si="467"/>
        <v/>
      </c>
      <c r="BD86" s="284" t="str">
        <f t="shared" si="515"/>
        <v/>
      </c>
      <c r="BE86" s="284" t="str">
        <f t="shared" si="469"/>
        <v/>
      </c>
      <c r="BF86" s="284" t="str">
        <f t="shared" si="470"/>
        <v/>
      </c>
      <c r="BG86" s="284" t="str">
        <f t="shared" si="471"/>
        <v/>
      </c>
      <c r="BH86" s="284" t="str">
        <f t="shared" si="472"/>
        <v/>
      </c>
      <c r="BI86" s="284" t="str">
        <f t="shared" si="473"/>
        <v/>
      </c>
      <c r="BJ86" s="284" t="str">
        <f t="shared" si="474"/>
        <v/>
      </c>
      <c r="BK86" s="284" t="str">
        <f t="shared" si="475"/>
        <v/>
      </c>
      <c r="BL86" s="284" t="str">
        <f t="shared" si="476"/>
        <v/>
      </c>
      <c r="BM86" s="284" t="str">
        <f t="shared" si="528"/>
        <v/>
      </c>
      <c r="BN86" s="284" t="str">
        <f t="shared" si="516"/>
        <v/>
      </c>
      <c r="BP86" s="284" t="str">
        <f t="shared" si="529"/>
        <v>山　内</v>
      </c>
      <c r="BQ86" s="284" t="str">
        <f t="shared" si="530"/>
        <v>内　方</v>
      </c>
      <c r="BR86" s="284" t="str">
        <f t="shared" si="477"/>
        <v>平　澤</v>
      </c>
      <c r="BS86" s="284" t="str">
        <f t="shared" si="478"/>
        <v>船　水</v>
      </c>
      <c r="BT86" s="284" t="str">
        <f t="shared" si="479"/>
        <v/>
      </c>
      <c r="BU86" s="284" t="str">
        <f t="shared" si="480"/>
        <v>平　岡</v>
      </c>
      <c r="BV86" s="284" t="str">
        <f t="shared" si="481"/>
        <v/>
      </c>
      <c r="BW86" s="284" t="str">
        <f t="shared" si="482"/>
        <v>平　松</v>
      </c>
      <c r="BX86" s="284" t="str">
        <f t="shared" si="483"/>
        <v/>
      </c>
      <c r="BY86" s="284" t="str">
        <f t="shared" si="484"/>
        <v/>
      </c>
      <c r="BZ86" s="284" t="str">
        <f t="shared" si="517"/>
        <v/>
      </c>
      <c r="CA86" s="284" t="str">
        <f t="shared" si="486"/>
        <v/>
      </c>
      <c r="CB86" s="284" t="str">
        <f t="shared" si="487"/>
        <v/>
      </c>
      <c r="CC86" s="284" t="str">
        <f t="shared" si="488"/>
        <v/>
      </c>
      <c r="CD86" s="284" t="str">
        <f t="shared" si="489"/>
        <v/>
      </c>
      <c r="CE86" s="284" t="str">
        <f t="shared" si="490"/>
        <v/>
      </c>
      <c r="CF86" s="284" t="str">
        <f t="shared" si="491"/>
        <v/>
      </c>
      <c r="CG86" s="284" t="str">
        <f t="shared" si="492"/>
        <v/>
      </c>
      <c r="CH86" s="284" t="str">
        <f t="shared" si="493"/>
        <v/>
      </c>
      <c r="CI86" s="284" t="str">
        <f t="shared" si="531"/>
        <v/>
      </c>
      <c r="CJ86" s="284" t="str">
        <f t="shared" si="518"/>
        <v/>
      </c>
      <c r="CL86" s="284" t="str">
        <f t="shared" si="532"/>
        <v>山　内</v>
      </c>
      <c r="CM86" s="284" t="str">
        <f t="shared" si="533"/>
        <v>内　方</v>
      </c>
      <c r="CN86" s="284" t="str">
        <f t="shared" si="494"/>
        <v>平　澤</v>
      </c>
      <c r="CO86" s="284" t="str">
        <f t="shared" si="495"/>
        <v>船　水</v>
      </c>
      <c r="CP86" s="284" t="str">
        <f t="shared" si="496"/>
        <v/>
      </c>
      <c r="CQ86" s="284" t="str">
        <f t="shared" si="497"/>
        <v>今　井</v>
      </c>
      <c r="CR86" s="284" t="str">
        <f t="shared" si="498"/>
        <v/>
      </c>
      <c r="CS86" s="284" t="str">
        <f t="shared" si="499"/>
        <v>平　松</v>
      </c>
      <c r="CT86" s="284" t="str">
        <f t="shared" si="500"/>
        <v/>
      </c>
      <c r="CU86" s="284" t="str">
        <f t="shared" si="501"/>
        <v/>
      </c>
      <c r="CV86" s="284" t="str">
        <f t="shared" si="519"/>
        <v/>
      </c>
      <c r="CW86" s="284" t="str">
        <f t="shared" si="503"/>
        <v/>
      </c>
      <c r="CX86" s="284" t="str">
        <f t="shared" si="504"/>
        <v/>
      </c>
      <c r="CY86" s="284" t="str">
        <f t="shared" si="505"/>
        <v/>
      </c>
      <c r="CZ86" s="284" t="str">
        <f t="shared" si="506"/>
        <v/>
      </c>
      <c r="DA86" s="284" t="str">
        <f t="shared" si="507"/>
        <v/>
      </c>
      <c r="DB86" s="284" t="str">
        <f t="shared" si="508"/>
        <v/>
      </c>
      <c r="DC86" s="284" t="str">
        <f t="shared" si="509"/>
        <v/>
      </c>
      <c r="DD86" s="284" t="str">
        <f t="shared" si="510"/>
        <v/>
      </c>
      <c r="DE86" s="284" t="str">
        <f t="shared" si="534"/>
        <v/>
      </c>
      <c r="DF86" s="284" t="str">
        <f t="shared" si="520"/>
        <v/>
      </c>
      <c r="HA86" s="80"/>
      <c r="HB86" s="199">
        <f>リスト!C85</f>
        <v>0</v>
      </c>
      <c r="HC86" s="76" t="str">
        <f>IF(リスト!D85="","",リスト!D85)</f>
        <v/>
      </c>
      <c r="HD86" s="76" t="str">
        <f>IF(リスト!F85="","",リスト!F85)</f>
        <v/>
      </c>
      <c r="HE86" s="76" t="str">
        <f>IF(リスト!E85="","",リスト!E85)</f>
        <v/>
      </c>
      <c r="HF86" s="200" t="str">
        <f>IF(リスト!G85="","",リスト!G85)</f>
        <v/>
      </c>
      <c r="HG86" s="77" t="str">
        <f>IF(リスト!H85="","",リスト!H85)</f>
        <v>速　見</v>
      </c>
      <c r="HH86" s="77" t="str">
        <f>IF(リスト!I85="","",リスト!I85)</f>
        <v/>
      </c>
      <c r="HI86" s="77" t="str">
        <f>IF(リスト!J85="","",リスト!J85)</f>
        <v>高井田</v>
      </c>
      <c r="HJ86" s="77" t="str">
        <f>IF(リスト!K85="","",リスト!K85)</f>
        <v>阪南</v>
      </c>
      <c r="HK86" s="77" t="str">
        <f>IF(リスト!L85="","",リスト!L85)</f>
        <v>五　色</v>
      </c>
      <c r="HL86" s="77" t="str">
        <f>IF(リスト!M85="","",リスト!M85)</f>
        <v/>
      </c>
      <c r="HM86" s="77" t="str">
        <f>IF(リスト!N85="","",リスト!N85)</f>
        <v/>
      </c>
      <c r="HN86" s="77" t="str">
        <f>IF(リスト!O85="","",リスト!O85)</f>
        <v/>
      </c>
      <c r="HO86" s="460" t="str">
        <f>IF(リスト!P85="","",リスト!P85)</f>
        <v/>
      </c>
      <c r="IV86" s="393"/>
      <c r="IW86" s="393"/>
      <c r="IX86" s="393"/>
      <c r="IY86" s="393"/>
      <c r="IZ86" s="393"/>
      <c r="JA86" s="393"/>
      <c r="JB86" s="393"/>
      <c r="JC86" s="393"/>
      <c r="JD86" s="393"/>
      <c r="JE86" s="393"/>
      <c r="JF86" s="393"/>
      <c r="JG86" s="393"/>
      <c r="JH86" s="393"/>
      <c r="JI86" s="393"/>
      <c r="JJ86" s="393"/>
      <c r="JK86" s="393"/>
      <c r="JL86" s="393"/>
      <c r="JM86" s="393"/>
      <c r="JN86" s="393"/>
      <c r="JO86" s="393"/>
      <c r="JP86" s="393"/>
      <c r="JQ86" s="393"/>
      <c r="JR86" s="393"/>
      <c r="JS86" s="393"/>
      <c r="JT86" s="393"/>
      <c r="JU86" s="393"/>
      <c r="JV86" s="393"/>
      <c r="JW86" s="393"/>
      <c r="JX86" s="393"/>
      <c r="JY86" s="393"/>
      <c r="JZ86" s="393"/>
      <c r="KA86" s="393"/>
      <c r="KB86" s="393"/>
      <c r="KC86" s="393"/>
      <c r="KD86" s="393"/>
      <c r="KE86" s="393"/>
      <c r="KF86" s="393"/>
      <c r="KG86" s="393"/>
      <c r="KH86" s="393"/>
      <c r="KI86" s="393"/>
      <c r="KJ86" s="393"/>
      <c r="KK86" s="393"/>
      <c r="KL86" s="393"/>
      <c r="KM86" s="393"/>
      <c r="KN86" s="393"/>
      <c r="KO86" s="393"/>
      <c r="KP86" s="393"/>
      <c r="KQ86" s="393"/>
      <c r="KR86" s="393"/>
      <c r="KS86" s="393"/>
      <c r="KT86" s="393"/>
      <c r="KU86" s="393"/>
      <c r="KV86" s="393"/>
      <c r="KW86" s="393"/>
      <c r="KX86" s="393"/>
      <c r="KY86" s="393"/>
      <c r="KZ86" s="393"/>
      <c r="LA86" s="393"/>
      <c r="LB86" s="393"/>
      <c r="LC86" s="393"/>
      <c r="LD86" s="393"/>
      <c r="LE86" s="393"/>
      <c r="LF86" s="393"/>
      <c r="LG86" s="393"/>
      <c r="LH86" s="393"/>
      <c r="LI86" s="393"/>
      <c r="LJ86" s="393"/>
      <c r="LK86" s="393"/>
      <c r="LL86" s="393"/>
      <c r="LM86" s="393"/>
      <c r="LN86" s="393"/>
      <c r="LO86" s="393"/>
      <c r="LP86" s="393"/>
      <c r="LQ86" s="393"/>
      <c r="LR86" s="393"/>
      <c r="LS86" s="393"/>
      <c r="LT86" s="393"/>
      <c r="LU86" s="393"/>
      <c r="LV86" s="393"/>
      <c r="LW86" s="393"/>
      <c r="LX86" s="393"/>
      <c r="LY86" s="393"/>
      <c r="LZ86" s="393"/>
      <c r="MA86" s="393"/>
      <c r="MB86" s="393"/>
      <c r="MC86" s="393"/>
      <c r="MD86" s="393"/>
      <c r="ME86" s="393"/>
      <c r="MF86" s="393"/>
      <c r="MG86" s="393"/>
      <c r="MH86" s="393"/>
      <c r="MI86" s="393"/>
      <c r="MJ86" s="393"/>
      <c r="MK86" s="393"/>
      <c r="ML86" s="393"/>
      <c r="MM86" s="393"/>
      <c r="MN86" s="393"/>
      <c r="MO86" s="393"/>
      <c r="MP86" s="393"/>
      <c r="MQ86" s="393"/>
      <c r="MR86" s="393"/>
      <c r="MS86" s="393"/>
      <c r="MT86" s="393"/>
      <c r="MU86" s="393"/>
      <c r="MV86" s="393"/>
      <c r="MW86" s="393"/>
      <c r="MX86" s="393"/>
      <c r="MY86" s="393"/>
      <c r="MZ86" s="393"/>
      <c r="NA86" s="393"/>
      <c r="NB86" s="393"/>
      <c r="NC86" s="393"/>
      <c r="ND86" s="393"/>
      <c r="NE86" s="393"/>
      <c r="NF86" s="393"/>
      <c r="NG86" s="393"/>
      <c r="NH86" s="393"/>
      <c r="NI86" s="393"/>
      <c r="NJ86" s="393"/>
      <c r="NK86" s="393"/>
      <c r="NL86" s="393"/>
      <c r="NM86" s="393"/>
      <c r="NN86" s="393"/>
      <c r="NO86" s="393"/>
      <c r="NP86" s="393"/>
      <c r="NQ86" s="393"/>
      <c r="NR86" s="393"/>
      <c r="NS86" s="393"/>
      <c r="NT86" s="393"/>
      <c r="NU86" s="393"/>
      <c r="NV86" s="393"/>
      <c r="NW86" s="393"/>
      <c r="NX86" s="393"/>
      <c r="NY86" s="393"/>
      <c r="NZ86" s="393"/>
      <c r="OA86" s="393"/>
      <c r="OB86" s="393"/>
      <c r="OC86" s="393"/>
      <c r="OD86" s="393"/>
      <c r="OE86" s="393"/>
      <c r="OF86" s="393"/>
      <c r="OG86" s="393"/>
      <c r="OH86" s="393"/>
      <c r="OI86" s="393"/>
      <c r="OJ86" s="393"/>
      <c r="OK86" s="393"/>
      <c r="OL86" s="393"/>
      <c r="OM86" s="393"/>
      <c r="ON86" s="393"/>
      <c r="OO86" s="393"/>
      <c r="OP86" s="393"/>
      <c r="OQ86" s="393"/>
      <c r="OR86" s="393"/>
      <c r="OS86" s="393"/>
      <c r="OT86" s="393"/>
      <c r="OU86" s="393"/>
      <c r="OV86" s="393"/>
      <c r="OW86" s="393"/>
      <c r="OX86" s="393"/>
      <c r="OY86" s="393"/>
      <c r="OZ86" s="393"/>
      <c r="PA86" s="393"/>
      <c r="PB86" s="393"/>
      <c r="PC86" s="393"/>
      <c r="PD86" s="393"/>
      <c r="PE86" s="393"/>
      <c r="PF86" s="393"/>
      <c r="PG86" s="393"/>
      <c r="PH86" s="393"/>
      <c r="PI86" s="393"/>
      <c r="PJ86" s="393"/>
      <c r="PK86" s="393"/>
      <c r="PL86" s="393"/>
      <c r="PM86" s="393"/>
      <c r="PN86" s="393"/>
      <c r="PO86" s="393"/>
      <c r="PP86" s="393"/>
      <c r="PQ86" s="393"/>
      <c r="PR86" s="393"/>
      <c r="PS86" s="393"/>
      <c r="PT86" s="393"/>
      <c r="PU86" s="393"/>
      <c r="PV86" s="393"/>
      <c r="PW86" s="393"/>
      <c r="PX86" s="393"/>
      <c r="PY86" s="393"/>
      <c r="PZ86" s="393"/>
      <c r="QA86" s="393"/>
      <c r="QB86" s="393"/>
      <c r="QC86" s="393"/>
      <c r="QD86" s="393"/>
      <c r="QE86" s="393"/>
      <c r="QF86" s="393"/>
      <c r="QG86" s="393"/>
      <c r="QH86" s="393"/>
      <c r="QI86" s="393"/>
      <c r="QJ86" s="393"/>
      <c r="QK86" s="393"/>
      <c r="QL86" s="393"/>
      <c r="QM86" s="393"/>
      <c r="QN86" s="393"/>
      <c r="QO86" s="393"/>
      <c r="QP86" s="393"/>
      <c r="QQ86" s="393"/>
      <c r="QR86" s="393"/>
      <c r="QS86" s="393"/>
      <c r="QT86" s="393"/>
      <c r="QU86" s="393"/>
      <c r="QV86" s="393"/>
      <c r="QW86" s="393"/>
      <c r="QX86" s="393"/>
      <c r="QY86" s="393"/>
      <c r="QZ86" s="393"/>
      <c r="RA86" s="393"/>
      <c r="RB86" s="393"/>
      <c r="RC86" s="393"/>
      <c r="RD86" s="393"/>
      <c r="RE86" s="393"/>
      <c r="RF86" s="393"/>
      <c r="RG86" s="393"/>
      <c r="RH86" s="393"/>
      <c r="RI86" s="393"/>
      <c r="RJ86" s="393"/>
      <c r="RK86" s="393"/>
      <c r="RL86" s="393"/>
      <c r="RM86" s="393"/>
      <c r="RN86" s="393"/>
      <c r="RO86" s="393"/>
      <c r="RP86" s="393"/>
      <c r="RQ86" s="393"/>
      <c r="RR86" s="393"/>
      <c r="RS86" s="393"/>
      <c r="RT86" s="393"/>
      <c r="RU86" s="393"/>
      <c r="RV86" s="393"/>
      <c r="RW86" s="393"/>
      <c r="RX86" s="393"/>
      <c r="RY86" s="393"/>
      <c r="RZ86" s="393"/>
      <c r="SA86" s="393"/>
      <c r="SB86" s="393"/>
      <c r="SC86" s="393"/>
      <c r="SD86" s="393"/>
      <c r="SE86" s="393"/>
      <c r="SF86" s="393"/>
      <c r="SG86" s="393"/>
      <c r="SH86" s="393"/>
      <c r="SI86" s="393"/>
      <c r="SJ86" s="393"/>
      <c r="SK86" s="393"/>
      <c r="SL86" s="393"/>
      <c r="SM86" s="393"/>
      <c r="SN86" s="393"/>
      <c r="SO86" s="393"/>
      <c r="SP86" s="393"/>
      <c r="SQ86" s="393"/>
      <c r="SR86" s="393"/>
      <c r="SS86" s="393"/>
      <c r="ST86" s="393"/>
      <c r="SU86" s="393"/>
      <c r="SV86" s="393"/>
      <c r="SW86" s="393"/>
      <c r="SX86" s="393"/>
      <c r="SY86" s="393"/>
      <c r="SZ86" s="393"/>
      <c r="TA86" s="393"/>
      <c r="TB86" s="393"/>
      <c r="TC86" s="393"/>
      <c r="TD86" s="393"/>
      <c r="TE86" s="393"/>
      <c r="TF86" s="393"/>
      <c r="TG86" s="393"/>
      <c r="TH86" s="393"/>
      <c r="TI86" s="393"/>
      <c r="TJ86" s="393"/>
      <c r="TK86" s="393"/>
    </row>
    <row r="87" spans="2:531" ht="24.75" customHeight="1" x14ac:dyDescent="0.2">
      <c r="B87" s="284" t="str">
        <f t="shared" si="521"/>
        <v>山　内</v>
      </c>
      <c r="C87" s="284" t="str">
        <f t="shared" si="522"/>
        <v>内　方</v>
      </c>
      <c r="D87" s="284" t="str">
        <f t="shared" si="426"/>
        <v>平　澤</v>
      </c>
      <c r="E87" s="284" t="str">
        <f t="shared" si="427"/>
        <v>船　水</v>
      </c>
      <c r="F87" s="284" t="str">
        <f t="shared" si="428"/>
        <v/>
      </c>
      <c r="G87" s="284" t="str">
        <f t="shared" si="429"/>
        <v>荒　木</v>
      </c>
      <c r="H87" s="284" t="str">
        <f t="shared" si="430"/>
        <v>平　岡</v>
      </c>
      <c r="I87" s="284" t="str">
        <f t="shared" si="431"/>
        <v/>
      </c>
      <c r="J87" s="284" t="str">
        <f t="shared" si="432"/>
        <v>平　松</v>
      </c>
      <c r="K87" s="284" t="str">
        <f t="shared" si="433"/>
        <v/>
      </c>
      <c r="L87" s="284" t="str">
        <f t="shared" si="511"/>
        <v/>
      </c>
      <c r="M87" s="284" t="str">
        <f t="shared" si="435"/>
        <v/>
      </c>
      <c r="N87" s="284" t="str">
        <f t="shared" si="436"/>
        <v/>
      </c>
      <c r="O87" s="284" t="str">
        <f t="shared" si="437"/>
        <v/>
      </c>
      <c r="P87" s="284" t="str">
        <f t="shared" si="438"/>
        <v/>
      </c>
      <c r="Q87" s="284" t="str">
        <f t="shared" si="439"/>
        <v/>
      </c>
      <c r="R87" s="284" t="str">
        <f t="shared" si="440"/>
        <v/>
      </c>
      <c r="S87" s="284" t="str">
        <f t="shared" si="441"/>
        <v/>
      </c>
      <c r="T87" s="284" t="str">
        <f t="shared" si="442"/>
        <v/>
      </c>
      <c r="U87" s="284" t="str">
        <f t="shared" si="442"/>
        <v/>
      </c>
      <c r="V87" s="284" t="str">
        <f t="shared" si="512"/>
        <v/>
      </c>
      <c r="X87" s="284" t="str">
        <f t="shared" si="523"/>
        <v>山　内</v>
      </c>
      <c r="Y87" s="284" t="str">
        <f t="shared" si="524"/>
        <v>内　方</v>
      </c>
      <c r="Z87" s="284" t="str">
        <f t="shared" si="443"/>
        <v>平　澤</v>
      </c>
      <c r="AA87" s="284" t="str">
        <f t="shared" si="444"/>
        <v>船　水</v>
      </c>
      <c r="AB87" s="284" t="str">
        <f t="shared" si="445"/>
        <v/>
      </c>
      <c r="AC87" s="284" t="str">
        <f t="shared" si="446"/>
        <v>荒　木</v>
      </c>
      <c r="AD87" s="284" t="str">
        <f t="shared" si="447"/>
        <v/>
      </c>
      <c r="AE87" s="284" t="str">
        <f t="shared" si="448"/>
        <v>平　松</v>
      </c>
      <c r="AF87" s="284" t="str">
        <f t="shared" si="449"/>
        <v/>
      </c>
      <c r="AG87" s="284" t="str">
        <f t="shared" si="450"/>
        <v/>
      </c>
      <c r="AH87" s="284" t="str">
        <f t="shared" si="513"/>
        <v/>
      </c>
      <c r="AI87" s="284" t="str">
        <f t="shared" si="452"/>
        <v/>
      </c>
      <c r="AJ87" s="284" t="str">
        <f t="shared" si="453"/>
        <v/>
      </c>
      <c r="AK87" s="284" t="str">
        <f t="shared" si="454"/>
        <v/>
      </c>
      <c r="AL87" s="284" t="str">
        <f t="shared" si="455"/>
        <v/>
      </c>
      <c r="AM87" s="284" t="str">
        <f t="shared" si="456"/>
        <v/>
      </c>
      <c r="AN87" s="284" t="str">
        <f t="shared" si="457"/>
        <v/>
      </c>
      <c r="AO87" s="284" t="str">
        <f t="shared" si="458"/>
        <v/>
      </c>
      <c r="AP87" s="284" t="str">
        <f t="shared" si="459"/>
        <v/>
      </c>
      <c r="AQ87" s="284" t="str">
        <f t="shared" si="525"/>
        <v/>
      </c>
      <c r="AR87" s="284" t="str">
        <f t="shared" si="514"/>
        <v/>
      </c>
      <c r="AT87" s="284" t="str">
        <f t="shared" si="526"/>
        <v>山　内</v>
      </c>
      <c r="AU87" s="284" t="str">
        <f t="shared" si="527"/>
        <v>内　方</v>
      </c>
      <c r="AV87" s="284" t="str">
        <f t="shared" si="460"/>
        <v>平　澤</v>
      </c>
      <c r="AW87" s="284" t="str">
        <f t="shared" si="461"/>
        <v>船　水</v>
      </c>
      <c r="AX87" s="284" t="str">
        <f t="shared" si="462"/>
        <v/>
      </c>
      <c r="AY87" s="284" t="str">
        <f t="shared" si="463"/>
        <v>平　岡</v>
      </c>
      <c r="AZ87" s="284" t="str">
        <f t="shared" si="464"/>
        <v>古　澤</v>
      </c>
      <c r="BA87" s="284" t="str">
        <f t="shared" si="465"/>
        <v>平　松</v>
      </c>
      <c r="BB87" s="284" t="str">
        <f t="shared" si="466"/>
        <v/>
      </c>
      <c r="BC87" s="284" t="str">
        <f t="shared" si="467"/>
        <v/>
      </c>
      <c r="BD87" s="284" t="str">
        <f t="shared" si="515"/>
        <v/>
      </c>
      <c r="BE87" s="284" t="str">
        <f t="shared" si="469"/>
        <v/>
      </c>
      <c r="BF87" s="284" t="str">
        <f t="shared" si="470"/>
        <v/>
      </c>
      <c r="BG87" s="284" t="str">
        <f t="shared" si="471"/>
        <v/>
      </c>
      <c r="BH87" s="284" t="str">
        <f t="shared" si="472"/>
        <v/>
      </c>
      <c r="BI87" s="284" t="str">
        <f t="shared" si="473"/>
        <v/>
      </c>
      <c r="BJ87" s="284" t="str">
        <f t="shared" si="474"/>
        <v/>
      </c>
      <c r="BK87" s="284" t="str">
        <f t="shared" si="475"/>
        <v/>
      </c>
      <c r="BL87" s="284" t="str">
        <f t="shared" si="476"/>
        <v/>
      </c>
      <c r="BM87" s="284" t="str">
        <f t="shared" si="528"/>
        <v/>
      </c>
      <c r="BN87" s="284" t="str">
        <f t="shared" si="516"/>
        <v/>
      </c>
      <c r="BP87" s="284" t="str">
        <f t="shared" si="529"/>
        <v>山　内</v>
      </c>
      <c r="BQ87" s="284" t="str">
        <f t="shared" si="530"/>
        <v>内　方</v>
      </c>
      <c r="BR87" s="284" t="str">
        <f t="shared" si="477"/>
        <v>平　澤</v>
      </c>
      <c r="BS87" s="284" t="str">
        <f t="shared" si="478"/>
        <v>船　水</v>
      </c>
      <c r="BT87" s="284" t="str">
        <f t="shared" si="479"/>
        <v/>
      </c>
      <c r="BU87" s="284" t="str">
        <f t="shared" si="480"/>
        <v>平　岡</v>
      </c>
      <c r="BV87" s="284" t="str">
        <f t="shared" si="481"/>
        <v/>
      </c>
      <c r="BW87" s="284" t="str">
        <f t="shared" si="482"/>
        <v>平　松</v>
      </c>
      <c r="BX87" s="284" t="str">
        <f t="shared" si="483"/>
        <v/>
      </c>
      <c r="BY87" s="284" t="str">
        <f t="shared" si="484"/>
        <v/>
      </c>
      <c r="BZ87" s="284" t="str">
        <f t="shared" si="517"/>
        <v/>
      </c>
      <c r="CA87" s="284" t="str">
        <f t="shared" si="486"/>
        <v/>
      </c>
      <c r="CB87" s="284" t="str">
        <f t="shared" si="487"/>
        <v/>
      </c>
      <c r="CC87" s="284" t="str">
        <f t="shared" si="488"/>
        <v/>
      </c>
      <c r="CD87" s="284" t="str">
        <f t="shared" si="489"/>
        <v/>
      </c>
      <c r="CE87" s="284" t="str">
        <f t="shared" si="490"/>
        <v/>
      </c>
      <c r="CF87" s="284" t="str">
        <f t="shared" si="491"/>
        <v/>
      </c>
      <c r="CG87" s="284" t="str">
        <f t="shared" si="492"/>
        <v/>
      </c>
      <c r="CH87" s="284" t="str">
        <f t="shared" si="493"/>
        <v/>
      </c>
      <c r="CI87" s="284" t="str">
        <f t="shared" si="531"/>
        <v/>
      </c>
      <c r="CJ87" s="284" t="str">
        <f t="shared" si="518"/>
        <v/>
      </c>
      <c r="CL87" s="284" t="str">
        <f t="shared" si="532"/>
        <v>山　内</v>
      </c>
      <c r="CM87" s="284" t="str">
        <f t="shared" si="533"/>
        <v>内　方</v>
      </c>
      <c r="CN87" s="284" t="str">
        <f t="shared" si="494"/>
        <v>平　澤</v>
      </c>
      <c r="CO87" s="284" t="str">
        <f t="shared" si="495"/>
        <v>船　水</v>
      </c>
      <c r="CP87" s="284" t="str">
        <f t="shared" si="496"/>
        <v/>
      </c>
      <c r="CQ87" s="284" t="str">
        <f t="shared" si="497"/>
        <v>今　井</v>
      </c>
      <c r="CR87" s="284" t="str">
        <f t="shared" si="498"/>
        <v/>
      </c>
      <c r="CS87" s="284" t="str">
        <f t="shared" si="499"/>
        <v>平　松</v>
      </c>
      <c r="CT87" s="284" t="str">
        <f t="shared" si="500"/>
        <v/>
      </c>
      <c r="CU87" s="284" t="str">
        <f t="shared" si="501"/>
        <v/>
      </c>
      <c r="CV87" s="284" t="str">
        <f t="shared" si="519"/>
        <v/>
      </c>
      <c r="CW87" s="284" t="str">
        <f t="shared" si="503"/>
        <v/>
      </c>
      <c r="CX87" s="284" t="str">
        <f t="shared" si="504"/>
        <v/>
      </c>
      <c r="CY87" s="284" t="str">
        <f t="shared" si="505"/>
        <v/>
      </c>
      <c r="CZ87" s="284" t="str">
        <f t="shared" si="506"/>
        <v/>
      </c>
      <c r="DA87" s="284" t="str">
        <f t="shared" si="507"/>
        <v/>
      </c>
      <c r="DB87" s="284" t="str">
        <f t="shared" si="508"/>
        <v/>
      </c>
      <c r="DC87" s="284" t="str">
        <f t="shared" si="509"/>
        <v/>
      </c>
      <c r="DD87" s="284" t="str">
        <f t="shared" si="510"/>
        <v/>
      </c>
      <c r="DE87" s="284" t="str">
        <f t="shared" si="534"/>
        <v/>
      </c>
      <c r="DF87" s="284" t="str">
        <f t="shared" si="520"/>
        <v/>
      </c>
      <c r="HA87" s="163"/>
      <c r="HB87" s="199">
        <f>リスト!C86</f>
        <v>0</v>
      </c>
      <c r="HC87" s="76" t="str">
        <f>IF(リスト!D86="","",リスト!D86)</f>
        <v/>
      </c>
      <c r="HD87" s="76" t="str">
        <f>IF(リスト!F86="","",リスト!F86)</f>
        <v/>
      </c>
      <c r="HE87" s="76" t="str">
        <f>IF(リスト!E86="","",リスト!E86)</f>
        <v/>
      </c>
      <c r="HF87" s="200" t="str">
        <f>IF(リスト!G86="","",リスト!G86)</f>
        <v/>
      </c>
      <c r="HG87" s="77" t="str">
        <f>IF(リスト!H86="","",リスト!H86)</f>
        <v>　砂　</v>
      </c>
      <c r="HH87" s="77" t="str">
        <f>IF(リスト!I86="","",リスト!I86)</f>
        <v/>
      </c>
      <c r="HI87" s="77" t="str">
        <f>IF(リスト!J86="","",リスト!J86)</f>
        <v>小　坂</v>
      </c>
      <c r="HJ87" s="77" t="str">
        <f>IF(リスト!K86="","",リスト!K86)</f>
        <v>多奈川</v>
      </c>
      <c r="HK87" s="77" t="str">
        <f>IF(リスト!L86="","",リスト!L86)</f>
        <v>仮　屋</v>
      </c>
      <c r="HL87" s="77" t="str">
        <f>IF(リスト!M86="","",リスト!M86)</f>
        <v/>
      </c>
      <c r="HM87" s="77" t="str">
        <f>IF(リスト!N86="","",リスト!N86)</f>
        <v/>
      </c>
      <c r="HN87" s="77" t="str">
        <f>IF(リスト!O86="","",リスト!O86)</f>
        <v/>
      </c>
      <c r="HO87" s="460" t="str">
        <f>IF(リスト!P86="","",リスト!P86)</f>
        <v/>
      </c>
      <c r="IV87" s="393"/>
      <c r="IW87" s="393"/>
      <c r="IX87" s="393"/>
      <c r="IY87" s="393"/>
      <c r="IZ87" s="393"/>
      <c r="JA87" s="393"/>
      <c r="JB87" s="393"/>
      <c r="JC87" s="393"/>
      <c r="JD87" s="393"/>
      <c r="JE87" s="393"/>
      <c r="JF87" s="393"/>
      <c r="JG87" s="393"/>
      <c r="JH87" s="393"/>
      <c r="JI87" s="393"/>
      <c r="JJ87" s="393"/>
      <c r="JK87" s="393"/>
      <c r="JL87" s="393"/>
      <c r="JM87" s="393"/>
      <c r="JN87" s="393"/>
      <c r="JO87" s="393"/>
      <c r="JP87" s="393"/>
      <c r="JQ87" s="393"/>
      <c r="JR87" s="393"/>
      <c r="JS87" s="393"/>
      <c r="JT87" s="393"/>
      <c r="JU87" s="393"/>
      <c r="JV87" s="393"/>
      <c r="JW87" s="393"/>
      <c r="JX87" s="393"/>
      <c r="JY87" s="393"/>
      <c r="JZ87" s="393"/>
      <c r="KA87" s="393"/>
      <c r="KB87" s="393"/>
      <c r="KC87" s="393"/>
      <c r="KD87" s="393"/>
      <c r="KE87" s="393"/>
      <c r="KF87" s="393"/>
      <c r="KG87" s="393"/>
      <c r="KH87" s="393"/>
      <c r="KI87" s="393"/>
      <c r="KJ87" s="393"/>
      <c r="KK87" s="393"/>
      <c r="KL87" s="393"/>
      <c r="KM87" s="393"/>
      <c r="KN87" s="393"/>
      <c r="KO87" s="393"/>
      <c r="KP87" s="393"/>
      <c r="KQ87" s="393"/>
      <c r="KR87" s="393"/>
      <c r="KS87" s="393"/>
      <c r="KT87" s="393"/>
      <c r="KU87" s="393"/>
      <c r="KV87" s="393"/>
      <c r="KW87" s="393"/>
      <c r="KX87" s="393"/>
      <c r="KY87" s="393"/>
      <c r="KZ87" s="393"/>
      <c r="LA87" s="393"/>
      <c r="LB87" s="393"/>
      <c r="LC87" s="393"/>
      <c r="LD87" s="393"/>
      <c r="LE87" s="393"/>
      <c r="LF87" s="393"/>
      <c r="LG87" s="393"/>
      <c r="LH87" s="393"/>
      <c r="LI87" s="393"/>
      <c r="LJ87" s="393"/>
      <c r="LK87" s="393"/>
      <c r="LL87" s="393"/>
      <c r="LM87" s="393"/>
      <c r="LN87" s="393"/>
      <c r="LO87" s="393"/>
      <c r="LP87" s="393"/>
      <c r="LQ87" s="393"/>
      <c r="LR87" s="393"/>
      <c r="LS87" s="393"/>
      <c r="LT87" s="393"/>
      <c r="LU87" s="393"/>
      <c r="LV87" s="393"/>
      <c r="LW87" s="393"/>
      <c r="LX87" s="393"/>
      <c r="LY87" s="393"/>
      <c r="LZ87" s="393"/>
      <c r="MA87" s="393"/>
      <c r="MB87" s="393"/>
      <c r="MC87" s="393"/>
      <c r="MD87" s="393"/>
      <c r="ME87" s="393"/>
      <c r="MF87" s="393"/>
      <c r="MG87" s="393"/>
      <c r="MH87" s="393"/>
      <c r="MI87" s="393"/>
      <c r="MJ87" s="393"/>
      <c r="MK87" s="393"/>
      <c r="ML87" s="393"/>
      <c r="MM87" s="393"/>
      <c r="MN87" s="393"/>
      <c r="MO87" s="393"/>
      <c r="MP87" s="393"/>
      <c r="MQ87" s="393"/>
      <c r="MR87" s="393"/>
      <c r="MS87" s="393"/>
      <c r="MT87" s="393"/>
      <c r="MU87" s="393"/>
      <c r="MV87" s="393"/>
      <c r="MW87" s="393"/>
      <c r="MX87" s="393"/>
      <c r="MY87" s="393"/>
      <c r="MZ87" s="393"/>
      <c r="NA87" s="393"/>
      <c r="NB87" s="393"/>
      <c r="NC87" s="393"/>
      <c r="ND87" s="393"/>
      <c r="NE87" s="393"/>
      <c r="NF87" s="393"/>
      <c r="NG87" s="393"/>
      <c r="NH87" s="393"/>
      <c r="NI87" s="393"/>
      <c r="NJ87" s="393"/>
      <c r="NK87" s="393"/>
      <c r="NL87" s="393"/>
      <c r="NM87" s="393"/>
      <c r="NN87" s="393"/>
      <c r="NO87" s="393"/>
      <c r="NP87" s="393"/>
      <c r="NQ87" s="393"/>
      <c r="NR87" s="393"/>
      <c r="NS87" s="393"/>
      <c r="NT87" s="393"/>
      <c r="NU87" s="393"/>
      <c r="NV87" s="393"/>
      <c r="NW87" s="393"/>
      <c r="NX87" s="393"/>
      <c r="NY87" s="393"/>
      <c r="NZ87" s="393"/>
      <c r="OA87" s="393"/>
      <c r="OB87" s="393"/>
      <c r="OC87" s="393"/>
      <c r="OD87" s="393"/>
      <c r="OE87" s="393"/>
      <c r="OF87" s="393"/>
      <c r="OG87" s="393"/>
      <c r="OH87" s="393"/>
      <c r="OI87" s="393"/>
      <c r="OJ87" s="393"/>
      <c r="OK87" s="393"/>
      <c r="OL87" s="393"/>
      <c r="OM87" s="393"/>
      <c r="ON87" s="393"/>
      <c r="OO87" s="393"/>
      <c r="OP87" s="393"/>
      <c r="OQ87" s="393"/>
      <c r="OR87" s="393"/>
      <c r="OS87" s="393"/>
      <c r="OT87" s="393"/>
      <c r="OU87" s="393"/>
      <c r="OV87" s="393"/>
      <c r="OW87" s="393"/>
      <c r="OX87" s="393"/>
      <c r="OY87" s="393"/>
      <c r="OZ87" s="393"/>
      <c r="PA87" s="393"/>
      <c r="PB87" s="393"/>
      <c r="PC87" s="393"/>
      <c r="PD87" s="393"/>
      <c r="PE87" s="393"/>
      <c r="PF87" s="393"/>
      <c r="PG87" s="393"/>
      <c r="PH87" s="393"/>
      <c r="PI87" s="393"/>
      <c r="PJ87" s="393"/>
      <c r="PK87" s="393"/>
      <c r="PL87" s="393"/>
      <c r="PM87" s="393"/>
      <c r="PN87" s="393"/>
      <c r="PO87" s="393"/>
      <c r="PP87" s="393"/>
      <c r="PQ87" s="393"/>
      <c r="PR87" s="393"/>
      <c r="PS87" s="393"/>
      <c r="PT87" s="393"/>
      <c r="PU87" s="393"/>
      <c r="PV87" s="393"/>
      <c r="PW87" s="393"/>
      <c r="PX87" s="393"/>
      <c r="PY87" s="393"/>
      <c r="PZ87" s="393"/>
      <c r="QA87" s="393"/>
      <c r="QB87" s="393"/>
      <c r="QC87" s="393"/>
      <c r="QD87" s="393"/>
      <c r="QE87" s="393"/>
      <c r="QF87" s="393"/>
      <c r="QG87" s="393"/>
      <c r="QH87" s="393"/>
      <c r="QI87" s="393"/>
      <c r="QJ87" s="393"/>
      <c r="QK87" s="393"/>
      <c r="QL87" s="393"/>
      <c r="QM87" s="393"/>
      <c r="QN87" s="393"/>
      <c r="QO87" s="393"/>
      <c r="QP87" s="393"/>
      <c r="QQ87" s="393"/>
      <c r="QR87" s="393"/>
      <c r="QS87" s="393"/>
      <c r="QT87" s="393"/>
      <c r="QU87" s="393"/>
      <c r="QV87" s="393"/>
      <c r="QW87" s="393"/>
      <c r="QX87" s="393"/>
      <c r="QY87" s="393"/>
      <c r="QZ87" s="393"/>
      <c r="RA87" s="393"/>
      <c r="RB87" s="393"/>
      <c r="RC87" s="393"/>
      <c r="RD87" s="393"/>
      <c r="RE87" s="393"/>
      <c r="RF87" s="393"/>
      <c r="RG87" s="393"/>
      <c r="RH87" s="393"/>
      <c r="RI87" s="393"/>
      <c r="RJ87" s="393"/>
      <c r="RK87" s="393"/>
      <c r="RL87" s="393"/>
      <c r="RM87" s="393"/>
      <c r="RN87" s="393"/>
      <c r="RO87" s="393"/>
      <c r="RP87" s="393"/>
      <c r="RQ87" s="393"/>
      <c r="RR87" s="393"/>
      <c r="RS87" s="393"/>
      <c r="RT87" s="393"/>
      <c r="RU87" s="393"/>
      <c r="RV87" s="393"/>
      <c r="RW87" s="393"/>
      <c r="RX87" s="393"/>
      <c r="RY87" s="393"/>
      <c r="RZ87" s="393"/>
      <c r="SA87" s="393"/>
      <c r="SB87" s="393"/>
      <c r="SC87" s="393"/>
      <c r="SD87" s="393"/>
      <c r="SE87" s="393"/>
      <c r="SF87" s="393"/>
      <c r="SG87" s="393"/>
      <c r="SH87" s="393"/>
      <c r="SI87" s="393"/>
      <c r="SJ87" s="393"/>
      <c r="SK87" s="393"/>
      <c r="SL87" s="393"/>
      <c r="SM87" s="393"/>
      <c r="SN87" s="393"/>
      <c r="SO87" s="393"/>
      <c r="SP87" s="393"/>
      <c r="SQ87" s="393"/>
      <c r="SR87" s="393"/>
      <c r="SS87" s="393"/>
      <c r="ST87" s="393"/>
      <c r="SU87" s="393"/>
      <c r="SV87" s="393"/>
      <c r="SW87" s="393"/>
      <c r="SX87" s="393"/>
      <c r="SY87" s="393"/>
      <c r="SZ87" s="393"/>
      <c r="TA87" s="393"/>
      <c r="TB87" s="393"/>
      <c r="TC87" s="393"/>
      <c r="TD87" s="393"/>
      <c r="TE87" s="393"/>
      <c r="TF87" s="393"/>
      <c r="TG87" s="393"/>
      <c r="TH87" s="393"/>
      <c r="TI87" s="393"/>
      <c r="TJ87" s="393"/>
      <c r="TK87" s="393"/>
    </row>
    <row r="88" spans="2:531" ht="24.75" customHeight="1" x14ac:dyDescent="0.2">
      <c r="B88" s="284" t="str">
        <f t="shared" si="521"/>
        <v>山　内</v>
      </c>
      <c r="C88" s="284" t="str">
        <f t="shared" si="522"/>
        <v>内　方</v>
      </c>
      <c r="D88" s="284" t="str">
        <f t="shared" si="426"/>
        <v>平　澤</v>
      </c>
      <c r="E88" s="284" t="str">
        <f t="shared" si="427"/>
        <v>船　水</v>
      </c>
      <c r="F88" s="284" t="str">
        <f t="shared" si="428"/>
        <v/>
      </c>
      <c r="G88" s="284" t="str">
        <f t="shared" si="429"/>
        <v>荒　木</v>
      </c>
      <c r="H88" s="284" t="str">
        <f t="shared" si="430"/>
        <v>平　岡</v>
      </c>
      <c r="I88" s="284" t="str">
        <f t="shared" si="431"/>
        <v/>
      </c>
      <c r="J88" s="284" t="str">
        <f t="shared" si="432"/>
        <v>平　松</v>
      </c>
      <c r="K88" s="284" t="str">
        <f t="shared" si="433"/>
        <v/>
      </c>
      <c r="L88" s="284" t="str">
        <f t="shared" si="511"/>
        <v/>
      </c>
      <c r="M88" s="284" t="str">
        <f t="shared" si="435"/>
        <v/>
      </c>
      <c r="N88" s="284" t="str">
        <f t="shared" si="436"/>
        <v/>
      </c>
      <c r="O88" s="284" t="str">
        <f t="shared" si="437"/>
        <v/>
      </c>
      <c r="P88" s="284" t="str">
        <f t="shared" si="438"/>
        <v/>
      </c>
      <c r="Q88" s="284" t="str">
        <f t="shared" si="439"/>
        <v/>
      </c>
      <c r="R88" s="284" t="str">
        <f t="shared" si="440"/>
        <v/>
      </c>
      <c r="S88" s="284" t="str">
        <f t="shared" si="441"/>
        <v/>
      </c>
      <c r="T88" s="284" t="str">
        <f t="shared" si="442"/>
        <v/>
      </c>
      <c r="U88" s="284" t="str">
        <f t="shared" si="442"/>
        <v/>
      </c>
      <c r="V88" s="284" t="str">
        <f t="shared" si="512"/>
        <v/>
      </c>
      <c r="X88" s="284" t="str">
        <f t="shared" si="523"/>
        <v>山　内</v>
      </c>
      <c r="Y88" s="284" t="str">
        <f t="shared" si="524"/>
        <v>内　方</v>
      </c>
      <c r="Z88" s="284" t="str">
        <f t="shared" si="443"/>
        <v>平　澤</v>
      </c>
      <c r="AA88" s="284" t="str">
        <f t="shared" si="444"/>
        <v>船　水</v>
      </c>
      <c r="AB88" s="284" t="str">
        <f t="shared" si="445"/>
        <v/>
      </c>
      <c r="AC88" s="284" t="str">
        <f t="shared" si="446"/>
        <v>荒　木</v>
      </c>
      <c r="AD88" s="284" t="str">
        <f t="shared" si="447"/>
        <v/>
      </c>
      <c r="AE88" s="284" t="str">
        <f t="shared" si="448"/>
        <v>平　松</v>
      </c>
      <c r="AF88" s="284" t="str">
        <f t="shared" si="449"/>
        <v/>
      </c>
      <c r="AG88" s="284" t="str">
        <f t="shared" si="450"/>
        <v/>
      </c>
      <c r="AH88" s="284" t="str">
        <f t="shared" si="513"/>
        <v/>
      </c>
      <c r="AI88" s="284" t="str">
        <f t="shared" si="452"/>
        <v/>
      </c>
      <c r="AJ88" s="284" t="str">
        <f t="shared" si="453"/>
        <v/>
      </c>
      <c r="AK88" s="284" t="str">
        <f t="shared" si="454"/>
        <v/>
      </c>
      <c r="AL88" s="284" t="str">
        <f t="shared" si="455"/>
        <v/>
      </c>
      <c r="AM88" s="284" t="str">
        <f t="shared" si="456"/>
        <v/>
      </c>
      <c r="AN88" s="284" t="str">
        <f t="shared" si="457"/>
        <v/>
      </c>
      <c r="AO88" s="284" t="str">
        <f t="shared" si="458"/>
        <v/>
      </c>
      <c r="AP88" s="284" t="str">
        <f t="shared" si="459"/>
        <v/>
      </c>
      <c r="AQ88" s="284" t="str">
        <f t="shared" si="525"/>
        <v/>
      </c>
      <c r="AR88" s="284" t="str">
        <f t="shared" si="514"/>
        <v/>
      </c>
      <c r="AT88" s="284" t="str">
        <f t="shared" si="526"/>
        <v>山　内</v>
      </c>
      <c r="AU88" s="284" t="str">
        <f t="shared" si="527"/>
        <v>内　方</v>
      </c>
      <c r="AV88" s="284" t="str">
        <f t="shared" si="460"/>
        <v>平　澤</v>
      </c>
      <c r="AW88" s="284" t="str">
        <f t="shared" si="461"/>
        <v>船　水</v>
      </c>
      <c r="AX88" s="284" t="str">
        <f t="shared" si="462"/>
        <v/>
      </c>
      <c r="AY88" s="284" t="str">
        <f t="shared" si="463"/>
        <v>平　岡</v>
      </c>
      <c r="AZ88" s="284" t="str">
        <f t="shared" si="464"/>
        <v>古　澤</v>
      </c>
      <c r="BA88" s="284" t="str">
        <f t="shared" si="465"/>
        <v>平　松</v>
      </c>
      <c r="BB88" s="284" t="str">
        <f t="shared" si="466"/>
        <v/>
      </c>
      <c r="BC88" s="284" t="str">
        <f t="shared" si="467"/>
        <v/>
      </c>
      <c r="BD88" s="284" t="str">
        <f t="shared" si="515"/>
        <v/>
      </c>
      <c r="BE88" s="284" t="str">
        <f t="shared" si="469"/>
        <v/>
      </c>
      <c r="BF88" s="284" t="str">
        <f t="shared" si="470"/>
        <v/>
      </c>
      <c r="BG88" s="284" t="str">
        <f t="shared" si="471"/>
        <v/>
      </c>
      <c r="BH88" s="284" t="str">
        <f t="shared" si="472"/>
        <v/>
      </c>
      <c r="BI88" s="284" t="str">
        <f t="shared" si="473"/>
        <v/>
      </c>
      <c r="BJ88" s="284" t="str">
        <f t="shared" si="474"/>
        <v/>
      </c>
      <c r="BK88" s="284" t="str">
        <f t="shared" si="475"/>
        <v/>
      </c>
      <c r="BL88" s="284" t="str">
        <f t="shared" si="476"/>
        <v/>
      </c>
      <c r="BM88" s="284" t="str">
        <f t="shared" si="528"/>
        <v/>
      </c>
      <c r="BN88" s="284" t="str">
        <f t="shared" si="516"/>
        <v/>
      </c>
      <c r="BP88" s="284" t="str">
        <f t="shared" si="529"/>
        <v>山　内</v>
      </c>
      <c r="BQ88" s="284" t="str">
        <f t="shared" si="530"/>
        <v>内　方</v>
      </c>
      <c r="BR88" s="284" t="str">
        <f t="shared" si="477"/>
        <v>平　澤</v>
      </c>
      <c r="BS88" s="284" t="str">
        <f t="shared" si="478"/>
        <v>船　水</v>
      </c>
      <c r="BT88" s="284" t="str">
        <f t="shared" si="479"/>
        <v/>
      </c>
      <c r="BU88" s="284" t="str">
        <f t="shared" si="480"/>
        <v>平　岡</v>
      </c>
      <c r="BV88" s="284" t="str">
        <f t="shared" si="481"/>
        <v/>
      </c>
      <c r="BW88" s="284" t="str">
        <f t="shared" si="482"/>
        <v>平　松</v>
      </c>
      <c r="BX88" s="284" t="str">
        <f t="shared" si="483"/>
        <v/>
      </c>
      <c r="BY88" s="284" t="str">
        <f t="shared" si="484"/>
        <v/>
      </c>
      <c r="BZ88" s="284" t="str">
        <f t="shared" si="517"/>
        <v/>
      </c>
      <c r="CA88" s="284" t="str">
        <f t="shared" si="486"/>
        <v/>
      </c>
      <c r="CB88" s="284" t="str">
        <f t="shared" si="487"/>
        <v/>
      </c>
      <c r="CC88" s="284" t="str">
        <f t="shared" si="488"/>
        <v/>
      </c>
      <c r="CD88" s="284" t="str">
        <f t="shared" si="489"/>
        <v/>
      </c>
      <c r="CE88" s="284" t="str">
        <f t="shared" si="490"/>
        <v/>
      </c>
      <c r="CF88" s="284" t="str">
        <f t="shared" si="491"/>
        <v/>
      </c>
      <c r="CG88" s="284" t="str">
        <f t="shared" si="492"/>
        <v/>
      </c>
      <c r="CH88" s="284" t="str">
        <f t="shared" si="493"/>
        <v/>
      </c>
      <c r="CI88" s="284" t="str">
        <f t="shared" si="531"/>
        <v/>
      </c>
      <c r="CJ88" s="284" t="str">
        <f t="shared" si="518"/>
        <v/>
      </c>
      <c r="CL88" s="284" t="str">
        <f t="shared" si="532"/>
        <v>山　内</v>
      </c>
      <c r="CM88" s="284" t="str">
        <f t="shared" si="533"/>
        <v>内　方</v>
      </c>
      <c r="CN88" s="284" t="str">
        <f t="shared" si="494"/>
        <v>平　澤</v>
      </c>
      <c r="CO88" s="284" t="str">
        <f t="shared" si="495"/>
        <v>船　水</v>
      </c>
      <c r="CP88" s="284" t="str">
        <f t="shared" si="496"/>
        <v/>
      </c>
      <c r="CQ88" s="284" t="str">
        <f t="shared" si="497"/>
        <v>今　井</v>
      </c>
      <c r="CR88" s="284" t="str">
        <f t="shared" si="498"/>
        <v/>
      </c>
      <c r="CS88" s="284" t="str">
        <f t="shared" si="499"/>
        <v>平　松</v>
      </c>
      <c r="CT88" s="284" t="str">
        <f t="shared" si="500"/>
        <v/>
      </c>
      <c r="CU88" s="284" t="str">
        <f t="shared" si="501"/>
        <v/>
      </c>
      <c r="CV88" s="284" t="str">
        <f t="shared" si="519"/>
        <v/>
      </c>
      <c r="CW88" s="284" t="str">
        <f t="shared" si="503"/>
        <v/>
      </c>
      <c r="CX88" s="284" t="str">
        <f t="shared" si="504"/>
        <v/>
      </c>
      <c r="CY88" s="284" t="str">
        <f t="shared" si="505"/>
        <v/>
      </c>
      <c r="CZ88" s="284" t="str">
        <f t="shared" si="506"/>
        <v/>
      </c>
      <c r="DA88" s="284" t="str">
        <f t="shared" si="507"/>
        <v/>
      </c>
      <c r="DB88" s="284" t="str">
        <f t="shared" si="508"/>
        <v/>
      </c>
      <c r="DC88" s="284" t="str">
        <f t="shared" si="509"/>
        <v/>
      </c>
      <c r="DD88" s="284" t="str">
        <f t="shared" si="510"/>
        <v/>
      </c>
      <c r="DE88" s="284" t="str">
        <f t="shared" si="534"/>
        <v/>
      </c>
      <c r="DF88" s="284" t="str">
        <f t="shared" si="520"/>
        <v/>
      </c>
      <c r="HA88" s="163"/>
      <c r="HB88" s="199">
        <f>リスト!C87</f>
        <v>0</v>
      </c>
      <c r="HC88" s="76" t="str">
        <f>IF(リスト!D87="","",リスト!D87)</f>
        <v/>
      </c>
      <c r="HD88" s="76" t="str">
        <f>IF(リスト!F87="","",リスト!F87)</f>
        <v/>
      </c>
      <c r="HE88" s="76" t="str">
        <f>IF(リスト!E87="","",リスト!E87)</f>
        <v/>
      </c>
      <c r="HF88" s="200" t="str">
        <f>IF(リスト!G87="","",リスト!G87)</f>
        <v/>
      </c>
      <c r="HG88" s="77" t="str">
        <f>IF(リスト!H87="","",リスト!H87)</f>
        <v>寝屋川</v>
      </c>
      <c r="HH88" s="77" t="str">
        <f>IF(リスト!I87="","",リスト!I87)</f>
        <v/>
      </c>
      <c r="HI88" s="77" t="str">
        <f>IF(リスト!J87="","",リスト!J87)</f>
        <v>瓢箪山</v>
      </c>
      <c r="HJ88" s="77" t="str">
        <f>IF(リスト!K87="","",リスト!K87)</f>
        <v/>
      </c>
      <c r="HK88" s="77" t="str">
        <f>IF(リスト!L87="","",リスト!L87)</f>
        <v>南　淡</v>
      </c>
      <c r="HL88" s="77" t="str">
        <f>IF(リスト!M87="","",リスト!M87)</f>
        <v/>
      </c>
      <c r="HM88" s="77" t="str">
        <f>IF(リスト!N87="","",リスト!N87)</f>
        <v/>
      </c>
      <c r="HN88" s="77" t="str">
        <f>IF(リスト!O87="","",リスト!O87)</f>
        <v/>
      </c>
      <c r="HO88" s="460" t="str">
        <f>IF(リスト!P87="","",リスト!P87)</f>
        <v/>
      </c>
      <c r="IV88" s="393"/>
      <c r="IW88" s="393"/>
      <c r="IX88" s="393"/>
      <c r="IY88" s="393"/>
      <c r="IZ88" s="393"/>
      <c r="JA88" s="393"/>
      <c r="JB88" s="393"/>
      <c r="JC88" s="393"/>
      <c r="JD88" s="393"/>
      <c r="JE88" s="393"/>
      <c r="JF88" s="393"/>
      <c r="JG88" s="393"/>
      <c r="JH88" s="393"/>
      <c r="JI88" s="393"/>
      <c r="JJ88" s="393"/>
      <c r="JK88" s="393"/>
      <c r="JL88" s="393"/>
      <c r="JM88" s="393"/>
      <c r="JN88" s="393"/>
      <c r="JO88" s="393"/>
      <c r="JP88" s="393"/>
      <c r="JQ88" s="393"/>
      <c r="JR88" s="393"/>
      <c r="JS88" s="393"/>
      <c r="JT88" s="393"/>
      <c r="JU88" s="393"/>
      <c r="JV88" s="393"/>
      <c r="JW88" s="393"/>
      <c r="JX88" s="393"/>
      <c r="JY88" s="393"/>
      <c r="JZ88" s="393"/>
      <c r="KA88" s="393"/>
      <c r="KB88" s="393"/>
      <c r="KC88" s="393"/>
      <c r="KD88" s="393"/>
      <c r="KE88" s="393"/>
      <c r="KF88" s="393"/>
      <c r="KG88" s="393"/>
      <c r="KH88" s="393"/>
      <c r="KI88" s="393"/>
      <c r="KJ88" s="393"/>
      <c r="KK88" s="393"/>
      <c r="KL88" s="393"/>
      <c r="KM88" s="393"/>
      <c r="KN88" s="393"/>
      <c r="KO88" s="393"/>
      <c r="KP88" s="393"/>
      <c r="KQ88" s="393"/>
      <c r="KR88" s="393"/>
      <c r="KS88" s="393"/>
      <c r="KT88" s="393"/>
      <c r="KU88" s="393"/>
      <c r="KV88" s="393"/>
      <c r="KW88" s="393"/>
      <c r="KX88" s="393"/>
      <c r="KY88" s="393"/>
      <c r="KZ88" s="393"/>
      <c r="LA88" s="393"/>
      <c r="LB88" s="393"/>
      <c r="LC88" s="393"/>
      <c r="LD88" s="393"/>
      <c r="LE88" s="393"/>
      <c r="LF88" s="393"/>
      <c r="LG88" s="393"/>
      <c r="LH88" s="393"/>
      <c r="LI88" s="393"/>
      <c r="LJ88" s="393"/>
      <c r="LK88" s="393"/>
      <c r="LL88" s="393"/>
      <c r="LM88" s="393"/>
      <c r="LN88" s="393"/>
      <c r="LO88" s="393"/>
      <c r="LP88" s="393"/>
      <c r="LQ88" s="393"/>
      <c r="LR88" s="393"/>
      <c r="LS88" s="393"/>
      <c r="LT88" s="393"/>
      <c r="LU88" s="393"/>
      <c r="LV88" s="393"/>
      <c r="LW88" s="393"/>
      <c r="LX88" s="393"/>
      <c r="LY88" s="393"/>
      <c r="LZ88" s="393"/>
      <c r="MA88" s="393"/>
      <c r="MB88" s="393"/>
      <c r="MC88" s="393"/>
      <c r="MD88" s="393"/>
      <c r="ME88" s="393"/>
      <c r="MF88" s="393"/>
      <c r="MG88" s="393"/>
      <c r="MH88" s="393"/>
      <c r="MI88" s="393"/>
      <c r="MJ88" s="393"/>
      <c r="MK88" s="393"/>
      <c r="ML88" s="393"/>
      <c r="MM88" s="393"/>
      <c r="MN88" s="393"/>
      <c r="MO88" s="393"/>
      <c r="MP88" s="393"/>
      <c r="MQ88" s="393"/>
      <c r="MR88" s="393"/>
      <c r="MS88" s="393"/>
      <c r="MT88" s="393"/>
      <c r="MU88" s="393"/>
      <c r="MV88" s="393"/>
      <c r="MW88" s="393"/>
      <c r="MX88" s="393"/>
      <c r="MY88" s="393"/>
      <c r="MZ88" s="393"/>
      <c r="NA88" s="393"/>
      <c r="NB88" s="393"/>
      <c r="NC88" s="393"/>
      <c r="ND88" s="393"/>
      <c r="NE88" s="393"/>
      <c r="NF88" s="393"/>
      <c r="NG88" s="393"/>
      <c r="NH88" s="393"/>
      <c r="NI88" s="393"/>
      <c r="NJ88" s="393"/>
      <c r="NK88" s="393"/>
      <c r="NL88" s="393"/>
      <c r="NM88" s="393"/>
      <c r="NN88" s="393"/>
      <c r="NO88" s="393"/>
      <c r="NP88" s="393"/>
      <c r="NQ88" s="393"/>
      <c r="NR88" s="393"/>
      <c r="NS88" s="393"/>
      <c r="NT88" s="393"/>
      <c r="NU88" s="393"/>
      <c r="NV88" s="393"/>
      <c r="NW88" s="393"/>
      <c r="NX88" s="393"/>
      <c r="NY88" s="393"/>
      <c r="NZ88" s="393"/>
      <c r="OA88" s="393"/>
      <c r="OB88" s="393"/>
      <c r="OC88" s="393"/>
      <c r="OD88" s="393"/>
      <c r="OE88" s="393"/>
      <c r="OF88" s="393"/>
      <c r="OG88" s="393"/>
      <c r="OH88" s="393"/>
      <c r="OI88" s="393"/>
      <c r="OJ88" s="393"/>
      <c r="OK88" s="393"/>
      <c r="OL88" s="393"/>
      <c r="OM88" s="393"/>
      <c r="ON88" s="393"/>
      <c r="OO88" s="393"/>
      <c r="OP88" s="393"/>
      <c r="OQ88" s="393"/>
      <c r="OR88" s="393"/>
      <c r="OS88" s="393"/>
      <c r="OT88" s="393"/>
      <c r="OU88" s="393"/>
      <c r="OV88" s="393"/>
      <c r="OW88" s="393"/>
      <c r="OX88" s="393"/>
      <c r="OY88" s="393"/>
      <c r="OZ88" s="393"/>
      <c r="PA88" s="393"/>
      <c r="PB88" s="393"/>
      <c r="PC88" s="393"/>
      <c r="PD88" s="393"/>
      <c r="PE88" s="393"/>
      <c r="PF88" s="393"/>
      <c r="PG88" s="393"/>
      <c r="PH88" s="393"/>
      <c r="PI88" s="393"/>
      <c r="PJ88" s="393"/>
      <c r="PK88" s="393"/>
      <c r="PL88" s="393"/>
      <c r="PM88" s="393"/>
      <c r="PN88" s="393"/>
      <c r="PO88" s="393"/>
      <c r="PP88" s="393"/>
      <c r="PQ88" s="393"/>
      <c r="PR88" s="393"/>
      <c r="PS88" s="393"/>
      <c r="PT88" s="393"/>
      <c r="PU88" s="393"/>
      <c r="PV88" s="393"/>
      <c r="PW88" s="393"/>
      <c r="PX88" s="393"/>
      <c r="PY88" s="393"/>
      <c r="PZ88" s="393"/>
      <c r="QA88" s="393"/>
      <c r="QB88" s="393"/>
      <c r="QC88" s="393"/>
      <c r="QD88" s="393"/>
      <c r="QE88" s="393"/>
      <c r="QF88" s="393"/>
      <c r="QG88" s="393"/>
      <c r="QH88" s="393"/>
      <c r="QI88" s="393"/>
      <c r="QJ88" s="393"/>
      <c r="QK88" s="393"/>
      <c r="QL88" s="393"/>
      <c r="QM88" s="393"/>
      <c r="QN88" s="393"/>
      <c r="QO88" s="393"/>
      <c r="QP88" s="393"/>
      <c r="QQ88" s="393"/>
      <c r="QR88" s="393"/>
      <c r="QS88" s="393"/>
      <c r="QT88" s="393"/>
      <c r="QU88" s="393"/>
      <c r="QV88" s="393"/>
      <c r="QW88" s="393"/>
      <c r="QX88" s="393"/>
      <c r="QY88" s="393"/>
      <c r="QZ88" s="393"/>
      <c r="RA88" s="393"/>
      <c r="RB88" s="393"/>
      <c r="RC88" s="393"/>
      <c r="RD88" s="393"/>
      <c r="RE88" s="393"/>
      <c r="RF88" s="393"/>
      <c r="RG88" s="393"/>
      <c r="RH88" s="393"/>
      <c r="RI88" s="393"/>
      <c r="RJ88" s="393"/>
      <c r="RK88" s="393"/>
      <c r="RL88" s="393"/>
      <c r="RM88" s="393"/>
      <c r="RN88" s="393"/>
      <c r="RO88" s="393"/>
      <c r="RP88" s="393"/>
      <c r="RQ88" s="393"/>
      <c r="RR88" s="393"/>
      <c r="RS88" s="393"/>
      <c r="RT88" s="393"/>
      <c r="RU88" s="393"/>
      <c r="RV88" s="393"/>
      <c r="RW88" s="393"/>
      <c r="RX88" s="393"/>
      <c r="RY88" s="393"/>
      <c r="RZ88" s="393"/>
      <c r="SA88" s="393"/>
      <c r="SB88" s="393"/>
      <c r="SC88" s="393"/>
      <c r="SD88" s="393"/>
      <c r="SE88" s="393"/>
      <c r="SF88" s="393"/>
      <c r="SG88" s="393"/>
      <c r="SH88" s="393"/>
      <c r="SI88" s="393"/>
      <c r="SJ88" s="393"/>
      <c r="SK88" s="393"/>
      <c r="SL88" s="393"/>
      <c r="SM88" s="393"/>
      <c r="SN88" s="393"/>
      <c r="SO88" s="393"/>
      <c r="SP88" s="393"/>
      <c r="SQ88" s="393"/>
      <c r="SR88" s="393"/>
      <c r="SS88" s="393"/>
      <c r="ST88" s="393"/>
      <c r="SU88" s="393"/>
      <c r="SV88" s="393"/>
      <c r="SW88" s="393"/>
      <c r="SX88" s="393"/>
      <c r="SY88" s="393"/>
      <c r="SZ88" s="393"/>
      <c r="TA88" s="393"/>
      <c r="TB88" s="393"/>
      <c r="TC88" s="393"/>
      <c r="TD88" s="393"/>
      <c r="TE88" s="393"/>
      <c r="TF88" s="393"/>
      <c r="TG88" s="393"/>
      <c r="TH88" s="393"/>
      <c r="TI88" s="393"/>
      <c r="TJ88" s="393"/>
      <c r="TK88" s="393"/>
    </row>
    <row r="89" spans="2:531" ht="24.75" customHeight="1" x14ac:dyDescent="0.2">
      <c r="B89" s="284" t="str">
        <f t="shared" si="521"/>
        <v>山　内</v>
      </c>
      <c r="C89" s="284" t="str">
        <f t="shared" si="522"/>
        <v>内　方</v>
      </c>
      <c r="D89" s="284" t="str">
        <f t="shared" si="426"/>
        <v>平　澤</v>
      </c>
      <c r="E89" s="284" t="str">
        <f t="shared" si="427"/>
        <v>船　水</v>
      </c>
      <c r="F89" s="284" t="str">
        <f t="shared" si="428"/>
        <v/>
      </c>
      <c r="G89" s="284" t="str">
        <f t="shared" si="429"/>
        <v>荒　木</v>
      </c>
      <c r="H89" s="284" t="str">
        <f t="shared" si="430"/>
        <v>平　岡</v>
      </c>
      <c r="I89" s="284" t="str">
        <f t="shared" si="431"/>
        <v/>
      </c>
      <c r="J89" s="284" t="str">
        <f t="shared" si="432"/>
        <v>平　松</v>
      </c>
      <c r="K89" s="284" t="str">
        <f t="shared" si="433"/>
        <v/>
      </c>
      <c r="L89" s="284" t="str">
        <f t="shared" si="511"/>
        <v/>
      </c>
      <c r="M89" s="284" t="str">
        <f t="shared" si="435"/>
        <v/>
      </c>
      <c r="N89" s="284" t="str">
        <f t="shared" si="436"/>
        <v/>
      </c>
      <c r="O89" s="284" t="str">
        <f t="shared" si="437"/>
        <v/>
      </c>
      <c r="P89" s="284" t="str">
        <f t="shared" si="438"/>
        <v/>
      </c>
      <c r="Q89" s="284" t="str">
        <f t="shared" si="439"/>
        <v/>
      </c>
      <c r="R89" s="284" t="str">
        <f t="shared" si="440"/>
        <v/>
      </c>
      <c r="S89" s="284" t="str">
        <f t="shared" si="441"/>
        <v/>
      </c>
      <c r="T89" s="284" t="str">
        <f t="shared" si="442"/>
        <v/>
      </c>
      <c r="U89" s="284" t="str">
        <f t="shared" si="442"/>
        <v/>
      </c>
      <c r="V89" s="284" t="str">
        <f t="shared" si="512"/>
        <v/>
      </c>
      <c r="X89" s="284" t="str">
        <f t="shared" si="523"/>
        <v>山　内</v>
      </c>
      <c r="Y89" s="284" t="str">
        <f t="shared" si="524"/>
        <v>内　方</v>
      </c>
      <c r="Z89" s="284" t="str">
        <f t="shared" si="443"/>
        <v>平　澤</v>
      </c>
      <c r="AA89" s="284" t="str">
        <f t="shared" si="444"/>
        <v>船　水</v>
      </c>
      <c r="AB89" s="284" t="str">
        <f t="shared" si="445"/>
        <v/>
      </c>
      <c r="AC89" s="284" t="str">
        <f t="shared" si="446"/>
        <v>荒　木</v>
      </c>
      <c r="AD89" s="284" t="str">
        <f t="shared" si="447"/>
        <v/>
      </c>
      <c r="AE89" s="284" t="str">
        <f t="shared" si="448"/>
        <v>平　松</v>
      </c>
      <c r="AF89" s="284" t="str">
        <f t="shared" si="449"/>
        <v/>
      </c>
      <c r="AG89" s="284" t="str">
        <f t="shared" si="450"/>
        <v/>
      </c>
      <c r="AH89" s="284" t="str">
        <f t="shared" si="513"/>
        <v/>
      </c>
      <c r="AI89" s="284" t="str">
        <f t="shared" si="452"/>
        <v/>
      </c>
      <c r="AJ89" s="284" t="str">
        <f t="shared" si="453"/>
        <v/>
      </c>
      <c r="AK89" s="284" t="str">
        <f t="shared" si="454"/>
        <v/>
      </c>
      <c r="AL89" s="284" t="str">
        <f t="shared" si="455"/>
        <v/>
      </c>
      <c r="AM89" s="284" t="str">
        <f t="shared" si="456"/>
        <v/>
      </c>
      <c r="AN89" s="284" t="str">
        <f t="shared" si="457"/>
        <v/>
      </c>
      <c r="AO89" s="284" t="str">
        <f t="shared" si="458"/>
        <v/>
      </c>
      <c r="AP89" s="284" t="str">
        <f t="shared" si="459"/>
        <v/>
      </c>
      <c r="AQ89" s="284" t="str">
        <f t="shared" si="525"/>
        <v/>
      </c>
      <c r="AR89" s="284" t="str">
        <f t="shared" si="514"/>
        <v/>
      </c>
      <c r="AT89" s="284" t="str">
        <f t="shared" si="526"/>
        <v>山　内</v>
      </c>
      <c r="AU89" s="284" t="str">
        <f t="shared" si="527"/>
        <v>内　方</v>
      </c>
      <c r="AV89" s="284" t="str">
        <f t="shared" si="460"/>
        <v>平　澤</v>
      </c>
      <c r="AW89" s="284" t="str">
        <f t="shared" si="461"/>
        <v>船　水</v>
      </c>
      <c r="AX89" s="284" t="str">
        <f t="shared" si="462"/>
        <v/>
      </c>
      <c r="AY89" s="284" t="str">
        <f t="shared" si="463"/>
        <v>平　岡</v>
      </c>
      <c r="AZ89" s="284" t="str">
        <f t="shared" si="464"/>
        <v>古　澤</v>
      </c>
      <c r="BA89" s="284" t="str">
        <f t="shared" si="465"/>
        <v>平　松</v>
      </c>
      <c r="BB89" s="284" t="str">
        <f t="shared" si="466"/>
        <v/>
      </c>
      <c r="BC89" s="284" t="str">
        <f t="shared" si="467"/>
        <v/>
      </c>
      <c r="BD89" s="284" t="str">
        <f t="shared" si="515"/>
        <v/>
      </c>
      <c r="BE89" s="284" t="str">
        <f t="shared" si="469"/>
        <v/>
      </c>
      <c r="BF89" s="284" t="str">
        <f t="shared" si="470"/>
        <v/>
      </c>
      <c r="BG89" s="284" t="str">
        <f t="shared" si="471"/>
        <v/>
      </c>
      <c r="BH89" s="284" t="str">
        <f t="shared" si="472"/>
        <v/>
      </c>
      <c r="BI89" s="284" t="str">
        <f t="shared" si="473"/>
        <v/>
      </c>
      <c r="BJ89" s="284" t="str">
        <f t="shared" si="474"/>
        <v/>
      </c>
      <c r="BK89" s="284" t="str">
        <f t="shared" si="475"/>
        <v/>
      </c>
      <c r="BL89" s="284" t="str">
        <f t="shared" si="476"/>
        <v/>
      </c>
      <c r="BM89" s="284" t="str">
        <f t="shared" si="528"/>
        <v/>
      </c>
      <c r="BN89" s="284" t="str">
        <f t="shared" si="516"/>
        <v/>
      </c>
      <c r="BP89" s="284" t="str">
        <f t="shared" si="529"/>
        <v>山　内</v>
      </c>
      <c r="BQ89" s="284" t="str">
        <f t="shared" si="530"/>
        <v>内　方</v>
      </c>
      <c r="BR89" s="284" t="str">
        <f t="shared" si="477"/>
        <v>平　澤</v>
      </c>
      <c r="BS89" s="284" t="str">
        <f t="shared" si="478"/>
        <v>船　水</v>
      </c>
      <c r="BT89" s="284" t="str">
        <f t="shared" si="479"/>
        <v/>
      </c>
      <c r="BU89" s="284" t="str">
        <f t="shared" si="480"/>
        <v>平　岡</v>
      </c>
      <c r="BV89" s="284" t="str">
        <f t="shared" si="481"/>
        <v/>
      </c>
      <c r="BW89" s="284" t="str">
        <f t="shared" si="482"/>
        <v>平　松</v>
      </c>
      <c r="BX89" s="284" t="str">
        <f t="shared" si="483"/>
        <v/>
      </c>
      <c r="BY89" s="284" t="str">
        <f t="shared" si="484"/>
        <v/>
      </c>
      <c r="BZ89" s="284" t="str">
        <f t="shared" si="517"/>
        <v/>
      </c>
      <c r="CA89" s="284" t="str">
        <f t="shared" si="486"/>
        <v/>
      </c>
      <c r="CB89" s="284" t="str">
        <f t="shared" si="487"/>
        <v/>
      </c>
      <c r="CC89" s="284" t="str">
        <f t="shared" si="488"/>
        <v/>
      </c>
      <c r="CD89" s="284" t="str">
        <f t="shared" si="489"/>
        <v/>
      </c>
      <c r="CE89" s="284" t="str">
        <f t="shared" si="490"/>
        <v/>
      </c>
      <c r="CF89" s="284" t="str">
        <f t="shared" si="491"/>
        <v/>
      </c>
      <c r="CG89" s="284" t="str">
        <f t="shared" si="492"/>
        <v/>
      </c>
      <c r="CH89" s="284" t="str">
        <f t="shared" si="493"/>
        <v/>
      </c>
      <c r="CI89" s="284" t="str">
        <f t="shared" si="531"/>
        <v/>
      </c>
      <c r="CJ89" s="284" t="str">
        <f t="shared" si="518"/>
        <v/>
      </c>
      <c r="CL89" s="284" t="str">
        <f t="shared" si="532"/>
        <v>山　内</v>
      </c>
      <c r="CM89" s="284" t="str">
        <f t="shared" si="533"/>
        <v>内　方</v>
      </c>
      <c r="CN89" s="284" t="str">
        <f t="shared" si="494"/>
        <v>平　澤</v>
      </c>
      <c r="CO89" s="284" t="str">
        <f t="shared" si="495"/>
        <v>船　水</v>
      </c>
      <c r="CP89" s="284" t="str">
        <f t="shared" si="496"/>
        <v/>
      </c>
      <c r="CQ89" s="284" t="str">
        <f t="shared" si="497"/>
        <v>今　井</v>
      </c>
      <c r="CR89" s="284" t="str">
        <f t="shared" si="498"/>
        <v/>
      </c>
      <c r="CS89" s="284" t="str">
        <f t="shared" si="499"/>
        <v>平　松</v>
      </c>
      <c r="CT89" s="284" t="str">
        <f t="shared" si="500"/>
        <v/>
      </c>
      <c r="CU89" s="284" t="str">
        <f t="shared" si="501"/>
        <v/>
      </c>
      <c r="CV89" s="284" t="str">
        <f t="shared" si="519"/>
        <v/>
      </c>
      <c r="CW89" s="284" t="str">
        <f t="shared" si="503"/>
        <v/>
      </c>
      <c r="CX89" s="284" t="str">
        <f t="shared" si="504"/>
        <v/>
      </c>
      <c r="CY89" s="284" t="str">
        <f t="shared" si="505"/>
        <v/>
      </c>
      <c r="CZ89" s="284" t="str">
        <f t="shared" si="506"/>
        <v/>
      </c>
      <c r="DA89" s="284" t="str">
        <f t="shared" si="507"/>
        <v/>
      </c>
      <c r="DB89" s="284" t="str">
        <f t="shared" si="508"/>
        <v/>
      </c>
      <c r="DC89" s="284" t="str">
        <f t="shared" si="509"/>
        <v/>
      </c>
      <c r="DD89" s="284" t="str">
        <f t="shared" si="510"/>
        <v/>
      </c>
      <c r="DE89" s="284" t="str">
        <f t="shared" si="534"/>
        <v/>
      </c>
      <c r="DF89" s="284" t="str">
        <f t="shared" si="520"/>
        <v/>
      </c>
      <c r="HA89" s="163"/>
      <c r="HB89" s="199">
        <f>リスト!C88</f>
        <v>0</v>
      </c>
      <c r="HC89" s="76" t="str">
        <f>IF(リスト!D88="","",リスト!D88)</f>
        <v/>
      </c>
      <c r="HD89" s="76" t="str">
        <f>IF(リスト!F88="","",リスト!F88)</f>
        <v/>
      </c>
      <c r="HE89" s="76" t="str">
        <f>IF(リスト!E88="","",リスト!E88)</f>
        <v/>
      </c>
      <c r="HF89" s="200" t="str">
        <f>IF(リスト!G88="","",リスト!G88)</f>
        <v/>
      </c>
      <c r="HG89" s="77" t="str">
        <f>IF(リスト!H88="","",リスト!H88)</f>
        <v>藤　田</v>
      </c>
      <c r="HH89" s="77" t="str">
        <f>IF(リスト!I88="","",リスト!I88)</f>
        <v/>
      </c>
      <c r="HI89" s="77" t="str">
        <f>IF(リスト!J88="","",リスト!J88)</f>
        <v>花　園</v>
      </c>
      <c r="HJ89" s="77" t="str">
        <f>IF(リスト!K88="","",リスト!K88)</f>
        <v/>
      </c>
      <c r="HK89" s="77" t="str">
        <f>IF(リスト!L88="","",リスト!L88)</f>
        <v/>
      </c>
      <c r="HL89" s="77" t="str">
        <f>IF(リスト!M88="","",リスト!M88)</f>
        <v/>
      </c>
      <c r="HM89" s="77" t="str">
        <f>IF(リスト!N88="","",リスト!N88)</f>
        <v/>
      </c>
      <c r="HN89" s="77" t="str">
        <f>IF(リスト!O88="","",リスト!O88)</f>
        <v/>
      </c>
      <c r="HO89" s="460" t="str">
        <f>IF(リスト!P88="","",リスト!P88)</f>
        <v/>
      </c>
      <c r="IV89" s="393"/>
      <c r="IW89" s="393"/>
      <c r="IX89" s="393"/>
      <c r="IY89" s="393"/>
      <c r="IZ89" s="393"/>
      <c r="JA89" s="393"/>
      <c r="JB89" s="393"/>
      <c r="JC89" s="393"/>
      <c r="JD89" s="393"/>
      <c r="JE89" s="393"/>
      <c r="JF89" s="393"/>
      <c r="JG89" s="393"/>
      <c r="JH89" s="393"/>
      <c r="JI89" s="393"/>
      <c r="JJ89" s="393"/>
      <c r="JK89" s="393"/>
      <c r="JL89" s="393"/>
      <c r="JM89" s="393"/>
      <c r="JN89" s="393"/>
      <c r="JO89" s="393"/>
      <c r="JP89" s="393"/>
      <c r="JQ89" s="393"/>
      <c r="JR89" s="393"/>
      <c r="JS89" s="393"/>
      <c r="JT89" s="393"/>
      <c r="JU89" s="393"/>
      <c r="JV89" s="393"/>
      <c r="JW89" s="393"/>
      <c r="JX89" s="393"/>
      <c r="JY89" s="393"/>
      <c r="JZ89" s="393"/>
      <c r="KA89" s="393"/>
      <c r="KB89" s="393"/>
      <c r="KC89" s="393"/>
      <c r="KD89" s="393"/>
      <c r="KE89" s="393"/>
      <c r="KF89" s="393"/>
      <c r="KG89" s="393"/>
      <c r="KH89" s="393"/>
      <c r="KI89" s="393"/>
      <c r="KJ89" s="393"/>
      <c r="KK89" s="393"/>
      <c r="KL89" s="393"/>
      <c r="KM89" s="393"/>
      <c r="KN89" s="393"/>
      <c r="KO89" s="393"/>
      <c r="KP89" s="393"/>
      <c r="KQ89" s="393"/>
      <c r="KR89" s="393"/>
      <c r="KS89" s="393"/>
      <c r="KT89" s="393"/>
      <c r="KU89" s="393"/>
      <c r="KV89" s="393"/>
      <c r="KW89" s="393"/>
      <c r="KX89" s="393"/>
      <c r="KY89" s="393"/>
      <c r="KZ89" s="393"/>
      <c r="LA89" s="393"/>
      <c r="LB89" s="393"/>
      <c r="LC89" s="393"/>
      <c r="LD89" s="393"/>
      <c r="LE89" s="393"/>
      <c r="LF89" s="393"/>
      <c r="LG89" s="393"/>
      <c r="LH89" s="393"/>
      <c r="LI89" s="393"/>
      <c r="LJ89" s="393"/>
      <c r="LK89" s="393"/>
      <c r="LL89" s="393"/>
      <c r="LM89" s="393"/>
      <c r="LN89" s="393"/>
      <c r="LO89" s="393"/>
      <c r="LP89" s="393"/>
      <c r="LQ89" s="393"/>
      <c r="LR89" s="393"/>
      <c r="LS89" s="393"/>
      <c r="LT89" s="393"/>
      <c r="LU89" s="393"/>
      <c r="LV89" s="393"/>
      <c r="LW89" s="393"/>
      <c r="LX89" s="393"/>
      <c r="LY89" s="393"/>
      <c r="LZ89" s="393"/>
      <c r="MA89" s="393"/>
      <c r="MB89" s="393"/>
      <c r="MC89" s="393"/>
      <c r="MD89" s="393"/>
      <c r="ME89" s="393"/>
      <c r="MF89" s="393"/>
      <c r="MG89" s="393"/>
      <c r="MH89" s="393"/>
      <c r="MI89" s="393"/>
      <c r="MJ89" s="393"/>
      <c r="MK89" s="393"/>
      <c r="ML89" s="393"/>
      <c r="MM89" s="393"/>
      <c r="MN89" s="393"/>
      <c r="MO89" s="393"/>
      <c r="MP89" s="393"/>
      <c r="MQ89" s="393"/>
      <c r="MR89" s="393"/>
      <c r="MS89" s="393"/>
      <c r="MT89" s="393"/>
      <c r="MU89" s="393"/>
      <c r="MV89" s="393"/>
      <c r="MW89" s="393"/>
      <c r="MX89" s="393"/>
      <c r="MY89" s="393"/>
      <c r="MZ89" s="393"/>
      <c r="NA89" s="393"/>
      <c r="NB89" s="393"/>
      <c r="NC89" s="393"/>
      <c r="ND89" s="393"/>
      <c r="NE89" s="393"/>
      <c r="NF89" s="393"/>
      <c r="NG89" s="393"/>
      <c r="NH89" s="393"/>
      <c r="NI89" s="393"/>
      <c r="NJ89" s="393"/>
      <c r="NK89" s="393"/>
      <c r="NL89" s="393"/>
      <c r="NM89" s="393"/>
      <c r="NN89" s="393"/>
      <c r="NO89" s="393"/>
      <c r="NP89" s="393"/>
      <c r="NQ89" s="393"/>
      <c r="NR89" s="393"/>
      <c r="NS89" s="393"/>
      <c r="NT89" s="393"/>
      <c r="NU89" s="393"/>
      <c r="NV89" s="393"/>
      <c r="NW89" s="393"/>
      <c r="NX89" s="393"/>
      <c r="NY89" s="393"/>
      <c r="NZ89" s="393"/>
      <c r="OA89" s="393"/>
      <c r="OB89" s="393"/>
      <c r="OC89" s="393"/>
      <c r="OD89" s="393"/>
      <c r="OE89" s="393"/>
      <c r="OF89" s="393"/>
      <c r="OG89" s="393"/>
      <c r="OH89" s="393"/>
      <c r="OI89" s="393"/>
      <c r="OJ89" s="393"/>
      <c r="OK89" s="393"/>
      <c r="OL89" s="393"/>
      <c r="OM89" s="393"/>
      <c r="ON89" s="393"/>
      <c r="OO89" s="393"/>
      <c r="OP89" s="393"/>
      <c r="OQ89" s="393"/>
      <c r="OR89" s="393"/>
      <c r="OS89" s="393"/>
      <c r="OT89" s="393"/>
      <c r="OU89" s="393"/>
      <c r="OV89" s="393"/>
      <c r="OW89" s="393"/>
      <c r="OX89" s="393"/>
      <c r="OY89" s="393"/>
      <c r="OZ89" s="393"/>
      <c r="PA89" s="393"/>
      <c r="PB89" s="393"/>
      <c r="PC89" s="393"/>
      <c r="PD89" s="393"/>
      <c r="PE89" s="393"/>
      <c r="PF89" s="393"/>
      <c r="PG89" s="393"/>
      <c r="PH89" s="393"/>
      <c r="PI89" s="393"/>
      <c r="PJ89" s="393"/>
      <c r="PK89" s="393"/>
      <c r="PL89" s="393"/>
      <c r="PM89" s="393"/>
      <c r="PN89" s="393"/>
      <c r="PO89" s="393"/>
      <c r="PP89" s="393"/>
      <c r="PQ89" s="393"/>
      <c r="PR89" s="393"/>
      <c r="PS89" s="393"/>
      <c r="PT89" s="393"/>
      <c r="PU89" s="393"/>
      <c r="PV89" s="393"/>
      <c r="PW89" s="393"/>
      <c r="PX89" s="393"/>
      <c r="PY89" s="393"/>
      <c r="PZ89" s="393"/>
      <c r="QA89" s="393"/>
      <c r="QB89" s="393"/>
      <c r="QC89" s="393"/>
      <c r="QD89" s="393"/>
      <c r="QE89" s="393"/>
      <c r="QF89" s="393"/>
      <c r="QG89" s="393"/>
      <c r="QH89" s="393"/>
      <c r="QI89" s="393"/>
      <c r="QJ89" s="393"/>
      <c r="QK89" s="393"/>
      <c r="QL89" s="393"/>
      <c r="QM89" s="393"/>
      <c r="QN89" s="393"/>
      <c r="QO89" s="393"/>
      <c r="QP89" s="393"/>
      <c r="QQ89" s="393"/>
      <c r="QR89" s="393"/>
      <c r="QS89" s="393"/>
      <c r="QT89" s="393"/>
      <c r="QU89" s="393"/>
      <c r="QV89" s="393"/>
      <c r="QW89" s="393"/>
      <c r="QX89" s="393"/>
      <c r="QY89" s="393"/>
      <c r="QZ89" s="393"/>
      <c r="RA89" s="393"/>
      <c r="RB89" s="393"/>
      <c r="RC89" s="393"/>
      <c r="RD89" s="393"/>
      <c r="RE89" s="393"/>
      <c r="RF89" s="393"/>
      <c r="RG89" s="393"/>
      <c r="RH89" s="393"/>
      <c r="RI89" s="393"/>
      <c r="RJ89" s="393"/>
      <c r="RK89" s="393"/>
      <c r="RL89" s="393"/>
      <c r="RM89" s="393"/>
      <c r="RN89" s="393"/>
      <c r="RO89" s="393"/>
      <c r="RP89" s="393"/>
      <c r="RQ89" s="393"/>
      <c r="RR89" s="393"/>
      <c r="RS89" s="393"/>
      <c r="RT89" s="393"/>
      <c r="RU89" s="393"/>
      <c r="RV89" s="393"/>
      <c r="RW89" s="393"/>
      <c r="RX89" s="393"/>
      <c r="RY89" s="393"/>
      <c r="RZ89" s="393"/>
      <c r="SA89" s="393"/>
      <c r="SB89" s="393"/>
      <c r="SC89" s="393"/>
      <c r="SD89" s="393"/>
      <c r="SE89" s="393"/>
      <c r="SF89" s="393"/>
      <c r="SG89" s="393"/>
      <c r="SH89" s="393"/>
      <c r="SI89" s="393"/>
      <c r="SJ89" s="393"/>
      <c r="SK89" s="393"/>
      <c r="SL89" s="393"/>
      <c r="SM89" s="393"/>
      <c r="SN89" s="393"/>
      <c r="SO89" s="393"/>
      <c r="SP89" s="393"/>
      <c r="SQ89" s="393"/>
      <c r="SR89" s="393"/>
      <c r="SS89" s="393"/>
      <c r="ST89" s="393"/>
      <c r="SU89" s="393"/>
      <c r="SV89" s="393"/>
      <c r="SW89" s="393"/>
      <c r="SX89" s="393"/>
      <c r="SY89" s="393"/>
      <c r="SZ89" s="393"/>
      <c r="TA89" s="393"/>
      <c r="TB89" s="393"/>
      <c r="TC89" s="393"/>
      <c r="TD89" s="393"/>
      <c r="TE89" s="393"/>
      <c r="TF89" s="393"/>
      <c r="TG89" s="393"/>
      <c r="TH89" s="393"/>
      <c r="TI89" s="393"/>
      <c r="TJ89" s="393"/>
      <c r="TK89" s="393"/>
    </row>
    <row r="90" spans="2:531" ht="24.75" customHeight="1" x14ac:dyDescent="0.2">
      <c r="B90" s="284" t="str">
        <f t="shared" si="521"/>
        <v>山　内</v>
      </c>
      <c r="C90" s="284" t="str">
        <f t="shared" si="522"/>
        <v>内　方</v>
      </c>
      <c r="D90" s="284" t="str">
        <f t="shared" si="426"/>
        <v>平　澤</v>
      </c>
      <c r="E90" s="284" t="str">
        <f t="shared" si="427"/>
        <v>船　水</v>
      </c>
      <c r="F90" s="284" t="str">
        <f t="shared" si="428"/>
        <v/>
      </c>
      <c r="G90" s="284" t="str">
        <f t="shared" si="429"/>
        <v>荒　木</v>
      </c>
      <c r="H90" s="284" t="str">
        <f t="shared" si="430"/>
        <v>平　岡</v>
      </c>
      <c r="I90" s="284" t="str">
        <f t="shared" si="431"/>
        <v/>
      </c>
      <c r="J90" s="284" t="str">
        <f t="shared" si="432"/>
        <v>平　松</v>
      </c>
      <c r="K90" s="284" t="str">
        <f t="shared" si="433"/>
        <v/>
      </c>
      <c r="L90" s="284" t="str">
        <f t="shared" si="511"/>
        <v/>
      </c>
      <c r="M90" s="284" t="str">
        <f t="shared" si="435"/>
        <v/>
      </c>
      <c r="N90" s="284" t="str">
        <f t="shared" si="436"/>
        <v/>
      </c>
      <c r="O90" s="284" t="str">
        <f t="shared" si="437"/>
        <v/>
      </c>
      <c r="P90" s="284" t="str">
        <f t="shared" si="438"/>
        <v/>
      </c>
      <c r="Q90" s="284" t="str">
        <f t="shared" si="439"/>
        <v/>
      </c>
      <c r="R90" s="284" t="str">
        <f t="shared" si="440"/>
        <v/>
      </c>
      <c r="S90" s="284" t="str">
        <f t="shared" si="441"/>
        <v/>
      </c>
      <c r="T90" s="284" t="str">
        <f t="shared" si="442"/>
        <v/>
      </c>
      <c r="U90" s="284" t="str">
        <f t="shared" si="442"/>
        <v/>
      </c>
      <c r="V90" s="284" t="str">
        <f t="shared" si="512"/>
        <v/>
      </c>
      <c r="X90" s="284" t="str">
        <f t="shared" si="523"/>
        <v>山　内</v>
      </c>
      <c r="Y90" s="284" t="str">
        <f t="shared" si="524"/>
        <v>内　方</v>
      </c>
      <c r="Z90" s="284" t="str">
        <f t="shared" si="443"/>
        <v>平　澤</v>
      </c>
      <c r="AA90" s="284" t="str">
        <f t="shared" si="444"/>
        <v>船　水</v>
      </c>
      <c r="AB90" s="284" t="str">
        <f t="shared" si="445"/>
        <v/>
      </c>
      <c r="AC90" s="284" t="str">
        <f t="shared" si="446"/>
        <v>荒　木</v>
      </c>
      <c r="AD90" s="284" t="str">
        <f t="shared" si="447"/>
        <v/>
      </c>
      <c r="AE90" s="284" t="str">
        <f t="shared" si="448"/>
        <v>平　松</v>
      </c>
      <c r="AF90" s="284" t="str">
        <f t="shared" si="449"/>
        <v/>
      </c>
      <c r="AG90" s="284" t="str">
        <f t="shared" si="450"/>
        <v/>
      </c>
      <c r="AH90" s="284" t="str">
        <f t="shared" si="513"/>
        <v/>
      </c>
      <c r="AI90" s="284" t="str">
        <f t="shared" si="452"/>
        <v/>
      </c>
      <c r="AJ90" s="284" t="str">
        <f t="shared" si="453"/>
        <v/>
      </c>
      <c r="AK90" s="284" t="str">
        <f t="shared" si="454"/>
        <v/>
      </c>
      <c r="AL90" s="284" t="str">
        <f t="shared" si="455"/>
        <v/>
      </c>
      <c r="AM90" s="284" t="str">
        <f t="shared" si="456"/>
        <v/>
      </c>
      <c r="AN90" s="284" t="str">
        <f t="shared" si="457"/>
        <v/>
      </c>
      <c r="AO90" s="284" t="str">
        <f t="shared" si="458"/>
        <v/>
      </c>
      <c r="AP90" s="284" t="str">
        <f t="shared" si="459"/>
        <v/>
      </c>
      <c r="AQ90" s="284" t="str">
        <f t="shared" si="525"/>
        <v/>
      </c>
      <c r="AR90" s="284" t="str">
        <f t="shared" si="514"/>
        <v/>
      </c>
      <c r="AT90" s="284" t="str">
        <f t="shared" si="526"/>
        <v>山　内</v>
      </c>
      <c r="AU90" s="284" t="str">
        <f t="shared" si="527"/>
        <v>内　方</v>
      </c>
      <c r="AV90" s="284" t="str">
        <f t="shared" si="460"/>
        <v>平　澤</v>
      </c>
      <c r="AW90" s="284" t="str">
        <f t="shared" si="461"/>
        <v>船　水</v>
      </c>
      <c r="AX90" s="284" t="str">
        <f t="shared" si="462"/>
        <v/>
      </c>
      <c r="AY90" s="284" t="str">
        <f t="shared" si="463"/>
        <v>平　岡</v>
      </c>
      <c r="AZ90" s="284" t="str">
        <f t="shared" si="464"/>
        <v>古　澤</v>
      </c>
      <c r="BA90" s="284" t="str">
        <f t="shared" si="465"/>
        <v>平　松</v>
      </c>
      <c r="BB90" s="284" t="str">
        <f t="shared" si="466"/>
        <v/>
      </c>
      <c r="BC90" s="284" t="str">
        <f t="shared" si="467"/>
        <v/>
      </c>
      <c r="BD90" s="284" t="str">
        <f t="shared" si="515"/>
        <v/>
      </c>
      <c r="BE90" s="284" t="str">
        <f t="shared" si="469"/>
        <v/>
      </c>
      <c r="BF90" s="284" t="str">
        <f t="shared" si="470"/>
        <v/>
      </c>
      <c r="BG90" s="284" t="str">
        <f t="shared" si="471"/>
        <v/>
      </c>
      <c r="BH90" s="284" t="str">
        <f t="shared" si="472"/>
        <v/>
      </c>
      <c r="BI90" s="284" t="str">
        <f t="shared" si="473"/>
        <v/>
      </c>
      <c r="BJ90" s="284" t="str">
        <f t="shared" si="474"/>
        <v/>
      </c>
      <c r="BK90" s="284" t="str">
        <f t="shared" si="475"/>
        <v/>
      </c>
      <c r="BL90" s="284" t="str">
        <f t="shared" si="476"/>
        <v/>
      </c>
      <c r="BM90" s="284" t="str">
        <f t="shared" si="528"/>
        <v/>
      </c>
      <c r="BN90" s="284" t="str">
        <f t="shared" si="516"/>
        <v/>
      </c>
      <c r="BP90" s="284" t="str">
        <f t="shared" si="529"/>
        <v>山　内</v>
      </c>
      <c r="BQ90" s="284" t="str">
        <f t="shared" si="530"/>
        <v>内　方</v>
      </c>
      <c r="BR90" s="284" t="str">
        <f t="shared" si="477"/>
        <v>平　澤</v>
      </c>
      <c r="BS90" s="284" t="str">
        <f t="shared" si="478"/>
        <v>船　水</v>
      </c>
      <c r="BT90" s="284" t="str">
        <f t="shared" si="479"/>
        <v/>
      </c>
      <c r="BU90" s="284" t="str">
        <f t="shared" si="480"/>
        <v>平　岡</v>
      </c>
      <c r="BV90" s="284" t="str">
        <f t="shared" si="481"/>
        <v/>
      </c>
      <c r="BW90" s="284" t="str">
        <f t="shared" si="482"/>
        <v>平　松</v>
      </c>
      <c r="BX90" s="284" t="str">
        <f t="shared" si="483"/>
        <v/>
      </c>
      <c r="BY90" s="284" t="str">
        <f t="shared" si="484"/>
        <v/>
      </c>
      <c r="BZ90" s="284" t="str">
        <f t="shared" si="517"/>
        <v/>
      </c>
      <c r="CA90" s="284" t="str">
        <f t="shared" si="486"/>
        <v/>
      </c>
      <c r="CB90" s="284" t="str">
        <f t="shared" si="487"/>
        <v/>
      </c>
      <c r="CC90" s="284" t="str">
        <f t="shared" si="488"/>
        <v/>
      </c>
      <c r="CD90" s="284" t="str">
        <f t="shared" si="489"/>
        <v/>
      </c>
      <c r="CE90" s="284" t="str">
        <f t="shared" si="490"/>
        <v/>
      </c>
      <c r="CF90" s="284" t="str">
        <f t="shared" si="491"/>
        <v/>
      </c>
      <c r="CG90" s="284" t="str">
        <f t="shared" si="492"/>
        <v/>
      </c>
      <c r="CH90" s="284" t="str">
        <f t="shared" si="493"/>
        <v/>
      </c>
      <c r="CI90" s="284" t="str">
        <f t="shared" si="531"/>
        <v/>
      </c>
      <c r="CJ90" s="284" t="str">
        <f t="shared" si="518"/>
        <v/>
      </c>
      <c r="CL90" s="284" t="str">
        <f t="shared" si="532"/>
        <v>山　内</v>
      </c>
      <c r="CM90" s="284" t="str">
        <f t="shared" si="533"/>
        <v>内　方</v>
      </c>
      <c r="CN90" s="284" t="str">
        <f t="shared" si="494"/>
        <v>平　澤</v>
      </c>
      <c r="CO90" s="284" t="str">
        <f t="shared" si="495"/>
        <v>船　水</v>
      </c>
      <c r="CP90" s="284" t="str">
        <f t="shared" si="496"/>
        <v/>
      </c>
      <c r="CQ90" s="284" t="str">
        <f t="shared" si="497"/>
        <v>今　井</v>
      </c>
      <c r="CR90" s="284" t="str">
        <f t="shared" si="498"/>
        <v/>
      </c>
      <c r="CS90" s="284" t="str">
        <f t="shared" si="499"/>
        <v>平　松</v>
      </c>
      <c r="CT90" s="284" t="str">
        <f t="shared" si="500"/>
        <v/>
      </c>
      <c r="CU90" s="284" t="str">
        <f t="shared" si="501"/>
        <v/>
      </c>
      <c r="CV90" s="284" t="str">
        <f t="shared" si="519"/>
        <v/>
      </c>
      <c r="CW90" s="284" t="str">
        <f t="shared" si="503"/>
        <v/>
      </c>
      <c r="CX90" s="284" t="str">
        <f t="shared" si="504"/>
        <v/>
      </c>
      <c r="CY90" s="284" t="str">
        <f t="shared" si="505"/>
        <v/>
      </c>
      <c r="CZ90" s="284" t="str">
        <f t="shared" si="506"/>
        <v/>
      </c>
      <c r="DA90" s="284" t="str">
        <f t="shared" si="507"/>
        <v/>
      </c>
      <c r="DB90" s="284" t="str">
        <f t="shared" si="508"/>
        <v/>
      </c>
      <c r="DC90" s="284" t="str">
        <f t="shared" si="509"/>
        <v/>
      </c>
      <c r="DD90" s="284" t="str">
        <f t="shared" si="510"/>
        <v/>
      </c>
      <c r="DE90" s="284" t="str">
        <f t="shared" si="534"/>
        <v/>
      </c>
      <c r="DF90" s="284" t="str">
        <f t="shared" si="520"/>
        <v/>
      </c>
      <c r="HA90" s="163"/>
      <c r="HB90" s="199">
        <f>リスト!C89</f>
        <v>0</v>
      </c>
      <c r="HC90" s="76" t="str">
        <f>IF(リスト!D89="","",リスト!D89)</f>
        <v/>
      </c>
      <c r="HD90" s="76" t="str">
        <f>IF(リスト!F89="","",リスト!F89)</f>
        <v/>
      </c>
      <c r="HE90" s="76" t="str">
        <f>IF(リスト!E89="","",リスト!E89)</f>
        <v/>
      </c>
      <c r="HF90" s="200" t="str">
        <f>IF(リスト!G89="","",リスト!G89)</f>
        <v/>
      </c>
      <c r="HG90" s="459" t="str">
        <f>IF(リスト!H89="","",リスト!H89)</f>
        <v/>
      </c>
      <c r="HH90" s="77" t="str">
        <f>IF(リスト!I89="","",リスト!I89)</f>
        <v/>
      </c>
      <c r="HI90" s="77" t="str">
        <f>IF(リスト!J89="","",リスト!J89)</f>
        <v>下　島</v>
      </c>
      <c r="HJ90" s="77" t="str">
        <f>IF(リスト!K89="","",リスト!K89)</f>
        <v/>
      </c>
      <c r="HK90" s="77" t="str">
        <f>IF(リスト!L89="","",リスト!L89)</f>
        <v/>
      </c>
      <c r="HL90" s="77" t="str">
        <f>IF(リスト!M89="","",リスト!M89)</f>
        <v/>
      </c>
      <c r="HM90" s="77" t="str">
        <f>IF(リスト!N89="","",リスト!N89)</f>
        <v/>
      </c>
      <c r="HN90" s="77" t="str">
        <f>IF(リスト!O89="","",リスト!O89)</f>
        <v/>
      </c>
      <c r="HO90" s="460" t="str">
        <f>IF(リスト!P89="","",リスト!P89)</f>
        <v/>
      </c>
      <c r="IV90" s="393"/>
      <c r="IW90" s="393"/>
      <c r="IX90" s="393"/>
      <c r="IY90" s="393"/>
      <c r="IZ90" s="393"/>
      <c r="JA90" s="393"/>
      <c r="JB90" s="393"/>
      <c r="JC90" s="393"/>
      <c r="JD90" s="393"/>
      <c r="JE90" s="393"/>
      <c r="JF90" s="393"/>
      <c r="JG90" s="393"/>
      <c r="JH90" s="393"/>
      <c r="JI90" s="393"/>
      <c r="JJ90" s="393"/>
      <c r="JK90" s="393"/>
      <c r="JL90" s="393"/>
      <c r="JM90" s="393"/>
      <c r="JN90" s="393"/>
      <c r="JO90" s="393"/>
      <c r="JP90" s="393"/>
      <c r="JQ90" s="393"/>
      <c r="JR90" s="393"/>
      <c r="JS90" s="393"/>
      <c r="JT90" s="393"/>
      <c r="JU90" s="393"/>
      <c r="JV90" s="393"/>
      <c r="JW90" s="393"/>
      <c r="JX90" s="393"/>
      <c r="JY90" s="393"/>
      <c r="JZ90" s="393"/>
      <c r="KA90" s="393"/>
      <c r="KB90" s="393"/>
      <c r="KC90" s="393"/>
      <c r="KD90" s="393"/>
      <c r="KE90" s="393"/>
      <c r="KF90" s="393"/>
      <c r="KG90" s="393"/>
      <c r="KH90" s="393"/>
      <c r="KI90" s="393"/>
      <c r="KJ90" s="393"/>
      <c r="KK90" s="393"/>
      <c r="KL90" s="393"/>
      <c r="KM90" s="393"/>
      <c r="KN90" s="393"/>
      <c r="KO90" s="393"/>
      <c r="KP90" s="393"/>
      <c r="KQ90" s="393"/>
      <c r="KR90" s="393"/>
      <c r="KS90" s="393"/>
      <c r="KT90" s="393"/>
      <c r="KU90" s="393"/>
      <c r="KV90" s="393"/>
      <c r="KW90" s="393"/>
      <c r="KX90" s="393"/>
      <c r="KY90" s="393"/>
      <c r="KZ90" s="393"/>
      <c r="LA90" s="393"/>
      <c r="LB90" s="393"/>
      <c r="LC90" s="393"/>
      <c r="LD90" s="393"/>
      <c r="LE90" s="393"/>
      <c r="LF90" s="393"/>
      <c r="LG90" s="393"/>
      <c r="LH90" s="393"/>
      <c r="LI90" s="393"/>
      <c r="LJ90" s="393"/>
      <c r="LK90" s="393"/>
      <c r="LL90" s="393"/>
      <c r="LM90" s="393"/>
      <c r="LN90" s="393"/>
      <c r="LO90" s="393"/>
      <c r="LP90" s="393"/>
      <c r="LQ90" s="393"/>
      <c r="LR90" s="393"/>
      <c r="LS90" s="393"/>
      <c r="LT90" s="393"/>
      <c r="LU90" s="393"/>
      <c r="LV90" s="393"/>
      <c r="LW90" s="393"/>
      <c r="LX90" s="393"/>
      <c r="LY90" s="393"/>
      <c r="LZ90" s="393"/>
      <c r="MA90" s="393"/>
      <c r="MB90" s="393"/>
      <c r="MC90" s="393"/>
      <c r="MD90" s="393"/>
      <c r="ME90" s="393"/>
      <c r="MF90" s="393"/>
      <c r="MG90" s="393"/>
      <c r="MH90" s="393"/>
      <c r="MI90" s="393"/>
      <c r="MJ90" s="393"/>
      <c r="MK90" s="393"/>
      <c r="ML90" s="393"/>
      <c r="MM90" s="393"/>
      <c r="MN90" s="393"/>
      <c r="MO90" s="393"/>
      <c r="MP90" s="393"/>
      <c r="MQ90" s="393"/>
      <c r="MR90" s="393"/>
      <c r="MS90" s="393"/>
      <c r="MT90" s="393"/>
      <c r="MU90" s="393"/>
      <c r="MV90" s="393"/>
      <c r="MW90" s="393"/>
      <c r="MX90" s="393"/>
      <c r="MY90" s="393"/>
      <c r="MZ90" s="393"/>
      <c r="NA90" s="393"/>
      <c r="NB90" s="393"/>
      <c r="NC90" s="393"/>
      <c r="ND90" s="393"/>
      <c r="NE90" s="393"/>
      <c r="NF90" s="393"/>
      <c r="NG90" s="393"/>
      <c r="NH90" s="393"/>
      <c r="NI90" s="393"/>
      <c r="NJ90" s="393"/>
      <c r="NK90" s="393"/>
      <c r="NL90" s="393"/>
      <c r="NM90" s="393"/>
      <c r="NN90" s="393"/>
      <c r="NO90" s="393"/>
      <c r="NP90" s="393"/>
      <c r="NQ90" s="393"/>
      <c r="NR90" s="393"/>
      <c r="NS90" s="393"/>
      <c r="NT90" s="393"/>
      <c r="NU90" s="393"/>
      <c r="NV90" s="393"/>
      <c r="NW90" s="393"/>
      <c r="NX90" s="393"/>
      <c r="NY90" s="393"/>
      <c r="NZ90" s="393"/>
      <c r="OA90" s="393"/>
      <c r="OB90" s="393"/>
      <c r="OC90" s="393"/>
      <c r="OD90" s="393"/>
      <c r="OE90" s="393"/>
      <c r="OF90" s="393"/>
      <c r="OG90" s="393"/>
      <c r="OH90" s="393"/>
      <c r="OI90" s="393"/>
      <c r="OJ90" s="393"/>
      <c r="OK90" s="393"/>
      <c r="OL90" s="393"/>
      <c r="OM90" s="393"/>
      <c r="ON90" s="393"/>
      <c r="OO90" s="393"/>
      <c r="OP90" s="393"/>
      <c r="OQ90" s="393"/>
      <c r="OR90" s="393"/>
      <c r="OS90" s="393"/>
      <c r="OT90" s="393"/>
      <c r="OU90" s="393"/>
      <c r="OV90" s="393"/>
      <c r="OW90" s="393"/>
      <c r="OX90" s="393"/>
      <c r="OY90" s="393"/>
      <c r="OZ90" s="393"/>
      <c r="PA90" s="393"/>
      <c r="PB90" s="393"/>
      <c r="PC90" s="393"/>
      <c r="PD90" s="393"/>
      <c r="PE90" s="393"/>
      <c r="PF90" s="393"/>
      <c r="PG90" s="393"/>
      <c r="PH90" s="393"/>
      <c r="PI90" s="393"/>
      <c r="PJ90" s="393"/>
      <c r="PK90" s="393"/>
      <c r="PL90" s="393"/>
      <c r="PM90" s="393"/>
      <c r="PN90" s="393"/>
      <c r="PO90" s="393"/>
      <c r="PP90" s="393"/>
      <c r="PQ90" s="393"/>
      <c r="PR90" s="393"/>
      <c r="PS90" s="393"/>
      <c r="PT90" s="393"/>
      <c r="PU90" s="393"/>
      <c r="PV90" s="393"/>
      <c r="PW90" s="393"/>
      <c r="PX90" s="393"/>
      <c r="PY90" s="393"/>
      <c r="PZ90" s="393"/>
      <c r="QA90" s="393"/>
      <c r="QB90" s="393"/>
      <c r="QC90" s="393"/>
      <c r="QD90" s="393"/>
      <c r="QE90" s="393"/>
      <c r="QF90" s="393"/>
      <c r="QG90" s="393"/>
      <c r="QH90" s="393"/>
      <c r="QI90" s="393"/>
      <c r="QJ90" s="393"/>
      <c r="QK90" s="393"/>
      <c r="QL90" s="393"/>
      <c r="QM90" s="393"/>
      <c r="QN90" s="393"/>
      <c r="QO90" s="393"/>
      <c r="QP90" s="393"/>
      <c r="QQ90" s="393"/>
      <c r="QR90" s="393"/>
      <c r="QS90" s="393"/>
      <c r="QT90" s="393"/>
      <c r="QU90" s="393"/>
      <c r="QV90" s="393"/>
      <c r="QW90" s="393"/>
      <c r="QX90" s="393"/>
      <c r="QY90" s="393"/>
      <c r="QZ90" s="393"/>
      <c r="RA90" s="393"/>
      <c r="RB90" s="393"/>
      <c r="RC90" s="393"/>
      <c r="RD90" s="393"/>
      <c r="RE90" s="393"/>
      <c r="RF90" s="393"/>
      <c r="RG90" s="393"/>
      <c r="RH90" s="393"/>
      <c r="RI90" s="393"/>
      <c r="RJ90" s="393"/>
      <c r="RK90" s="393"/>
      <c r="RL90" s="393"/>
      <c r="RM90" s="393"/>
      <c r="RN90" s="393"/>
      <c r="RO90" s="393"/>
      <c r="RP90" s="393"/>
      <c r="RQ90" s="393"/>
      <c r="RR90" s="393"/>
      <c r="RS90" s="393"/>
      <c r="RT90" s="393"/>
      <c r="RU90" s="393"/>
      <c r="RV90" s="393"/>
      <c r="RW90" s="393"/>
      <c r="RX90" s="393"/>
      <c r="RY90" s="393"/>
      <c r="RZ90" s="393"/>
      <c r="SA90" s="393"/>
      <c r="SB90" s="393"/>
      <c r="SC90" s="393"/>
      <c r="SD90" s="393"/>
      <c r="SE90" s="393"/>
      <c r="SF90" s="393"/>
      <c r="SG90" s="393"/>
      <c r="SH90" s="393"/>
      <c r="SI90" s="393"/>
      <c r="SJ90" s="393"/>
      <c r="SK90" s="393"/>
      <c r="SL90" s="393"/>
      <c r="SM90" s="393"/>
      <c r="SN90" s="393"/>
      <c r="SO90" s="393"/>
      <c r="SP90" s="393"/>
      <c r="SQ90" s="393"/>
      <c r="SR90" s="393"/>
      <c r="SS90" s="393"/>
      <c r="ST90" s="393"/>
      <c r="SU90" s="393"/>
      <c r="SV90" s="393"/>
      <c r="SW90" s="393"/>
      <c r="SX90" s="393"/>
      <c r="SY90" s="393"/>
      <c r="SZ90" s="393"/>
      <c r="TA90" s="393"/>
      <c r="TB90" s="393"/>
      <c r="TC90" s="393"/>
      <c r="TD90" s="393"/>
      <c r="TE90" s="393"/>
      <c r="TF90" s="393"/>
      <c r="TG90" s="393"/>
      <c r="TH90" s="393"/>
      <c r="TI90" s="393"/>
      <c r="TJ90" s="393"/>
      <c r="TK90" s="393"/>
    </row>
    <row r="91" spans="2:531" ht="24.75" customHeight="1" x14ac:dyDescent="0.2">
      <c r="B91" s="284" t="str">
        <f t="shared" si="521"/>
        <v>山　内</v>
      </c>
      <c r="C91" s="284" t="str">
        <f t="shared" si="522"/>
        <v>内　方</v>
      </c>
      <c r="D91" s="284" t="str">
        <f t="shared" si="426"/>
        <v>平　澤</v>
      </c>
      <c r="E91" s="284" t="str">
        <f t="shared" si="427"/>
        <v>船　水</v>
      </c>
      <c r="F91" s="284" t="str">
        <f t="shared" si="428"/>
        <v/>
      </c>
      <c r="G91" s="284" t="str">
        <f t="shared" si="429"/>
        <v>荒　木</v>
      </c>
      <c r="H91" s="284" t="str">
        <f t="shared" si="430"/>
        <v>平　岡</v>
      </c>
      <c r="I91" s="284" t="str">
        <f t="shared" si="431"/>
        <v/>
      </c>
      <c r="J91" s="284" t="str">
        <f t="shared" si="432"/>
        <v>平　松</v>
      </c>
      <c r="K91" s="284" t="str">
        <f t="shared" si="433"/>
        <v/>
      </c>
      <c r="L91" s="284" t="str">
        <f t="shared" si="511"/>
        <v/>
      </c>
      <c r="M91" s="284" t="str">
        <f t="shared" si="435"/>
        <v/>
      </c>
      <c r="N91" s="284" t="str">
        <f t="shared" si="436"/>
        <v/>
      </c>
      <c r="O91" s="284" t="str">
        <f t="shared" si="437"/>
        <v/>
      </c>
      <c r="P91" s="284" t="str">
        <f t="shared" si="438"/>
        <v/>
      </c>
      <c r="Q91" s="284" t="str">
        <f t="shared" si="439"/>
        <v/>
      </c>
      <c r="R91" s="284" t="str">
        <f t="shared" si="440"/>
        <v/>
      </c>
      <c r="S91" s="284" t="str">
        <f t="shared" si="441"/>
        <v/>
      </c>
      <c r="T91" s="284" t="str">
        <f t="shared" si="442"/>
        <v/>
      </c>
      <c r="U91" s="284" t="str">
        <f t="shared" si="442"/>
        <v/>
      </c>
      <c r="V91" s="284" t="str">
        <f t="shared" si="512"/>
        <v/>
      </c>
      <c r="X91" s="284" t="str">
        <f t="shared" si="523"/>
        <v>山　内</v>
      </c>
      <c r="Y91" s="284" t="str">
        <f t="shared" si="524"/>
        <v>内　方</v>
      </c>
      <c r="Z91" s="284" t="str">
        <f t="shared" si="443"/>
        <v>平　澤</v>
      </c>
      <c r="AA91" s="284" t="str">
        <f t="shared" si="444"/>
        <v>船　水</v>
      </c>
      <c r="AB91" s="284" t="str">
        <f t="shared" si="445"/>
        <v/>
      </c>
      <c r="AC91" s="284" t="str">
        <f t="shared" si="446"/>
        <v>荒　木</v>
      </c>
      <c r="AD91" s="284" t="str">
        <f t="shared" si="447"/>
        <v/>
      </c>
      <c r="AE91" s="284" t="str">
        <f t="shared" si="448"/>
        <v>平　松</v>
      </c>
      <c r="AF91" s="284" t="str">
        <f t="shared" si="449"/>
        <v/>
      </c>
      <c r="AG91" s="284" t="str">
        <f t="shared" si="450"/>
        <v/>
      </c>
      <c r="AH91" s="284" t="str">
        <f t="shared" si="513"/>
        <v/>
      </c>
      <c r="AI91" s="284" t="str">
        <f t="shared" si="452"/>
        <v/>
      </c>
      <c r="AJ91" s="284" t="str">
        <f t="shared" si="453"/>
        <v/>
      </c>
      <c r="AK91" s="284" t="str">
        <f t="shared" si="454"/>
        <v/>
      </c>
      <c r="AL91" s="284" t="str">
        <f t="shared" si="455"/>
        <v/>
      </c>
      <c r="AM91" s="284" t="str">
        <f t="shared" si="456"/>
        <v/>
      </c>
      <c r="AN91" s="284" t="str">
        <f t="shared" si="457"/>
        <v/>
      </c>
      <c r="AO91" s="284" t="str">
        <f t="shared" si="458"/>
        <v/>
      </c>
      <c r="AP91" s="284" t="str">
        <f t="shared" si="459"/>
        <v/>
      </c>
      <c r="AQ91" s="284" t="str">
        <f t="shared" si="525"/>
        <v/>
      </c>
      <c r="AR91" s="284" t="str">
        <f t="shared" si="514"/>
        <v/>
      </c>
      <c r="AT91" s="284" t="str">
        <f t="shared" si="526"/>
        <v>山　内</v>
      </c>
      <c r="AU91" s="284" t="str">
        <f t="shared" si="527"/>
        <v>内　方</v>
      </c>
      <c r="AV91" s="284" t="str">
        <f t="shared" si="460"/>
        <v>平　澤</v>
      </c>
      <c r="AW91" s="284" t="str">
        <f t="shared" si="461"/>
        <v>船　水</v>
      </c>
      <c r="AX91" s="284" t="str">
        <f t="shared" si="462"/>
        <v/>
      </c>
      <c r="AY91" s="284" t="str">
        <f t="shared" si="463"/>
        <v>平　岡</v>
      </c>
      <c r="AZ91" s="284" t="str">
        <f t="shared" si="464"/>
        <v>古　澤</v>
      </c>
      <c r="BA91" s="284" t="str">
        <f t="shared" si="465"/>
        <v>平　松</v>
      </c>
      <c r="BB91" s="284" t="str">
        <f t="shared" si="466"/>
        <v/>
      </c>
      <c r="BC91" s="284" t="str">
        <f t="shared" si="467"/>
        <v/>
      </c>
      <c r="BD91" s="284" t="str">
        <f t="shared" si="515"/>
        <v/>
      </c>
      <c r="BE91" s="284" t="str">
        <f t="shared" si="469"/>
        <v/>
      </c>
      <c r="BF91" s="284" t="str">
        <f t="shared" si="470"/>
        <v/>
      </c>
      <c r="BG91" s="284" t="str">
        <f t="shared" si="471"/>
        <v/>
      </c>
      <c r="BH91" s="284" t="str">
        <f t="shared" si="472"/>
        <v/>
      </c>
      <c r="BI91" s="284" t="str">
        <f t="shared" si="473"/>
        <v/>
      </c>
      <c r="BJ91" s="284" t="str">
        <f t="shared" si="474"/>
        <v/>
      </c>
      <c r="BK91" s="284" t="str">
        <f t="shared" si="475"/>
        <v/>
      </c>
      <c r="BL91" s="284" t="str">
        <f t="shared" si="476"/>
        <v/>
      </c>
      <c r="BM91" s="284" t="str">
        <f t="shared" si="528"/>
        <v/>
      </c>
      <c r="BN91" s="284" t="str">
        <f t="shared" si="516"/>
        <v/>
      </c>
      <c r="BP91" s="284" t="str">
        <f t="shared" si="529"/>
        <v>山　内</v>
      </c>
      <c r="BQ91" s="284" t="str">
        <f t="shared" si="530"/>
        <v>内　方</v>
      </c>
      <c r="BR91" s="284" t="str">
        <f t="shared" si="477"/>
        <v>平　澤</v>
      </c>
      <c r="BS91" s="284" t="str">
        <f t="shared" si="478"/>
        <v>船　水</v>
      </c>
      <c r="BT91" s="284" t="str">
        <f t="shared" si="479"/>
        <v/>
      </c>
      <c r="BU91" s="284" t="str">
        <f t="shared" si="480"/>
        <v>平　岡</v>
      </c>
      <c r="BV91" s="284" t="str">
        <f t="shared" si="481"/>
        <v/>
      </c>
      <c r="BW91" s="284" t="str">
        <f t="shared" si="482"/>
        <v>平　松</v>
      </c>
      <c r="BX91" s="284" t="str">
        <f t="shared" si="483"/>
        <v/>
      </c>
      <c r="BY91" s="284" t="str">
        <f t="shared" si="484"/>
        <v/>
      </c>
      <c r="BZ91" s="284" t="str">
        <f t="shared" si="517"/>
        <v/>
      </c>
      <c r="CA91" s="284" t="str">
        <f t="shared" si="486"/>
        <v/>
      </c>
      <c r="CB91" s="284" t="str">
        <f t="shared" si="487"/>
        <v/>
      </c>
      <c r="CC91" s="284" t="str">
        <f t="shared" si="488"/>
        <v/>
      </c>
      <c r="CD91" s="284" t="str">
        <f t="shared" si="489"/>
        <v/>
      </c>
      <c r="CE91" s="284" t="str">
        <f t="shared" si="490"/>
        <v/>
      </c>
      <c r="CF91" s="284" t="str">
        <f t="shared" si="491"/>
        <v/>
      </c>
      <c r="CG91" s="284" t="str">
        <f t="shared" si="492"/>
        <v/>
      </c>
      <c r="CH91" s="284" t="str">
        <f t="shared" si="493"/>
        <v/>
      </c>
      <c r="CI91" s="284" t="str">
        <f t="shared" si="531"/>
        <v/>
      </c>
      <c r="CJ91" s="284" t="str">
        <f t="shared" si="518"/>
        <v/>
      </c>
      <c r="CL91" s="284" t="str">
        <f t="shared" si="532"/>
        <v>山　内</v>
      </c>
      <c r="CM91" s="284" t="str">
        <f t="shared" si="533"/>
        <v>内　方</v>
      </c>
      <c r="CN91" s="284" t="str">
        <f t="shared" si="494"/>
        <v>平　澤</v>
      </c>
      <c r="CO91" s="284" t="str">
        <f t="shared" si="495"/>
        <v>船　水</v>
      </c>
      <c r="CP91" s="284" t="str">
        <f t="shared" si="496"/>
        <v/>
      </c>
      <c r="CQ91" s="284" t="str">
        <f t="shared" si="497"/>
        <v>今　井</v>
      </c>
      <c r="CR91" s="284" t="str">
        <f t="shared" si="498"/>
        <v/>
      </c>
      <c r="CS91" s="284" t="str">
        <f t="shared" si="499"/>
        <v>平　松</v>
      </c>
      <c r="CT91" s="284" t="str">
        <f t="shared" si="500"/>
        <v/>
      </c>
      <c r="CU91" s="284" t="str">
        <f t="shared" si="501"/>
        <v/>
      </c>
      <c r="CV91" s="284" t="str">
        <f t="shared" si="519"/>
        <v/>
      </c>
      <c r="CW91" s="284" t="str">
        <f t="shared" si="503"/>
        <v/>
      </c>
      <c r="CX91" s="284" t="str">
        <f t="shared" si="504"/>
        <v/>
      </c>
      <c r="CY91" s="284" t="str">
        <f t="shared" si="505"/>
        <v/>
      </c>
      <c r="CZ91" s="284" t="str">
        <f t="shared" si="506"/>
        <v/>
      </c>
      <c r="DA91" s="284" t="str">
        <f t="shared" si="507"/>
        <v/>
      </c>
      <c r="DB91" s="284" t="str">
        <f t="shared" si="508"/>
        <v/>
      </c>
      <c r="DC91" s="284" t="str">
        <f t="shared" si="509"/>
        <v/>
      </c>
      <c r="DD91" s="284" t="str">
        <f t="shared" si="510"/>
        <v/>
      </c>
      <c r="DE91" s="284" t="str">
        <f t="shared" si="534"/>
        <v/>
      </c>
      <c r="DF91" s="284" t="str">
        <f t="shared" si="520"/>
        <v/>
      </c>
      <c r="HA91" s="163"/>
      <c r="HB91" s="199">
        <f>リスト!C90</f>
        <v>0</v>
      </c>
      <c r="HC91" s="76" t="str">
        <f>IF(リスト!D90="","",リスト!D90)</f>
        <v/>
      </c>
      <c r="HD91" s="76" t="str">
        <f>IF(リスト!F90="","",リスト!F90)</f>
        <v/>
      </c>
      <c r="HE91" s="76" t="str">
        <f>IF(リスト!E90="","",リスト!E90)</f>
        <v/>
      </c>
      <c r="HF91" s="200" t="str">
        <f>IF(リスト!G90="","",リスト!G90)</f>
        <v/>
      </c>
      <c r="HG91" s="77" t="str">
        <f>IF(リスト!H90="","",リスト!H90)</f>
        <v>東大阪</v>
      </c>
      <c r="HH91" s="77" t="str">
        <f>IF(リスト!I90="","",リスト!I90)</f>
        <v/>
      </c>
      <c r="HI91" s="77" t="str">
        <f>IF(リスト!J90="","",リスト!J90)</f>
        <v>永　和</v>
      </c>
      <c r="HJ91" s="77" t="str">
        <f>IF(リスト!K90="","",リスト!K90)</f>
        <v/>
      </c>
      <c r="HK91" s="77" t="str">
        <f>IF(リスト!L90="","",リスト!L90)</f>
        <v/>
      </c>
      <c r="HL91" s="77" t="str">
        <f>IF(リスト!M90="","",リスト!M90)</f>
        <v/>
      </c>
      <c r="HM91" s="77" t="str">
        <f>IF(リスト!N90="","",リスト!N90)</f>
        <v/>
      </c>
      <c r="HN91" s="77" t="str">
        <f>IF(リスト!O90="","",リスト!O90)</f>
        <v/>
      </c>
      <c r="HO91" s="460" t="str">
        <f>IF(リスト!P90="","",リスト!P90)</f>
        <v/>
      </c>
      <c r="IV91" s="393"/>
      <c r="IW91" s="393"/>
      <c r="IX91" s="393"/>
      <c r="IY91" s="393"/>
      <c r="IZ91" s="393"/>
      <c r="JA91" s="393"/>
      <c r="JB91" s="393"/>
      <c r="JC91" s="393"/>
      <c r="JD91" s="393"/>
      <c r="JE91" s="393"/>
      <c r="JF91" s="393"/>
      <c r="JG91" s="393"/>
      <c r="JH91" s="393"/>
      <c r="JI91" s="393"/>
      <c r="JJ91" s="393"/>
      <c r="JK91" s="393"/>
      <c r="JL91" s="393"/>
      <c r="JM91" s="393"/>
      <c r="JN91" s="393"/>
      <c r="JO91" s="393"/>
      <c r="JP91" s="393"/>
      <c r="JQ91" s="393"/>
      <c r="JR91" s="393"/>
      <c r="JS91" s="393"/>
      <c r="JT91" s="393"/>
      <c r="JU91" s="393"/>
      <c r="JV91" s="393"/>
      <c r="JW91" s="393"/>
      <c r="JX91" s="393"/>
      <c r="JY91" s="393"/>
      <c r="JZ91" s="393"/>
      <c r="KA91" s="393"/>
      <c r="KB91" s="393"/>
      <c r="KC91" s="393"/>
      <c r="KD91" s="393"/>
      <c r="KE91" s="393"/>
      <c r="KF91" s="393"/>
      <c r="KG91" s="393"/>
      <c r="KH91" s="393"/>
      <c r="KI91" s="393"/>
      <c r="KJ91" s="393"/>
      <c r="KK91" s="393"/>
      <c r="KL91" s="393"/>
      <c r="KM91" s="393"/>
      <c r="KN91" s="393"/>
      <c r="KO91" s="393"/>
      <c r="KP91" s="393"/>
      <c r="KQ91" s="393"/>
      <c r="KR91" s="393"/>
      <c r="KS91" s="393"/>
      <c r="KT91" s="393"/>
      <c r="KU91" s="393"/>
      <c r="KV91" s="393"/>
      <c r="KW91" s="393"/>
      <c r="KX91" s="393"/>
      <c r="KY91" s="393"/>
      <c r="KZ91" s="393"/>
      <c r="LA91" s="393"/>
      <c r="LB91" s="393"/>
      <c r="LC91" s="393"/>
      <c r="LD91" s="393"/>
      <c r="LE91" s="393"/>
      <c r="LF91" s="393"/>
      <c r="LG91" s="393"/>
      <c r="LH91" s="393"/>
      <c r="LI91" s="393"/>
      <c r="LJ91" s="393"/>
      <c r="LK91" s="393"/>
      <c r="LL91" s="393"/>
      <c r="LM91" s="393"/>
      <c r="LN91" s="393"/>
      <c r="LO91" s="393"/>
      <c r="LP91" s="393"/>
      <c r="LQ91" s="393"/>
      <c r="LR91" s="393"/>
      <c r="LS91" s="393"/>
      <c r="LT91" s="393"/>
      <c r="LU91" s="393"/>
      <c r="LV91" s="393"/>
      <c r="LW91" s="393"/>
      <c r="LX91" s="393"/>
      <c r="LY91" s="393"/>
      <c r="LZ91" s="393"/>
      <c r="MA91" s="393"/>
      <c r="MB91" s="393"/>
      <c r="MC91" s="393"/>
      <c r="MD91" s="393"/>
      <c r="ME91" s="393"/>
      <c r="MF91" s="393"/>
      <c r="MG91" s="393"/>
      <c r="MH91" s="393"/>
      <c r="MI91" s="393"/>
      <c r="MJ91" s="393"/>
      <c r="MK91" s="393"/>
      <c r="ML91" s="393"/>
      <c r="MM91" s="393"/>
      <c r="MN91" s="393"/>
      <c r="MO91" s="393"/>
      <c r="MP91" s="393"/>
      <c r="MQ91" s="393"/>
      <c r="MR91" s="393"/>
      <c r="MS91" s="393"/>
      <c r="MT91" s="393"/>
      <c r="MU91" s="393"/>
      <c r="MV91" s="393"/>
      <c r="MW91" s="393"/>
      <c r="MX91" s="393"/>
      <c r="MY91" s="393"/>
      <c r="MZ91" s="393"/>
      <c r="NA91" s="393"/>
      <c r="NB91" s="393"/>
      <c r="NC91" s="393"/>
      <c r="ND91" s="393"/>
      <c r="NE91" s="393"/>
      <c r="NF91" s="393"/>
      <c r="NG91" s="393"/>
      <c r="NH91" s="393"/>
      <c r="NI91" s="393"/>
      <c r="NJ91" s="393"/>
      <c r="NK91" s="393"/>
      <c r="NL91" s="393"/>
      <c r="NM91" s="393"/>
      <c r="NN91" s="393"/>
      <c r="NO91" s="393"/>
      <c r="NP91" s="393"/>
      <c r="NQ91" s="393"/>
      <c r="NR91" s="393"/>
      <c r="NS91" s="393"/>
      <c r="NT91" s="393"/>
      <c r="NU91" s="393"/>
      <c r="NV91" s="393"/>
      <c r="NW91" s="393"/>
      <c r="NX91" s="393"/>
      <c r="NY91" s="393"/>
      <c r="NZ91" s="393"/>
      <c r="OA91" s="393"/>
      <c r="OB91" s="393"/>
      <c r="OC91" s="393"/>
      <c r="OD91" s="393"/>
      <c r="OE91" s="393"/>
      <c r="OF91" s="393"/>
      <c r="OG91" s="393"/>
      <c r="OH91" s="393"/>
      <c r="OI91" s="393"/>
      <c r="OJ91" s="393"/>
      <c r="OK91" s="393"/>
      <c r="OL91" s="393"/>
      <c r="OM91" s="393"/>
      <c r="ON91" s="393"/>
      <c r="OO91" s="393"/>
      <c r="OP91" s="393"/>
      <c r="OQ91" s="393"/>
      <c r="OR91" s="393"/>
      <c r="OS91" s="393"/>
      <c r="OT91" s="393"/>
      <c r="OU91" s="393"/>
      <c r="OV91" s="393"/>
      <c r="OW91" s="393"/>
      <c r="OX91" s="393"/>
      <c r="OY91" s="393"/>
      <c r="OZ91" s="393"/>
      <c r="PA91" s="393"/>
      <c r="PB91" s="393"/>
      <c r="PC91" s="393"/>
      <c r="PD91" s="393"/>
      <c r="PE91" s="393"/>
      <c r="PF91" s="393"/>
      <c r="PG91" s="393"/>
      <c r="PH91" s="393"/>
      <c r="PI91" s="393"/>
      <c r="PJ91" s="393"/>
      <c r="PK91" s="393"/>
      <c r="PL91" s="393"/>
      <c r="PM91" s="393"/>
      <c r="PN91" s="393"/>
      <c r="PO91" s="393"/>
      <c r="PP91" s="393"/>
      <c r="PQ91" s="393"/>
      <c r="PR91" s="393"/>
      <c r="PS91" s="393"/>
      <c r="PT91" s="393"/>
      <c r="PU91" s="393"/>
      <c r="PV91" s="393"/>
      <c r="PW91" s="393"/>
      <c r="PX91" s="393"/>
      <c r="PY91" s="393"/>
      <c r="PZ91" s="393"/>
      <c r="QA91" s="393"/>
      <c r="QB91" s="393"/>
      <c r="QC91" s="393"/>
      <c r="QD91" s="393"/>
      <c r="QE91" s="393"/>
      <c r="QF91" s="393"/>
      <c r="QG91" s="393"/>
      <c r="QH91" s="393"/>
      <c r="QI91" s="393"/>
      <c r="QJ91" s="393"/>
      <c r="QK91" s="393"/>
      <c r="QL91" s="393"/>
      <c r="QM91" s="393"/>
      <c r="QN91" s="393"/>
      <c r="QO91" s="393"/>
      <c r="QP91" s="393"/>
      <c r="QQ91" s="393"/>
      <c r="QR91" s="393"/>
      <c r="QS91" s="393"/>
      <c r="QT91" s="393"/>
      <c r="QU91" s="393"/>
      <c r="QV91" s="393"/>
      <c r="QW91" s="393"/>
      <c r="QX91" s="393"/>
      <c r="QY91" s="393"/>
      <c r="QZ91" s="393"/>
      <c r="RA91" s="393"/>
      <c r="RB91" s="393"/>
      <c r="RC91" s="393"/>
      <c r="RD91" s="393"/>
      <c r="RE91" s="393"/>
      <c r="RF91" s="393"/>
      <c r="RG91" s="393"/>
      <c r="RH91" s="393"/>
      <c r="RI91" s="393"/>
      <c r="RJ91" s="393"/>
      <c r="RK91" s="393"/>
      <c r="RL91" s="393"/>
      <c r="RM91" s="393"/>
      <c r="RN91" s="393"/>
      <c r="RO91" s="393"/>
      <c r="RP91" s="393"/>
      <c r="RQ91" s="393"/>
      <c r="RR91" s="393"/>
      <c r="RS91" s="393"/>
      <c r="RT91" s="393"/>
      <c r="RU91" s="393"/>
      <c r="RV91" s="393"/>
      <c r="RW91" s="393"/>
      <c r="RX91" s="393"/>
      <c r="RY91" s="393"/>
      <c r="RZ91" s="393"/>
      <c r="SA91" s="393"/>
      <c r="SB91" s="393"/>
      <c r="SC91" s="393"/>
      <c r="SD91" s="393"/>
      <c r="SE91" s="393"/>
      <c r="SF91" s="393"/>
      <c r="SG91" s="393"/>
      <c r="SH91" s="393"/>
      <c r="SI91" s="393"/>
      <c r="SJ91" s="393"/>
      <c r="SK91" s="393"/>
      <c r="SL91" s="393"/>
      <c r="SM91" s="393"/>
      <c r="SN91" s="393"/>
      <c r="SO91" s="393"/>
      <c r="SP91" s="393"/>
      <c r="SQ91" s="393"/>
      <c r="SR91" s="393"/>
      <c r="SS91" s="393"/>
      <c r="ST91" s="393"/>
      <c r="SU91" s="393"/>
      <c r="SV91" s="393"/>
      <c r="SW91" s="393"/>
      <c r="SX91" s="393"/>
      <c r="SY91" s="393"/>
      <c r="SZ91" s="393"/>
      <c r="TA91" s="393"/>
      <c r="TB91" s="393"/>
      <c r="TC91" s="393"/>
      <c r="TD91" s="393"/>
      <c r="TE91" s="393"/>
      <c r="TF91" s="393"/>
      <c r="TG91" s="393"/>
      <c r="TH91" s="393"/>
      <c r="TI91" s="393"/>
      <c r="TJ91" s="393"/>
      <c r="TK91" s="393"/>
    </row>
    <row r="92" spans="2:531" ht="24.75" customHeight="1" x14ac:dyDescent="0.2">
      <c r="B92" s="284" t="str">
        <f t="shared" si="521"/>
        <v>山　内</v>
      </c>
      <c r="C92" s="284" t="str">
        <f t="shared" si="522"/>
        <v>内　方</v>
      </c>
      <c r="D92" s="284" t="str">
        <f t="shared" si="426"/>
        <v>平　澤</v>
      </c>
      <c r="E92" s="284" t="str">
        <f t="shared" si="427"/>
        <v>船　水</v>
      </c>
      <c r="F92" s="284" t="str">
        <f t="shared" si="428"/>
        <v/>
      </c>
      <c r="G92" s="284" t="str">
        <f t="shared" si="429"/>
        <v>荒　木</v>
      </c>
      <c r="H92" s="284" t="str">
        <f t="shared" si="430"/>
        <v>平　岡</v>
      </c>
      <c r="I92" s="284" t="str">
        <f t="shared" si="431"/>
        <v/>
      </c>
      <c r="J92" s="284" t="str">
        <f t="shared" si="432"/>
        <v>平　松</v>
      </c>
      <c r="K92" s="284" t="str">
        <f t="shared" si="433"/>
        <v/>
      </c>
      <c r="L92" s="284" t="str">
        <f t="shared" si="511"/>
        <v/>
      </c>
      <c r="M92" s="284" t="str">
        <f t="shared" si="435"/>
        <v/>
      </c>
      <c r="N92" s="284" t="str">
        <f t="shared" si="436"/>
        <v/>
      </c>
      <c r="O92" s="284" t="str">
        <f t="shared" si="437"/>
        <v/>
      </c>
      <c r="P92" s="284" t="str">
        <f t="shared" si="438"/>
        <v/>
      </c>
      <c r="Q92" s="284" t="str">
        <f t="shared" si="439"/>
        <v/>
      </c>
      <c r="R92" s="284" t="str">
        <f t="shared" si="440"/>
        <v/>
      </c>
      <c r="S92" s="284" t="str">
        <f t="shared" si="441"/>
        <v/>
      </c>
      <c r="T92" s="284" t="str">
        <f t="shared" si="442"/>
        <v/>
      </c>
      <c r="U92" s="284" t="str">
        <f t="shared" si="442"/>
        <v/>
      </c>
      <c r="V92" s="284" t="str">
        <f t="shared" si="512"/>
        <v/>
      </c>
      <c r="X92" s="284" t="str">
        <f t="shared" si="523"/>
        <v>山　内</v>
      </c>
      <c r="Y92" s="284" t="str">
        <f t="shared" si="524"/>
        <v>内　方</v>
      </c>
      <c r="Z92" s="284" t="str">
        <f t="shared" si="443"/>
        <v>平　澤</v>
      </c>
      <c r="AA92" s="284" t="str">
        <f t="shared" si="444"/>
        <v>船　水</v>
      </c>
      <c r="AB92" s="284" t="str">
        <f t="shared" si="445"/>
        <v/>
      </c>
      <c r="AC92" s="284" t="str">
        <f t="shared" si="446"/>
        <v>荒　木</v>
      </c>
      <c r="AD92" s="284" t="str">
        <f t="shared" si="447"/>
        <v/>
      </c>
      <c r="AE92" s="284" t="str">
        <f t="shared" si="448"/>
        <v>平　松</v>
      </c>
      <c r="AF92" s="284" t="str">
        <f t="shared" si="449"/>
        <v/>
      </c>
      <c r="AG92" s="284" t="str">
        <f t="shared" si="450"/>
        <v/>
      </c>
      <c r="AH92" s="284" t="str">
        <f t="shared" si="513"/>
        <v/>
      </c>
      <c r="AI92" s="284" t="str">
        <f t="shared" si="452"/>
        <v/>
      </c>
      <c r="AJ92" s="284" t="str">
        <f t="shared" si="453"/>
        <v/>
      </c>
      <c r="AK92" s="284" t="str">
        <f t="shared" si="454"/>
        <v/>
      </c>
      <c r="AL92" s="284" t="str">
        <f t="shared" si="455"/>
        <v/>
      </c>
      <c r="AM92" s="284" t="str">
        <f t="shared" si="456"/>
        <v/>
      </c>
      <c r="AN92" s="284" t="str">
        <f t="shared" si="457"/>
        <v/>
      </c>
      <c r="AO92" s="284" t="str">
        <f t="shared" si="458"/>
        <v/>
      </c>
      <c r="AP92" s="284" t="str">
        <f t="shared" si="459"/>
        <v/>
      </c>
      <c r="AQ92" s="284" t="str">
        <f t="shared" si="525"/>
        <v/>
      </c>
      <c r="AR92" s="284" t="str">
        <f t="shared" si="514"/>
        <v/>
      </c>
      <c r="AT92" s="284" t="str">
        <f t="shared" si="526"/>
        <v>山　内</v>
      </c>
      <c r="AU92" s="284" t="str">
        <f t="shared" si="527"/>
        <v>内　方</v>
      </c>
      <c r="AV92" s="284" t="str">
        <f t="shared" si="460"/>
        <v>平　澤</v>
      </c>
      <c r="AW92" s="284" t="str">
        <f t="shared" si="461"/>
        <v>船　水</v>
      </c>
      <c r="AX92" s="284" t="str">
        <f t="shared" si="462"/>
        <v/>
      </c>
      <c r="AY92" s="284" t="str">
        <f t="shared" si="463"/>
        <v>平　岡</v>
      </c>
      <c r="AZ92" s="284" t="str">
        <f t="shared" si="464"/>
        <v>古　澤</v>
      </c>
      <c r="BA92" s="284" t="str">
        <f t="shared" si="465"/>
        <v>平　松</v>
      </c>
      <c r="BB92" s="284" t="str">
        <f t="shared" si="466"/>
        <v/>
      </c>
      <c r="BC92" s="284" t="str">
        <f t="shared" si="467"/>
        <v/>
      </c>
      <c r="BD92" s="284" t="str">
        <f t="shared" si="515"/>
        <v/>
      </c>
      <c r="BE92" s="284" t="str">
        <f t="shared" si="469"/>
        <v/>
      </c>
      <c r="BF92" s="284" t="str">
        <f t="shared" si="470"/>
        <v/>
      </c>
      <c r="BG92" s="284" t="str">
        <f t="shared" si="471"/>
        <v/>
      </c>
      <c r="BH92" s="284" t="str">
        <f t="shared" si="472"/>
        <v/>
      </c>
      <c r="BI92" s="284" t="str">
        <f t="shared" si="473"/>
        <v/>
      </c>
      <c r="BJ92" s="284" t="str">
        <f t="shared" si="474"/>
        <v/>
      </c>
      <c r="BK92" s="284" t="str">
        <f t="shared" si="475"/>
        <v/>
      </c>
      <c r="BL92" s="284" t="str">
        <f t="shared" si="476"/>
        <v/>
      </c>
      <c r="BM92" s="284" t="str">
        <f t="shared" si="528"/>
        <v/>
      </c>
      <c r="BN92" s="284" t="str">
        <f t="shared" si="516"/>
        <v/>
      </c>
      <c r="BP92" s="284" t="str">
        <f t="shared" si="529"/>
        <v>山　内</v>
      </c>
      <c r="BQ92" s="284" t="str">
        <f t="shared" si="530"/>
        <v>内　方</v>
      </c>
      <c r="BR92" s="284" t="str">
        <f t="shared" si="477"/>
        <v>平　澤</v>
      </c>
      <c r="BS92" s="284" t="str">
        <f t="shared" si="478"/>
        <v>船　水</v>
      </c>
      <c r="BT92" s="284" t="str">
        <f t="shared" si="479"/>
        <v/>
      </c>
      <c r="BU92" s="284" t="str">
        <f t="shared" si="480"/>
        <v>平　岡</v>
      </c>
      <c r="BV92" s="284" t="str">
        <f t="shared" si="481"/>
        <v/>
      </c>
      <c r="BW92" s="284" t="str">
        <f t="shared" si="482"/>
        <v>平　松</v>
      </c>
      <c r="BX92" s="284" t="str">
        <f t="shared" si="483"/>
        <v/>
      </c>
      <c r="BY92" s="284" t="str">
        <f t="shared" si="484"/>
        <v/>
      </c>
      <c r="BZ92" s="284" t="str">
        <f t="shared" si="517"/>
        <v/>
      </c>
      <c r="CA92" s="284" t="str">
        <f t="shared" si="486"/>
        <v/>
      </c>
      <c r="CB92" s="284" t="str">
        <f t="shared" si="487"/>
        <v/>
      </c>
      <c r="CC92" s="284" t="str">
        <f t="shared" si="488"/>
        <v/>
      </c>
      <c r="CD92" s="284" t="str">
        <f t="shared" si="489"/>
        <v/>
      </c>
      <c r="CE92" s="284" t="str">
        <f t="shared" si="490"/>
        <v/>
      </c>
      <c r="CF92" s="284" t="str">
        <f t="shared" si="491"/>
        <v/>
      </c>
      <c r="CG92" s="284" t="str">
        <f t="shared" si="492"/>
        <v/>
      </c>
      <c r="CH92" s="284" t="str">
        <f t="shared" si="493"/>
        <v/>
      </c>
      <c r="CI92" s="284" t="str">
        <f t="shared" si="531"/>
        <v/>
      </c>
      <c r="CJ92" s="284" t="str">
        <f t="shared" si="518"/>
        <v/>
      </c>
      <c r="CL92" s="284" t="str">
        <f t="shared" si="532"/>
        <v>山　内</v>
      </c>
      <c r="CM92" s="284" t="str">
        <f t="shared" si="533"/>
        <v>内　方</v>
      </c>
      <c r="CN92" s="284" t="str">
        <f t="shared" si="494"/>
        <v>平　澤</v>
      </c>
      <c r="CO92" s="284" t="str">
        <f t="shared" si="495"/>
        <v>船　水</v>
      </c>
      <c r="CP92" s="284" t="str">
        <f t="shared" si="496"/>
        <v/>
      </c>
      <c r="CQ92" s="284" t="str">
        <f t="shared" si="497"/>
        <v>今　井</v>
      </c>
      <c r="CR92" s="284" t="str">
        <f t="shared" si="498"/>
        <v/>
      </c>
      <c r="CS92" s="284" t="str">
        <f t="shared" si="499"/>
        <v>平　松</v>
      </c>
      <c r="CT92" s="284" t="str">
        <f t="shared" si="500"/>
        <v/>
      </c>
      <c r="CU92" s="284" t="str">
        <f t="shared" si="501"/>
        <v/>
      </c>
      <c r="CV92" s="284" t="str">
        <f t="shared" si="519"/>
        <v/>
      </c>
      <c r="CW92" s="284" t="str">
        <f t="shared" si="503"/>
        <v/>
      </c>
      <c r="CX92" s="284" t="str">
        <f t="shared" si="504"/>
        <v/>
      </c>
      <c r="CY92" s="284" t="str">
        <f t="shared" si="505"/>
        <v/>
      </c>
      <c r="CZ92" s="284" t="str">
        <f t="shared" si="506"/>
        <v/>
      </c>
      <c r="DA92" s="284" t="str">
        <f t="shared" si="507"/>
        <v/>
      </c>
      <c r="DB92" s="284" t="str">
        <f t="shared" si="508"/>
        <v/>
      </c>
      <c r="DC92" s="284" t="str">
        <f t="shared" si="509"/>
        <v/>
      </c>
      <c r="DD92" s="284" t="str">
        <f t="shared" si="510"/>
        <v/>
      </c>
      <c r="DE92" s="284" t="str">
        <f t="shared" si="534"/>
        <v/>
      </c>
      <c r="DF92" s="284" t="str">
        <f t="shared" si="520"/>
        <v/>
      </c>
      <c r="HA92" s="163"/>
      <c r="HB92" s="199">
        <f>リスト!C91</f>
        <v>0</v>
      </c>
      <c r="HC92" s="76" t="str">
        <f>IF(リスト!D91="","",リスト!D91)</f>
        <v/>
      </c>
      <c r="HD92" s="76" t="str">
        <f>IF(リスト!F91="","",リスト!F91)</f>
        <v/>
      </c>
      <c r="HE92" s="76" t="str">
        <f>IF(リスト!E91="","",リスト!E91)</f>
        <v/>
      </c>
      <c r="HF92" s="200" t="str">
        <f>IF(リスト!G91="","",リスト!G91)</f>
        <v/>
      </c>
      <c r="HG92" s="459" t="str">
        <f>IF(リスト!H91="","",リスト!H91)</f>
        <v/>
      </c>
      <c r="HH92" s="77" t="str">
        <f>IF(リスト!I91="","",リスト!I91)</f>
        <v/>
      </c>
      <c r="HI92" s="77" t="str">
        <f>IF(リスト!J91="","",リスト!J91)</f>
        <v>石　切</v>
      </c>
      <c r="HJ92" s="77" t="str">
        <f>IF(リスト!K91="","",リスト!K91)</f>
        <v/>
      </c>
      <c r="HK92" s="77" t="str">
        <f>IF(リスト!L91="","",リスト!L91)</f>
        <v/>
      </c>
      <c r="HL92" s="77" t="str">
        <f>IF(リスト!M91="","",リスト!M91)</f>
        <v/>
      </c>
      <c r="HM92" s="77" t="str">
        <f>IF(リスト!N91="","",リスト!N91)</f>
        <v/>
      </c>
      <c r="HN92" s="77" t="str">
        <f>IF(リスト!O91="","",リスト!O91)</f>
        <v/>
      </c>
      <c r="HO92" s="460" t="str">
        <f>IF(リスト!P91="","",リスト!P91)</f>
        <v/>
      </c>
      <c r="IV92" s="393"/>
      <c r="IW92" s="393"/>
      <c r="IX92" s="393"/>
      <c r="IY92" s="393"/>
      <c r="IZ92" s="393"/>
      <c r="JA92" s="393"/>
      <c r="JB92" s="393"/>
      <c r="JC92" s="393"/>
      <c r="JD92" s="393"/>
      <c r="JE92" s="393"/>
      <c r="JF92" s="393"/>
      <c r="JG92" s="393"/>
      <c r="JH92" s="393"/>
      <c r="JI92" s="393"/>
      <c r="JJ92" s="393"/>
      <c r="JK92" s="393"/>
      <c r="JL92" s="393"/>
      <c r="JM92" s="393"/>
      <c r="JN92" s="393"/>
      <c r="JO92" s="393"/>
      <c r="JP92" s="393"/>
      <c r="JQ92" s="393"/>
      <c r="JR92" s="393"/>
      <c r="JS92" s="393"/>
      <c r="JT92" s="393"/>
      <c r="JU92" s="393"/>
      <c r="JV92" s="393"/>
      <c r="JW92" s="393"/>
      <c r="JX92" s="393"/>
      <c r="JY92" s="393"/>
      <c r="JZ92" s="393"/>
      <c r="KA92" s="393"/>
      <c r="KB92" s="393"/>
      <c r="KC92" s="393"/>
      <c r="KD92" s="393"/>
      <c r="KE92" s="393"/>
      <c r="KF92" s="393"/>
      <c r="KG92" s="393"/>
      <c r="KH92" s="393"/>
      <c r="KI92" s="393"/>
      <c r="KJ92" s="393"/>
      <c r="KK92" s="393"/>
      <c r="KL92" s="393"/>
      <c r="KM92" s="393"/>
      <c r="KN92" s="393"/>
      <c r="KO92" s="393"/>
      <c r="KP92" s="393"/>
      <c r="KQ92" s="393"/>
      <c r="KR92" s="393"/>
      <c r="KS92" s="393"/>
      <c r="KT92" s="393"/>
      <c r="KU92" s="393"/>
      <c r="KV92" s="393"/>
      <c r="KW92" s="393"/>
      <c r="KX92" s="393"/>
      <c r="KY92" s="393"/>
      <c r="KZ92" s="393"/>
      <c r="LA92" s="393"/>
      <c r="LB92" s="393"/>
      <c r="LC92" s="393"/>
      <c r="LD92" s="393"/>
      <c r="LE92" s="393"/>
      <c r="LF92" s="393"/>
      <c r="LG92" s="393"/>
      <c r="LH92" s="393"/>
      <c r="LI92" s="393"/>
      <c r="LJ92" s="393"/>
      <c r="LK92" s="393"/>
      <c r="LL92" s="393"/>
      <c r="LM92" s="393"/>
      <c r="LN92" s="393"/>
      <c r="LO92" s="393"/>
      <c r="LP92" s="393"/>
      <c r="LQ92" s="393"/>
      <c r="LR92" s="393"/>
      <c r="LS92" s="393"/>
      <c r="LT92" s="393"/>
      <c r="LU92" s="393"/>
      <c r="LV92" s="393"/>
      <c r="LW92" s="393"/>
      <c r="LX92" s="393"/>
      <c r="LY92" s="393"/>
      <c r="LZ92" s="393"/>
      <c r="MA92" s="393"/>
      <c r="MB92" s="393"/>
      <c r="MC92" s="393"/>
      <c r="MD92" s="393"/>
      <c r="ME92" s="393"/>
      <c r="MF92" s="393"/>
      <c r="MG92" s="393"/>
      <c r="MH92" s="393"/>
      <c r="MI92" s="393"/>
      <c r="MJ92" s="393"/>
      <c r="MK92" s="393"/>
      <c r="ML92" s="393"/>
      <c r="MM92" s="393"/>
      <c r="MN92" s="393"/>
      <c r="MO92" s="393"/>
      <c r="MP92" s="393"/>
      <c r="MQ92" s="393"/>
      <c r="MR92" s="393"/>
      <c r="MS92" s="393"/>
      <c r="MT92" s="393"/>
      <c r="MU92" s="393"/>
      <c r="MV92" s="393"/>
      <c r="MW92" s="393"/>
      <c r="MX92" s="393"/>
      <c r="MY92" s="393"/>
      <c r="MZ92" s="393"/>
      <c r="NA92" s="393"/>
      <c r="NB92" s="393"/>
      <c r="NC92" s="393"/>
      <c r="ND92" s="393"/>
      <c r="NE92" s="393"/>
      <c r="NF92" s="393"/>
      <c r="NG92" s="393"/>
      <c r="NH92" s="393"/>
      <c r="NI92" s="393"/>
      <c r="NJ92" s="393"/>
      <c r="NK92" s="393"/>
      <c r="NL92" s="393"/>
      <c r="NM92" s="393"/>
      <c r="NN92" s="393"/>
      <c r="NO92" s="393"/>
      <c r="NP92" s="393"/>
      <c r="NQ92" s="393"/>
      <c r="NR92" s="393"/>
      <c r="NS92" s="393"/>
      <c r="NT92" s="393"/>
      <c r="NU92" s="393"/>
      <c r="NV92" s="393"/>
      <c r="NW92" s="393"/>
      <c r="NX92" s="393"/>
      <c r="NY92" s="393"/>
      <c r="NZ92" s="393"/>
      <c r="OA92" s="393"/>
      <c r="OB92" s="393"/>
      <c r="OC92" s="393"/>
      <c r="OD92" s="393"/>
      <c r="OE92" s="393"/>
      <c r="OF92" s="393"/>
      <c r="OG92" s="393"/>
      <c r="OH92" s="393"/>
      <c r="OI92" s="393"/>
      <c r="OJ92" s="393"/>
      <c r="OK92" s="393"/>
      <c r="OL92" s="393"/>
      <c r="OM92" s="393"/>
      <c r="ON92" s="393"/>
      <c r="OO92" s="393"/>
      <c r="OP92" s="393"/>
      <c r="OQ92" s="393"/>
      <c r="OR92" s="393"/>
      <c r="OS92" s="393"/>
      <c r="OT92" s="393"/>
      <c r="OU92" s="393"/>
      <c r="OV92" s="393"/>
      <c r="OW92" s="393"/>
      <c r="OX92" s="393"/>
      <c r="OY92" s="393"/>
      <c r="OZ92" s="393"/>
      <c r="PA92" s="393"/>
      <c r="PB92" s="393"/>
      <c r="PC92" s="393"/>
      <c r="PD92" s="393"/>
      <c r="PE92" s="393"/>
      <c r="PF92" s="393"/>
      <c r="PG92" s="393"/>
      <c r="PH92" s="393"/>
      <c r="PI92" s="393"/>
      <c r="PJ92" s="393"/>
      <c r="PK92" s="393"/>
      <c r="PL92" s="393"/>
      <c r="PM92" s="393"/>
      <c r="PN92" s="393"/>
      <c r="PO92" s="393"/>
      <c r="PP92" s="393"/>
      <c r="PQ92" s="393"/>
      <c r="PR92" s="393"/>
      <c r="PS92" s="393"/>
      <c r="PT92" s="393"/>
      <c r="PU92" s="393"/>
      <c r="PV92" s="393"/>
      <c r="PW92" s="393"/>
      <c r="PX92" s="393"/>
      <c r="PY92" s="393"/>
      <c r="PZ92" s="393"/>
      <c r="QA92" s="393"/>
      <c r="QB92" s="393"/>
      <c r="QC92" s="393"/>
      <c r="QD92" s="393"/>
      <c r="QE92" s="393"/>
      <c r="QF92" s="393"/>
      <c r="QG92" s="393"/>
      <c r="QH92" s="393"/>
      <c r="QI92" s="393"/>
      <c r="QJ92" s="393"/>
      <c r="QK92" s="393"/>
      <c r="QL92" s="393"/>
      <c r="QM92" s="393"/>
      <c r="QN92" s="393"/>
      <c r="QO92" s="393"/>
      <c r="QP92" s="393"/>
      <c r="QQ92" s="393"/>
      <c r="QR92" s="393"/>
      <c r="QS92" s="393"/>
      <c r="QT92" s="393"/>
      <c r="QU92" s="393"/>
      <c r="QV92" s="393"/>
      <c r="QW92" s="393"/>
      <c r="QX92" s="393"/>
      <c r="QY92" s="393"/>
      <c r="QZ92" s="393"/>
      <c r="RA92" s="393"/>
      <c r="RB92" s="393"/>
      <c r="RC92" s="393"/>
      <c r="RD92" s="393"/>
      <c r="RE92" s="393"/>
      <c r="RF92" s="393"/>
      <c r="RG92" s="393"/>
      <c r="RH92" s="393"/>
      <c r="RI92" s="393"/>
      <c r="RJ92" s="393"/>
      <c r="RK92" s="393"/>
      <c r="RL92" s="393"/>
      <c r="RM92" s="393"/>
      <c r="RN92" s="393"/>
      <c r="RO92" s="393"/>
      <c r="RP92" s="393"/>
      <c r="RQ92" s="393"/>
      <c r="RR92" s="393"/>
      <c r="RS92" s="393"/>
      <c r="RT92" s="393"/>
      <c r="RU92" s="393"/>
      <c r="RV92" s="393"/>
      <c r="RW92" s="393"/>
      <c r="RX92" s="393"/>
      <c r="RY92" s="393"/>
      <c r="RZ92" s="393"/>
      <c r="SA92" s="393"/>
      <c r="SB92" s="393"/>
      <c r="SC92" s="393"/>
      <c r="SD92" s="393"/>
      <c r="SE92" s="393"/>
      <c r="SF92" s="393"/>
      <c r="SG92" s="393"/>
      <c r="SH92" s="393"/>
      <c r="SI92" s="393"/>
      <c r="SJ92" s="393"/>
      <c r="SK92" s="393"/>
      <c r="SL92" s="393"/>
      <c r="SM92" s="393"/>
      <c r="SN92" s="393"/>
      <c r="SO92" s="393"/>
      <c r="SP92" s="393"/>
      <c r="SQ92" s="393"/>
      <c r="SR92" s="393"/>
      <c r="SS92" s="393"/>
      <c r="ST92" s="393"/>
      <c r="SU92" s="393"/>
      <c r="SV92" s="393"/>
      <c r="SW92" s="393"/>
      <c r="SX92" s="393"/>
      <c r="SY92" s="393"/>
      <c r="SZ92" s="393"/>
      <c r="TA92" s="393"/>
      <c r="TB92" s="393"/>
      <c r="TC92" s="393"/>
      <c r="TD92" s="393"/>
      <c r="TE92" s="393"/>
      <c r="TF92" s="393"/>
      <c r="TG92" s="393"/>
      <c r="TH92" s="393"/>
      <c r="TI92" s="393"/>
      <c r="TJ92" s="393"/>
      <c r="TK92" s="393"/>
    </row>
    <row r="93" spans="2:531" ht="24.75" customHeight="1" x14ac:dyDescent="0.2">
      <c r="B93" s="284" t="str">
        <f t="shared" si="521"/>
        <v>山　内</v>
      </c>
      <c r="C93" s="284" t="str">
        <f t="shared" si="522"/>
        <v>内　方</v>
      </c>
      <c r="D93" s="284" t="str">
        <f t="shared" si="426"/>
        <v>平　澤</v>
      </c>
      <c r="E93" s="284" t="str">
        <f t="shared" si="427"/>
        <v>船　水</v>
      </c>
      <c r="F93" s="284" t="str">
        <f t="shared" si="428"/>
        <v/>
      </c>
      <c r="G93" s="284" t="str">
        <f t="shared" si="429"/>
        <v>荒　木</v>
      </c>
      <c r="H93" s="284" t="str">
        <f t="shared" si="430"/>
        <v>平　岡</v>
      </c>
      <c r="I93" s="284" t="str">
        <f t="shared" si="431"/>
        <v/>
      </c>
      <c r="J93" s="284" t="str">
        <f t="shared" si="432"/>
        <v>平　松</v>
      </c>
      <c r="K93" s="284" t="str">
        <f t="shared" si="433"/>
        <v/>
      </c>
      <c r="L93" s="284" t="str">
        <f t="shared" si="511"/>
        <v/>
      </c>
      <c r="M93" s="284" t="str">
        <f t="shared" si="435"/>
        <v/>
      </c>
      <c r="N93" s="284" t="str">
        <f t="shared" si="436"/>
        <v/>
      </c>
      <c r="O93" s="284" t="str">
        <f t="shared" si="437"/>
        <v/>
      </c>
      <c r="P93" s="284" t="str">
        <f t="shared" si="438"/>
        <v/>
      </c>
      <c r="Q93" s="284" t="str">
        <f t="shared" si="439"/>
        <v/>
      </c>
      <c r="R93" s="284" t="str">
        <f t="shared" si="440"/>
        <v/>
      </c>
      <c r="S93" s="284" t="str">
        <f t="shared" si="441"/>
        <v/>
      </c>
      <c r="T93" s="284" t="str">
        <f t="shared" si="442"/>
        <v/>
      </c>
      <c r="U93" s="284" t="str">
        <f t="shared" si="442"/>
        <v/>
      </c>
      <c r="V93" s="284" t="str">
        <f t="shared" si="512"/>
        <v/>
      </c>
      <c r="X93" s="284" t="str">
        <f t="shared" si="523"/>
        <v>山　内</v>
      </c>
      <c r="Y93" s="284" t="str">
        <f t="shared" si="524"/>
        <v>内　方</v>
      </c>
      <c r="Z93" s="284" t="str">
        <f t="shared" si="443"/>
        <v>平　澤</v>
      </c>
      <c r="AA93" s="284" t="str">
        <f t="shared" si="444"/>
        <v>船　水</v>
      </c>
      <c r="AB93" s="284" t="str">
        <f t="shared" si="445"/>
        <v/>
      </c>
      <c r="AC93" s="284" t="str">
        <f t="shared" si="446"/>
        <v>荒　木</v>
      </c>
      <c r="AD93" s="284" t="str">
        <f t="shared" si="447"/>
        <v/>
      </c>
      <c r="AE93" s="284" t="str">
        <f t="shared" si="448"/>
        <v>平　松</v>
      </c>
      <c r="AF93" s="284" t="str">
        <f t="shared" si="449"/>
        <v/>
      </c>
      <c r="AG93" s="284" t="str">
        <f t="shared" si="450"/>
        <v/>
      </c>
      <c r="AH93" s="284" t="str">
        <f t="shared" si="513"/>
        <v/>
      </c>
      <c r="AI93" s="284" t="str">
        <f t="shared" si="452"/>
        <v/>
      </c>
      <c r="AJ93" s="284" t="str">
        <f t="shared" si="453"/>
        <v/>
      </c>
      <c r="AK93" s="284" t="str">
        <f t="shared" si="454"/>
        <v/>
      </c>
      <c r="AL93" s="284" t="str">
        <f t="shared" si="455"/>
        <v/>
      </c>
      <c r="AM93" s="284" t="str">
        <f t="shared" si="456"/>
        <v/>
      </c>
      <c r="AN93" s="284" t="str">
        <f t="shared" si="457"/>
        <v/>
      </c>
      <c r="AO93" s="284" t="str">
        <f t="shared" si="458"/>
        <v/>
      </c>
      <c r="AP93" s="284" t="str">
        <f t="shared" si="459"/>
        <v/>
      </c>
      <c r="AQ93" s="284" t="str">
        <f t="shared" si="525"/>
        <v/>
      </c>
      <c r="AR93" s="284" t="str">
        <f t="shared" si="514"/>
        <v/>
      </c>
      <c r="AT93" s="284" t="str">
        <f t="shared" si="526"/>
        <v>山　内</v>
      </c>
      <c r="AU93" s="284" t="str">
        <f t="shared" si="527"/>
        <v>内　方</v>
      </c>
      <c r="AV93" s="284" t="str">
        <f t="shared" si="460"/>
        <v>平　澤</v>
      </c>
      <c r="AW93" s="284" t="str">
        <f t="shared" si="461"/>
        <v>船　水</v>
      </c>
      <c r="AX93" s="284" t="str">
        <f t="shared" si="462"/>
        <v/>
      </c>
      <c r="AY93" s="284" t="str">
        <f t="shared" si="463"/>
        <v>平　岡</v>
      </c>
      <c r="AZ93" s="284" t="str">
        <f t="shared" si="464"/>
        <v>古　澤</v>
      </c>
      <c r="BA93" s="284" t="str">
        <f t="shared" si="465"/>
        <v>平　松</v>
      </c>
      <c r="BB93" s="284" t="str">
        <f t="shared" si="466"/>
        <v/>
      </c>
      <c r="BC93" s="284" t="str">
        <f t="shared" si="467"/>
        <v/>
      </c>
      <c r="BD93" s="284" t="str">
        <f t="shared" si="515"/>
        <v/>
      </c>
      <c r="BE93" s="284" t="str">
        <f t="shared" si="469"/>
        <v/>
      </c>
      <c r="BF93" s="284" t="str">
        <f t="shared" si="470"/>
        <v/>
      </c>
      <c r="BG93" s="284" t="str">
        <f t="shared" si="471"/>
        <v/>
      </c>
      <c r="BH93" s="284" t="str">
        <f t="shared" si="472"/>
        <v/>
      </c>
      <c r="BI93" s="284" t="str">
        <f t="shared" si="473"/>
        <v/>
      </c>
      <c r="BJ93" s="284" t="str">
        <f t="shared" si="474"/>
        <v/>
      </c>
      <c r="BK93" s="284" t="str">
        <f t="shared" si="475"/>
        <v/>
      </c>
      <c r="BL93" s="284" t="str">
        <f t="shared" si="476"/>
        <v/>
      </c>
      <c r="BM93" s="284" t="str">
        <f t="shared" si="528"/>
        <v/>
      </c>
      <c r="BN93" s="284" t="str">
        <f t="shared" si="516"/>
        <v/>
      </c>
      <c r="BP93" s="284" t="str">
        <f t="shared" si="529"/>
        <v>山　内</v>
      </c>
      <c r="BQ93" s="284" t="str">
        <f t="shared" si="530"/>
        <v>内　方</v>
      </c>
      <c r="BR93" s="284" t="str">
        <f t="shared" si="477"/>
        <v>平　澤</v>
      </c>
      <c r="BS93" s="284" t="str">
        <f t="shared" si="478"/>
        <v>船　水</v>
      </c>
      <c r="BT93" s="284" t="str">
        <f t="shared" si="479"/>
        <v/>
      </c>
      <c r="BU93" s="284" t="str">
        <f t="shared" si="480"/>
        <v>平　岡</v>
      </c>
      <c r="BV93" s="284" t="str">
        <f t="shared" si="481"/>
        <v/>
      </c>
      <c r="BW93" s="284" t="str">
        <f t="shared" si="482"/>
        <v>平　松</v>
      </c>
      <c r="BX93" s="284" t="str">
        <f t="shared" si="483"/>
        <v/>
      </c>
      <c r="BY93" s="284" t="str">
        <f t="shared" si="484"/>
        <v/>
      </c>
      <c r="BZ93" s="284" t="str">
        <f t="shared" si="517"/>
        <v/>
      </c>
      <c r="CA93" s="284" t="str">
        <f t="shared" si="486"/>
        <v/>
      </c>
      <c r="CB93" s="284" t="str">
        <f t="shared" si="487"/>
        <v/>
      </c>
      <c r="CC93" s="284" t="str">
        <f t="shared" si="488"/>
        <v/>
      </c>
      <c r="CD93" s="284" t="str">
        <f t="shared" si="489"/>
        <v/>
      </c>
      <c r="CE93" s="284" t="str">
        <f t="shared" si="490"/>
        <v/>
      </c>
      <c r="CF93" s="284" t="str">
        <f t="shared" si="491"/>
        <v/>
      </c>
      <c r="CG93" s="284" t="str">
        <f t="shared" si="492"/>
        <v/>
      </c>
      <c r="CH93" s="284" t="str">
        <f t="shared" si="493"/>
        <v/>
      </c>
      <c r="CI93" s="284" t="str">
        <f t="shared" si="531"/>
        <v/>
      </c>
      <c r="CJ93" s="284" t="str">
        <f t="shared" si="518"/>
        <v/>
      </c>
      <c r="CL93" s="284" t="str">
        <f t="shared" si="532"/>
        <v>山　内</v>
      </c>
      <c r="CM93" s="284" t="str">
        <f t="shared" si="533"/>
        <v>内　方</v>
      </c>
      <c r="CN93" s="284" t="str">
        <f t="shared" si="494"/>
        <v>平　澤</v>
      </c>
      <c r="CO93" s="284" t="str">
        <f t="shared" si="495"/>
        <v>船　水</v>
      </c>
      <c r="CP93" s="284" t="str">
        <f t="shared" si="496"/>
        <v/>
      </c>
      <c r="CQ93" s="284" t="str">
        <f t="shared" si="497"/>
        <v>今　井</v>
      </c>
      <c r="CR93" s="284" t="str">
        <f t="shared" si="498"/>
        <v/>
      </c>
      <c r="CS93" s="284" t="str">
        <f t="shared" si="499"/>
        <v>平　松</v>
      </c>
      <c r="CT93" s="284" t="str">
        <f t="shared" si="500"/>
        <v/>
      </c>
      <c r="CU93" s="284" t="str">
        <f t="shared" si="501"/>
        <v/>
      </c>
      <c r="CV93" s="284" t="str">
        <f t="shared" si="519"/>
        <v/>
      </c>
      <c r="CW93" s="284" t="str">
        <f t="shared" si="503"/>
        <v/>
      </c>
      <c r="CX93" s="284" t="str">
        <f t="shared" si="504"/>
        <v/>
      </c>
      <c r="CY93" s="284" t="str">
        <f t="shared" si="505"/>
        <v/>
      </c>
      <c r="CZ93" s="284" t="str">
        <f t="shared" si="506"/>
        <v/>
      </c>
      <c r="DA93" s="284" t="str">
        <f t="shared" si="507"/>
        <v/>
      </c>
      <c r="DB93" s="284" t="str">
        <f t="shared" si="508"/>
        <v/>
      </c>
      <c r="DC93" s="284" t="str">
        <f t="shared" si="509"/>
        <v/>
      </c>
      <c r="DD93" s="284" t="str">
        <f t="shared" si="510"/>
        <v/>
      </c>
      <c r="DE93" s="284" t="str">
        <f t="shared" si="534"/>
        <v/>
      </c>
      <c r="DF93" s="284" t="str">
        <f t="shared" si="520"/>
        <v/>
      </c>
      <c r="HA93" s="163"/>
      <c r="HB93" s="199">
        <f>リスト!C92</f>
        <v>0</v>
      </c>
      <c r="HC93" s="76" t="str">
        <f>IF(リスト!D92="","",リスト!D92)</f>
        <v/>
      </c>
      <c r="HD93" s="76" t="str">
        <f>IF(リスト!F92="","",リスト!F92)</f>
        <v/>
      </c>
      <c r="HE93" s="76" t="str">
        <f>IF(リスト!E92="","",リスト!E92)</f>
        <v/>
      </c>
      <c r="HF93" s="200" t="str">
        <f>IF(リスト!G92="","",リスト!G92)</f>
        <v/>
      </c>
      <c r="HG93" s="77" t="str">
        <f>IF(リスト!H92="","",リスト!H92)</f>
        <v>枚　方</v>
      </c>
      <c r="HH93" s="77" t="str">
        <f>IF(リスト!I92="","",リスト!I92)</f>
        <v/>
      </c>
      <c r="HI93" s="77" t="str">
        <f>IF(リスト!J92="","",リスト!J92)</f>
        <v>春　宮</v>
      </c>
      <c r="HJ93" s="77" t="str">
        <f>IF(リスト!K92="","",リスト!K92)</f>
        <v/>
      </c>
      <c r="HK93" s="77" t="str">
        <f>IF(リスト!L92="","",リスト!L92)</f>
        <v/>
      </c>
      <c r="HL93" s="77" t="str">
        <f>IF(リスト!M92="","",リスト!M92)</f>
        <v/>
      </c>
      <c r="HM93" s="77" t="str">
        <f>IF(リスト!N92="","",リスト!N92)</f>
        <v/>
      </c>
      <c r="HN93" s="77" t="str">
        <f>IF(リスト!O92="","",リスト!O92)</f>
        <v/>
      </c>
      <c r="HO93" s="460" t="str">
        <f>IF(リスト!P92="","",リスト!P92)</f>
        <v/>
      </c>
      <c r="IV93" s="393"/>
      <c r="IW93" s="393"/>
      <c r="IX93" s="393"/>
      <c r="IY93" s="393"/>
      <c r="IZ93" s="393"/>
      <c r="JA93" s="393"/>
      <c r="JB93" s="393"/>
      <c r="JC93" s="393"/>
      <c r="JD93" s="393"/>
      <c r="JE93" s="393"/>
      <c r="JF93" s="393"/>
      <c r="JG93" s="393"/>
      <c r="JH93" s="393"/>
      <c r="JI93" s="393"/>
      <c r="JJ93" s="393"/>
      <c r="JK93" s="393"/>
      <c r="JL93" s="393"/>
      <c r="JM93" s="393"/>
      <c r="JN93" s="393"/>
      <c r="JO93" s="393"/>
      <c r="JP93" s="393"/>
      <c r="JQ93" s="393"/>
      <c r="JR93" s="393"/>
      <c r="JS93" s="393"/>
      <c r="JT93" s="393"/>
      <c r="JU93" s="393"/>
      <c r="JV93" s="393"/>
      <c r="JW93" s="393"/>
      <c r="JX93" s="393"/>
      <c r="JY93" s="393"/>
      <c r="JZ93" s="393"/>
      <c r="KA93" s="393"/>
      <c r="KB93" s="393"/>
      <c r="KC93" s="393"/>
      <c r="KD93" s="393"/>
      <c r="KE93" s="393"/>
      <c r="KF93" s="393"/>
      <c r="KG93" s="393"/>
      <c r="KH93" s="393"/>
      <c r="KI93" s="393"/>
      <c r="KJ93" s="393"/>
      <c r="KK93" s="393"/>
      <c r="KL93" s="393"/>
      <c r="KM93" s="393"/>
      <c r="KN93" s="393"/>
      <c r="KO93" s="393"/>
      <c r="KP93" s="393"/>
      <c r="KQ93" s="393"/>
      <c r="KR93" s="393"/>
      <c r="KS93" s="393"/>
      <c r="KT93" s="393"/>
      <c r="KU93" s="393"/>
      <c r="KV93" s="393"/>
      <c r="KW93" s="393"/>
      <c r="KX93" s="393"/>
      <c r="KY93" s="393"/>
      <c r="KZ93" s="393"/>
      <c r="LA93" s="393"/>
      <c r="LB93" s="393"/>
      <c r="LC93" s="393"/>
      <c r="LD93" s="393"/>
      <c r="LE93" s="393"/>
      <c r="LF93" s="393"/>
      <c r="LG93" s="393"/>
      <c r="LH93" s="393"/>
      <c r="LI93" s="393"/>
      <c r="LJ93" s="393"/>
      <c r="LK93" s="393"/>
      <c r="LL93" s="393"/>
      <c r="LM93" s="393"/>
      <c r="LN93" s="393"/>
      <c r="LO93" s="393"/>
      <c r="LP93" s="393"/>
      <c r="LQ93" s="393"/>
      <c r="LR93" s="393"/>
      <c r="LS93" s="393"/>
      <c r="LT93" s="393"/>
      <c r="LU93" s="393"/>
      <c r="LV93" s="393"/>
      <c r="LW93" s="393"/>
      <c r="LX93" s="393"/>
      <c r="LY93" s="393"/>
      <c r="LZ93" s="393"/>
      <c r="MA93" s="393"/>
      <c r="MB93" s="393"/>
      <c r="MC93" s="393"/>
      <c r="MD93" s="393"/>
      <c r="ME93" s="393"/>
      <c r="MF93" s="393"/>
      <c r="MG93" s="393"/>
      <c r="MH93" s="393"/>
      <c r="MI93" s="393"/>
      <c r="MJ93" s="393"/>
      <c r="MK93" s="393"/>
      <c r="ML93" s="393"/>
      <c r="MM93" s="393"/>
      <c r="MN93" s="393"/>
      <c r="MO93" s="393"/>
      <c r="MP93" s="393"/>
      <c r="MQ93" s="393"/>
      <c r="MR93" s="393"/>
      <c r="MS93" s="393"/>
      <c r="MT93" s="393"/>
      <c r="MU93" s="393"/>
      <c r="MV93" s="393"/>
      <c r="MW93" s="393"/>
      <c r="MX93" s="393"/>
      <c r="MY93" s="393"/>
      <c r="MZ93" s="393"/>
      <c r="NA93" s="393"/>
      <c r="NB93" s="393"/>
      <c r="NC93" s="393"/>
      <c r="ND93" s="393"/>
      <c r="NE93" s="393"/>
      <c r="NF93" s="393"/>
      <c r="NG93" s="393"/>
      <c r="NH93" s="393"/>
      <c r="NI93" s="393"/>
      <c r="NJ93" s="393"/>
      <c r="NK93" s="393"/>
      <c r="NL93" s="393"/>
      <c r="NM93" s="393"/>
      <c r="NN93" s="393"/>
      <c r="NO93" s="393"/>
      <c r="NP93" s="393"/>
      <c r="NQ93" s="393"/>
      <c r="NR93" s="393"/>
      <c r="NS93" s="393"/>
      <c r="NT93" s="393"/>
      <c r="NU93" s="393"/>
      <c r="NV93" s="393"/>
      <c r="NW93" s="393"/>
      <c r="NX93" s="393"/>
      <c r="NY93" s="393"/>
      <c r="NZ93" s="393"/>
      <c r="OA93" s="393"/>
      <c r="OB93" s="393"/>
      <c r="OC93" s="393"/>
      <c r="OD93" s="393"/>
      <c r="OE93" s="393"/>
      <c r="OF93" s="393"/>
      <c r="OG93" s="393"/>
      <c r="OH93" s="393"/>
      <c r="OI93" s="393"/>
      <c r="OJ93" s="393"/>
      <c r="OK93" s="393"/>
      <c r="OL93" s="393"/>
      <c r="OM93" s="393"/>
      <c r="ON93" s="393"/>
      <c r="OO93" s="393"/>
      <c r="OP93" s="393"/>
      <c r="OQ93" s="393"/>
      <c r="OR93" s="393"/>
      <c r="OS93" s="393"/>
      <c r="OT93" s="393"/>
      <c r="OU93" s="393"/>
      <c r="OV93" s="393"/>
      <c r="OW93" s="393"/>
      <c r="OX93" s="393"/>
      <c r="OY93" s="393"/>
      <c r="OZ93" s="393"/>
      <c r="PA93" s="393"/>
      <c r="PB93" s="393"/>
      <c r="PC93" s="393"/>
      <c r="PD93" s="393"/>
      <c r="PE93" s="393"/>
      <c r="PF93" s="393"/>
      <c r="PG93" s="393"/>
      <c r="PH93" s="393"/>
      <c r="PI93" s="393"/>
      <c r="PJ93" s="393"/>
      <c r="PK93" s="393"/>
      <c r="PL93" s="393"/>
      <c r="PM93" s="393"/>
      <c r="PN93" s="393"/>
      <c r="PO93" s="393"/>
      <c r="PP93" s="393"/>
      <c r="PQ93" s="393"/>
      <c r="PR93" s="393"/>
      <c r="PS93" s="393"/>
      <c r="PT93" s="393"/>
      <c r="PU93" s="393"/>
      <c r="PV93" s="393"/>
      <c r="PW93" s="393"/>
      <c r="PX93" s="393"/>
      <c r="PY93" s="393"/>
      <c r="PZ93" s="393"/>
      <c r="QA93" s="393"/>
      <c r="QB93" s="393"/>
      <c r="QC93" s="393"/>
      <c r="QD93" s="393"/>
      <c r="QE93" s="393"/>
      <c r="QF93" s="393"/>
      <c r="QG93" s="393"/>
      <c r="QH93" s="393"/>
      <c r="QI93" s="393"/>
      <c r="QJ93" s="393"/>
      <c r="QK93" s="393"/>
      <c r="QL93" s="393"/>
      <c r="QM93" s="393"/>
      <c r="QN93" s="393"/>
      <c r="QO93" s="393"/>
      <c r="QP93" s="393"/>
      <c r="QQ93" s="393"/>
      <c r="QR93" s="393"/>
      <c r="QS93" s="393"/>
      <c r="QT93" s="393"/>
      <c r="QU93" s="393"/>
      <c r="QV93" s="393"/>
      <c r="QW93" s="393"/>
      <c r="QX93" s="393"/>
      <c r="QY93" s="393"/>
      <c r="QZ93" s="393"/>
      <c r="RA93" s="393"/>
      <c r="RB93" s="393"/>
      <c r="RC93" s="393"/>
      <c r="RD93" s="393"/>
      <c r="RE93" s="393"/>
      <c r="RF93" s="393"/>
      <c r="RG93" s="393"/>
      <c r="RH93" s="393"/>
      <c r="RI93" s="393"/>
      <c r="RJ93" s="393"/>
      <c r="RK93" s="393"/>
      <c r="RL93" s="393"/>
      <c r="RM93" s="393"/>
      <c r="RN93" s="393"/>
      <c r="RO93" s="393"/>
      <c r="RP93" s="393"/>
      <c r="RQ93" s="393"/>
      <c r="RR93" s="393"/>
      <c r="RS93" s="393"/>
      <c r="RT93" s="393"/>
      <c r="RU93" s="393"/>
      <c r="RV93" s="393"/>
      <c r="RW93" s="393"/>
      <c r="RX93" s="393"/>
      <c r="RY93" s="393"/>
      <c r="RZ93" s="393"/>
      <c r="SA93" s="393"/>
      <c r="SB93" s="393"/>
      <c r="SC93" s="393"/>
      <c r="SD93" s="393"/>
      <c r="SE93" s="393"/>
      <c r="SF93" s="393"/>
      <c r="SG93" s="393"/>
      <c r="SH93" s="393"/>
      <c r="SI93" s="393"/>
      <c r="SJ93" s="393"/>
      <c r="SK93" s="393"/>
      <c r="SL93" s="393"/>
      <c r="SM93" s="393"/>
      <c r="SN93" s="393"/>
      <c r="SO93" s="393"/>
      <c r="SP93" s="393"/>
      <c r="SQ93" s="393"/>
      <c r="SR93" s="393"/>
      <c r="SS93" s="393"/>
      <c r="ST93" s="393"/>
      <c r="SU93" s="393"/>
      <c r="SV93" s="393"/>
      <c r="SW93" s="393"/>
      <c r="SX93" s="393"/>
      <c r="SY93" s="393"/>
      <c r="SZ93" s="393"/>
      <c r="TA93" s="393"/>
      <c r="TB93" s="393"/>
      <c r="TC93" s="393"/>
      <c r="TD93" s="393"/>
      <c r="TE93" s="393"/>
      <c r="TF93" s="393"/>
      <c r="TG93" s="393"/>
      <c r="TH93" s="393"/>
      <c r="TI93" s="393"/>
      <c r="TJ93" s="393"/>
      <c r="TK93" s="393"/>
    </row>
    <row r="94" spans="2:531" ht="24.75" customHeight="1" x14ac:dyDescent="0.2">
      <c r="B94" s="284" t="str">
        <f t="shared" si="521"/>
        <v>山　内</v>
      </c>
      <c r="C94" s="284" t="str">
        <f>IF(B93=C93,D93,C93)</f>
        <v>内　方</v>
      </c>
      <c r="D94" s="284" t="str">
        <f t="shared" si="426"/>
        <v>平　澤</v>
      </c>
      <c r="E94" s="284" t="str">
        <f t="shared" si="427"/>
        <v>船　水</v>
      </c>
      <c r="F94" s="284" t="str">
        <f t="shared" si="428"/>
        <v/>
      </c>
      <c r="G94" s="284" t="str">
        <f t="shared" si="429"/>
        <v>荒　木</v>
      </c>
      <c r="H94" s="284" t="str">
        <f>IF(G93=H93,I93,H93)</f>
        <v>平　岡</v>
      </c>
      <c r="I94" s="284" t="str">
        <f t="shared" si="431"/>
        <v/>
      </c>
      <c r="J94" s="284" t="str">
        <f t="shared" si="432"/>
        <v>平　松</v>
      </c>
      <c r="K94" s="284" t="str">
        <f t="shared" si="433"/>
        <v/>
      </c>
      <c r="L94" s="284" t="str">
        <f t="shared" si="511"/>
        <v/>
      </c>
      <c r="M94" s="284" t="str">
        <f t="shared" si="435"/>
        <v/>
      </c>
      <c r="N94" s="284" t="str">
        <f t="shared" si="436"/>
        <v/>
      </c>
      <c r="O94" s="284" t="str">
        <f t="shared" si="437"/>
        <v/>
      </c>
      <c r="P94" s="284" t="str">
        <f t="shared" si="438"/>
        <v/>
      </c>
      <c r="Q94" s="284" t="str">
        <f t="shared" si="439"/>
        <v/>
      </c>
      <c r="R94" s="284" t="str">
        <f t="shared" si="440"/>
        <v/>
      </c>
      <c r="S94" s="284" t="str">
        <f t="shared" si="441"/>
        <v/>
      </c>
      <c r="T94" s="284" t="str">
        <f t="shared" si="442"/>
        <v/>
      </c>
      <c r="U94" s="284" t="str">
        <f t="shared" si="442"/>
        <v/>
      </c>
      <c r="V94" s="284" t="str">
        <f t="shared" si="512"/>
        <v/>
      </c>
      <c r="X94" s="284" t="str">
        <f t="shared" si="523"/>
        <v>山　内</v>
      </c>
      <c r="Y94" s="284" t="str">
        <f>IF(X93=Y93,Z93,Y93)</f>
        <v>内　方</v>
      </c>
      <c r="Z94" s="284" t="str">
        <f t="shared" si="443"/>
        <v>平　澤</v>
      </c>
      <c r="AA94" s="284" t="str">
        <f t="shared" si="444"/>
        <v>船　水</v>
      </c>
      <c r="AB94" s="284" t="str">
        <f t="shared" si="445"/>
        <v/>
      </c>
      <c r="AC94" s="284" t="str">
        <f t="shared" si="446"/>
        <v>荒　木</v>
      </c>
      <c r="AD94" s="284" t="str">
        <f>IF(AC93=AD93,AE93,AD93)</f>
        <v/>
      </c>
      <c r="AE94" s="284" t="str">
        <f t="shared" si="448"/>
        <v>平　松</v>
      </c>
      <c r="AF94" s="284" t="str">
        <f t="shared" si="449"/>
        <v/>
      </c>
      <c r="AG94" s="284" t="str">
        <f t="shared" si="450"/>
        <v/>
      </c>
      <c r="AH94" s="284" t="str">
        <f t="shared" si="513"/>
        <v/>
      </c>
      <c r="AI94" s="284" t="str">
        <f t="shared" si="452"/>
        <v/>
      </c>
      <c r="AJ94" s="284" t="str">
        <f t="shared" si="453"/>
        <v/>
      </c>
      <c r="AK94" s="284" t="str">
        <f t="shared" si="454"/>
        <v/>
      </c>
      <c r="AL94" s="284" t="str">
        <f t="shared" si="455"/>
        <v/>
      </c>
      <c r="AM94" s="284" t="str">
        <f t="shared" si="456"/>
        <v/>
      </c>
      <c r="AN94" s="284" t="str">
        <f t="shared" si="457"/>
        <v/>
      </c>
      <c r="AO94" s="284" t="str">
        <f t="shared" si="458"/>
        <v/>
      </c>
      <c r="AP94" s="284" t="str">
        <f t="shared" si="459"/>
        <v/>
      </c>
      <c r="AQ94" s="284" t="str">
        <f t="shared" si="525"/>
        <v/>
      </c>
      <c r="AR94" s="284" t="str">
        <f t="shared" si="514"/>
        <v/>
      </c>
      <c r="AT94" s="284" t="str">
        <f t="shared" si="526"/>
        <v>山　内</v>
      </c>
      <c r="AU94" s="284" t="str">
        <f>IF(AT93=AU93,AV93,AU93)</f>
        <v>内　方</v>
      </c>
      <c r="AV94" s="284" t="str">
        <f t="shared" si="460"/>
        <v>平　澤</v>
      </c>
      <c r="AW94" s="284" t="str">
        <f t="shared" si="461"/>
        <v>船　水</v>
      </c>
      <c r="AX94" s="284" t="str">
        <f t="shared" si="462"/>
        <v/>
      </c>
      <c r="AY94" s="284" t="str">
        <f t="shared" si="463"/>
        <v>平　岡</v>
      </c>
      <c r="AZ94" s="284" t="str">
        <f>IF(AY93=AZ93,BA93,AZ93)</f>
        <v>古　澤</v>
      </c>
      <c r="BA94" s="284" t="str">
        <f t="shared" si="465"/>
        <v>平　松</v>
      </c>
      <c r="BB94" s="284" t="str">
        <f t="shared" si="466"/>
        <v/>
      </c>
      <c r="BC94" s="284" t="str">
        <f t="shared" si="467"/>
        <v/>
      </c>
      <c r="BD94" s="284" t="str">
        <f t="shared" si="515"/>
        <v/>
      </c>
      <c r="BE94" s="284" t="str">
        <f t="shared" si="469"/>
        <v/>
      </c>
      <c r="BF94" s="284" t="str">
        <f t="shared" si="470"/>
        <v/>
      </c>
      <c r="BG94" s="284" t="str">
        <f t="shared" si="471"/>
        <v/>
      </c>
      <c r="BH94" s="284" t="str">
        <f t="shared" si="472"/>
        <v/>
      </c>
      <c r="BI94" s="284" t="str">
        <f t="shared" si="473"/>
        <v/>
      </c>
      <c r="BJ94" s="284" t="str">
        <f t="shared" si="474"/>
        <v/>
      </c>
      <c r="BK94" s="284" t="str">
        <f t="shared" si="475"/>
        <v/>
      </c>
      <c r="BL94" s="284" t="str">
        <f t="shared" si="476"/>
        <v/>
      </c>
      <c r="BM94" s="284" t="str">
        <f t="shared" si="528"/>
        <v/>
      </c>
      <c r="BN94" s="284" t="str">
        <f t="shared" si="516"/>
        <v/>
      </c>
      <c r="BP94" s="284" t="str">
        <f t="shared" si="529"/>
        <v>山　内</v>
      </c>
      <c r="BQ94" s="284" t="str">
        <f>IF(BP93=BQ93,BR93,BQ93)</f>
        <v>内　方</v>
      </c>
      <c r="BR94" s="284" t="str">
        <f t="shared" si="477"/>
        <v>平　澤</v>
      </c>
      <c r="BS94" s="284" t="str">
        <f t="shared" si="478"/>
        <v>船　水</v>
      </c>
      <c r="BT94" s="284" t="str">
        <f t="shared" si="479"/>
        <v/>
      </c>
      <c r="BU94" s="284" t="str">
        <f t="shared" si="480"/>
        <v>平　岡</v>
      </c>
      <c r="BV94" s="284" t="str">
        <f>IF(BU93=BV93,BW93,BV93)</f>
        <v/>
      </c>
      <c r="BW94" s="284" t="str">
        <f t="shared" si="482"/>
        <v>平　松</v>
      </c>
      <c r="BX94" s="284" t="str">
        <f t="shared" si="483"/>
        <v/>
      </c>
      <c r="BY94" s="284" t="str">
        <f t="shared" si="484"/>
        <v/>
      </c>
      <c r="BZ94" s="284" t="str">
        <f t="shared" si="517"/>
        <v/>
      </c>
      <c r="CA94" s="284" t="str">
        <f t="shared" si="486"/>
        <v/>
      </c>
      <c r="CB94" s="284" t="str">
        <f t="shared" si="487"/>
        <v/>
      </c>
      <c r="CC94" s="284" t="str">
        <f t="shared" si="488"/>
        <v/>
      </c>
      <c r="CD94" s="284" t="str">
        <f t="shared" si="489"/>
        <v/>
      </c>
      <c r="CE94" s="284" t="str">
        <f t="shared" si="490"/>
        <v/>
      </c>
      <c r="CF94" s="284" t="str">
        <f t="shared" si="491"/>
        <v/>
      </c>
      <c r="CG94" s="284" t="str">
        <f t="shared" si="492"/>
        <v/>
      </c>
      <c r="CH94" s="284" t="str">
        <f t="shared" si="493"/>
        <v/>
      </c>
      <c r="CI94" s="284" t="str">
        <f t="shared" si="531"/>
        <v/>
      </c>
      <c r="CJ94" s="284" t="str">
        <f t="shared" si="518"/>
        <v/>
      </c>
      <c r="CL94" s="284" t="str">
        <f t="shared" si="532"/>
        <v>山　内</v>
      </c>
      <c r="CM94" s="284" t="str">
        <f>IF(CL93=CM93,CN93,CM93)</f>
        <v>内　方</v>
      </c>
      <c r="CN94" s="284" t="str">
        <f t="shared" si="494"/>
        <v>平　澤</v>
      </c>
      <c r="CO94" s="284" t="str">
        <f t="shared" si="495"/>
        <v>船　水</v>
      </c>
      <c r="CP94" s="284" t="str">
        <f t="shared" si="496"/>
        <v/>
      </c>
      <c r="CQ94" s="284" t="str">
        <f t="shared" si="497"/>
        <v>今　井</v>
      </c>
      <c r="CR94" s="284" t="str">
        <f>IF(CQ93=CR93,CS93,CR93)</f>
        <v/>
      </c>
      <c r="CS94" s="284" t="str">
        <f t="shared" si="499"/>
        <v>平　松</v>
      </c>
      <c r="CT94" s="284" t="str">
        <f t="shared" si="500"/>
        <v/>
      </c>
      <c r="CU94" s="284" t="str">
        <f t="shared" si="501"/>
        <v/>
      </c>
      <c r="CV94" s="284" t="str">
        <f t="shared" si="519"/>
        <v/>
      </c>
      <c r="CW94" s="284" t="str">
        <f t="shared" si="503"/>
        <v/>
      </c>
      <c r="CX94" s="284" t="str">
        <f t="shared" si="504"/>
        <v/>
      </c>
      <c r="CY94" s="284" t="str">
        <f t="shared" si="505"/>
        <v/>
      </c>
      <c r="CZ94" s="284" t="str">
        <f t="shared" si="506"/>
        <v/>
      </c>
      <c r="DA94" s="284" t="str">
        <f t="shared" si="507"/>
        <v/>
      </c>
      <c r="DB94" s="284" t="str">
        <f t="shared" si="508"/>
        <v/>
      </c>
      <c r="DC94" s="284" t="str">
        <f t="shared" si="509"/>
        <v/>
      </c>
      <c r="DD94" s="284" t="str">
        <f t="shared" si="510"/>
        <v/>
      </c>
      <c r="DE94" s="284" t="str">
        <f t="shared" si="534"/>
        <v/>
      </c>
      <c r="DF94" s="284" t="str">
        <f t="shared" si="520"/>
        <v/>
      </c>
      <c r="HA94" s="163"/>
      <c r="HB94" s="199">
        <f>リスト!C93</f>
        <v>0</v>
      </c>
      <c r="HC94" s="76" t="str">
        <f>IF(リスト!D93="","",リスト!D93)</f>
        <v/>
      </c>
      <c r="HD94" s="76" t="str">
        <f>IF(リスト!F93="","",リスト!F93)</f>
        <v/>
      </c>
      <c r="HE94" s="76" t="str">
        <f>IF(リスト!E93="","",リスト!E93)</f>
        <v/>
      </c>
      <c r="HF94" s="200" t="str">
        <f>IF(リスト!G93="","",リスト!G93)</f>
        <v/>
      </c>
      <c r="HG94" s="77" t="str">
        <f>IF(リスト!H93="","",リスト!H93)</f>
        <v>南枚方</v>
      </c>
      <c r="HH94" s="77" t="str">
        <f>IF(リスト!I93="","",リスト!I93)</f>
        <v/>
      </c>
      <c r="HI94" s="77" t="str">
        <f>IF(リスト!J93="","",リスト!J93)</f>
        <v>友　井</v>
      </c>
      <c r="HJ94" s="77" t="str">
        <f>IF(リスト!K93="","",リスト!K93)</f>
        <v/>
      </c>
      <c r="HK94" s="77" t="str">
        <f>IF(リスト!L93="","",リスト!L93)</f>
        <v/>
      </c>
      <c r="HL94" s="77" t="str">
        <f>IF(リスト!M93="","",リスト!M93)</f>
        <v/>
      </c>
      <c r="HM94" s="77" t="str">
        <f>IF(リスト!N93="","",リスト!N93)</f>
        <v/>
      </c>
      <c r="HN94" s="77" t="str">
        <f>IF(リスト!O93="","",リスト!O93)</f>
        <v/>
      </c>
      <c r="HO94" s="460" t="str">
        <f>IF(リスト!P93="","",リスト!P93)</f>
        <v/>
      </c>
      <c r="IV94" s="393"/>
      <c r="IW94" s="393"/>
      <c r="IX94" s="393"/>
      <c r="IY94" s="393"/>
      <c r="IZ94" s="393"/>
      <c r="JA94" s="393"/>
      <c r="JB94" s="393"/>
      <c r="JC94" s="393"/>
      <c r="JD94" s="393"/>
      <c r="JE94" s="393"/>
      <c r="JF94" s="393"/>
      <c r="JG94" s="393"/>
      <c r="JH94" s="393"/>
      <c r="JI94" s="393"/>
      <c r="JJ94" s="393"/>
      <c r="JK94" s="393"/>
      <c r="JL94" s="393"/>
      <c r="JM94" s="393"/>
      <c r="JN94" s="393"/>
      <c r="JO94" s="393"/>
      <c r="JP94" s="393"/>
      <c r="JQ94" s="393"/>
      <c r="JR94" s="393"/>
      <c r="JS94" s="393"/>
      <c r="JT94" s="393"/>
      <c r="JU94" s="393"/>
      <c r="JV94" s="393"/>
      <c r="JW94" s="393"/>
      <c r="JX94" s="393"/>
      <c r="JY94" s="393"/>
      <c r="JZ94" s="393"/>
      <c r="KA94" s="393"/>
      <c r="KB94" s="393"/>
      <c r="KC94" s="393"/>
      <c r="KD94" s="393"/>
      <c r="KE94" s="393"/>
      <c r="KF94" s="393"/>
      <c r="KG94" s="393"/>
      <c r="KH94" s="393"/>
      <c r="KI94" s="393"/>
      <c r="KJ94" s="393"/>
      <c r="KK94" s="393"/>
      <c r="KL94" s="393"/>
      <c r="KM94" s="393"/>
      <c r="KN94" s="393"/>
      <c r="KO94" s="393"/>
      <c r="KP94" s="393"/>
      <c r="KQ94" s="393"/>
      <c r="KR94" s="393"/>
      <c r="KS94" s="393"/>
      <c r="KT94" s="393"/>
      <c r="KU94" s="393"/>
      <c r="KV94" s="393"/>
      <c r="KW94" s="393"/>
      <c r="KX94" s="393"/>
      <c r="KY94" s="393"/>
      <c r="KZ94" s="393"/>
      <c r="LA94" s="393"/>
      <c r="LB94" s="393"/>
      <c r="LC94" s="393"/>
      <c r="LD94" s="393"/>
      <c r="LE94" s="393"/>
      <c r="LF94" s="393"/>
      <c r="LG94" s="393"/>
      <c r="LH94" s="393"/>
      <c r="LI94" s="393"/>
      <c r="LJ94" s="393"/>
      <c r="LK94" s="393"/>
      <c r="LL94" s="393"/>
      <c r="LM94" s="393"/>
      <c r="LN94" s="393"/>
      <c r="LO94" s="393"/>
      <c r="LP94" s="393"/>
      <c r="LQ94" s="393"/>
      <c r="LR94" s="393"/>
      <c r="LS94" s="393"/>
      <c r="LT94" s="393"/>
      <c r="LU94" s="393"/>
      <c r="LV94" s="393"/>
      <c r="LW94" s="393"/>
      <c r="LX94" s="393"/>
      <c r="LY94" s="393"/>
      <c r="LZ94" s="393"/>
      <c r="MA94" s="393"/>
      <c r="MB94" s="393"/>
      <c r="MC94" s="393"/>
      <c r="MD94" s="393"/>
      <c r="ME94" s="393"/>
      <c r="MF94" s="393"/>
      <c r="MG94" s="393"/>
      <c r="MH94" s="393"/>
      <c r="MI94" s="393"/>
      <c r="MJ94" s="393"/>
      <c r="MK94" s="393"/>
      <c r="ML94" s="393"/>
      <c r="MM94" s="393"/>
      <c r="MN94" s="393"/>
      <c r="MO94" s="393"/>
      <c r="MP94" s="393"/>
      <c r="MQ94" s="393"/>
      <c r="MR94" s="393"/>
      <c r="MS94" s="393"/>
      <c r="MT94" s="393"/>
      <c r="MU94" s="393"/>
      <c r="MV94" s="393"/>
      <c r="MW94" s="393"/>
      <c r="MX94" s="393"/>
      <c r="MY94" s="393"/>
      <c r="MZ94" s="393"/>
      <c r="NA94" s="393"/>
      <c r="NB94" s="393"/>
      <c r="NC94" s="393"/>
      <c r="ND94" s="393"/>
      <c r="NE94" s="393"/>
      <c r="NF94" s="393"/>
      <c r="NG94" s="393"/>
      <c r="NH94" s="393"/>
      <c r="NI94" s="393"/>
      <c r="NJ94" s="393"/>
      <c r="NK94" s="393"/>
      <c r="NL94" s="393"/>
      <c r="NM94" s="393"/>
      <c r="NN94" s="393"/>
      <c r="NO94" s="393"/>
      <c r="NP94" s="393"/>
      <c r="NQ94" s="393"/>
      <c r="NR94" s="393"/>
      <c r="NS94" s="393"/>
      <c r="NT94" s="393"/>
      <c r="NU94" s="393"/>
      <c r="NV94" s="393"/>
      <c r="NW94" s="393"/>
      <c r="NX94" s="393"/>
      <c r="NY94" s="393"/>
      <c r="NZ94" s="393"/>
      <c r="OA94" s="393"/>
      <c r="OB94" s="393"/>
      <c r="OC94" s="393"/>
      <c r="OD94" s="393"/>
      <c r="OE94" s="393"/>
      <c r="OF94" s="393"/>
      <c r="OG94" s="393"/>
      <c r="OH94" s="393"/>
      <c r="OI94" s="393"/>
      <c r="OJ94" s="393"/>
      <c r="OK94" s="393"/>
      <c r="OL94" s="393"/>
      <c r="OM94" s="393"/>
      <c r="ON94" s="393"/>
      <c r="OO94" s="393"/>
      <c r="OP94" s="393"/>
      <c r="OQ94" s="393"/>
      <c r="OR94" s="393"/>
      <c r="OS94" s="393"/>
      <c r="OT94" s="393"/>
      <c r="OU94" s="393"/>
      <c r="OV94" s="393"/>
      <c r="OW94" s="393"/>
      <c r="OX94" s="393"/>
      <c r="OY94" s="393"/>
      <c r="OZ94" s="393"/>
      <c r="PA94" s="393"/>
      <c r="PB94" s="393"/>
      <c r="PC94" s="393"/>
      <c r="PD94" s="393"/>
      <c r="PE94" s="393"/>
      <c r="PF94" s="393"/>
      <c r="PG94" s="393"/>
      <c r="PH94" s="393"/>
      <c r="PI94" s="393"/>
      <c r="PJ94" s="393"/>
      <c r="PK94" s="393"/>
      <c r="PL94" s="393"/>
      <c r="PM94" s="393"/>
      <c r="PN94" s="393"/>
      <c r="PO94" s="393"/>
      <c r="PP94" s="393"/>
      <c r="PQ94" s="393"/>
      <c r="PR94" s="393"/>
      <c r="PS94" s="393"/>
      <c r="PT94" s="393"/>
      <c r="PU94" s="393"/>
      <c r="PV94" s="393"/>
      <c r="PW94" s="393"/>
      <c r="PX94" s="393"/>
      <c r="PY94" s="393"/>
      <c r="PZ94" s="393"/>
      <c r="QA94" s="393"/>
      <c r="QB94" s="393"/>
      <c r="QC94" s="393"/>
      <c r="QD94" s="393"/>
      <c r="QE94" s="393"/>
      <c r="QF94" s="393"/>
      <c r="QG94" s="393"/>
      <c r="QH94" s="393"/>
      <c r="QI94" s="393"/>
      <c r="QJ94" s="393"/>
      <c r="QK94" s="393"/>
      <c r="QL94" s="393"/>
      <c r="QM94" s="393"/>
      <c r="QN94" s="393"/>
      <c r="QO94" s="393"/>
      <c r="QP94" s="393"/>
      <c r="QQ94" s="393"/>
      <c r="QR94" s="393"/>
      <c r="QS94" s="393"/>
      <c r="QT94" s="393"/>
      <c r="QU94" s="393"/>
      <c r="QV94" s="393"/>
      <c r="QW94" s="393"/>
      <c r="QX94" s="393"/>
      <c r="QY94" s="393"/>
      <c r="QZ94" s="393"/>
      <c r="RA94" s="393"/>
      <c r="RB94" s="393"/>
      <c r="RC94" s="393"/>
      <c r="RD94" s="393"/>
      <c r="RE94" s="393"/>
      <c r="RF94" s="393"/>
      <c r="RG94" s="393"/>
      <c r="RH94" s="393"/>
      <c r="RI94" s="393"/>
      <c r="RJ94" s="393"/>
      <c r="RK94" s="393"/>
      <c r="RL94" s="393"/>
      <c r="RM94" s="393"/>
      <c r="RN94" s="393"/>
      <c r="RO94" s="393"/>
      <c r="RP94" s="393"/>
      <c r="RQ94" s="393"/>
      <c r="RR94" s="393"/>
      <c r="RS94" s="393"/>
      <c r="RT94" s="393"/>
      <c r="RU94" s="393"/>
      <c r="RV94" s="393"/>
      <c r="RW94" s="393"/>
      <c r="RX94" s="393"/>
      <c r="RY94" s="393"/>
      <c r="RZ94" s="393"/>
      <c r="SA94" s="393"/>
      <c r="SB94" s="393"/>
      <c r="SC94" s="393"/>
      <c r="SD94" s="393"/>
      <c r="SE94" s="393"/>
      <c r="SF94" s="393"/>
      <c r="SG94" s="393"/>
      <c r="SH94" s="393"/>
      <c r="SI94" s="393"/>
      <c r="SJ94" s="393"/>
      <c r="SK94" s="393"/>
      <c r="SL94" s="393"/>
      <c r="SM94" s="393"/>
      <c r="SN94" s="393"/>
      <c r="SO94" s="393"/>
      <c r="SP94" s="393"/>
      <c r="SQ94" s="393"/>
      <c r="SR94" s="393"/>
      <c r="SS94" s="393"/>
      <c r="ST94" s="393"/>
      <c r="SU94" s="393"/>
      <c r="SV94" s="393"/>
      <c r="SW94" s="393"/>
      <c r="SX94" s="393"/>
      <c r="SY94" s="393"/>
      <c r="SZ94" s="393"/>
      <c r="TA94" s="393"/>
      <c r="TB94" s="393"/>
      <c r="TC94" s="393"/>
      <c r="TD94" s="393"/>
      <c r="TE94" s="393"/>
      <c r="TF94" s="393"/>
      <c r="TG94" s="393"/>
      <c r="TH94" s="393"/>
      <c r="TI94" s="393"/>
      <c r="TJ94" s="393"/>
      <c r="TK94" s="393"/>
    </row>
    <row r="95" spans="2:531" ht="24.75" customHeight="1" x14ac:dyDescent="0.2">
      <c r="B95" s="284" t="str">
        <f t="shared" si="521"/>
        <v>山　内</v>
      </c>
      <c r="C95" s="284" t="str">
        <f>IF(B94=C94,D94,C94)</f>
        <v>内　方</v>
      </c>
      <c r="D95" s="284" t="str">
        <f>IF(C94=D94,E94,D94)</f>
        <v>平　澤</v>
      </c>
      <c r="E95" s="284" t="str">
        <f>IF(D94=E94,F94,E94)</f>
        <v>船　水</v>
      </c>
      <c r="F95" s="284" t="str">
        <f>IF(E94=F94,G94,F94)</f>
        <v/>
      </c>
      <c r="G95" s="284" t="str">
        <f>IF(F94=G94,H94,G94)</f>
        <v>荒　木</v>
      </c>
      <c r="H95" s="284" t="str">
        <f>IF(G94=H94,I94,H94)</f>
        <v>平　岡</v>
      </c>
      <c r="I95" s="284" t="str">
        <f t="shared" si="431"/>
        <v/>
      </c>
      <c r="J95" s="284" t="str">
        <f t="shared" si="431"/>
        <v>平　松</v>
      </c>
      <c r="K95" s="284" t="str">
        <f t="shared" si="431"/>
        <v/>
      </c>
      <c r="L95" s="284" t="str">
        <f t="shared" si="511"/>
        <v/>
      </c>
      <c r="M95" s="284" t="str">
        <f t="shared" si="431"/>
        <v/>
      </c>
      <c r="N95" s="284" t="str">
        <f t="shared" si="431"/>
        <v/>
      </c>
      <c r="O95" s="284" t="str">
        <f t="shared" si="431"/>
        <v/>
      </c>
      <c r="P95" s="284" t="str">
        <f t="shared" si="431"/>
        <v/>
      </c>
      <c r="Q95" s="284" t="str">
        <f t="shared" si="431"/>
        <v/>
      </c>
      <c r="R95" s="284" t="str">
        <f t="shared" si="431"/>
        <v/>
      </c>
      <c r="S95" s="284" t="str">
        <f t="shared" si="431"/>
        <v/>
      </c>
      <c r="T95" s="284" t="str">
        <f t="shared" si="431"/>
        <v/>
      </c>
      <c r="U95" s="284" t="str">
        <f t="shared" si="431"/>
        <v/>
      </c>
      <c r="V95" s="284" t="str">
        <f t="shared" si="512"/>
        <v/>
      </c>
      <c r="X95" s="284" t="str">
        <f t="shared" si="523"/>
        <v>山　内</v>
      </c>
      <c r="Y95" s="284" t="str">
        <f>IF(X94=Y94,Z94,Y94)</f>
        <v>内　方</v>
      </c>
      <c r="Z95" s="284" t="str">
        <f>IF(Y94=Z94,AA94,Z94)</f>
        <v>平　澤</v>
      </c>
      <c r="AA95" s="284" t="str">
        <f>IF(Z94=AA94,AB94,AA94)</f>
        <v>船　水</v>
      </c>
      <c r="AB95" s="284" t="str">
        <f>IF(AA94=AB94,AC94,AB94)</f>
        <v/>
      </c>
      <c r="AC95" s="284" t="str">
        <f>IF(AB94=AC94,AD94,AC94)</f>
        <v>荒　木</v>
      </c>
      <c r="AD95" s="284" t="str">
        <f>IF(AC94=AD94,AE94,AD94)</f>
        <v/>
      </c>
      <c r="AE95" s="284" t="str">
        <f t="shared" si="448"/>
        <v>平　松</v>
      </c>
      <c r="AF95" s="284" t="str">
        <f t="shared" si="449"/>
        <v/>
      </c>
      <c r="AG95" s="284" t="str">
        <f t="shared" si="450"/>
        <v/>
      </c>
      <c r="AH95" s="284" t="str">
        <f t="shared" si="513"/>
        <v/>
      </c>
      <c r="AI95" s="284" t="str">
        <f t="shared" si="452"/>
        <v/>
      </c>
      <c r="AJ95" s="284" t="str">
        <f t="shared" si="453"/>
        <v/>
      </c>
      <c r="AK95" s="284" t="str">
        <f t="shared" si="454"/>
        <v/>
      </c>
      <c r="AL95" s="284" t="str">
        <f t="shared" si="455"/>
        <v/>
      </c>
      <c r="AM95" s="284" t="str">
        <f t="shared" si="456"/>
        <v/>
      </c>
      <c r="AN95" s="284" t="str">
        <f t="shared" si="457"/>
        <v/>
      </c>
      <c r="AO95" s="284" t="str">
        <f t="shared" si="458"/>
        <v/>
      </c>
      <c r="AP95" s="284" t="str">
        <f t="shared" si="459"/>
        <v/>
      </c>
      <c r="AQ95" s="284" t="str">
        <f t="shared" si="525"/>
        <v/>
      </c>
      <c r="AR95" s="284" t="str">
        <f t="shared" si="514"/>
        <v/>
      </c>
      <c r="AT95" s="284" t="str">
        <f t="shared" si="526"/>
        <v>山　内</v>
      </c>
      <c r="AU95" s="284" t="str">
        <f>IF(AT94=AU94,AV94,AU94)</f>
        <v>内　方</v>
      </c>
      <c r="AV95" s="284" t="str">
        <f>IF(AU94=AV94,AW94,AV94)</f>
        <v>平　澤</v>
      </c>
      <c r="AW95" s="284" t="str">
        <f>IF(AV94=AW94,AX94,AW94)</f>
        <v>船　水</v>
      </c>
      <c r="AX95" s="284" t="str">
        <f>IF(AW94=AX94,AY94,AX94)</f>
        <v/>
      </c>
      <c r="AY95" s="284" t="str">
        <f>IF(AX94=AY94,AZ94,AY94)</f>
        <v>平　岡</v>
      </c>
      <c r="AZ95" s="284" t="str">
        <f>IF(AY94=AZ94,BA94,AZ94)</f>
        <v>古　澤</v>
      </c>
      <c r="BA95" s="284" t="str">
        <f t="shared" si="465"/>
        <v>平　松</v>
      </c>
      <c r="BB95" s="284" t="str">
        <f t="shared" si="466"/>
        <v/>
      </c>
      <c r="BC95" s="284" t="str">
        <f t="shared" si="467"/>
        <v/>
      </c>
      <c r="BD95" s="284" t="str">
        <f t="shared" si="515"/>
        <v/>
      </c>
      <c r="BE95" s="284" t="str">
        <f t="shared" si="469"/>
        <v/>
      </c>
      <c r="BF95" s="284" t="str">
        <f t="shared" si="470"/>
        <v/>
      </c>
      <c r="BG95" s="284" t="str">
        <f t="shared" si="471"/>
        <v/>
      </c>
      <c r="BH95" s="284" t="str">
        <f t="shared" si="472"/>
        <v/>
      </c>
      <c r="BI95" s="284" t="str">
        <f t="shared" si="473"/>
        <v/>
      </c>
      <c r="BJ95" s="284" t="str">
        <f t="shared" si="474"/>
        <v/>
      </c>
      <c r="BK95" s="284" t="str">
        <f t="shared" si="475"/>
        <v/>
      </c>
      <c r="BL95" s="284" t="str">
        <f t="shared" si="476"/>
        <v/>
      </c>
      <c r="BM95" s="284" t="str">
        <f t="shared" si="528"/>
        <v/>
      </c>
      <c r="BN95" s="284" t="str">
        <f t="shared" si="516"/>
        <v/>
      </c>
      <c r="BP95" s="284" t="str">
        <f t="shared" si="529"/>
        <v>山　内</v>
      </c>
      <c r="BQ95" s="284" t="str">
        <f>IF(BP94=BQ94,BR94,BQ94)</f>
        <v>内　方</v>
      </c>
      <c r="BR95" s="284" t="str">
        <f>IF(BQ94=BR94,BS94,BR94)</f>
        <v>平　澤</v>
      </c>
      <c r="BS95" s="284" t="str">
        <f>IF(BR94=BS94,BT94,BS94)</f>
        <v>船　水</v>
      </c>
      <c r="BT95" s="284" t="str">
        <f>IF(BS94=BT94,BU94,BT94)</f>
        <v/>
      </c>
      <c r="BU95" s="284" t="str">
        <f>IF(BT94=BU94,BV94,BU94)</f>
        <v>平　岡</v>
      </c>
      <c r="BV95" s="284" t="str">
        <f>IF(BU94=BV94,BW94,BV94)</f>
        <v/>
      </c>
      <c r="BW95" s="284" t="str">
        <f t="shared" si="482"/>
        <v>平　松</v>
      </c>
      <c r="BX95" s="284" t="str">
        <f t="shared" si="483"/>
        <v/>
      </c>
      <c r="BY95" s="284" t="str">
        <f t="shared" si="484"/>
        <v/>
      </c>
      <c r="BZ95" s="284" t="str">
        <f t="shared" si="517"/>
        <v/>
      </c>
      <c r="CA95" s="284" t="str">
        <f t="shared" si="486"/>
        <v/>
      </c>
      <c r="CB95" s="284" t="str">
        <f t="shared" si="487"/>
        <v/>
      </c>
      <c r="CC95" s="284" t="str">
        <f t="shared" si="488"/>
        <v/>
      </c>
      <c r="CD95" s="284" t="str">
        <f t="shared" si="489"/>
        <v/>
      </c>
      <c r="CE95" s="284" t="str">
        <f t="shared" si="490"/>
        <v/>
      </c>
      <c r="CF95" s="284" t="str">
        <f t="shared" si="491"/>
        <v/>
      </c>
      <c r="CG95" s="284" t="str">
        <f t="shared" si="492"/>
        <v/>
      </c>
      <c r="CH95" s="284" t="str">
        <f t="shared" si="493"/>
        <v/>
      </c>
      <c r="CI95" s="284" t="str">
        <f t="shared" si="531"/>
        <v/>
      </c>
      <c r="CJ95" s="284" t="str">
        <f t="shared" si="518"/>
        <v/>
      </c>
      <c r="CL95" s="284" t="str">
        <f t="shared" si="532"/>
        <v>山　内</v>
      </c>
      <c r="CM95" s="284" t="str">
        <f>IF(CL94=CM94,CN94,CM94)</f>
        <v>内　方</v>
      </c>
      <c r="CN95" s="284" t="str">
        <f>IF(CM94=CN94,CO94,CN94)</f>
        <v>平　澤</v>
      </c>
      <c r="CO95" s="284" t="str">
        <f>IF(CN94=CO94,CP94,CO94)</f>
        <v>船　水</v>
      </c>
      <c r="CP95" s="284" t="str">
        <f>IF(CO94=CP94,CQ94,CP94)</f>
        <v/>
      </c>
      <c r="CQ95" s="284" t="str">
        <f>IF(CP94=CQ94,CR94,CQ94)</f>
        <v>今　井</v>
      </c>
      <c r="CR95" s="284" t="str">
        <f>IF(CQ94=CR94,CS94,CR94)</f>
        <v/>
      </c>
      <c r="CS95" s="284" t="str">
        <f t="shared" si="499"/>
        <v>平　松</v>
      </c>
      <c r="CT95" s="284" t="str">
        <f t="shared" si="500"/>
        <v/>
      </c>
      <c r="CU95" s="284" t="str">
        <f t="shared" si="501"/>
        <v/>
      </c>
      <c r="CV95" s="284" t="str">
        <f t="shared" si="519"/>
        <v/>
      </c>
      <c r="CW95" s="284" t="str">
        <f t="shared" si="503"/>
        <v/>
      </c>
      <c r="CX95" s="284" t="str">
        <f t="shared" si="504"/>
        <v/>
      </c>
      <c r="CY95" s="284" t="str">
        <f t="shared" si="505"/>
        <v/>
      </c>
      <c r="CZ95" s="284" t="str">
        <f t="shared" si="506"/>
        <v/>
      </c>
      <c r="DA95" s="284" t="str">
        <f t="shared" si="507"/>
        <v/>
      </c>
      <c r="DB95" s="284" t="str">
        <f t="shared" si="508"/>
        <v/>
      </c>
      <c r="DC95" s="284" t="str">
        <f t="shared" si="509"/>
        <v/>
      </c>
      <c r="DD95" s="284" t="str">
        <f t="shared" si="510"/>
        <v/>
      </c>
      <c r="DE95" s="284" t="str">
        <f t="shared" si="534"/>
        <v/>
      </c>
      <c r="DF95" s="284" t="str">
        <f t="shared" si="520"/>
        <v/>
      </c>
      <c r="HA95" s="163"/>
      <c r="HB95" s="199">
        <f>リスト!C94</f>
        <v>0</v>
      </c>
      <c r="HC95" s="76" t="str">
        <f>IF(リスト!D94="","",リスト!D94)</f>
        <v/>
      </c>
      <c r="HD95" s="76" t="str">
        <f>IF(リスト!F94="","",リスト!F94)</f>
        <v/>
      </c>
      <c r="HE95" s="76" t="str">
        <f>IF(リスト!E94="","",リスト!E94)</f>
        <v/>
      </c>
      <c r="HF95" s="200" t="str">
        <f>IF(リスト!G94="","",リスト!G94)</f>
        <v/>
      </c>
      <c r="HG95" s="77" t="str">
        <f>IF(リスト!H94="","",リスト!H94)</f>
        <v>新寝屋川</v>
      </c>
      <c r="HH95" s="77" t="str">
        <f>IF(リスト!I94="","",リスト!I94)</f>
        <v/>
      </c>
      <c r="HI95" s="77" t="str">
        <f>IF(リスト!J94="","",リスト!J94)</f>
        <v>足　代</v>
      </c>
      <c r="HJ95" s="77" t="str">
        <f>IF(リスト!K94="","",リスト!K94)</f>
        <v/>
      </c>
      <c r="HK95" s="77" t="str">
        <f>IF(リスト!L94="","",リスト!L94)</f>
        <v/>
      </c>
      <c r="HL95" s="77" t="str">
        <f>IF(リスト!M94="","",リスト!M94)</f>
        <v/>
      </c>
      <c r="HM95" s="77" t="str">
        <f>IF(リスト!N94="","",リスト!N94)</f>
        <v/>
      </c>
      <c r="HN95" s="77" t="str">
        <f>IF(リスト!O94="","",リスト!O94)</f>
        <v/>
      </c>
      <c r="HO95" s="460" t="str">
        <f>IF(リスト!P94="","",リスト!P94)</f>
        <v/>
      </c>
      <c r="IV95" s="393"/>
      <c r="IW95" s="393"/>
      <c r="IX95" s="393"/>
      <c r="IY95" s="393"/>
      <c r="IZ95" s="393"/>
      <c r="JA95" s="393"/>
      <c r="JB95" s="393"/>
      <c r="JC95" s="393"/>
      <c r="JD95" s="393"/>
      <c r="JE95" s="393"/>
      <c r="JF95" s="393"/>
      <c r="JG95" s="393"/>
      <c r="JH95" s="393"/>
      <c r="JI95" s="393"/>
      <c r="JJ95" s="393"/>
      <c r="JK95" s="393"/>
      <c r="JL95" s="393"/>
      <c r="JM95" s="393"/>
      <c r="JN95" s="393"/>
      <c r="JO95" s="393"/>
      <c r="JP95" s="393"/>
      <c r="JQ95" s="393"/>
      <c r="JR95" s="393"/>
      <c r="JS95" s="393"/>
      <c r="JT95" s="393"/>
      <c r="JU95" s="393"/>
      <c r="JV95" s="393"/>
      <c r="JW95" s="393"/>
      <c r="JX95" s="393"/>
      <c r="JY95" s="393"/>
      <c r="JZ95" s="393"/>
      <c r="KA95" s="393"/>
      <c r="KB95" s="393"/>
      <c r="KC95" s="393"/>
      <c r="KD95" s="393"/>
      <c r="KE95" s="393"/>
      <c r="KF95" s="393"/>
      <c r="KG95" s="393"/>
      <c r="KH95" s="393"/>
      <c r="KI95" s="393"/>
      <c r="KJ95" s="393"/>
      <c r="KK95" s="393"/>
      <c r="KL95" s="393"/>
      <c r="KM95" s="393"/>
      <c r="KN95" s="393"/>
      <c r="KO95" s="393"/>
      <c r="KP95" s="393"/>
      <c r="KQ95" s="393"/>
      <c r="KR95" s="393"/>
      <c r="KS95" s="393"/>
      <c r="KT95" s="393"/>
      <c r="KU95" s="393"/>
      <c r="KV95" s="393"/>
      <c r="KW95" s="393"/>
      <c r="KX95" s="393"/>
      <c r="KY95" s="393"/>
      <c r="KZ95" s="393"/>
      <c r="LA95" s="393"/>
      <c r="LB95" s="393"/>
      <c r="LC95" s="393"/>
      <c r="LD95" s="393"/>
      <c r="LE95" s="393"/>
      <c r="LF95" s="393"/>
      <c r="LG95" s="393"/>
      <c r="LH95" s="393"/>
      <c r="LI95" s="393"/>
      <c r="LJ95" s="393"/>
      <c r="LK95" s="393"/>
      <c r="LL95" s="393"/>
      <c r="LM95" s="393"/>
      <c r="LN95" s="393"/>
      <c r="LO95" s="393"/>
      <c r="LP95" s="393"/>
      <c r="LQ95" s="393"/>
      <c r="LR95" s="393"/>
      <c r="LS95" s="393"/>
      <c r="LT95" s="393"/>
      <c r="LU95" s="393"/>
      <c r="LV95" s="393"/>
      <c r="LW95" s="393"/>
      <c r="LX95" s="393"/>
      <c r="LY95" s="393"/>
      <c r="LZ95" s="393"/>
      <c r="MA95" s="393"/>
      <c r="MB95" s="393"/>
      <c r="MC95" s="393"/>
      <c r="MD95" s="393"/>
      <c r="ME95" s="393"/>
      <c r="MF95" s="393"/>
      <c r="MG95" s="393"/>
      <c r="MH95" s="393"/>
      <c r="MI95" s="393"/>
      <c r="MJ95" s="393"/>
      <c r="MK95" s="393"/>
      <c r="ML95" s="393"/>
      <c r="MM95" s="393"/>
      <c r="MN95" s="393"/>
      <c r="MO95" s="393"/>
      <c r="MP95" s="393"/>
      <c r="MQ95" s="393"/>
      <c r="MR95" s="393"/>
      <c r="MS95" s="393"/>
      <c r="MT95" s="393"/>
      <c r="MU95" s="393"/>
      <c r="MV95" s="393"/>
      <c r="MW95" s="393"/>
      <c r="MX95" s="393"/>
      <c r="MY95" s="393"/>
      <c r="MZ95" s="393"/>
      <c r="NA95" s="393"/>
      <c r="NB95" s="393"/>
      <c r="NC95" s="393"/>
      <c r="ND95" s="393"/>
      <c r="NE95" s="393"/>
      <c r="NF95" s="393"/>
      <c r="NG95" s="393"/>
      <c r="NH95" s="393"/>
      <c r="NI95" s="393"/>
      <c r="NJ95" s="393"/>
      <c r="NK95" s="393"/>
      <c r="NL95" s="393"/>
      <c r="NM95" s="393"/>
      <c r="NN95" s="393"/>
      <c r="NO95" s="393"/>
      <c r="NP95" s="393"/>
      <c r="NQ95" s="393"/>
      <c r="NR95" s="393"/>
      <c r="NS95" s="393"/>
      <c r="NT95" s="393"/>
      <c r="NU95" s="393"/>
      <c r="NV95" s="393"/>
      <c r="NW95" s="393"/>
      <c r="NX95" s="393"/>
      <c r="NY95" s="393"/>
      <c r="NZ95" s="393"/>
      <c r="OA95" s="393"/>
      <c r="OB95" s="393"/>
      <c r="OC95" s="393"/>
      <c r="OD95" s="393"/>
      <c r="OE95" s="393"/>
      <c r="OF95" s="393"/>
      <c r="OG95" s="393"/>
      <c r="OH95" s="393"/>
      <c r="OI95" s="393"/>
      <c r="OJ95" s="393"/>
      <c r="OK95" s="393"/>
      <c r="OL95" s="393"/>
      <c r="OM95" s="393"/>
      <c r="ON95" s="393"/>
      <c r="OO95" s="393"/>
      <c r="OP95" s="393"/>
      <c r="OQ95" s="393"/>
      <c r="OR95" s="393"/>
      <c r="OS95" s="393"/>
      <c r="OT95" s="393"/>
      <c r="OU95" s="393"/>
      <c r="OV95" s="393"/>
      <c r="OW95" s="393"/>
      <c r="OX95" s="393"/>
      <c r="OY95" s="393"/>
      <c r="OZ95" s="393"/>
      <c r="PA95" s="393"/>
      <c r="PB95" s="393"/>
      <c r="PC95" s="393"/>
      <c r="PD95" s="393"/>
      <c r="PE95" s="393"/>
      <c r="PF95" s="393"/>
      <c r="PG95" s="393"/>
      <c r="PH95" s="393"/>
      <c r="PI95" s="393"/>
      <c r="PJ95" s="393"/>
      <c r="PK95" s="393"/>
      <c r="PL95" s="393"/>
      <c r="PM95" s="393"/>
      <c r="PN95" s="393"/>
      <c r="PO95" s="393"/>
      <c r="PP95" s="393"/>
      <c r="PQ95" s="393"/>
      <c r="PR95" s="393"/>
      <c r="PS95" s="393"/>
      <c r="PT95" s="393"/>
      <c r="PU95" s="393"/>
      <c r="PV95" s="393"/>
      <c r="PW95" s="393"/>
      <c r="PX95" s="393"/>
      <c r="PY95" s="393"/>
      <c r="PZ95" s="393"/>
      <c r="QA95" s="393"/>
      <c r="QB95" s="393"/>
      <c r="QC95" s="393"/>
      <c r="QD95" s="393"/>
      <c r="QE95" s="393"/>
      <c r="QF95" s="393"/>
      <c r="QG95" s="393"/>
      <c r="QH95" s="393"/>
      <c r="QI95" s="393"/>
      <c r="QJ95" s="393"/>
      <c r="QK95" s="393"/>
      <c r="QL95" s="393"/>
      <c r="QM95" s="393"/>
      <c r="QN95" s="393"/>
      <c r="QO95" s="393"/>
      <c r="QP95" s="393"/>
      <c r="QQ95" s="393"/>
      <c r="QR95" s="393"/>
      <c r="QS95" s="393"/>
      <c r="QT95" s="393"/>
      <c r="QU95" s="393"/>
      <c r="QV95" s="393"/>
      <c r="QW95" s="393"/>
      <c r="QX95" s="393"/>
      <c r="QY95" s="393"/>
      <c r="QZ95" s="393"/>
      <c r="RA95" s="393"/>
      <c r="RB95" s="393"/>
      <c r="RC95" s="393"/>
      <c r="RD95" s="393"/>
      <c r="RE95" s="393"/>
      <c r="RF95" s="393"/>
      <c r="RG95" s="393"/>
      <c r="RH95" s="393"/>
      <c r="RI95" s="393"/>
      <c r="RJ95" s="393"/>
      <c r="RK95" s="393"/>
      <c r="RL95" s="393"/>
      <c r="RM95" s="393"/>
      <c r="RN95" s="393"/>
      <c r="RO95" s="393"/>
      <c r="RP95" s="393"/>
      <c r="RQ95" s="393"/>
      <c r="RR95" s="393"/>
      <c r="RS95" s="393"/>
      <c r="RT95" s="393"/>
      <c r="RU95" s="393"/>
      <c r="RV95" s="393"/>
      <c r="RW95" s="393"/>
      <c r="RX95" s="393"/>
      <c r="RY95" s="393"/>
      <c r="RZ95" s="393"/>
      <c r="SA95" s="393"/>
      <c r="SB95" s="393"/>
      <c r="SC95" s="393"/>
      <c r="SD95" s="393"/>
      <c r="SE95" s="393"/>
      <c r="SF95" s="393"/>
      <c r="SG95" s="393"/>
      <c r="SH95" s="393"/>
      <c r="SI95" s="393"/>
      <c r="SJ95" s="393"/>
      <c r="SK95" s="393"/>
      <c r="SL95" s="393"/>
      <c r="SM95" s="393"/>
      <c r="SN95" s="393"/>
      <c r="SO95" s="393"/>
      <c r="SP95" s="393"/>
      <c r="SQ95" s="393"/>
      <c r="SR95" s="393"/>
      <c r="SS95" s="393"/>
      <c r="ST95" s="393"/>
      <c r="SU95" s="393"/>
      <c r="SV95" s="393"/>
      <c r="SW95" s="393"/>
      <c r="SX95" s="393"/>
      <c r="SY95" s="393"/>
      <c r="SZ95" s="393"/>
      <c r="TA95" s="393"/>
      <c r="TB95" s="393"/>
      <c r="TC95" s="393"/>
      <c r="TD95" s="393"/>
      <c r="TE95" s="393"/>
      <c r="TF95" s="393"/>
      <c r="TG95" s="393"/>
      <c r="TH95" s="393"/>
      <c r="TI95" s="393"/>
      <c r="TJ95" s="393"/>
      <c r="TK95" s="393"/>
    </row>
    <row r="96" spans="2:531" ht="24.75" customHeight="1" x14ac:dyDescent="0.2">
      <c r="B96" s="284" t="str">
        <f t="shared" si="521"/>
        <v>山　内</v>
      </c>
      <c r="C96" s="284" t="str">
        <f>IF(B95=C95,D95,C95)</f>
        <v>内　方</v>
      </c>
      <c r="D96" s="284" t="str">
        <f t="shared" ref="D96:K96" si="535">IF(C95=D95,E95,D95)</f>
        <v>平　澤</v>
      </c>
      <c r="E96" s="284" t="str">
        <f t="shared" si="535"/>
        <v>船　水</v>
      </c>
      <c r="F96" s="284" t="str">
        <f t="shared" si="535"/>
        <v/>
      </c>
      <c r="G96" s="284" t="str">
        <f t="shared" si="535"/>
        <v>荒　木</v>
      </c>
      <c r="H96" s="284" t="str">
        <f t="shared" si="535"/>
        <v>平　岡</v>
      </c>
      <c r="I96" s="284" t="str">
        <f t="shared" si="535"/>
        <v/>
      </c>
      <c r="J96" s="284" t="str">
        <f t="shared" si="535"/>
        <v>平　松</v>
      </c>
      <c r="K96" s="284" t="str">
        <f t="shared" si="535"/>
        <v/>
      </c>
      <c r="L96" s="284" t="str">
        <f t="shared" si="511"/>
        <v/>
      </c>
      <c r="M96" s="284" t="str">
        <f t="shared" ref="M96:O96" si="536">IF(L95=M95,N95,M95)</f>
        <v/>
      </c>
      <c r="N96" s="284" t="str">
        <f t="shared" si="536"/>
        <v/>
      </c>
      <c r="O96" s="284" t="str">
        <f t="shared" si="536"/>
        <v/>
      </c>
      <c r="P96" s="284" t="str">
        <f>IF(O95=P95,Q95,P95)</f>
        <v/>
      </c>
      <c r="Q96" s="284" t="str">
        <f t="shared" ref="Q96:U96" si="537">IF(P95=Q95,R95,Q95)</f>
        <v/>
      </c>
      <c r="R96" s="284" t="str">
        <f t="shared" si="537"/>
        <v/>
      </c>
      <c r="S96" s="284" t="str">
        <f t="shared" si="537"/>
        <v/>
      </c>
      <c r="T96" s="284" t="str">
        <f t="shared" si="537"/>
        <v/>
      </c>
      <c r="U96" s="284" t="str">
        <f t="shared" si="537"/>
        <v/>
      </c>
      <c r="V96" s="284" t="str">
        <f t="shared" si="512"/>
        <v/>
      </c>
      <c r="X96" s="284" t="str">
        <f t="shared" si="523"/>
        <v>山　内</v>
      </c>
      <c r="Y96" s="284" t="str">
        <f>IF(X95=Y95,Z95,Y95)</f>
        <v>内　方</v>
      </c>
      <c r="Z96" s="284" t="str">
        <f t="shared" ref="Z96" si="538">IF(Y95=Z95,AA95,Z95)</f>
        <v>平　澤</v>
      </c>
      <c r="AA96" s="284" t="str">
        <f t="shared" ref="AA96" si="539">IF(Z95=AA95,AB95,AA95)</f>
        <v>船　水</v>
      </c>
      <c r="AB96" s="284" t="str">
        <f t="shared" ref="AB96" si="540">IF(AA95=AB95,AC95,AB95)</f>
        <v/>
      </c>
      <c r="AC96" s="284" t="str">
        <f t="shared" ref="AC96" si="541">IF(AB95=AC95,AD95,AC95)</f>
        <v>荒　木</v>
      </c>
      <c r="AD96" s="284" t="str">
        <f t="shared" ref="AD96" si="542">IF(AC95=AD95,AE95,AD95)</f>
        <v/>
      </c>
      <c r="AE96" s="284" t="str">
        <f t="shared" si="448"/>
        <v>平　松</v>
      </c>
      <c r="AF96" s="284" t="str">
        <f t="shared" si="449"/>
        <v/>
      </c>
      <c r="AG96" s="284" t="str">
        <f t="shared" si="450"/>
        <v/>
      </c>
      <c r="AH96" s="284" t="str">
        <f t="shared" si="513"/>
        <v/>
      </c>
      <c r="AI96" s="284" t="str">
        <f t="shared" si="452"/>
        <v/>
      </c>
      <c r="AJ96" s="284" t="str">
        <f t="shared" si="453"/>
        <v/>
      </c>
      <c r="AK96" s="284" t="str">
        <f t="shared" si="454"/>
        <v/>
      </c>
      <c r="AL96" s="284" t="str">
        <f>IF(AK95=AL95,AM95,AL95)</f>
        <v/>
      </c>
      <c r="AM96" s="284" t="str">
        <f t="shared" si="456"/>
        <v/>
      </c>
      <c r="AN96" s="284" t="str">
        <f t="shared" si="457"/>
        <v/>
      </c>
      <c r="AO96" s="284" t="str">
        <f t="shared" si="458"/>
        <v/>
      </c>
      <c r="AP96" s="284" t="str">
        <f t="shared" si="459"/>
        <v/>
      </c>
      <c r="AQ96" s="284" t="str">
        <f t="shared" si="525"/>
        <v/>
      </c>
      <c r="AR96" s="284" t="str">
        <f t="shared" si="514"/>
        <v/>
      </c>
      <c r="AT96" s="284" t="str">
        <f t="shared" si="526"/>
        <v>山　内</v>
      </c>
      <c r="AU96" s="284" t="str">
        <f>IF(AT95=AU95,AV95,AU95)</f>
        <v>内　方</v>
      </c>
      <c r="AV96" s="284" t="str">
        <f t="shared" ref="AV96" si="543">IF(AU95=AV95,AW95,AV95)</f>
        <v>平　澤</v>
      </c>
      <c r="AW96" s="284" t="str">
        <f t="shared" ref="AW96" si="544">IF(AV95=AW95,AX95,AW95)</f>
        <v>船　水</v>
      </c>
      <c r="AX96" s="284" t="str">
        <f t="shared" ref="AX96" si="545">IF(AW95=AX95,AY95,AX95)</f>
        <v/>
      </c>
      <c r="AY96" s="284" t="str">
        <f t="shared" ref="AY96" si="546">IF(AX95=AY95,AZ95,AY95)</f>
        <v>平　岡</v>
      </c>
      <c r="AZ96" s="284" t="str">
        <f t="shared" ref="AZ96" si="547">IF(AY95=AZ95,BA95,AZ95)</f>
        <v>古　澤</v>
      </c>
      <c r="BA96" s="284" t="str">
        <f t="shared" si="465"/>
        <v>平　松</v>
      </c>
      <c r="BB96" s="284" t="str">
        <f t="shared" si="466"/>
        <v/>
      </c>
      <c r="BC96" s="284" t="str">
        <f t="shared" si="467"/>
        <v/>
      </c>
      <c r="BD96" s="284" t="str">
        <f t="shared" si="515"/>
        <v/>
      </c>
      <c r="BE96" s="284" t="str">
        <f t="shared" si="469"/>
        <v/>
      </c>
      <c r="BF96" s="284" t="str">
        <f t="shared" si="470"/>
        <v/>
      </c>
      <c r="BG96" s="284" t="str">
        <f t="shared" si="471"/>
        <v/>
      </c>
      <c r="BH96" s="284" t="str">
        <f>IF(BG95=BH95,BI95,BH95)</f>
        <v/>
      </c>
      <c r="BI96" s="284" t="str">
        <f t="shared" si="473"/>
        <v/>
      </c>
      <c r="BJ96" s="284" t="str">
        <f t="shared" si="474"/>
        <v/>
      </c>
      <c r="BK96" s="284" t="str">
        <f t="shared" si="475"/>
        <v/>
      </c>
      <c r="BL96" s="284" t="str">
        <f t="shared" si="476"/>
        <v/>
      </c>
      <c r="BM96" s="284" t="str">
        <f t="shared" si="528"/>
        <v/>
      </c>
      <c r="BN96" s="284" t="str">
        <f t="shared" si="516"/>
        <v/>
      </c>
      <c r="BP96" s="284" t="str">
        <f t="shared" si="529"/>
        <v>山　内</v>
      </c>
      <c r="BQ96" s="284" t="str">
        <f>IF(BP95=BQ95,BR95,BQ95)</f>
        <v>内　方</v>
      </c>
      <c r="BR96" s="284" t="str">
        <f t="shared" ref="BR96" si="548">IF(BQ95=BR95,BS95,BR95)</f>
        <v>平　澤</v>
      </c>
      <c r="BS96" s="284" t="str">
        <f t="shared" ref="BS96" si="549">IF(BR95=BS95,BT95,BS95)</f>
        <v>船　水</v>
      </c>
      <c r="BT96" s="284" t="str">
        <f t="shared" ref="BT96" si="550">IF(BS95=BT95,BU95,BT95)</f>
        <v/>
      </c>
      <c r="BU96" s="284" t="str">
        <f t="shared" ref="BU96" si="551">IF(BT95=BU95,BV95,BU95)</f>
        <v>平　岡</v>
      </c>
      <c r="BV96" s="284" t="str">
        <f t="shared" ref="BV96" si="552">IF(BU95=BV95,BW95,BV95)</f>
        <v/>
      </c>
      <c r="BW96" s="284" t="str">
        <f t="shared" si="482"/>
        <v>平　松</v>
      </c>
      <c r="BX96" s="284" t="str">
        <f t="shared" si="483"/>
        <v/>
      </c>
      <c r="BY96" s="284" t="str">
        <f t="shared" si="484"/>
        <v/>
      </c>
      <c r="BZ96" s="284" t="str">
        <f t="shared" si="517"/>
        <v/>
      </c>
      <c r="CA96" s="284" t="str">
        <f t="shared" si="486"/>
        <v/>
      </c>
      <c r="CB96" s="284" t="str">
        <f t="shared" si="487"/>
        <v/>
      </c>
      <c r="CC96" s="284" t="str">
        <f t="shared" si="488"/>
        <v/>
      </c>
      <c r="CD96" s="284" t="str">
        <f>IF(CC95=CD95,CE95,CD95)</f>
        <v/>
      </c>
      <c r="CE96" s="284" t="str">
        <f t="shared" si="490"/>
        <v/>
      </c>
      <c r="CF96" s="284" t="str">
        <f t="shared" si="491"/>
        <v/>
      </c>
      <c r="CG96" s="284" t="str">
        <f t="shared" si="492"/>
        <v/>
      </c>
      <c r="CH96" s="284" t="str">
        <f t="shared" si="493"/>
        <v/>
      </c>
      <c r="CI96" s="284" t="str">
        <f t="shared" si="531"/>
        <v/>
      </c>
      <c r="CJ96" s="284" t="str">
        <f t="shared" si="518"/>
        <v/>
      </c>
      <c r="CL96" s="284" t="str">
        <f t="shared" si="532"/>
        <v>山　内</v>
      </c>
      <c r="CM96" s="284" t="str">
        <f>IF(CL95=CM95,CN95,CM95)</f>
        <v>内　方</v>
      </c>
      <c r="CN96" s="284" t="str">
        <f t="shared" ref="CN96" si="553">IF(CM95=CN95,CO95,CN95)</f>
        <v>平　澤</v>
      </c>
      <c r="CO96" s="284" t="str">
        <f t="shared" ref="CO96" si="554">IF(CN95=CO95,CP95,CO95)</f>
        <v>船　水</v>
      </c>
      <c r="CP96" s="284" t="str">
        <f t="shared" ref="CP96" si="555">IF(CO95=CP95,CQ95,CP95)</f>
        <v/>
      </c>
      <c r="CQ96" s="284" t="str">
        <f t="shared" ref="CQ96" si="556">IF(CP95=CQ95,CR95,CQ95)</f>
        <v>今　井</v>
      </c>
      <c r="CR96" s="284" t="str">
        <f t="shared" ref="CR96" si="557">IF(CQ95=CR95,CS95,CR95)</f>
        <v/>
      </c>
      <c r="CS96" s="284" t="str">
        <f t="shared" si="499"/>
        <v>平　松</v>
      </c>
      <c r="CT96" s="284" t="str">
        <f t="shared" si="500"/>
        <v/>
      </c>
      <c r="CU96" s="284" t="str">
        <f t="shared" si="501"/>
        <v/>
      </c>
      <c r="CV96" s="284" t="str">
        <f t="shared" si="519"/>
        <v/>
      </c>
      <c r="CW96" s="284" t="str">
        <f t="shared" si="503"/>
        <v/>
      </c>
      <c r="CX96" s="284" t="str">
        <f t="shared" si="504"/>
        <v/>
      </c>
      <c r="CY96" s="284" t="str">
        <f t="shared" si="505"/>
        <v/>
      </c>
      <c r="CZ96" s="284" t="str">
        <f>IF(CY95=CZ95,DA95,CZ95)</f>
        <v/>
      </c>
      <c r="DA96" s="284" t="str">
        <f t="shared" si="507"/>
        <v/>
      </c>
      <c r="DB96" s="284" t="str">
        <f t="shared" si="508"/>
        <v/>
      </c>
      <c r="DC96" s="284" t="str">
        <f t="shared" si="509"/>
        <v/>
      </c>
      <c r="DD96" s="284" t="str">
        <f t="shared" si="510"/>
        <v/>
      </c>
      <c r="DE96" s="284" t="str">
        <f t="shared" si="534"/>
        <v/>
      </c>
      <c r="DF96" s="284" t="str">
        <f t="shared" si="520"/>
        <v/>
      </c>
      <c r="HA96" s="163"/>
      <c r="HB96" s="199"/>
      <c r="HC96" s="76"/>
      <c r="HD96" s="76"/>
      <c r="HE96" s="76"/>
      <c r="HF96" s="200"/>
      <c r="HG96" s="77" t="str">
        <f>IF(リスト!H95="","",リスト!H95)</f>
        <v>下池田</v>
      </c>
      <c r="HH96" s="77" t="str">
        <f>IF(リスト!I95="","",リスト!I95)</f>
        <v/>
      </c>
      <c r="HI96" s="77" t="str">
        <f>IF(リスト!J95="","",リスト!J95)</f>
        <v>枚　岡</v>
      </c>
      <c r="HJ96" s="77" t="str">
        <f>IF(リスト!K95="","",リスト!K95)</f>
        <v/>
      </c>
      <c r="HK96" s="77" t="str">
        <f>IF(リスト!L95="","",リスト!L95)</f>
        <v/>
      </c>
      <c r="HL96" s="77" t="str">
        <f>IF(リスト!M95="","",リスト!M95)</f>
        <v/>
      </c>
      <c r="HM96" s="77" t="str">
        <f>IF(リスト!N95="","",リスト!N95)</f>
        <v/>
      </c>
      <c r="HN96" s="77" t="str">
        <f>IF(リスト!O95="","",リスト!O95)</f>
        <v/>
      </c>
      <c r="HO96" s="460" t="str">
        <f>IF(リスト!P95="","",リスト!P95)</f>
        <v/>
      </c>
      <c r="IV96" s="393"/>
      <c r="IW96" s="393"/>
      <c r="IX96" s="393"/>
      <c r="IY96" s="393"/>
      <c r="IZ96" s="393"/>
      <c r="JA96" s="393"/>
      <c r="JB96" s="393"/>
      <c r="JC96" s="393"/>
      <c r="JD96" s="393"/>
      <c r="JE96" s="393"/>
      <c r="JF96" s="393"/>
      <c r="JG96" s="393"/>
      <c r="JH96" s="393"/>
      <c r="JI96" s="393"/>
      <c r="JJ96" s="393"/>
      <c r="JK96" s="393"/>
      <c r="JL96" s="393"/>
      <c r="JM96" s="393"/>
      <c r="JN96" s="393"/>
      <c r="JO96" s="393"/>
      <c r="JP96" s="393"/>
      <c r="JQ96" s="393"/>
      <c r="JR96" s="393"/>
      <c r="JS96" s="393"/>
      <c r="JT96" s="393"/>
      <c r="JU96" s="393"/>
      <c r="JV96" s="393"/>
      <c r="JW96" s="393"/>
      <c r="JX96" s="393"/>
      <c r="JY96" s="393"/>
      <c r="JZ96" s="393"/>
      <c r="KA96" s="393"/>
      <c r="KB96" s="393"/>
      <c r="KC96" s="393"/>
      <c r="KD96" s="393"/>
      <c r="KE96" s="393"/>
      <c r="KF96" s="393"/>
      <c r="KG96" s="393"/>
      <c r="KH96" s="393"/>
      <c r="KI96" s="393"/>
      <c r="KJ96" s="393"/>
      <c r="KK96" s="393"/>
      <c r="KL96" s="393"/>
      <c r="KM96" s="393"/>
      <c r="KN96" s="393"/>
      <c r="KO96" s="393"/>
      <c r="KP96" s="393"/>
      <c r="KQ96" s="393"/>
      <c r="KR96" s="393"/>
      <c r="KS96" s="393"/>
      <c r="KT96" s="393"/>
      <c r="KU96" s="393"/>
      <c r="KV96" s="393"/>
      <c r="KW96" s="393"/>
      <c r="KX96" s="393"/>
      <c r="KY96" s="393"/>
      <c r="KZ96" s="393"/>
      <c r="LA96" s="393"/>
      <c r="LB96" s="393"/>
      <c r="LC96" s="393"/>
      <c r="LD96" s="393"/>
      <c r="LE96" s="393"/>
      <c r="LF96" s="393"/>
      <c r="LG96" s="393"/>
      <c r="LH96" s="393"/>
      <c r="LI96" s="393"/>
      <c r="LJ96" s="393"/>
      <c r="LK96" s="393"/>
      <c r="LL96" s="393"/>
      <c r="LM96" s="393"/>
      <c r="LN96" s="393"/>
      <c r="LO96" s="393"/>
      <c r="LP96" s="393"/>
      <c r="LQ96" s="393"/>
      <c r="LR96" s="393"/>
      <c r="LS96" s="393"/>
      <c r="LT96" s="393"/>
      <c r="LU96" s="393"/>
      <c r="LV96" s="393"/>
      <c r="LW96" s="393"/>
      <c r="LX96" s="393"/>
      <c r="LY96" s="393"/>
      <c r="LZ96" s="393"/>
      <c r="MA96" s="393"/>
      <c r="MB96" s="393"/>
      <c r="MC96" s="393"/>
      <c r="MD96" s="393"/>
      <c r="ME96" s="393"/>
      <c r="MF96" s="393"/>
      <c r="MG96" s="393"/>
      <c r="MH96" s="393"/>
      <c r="MI96" s="393"/>
      <c r="MJ96" s="393"/>
      <c r="MK96" s="393"/>
      <c r="ML96" s="393"/>
      <c r="MM96" s="393"/>
      <c r="MN96" s="393"/>
      <c r="MO96" s="393"/>
      <c r="MP96" s="393"/>
      <c r="MQ96" s="393"/>
      <c r="MR96" s="393"/>
      <c r="MS96" s="393"/>
      <c r="MT96" s="393"/>
      <c r="MU96" s="393"/>
      <c r="MV96" s="393"/>
      <c r="MW96" s="393"/>
      <c r="MX96" s="393"/>
      <c r="MY96" s="393"/>
      <c r="MZ96" s="393"/>
      <c r="NA96" s="393"/>
      <c r="NB96" s="393"/>
      <c r="NC96" s="393"/>
      <c r="ND96" s="393"/>
      <c r="NE96" s="393"/>
      <c r="NF96" s="393"/>
      <c r="NG96" s="393"/>
      <c r="NH96" s="393"/>
      <c r="NI96" s="393"/>
      <c r="NJ96" s="393"/>
      <c r="NK96" s="393"/>
      <c r="NL96" s="393"/>
      <c r="NM96" s="393"/>
      <c r="NN96" s="393"/>
      <c r="NO96" s="393"/>
      <c r="NP96" s="393"/>
      <c r="NQ96" s="393"/>
      <c r="NR96" s="393"/>
      <c r="NS96" s="393"/>
      <c r="NT96" s="393"/>
      <c r="NU96" s="393"/>
      <c r="NV96" s="393"/>
      <c r="NW96" s="393"/>
      <c r="NX96" s="393"/>
      <c r="NY96" s="393"/>
      <c r="NZ96" s="393"/>
      <c r="OA96" s="393"/>
      <c r="OB96" s="393"/>
      <c r="OC96" s="393"/>
      <c r="OD96" s="393"/>
      <c r="OE96" s="393"/>
      <c r="OF96" s="393"/>
      <c r="OG96" s="393"/>
      <c r="OH96" s="393"/>
      <c r="OI96" s="393"/>
      <c r="OJ96" s="393"/>
      <c r="OK96" s="393"/>
      <c r="OL96" s="393"/>
      <c r="OM96" s="393"/>
      <c r="ON96" s="393"/>
      <c r="OO96" s="393"/>
      <c r="OP96" s="393"/>
      <c r="OQ96" s="393"/>
      <c r="OR96" s="393"/>
      <c r="OS96" s="393"/>
      <c r="OT96" s="393"/>
      <c r="OU96" s="393"/>
      <c r="OV96" s="393"/>
      <c r="OW96" s="393"/>
      <c r="OX96" s="393"/>
      <c r="OY96" s="393"/>
      <c r="OZ96" s="393"/>
      <c r="PA96" s="393"/>
      <c r="PB96" s="393"/>
      <c r="PC96" s="393"/>
      <c r="PD96" s="393"/>
      <c r="PE96" s="393"/>
      <c r="PF96" s="393"/>
      <c r="PG96" s="393"/>
      <c r="PH96" s="393"/>
      <c r="PI96" s="393"/>
      <c r="PJ96" s="393"/>
      <c r="PK96" s="393"/>
      <c r="PL96" s="393"/>
      <c r="PM96" s="393"/>
      <c r="PN96" s="393"/>
      <c r="PO96" s="393"/>
      <c r="PP96" s="393"/>
      <c r="PQ96" s="393"/>
      <c r="PR96" s="393"/>
      <c r="PS96" s="393"/>
      <c r="PT96" s="393"/>
      <c r="PU96" s="393"/>
      <c r="PV96" s="393"/>
      <c r="PW96" s="393"/>
      <c r="PX96" s="393"/>
      <c r="PY96" s="393"/>
      <c r="PZ96" s="393"/>
      <c r="QA96" s="393"/>
      <c r="QB96" s="393"/>
      <c r="QC96" s="393"/>
      <c r="QD96" s="393"/>
      <c r="QE96" s="393"/>
      <c r="QF96" s="393"/>
      <c r="QG96" s="393"/>
      <c r="QH96" s="393"/>
      <c r="QI96" s="393"/>
      <c r="QJ96" s="393"/>
      <c r="QK96" s="393"/>
      <c r="QL96" s="393"/>
      <c r="QM96" s="393"/>
      <c r="QN96" s="393"/>
      <c r="QO96" s="393"/>
      <c r="QP96" s="393"/>
      <c r="QQ96" s="393"/>
      <c r="QR96" s="393"/>
      <c r="QS96" s="393"/>
      <c r="QT96" s="393"/>
      <c r="QU96" s="393"/>
      <c r="QV96" s="393"/>
      <c r="QW96" s="393"/>
      <c r="QX96" s="393"/>
      <c r="QY96" s="393"/>
      <c r="QZ96" s="393"/>
      <c r="RA96" s="393"/>
      <c r="RB96" s="393"/>
      <c r="RC96" s="393"/>
      <c r="RD96" s="393"/>
      <c r="RE96" s="393"/>
      <c r="RF96" s="393"/>
      <c r="RG96" s="393"/>
      <c r="RH96" s="393"/>
      <c r="RI96" s="393"/>
      <c r="RJ96" s="393"/>
      <c r="RK96" s="393"/>
      <c r="RL96" s="393"/>
      <c r="RM96" s="393"/>
      <c r="RN96" s="393"/>
      <c r="RO96" s="393"/>
      <c r="RP96" s="393"/>
      <c r="RQ96" s="393"/>
      <c r="RR96" s="393"/>
      <c r="RS96" s="393"/>
      <c r="RT96" s="393"/>
      <c r="RU96" s="393"/>
      <c r="RV96" s="393"/>
      <c r="RW96" s="393"/>
      <c r="RX96" s="393"/>
      <c r="RY96" s="393"/>
      <c r="RZ96" s="393"/>
      <c r="SA96" s="393"/>
      <c r="SB96" s="393"/>
      <c r="SC96" s="393"/>
      <c r="SD96" s="393"/>
      <c r="SE96" s="393"/>
      <c r="SF96" s="393"/>
      <c r="SG96" s="393"/>
      <c r="SH96" s="393"/>
      <c r="SI96" s="393"/>
      <c r="SJ96" s="393"/>
      <c r="SK96" s="393"/>
      <c r="SL96" s="393"/>
      <c r="SM96" s="393"/>
      <c r="SN96" s="393"/>
      <c r="SO96" s="393"/>
      <c r="SP96" s="393"/>
      <c r="SQ96" s="393"/>
      <c r="SR96" s="393"/>
      <c r="SS96" s="393"/>
      <c r="ST96" s="393"/>
      <c r="SU96" s="393"/>
      <c r="SV96" s="393"/>
      <c r="SW96" s="393"/>
      <c r="SX96" s="393"/>
      <c r="SY96" s="393"/>
      <c r="SZ96" s="393"/>
      <c r="TA96" s="393"/>
      <c r="TB96" s="393"/>
      <c r="TC96" s="393"/>
      <c r="TD96" s="393"/>
      <c r="TE96" s="393"/>
      <c r="TF96" s="393"/>
      <c r="TG96" s="393"/>
      <c r="TH96" s="393"/>
      <c r="TI96" s="393"/>
      <c r="TJ96" s="393"/>
      <c r="TK96" s="393"/>
    </row>
    <row r="97" spans="2:531" ht="24.75" customHeight="1" x14ac:dyDescent="0.2">
      <c r="B97" s="284" t="str">
        <f t="shared" si="521"/>
        <v>山　内</v>
      </c>
      <c r="C97" s="284" t="str">
        <f>IF(C96="",D96,C96)</f>
        <v>内　方</v>
      </c>
      <c r="D97" s="284" t="str">
        <f t="shared" ref="D97:E97" si="558">IF(D96="",E96,D96)</f>
        <v>平　澤</v>
      </c>
      <c r="E97" s="284" t="str">
        <f t="shared" si="558"/>
        <v>船　水</v>
      </c>
      <c r="F97" s="284" t="str">
        <f>IF(F96="",G96,F96)</f>
        <v>荒　木</v>
      </c>
      <c r="G97" s="284" t="str">
        <f t="shared" ref="G97:K97" si="559">IF(G96="",H96,G96)</f>
        <v>荒　木</v>
      </c>
      <c r="H97" s="284" t="str">
        <f t="shared" si="559"/>
        <v>平　岡</v>
      </c>
      <c r="I97" s="284" t="str">
        <f t="shared" si="559"/>
        <v>平　松</v>
      </c>
      <c r="J97" s="284" t="str">
        <f t="shared" si="559"/>
        <v>平　松</v>
      </c>
      <c r="K97" s="284" t="str">
        <f t="shared" si="559"/>
        <v/>
      </c>
      <c r="L97" s="284" t="str">
        <f>IF(L96="",M96,L96)</f>
        <v/>
      </c>
      <c r="M97" s="284" t="str">
        <f t="shared" ref="M97:O97" si="560">IF(M96="",N96,M96)</f>
        <v/>
      </c>
      <c r="N97" s="284" t="str">
        <f t="shared" si="560"/>
        <v/>
      </c>
      <c r="O97" s="284" t="str">
        <f t="shared" si="560"/>
        <v/>
      </c>
      <c r="P97" s="284" t="str">
        <f>IF(P96="",Q96,P96)</f>
        <v/>
      </c>
      <c r="Q97" s="284" t="str">
        <f t="shared" ref="Q97:U97" si="561">IF(Q96="",R96,Q96)</f>
        <v/>
      </c>
      <c r="R97" s="284" t="str">
        <f t="shared" si="561"/>
        <v/>
      </c>
      <c r="S97" s="284" t="str">
        <f t="shared" si="561"/>
        <v/>
      </c>
      <c r="T97" s="284" t="str">
        <f t="shared" si="561"/>
        <v/>
      </c>
      <c r="U97" s="284" t="str">
        <f t="shared" si="561"/>
        <v/>
      </c>
      <c r="V97" s="284" t="str">
        <f t="shared" si="512"/>
        <v/>
      </c>
      <c r="X97" s="284" t="str">
        <f t="shared" si="523"/>
        <v>山　内</v>
      </c>
      <c r="Y97" s="284" t="str">
        <f>IF(Y96="",Z96,Y96)</f>
        <v>内　方</v>
      </c>
      <c r="Z97" s="284" t="str">
        <f t="shared" ref="Z97" si="562">IF(Z96="",AA96,Z96)</f>
        <v>平　澤</v>
      </c>
      <c r="AA97" s="284" t="str">
        <f t="shared" ref="AA97" si="563">IF(AA96="",AB96,AA96)</f>
        <v>船　水</v>
      </c>
      <c r="AB97" s="284" t="str">
        <f>IF(AB96="",AC96,AB96)</f>
        <v>荒　木</v>
      </c>
      <c r="AC97" s="284" t="str">
        <f t="shared" ref="AC97" si="564">IF(AC96="",AD96,AC96)</f>
        <v>荒　木</v>
      </c>
      <c r="AD97" s="284" t="str">
        <f t="shared" ref="AD97" si="565">IF(AD96="",AE96,AD96)</f>
        <v>平　松</v>
      </c>
      <c r="AE97" s="284" t="str">
        <f t="shared" ref="AE97" si="566">IF(AE96="",AF96,AE96)</f>
        <v>平　松</v>
      </c>
      <c r="AF97" s="284" t="str">
        <f t="shared" ref="AF97" si="567">IF(AF96="",AG96,AF96)</f>
        <v/>
      </c>
      <c r="AG97" s="284" t="str">
        <f t="shared" ref="AG97" si="568">IF(AG96="",AH96,AG96)</f>
        <v/>
      </c>
      <c r="AH97" s="284" t="str">
        <f>IF(AH96="",AI96,AH96)</f>
        <v/>
      </c>
      <c r="AI97" s="284" t="str">
        <f t="shared" ref="AI97" si="569">IF(AI96="",AJ96,AI96)</f>
        <v/>
      </c>
      <c r="AJ97" s="284" t="str">
        <f t="shared" ref="AJ97" si="570">IF(AJ96="",AK96,AJ96)</f>
        <v/>
      </c>
      <c r="AK97" s="284" t="str">
        <f t="shared" ref="AK97" si="571">IF(AK96="",AL96,AK96)</f>
        <v/>
      </c>
      <c r="AL97" s="284" t="str">
        <f>IF(AL96="",AM96,AL96)</f>
        <v/>
      </c>
      <c r="AM97" s="284" t="str">
        <f t="shared" ref="AM97" si="572">IF(AM96="",AN96,AM96)</f>
        <v/>
      </c>
      <c r="AN97" s="284" t="str">
        <f t="shared" ref="AN97" si="573">IF(AN96="",AO96,AN96)</f>
        <v/>
      </c>
      <c r="AO97" s="284" t="str">
        <f t="shared" ref="AO97" si="574">IF(AO96="",AP96,AO96)</f>
        <v/>
      </c>
      <c r="AP97" s="284" t="str">
        <f t="shared" ref="AP97" si="575">IF(AP96="",AQ96,AP96)</f>
        <v/>
      </c>
      <c r="AQ97" s="284" t="str">
        <f t="shared" ref="AQ97" si="576">IF(AQ96="",AR96,AQ96)</f>
        <v/>
      </c>
      <c r="AR97" s="284" t="str">
        <f t="shared" si="514"/>
        <v/>
      </c>
      <c r="AT97" s="284" t="str">
        <f t="shared" si="526"/>
        <v>山　内</v>
      </c>
      <c r="AU97" s="284" t="str">
        <f>IF(AU96="",AV96,AU96)</f>
        <v>内　方</v>
      </c>
      <c r="AV97" s="284" t="str">
        <f t="shared" ref="AV97" si="577">IF(AV96="",AW96,AV96)</f>
        <v>平　澤</v>
      </c>
      <c r="AW97" s="284" t="str">
        <f t="shared" ref="AW97" si="578">IF(AW96="",AX96,AW96)</f>
        <v>船　水</v>
      </c>
      <c r="AX97" s="284" t="str">
        <f>IF(AX96="",AY96,AX96)</f>
        <v>平　岡</v>
      </c>
      <c r="AY97" s="284" t="str">
        <f t="shared" ref="AY97" si="579">IF(AY96="",AZ96,AY96)</f>
        <v>平　岡</v>
      </c>
      <c r="AZ97" s="284" t="str">
        <f t="shared" ref="AZ97" si="580">IF(AZ96="",BA96,AZ96)</f>
        <v>古　澤</v>
      </c>
      <c r="BA97" s="284" t="str">
        <f t="shared" ref="BA97" si="581">IF(BA96="",BB96,BA96)</f>
        <v>平　松</v>
      </c>
      <c r="BB97" s="284" t="str">
        <f t="shared" ref="BB97" si="582">IF(BB96="",BC96,BB96)</f>
        <v/>
      </c>
      <c r="BC97" s="284" t="str">
        <f t="shared" ref="BC97" si="583">IF(BC96="",BD96,BC96)</f>
        <v/>
      </c>
      <c r="BD97" s="284" t="str">
        <f>IF(BD96="",BE96,BD96)</f>
        <v/>
      </c>
      <c r="BE97" s="284" t="str">
        <f t="shared" ref="BE97" si="584">IF(BE96="",BF96,BE96)</f>
        <v/>
      </c>
      <c r="BF97" s="284" t="str">
        <f t="shared" ref="BF97" si="585">IF(BF96="",BG96,BF96)</f>
        <v/>
      </c>
      <c r="BG97" s="284" t="str">
        <f t="shared" ref="BG97" si="586">IF(BG96="",BH96,BG96)</f>
        <v/>
      </c>
      <c r="BH97" s="284" t="str">
        <f>IF(BH96="",BI96,BH96)</f>
        <v/>
      </c>
      <c r="BI97" s="284" t="str">
        <f t="shared" ref="BI97" si="587">IF(BI96="",BJ96,BI96)</f>
        <v/>
      </c>
      <c r="BJ97" s="284" t="str">
        <f t="shared" ref="BJ97" si="588">IF(BJ96="",BK96,BJ96)</f>
        <v/>
      </c>
      <c r="BK97" s="284" t="str">
        <f t="shared" ref="BK97" si="589">IF(BK96="",BL96,BK96)</f>
        <v/>
      </c>
      <c r="BL97" s="284" t="str">
        <f t="shared" ref="BL97" si="590">IF(BL96="",BM96,BL96)</f>
        <v/>
      </c>
      <c r="BM97" s="284" t="str">
        <f t="shared" ref="BM97" si="591">IF(BM96="",BN96,BM96)</f>
        <v/>
      </c>
      <c r="BN97" s="284" t="str">
        <f t="shared" si="516"/>
        <v/>
      </c>
      <c r="BP97" s="284" t="str">
        <f t="shared" si="529"/>
        <v>山　内</v>
      </c>
      <c r="BQ97" s="284" t="str">
        <f>IF(BQ96="",BR96,BQ96)</f>
        <v>内　方</v>
      </c>
      <c r="BR97" s="284" t="str">
        <f t="shared" ref="BR97" si="592">IF(BR96="",BS96,BR96)</f>
        <v>平　澤</v>
      </c>
      <c r="BS97" s="284" t="str">
        <f t="shared" ref="BS97" si="593">IF(BS96="",BT96,BS96)</f>
        <v>船　水</v>
      </c>
      <c r="BT97" s="284" t="str">
        <f>IF(BT96="",BU96,BT96)</f>
        <v>平　岡</v>
      </c>
      <c r="BU97" s="284" t="str">
        <f t="shared" ref="BU97" si="594">IF(BU96="",BV96,BU96)</f>
        <v>平　岡</v>
      </c>
      <c r="BV97" s="284" t="str">
        <f t="shared" ref="BV97" si="595">IF(BV96="",BW96,BV96)</f>
        <v>平　松</v>
      </c>
      <c r="BW97" s="284" t="str">
        <f t="shared" ref="BW97" si="596">IF(BW96="",BX96,BW96)</f>
        <v>平　松</v>
      </c>
      <c r="BX97" s="284" t="str">
        <f t="shared" ref="BX97" si="597">IF(BX96="",BY96,BX96)</f>
        <v/>
      </c>
      <c r="BY97" s="284" t="str">
        <f t="shared" ref="BY97" si="598">IF(BY96="",BZ96,BY96)</f>
        <v/>
      </c>
      <c r="BZ97" s="284" t="str">
        <f>IF(BZ96="",CA96,BZ96)</f>
        <v/>
      </c>
      <c r="CA97" s="284" t="str">
        <f t="shared" ref="CA97" si="599">IF(CA96="",CB96,CA96)</f>
        <v/>
      </c>
      <c r="CB97" s="284" t="str">
        <f t="shared" ref="CB97" si="600">IF(CB96="",CC96,CB96)</f>
        <v/>
      </c>
      <c r="CC97" s="284" t="str">
        <f t="shared" ref="CC97" si="601">IF(CC96="",CD96,CC96)</f>
        <v/>
      </c>
      <c r="CD97" s="284" t="str">
        <f>IF(CD96="",CE96,CD96)</f>
        <v/>
      </c>
      <c r="CE97" s="284" t="str">
        <f t="shared" ref="CE97" si="602">IF(CE96="",CF96,CE96)</f>
        <v/>
      </c>
      <c r="CF97" s="284" t="str">
        <f t="shared" ref="CF97" si="603">IF(CF96="",CG96,CF96)</f>
        <v/>
      </c>
      <c r="CG97" s="284" t="str">
        <f t="shared" ref="CG97" si="604">IF(CG96="",CH96,CG96)</f>
        <v/>
      </c>
      <c r="CH97" s="284" t="str">
        <f t="shared" ref="CH97" si="605">IF(CH96="",CI96,CH96)</f>
        <v/>
      </c>
      <c r="CI97" s="284" t="str">
        <f t="shared" ref="CI97" si="606">IF(CI96="",CJ96,CI96)</f>
        <v/>
      </c>
      <c r="CJ97" s="284" t="str">
        <f t="shared" si="518"/>
        <v/>
      </c>
      <c r="CL97" s="284" t="str">
        <f t="shared" si="532"/>
        <v>山　内</v>
      </c>
      <c r="CM97" s="284" t="str">
        <f>IF(CM96="",CN96,CM96)</f>
        <v>内　方</v>
      </c>
      <c r="CN97" s="284" t="str">
        <f t="shared" ref="CN97" si="607">IF(CN96="",CO96,CN96)</f>
        <v>平　澤</v>
      </c>
      <c r="CO97" s="284" t="str">
        <f t="shared" ref="CO97" si="608">IF(CO96="",CP96,CO96)</f>
        <v>船　水</v>
      </c>
      <c r="CP97" s="284" t="str">
        <f>IF(CP96="",CQ96,CP96)</f>
        <v>今　井</v>
      </c>
      <c r="CQ97" s="284" t="str">
        <f t="shared" ref="CQ97" si="609">IF(CQ96="",CR96,CQ96)</f>
        <v>今　井</v>
      </c>
      <c r="CR97" s="284" t="str">
        <f t="shared" ref="CR97" si="610">IF(CR96="",CS96,CR96)</f>
        <v>平　松</v>
      </c>
      <c r="CS97" s="284" t="str">
        <f t="shared" ref="CS97" si="611">IF(CS96="",CT96,CS96)</f>
        <v>平　松</v>
      </c>
      <c r="CT97" s="284" t="str">
        <f t="shared" ref="CT97" si="612">IF(CT96="",CU96,CT96)</f>
        <v/>
      </c>
      <c r="CU97" s="284" t="str">
        <f t="shared" ref="CU97" si="613">IF(CU96="",CV96,CU96)</f>
        <v/>
      </c>
      <c r="CV97" s="284" t="str">
        <f>IF(CV96="",CW96,CV96)</f>
        <v/>
      </c>
      <c r="CW97" s="284" t="str">
        <f t="shared" ref="CW97" si="614">IF(CW96="",CX96,CW96)</f>
        <v/>
      </c>
      <c r="CX97" s="284" t="str">
        <f t="shared" ref="CX97" si="615">IF(CX96="",CY96,CX96)</f>
        <v/>
      </c>
      <c r="CY97" s="284" t="str">
        <f t="shared" ref="CY97" si="616">IF(CY96="",CZ96,CY96)</f>
        <v/>
      </c>
      <c r="CZ97" s="284" t="str">
        <f>IF(CZ96="",DA96,CZ96)</f>
        <v/>
      </c>
      <c r="DA97" s="284" t="str">
        <f t="shared" ref="DA97" si="617">IF(DA96="",DB96,DA96)</f>
        <v/>
      </c>
      <c r="DB97" s="284" t="str">
        <f t="shared" ref="DB97" si="618">IF(DB96="",DC96,DB96)</f>
        <v/>
      </c>
      <c r="DC97" s="284" t="str">
        <f t="shared" ref="DC97" si="619">IF(DC96="",DD96,DC96)</f>
        <v/>
      </c>
      <c r="DD97" s="284" t="str">
        <f t="shared" ref="DD97" si="620">IF(DD96="",DE96,DD96)</f>
        <v/>
      </c>
      <c r="DE97" s="284" t="str">
        <f t="shared" ref="DE97" si="621">IF(DE96="",DF96,DE96)</f>
        <v/>
      </c>
      <c r="DF97" s="284" t="str">
        <f t="shared" si="520"/>
        <v/>
      </c>
      <c r="HA97" s="163"/>
      <c r="HB97" s="199"/>
      <c r="HC97" s="76"/>
      <c r="HD97" s="76"/>
      <c r="HE97" s="76"/>
      <c r="HF97" s="200"/>
      <c r="HG97" s="77" t="str">
        <f>IF(リスト!H96="","",リスト!H96)</f>
        <v>茄子作</v>
      </c>
      <c r="HH97" s="77" t="str">
        <f>IF(リスト!I96="","",リスト!I96)</f>
        <v/>
      </c>
      <c r="HI97" s="77" t="str">
        <f>IF(リスト!J96="","",リスト!J96)</f>
        <v>河　内</v>
      </c>
      <c r="HJ97" s="77" t="str">
        <f>IF(リスト!K96="","",リスト!K96)</f>
        <v/>
      </c>
      <c r="HK97" s="77" t="str">
        <f>IF(リスト!L96="","",リスト!L96)</f>
        <v/>
      </c>
      <c r="HL97" s="77" t="str">
        <f>IF(リスト!M96="","",リスト!M96)</f>
        <v/>
      </c>
      <c r="HM97" s="77" t="str">
        <f>IF(リスト!N96="","",リスト!N96)</f>
        <v/>
      </c>
      <c r="HN97" s="77" t="str">
        <f>IF(リスト!O96="","",リスト!O96)</f>
        <v/>
      </c>
      <c r="HO97" s="460" t="str">
        <f>IF(リスト!P96="","",リスト!P96)</f>
        <v/>
      </c>
      <c r="IV97" s="393"/>
      <c r="IW97" s="393"/>
      <c r="IX97" s="393"/>
      <c r="IY97" s="393"/>
      <c r="IZ97" s="393"/>
      <c r="JA97" s="393"/>
      <c r="JB97" s="393"/>
      <c r="JC97" s="393"/>
      <c r="JD97" s="393"/>
      <c r="JE97" s="393"/>
      <c r="JF97" s="393"/>
      <c r="JG97" s="393"/>
      <c r="JH97" s="393"/>
      <c r="JI97" s="393"/>
      <c r="JJ97" s="393"/>
      <c r="JK97" s="393"/>
      <c r="JL97" s="393"/>
      <c r="JM97" s="393"/>
      <c r="JN97" s="393"/>
      <c r="JO97" s="393"/>
      <c r="JP97" s="393"/>
      <c r="JQ97" s="393"/>
      <c r="JR97" s="393"/>
      <c r="JS97" s="393"/>
      <c r="JT97" s="393"/>
      <c r="JU97" s="393"/>
      <c r="JV97" s="393"/>
      <c r="JW97" s="393"/>
      <c r="JX97" s="393"/>
      <c r="JY97" s="393"/>
      <c r="JZ97" s="393"/>
      <c r="KA97" s="393"/>
      <c r="KB97" s="393"/>
      <c r="KC97" s="393"/>
      <c r="KD97" s="393"/>
      <c r="KE97" s="393"/>
      <c r="KF97" s="393"/>
      <c r="KG97" s="393"/>
      <c r="KH97" s="393"/>
      <c r="KI97" s="393"/>
      <c r="KJ97" s="393"/>
      <c r="KK97" s="393"/>
      <c r="KL97" s="393"/>
      <c r="KM97" s="393"/>
      <c r="KN97" s="393"/>
      <c r="KO97" s="393"/>
      <c r="KP97" s="393"/>
      <c r="KQ97" s="393"/>
      <c r="KR97" s="393"/>
      <c r="KS97" s="393"/>
      <c r="KT97" s="393"/>
      <c r="KU97" s="393"/>
      <c r="KV97" s="393"/>
      <c r="KW97" s="393"/>
      <c r="KX97" s="393"/>
      <c r="KY97" s="393"/>
      <c r="KZ97" s="393"/>
      <c r="LA97" s="393"/>
      <c r="LB97" s="393"/>
      <c r="LC97" s="393"/>
      <c r="LD97" s="393"/>
      <c r="LE97" s="393"/>
      <c r="LF97" s="393"/>
      <c r="LG97" s="393"/>
      <c r="LH97" s="393"/>
      <c r="LI97" s="393"/>
      <c r="LJ97" s="393"/>
      <c r="LK97" s="393"/>
      <c r="LL97" s="393"/>
      <c r="LM97" s="393"/>
      <c r="LN97" s="393"/>
      <c r="LO97" s="393"/>
      <c r="LP97" s="393"/>
      <c r="LQ97" s="393"/>
      <c r="LR97" s="393"/>
      <c r="LS97" s="393"/>
      <c r="LT97" s="393"/>
      <c r="LU97" s="393"/>
      <c r="LV97" s="393"/>
      <c r="LW97" s="393"/>
      <c r="LX97" s="393"/>
      <c r="LY97" s="393"/>
      <c r="LZ97" s="393"/>
      <c r="MA97" s="393"/>
      <c r="MB97" s="393"/>
      <c r="MC97" s="393"/>
      <c r="MD97" s="393"/>
      <c r="ME97" s="393"/>
      <c r="MF97" s="393"/>
      <c r="MG97" s="393"/>
      <c r="MH97" s="393"/>
      <c r="MI97" s="393"/>
      <c r="MJ97" s="393"/>
      <c r="MK97" s="393"/>
      <c r="ML97" s="393"/>
      <c r="MM97" s="393"/>
      <c r="MN97" s="393"/>
      <c r="MO97" s="393"/>
      <c r="MP97" s="393"/>
      <c r="MQ97" s="393"/>
      <c r="MR97" s="393"/>
      <c r="MS97" s="393"/>
      <c r="MT97" s="393"/>
      <c r="MU97" s="393"/>
      <c r="MV97" s="393"/>
      <c r="MW97" s="393"/>
      <c r="MX97" s="393"/>
      <c r="MY97" s="393"/>
      <c r="MZ97" s="393"/>
      <c r="NA97" s="393"/>
      <c r="NB97" s="393"/>
      <c r="NC97" s="393"/>
      <c r="ND97" s="393"/>
      <c r="NE97" s="393"/>
      <c r="NF97" s="393"/>
      <c r="NG97" s="393"/>
      <c r="NH97" s="393"/>
      <c r="NI97" s="393"/>
      <c r="NJ97" s="393"/>
      <c r="NK97" s="393"/>
      <c r="NL97" s="393"/>
      <c r="NM97" s="393"/>
      <c r="NN97" s="393"/>
      <c r="NO97" s="393"/>
      <c r="NP97" s="393"/>
      <c r="NQ97" s="393"/>
      <c r="NR97" s="393"/>
      <c r="NS97" s="393"/>
      <c r="NT97" s="393"/>
      <c r="NU97" s="393"/>
      <c r="NV97" s="393"/>
      <c r="NW97" s="393"/>
      <c r="NX97" s="393"/>
      <c r="NY97" s="393"/>
      <c r="NZ97" s="393"/>
      <c r="OA97" s="393"/>
      <c r="OB97" s="393"/>
      <c r="OC97" s="393"/>
      <c r="OD97" s="393"/>
      <c r="OE97" s="393"/>
      <c r="OF97" s="393"/>
      <c r="OG97" s="393"/>
      <c r="OH97" s="393"/>
      <c r="OI97" s="393"/>
      <c r="OJ97" s="393"/>
      <c r="OK97" s="393"/>
      <c r="OL97" s="393"/>
      <c r="OM97" s="393"/>
      <c r="ON97" s="393"/>
      <c r="OO97" s="393"/>
      <c r="OP97" s="393"/>
      <c r="OQ97" s="393"/>
      <c r="OR97" s="393"/>
      <c r="OS97" s="393"/>
      <c r="OT97" s="393"/>
      <c r="OU97" s="393"/>
      <c r="OV97" s="393"/>
      <c r="OW97" s="393"/>
      <c r="OX97" s="393"/>
      <c r="OY97" s="393"/>
      <c r="OZ97" s="393"/>
      <c r="PA97" s="393"/>
      <c r="PB97" s="393"/>
      <c r="PC97" s="393"/>
      <c r="PD97" s="393"/>
      <c r="PE97" s="393"/>
      <c r="PF97" s="393"/>
      <c r="PG97" s="393"/>
      <c r="PH97" s="393"/>
      <c r="PI97" s="393"/>
      <c r="PJ97" s="393"/>
      <c r="PK97" s="393"/>
      <c r="PL97" s="393"/>
      <c r="PM97" s="393"/>
      <c r="PN97" s="393"/>
      <c r="PO97" s="393"/>
      <c r="PP97" s="393"/>
      <c r="PQ97" s="393"/>
      <c r="PR97" s="393"/>
      <c r="PS97" s="393"/>
      <c r="PT97" s="393"/>
      <c r="PU97" s="393"/>
      <c r="PV97" s="393"/>
      <c r="PW97" s="393"/>
      <c r="PX97" s="393"/>
      <c r="PY97" s="393"/>
      <c r="PZ97" s="393"/>
      <c r="QA97" s="393"/>
      <c r="QB97" s="393"/>
      <c r="QC97" s="393"/>
      <c r="QD97" s="393"/>
      <c r="QE97" s="393"/>
      <c r="QF97" s="393"/>
      <c r="QG97" s="393"/>
      <c r="QH97" s="393"/>
      <c r="QI97" s="393"/>
      <c r="QJ97" s="393"/>
      <c r="QK97" s="393"/>
      <c r="QL97" s="393"/>
      <c r="QM97" s="393"/>
      <c r="QN97" s="393"/>
      <c r="QO97" s="393"/>
      <c r="QP97" s="393"/>
      <c r="QQ97" s="393"/>
      <c r="QR97" s="393"/>
      <c r="QS97" s="393"/>
      <c r="QT97" s="393"/>
      <c r="QU97" s="393"/>
      <c r="QV97" s="393"/>
      <c r="QW97" s="393"/>
      <c r="QX97" s="393"/>
      <c r="QY97" s="393"/>
      <c r="QZ97" s="393"/>
      <c r="RA97" s="393"/>
      <c r="RB97" s="393"/>
      <c r="RC97" s="393"/>
      <c r="RD97" s="393"/>
      <c r="RE97" s="393"/>
      <c r="RF97" s="393"/>
      <c r="RG97" s="393"/>
      <c r="RH97" s="393"/>
      <c r="RI97" s="393"/>
      <c r="RJ97" s="393"/>
      <c r="RK97" s="393"/>
      <c r="RL97" s="393"/>
      <c r="RM97" s="393"/>
      <c r="RN97" s="393"/>
      <c r="RO97" s="393"/>
      <c r="RP97" s="393"/>
      <c r="RQ97" s="393"/>
      <c r="RR97" s="393"/>
      <c r="RS97" s="393"/>
      <c r="RT97" s="393"/>
      <c r="RU97" s="393"/>
      <c r="RV97" s="393"/>
      <c r="RW97" s="393"/>
      <c r="RX97" s="393"/>
      <c r="RY97" s="393"/>
      <c r="RZ97" s="393"/>
      <c r="SA97" s="393"/>
      <c r="SB97" s="393"/>
      <c r="SC97" s="393"/>
      <c r="SD97" s="393"/>
      <c r="SE97" s="393"/>
      <c r="SF97" s="393"/>
      <c r="SG97" s="393"/>
      <c r="SH97" s="393"/>
      <c r="SI97" s="393"/>
      <c r="SJ97" s="393"/>
      <c r="SK97" s="393"/>
      <c r="SL97" s="393"/>
      <c r="SM97" s="393"/>
      <c r="SN97" s="393"/>
      <c r="SO97" s="393"/>
      <c r="SP97" s="393"/>
      <c r="SQ97" s="393"/>
      <c r="SR97" s="393"/>
      <c r="SS97" s="393"/>
      <c r="ST97" s="393"/>
      <c r="SU97" s="393"/>
      <c r="SV97" s="393"/>
      <c r="SW97" s="393"/>
      <c r="SX97" s="393"/>
      <c r="SY97" s="393"/>
      <c r="SZ97" s="393"/>
      <c r="TA97" s="393"/>
      <c r="TB97" s="393"/>
      <c r="TC97" s="393"/>
      <c r="TD97" s="393"/>
      <c r="TE97" s="393"/>
      <c r="TF97" s="393"/>
      <c r="TG97" s="393"/>
      <c r="TH97" s="393"/>
      <c r="TI97" s="393"/>
      <c r="TJ97" s="393"/>
      <c r="TK97" s="393"/>
    </row>
    <row r="98" spans="2:531" ht="24.75" customHeight="1" x14ac:dyDescent="0.2">
      <c r="B98" s="284" t="str">
        <f t="shared" si="521"/>
        <v>山　内</v>
      </c>
      <c r="C98" s="284" t="str">
        <f>IF(B97=C97,D97,C97)</f>
        <v>内　方</v>
      </c>
      <c r="D98" s="284" t="str">
        <f>IF(C97=D97,E97,D97)</f>
        <v>平　澤</v>
      </c>
      <c r="E98" s="284" t="str">
        <f t="shared" ref="E98:F99" si="622">IF(D97=E97,F97,E97)</f>
        <v>船　水</v>
      </c>
      <c r="F98" s="284" t="str">
        <f>IF(E97=F97,G97,F97)</f>
        <v>荒　木</v>
      </c>
      <c r="G98" s="284" t="str">
        <f t="shared" ref="G98:H99" si="623">IF(F97=G97,H97,G97)</f>
        <v>平　岡</v>
      </c>
      <c r="H98" s="284" t="str">
        <f>IF(G97=H97,I97,H97)</f>
        <v>平　岡</v>
      </c>
      <c r="I98" s="284" t="str">
        <f t="shared" ref="I98:K99" si="624">IF(H97=I97,J97,I97)</f>
        <v>平　松</v>
      </c>
      <c r="J98" s="284" t="str">
        <f t="shared" si="624"/>
        <v/>
      </c>
      <c r="K98" s="284" t="str">
        <f t="shared" si="624"/>
        <v/>
      </c>
      <c r="L98" s="284" t="str">
        <f>IF(K97=L97,M97,L97)</f>
        <v/>
      </c>
      <c r="M98" s="284" t="str">
        <f t="shared" ref="M98:O99" si="625">IF(L97=M97,N97,M97)</f>
        <v/>
      </c>
      <c r="N98" s="284" t="str">
        <f t="shared" si="625"/>
        <v/>
      </c>
      <c r="O98" s="284" t="str">
        <f t="shared" si="625"/>
        <v/>
      </c>
      <c r="P98" s="284" t="str">
        <f>IF(O97=P97,Q97,P97)</f>
        <v/>
      </c>
      <c r="Q98" s="284" t="str">
        <f t="shared" ref="Q98:U100" si="626">IF(P97=Q97,R97,Q97)</f>
        <v/>
      </c>
      <c r="R98" s="284" t="str">
        <f t="shared" si="626"/>
        <v/>
      </c>
      <c r="S98" s="284" t="str">
        <f t="shared" si="626"/>
        <v/>
      </c>
      <c r="T98" s="284" t="str">
        <f t="shared" si="626"/>
        <v/>
      </c>
      <c r="U98" s="284" t="str">
        <f>IF(T97=U97,V97,U97)</f>
        <v/>
      </c>
      <c r="V98" s="284" t="str">
        <f t="shared" si="512"/>
        <v/>
      </c>
      <c r="X98" s="284" t="str">
        <f t="shared" si="523"/>
        <v>山　内</v>
      </c>
      <c r="Y98" s="284" t="str">
        <f>IF(X97=Y97,Z97,Y97)</f>
        <v>内　方</v>
      </c>
      <c r="Z98" s="284" t="str">
        <f>IF(Y97=Z97,AA97,Z97)</f>
        <v>平　澤</v>
      </c>
      <c r="AA98" s="284" t="str">
        <f t="shared" ref="AA98:AA100" si="627">IF(Z97=AA97,AB97,AA97)</f>
        <v>船　水</v>
      </c>
      <c r="AB98" s="284" t="str">
        <f>IF(AA97=AB97,AC97,AB97)</f>
        <v>荒　木</v>
      </c>
      <c r="AC98" s="284" t="str">
        <f t="shared" ref="AC98:AC100" si="628">IF(AB97=AC97,AD97,AC97)</f>
        <v>平　松</v>
      </c>
      <c r="AD98" s="284" t="str">
        <f>IF(AC97=AD97,AE97,AD97)</f>
        <v>平　松</v>
      </c>
      <c r="AE98" s="284" t="str">
        <f t="shared" ref="AE98:AE100" si="629">IF(AD97=AE97,AF97,AE97)</f>
        <v/>
      </c>
      <c r="AF98" s="284" t="str">
        <f t="shared" ref="AF98:AF100" si="630">IF(AE97=AF97,AG97,AF97)</f>
        <v/>
      </c>
      <c r="AG98" s="284" t="str">
        <f t="shared" ref="AG98:AG100" si="631">IF(AF97=AG97,AH97,AG97)</f>
        <v/>
      </c>
      <c r="AH98" s="284" t="str">
        <f>IF(AG97=AH97,AI97,AH97)</f>
        <v/>
      </c>
      <c r="AI98" s="284" t="str">
        <f t="shared" ref="AI98:AI100" si="632">IF(AH97=AI97,AJ97,AI97)</f>
        <v/>
      </c>
      <c r="AJ98" s="284" t="str">
        <f t="shared" ref="AJ98:AJ100" si="633">IF(AI97=AJ97,AK97,AJ97)</f>
        <v/>
      </c>
      <c r="AK98" s="284" t="str">
        <f t="shared" ref="AK98:AK100" si="634">IF(AJ97=AK97,AL97,AK97)</f>
        <v/>
      </c>
      <c r="AL98" s="284" t="str">
        <f>IF(AK97=AL97,AM97,AL97)</f>
        <v/>
      </c>
      <c r="AM98" s="284" t="str">
        <f t="shared" ref="AM98:AM100" si="635">IF(AL97=AM97,AN97,AM97)</f>
        <v/>
      </c>
      <c r="AN98" s="284" t="str">
        <f t="shared" ref="AN98:AN100" si="636">IF(AM97=AN97,AO97,AN97)</f>
        <v/>
      </c>
      <c r="AO98" s="284" t="str">
        <f t="shared" ref="AO98:AO100" si="637">IF(AN97=AO97,AP97,AO97)</f>
        <v/>
      </c>
      <c r="AP98" s="284" t="str">
        <f t="shared" ref="AP98:AP100" si="638">IF(AO97=AP97,AQ97,AP97)</f>
        <v/>
      </c>
      <c r="AQ98" s="284" t="str">
        <f>IF(AP97=AQ97,AR97,AQ97)</f>
        <v/>
      </c>
      <c r="AR98" s="284" t="str">
        <f t="shared" si="514"/>
        <v/>
      </c>
      <c r="AT98" s="284" t="str">
        <f t="shared" si="526"/>
        <v>山　内</v>
      </c>
      <c r="AU98" s="284" t="str">
        <f>IF(AT97=AU97,AV97,AU97)</f>
        <v>内　方</v>
      </c>
      <c r="AV98" s="284" t="str">
        <f>IF(AU97=AV97,AW97,AV97)</f>
        <v>平　澤</v>
      </c>
      <c r="AW98" s="284" t="str">
        <f t="shared" ref="AW98:AW100" si="639">IF(AV97=AW97,AX97,AW97)</f>
        <v>船　水</v>
      </c>
      <c r="AX98" s="284" t="str">
        <f>IF(AW97=AX97,AY97,AX97)</f>
        <v>平　岡</v>
      </c>
      <c r="AY98" s="284" t="str">
        <f t="shared" ref="AY98:AY100" si="640">IF(AX97=AY97,AZ97,AY97)</f>
        <v>古　澤</v>
      </c>
      <c r="AZ98" s="284" t="str">
        <f>IF(AY97=AZ97,BA97,AZ97)</f>
        <v>古　澤</v>
      </c>
      <c r="BA98" s="284" t="str">
        <f t="shared" ref="BA98:BA100" si="641">IF(AZ97=BA97,BB97,BA97)</f>
        <v>平　松</v>
      </c>
      <c r="BB98" s="284" t="str">
        <f t="shared" ref="BB98:BB100" si="642">IF(BA97=BB97,BC97,BB97)</f>
        <v/>
      </c>
      <c r="BC98" s="284" t="str">
        <f t="shared" ref="BC98:BC100" si="643">IF(BB97=BC97,BD97,BC97)</f>
        <v/>
      </c>
      <c r="BD98" s="284" t="str">
        <f>IF(BC97=BD97,BE97,BD97)</f>
        <v/>
      </c>
      <c r="BE98" s="284" t="str">
        <f t="shared" ref="BE98:BE100" si="644">IF(BD97=BE97,BF97,BE97)</f>
        <v/>
      </c>
      <c r="BF98" s="284" t="str">
        <f t="shared" ref="BF98:BF100" si="645">IF(BE97=BF97,BG97,BF97)</f>
        <v/>
      </c>
      <c r="BG98" s="284" t="str">
        <f t="shared" ref="BG98:BG100" si="646">IF(BF97=BG97,BH97,BG97)</f>
        <v/>
      </c>
      <c r="BH98" s="284" t="str">
        <f>IF(BG97=BH97,BI97,BH97)</f>
        <v/>
      </c>
      <c r="BI98" s="284" t="str">
        <f t="shared" ref="BI98:BI100" si="647">IF(BH97=BI97,BJ97,BI97)</f>
        <v/>
      </c>
      <c r="BJ98" s="284" t="str">
        <f t="shared" ref="BJ98:BJ100" si="648">IF(BI97=BJ97,BK97,BJ97)</f>
        <v/>
      </c>
      <c r="BK98" s="284" t="str">
        <f t="shared" ref="BK98:BK100" si="649">IF(BJ97=BK97,BL97,BK97)</f>
        <v/>
      </c>
      <c r="BL98" s="284" t="str">
        <f t="shared" ref="BL98:BL100" si="650">IF(BK97=BL97,BM97,BL97)</f>
        <v/>
      </c>
      <c r="BM98" s="284" t="str">
        <f>IF(BL97=BM97,BN97,BM97)</f>
        <v/>
      </c>
      <c r="BN98" s="284" t="str">
        <f t="shared" si="516"/>
        <v/>
      </c>
      <c r="BP98" s="284" t="str">
        <f t="shared" si="529"/>
        <v>山　内</v>
      </c>
      <c r="BQ98" s="284" t="str">
        <f>IF(BP97=BQ97,BR97,BQ97)</f>
        <v>内　方</v>
      </c>
      <c r="BR98" s="284" t="str">
        <f>IF(BQ97=BR97,BS97,BR97)</f>
        <v>平　澤</v>
      </c>
      <c r="BS98" s="284" t="str">
        <f t="shared" ref="BS98:BS100" si="651">IF(BR97=BS97,BT97,BS97)</f>
        <v>船　水</v>
      </c>
      <c r="BT98" s="284" t="str">
        <f>IF(BS97=BT97,BU97,BT97)</f>
        <v>平　岡</v>
      </c>
      <c r="BU98" s="284" t="str">
        <f t="shared" ref="BU98:BU100" si="652">IF(BT97=BU97,BV97,BU97)</f>
        <v>平　松</v>
      </c>
      <c r="BV98" s="284" t="str">
        <f>IF(BU97=BV97,BW97,BV97)</f>
        <v>平　松</v>
      </c>
      <c r="BW98" s="284" t="str">
        <f t="shared" ref="BW98:BW100" si="653">IF(BV97=BW97,BX97,BW97)</f>
        <v/>
      </c>
      <c r="BX98" s="284" t="str">
        <f t="shared" ref="BX98:BX100" si="654">IF(BW97=BX97,BY97,BX97)</f>
        <v/>
      </c>
      <c r="BY98" s="284" t="str">
        <f t="shared" ref="BY98:BY100" si="655">IF(BX97=BY97,BZ97,BY97)</f>
        <v/>
      </c>
      <c r="BZ98" s="284" t="str">
        <f>IF(BY97=BZ97,CA97,BZ97)</f>
        <v/>
      </c>
      <c r="CA98" s="284" t="str">
        <f t="shared" ref="CA98:CA100" si="656">IF(BZ97=CA97,CB97,CA97)</f>
        <v/>
      </c>
      <c r="CB98" s="284" t="str">
        <f t="shared" ref="CB98:CB100" si="657">IF(CA97=CB97,CC97,CB97)</f>
        <v/>
      </c>
      <c r="CC98" s="284" t="str">
        <f t="shared" ref="CC98:CC100" si="658">IF(CB97=CC97,CD97,CC97)</f>
        <v/>
      </c>
      <c r="CD98" s="284" t="str">
        <f>IF(CC97=CD97,CE97,CD97)</f>
        <v/>
      </c>
      <c r="CE98" s="284" t="str">
        <f t="shared" ref="CE98:CE100" si="659">IF(CD97=CE97,CF97,CE97)</f>
        <v/>
      </c>
      <c r="CF98" s="284" t="str">
        <f t="shared" ref="CF98:CF100" si="660">IF(CE97=CF97,CG97,CF97)</f>
        <v/>
      </c>
      <c r="CG98" s="284" t="str">
        <f t="shared" ref="CG98:CG100" si="661">IF(CF97=CG97,CH97,CG97)</f>
        <v/>
      </c>
      <c r="CH98" s="284" t="str">
        <f t="shared" ref="CH98:CH100" si="662">IF(CG97=CH97,CI97,CH97)</f>
        <v/>
      </c>
      <c r="CI98" s="284" t="str">
        <f>IF(CH97=CI97,CJ97,CI97)</f>
        <v/>
      </c>
      <c r="CJ98" s="284" t="str">
        <f t="shared" si="518"/>
        <v/>
      </c>
      <c r="CL98" s="284" t="str">
        <f t="shared" si="532"/>
        <v>山　内</v>
      </c>
      <c r="CM98" s="284" t="str">
        <f>IF(CL97=CM97,CN97,CM97)</f>
        <v>内　方</v>
      </c>
      <c r="CN98" s="284" t="str">
        <f>IF(CM97=CN97,CO97,CN97)</f>
        <v>平　澤</v>
      </c>
      <c r="CO98" s="284" t="str">
        <f t="shared" ref="CO98:CO100" si="663">IF(CN97=CO97,CP97,CO97)</f>
        <v>船　水</v>
      </c>
      <c r="CP98" s="284" t="str">
        <f>IF(CO97=CP97,CQ97,CP97)</f>
        <v>今　井</v>
      </c>
      <c r="CQ98" s="284" t="str">
        <f t="shared" ref="CQ98:CQ100" si="664">IF(CP97=CQ97,CR97,CQ97)</f>
        <v>平　松</v>
      </c>
      <c r="CR98" s="284" t="str">
        <f>IF(CQ97=CR97,CS97,CR97)</f>
        <v>平　松</v>
      </c>
      <c r="CS98" s="284" t="str">
        <f t="shared" ref="CS98:CS100" si="665">IF(CR97=CS97,CT97,CS97)</f>
        <v/>
      </c>
      <c r="CT98" s="284" t="str">
        <f t="shared" ref="CT98:CT100" si="666">IF(CS97=CT97,CU97,CT97)</f>
        <v/>
      </c>
      <c r="CU98" s="284" t="str">
        <f t="shared" ref="CU98:CU100" si="667">IF(CT97=CU97,CV97,CU97)</f>
        <v/>
      </c>
      <c r="CV98" s="284" t="str">
        <f>IF(CU97=CV97,CW97,CV97)</f>
        <v/>
      </c>
      <c r="CW98" s="284" t="str">
        <f t="shared" ref="CW98:CW100" si="668">IF(CV97=CW97,CX97,CW97)</f>
        <v/>
      </c>
      <c r="CX98" s="284" t="str">
        <f t="shared" ref="CX98:CX100" si="669">IF(CW97=CX97,CY97,CX97)</f>
        <v/>
      </c>
      <c r="CY98" s="284" t="str">
        <f t="shared" ref="CY98:CY100" si="670">IF(CX97=CY97,CZ97,CY97)</f>
        <v/>
      </c>
      <c r="CZ98" s="284" t="str">
        <f>IF(CY97=CZ97,DA97,CZ97)</f>
        <v/>
      </c>
      <c r="DA98" s="284" t="str">
        <f t="shared" ref="DA98:DA100" si="671">IF(CZ97=DA97,DB97,DA97)</f>
        <v/>
      </c>
      <c r="DB98" s="284" t="str">
        <f t="shared" ref="DB98:DB100" si="672">IF(DA97=DB97,DC97,DB97)</f>
        <v/>
      </c>
      <c r="DC98" s="284" t="str">
        <f t="shared" ref="DC98:DC100" si="673">IF(DB97=DC97,DD97,DC97)</f>
        <v/>
      </c>
      <c r="DD98" s="284" t="str">
        <f t="shared" ref="DD98:DD100" si="674">IF(DC97=DD97,DE97,DD97)</f>
        <v/>
      </c>
      <c r="DE98" s="284" t="str">
        <f>IF(DD97=DE97,DF97,DE97)</f>
        <v/>
      </c>
      <c r="DF98" s="284" t="str">
        <f t="shared" si="520"/>
        <v/>
      </c>
      <c r="HA98" s="163"/>
      <c r="HB98" s="199"/>
      <c r="HC98" s="76"/>
      <c r="HD98" s="76"/>
      <c r="HE98" s="76"/>
      <c r="HF98" s="200"/>
      <c r="HG98" s="77" t="str">
        <f>IF(リスト!H97="","",リスト!H97)</f>
        <v>禁　野</v>
      </c>
      <c r="HH98" s="77" t="str">
        <f>IF(リスト!I97="","",リスト!I97)</f>
        <v/>
      </c>
      <c r="HI98" s="77" t="str">
        <f>IF(リスト!J97="","",リスト!J97)</f>
        <v>桜　町</v>
      </c>
      <c r="HJ98" s="77" t="str">
        <f>IF(リスト!K97="","",リスト!K97)</f>
        <v/>
      </c>
      <c r="HK98" s="77" t="str">
        <f>IF(リスト!L97="","",リスト!L97)</f>
        <v/>
      </c>
      <c r="HL98" s="77" t="str">
        <f>IF(リスト!M97="","",リスト!M97)</f>
        <v/>
      </c>
      <c r="HM98" s="77" t="str">
        <f>IF(リスト!N97="","",リスト!N97)</f>
        <v/>
      </c>
      <c r="HN98" s="77" t="str">
        <f>IF(リスト!O97="","",リスト!O97)</f>
        <v/>
      </c>
      <c r="HO98" s="460" t="str">
        <f>IF(リスト!P97="","",リスト!P97)</f>
        <v/>
      </c>
      <c r="IV98" s="393"/>
      <c r="IW98" s="393"/>
      <c r="IX98" s="393"/>
      <c r="IY98" s="393"/>
      <c r="IZ98" s="393"/>
      <c r="JA98" s="393"/>
      <c r="JB98" s="393"/>
      <c r="JC98" s="393"/>
      <c r="JD98" s="393"/>
      <c r="JE98" s="393"/>
      <c r="JF98" s="393"/>
      <c r="JG98" s="393"/>
      <c r="JH98" s="393"/>
      <c r="JI98" s="393"/>
      <c r="JJ98" s="393"/>
      <c r="JK98" s="393"/>
      <c r="JL98" s="393"/>
      <c r="JM98" s="393"/>
      <c r="JN98" s="393"/>
      <c r="JO98" s="393"/>
      <c r="JP98" s="393"/>
      <c r="JQ98" s="393"/>
      <c r="JR98" s="393"/>
      <c r="JS98" s="393"/>
      <c r="JT98" s="393"/>
      <c r="JU98" s="393"/>
      <c r="JV98" s="393"/>
      <c r="JW98" s="393"/>
      <c r="JX98" s="393"/>
      <c r="JY98" s="393"/>
      <c r="JZ98" s="393"/>
      <c r="KA98" s="393"/>
      <c r="KB98" s="393"/>
      <c r="KC98" s="393"/>
      <c r="KD98" s="393"/>
      <c r="KE98" s="393"/>
      <c r="KF98" s="393"/>
      <c r="KG98" s="393"/>
      <c r="KH98" s="393"/>
      <c r="KI98" s="393"/>
      <c r="KJ98" s="393"/>
      <c r="KK98" s="393"/>
      <c r="KL98" s="393"/>
      <c r="KM98" s="393"/>
      <c r="KN98" s="393"/>
      <c r="KO98" s="393"/>
      <c r="KP98" s="393"/>
      <c r="KQ98" s="393"/>
      <c r="KR98" s="393"/>
      <c r="KS98" s="393"/>
      <c r="KT98" s="393"/>
      <c r="KU98" s="393"/>
      <c r="KV98" s="393"/>
      <c r="KW98" s="393"/>
      <c r="KX98" s="393"/>
      <c r="KY98" s="393"/>
      <c r="KZ98" s="393"/>
      <c r="LA98" s="393"/>
      <c r="LB98" s="393"/>
      <c r="LC98" s="393"/>
      <c r="LD98" s="393"/>
      <c r="LE98" s="393"/>
      <c r="LF98" s="393"/>
      <c r="LG98" s="393"/>
      <c r="LH98" s="393"/>
      <c r="LI98" s="393"/>
      <c r="LJ98" s="393"/>
      <c r="LK98" s="393"/>
      <c r="LL98" s="393"/>
      <c r="LM98" s="393"/>
      <c r="LN98" s="393"/>
      <c r="LO98" s="393"/>
      <c r="LP98" s="393"/>
      <c r="LQ98" s="393"/>
      <c r="LR98" s="393"/>
      <c r="LS98" s="393"/>
      <c r="LT98" s="393"/>
      <c r="LU98" s="393"/>
      <c r="LV98" s="393"/>
      <c r="LW98" s="393"/>
      <c r="LX98" s="393"/>
      <c r="LY98" s="393"/>
      <c r="LZ98" s="393"/>
      <c r="MA98" s="393"/>
      <c r="MB98" s="393"/>
      <c r="MC98" s="393"/>
      <c r="MD98" s="393"/>
      <c r="ME98" s="393"/>
      <c r="MF98" s="393"/>
      <c r="MG98" s="393"/>
      <c r="MH98" s="393"/>
      <c r="MI98" s="393"/>
      <c r="MJ98" s="393"/>
      <c r="MK98" s="393"/>
      <c r="ML98" s="393"/>
      <c r="MM98" s="393"/>
      <c r="MN98" s="393"/>
      <c r="MO98" s="393"/>
      <c r="MP98" s="393"/>
      <c r="MQ98" s="393"/>
      <c r="MR98" s="393"/>
      <c r="MS98" s="393"/>
      <c r="MT98" s="393"/>
      <c r="MU98" s="393"/>
      <c r="MV98" s="393"/>
      <c r="MW98" s="393"/>
      <c r="MX98" s="393"/>
      <c r="MY98" s="393"/>
      <c r="MZ98" s="393"/>
      <c r="NA98" s="393"/>
      <c r="NB98" s="393"/>
      <c r="NC98" s="393"/>
      <c r="ND98" s="393"/>
      <c r="NE98" s="393"/>
      <c r="NF98" s="393"/>
      <c r="NG98" s="393"/>
      <c r="NH98" s="393"/>
      <c r="NI98" s="393"/>
      <c r="NJ98" s="393"/>
      <c r="NK98" s="393"/>
      <c r="NL98" s="393"/>
      <c r="NM98" s="393"/>
      <c r="NN98" s="393"/>
      <c r="NO98" s="393"/>
      <c r="NP98" s="393"/>
      <c r="NQ98" s="393"/>
      <c r="NR98" s="393"/>
      <c r="NS98" s="393"/>
      <c r="NT98" s="393"/>
      <c r="NU98" s="393"/>
      <c r="NV98" s="393"/>
      <c r="NW98" s="393"/>
      <c r="NX98" s="393"/>
      <c r="NY98" s="393"/>
      <c r="NZ98" s="393"/>
      <c r="OA98" s="393"/>
      <c r="OB98" s="393"/>
      <c r="OC98" s="393"/>
      <c r="OD98" s="393"/>
      <c r="OE98" s="393"/>
      <c r="OF98" s="393"/>
      <c r="OG98" s="393"/>
      <c r="OH98" s="393"/>
      <c r="OI98" s="393"/>
      <c r="OJ98" s="393"/>
      <c r="OK98" s="393"/>
      <c r="OL98" s="393"/>
      <c r="OM98" s="393"/>
      <c r="ON98" s="393"/>
      <c r="OO98" s="393"/>
      <c r="OP98" s="393"/>
      <c r="OQ98" s="393"/>
      <c r="OR98" s="393"/>
      <c r="OS98" s="393"/>
      <c r="OT98" s="393"/>
      <c r="OU98" s="393"/>
      <c r="OV98" s="393"/>
      <c r="OW98" s="393"/>
      <c r="OX98" s="393"/>
      <c r="OY98" s="393"/>
      <c r="OZ98" s="393"/>
      <c r="PA98" s="393"/>
      <c r="PB98" s="393"/>
      <c r="PC98" s="393"/>
      <c r="PD98" s="393"/>
      <c r="PE98" s="393"/>
      <c r="PF98" s="393"/>
      <c r="PG98" s="393"/>
      <c r="PH98" s="393"/>
      <c r="PI98" s="393"/>
      <c r="PJ98" s="393"/>
      <c r="PK98" s="393"/>
      <c r="PL98" s="393"/>
      <c r="PM98" s="393"/>
      <c r="PN98" s="393"/>
      <c r="PO98" s="393"/>
      <c r="PP98" s="393"/>
      <c r="PQ98" s="393"/>
      <c r="PR98" s="393"/>
      <c r="PS98" s="393"/>
      <c r="PT98" s="393"/>
      <c r="PU98" s="393"/>
      <c r="PV98" s="393"/>
      <c r="PW98" s="393"/>
      <c r="PX98" s="393"/>
      <c r="PY98" s="393"/>
      <c r="PZ98" s="393"/>
      <c r="QA98" s="393"/>
      <c r="QB98" s="393"/>
      <c r="QC98" s="393"/>
      <c r="QD98" s="393"/>
      <c r="QE98" s="393"/>
      <c r="QF98" s="393"/>
      <c r="QG98" s="393"/>
      <c r="QH98" s="393"/>
      <c r="QI98" s="393"/>
      <c r="QJ98" s="393"/>
      <c r="QK98" s="393"/>
      <c r="QL98" s="393"/>
      <c r="QM98" s="393"/>
      <c r="QN98" s="393"/>
      <c r="QO98" s="393"/>
      <c r="QP98" s="393"/>
      <c r="QQ98" s="393"/>
      <c r="QR98" s="393"/>
      <c r="QS98" s="393"/>
      <c r="QT98" s="393"/>
      <c r="QU98" s="393"/>
      <c r="QV98" s="393"/>
      <c r="QW98" s="393"/>
      <c r="QX98" s="393"/>
      <c r="QY98" s="393"/>
      <c r="QZ98" s="393"/>
      <c r="RA98" s="393"/>
      <c r="RB98" s="393"/>
      <c r="RC98" s="393"/>
      <c r="RD98" s="393"/>
      <c r="RE98" s="393"/>
      <c r="RF98" s="393"/>
      <c r="RG98" s="393"/>
      <c r="RH98" s="393"/>
      <c r="RI98" s="393"/>
      <c r="RJ98" s="393"/>
      <c r="RK98" s="393"/>
      <c r="RL98" s="393"/>
      <c r="RM98" s="393"/>
      <c r="RN98" s="393"/>
      <c r="RO98" s="393"/>
      <c r="RP98" s="393"/>
      <c r="RQ98" s="393"/>
      <c r="RR98" s="393"/>
      <c r="RS98" s="393"/>
      <c r="RT98" s="393"/>
      <c r="RU98" s="393"/>
      <c r="RV98" s="393"/>
      <c r="RW98" s="393"/>
      <c r="RX98" s="393"/>
      <c r="RY98" s="393"/>
      <c r="RZ98" s="393"/>
      <c r="SA98" s="393"/>
      <c r="SB98" s="393"/>
      <c r="SC98" s="393"/>
      <c r="SD98" s="393"/>
      <c r="SE98" s="393"/>
      <c r="SF98" s="393"/>
      <c r="SG98" s="393"/>
      <c r="SH98" s="393"/>
      <c r="SI98" s="393"/>
      <c r="SJ98" s="393"/>
      <c r="SK98" s="393"/>
      <c r="SL98" s="393"/>
      <c r="SM98" s="393"/>
      <c r="SN98" s="393"/>
      <c r="SO98" s="393"/>
      <c r="SP98" s="393"/>
      <c r="SQ98" s="393"/>
      <c r="SR98" s="393"/>
      <c r="SS98" s="393"/>
      <c r="ST98" s="393"/>
      <c r="SU98" s="393"/>
      <c r="SV98" s="393"/>
      <c r="SW98" s="393"/>
      <c r="SX98" s="393"/>
      <c r="SY98" s="393"/>
      <c r="SZ98" s="393"/>
      <c r="TA98" s="393"/>
      <c r="TB98" s="393"/>
      <c r="TC98" s="393"/>
      <c r="TD98" s="393"/>
      <c r="TE98" s="393"/>
      <c r="TF98" s="393"/>
      <c r="TG98" s="393"/>
      <c r="TH98" s="393"/>
      <c r="TI98" s="393"/>
      <c r="TJ98" s="393"/>
      <c r="TK98" s="393"/>
    </row>
    <row r="99" spans="2:531" ht="24.75" customHeight="1" x14ac:dyDescent="0.2">
      <c r="B99" s="284" t="str">
        <f t="shared" si="521"/>
        <v>山　内</v>
      </c>
      <c r="C99" s="284" t="str">
        <f>IF(B98=C98,D98,C98)</f>
        <v>内　方</v>
      </c>
      <c r="D99" s="284" t="str">
        <f t="shared" ref="D99:S100" si="675">IF(C98=D98,E98,D98)</f>
        <v>平　澤</v>
      </c>
      <c r="E99" s="284" t="str">
        <f t="shared" si="622"/>
        <v>船　水</v>
      </c>
      <c r="F99" s="284" t="str">
        <f t="shared" si="622"/>
        <v>荒　木</v>
      </c>
      <c r="G99" s="284" t="str">
        <f t="shared" si="623"/>
        <v>平　岡</v>
      </c>
      <c r="H99" s="284" t="str">
        <f t="shared" si="623"/>
        <v>平　松</v>
      </c>
      <c r="I99" s="284" t="str">
        <f t="shared" si="624"/>
        <v>平　松</v>
      </c>
      <c r="J99" s="284" t="str">
        <f t="shared" si="624"/>
        <v/>
      </c>
      <c r="K99" s="284" t="str">
        <f t="shared" si="624"/>
        <v/>
      </c>
      <c r="L99" s="284" t="str">
        <f>IF(K98=L98,M98,L98)</f>
        <v/>
      </c>
      <c r="M99" s="284" t="str">
        <f t="shared" si="625"/>
        <v/>
      </c>
      <c r="N99" s="284" t="str">
        <f t="shared" si="625"/>
        <v/>
      </c>
      <c r="O99" s="284" t="str">
        <f t="shared" si="625"/>
        <v/>
      </c>
      <c r="P99" s="284" t="str">
        <f>IF(O98=P98,Q98,P98)</f>
        <v/>
      </c>
      <c r="Q99" s="284" t="str">
        <f t="shared" si="626"/>
        <v/>
      </c>
      <c r="R99" s="284" t="str">
        <f t="shared" si="626"/>
        <v/>
      </c>
      <c r="S99" s="284" t="str">
        <f t="shared" si="626"/>
        <v/>
      </c>
      <c r="T99" s="284" t="str">
        <f t="shared" si="626"/>
        <v/>
      </c>
      <c r="U99" s="284" t="str">
        <f t="shared" si="626"/>
        <v/>
      </c>
      <c r="V99" s="284" t="str">
        <f>IF(U98=V98,"",V98)</f>
        <v/>
      </c>
      <c r="X99" s="284" t="str">
        <f t="shared" si="523"/>
        <v>山　内</v>
      </c>
      <c r="Y99" s="284" t="str">
        <f>IF(X98=Y98,Z98,Y98)</f>
        <v>内　方</v>
      </c>
      <c r="Z99" s="284" t="str">
        <f t="shared" ref="Z99:Z100" si="676">IF(Y98=Z98,AA98,Z98)</f>
        <v>平　澤</v>
      </c>
      <c r="AA99" s="284" t="str">
        <f t="shared" si="627"/>
        <v>船　水</v>
      </c>
      <c r="AB99" s="284" t="str">
        <f t="shared" ref="AB99:AB100" si="677">IF(AA98=AB98,AC98,AB98)</f>
        <v>荒　木</v>
      </c>
      <c r="AC99" s="284" t="str">
        <f t="shared" si="628"/>
        <v>平　松</v>
      </c>
      <c r="AD99" s="284" t="str">
        <f t="shared" ref="AD99:AD100" si="678">IF(AC98=AD98,AE98,AD98)</f>
        <v/>
      </c>
      <c r="AE99" s="284" t="str">
        <f t="shared" si="629"/>
        <v/>
      </c>
      <c r="AF99" s="284" t="str">
        <f t="shared" si="630"/>
        <v/>
      </c>
      <c r="AG99" s="284" t="str">
        <f t="shared" si="631"/>
        <v/>
      </c>
      <c r="AH99" s="284" t="str">
        <f>IF(AG98=AH98,AI98,AH98)</f>
        <v/>
      </c>
      <c r="AI99" s="284" t="str">
        <f t="shared" si="632"/>
        <v/>
      </c>
      <c r="AJ99" s="284" t="str">
        <f t="shared" si="633"/>
        <v/>
      </c>
      <c r="AK99" s="284" t="str">
        <f t="shared" si="634"/>
        <v/>
      </c>
      <c r="AL99" s="284" t="str">
        <f>IF(AK98=AL98,AM98,AL98)</f>
        <v/>
      </c>
      <c r="AM99" s="284" t="str">
        <f t="shared" si="635"/>
        <v/>
      </c>
      <c r="AN99" s="284" t="str">
        <f t="shared" si="636"/>
        <v/>
      </c>
      <c r="AO99" s="284" t="str">
        <f t="shared" si="637"/>
        <v/>
      </c>
      <c r="AP99" s="284" t="str">
        <f t="shared" si="638"/>
        <v/>
      </c>
      <c r="AQ99" s="284" t="str">
        <f t="shared" ref="AQ99:AQ100" si="679">IF(AP98=AQ98,AR98,AQ98)</f>
        <v/>
      </c>
      <c r="AR99" s="284" t="str">
        <f>IF(AQ98=AR98,"",AR98)</f>
        <v/>
      </c>
      <c r="AT99" s="284" t="str">
        <f t="shared" si="526"/>
        <v>山　内</v>
      </c>
      <c r="AU99" s="284" t="str">
        <f>IF(AT98=AU98,AV98,AU98)</f>
        <v>内　方</v>
      </c>
      <c r="AV99" s="284" t="str">
        <f t="shared" ref="AV99:AV100" si="680">IF(AU98=AV98,AW98,AV98)</f>
        <v>平　澤</v>
      </c>
      <c r="AW99" s="284" t="str">
        <f t="shared" si="639"/>
        <v>船　水</v>
      </c>
      <c r="AX99" s="284" t="str">
        <f t="shared" ref="AX99:AX100" si="681">IF(AW98=AX98,AY98,AX98)</f>
        <v>平　岡</v>
      </c>
      <c r="AY99" s="284" t="str">
        <f t="shared" si="640"/>
        <v>古　澤</v>
      </c>
      <c r="AZ99" s="284" t="str">
        <f t="shared" ref="AZ99:AZ100" si="682">IF(AY98=AZ98,BA98,AZ98)</f>
        <v>平　松</v>
      </c>
      <c r="BA99" s="284" t="str">
        <f t="shared" si="641"/>
        <v>平　松</v>
      </c>
      <c r="BB99" s="284" t="str">
        <f t="shared" si="642"/>
        <v/>
      </c>
      <c r="BC99" s="284" t="str">
        <f t="shared" si="643"/>
        <v/>
      </c>
      <c r="BD99" s="284" t="str">
        <f>IF(BC98=BD98,BE98,BD98)</f>
        <v/>
      </c>
      <c r="BE99" s="284" t="str">
        <f t="shared" si="644"/>
        <v/>
      </c>
      <c r="BF99" s="284" t="str">
        <f t="shared" si="645"/>
        <v/>
      </c>
      <c r="BG99" s="284" t="str">
        <f t="shared" si="646"/>
        <v/>
      </c>
      <c r="BH99" s="284" t="str">
        <f>IF(BG98=BH98,BI98,BH98)</f>
        <v/>
      </c>
      <c r="BI99" s="284" t="str">
        <f t="shared" si="647"/>
        <v/>
      </c>
      <c r="BJ99" s="284" t="str">
        <f t="shared" si="648"/>
        <v/>
      </c>
      <c r="BK99" s="284" t="str">
        <f t="shared" si="649"/>
        <v/>
      </c>
      <c r="BL99" s="284" t="str">
        <f t="shared" si="650"/>
        <v/>
      </c>
      <c r="BM99" s="284" t="str">
        <f t="shared" ref="BM99:BM100" si="683">IF(BL98=BM98,BN98,BM98)</f>
        <v/>
      </c>
      <c r="BN99" s="284" t="str">
        <f>IF(BM98=BN98,"",BN98)</f>
        <v/>
      </c>
      <c r="BP99" s="284" t="str">
        <f t="shared" si="529"/>
        <v>山　内</v>
      </c>
      <c r="BQ99" s="284" t="str">
        <f>IF(BP98=BQ98,BR98,BQ98)</f>
        <v>内　方</v>
      </c>
      <c r="BR99" s="284" t="str">
        <f t="shared" ref="BR99:BR100" si="684">IF(BQ98=BR98,BS98,BR98)</f>
        <v>平　澤</v>
      </c>
      <c r="BS99" s="284" t="str">
        <f t="shared" si="651"/>
        <v>船　水</v>
      </c>
      <c r="BT99" s="284" t="str">
        <f t="shared" ref="BT99:BT100" si="685">IF(BS98=BT98,BU98,BT98)</f>
        <v>平　岡</v>
      </c>
      <c r="BU99" s="284" t="str">
        <f t="shared" si="652"/>
        <v>平　松</v>
      </c>
      <c r="BV99" s="284" t="str">
        <f t="shared" ref="BV99:BV100" si="686">IF(BU98=BV98,BW98,BV98)</f>
        <v/>
      </c>
      <c r="BW99" s="284" t="str">
        <f t="shared" si="653"/>
        <v/>
      </c>
      <c r="BX99" s="284" t="str">
        <f t="shared" si="654"/>
        <v/>
      </c>
      <c r="BY99" s="284" t="str">
        <f t="shared" si="655"/>
        <v/>
      </c>
      <c r="BZ99" s="284" t="str">
        <f>IF(BY98=BZ98,CA98,BZ98)</f>
        <v/>
      </c>
      <c r="CA99" s="284" t="str">
        <f t="shared" si="656"/>
        <v/>
      </c>
      <c r="CB99" s="284" t="str">
        <f t="shared" si="657"/>
        <v/>
      </c>
      <c r="CC99" s="284" t="str">
        <f t="shared" si="658"/>
        <v/>
      </c>
      <c r="CD99" s="284" t="str">
        <f>IF(CC98=CD98,CE98,CD98)</f>
        <v/>
      </c>
      <c r="CE99" s="284" t="str">
        <f t="shared" si="659"/>
        <v/>
      </c>
      <c r="CF99" s="284" t="str">
        <f t="shared" si="660"/>
        <v/>
      </c>
      <c r="CG99" s="284" t="str">
        <f t="shared" si="661"/>
        <v/>
      </c>
      <c r="CH99" s="284" t="str">
        <f t="shared" si="662"/>
        <v/>
      </c>
      <c r="CI99" s="284" t="str">
        <f t="shared" ref="CI99:CI100" si="687">IF(CH98=CI98,CJ98,CI98)</f>
        <v/>
      </c>
      <c r="CJ99" s="284" t="str">
        <f>IF(CI98=CJ98,"",CJ98)</f>
        <v/>
      </c>
      <c r="CL99" s="284" t="str">
        <f t="shared" si="532"/>
        <v>山　内</v>
      </c>
      <c r="CM99" s="284" t="str">
        <f>IF(CL98=CM98,CN98,CM98)</f>
        <v>内　方</v>
      </c>
      <c r="CN99" s="284" t="str">
        <f t="shared" ref="CN99:CN100" si="688">IF(CM98=CN98,CO98,CN98)</f>
        <v>平　澤</v>
      </c>
      <c r="CO99" s="284" t="str">
        <f t="shared" si="663"/>
        <v>船　水</v>
      </c>
      <c r="CP99" s="284" t="str">
        <f t="shared" ref="CP99:CP100" si="689">IF(CO98=CP98,CQ98,CP98)</f>
        <v>今　井</v>
      </c>
      <c r="CQ99" s="284" t="str">
        <f t="shared" si="664"/>
        <v>平　松</v>
      </c>
      <c r="CR99" s="284" t="str">
        <f t="shared" ref="CR99:CR100" si="690">IF(CQ98=CR98,CS98,CR98)</f>
        <v/>
      </c>
      <c r="CS99" s="284" t="str">
        <f t="shared" si="665"/>
        <v/>
      </c>
      <c r="CT99" s="284" t="str">
        <f t="shared" si="666"/>
        <v/>
      </c>
      <c r="CU99" s="284" t="str">
        <f t="shared" si="667"/>
        <v/>
      </c>
      <c r="CV99" s="284" t="str">
        <f>IF(CU98=CV98,CW98,CV98)</f>
        <v/>
      </c>
      <c r="CW99" s="284" t="str">
        <f t="shared" si="668"/>
        <v/>
      </c>
      <c r="CX99" s="284" t="str">
        <f t="shared" si="669"/>
        <v/>
      </c>
      <c r="CY99" s="284" t="str">
        <f t="shared" si="670"/>
        <v/>
      </c>
      <c r="CZ99" s="284" t="str">
        <f>IF(CY98=CZ98,DA98,CZ98)</f>
        <v/>
      </c>
      <c r="DA99" s="284" t="str">
        <f t="shared" si="671"/>
        <v/>
      </c>
      <c r="DB99" s="284" t="str">
        <f t="shared" si="672"/>
        <v/>
      </c>
      <c r="DC99" s="284" t="str">
        <f t="shared" si="673"/>
        <v/>
      </c>
      <c r="DD99" s="284" t="str">
        <f t="shared" si="674"/>
        <v/>
      </c>
      <c r="DE99" s="284" t="str">
        <f t="shared" ref="DE99:DE100" si="691">IF(DD98=DE98,DF98,DE98)</f>
        <v/>
      </c>
      <c r="DF99" s="284" t="str">
        <f>IF(DE98=DF98,"",DF98)</f>
        <v/>
      </c>
      <c r="HA99" s="163"/>
      <c r="HB99" s="199"/>
      <c r="HC99" s="76"/>
      <c r="HD99" s="76"/>
      <c r="HE99" s="76"/>
      <c r="HF99" s="200"/>
      <c r="HG99" s="77" t="str">
        <f>IF(リスト!H98="","",リスト!H98)</f>
        <v>郡津東</v>
      </c>
      <c r="HH99" s="77" t="str">
        <f>IF(リスト!I98="","",リスト!I98)</f>
        <v/>
      </c>
      <c r="HI99" s="77" t="str">
        <f>IF(リスト!J98="","",リスト!J98)</f>
        <v>加　納</v>
      </c>
      <c r="HJ99" s="77" t="str">
        <f>IF(リスト!K98="","",リスト!K98)</f>
        <v/>
      </c>
      <c r="HK99" s="77" t="str">
        <f>IF(リスト!L98="","",リスト!L98)</f>
        <v/>
      </c>
      <c r="HL99" s="77" t="str">
        <f>IF(リスト!M98="","",リスト!M98)</f>
        <v/>
      </c>
      <c r="HM99" s="77" t="str">
        <f>IF(リスト!N98="","",リスト!N98)</f>
        <v/>
      </c>
      <c r="HN99" s="77" t="str">
        <f>IF(リスト!O98="","",リスト!O98)</f>
        <v/>
      </c>
      <c r="HO99" s="460" t="str">
        <f>IF(リスト!P98="","",リスト!P98)</f>
        <v/>
      </c>
      <c r="IV99" s="393"/>
      <c r="IW99" s="393"/>
      <c r="IX99" s="393"/>
      <c r="IY99" s="393"/>
      <c r="IZ99" s="393"/>
      <c r="JA99" s="393"/>
      <c r="JB99" s="393"/>
      <c r="JC99" s="393"/>
      <c r="JD99" s="393"/>
      <c r="JE99" s="393"/>
      <c r="JF99" s="393"/>
      <c r="JG99" s="393"/>
      <c r="JH99" s="393"/>
      <c r="JI99" s="393"/>
      <c r="JJ99" s="393"/>
      <c r="JK99" s="393"/>
      <c r="JL99" s="393"/>
      <c r="JM99" s="393"/>
      <c r="JN99" s="393"/>
      <c r="JO99" s="393"/>
      <c r="JP99" s="393"/>
      <c r="JQ99" s="393"/>
      <c r="JR99" s="393"/>
      <c r="JS99" s="393"/>
      <c r="JT99" s="393"/>
      <c r="JU99" s="393"/>
      <c r="JV99" s="393"/>
      <c r="JW99" s="393"/>
      <c r="JX99" s="393"/>
      <c r="JY99" s="393"/>
      <c r="JZ99" s="393"/>
      <c r="KA99" s="393"/>
      <c r="KB99" s="393"/>
      <c r="KC99" s="393"/>
      <c r="KD99" s="393"/>
      <c r="KE99" s="393"/>
      <c r="KF99" s="393"/>
      <c r="KG99" s="393"/>
      <c r="KH99" s="393"/>
      <c r="KI99" s="393"/>
      <c r="KJ99" s="393"/>
      <c r="KK99" s="393"/>
      <c r="KL99" s="393"/>
      <c r="KM99" s="393"/>
      <c r="KN99" s="393"/>
      <c r="KO99" s="393"/>
      <c r="KP99" s="393"/>
      <c r="KQ99" s="393"/>
      <c r="KR99" s="393"/>
      <c r="KS99" s="393"/>
      <c r="KT99" s="393"/>
      <c r="KU99" s="393"/>
      <c r="KV99" s="393"/>
      <c r="KW99" s="393"/>
      <c r="KX99" s="393"/>
      <c r="KY99" s="393"/>
      <c r="KZ99" s="393"/>
      <c r="LA99" s="393"/>
      <c r="LB99" s="393"/>
      <c r="LC99" s="393"/>
      <c r="LD99" s="393"/>
      <c r="LE99" s="393"/>
      <c r="LF99" s="393"/>
      <c r="LG99" s="393"/>
      <c r="LH99" s="393"/>
      <c r="LI99" s="393"/>
      <c r="LJ99" s="393"/>
      <c r="LK99" s="393"/>
      <c r="LL99" s="393"/>
      <c r="LM99" s="393"/>
      <c r="LN99" s="393"/>
      <c r="LO99" s="393"/>
      <c r="LP99" s="393"/>
      <c r="LQ99" s="393"/>
      <c r="LR99" s="393"/>
      <c r="LS99" s="393"/>
      <c r="LT99" s="393"/>
      <c r="LU99" s="393"/>
      <c r="LV99" s="393"/>
      <c r="LW99" s="393"/>
      <c r="LX99" s="393"/>
      <c r="LY99" s="393"/>
      <c r="LZ99" s="393"/>
      <c r="MA99" s="393"/>
      <c r="MB99" s="393"/>
      <c r="MC99" s="393"/>
      <c r="MD99" s="393"/>
      <c r="ME99" s="393"/>
      <c r="MF99" s="393"/>
      <c r="MG99" s="393"/>
      <c r="MH99" s="393"/>
      <c r="MI99" s="393"/>
      <c r="MJ99" s="393"/>
      <c r="MK99" s="393"/>
      <c r="ML99" s="393"/>
      <c r="MM99" s="393"/>
      <c r="MN99" s="393"/>
      <c r="MO99" s="393"/>
      <c r="MP99" s="393"/>
      <c r="MQ99" s="393"/>
      <c r="MR99" s="393"/>
      <c r="MS99" s="393"/>
      <c r="MT99" s="393"/>
      <c r="MU99" s="393"/>
      <c r="MV99" s="393"/>
      <c r="MW99" s="393"/>
      <c r="MX99" s="393"/>
      <c r="MY99" s="393"/>
      <c r="MZ99" s="393"/>
      <c r="NA99" s="393"/>
      <c r="NB99" s="393"/>
      <c r="NC99" s="393"/>
      <c r="ND99" s="393"/>
      <c r="NE99" s="393"/>
      <c r="NF99" s="393"/>
      <c r="NG99" s="393"/>
      <c r="NH99" s="393"/>
      <c r="NI99" s="393"/>
      <c r="NJ99" s="393"/>
      <c r="NK99" s="393"/>
      <c r="NL99" s="393"/>
      <c r="NM99" s="393"/>
      <c r="NN99" s="393"/>
      <c r="NO99" s="393"/>
      <c r="NP99" s="393"/>
      <c r="NQ99" s="393"/>
      <c r="NR99" s="393"/>
      <c r="NS99" s="393"/>
      <c r="NT99" s="393"/>
      <c r="NU99" s="393"/>
      <c r="NV99" s="393"/>
      <c r="NW99" s="393"/>
      <c r="NX99" s="393"/>
      <c r="NY99" s="393"/>
      <c r="NZ99" s="393"/>
      <c r="OA99" s="393"/>
      <c r="OB99" s="393"/>
      <c r="OC99" s="393"/>
      <c r="OD99" s="393"/>
      <c r="OE99" s="393"/>
      <c r="OF99" s="393"/>
      <c r="OG99" s="393"/>
      <c r="OH99" s="393"/>
      <c r="OI99" s="393"/>
      <c r="OJ99" s="393"/>
      <c r="OK99" s="393"/>
      <c r="OL99" s="393"/>
      <c r="OM99" s="393"/>
      <c r="ON99" s="393"/>
      <c r="OO99" s="393"/>
      <c r="OP99" s="393"/>
      <c r="OQ99" s="393"/>
      <c r="OR99" s="393"/>
      <c r="OS99" s="393"/>
      <c r="OT99" s="393"/>
      <c r="OU99" s="393"/>
      <c r="OV99" s="393"/>
      <c r="OW99" s="393"/>
      <c r="OX99" s="393"/>
      <c r="OY99" s="393"/>
      <c r="OZ99" s="393"/>
      <c r="PA99" s="393"/>
      <c r="PB99" s="393"/>
      <c r="PC99" s="393"/>
      <c r="PD99" s="393"/>
      <c r="PE99" s="393"/>
      <c r="PF99" s="393"/>
      <c r="PG99" s="393"/>
      <c r="PH99" s="393"/>
      <c r="PI99" s="393"/>
      <c r="PJ99" s="393"/>
      <c r="PK99" s="393"/>
      <c r="PL99" s="393"/>
      <c r="PM99" s="393"/>
      <c r="PN99" s="393"/>
      <c r="PO99" s="393"/>
      <c r="PP99" s="393"/>
      <c r="PQ99" s="393"/>
      <c r="PR99" s="393"/>
      <c r="PS99" s="393"/>
      <c r="PT99" s="393"/>
      <c r="PU99" s="393"/>
      <c r="PV99" s="393"/>
      <c r="PW99" s="393"/>
      <c r="PX99" s="393"/>
      <c r="PY99" s="393"/>
      <c r="PZ99" s="393"/>
      <c r="QA99" s="393"/>
      <c r="QB99" s="393"/>
      <c r="QC99" s="393"/>
      <c r="QD99" s="393"/>
      <c r="QE99" s="393"/>
      <c r="QF99" s="393"/>
      <c r="QG99" s="393"/>
      <c r="QH99" s="393"/>
      <c r="QI99" s="393"/>
      <c r="QJ99" s="393"/>
      <c r="QK99" s="393"/>
      <c r="QL99" s="393"/>
      <c r="QM99" s="393"/>
      <c r="QN99" s="393"/>
      <c r="QO99" s="393"/>
      <c r="QP99" s="393"/>
      <c r="QQ99" s="393"/>
      <c r="QR99" s="393"/>
      <c r="QS99" s="393"/>
      <c r="QT99" s="393"/>
      <c r="QU99" s="393"/>
      <c r="QV99" s="393"/>
      <c r="QW99" s="393"/>
      <c r="QX99" s="393"/>
      <c r="QY99" s="393"/>
      <c r="QZ99" s="393"/>
      <c r="RA99" s="393"/>
      <c r="RB99" s="393"/>
      <c r="RC99" s="393"/>
      <c r="RD99" s="393"/>
      <c r="RE99" s="393"/>
      <c r="RF99" s="393"/>
      <c r="RG99" s="393"/>
      <c r="RH99" s="393"/>
      <c r="RI99" s="393"/>
      <c r="RJ99" s="393"/>
      <c r="RK99" s="393"/>
      <c r="RL99" s="393"/>
      <c r="RM99" s="393"/>
      <c r="RN99" s="393"/>
      <c r="RO99" s="393"/>
      <c r="RP99" s="393"/>
      <c r="RQ99" s="393"/>
      <c r="RR99" s="393"/>
      <c r="RS99" s="393"/>
      <c r="RT99" s="393"/>
      <c r="RU99" s="393"/>
      <c r="RV99" s="393"/>
      <c r="RW99" s="393"/>
      <c r="RX99" s="393"/>
      <c r="RY99" s="393"/>
      <c r="RZ99" s="393"/>
      <c r="SA99" s="393"/>
      <c r="SB99" s="393"/>
      <c r="SC99" s="393"/>
      <c r="SD99" s="393"/>
      <c r="SE99" s="393"/>
      <c r="SF99" s="393"/>
      <c r="SG99" s="393"/>
      <c r="SH99" s="393"/>
      <c r="SI99" s="393"/>
      <c r="SJ99" s="393"/>
      <c r="SK99" s="393"/>
      <c r="SL99" s="393"/>
      <c r="SM99" s="393"/>
      <c r="SN99" s="393"/>
      <c r="SO99" s="393"/>
      <c r="SP99" s="393"/>
      <c r="SQ99" s="393"/>
      <c r="SR99" s="393"/>
      <c r="SS99" s="393"/>
      <c r="ST99" s="393"/>
      <c r="SU99" s="393"/>
      <c r="SV99" s="393"/>
      <c r="SW99" s="393"/>
      <c r="SX99" s="393"/>
      <c r="SY99" s="393"/>
      <c r="SZ99" s="393"/>
      <c r="TA99" s="393"/>
      <c r="TB99" s="393"/>
      <c r="TC99" s="393"/>
      <c r="TD99" s="393"/>
      <c r="TE99" s="393"/>
      <c r="TF99" s="393"/>
      <c r="TG99" s="393"/>
      <c r="TH99" s="393"/>
      <c r="TI99" s="393"/>
      <c r="TJ99" s="393"/>
      <c r="TK99" s="393"/>
    </row>
    <row r="100" spans="2:531" ht="24.75" customHeight="1" x14ac:dyDescent="0.2">
      <c r="B100" s="284" t="str">
        <f t="shared" si="521"/>
        <v>山　内</v>
      </c>
      <c r="C100" s="284" t="str">
        <f>IF(B99=C99,D99,C99)</f>
        <v>内　方</v>
      </c>
      <c r="D100" s="284" t="str">
        <f t="shared" si="675"/>
        <v>平　澤</v>
      </c>
      <c r="E100" s="284" t="str">
        <f t="shared" si="675"/>
        <v>船　水</v>
      </c>
      <c r="F100" s="284" t="str">
        <f t="shared" si="675"/>
        <v>荒　木</v>
      </c>
      <c r="G100" s="284" t="str">
        <f t="shared" si="675"/>
        <v>平　岡</v>
      </c>
      <c r="H100" s="284" t="str">
        <f t="shared" si="675"/>
        <v>平　松</v>
      </c>
      <c r="I100" s="284" t="str">
        <f t="shared" si="675"/>
        <v/>
      </c>
      <c r="J100" s="284" t="str">
        <f t="shared" si="675"/>
        <v/>
      </c>
      <c r="K100" s="284" t="str">
        <f t="shared" si="675"/>
        <v/>
      </c>
      <c r="L100" s="284" t="str">
        <f>IF(K99=L99,M99,L99)</f>
        <v/>
      </c>
      <c r="M100" s="284" t="str">
        <f t="shared" si="675"/>
        <v/>
      </c>
      <c r="N100" s="284" t="str">
        <f t="shared" si="675"/>
        <v/>
      </c>
      <c r="O100" s="284" t="str">
        <f t="shared" si="675"/>
        <v/>
      </c>
      <c r="P100" s="284" t="str">
        <f>IF(O99=P99,Q99,P99)</f>
        <v/>
      </c>
      <c r="Q100" s="284" t="str">
        <f t="shared" si="675"/>
        <v/>
      </c>
      <c r="R100" s="284" t="str">
        <f t="shared" si="675"/>
        <v/>
      </c>
      <c r="S100" s="284" t="str">
        <f t="shared" si="675"/>
        <v/>
      </c>
      <c r="T100" s="284" t="str">
        <f t="shared" si="626"/>
        <v/>
      </c>
      <c r="U100" s="284" t="str">
        <f t="shared" si="626"/>
        <v/>
      </c>
      <c r="V100" s="284" t="str">
        <f t="shared" ref="V100:V105" si="692">IF(U99=V99,"",V99)</f>
        <v/>
      </c>
      <c r="X100" s="284" t="str">
        <f t="shared" si="523"/>
        <v>山　内</v>
      </c>
      <c r="Y100" s="284" t="str">
        <f>IF(X99=Y99,Z99,Y99)</f>
        <v>内　方</v>
      </c>
      <c r="Z100" s="284" t="str">
        <f t="shared" si="676"/>
        <v>平　澤</v>
      </c>
      <c r="AA100" s="284" t="str">
        <f t="shared" si="627"/>
        <v>船　水</v>
      </c>
      <c r="AB100" s="284" t="str">
        <f t="shared" si="677"/>
        <v>荒　木</v>
      </c>
      <c r="AC100" s="284" t="str">
        <f t="shared" si="628"/>
        <v>平　松</v>
      </c>
      <c r="AD100" s="284" t="str">
        <f t="shared" si="678"/>
        <v/>
      </c>
      <c r="AE100" s="284" t="str">
        <f t="shared" si="629"/>
        <v/>
      </c>
      <c r="AF100" s="284" t="str">
        <f t="shared" si="630"/>
        <v/>
      </c>
      <c r="AG100" s="284" t="str">
        <f t="shared" si="631"/>
        <v/>
      </c>
      <c r="AH100" s="284" t="str">
        <f>IF(AG99=AH99,AI99,AH99)</f>
        <v/>
      </c>
      <c r="AI100" s="284" t="str">
        <f t="shared" si="632"/>
        <v/>
      </c>
      <c r="AJ100" s="284" t="str">
        <f t="shared" si="633"/>
        <v/>
      </c>
      <c r="AK100" s="284" t="str">
        <f t="shared" si="634"/>
        <v/>
      </c>
      <c r="AL100" s="284" t="str">
        <f>IF(AK99=AL99,AM99,AL99)</f>
        <v/>
      </c>
      <c r="AM100" s="284" t="str">
        <f t="shared" si="635"/>
        <v/>
      </c>
      <c r="AN100" s="284" t="str">
        <f t="shared" si="636"/>
        <v/>
      </c>
      <c r="AO100" s="284" t="str">
        <f t="shared" si="637"/>
        <v/>
      </c>
      <c r="AP100" s="284" t="str">
        <f t="shared" si="638"/>
        <v/>
      </c>
      <c r="AQ100" s="284" t="str">
        <f t="shared" si="679"/>
        <v/>
      </c>
      <c r="AR100" s="284" t="str">
        <f t="shared" ref="AR100:AR105" si="693">IF(AQ99=AR99,"",AR99)</f>
        <v/>
      </c>
      <c r="AT100" s="284" t="str">
        <f t="shared" si="526"/>
        <v>山　内</v>
      </c>
      <c r="AU100" s="284" t="str">
        <f>IF(AT99=AU99,AV99,AU99)</f>
        <v>内　方</v>
      </c>
      <c r="AV100" s="284" t="str">
        <f t="shared" si="680"/>
        <v>平　澤</v>
      </c>
      <c r="AW100" s="284" t="str">
        <f t="shared" si="639"/>
        <v>船　水</v>
      </c>
      <c r="AX100" s="284" t="str">
        <f t="shared" si="681"/>
        <v>平　岡</v>
      </c>
      <c r="AY100" s="284" t="str">
        <f t="shared" si="640"/>
        <v>古　澤</v>
      </c>
      <c r="AZ100" s="284" t="str">
        <f t="shared" si="682"/>
        <v>平　松</v>
      </c>
      <c r="BA100" s="284" t="str">
        <f t="shared" si="641"/>
        <v/>
      </c>
      <c r="BB100" s="284" t="str">
        <f t="shared" si="642"/>
        <v/>
      </c>
      <c r="BC100" s="284" t="str">
        <f t="shared" si="643"/>
        <v/>
      </c>
      <c r="BD100" s="284" t="str">
        <f>IF(BC99=BD99,BE99,BD99)</f>
        <v/>
      </c>
      <c r="BE100" s="284" t="str">
        <f t="shared" si="644"/>
        <v/>
      </c>
      <c r="BF100" s="284" t="str">
        <f t="shared" si="645"/>
        <v/>
      </c>
      <c r="BG100" s="284" t="str">
        <f t="shared" si="646"/>
        <v/>
      </c>
      <c r="BH100" s="284" t="str">
        <f>IF(BG99=BH99,BI99,BH99)</f>
        <v/>
      </c>
      <c r="BI100" s="284" t="str">
        <f t="shared" si="647"/>
        <v/>
      </c>
      <c r="BJ100" s="284" t="str">
        <f t="shared" si="648"/>
        <v/>
      </c>
      <c r="BK100" s="284" t="str">
        <f t="shared" si="649"/>
        <v/>
      </c>
      <c r="BL100" s="284" t="str">
        <f t="shared" si="650"/>
        <v/>
      </c>
      <c r="BM100" s="284" t="str">
        <f t="shared" si="683"/>
        <v/>
      </c>
      <c r="BN100" s="284" t="str">
        <f t="shared" ref="BN100:BN105" si="694">IF(BM99=BN99,"",BN99)</f>
        <v/>
      </c>
      <c r="BP100" s="284" t="str">
        <f t="shared" si="529"/>
        <v>山　内</v>
      </c>
      <c r="BQ100" s="284" t="str">
        <f>IF(BP99=BQ99,BR99,BQ99)</f>
        <v>内　方</v>
      </c>
      <c r="BR100" s="284" t="str">
        <f t="shared" si="684"/>
        <v>平　澤</v>
      </c>
      <c r="BS100" s="284" t="str">
        <f t="shared" si="651"/>
        <v>船　水</v>
      </c>
      <c r="BT100" s="284" t="str">
        <f t="shared" si="685"/>
        <v>平　岡</v>
      </c>
      <c r="BU100" s="284" t="str">
        <f t="shared" si="652"/>
        <v>平　松</v>
      </c>
      <c r="BV100" s="284" t="str">
        <f t="shared" si="686"/>
        <v/>
      </c>
      <c r="BW100" s="284" t="str">
        <f t="shared" si="653"/>
        <v/>
      </c>
      <c r="BX100" s="284" t="str">
        <f t="shared" si="654"/>
        <v/>
      </c>
      <c r="BY100" s="284" t="str">
        <f t="shared" si="655"/>
        <v/>
      </c>
      <c r="BZ100" s="284" t="str">
        <f>IF(BY99=BZ99,CA99,BZ99)</f>
        <v/>
      </c>
      <c r="CA100" s="284" t="str">
        <f t="shared" si="656"/>
        <v/>
      </c>
      <c r="CB100" s="284" t="str">
        <f t="shared" si="657"/>
        <v/>
      </c>
      <c r="CC100" s="284" t="str">
        <f t="shared" si="658"/>
        <v/>
      </c>
      <c r="CD100" s="284" t="str">
        <f>IF(CC99=CD99,CE99,CD99)</f>
        <v/>
      </c>
      <c r="CE100" s="284" t="str">
        <f t="shared" si="659"/>
        <v/>
      </c>
      <c r="CF100" s="284" t="str">
        <f t="shared" si="660"/>
        <v/>
      </c>
      <c r="CG100" s="284" t="str">
        <f t="shared" si="661"/>
        <v/>
      </c>
      <c r="CH100" s="284" t="str">
        <f t="shared" si="662"/>
        <v/>
      </c>
      <c r="CI100" s="284" t="str">
        <f t="shared" si="687"/>
        <v/>
      </c>
      <c r="CJ100" s="284" t="str">
        <f t="shared" ref="CJ100:CJ105" si="695">IF(CI99=CJ99,"",CJ99)</f>
        <v/>
      </c>
      <c r="CL100" s="284" t="str">
        <f t="shared" si="532"/>
        <v>山　内</v>
      </c>
      <c r="CM100" s="284" t="str">
        <f>IF(CL99=CM99,CN99,CM99)</f>
        <v>内　方</v>
      </c>
      <c r="CN100" s="284" t="str">
        <f t="shared" si="688"/>
        <v>平　澤</v>
      </c>
      <c r="CO100" s="284" t="str">
        <f t="shared" si="663"/>
        <v>船　水</v>
      </c>
      <c r="CP100" s="284" t="str">
        <f t="shared" si="689"/>
        <v>今　井</v>
      </c>
      <c r="CQ100" s="284" t="str">
        <f t="shared" si="664"/>
        <v>平　松</v>
      </c>
      <c r="CR100" s="284" t="str">
        <f t="shared" si="690"/>
        <v/>
      </c>
      <c r="CS100" s="284" t="str">
        <f t="shared" si="665"/>
        <v/>
      </c>
      <c r="CT100" s="284" t="str">
        <f t="shared" si="666"/>
        <v/>
      </c>
      <c r="CU100" s="284" t="str">
        <f t="shared" si="667"/>
        <v/>
      </c>
      <c r="CV100" s="284" t="str">
        <f>IF(CU99=CV99,CW99,CV99)</f>
        <v/>
      </c>
      <c r="CW100" s="284" t="str">
        <f t="shared" si="668"/>
        <v/>
      </c>
      <c r="CX100" s="284" t="str">
        <f t="shared" si="669"/>
        <v/>
      </c>
      <c r="CY100" s="284" t="str">
        <f t="shared" si="670"/>
        <v/>
      </c>
      <c r="CZ100" s="284" t="str">
        <f>IF(CY99=CZ99,DA99,CZ99)</f>
        <v/>
      </c>
      <c r="DA100" s="284" t="str">
        <f t="shared" si="671"/>
        <v/>
      </c>
      <c r="DB100" s="284" t="str">
        <f t="shared" si="672"/>
        <v/>
      </c>
      <c r="DC100" s="284" t="str">
        <f t="shared" si="673"/>
        <v/>
      </c>
      <c r="DD100" s="284" t="str">
        <f t="shared" si="674"/>
        <v/>
      </c>
      <c r="DE100" s="284" t="str">
        <f t="shared" si="691"/>
        <v/>
      </c>
      <c r="DF100" s="284" t="str">
        <f t="shared" ref="DF100:DF105" si="696">IF(DE99=DF99,"",DF99)</f>
        <v/>
      </c>
      <c r="HA100" s="163"/>
      <c r="HB100" s="199"/>
      <c r="HC100" s="76"/>
      <c r="HD100" s="76"/>
      <c r="HE100" s="76"/>
      <c r="HF100" s="200"/>
      <c r="HG100" s="77" t="str">
        <f>IF(リスト!H99="","",リスト!H99)</f>
        <v>交　野</v>
      </c>
      <c r="HH100" s="77" t="str">
        <f>IF(リスト!I99="","",リスト!I99)</f>
        <v/>
      </c>
      <c r="HI100" s="77" t="str">
        <f>IF(リスト!J99="","",リスト!J99)</f>
        <v>荒　本</v>
      </c>
      <c r="HJ100" s="77" t="str">
        <f>IF(リスト!K99="","",リスト!K99)</f>
        <v/>
      </c>
      <c r="HK100" s="77" t="str">
        <f>IF(リスト!L99="","",リスト!L99)</f>
        <v/>
      </c>
      <c r="HL100" s="77" t="str">
        <f>IF(リスト!M99="","",リスト!M99)</f>
        <v/>
      </c>
      <c r="HM100" s="77" t="str">
        <f>IF(リスト!N99="","",リスト!N99)</f>
        <v/>
      </c>
      <c r="HN100" s="77" t="str">
        <f>IF(リスト!O99="","",リスト!O99)</f>
        <v/>
      </c>
      <c r="HO100" s="460" t="str">
        <f>IF(リスト!P99="","",リスト!P99)</f>
        <v/>
      </c>
      <c r="IV100" s="393"/>
      <c r="IW100" s="393"/>
      <c r="IX100" s="393"/>
      <c r="IY100" s="393"/>
      <c r="IZ100" s="393"/>
      <c r="JA100" s="393"/>
      <c r="JB100" s="393"/>
      <c r="JC100" s="393"/>
      <c r="JD100" s="393"/>
      <c r="JE100" s="393"/>
      <c r="JF100" s="393"/>
      <c r="JG100" s="393"/>
      <c r="JH100" s="393"/>
      <c r="JI100" s="393"/>
      <c r="JJ100" s="393"/>
      <c r="JK100" s="393"/>
      <c r="JL100" s="393"/>
      <c r="JM100" s="393"/>
      <c r="JN100" s="393"/>
      <c r="JO100" s="393"/>
      <c r="JP100" s="393"/>
      <c r="JQ100" s="393"/>
      <c r="JR100" s="393"/>
      <c r="JS100" s="393"/>
      <c r="JT100" s="393"/>
      <c r="JU100" s="393"/>
      <c r="JV100" s="393"/>
      <c r="JW100" s="393"/>
      <c r="JX100" s="393"/>
      <c r="JY100" s="393"/>
      <c r="JZ100" s="393"/>
      <c r="KA100" s="393"/>
      <c r="KB100" s="393"/>
      <c r="KC100" s="393"/>
      <c r="KD100" s="393"/>
      <c r="KE100" s="393"/>
      <c r="KF100" s="393"/>
      <c r="KG100" s="393"/>
      <c r="KH100" s="393"/>
      <c r="KI100" s="393"/>
      <c r="KJ100" s="393"/>
      <c r="KK100" s="393"/>
      <c r="KL100" s="393"/>
      <c r="KM100" s="393"/>
      <c r="KN100" s="393"/>
      <c r="KO100" s="393"/>
      <c r="KP100" s="393"/>
      <c r="KQ100" s="393"/>
      <c r="KR100" s="393"/>
      <c r="KS100" s="393"/>
      <c r="KT100" s="393"/>
      <c r="KU100" s="393"/>
      <c r="KV100" s="393"/>
      <c r="KW100" s="393"/>
      <c r="KX100" s="393"/>
      <c r="KY100" s="393"/>
      <c r="KZ100" s="393"/>
      <c r="LA100" s="393"/>
      <c r="LB100" s="393"/>
      <c r="LC100" s="393"/>
      <c r="LD100" s="393"/>
      <c r="LE100" s="393"/>
      <c r="LF100" s="393"/>
      <c r="LG100" s="393"/>
      <c r="LH100" s="393"/>
      <c r="LI100" s="393"/>
      <c r="LJ100" s="393"/>
      <c r="LK100" s="393"/>
      <c r="LL100" s="393"/>
      <c r="LM100" s="393"/>
      <c r="LN100" s="393"/>
      <c r="LO100" s="393"/>
      <c r="LP100" s="393"/>
      <c r="LQ100" s="393"/>
      <c r="LR100" s="393"/>
      <c r="LS100" s="393"/>
      <c r="LT100" s="393"/>
      <c r="LU100" s="393"/>
      <c r="LV100" s="393"/>
      <c r="LW100" s="393"/>
      <c r="LX100" s="393"/>
      <c r="LY100" s="393"/>
      <c r="LZ100" s="393"/>
      <c r="MA100" s="393"/>
      <c r="MB100" s="393"/>
      <c r="MC100" s="393"/>
      <c r="MD100" s="393"/>
      <c r="ME100" s="393"/>
      <c r="MF100" s="393"/>
      <c r="MG100" s="393"/>
      <c r="MH100" s="393"/>
      <c r="MI100" s="393"/>
      <c r="MJ100" s="393"/>
      <c r="MK100" s="393"/>
      <c r="ML100" s="393"/>
      <c r="MM100" s="393"/>
      <c r="MN100" s="393"/>
      <c r="MO100" s="393"/>
      <c r="MP100" s="393"/>
      <c r="MQ100" s="393"/>
      <c r="MR100" s="393"/>
      <c r="MS100" s="393"/>
      <c r="MT100" s="393"/>
      <c r="MU100" s="393"/>
      <c r="MV100" s="393"/>
      <c r="MW100" s="393"/>
      <c r="MX100" s="393"/>
      <c r="MY100" s="393"/>
      <c r="MZ100" s="393"/>
      <c r="NA100" s="393"/>
      <c r="NB100" s="393"/>
      <c r="NC100" s="393"/>
      <c r="ND100" s="393"/>
      <c r="NE100" s="393"/>
      <c r="NF100" s="393"/>
      <c r="NG100" s="393"/>
      <c r="NH100" s="393"/>
      <c r="NI100" s="393"/>
      <c r="NJ100" s="393"/>
      <c r="NK100" s="393"/>
      <c r="NL100" s="393"/>
      <c r="NM100" s="393"/>
      <c r="NN100" s="393"/>
      <c r="NO100" s="393"/>
      <c r="NP100" s="393"/>
      <c r="NQ100" s="393"/>
      <c r="NR100" s="393"/>
      <c r="NS100" s="393"/>
      <c r="NT100" s="393"/>
      <c r="NU100" s="393"/>
      <c r="NV100" s="393"/>
      <c r="NW100" s="393"/>
      <c r="NX100" s="393"/>
      <c r="NY100" s="393"/>
      <c r="NZ100" s="393"/>
      <c r="OA100" s="393"/>
      <c r="OB100" s="393"/>
      <c r="OC100" s="393"/>
      <c r="OD100" s="393"/>
      <c r="OE100" s="393"/>
      <c r="OF100" s="393"/>
      <c r="OG100" s="393"/>
      <c r="OH100" s="393"/>
      <c r="OI100" s="393"/>
      <c r="OJ100" s="393"/>
      <c r="OK100" s="393"/>
      <c r="OL100" s="393"/>
      <c r="OM100" s="393"/>
      <c r="ON100" s="393"/>
      <c r="OO100" s="393"/>
      <c r="OP100" s="393"/>
      <c r="OQ100" s="393"/>
      <c r="OR100" s="393"/>
      <c r="OS100" s="393"/>
      <c r="OT100" s="393"/>
      <c r="OU100" s="393"/>
      <c r="OV100" s="393"/>
      <c r="OW100" s="393"/>
      <c r="OX100" s="393"/>
      <c r="OY100" s="393"/>
      <c r="OZ100" s="393"/>
      <c r="PA100" s="393"/>
      <c r="PB100" s="393"/>
      <c r="PC100" s="393"/>
      <c r="PD100" s="393"/>
      <c r="PE100" s="393"/>
      <c r="PF100" s="393"/>
      <c r="PG100" s="393"/>
      <c r="PH100" s="393"/>
      <c r="PI100" s="393"/>
      <c r="PJ100" s="393"/>
      <c r="PK100" s="393"/>
      <c r="PL100" s="393"/>
      <c r="PM100" s="393"/>
      <c r="PN100" s="393"/>
      <c r="PO100" s="393"/>
      <c r="PP100" s="393"/>
      <c r="PQ100" s="393"/>
      <c r="PR100" s="393"/>
      <c r="PS100" s="393"/>
      <c r="PT100" s="393"/>
      <c r="PU100" s="393"/>
      <c r="PV100" s="393"/>
      <c r="PW100" s="393"/>
      <c r="PX100" s="393"/>
      <c r="PY100" s="393"/>
      <c r="PZ100" s="393"/>
      <c r="QA100" s="393"/>
      <c r="QB100" s="393"/>
      <c r="QC100" s="393"/>
      <c r="QD100" s="393"/>
      <c r="QE100" s="393"/>
      <c r="QF100" s="393"/>
      <c r="QG100" s="393"/>
      <c r="QH100" s="393"/>
      <c r="QI100" s="393"/>
      <c r="QJ100" s="393"/>
      <c r="QK100" s="393"/>
      <c r="QL100" s="393"/>
      <c r="QM100" s="393"/>
      <c r="QN100" s="393"/>
      <c r="QO100" s="393"/>
      <c r="QP100" s="393"/>
      <c r="QQ100" s="393"/>
      <c r="QR100" s="393"/>
      <c r="QS100" s="393"/>
      <c r="QT100" s="393"/>
      <c r="QU100" s="393"/>
      <c r="QV100" s="393"/>
      <c r="QW100" s="393"/>
      <c r="QX100" s="393"/>
      <c r="QY100" s="393"/>
      <c r="QZ100" s="393"/>
      <c r="RA100" s="393"/>
      <c r="RB100" s="393"/>
      <c r="RC100" s="393"/>
      <c r="RD100" s="393"/>
      <c r="RE100" s="393"/>
      <c r="RF100" s="393"/>
      <c r="RG100" s="393"/>
      <c r="RH100" s="393"/>
      <c r="RI100" s="393"/>
      <c r="RJ100" s="393"/>
      <c r="RK100" s="393"/>
      <c r="RL100" s="393"/>
      <c r="RM100" s="393"/>
      <c r="RN100" s="393"/>
      <c r="RO100" s="393"/>
      <c r="RP100" s="393"/>
      <c r="RQ100" s="393"/>
      <c r="RR100" s="393"/>
      <c r="RS100" s="393"/>
      <c r="RT100" s="393"/>
      <c r="RU100" s="393"/>
      <c r="RV100" s="393"/>
      <c r="RW100" s="393"/>
      <c r="RX100" s="393"/>
      <c r="RY100" s="393"/>
      <c r="RZ100" s="393"/>
      <c r="SA100" s="393"/>
      <c r="SB100" s="393"/>
      <c r="SC100" s="393"/>
      <c r="SD100" s="393"/>
      <c r="SE100" s="393"/>
      <c r="SF100" s="393"/>
      <c r="SG100" s="393"/>
      <c r="SH100" s="393"/>
      <c r="SI100" s="393"/>
      <c r="SJ100" s="393"/>
      <c r="SK100" s="393"/>
      <c r="SL100" s="393"/>
      <c r="SM100" s="393"/>
      <c r="SN100" s="393"/>
      <c r="SO100" s="393"/>
      <c r="SP100" s="393"/>
      <c r="SQ100" s="393"/>
      <c r="SR100" s="393"/>
      <c r="SS100" s="393"/>
      <c r="ST100" s="393"/>
      <c r="SU100" s="393"/>
      <c r="SV100" s="393"/>
      <c r="SW100" s="393"/>
      <c r="SX100" s="393"/>
      <c r="SY100" s="393"/>
      <c r="SZ100" s="393"/>
      <c r="TA100" s="393"/>
      <c r="TB100" s="393"/>
      <c r="TC100" s="393"/>
      <c r="TD100" s="393"/>
      <c r="TE100" s="393"/>
      <c r="TF100" s="393"/>
      <c r="TG100" s="393"/>
      <c r="TH100" s="393"/>
      <c r="TI100" s="393"/>
      <c r="TJ100" s="393"/>
      <c r="TK100" s="393"/>
    </row>
    <row r="101" spans="2:531" ht="24.75" customHeight="1" x14ac:dyDescent="0.2">
      <c r="B101" s="284" t="str">
        <f t="shared" si="521"/>
        <v>山　内</v>
      </c>
      <c r="C101" s="284" t="str">
        <f>IF(C100=B100,D100,C100)</f>
        <v>内　方</v>
      </c>
      <c r="D101" s="284" t="str">
        <f t="shared" ref="D101:S105" si="697">IF(D100=C100,E100,D100)</f>
        <v>平　澤</v>
      </c>
      <c r="E101" s="284" t="str">
        <f t="shared" si="697"/>
        <v>船　水</v>
      </c>
      <c r="F101" s="284" t="str">
        <f t="shared" si="697"/>
        <v>荒　木</v>
      </c>
      <c r="G101" s="284" t="str">
        <f t="shared" si="697"/>
        <v>平　岡</v>
      </c>
      <c r="H101" s="284" t="str">
        <f t="shared" si="697"/>
        <v>平　松</v>
      </c>
      <c r="I101" s="284" t="str">
        <f t="shared" si="697"/>
        <v/>
      </c>
      <c r="J101" s="284" t="str">
        <f t="shared" si="697"/>
        <v/>
      </c>
      <c r="K101" s="284" t="str">
        <f t="shared" si="697"/>
        <v/>
      </c>
      <c r="L101" s="284" t="str">
        <f t="shared" si="697"/>
        <v/>
      </c>
      <c r="M101" s="284" t="str">
        <f t="shared" si="697"/>
        <v/>
      </c>
      <c r="N101" s="284" t="str">
        <f t="shared" si="697"/>
        <v/>
      </c>
      <c r="O101" s="284" t="str">
        <f t="shared" si="697"/>
        <v/>
      </c>
      <c r="P101" s="284" t="str">
        <f t="shared" si="697"/>
        <v/>
      </c>
      <c r="Q101" s="284" t="str">
        <f t="shared" si="697"/>
        <v/>
      </c>
      <c r="R101" s="284" t="str">
        <f t="shared" si="697"/>
        <v/>
      </c>
      <c r="S101" s="284" t="str">
        <f t="shared" si="697"/>
        <v/>
      </c>
      <c r="T101" s="284" t="str">
        <f t="shared" ref="T101:U105" si="698">IF(T100=S100,U100,T100)</f>
        <v/>
      </c>
      <c r="U101" s="284" t="str">
        <f t="shared" si="698"/>
        <v/>
      </c>
      <c r="V101" s="284" t="str">
        <f t="shared" si="692"/>
        <v/>
      </c>
      <c r="X101" s="284" t="str">
        <f t="shared" si="523"/>
        <v>山　内</v>
      </c>
      <c r="Y101" s="284" t="str">
        <f>IF(Y100=X100,Z100,Y100)</f>
        <v>内　方</v>
      </c>
      <c r="Z101" s="284" t="str">
        <f t="shared" ref="Z101:Z105" si="699">IF(Z100=Y100,AA100,Z100)</f>
        <v>平　澤</v>
      </c>
      <c r="AA101" s="284" t="str">
        <f t="shared" ref="AA101:AA105" si="700">IF(AA100=Z100,AB100,AA100)</f>
        <v>船　水</v>
      </c>
      <c r="AB101" s="284" t="str">
        <f t="shared" ref="AB101:AB105" si="701">IF(AB100=AA100,AC100,AB100)</f>
        <v>荒　木</v>
      </c>
      <c r="AC101" s="284" t="str">
        <f t="shared" ref="AC101:AC105" si="702">IF(AC100=AB100,AD100,AC100)</f>
        <v>平　松</v>
      </c>
      <c r="AD101" s="284" t="str">
        <f t="shared" ref="AD101:AD105" si="703">IF(AD100=AC100,AE100,AD100)</f>
        <v/>
      </c>
      <c r="AE101" s="284" t="str">
        <f t="shared" ref="AE101:AE105" si="704">IF(AE100=AD100,AF100,AE100)</f>
        <v/>
      </c>
      <c r="AF101" s="284" t="str">
        <f t="shared" ref="AF101:AF105" si="705">IF(AF100=AE100,AG100,AF100)</f>
        <v/>
      </c>
      <c r="AG101" s="284" t="str">
        <f t="shared" ref="AG101:AG105" si="706">IF(AG100=AF100,AH100,AG100)</f>
        <v/>
      </c>
      <c r="AH101" s="284" t="str">
        <f t="shared" ref="AH101:AH105" si="707">IF(AH100=AG100,AI100,AH100)</f>
        <v/>
      </c>
      <c r="AI101" s="284" t="str">
        <f t="shared" ref="AI101:AI105" si="708">IF(AI100=AH100,AJ100,AI100)</f>
        <v/>
      </c>
      <c r="AJ101" s="284" t="str">
        <f t="shared" ref="AJ101:AJ105" si="709">IF(AJ100=AI100,AK100,AJ100)</f>
        <v/>
      </c>
      <c r="AK101" s="284" t="str">
        <f t="shared" ref="AK101:AK105" si="710">IF(AK100=AJ100,AL100,AK100)</f>
        <v/>
      </c>
      <c r="AL101" s="284" t="str">
        <f t="shared" ref="AL101:AL105" si="711">IF(AL100=AK100,AM100,AL100)</f>
        <v/>
      </c>
      <c r="AM101" s="284" t="str">
        <f t="shared" ref="AM101:AM105" si="712">IF(AM100=AL100,AN100,AM100)</f>
        <v/>
      </c>
      <c r="AN101" s="284" t="str">
        <f t="shared" ref="AN101:AN105" si="713">IF(AN100=AM100,AO100,AN100)</f>
        <v/>
      </c>
      <c r="AO101" s="284" t="str">
        <f t="shared" ref="AO101:AO105" si="714">IF(AO100=AN100,AP100,AO100)</f>
        <v/>
      </c>
      <c r="AP101" s="284" t="str">
        <f t="shared" ref="AP101:AP105" si="715">IF(AP100=AO100,AQ100,AP100)</f>
        <v/>
      </c>
      <c r="AQ101" s="284" t="str">
        <f t="shared" ref="AQ101:AQ105" si="716">IF(AQ100=AP100,AR100,AQ100)</f>
        <v/>
      </c>
      <c r="AR101" s="284" t="str">
        <f t="shared" si="693"/>
        <v/>
      </c>
      <c r="AT101" s="284" t="str">
        <f t="shared" si="526"/>
        <v>山　内</v>
      </c>
      <c r="AU101" s="284" t="str">
        <f>IF(AU100=AT100,AV100,AU100)</f>
        <v>内　方</v>
      </c>
      <c r="AV101" s="284" t="str">
        <f t="shared" ref="AV101:AV105" si="717">IF(AV100=AU100,AW100,AV100)</f>
        <v>平　澤</v>
      </c>
      <c r="AW101" s="284" t="str">
        <f t="shared" ref="AW101:AW105" si="718">IF(AW100=AV100,AX100,AW100)</f>
        <v>船　水</v>
      </c>
      <c r="AX101" s="284" t="str">
        <f t="shared" ref="AX101:AX105" si="719">IF(AX100=AW100,AY100,AX100)</f>
        <v>平　岡</v>
      </c>
      <c r="AY101" s="284" t="str">
        <f t="shared" ref="AY101:AY105" si="720">IF(AY100=AX100,AZ100,AY100)</f>
        <v>古　澤</v>
      </c>
      <c r="AZ101" s="284" t="str">
        <f t="shared" ref="AZ101:AZ105" si="721">IF(AZ100=AY100,BA100,AZ100)</f>
        <v>平　松</v>
      </c>
      <c r="BA101" s="284" t="str">
        <f t="shared" ref="BA101:BA105" si="722">IF(BA100=AZ100,BB100,BA100)</f>
        <v/>
      </c>
      <c r="BB101" s="284" t="str">
        <f t="shared" ref="BB101:BB105" si="723">IF(BB100=BA100,BC100,BB100)</f>
        <v/>
      </c>
      <c r="BC101" s="284" t="str">
        <f t="shared" ref="BC101:BC105" si="724">IF(BC100=BB100,BD100,BC100)</f>
        <v/>
      </c>
      <c r="BD101" s="284" t="str">
        <f t="shared" ref="BD101:BD105" si="725">IF(BD100=BC100,BE100,BD100)</f>
        <v/>
      </c>
      <c r="BE101" s="284" t="str">
        <f t="shared" ref="BE101:BE105" si="726">IF(BE100=BD100,BF100,BE100)</f>
        <v/>
      </c>
      <c r="BF101" s="284" t="str">
        <f t="shared" ref="BF101:BF105" si="727">IF(BF100=BE100,BG100,BF100)</f>
        <v/>
      </c>
      <c r="BG101" s="284" t="str">
        <f t="shared" ref="BG101:BG105" si="728">IF(BG100=BF100,BH100,BG100)</f>
        <v/>
      </c>
      <c r="BH101" s="284" t="str">
        <f t="shared" ref="BH101:BH105" si="729">IF(BH100=BG100,BI100,BH100)</f>
        <v/>
      </c>
      <c r="BI101" s="284" t="str">
        <f t="shared" ref="BI101:BI105" si="730">IF(BI100=BH100,BJ100,BI100)</f>
        <v/>
      </c>
      <c r="BJ101" s="284" t="str">
        <f t="shared" ref="BJ101:BJ105" si="731">IF(BJ100=BI100,BK100,BJ100)</f>
        <v/>
      </c>
      <c r="BK101" s="284" t="str">
        <f t="shared" ref="BK101:BK105" si="732">IF(BK100=BJ100,BL100,BK100)</f>
        <v/>
      </c>
      <c r="BL101" s="284" t="str">
        <f t="shared" ref="BL101:BL105" si="733">IF(BL100=BK100,BM100,BL100)</f>
        <v/>
      </c>
      <c r="BM101" s="284" t="str">
        <f t="shared" ref="BM101:BM105" si="734">IF(BM100=BL100,BN100,BM100)</f>
        <v/>
      </c>
      <c r="BN101" s="284" t="str">
        <f t="shared" si="694"/>
        <v/>
      </c>
      <c r="BP101" s="284" t="str">
        <f t="shared" si="529"/>
        <v>山　内</v>
      </c>
      <c r="BQ101" s="284" t="str">
        <f>IF(BQ100=BP100,BR100,BQ100)</f>
        <v>内　方</v>
      </c>
      <c r="BR101" s="284" t="str">
        <f t="shared" ref="BR101:BR105" si="735">IF(BR100=BQ100,BS100,BR100)</f>
        <v>平　澤</v>
      </c>
      <c r="BS101" s="284" t="str">
        <f t="shared" ref="BS101:BS105" si="736">IF(BS100=BR100,BT100,BS100)</f>
        <v>船　水</v>
      </c>
      <c r="BT101" s="284" t="str">
        <f t="shared" ref="BT101:BT105" si="737">IF(BT100=BS100,BU100,BT100)</f>
        <v>平　岡</v>
      </c>
      <c r="BU101" s="284" t="str">
        <f t="shared" ref="BU101:BU105" si="738">IF(BU100=BT100,BV100,BU100)</f>
        <v>平　松</v>
      </c>
      <c r="BV101" s="284" t="str">
        <f t="shared" ref="BV101:BV105" si="739">IF(BV100=BU100,BW100,BV100)</f>
        <v/>
      </c>
      <c r="BW101" s="284" t="str">
        <f t="shared" ref="BW101:BW105" si="740">IF(BW100=BV100,BX100,BW100)</f>
        <v/>
      </c>
      <c r="BX101" s="284" t="str">
        <f t="shared" ref="BX101:BX105" si="741">IF(BX100=BW100,BY100,BX100)</f>
        <v/>
      </c>
      <c r="BY101" s="284" t="str">
        <f t="shared" ref="BY101:BY105" si="742">IF(BY100=BX100,BZ100,BY100)</f>
        <v/>
      </c>
      <c r="BZ101" s="284" t="str">
        <f t="shared" ref="BZ101:BZ105" si="743">IF(BZ100=BY100,CA100,BZ100)</f>
        <v/>
      </c>
      <c r="CA101" s="284" t="str">
        <f t="shared" ref="CA101:CA105" si="744">IF(CA100=BZ100,CB100,CA100)</f>
        <v/>
      </c>
      <c r="CB101" s="284" t="str">
        <f t="shared" ref="CB101:CB105" si="745">IF(CB100=CA100,CC100,CB100)</f>
        <v/>
      </c>
      <c r="CC101" s="284" t="str">
        <f t="shared" ref="CC101:CC105" si="746">IF(CC100=CB100,CD100,CC100)</f>
        <v/>
      </c>
      <c r="CD101" s="284" t="str">
        <f t="shared" ref="CD101:CD105" si="747">IF(CD100=CC100,CE100,CD100)</f>
        <v/>
      </c>
      <c r="CE101" s="284" t="str">
        <f t="shared" ref="CE101:CE105" si="748">IF(CE100=CD100,CF100,CE100)</f>
        <v/>
      </c>
      <c r="CF101" s="284" t="str">
        <f t="shared" ref="CF101:CF105" si="749">IF(CF100=CE100,CG100,CF100)</f>
        <v/>
      </c>
      <c r="CG101" s="284" t="str">
        <f t="shared" ref="CG101:CG105" si="750">IF(CG100=CF100,CH100,CG100)</f>
        <v/>
      </c>
      <c r="CH101" s="284" t="str">
        <f t="shared" ref="CH101:CH105" si="751">IF(CH100=CG100,CI100,CH100)</f>
        <v/>
      </c>
      <c r="CI101" s="284" t="str">
        <f t="shared" ref="CI101:CI105" si="752">IF(CI100=CH100,CJ100,CI100)</f>
        <v/>
      </c>
      <c r="CJ101" s="284" t="str">
        <f t="shared" si="695"/>
        <v/>
      </c>
      <c r="CL101" s="284" t="str">
        <f t="shared" si="532"/>
        <v>山　内</v>
      </c>
      <c r="CM101" s="284" t="str">
        <f>IF(CM100=CL100,CN100,CM100)</f>
        <v>内　方</v>
      </c>
      <c r="CN101" s="284" t="str">
        <f t="shared" ref="CN101:CN105" si="753">IF(CN100=CM100,CO100,CN100)</f>
        <v>平　澤</v>
      </c>
      <c r="CO101" s="284" t="str">
        <f t="shared" ref="CO101:CO105" si="754">IF(CO100=CN100,CP100,CO100)</f>
        <v>船　水</v>
      </c>
      <c r="CP101" s="284" t="str">
        <f t="shared" ref="CP101:CP105" si="755">IF(CP100=CO100,CQ100,CP100)</f>
        <v>今　井</v>
      </c>
      <c r="CQ101" s="284" t="str">
        <f t="shared" ref="CQ101:CQ105" si="756">IF(CQ100=CP100,CR100,CQ100)</f>
        <v>平　松</v>
      </c>
      <c r="CR101" s="284" t="str">
        <f t="shared" ref="CR101:CR105" si="757">IF(CR100=CQ100,CS100,CR100)</f>
        <v/>
      </c>
      <c r="CS101" s="284" t="str">
        <f t="shared" ref="CS101:CS105" si="758">IF(CS100=CR100,CT100,CS100)</f>
        <v/>
      </c>
      <c r="CT101" s="284" t="str">
        <f t="shared" ref="CT101:CT105" si="759">IF(CT100=CS100,CU100,CT100)</f>
        <v/>
      </c>
      <c r="CU101" s="284" t="str">
        <f t="shared" ref="CU101:CU105" si="760">IF(CU100=CT100,CV100,CU100)</f>
        <v/>
      </c>
      <c r="CV101" s="284" t="str">
        <f t="shared" ref="CV101:CV105" si="761">IF(CV100=CU100,CW100,CV100)</f>
        <v/>
      </c>
      <c r="CW101" s="284" t="str">
        <f t="shared" ref="CW101:CW105" si="762">IF(CW100=CV100,CX100,CW100)</f>
        <v/>
      </c>
      <c r="CX101" s="284" t="str">
        <f t="shared" ref="CX101:CX105" si="763">IF(CX100=CW100,CY100,CX100)</f>
        <v/>
      </c>
      <c r="CY101" s="284" t="str">
        <f t="shared" ref="CY101:CY105" si="764">IF(CY100=CX100,CZ100,CY100)</f>
        <v/>
      </c>
      <c r="CZ101" s="284" t="str">
        <f t="shared" ref="CZ101:CZ105" si="765">IF(CZ100=CY100,DA100,CZ100)</f>
        <v/>
      </c>
      <c r="DA101" s="284" t="str">
        <f t="shared" ref="DA101:DA105" si="766">IF(DA100=CZ100,DB100,DA100)</f>
        <v/>
      </c>
      <c r="DB101" s="284" t="str">
        <f t="shared" ref="DB101:DB105" si="767">IF(DB100=DA100,DC100,DB100)</f>
        <v/>
      </c>
      <c r="DC101" s="284" t="str">
        <f t="shared" ref="DC101:DC105" si="768">IF(DC100=DB100,DD100,DC100)</f>
        <v/>
      </c>
      <c r="DD101" s="284" t="str">
        <f t="shared" ref="DD101:DD105" si="769">IF(DD100=DC100,DE100,DD100)</f>
        <v/>
      </c>
      <c r="DE101" s="284" t="str">
        <f t="shared" ref="DE101:DE105" si="770">IF(DE100=DD100,DF100,DE100)</f>
        <v/>
      </c>
      <c r="DF101" s="284" t="str">
        <f t="shared" si="696"/>
        <v/>
      </c>
      <c r="HA101" s="163"/>
      <c r="HB101" s="199"/>
      <c r="HC101" s="76"/>
      <c r="HD101" s="76"/>
      <c r="HE101" s="76"/>
      <c r="HF101" s="200"/>
      <c r="HG101" s="77" t="str">
        <f>IF(リスト!H100="","",リスト!H100)</f>
        <v>光善寺</v>
      </c>
      <c r="HH101" s="77" t="str">
        <f>IF(リスト!I100="","",リスト!I100)</f>
        <v/>
      </c>
      <c r="HI101" s="77" t="str">
        <f>IF(リスト!J100="","",リスト!J100)</f>
        <v>西　提</v>
      </c>
      <c r="HJ101" s="77" t="str">
        <f>IF(リスト!K100="","",リスト!K100)</f>
        <v/>
      </c>
      <c r="HK101" s="77" t="str">
        <f>IF(リスト!L100="","",リスト!L100)</f>
        <v/>
      </c>
      <c r="HL101" s="77" t="str">
        <f>IF(リスト!M100="","",リスト!M100)</f>
        <v/>
      </c>
      <c r="HM101" s="77" t="str">
        <f>IF(リスト!N100="","",リスト!N100)</f>
        <v/>
      </c>
      <c r="HN101" s="77" t="str">
        <f>IF(リスト!O100="","",リスト!O100)</f>
        <v/>
      </c>
      <c r="HO101" s="460" t="str">
        <f>IF(リスト!P100="","",リスト!P100)</f>
        <v/>
      </c>
      <c r="IV101" s="393"/>
      <c r="IW101" s="393"/>
      <c r="IX101" s="393"/>
      <c r="IY101" s="393"/>
      <c r="IZ101" s="393"/>
      <c r="JA101" s="393"/>
      <c r="JB101" s="393"/>
      <c r="JC101" s="393"/>
      <c r="JD101" s="393"/>
      <c r="JE101" s="393"/>
      <c r="JF101" s="393"/>
      <c r="JG101" s="393"/>
      <c r="JH101" s="393"/>
      <c r="JI101" s="393"/>
      <c r="JJ101" s="393"/>
      <c r="JK101" s="393"/>
      <c r="JL101" s="393"/>
      <c r="JM101" s="393"/>
      <c r="JN101" s="393"/>
      <c r="JO101" s="393"/>
      <c r="JP101" s="393"/>
      <c r="JQ101" s="393"/>
      <c r="JR101" s="393"/>
      <c r="JS101" s="393"/>
      <c r="JT101" s="393"/>
      <c r="JU101" s="393"/>
      <c r="JV101" s="393"/>
      <c r="JW101" s="393"/>
      <c r="JX101" s="393"/>
      <c r="JY101" s="393"/>
      <c r="JZ101" s="393"/>
      <c r="KA101" s="393"/>
      <c r="KB101" s="393"/>
      <c r="KC101" s="393"/>
      <c r="KD101" s="393"/>
      <c r="KE101" s="393"/>
      <c r="KF101" s="393"/>
      <c r="KG101" s="393"/>
      <c r="KH101" s="393"/>
      <c r="KI101" s="393"/>
      <c r="KJ101" s="393"/>
      <c r="KK101" s="393"/>
      <c r="KL101" s="393"/>
      <c r="KM101" s="393"/>
      <c r="KN101" s="393"/>
      <c r="KO101" s="393"/>
      <c r="KP101" s="393"/>
      <c r="KQ101" s="393"/>
      <c r="KR101" s="393"/>
      <c r="KS101" s="393"/>
      <c r="KT101" s="393"/>
      <c r="KU101" s="393"/>
      <c r="KV101" s="393"/>
      <c r="KW101" s="393"/>
      <c r="KX101" s="393"/>
      <c r="KY101" s="393"/>
      <c r="KZ101" s="393"/>
      <c r="LA101" s="393"/>
      <c r="LB101" s="393"/>
      <c r="LC101" s="393"/>
      <c r="LD101" s="393"/>
      <c r="LE101" s="393"/>
      <c r="LF101" s="393"/>
      <c r="LG101" s="393"/>
      <c r="LH101" s="393"/>
      <c r="LI101" s="393"/>
      <c r="LJ101" s="393"/>
      <c r="LK101" s="393"/>
      <c r="LL101" s="393"/>
      <c r="LM101" s="393"/>
      <c r="LN101" s="393"/>
      <c r="LO101" s="393"/>
      <c r="LP101" s="393"/>
      <c r="LQ101" s="393"/>
      <c r="LR101" s="393"/>
      <c r="LS101" s="393"/>
      <c r="LT101" s="393"/>
      <c r="LU101" s="393"/>
      <c r="LV101" s="393"/>
      <c r="LW101" s="393"/>
      <c r="LX101" s="393"/>
      <c r="LY101" s="393"/>
      <c r="LZ101" s="393"/>
      <c r="MA101" s="393"/>
      <c r="MB101" s="393"/>
      <c r="MC101" s="393"/>
      <c r="MD101" s="393"/>
      <c r="ME101" s="393"/>
      <c r="MF101" s="393"/>
      <c r="MG101" s="393"/>
      <c r="MH101" s="393"/>
      <c r="MI101" s="393"/>
      <c r="MJ101" s="393"/>
      <c r="MK101" s="393"/>
      <c r="ML101" s="393"/>
      <c r="MM101" s="393"/>
      <c r="MN101" s="393"/>
      <c r="MO101" s="393"/>
      <c r="MP101" s="393"/>
      <c r="MQ101" s="393"/>
      <c r="MR101" s="393"/>
      <c r="MS101" s="393"/>
      <c r="MT101" s="393"/>
      <c r="MU101" s="393"/>
      <c r="MV101" s="393"/>
      <c r="MW101" s="393"/>
      <c r="MX101" s="393"/>
      <c r="MY101" s="393"/>
      <c r="MZ101" s="393"/>
      <c r="NA101" s="393"/>
      <c r="NB101" s="393"/>
      <c r="NC101" s="393"/>
      <c r="ND101" s="393"/>
      <c r="NE101" s="393"/>
      <c r="NF101" s="393"/>
      <c r="NG101" s="393"/>
      <c r="NH101" s="393"/>
      <c r="NI101" s="393"/>
      <c r="NJ101" s="393"/>
      <c r="NK101" s="393"/>
      <c r="NL101" s="393"/>
      <c r="NM101" s="393"/>
      <c r="NN101" s="393"/>
      <c r="NO101" s="393"/>
      <c r="NP101" s="393"/>
      <c r="NQ101" s="393"/>
      <c r="NR101" s="393"/>
      <c r="NS101" s="393"/>
      <c r="NT101" s="393"/>
      <c r="NU101" s="393"/>
      <c r="NV101" s="393"/>
      <c r="NW101" s="393"/>
      <c r="NX101" s="393"/>
      <c r="NY101" s="393"/>
      <c r="NZ101" s="393"/>
      <c r="OA101" s="393"/>
      <c r="OB101" s="393"/>
      <c r="OC101" s="393"/>
      <c r="OD101" s="393"/>
      <c r="OE101" s="393"/>
      <c r="OF101" s="393"/>
      <c r="OG101" s="393"/>
      <c r="OH101" s="393"/>
      <c r="OI101" s="393"/>
      <c r="OJ101" s="393"/>
      <c r="OK101" s="393"/>
      <c r="OL101" s="393"/>
      <c r="OM101" s="393"/>
      <c r="ON101" s="393"/>
      <c r="OO101" s="393"/>
      <c r="OP101" s="393"/>
      <c r="OQ101" s="393"/>
      <c r="OR101" s="393"/>
      <c r="OS101" s="393"/>
      <c r="OT101" s="393"/>
      <c r="OU101" s="393"/>
      <c r="OV101" s="393"/>
      <c r="OW101" s="393"/>
      <c r="OX101" s="393"/>
      <c r="OY101" s="393"/>
      <c r="OZ101" s="393"/>
      <c r="PA101" s="393"/>
      <c r="PB101" s="393"/>
      <c r="PC101" s="393"/>
      <c r="PD101" s="393"/>
      <c r="PE101" s="393"/>
      <c r="PF101" s="393"/>
      <c r="PG101" s="393"/>
      <c r="PH101" s="393"/>
      <c r="PI101" s="393"/>
      <c r="PJ101" s="393"/>
      <c r="PK101" s="393"/>
      <c r="PL101" s="393"/>
      <c r="PM101" s="393"/>
      <c r="PN101" s="393"/>
      <c r="PO101" s="393"/>
      <c r="PP101" s="393"/>
      <c r="PQ101" s="393"/>
      <c r="PR101" s="393"/>
      <c r="PS101" s="393"/>
      <c r="PT101" s="393"/>
      <c r="PU101" s="393"/>
      <c r="PV101" s="393"/>
      <c r="PW101" s="393"/>
      <c r="PX101" s="393"/>
      <c r="PY101" s="393"/>
      <c r="PZ101" s="393"/>
      <c r="QA101" s="393"/>
      <c r="QB101" s="393"/>
      <c r="QC101" s="393"/>
      <c r="QD101" s="393"/>
      <c r="QE101" s="393"/>
      <c r="QF101" s="393"/>
      <c r="QG101" s="393"/>
      <c r="QH101" s="393"/>
      <c r="QI101" s="393"/>
      <c r="QJ101" s="393"/>
      <c r="QK101" s="393"/>
      <c r="QL101" s="393"/>
      <c r="QM101" s="393"/>
      <c r="QN101" s="393"/>
      <c r="QO101" s="393"/>
      <c r="QP101" s="393"/>
      <c r="QQ101" s="393"/>
      <c r="QR101" s="393"/>
      <c r="QS101" s="393"/>
      <c r="QT101" s="393"/>
      <c r="QU101" s="393"/>
      <c r="QV101" s="393"/>
      <c r="QW101" s="393"/>
      <c r="QX101" s="393"/>
      <c r="QY101" s="393"/>
      <c r="QZ101" s="393"/>
      <c r="RA101" s="393"/>
      <c r="RB101" s="393"/>
      <c r="RC101" s="393"/>
      <c r="RD101" s="393"/>
      <c r="RE101" s="393"/>
      <c r="RF101" s="393"/>
      <c r="RG101" s="393"/>
      <c r="RH101" s="393"/>
      <c r="RI101" s="393"/>
      <c r="RJ101" s="393"/>
      <c r="RK101" s="393"/>
      <c r="RL101" s="393"/>
      <c r="RM101" s="393"/>
      <c r="RN101" s="393"/>
      <c r="RO101" s="393"/>
      <c r="RP101" s="393"/>
      <c r="RQ101" s="393"/>
      <c r="RR101" s="393"/>
      <c r="RS101" s="393"/>
      <c r="RT101" s="393"/>
      <c r="RU101" s="393"/>
      <c r="RV101" s="393"/>
      <c r="RW101" s="393"/>
      <c r="RX101" s="393"/>
      <c r="RY101" s="393"/>
      <c r="RZ101" s="393"/>
      <c r="SA101" s="393"/>
      <c r="SB101" s="393"/>
      <c r="SC101" s="393"/>
      <c r="SD101" s="393"/>
      <c r="SE101" s="393"/>
      <c r="SF101" s="393"/>
      <c r="SG101" s="393"/>
      <c r="SH101" s="393"/>
      <c r="SI101" s="393"/>
      <c r="SJ101" s="393"/>
      <c r="SK101" s="393"/>
      <c r="SL101" s="393"/>
      <c r="SM101" s="393"/>
      <c r="SN101" s="393"/>
      <c r="SO101" s="393"/>
      <c r="SP101" s="393"/>
      <c r="SQ101" s="393"/>
      <c r="SR101" s="393"/>
      <c r="SS101" s="393"/>
      <c r="ST101" s="393"/>
      <c r="SU101" s="393"/>
      <c r="SV101" s="393"/>
      <c r="SW101" s="393"/>
      <c r="SX101" s="393"/>
      <c r="SY101" s="393"/>
      <c r="SZ101" s="393"/>
      <c r="TA101" s="393"/>
      <c r="TB101" s="393"/>
      <c r="TC101" s="393"/>
      <c r="TD101" s="393"/>
      <c r="TE101" s="393"/>
      <c r="TF101" s="393"/>
      <c r="TG101" s="393"/>
      <c r="TH101" s="393"/>
      <c r="TI101" s="393"/>
      <c r="TJ101" s="393"/>
      <c r="TK101" s="393"/>
    </row>
    <row r="102" spans="2:531" ht="24.75" customHeight="1" x14ac:dyDescent="0.2">
      <c r="B102" s="284" t="str">
        <f t="shared" si="521"/>
        <v>山　内</v>
      </c>
      <c r="C102" s="284" t="str">
        <f>IF(C101=B101,D101,C101)</f>
        <v>内　方</v>
      </c>
      <c r="D102" s="284" t="str">
        <f t="shared" si="697"/>
        <v>平　澤</v>
      </c>
      <c r="E102" s="284" t="str">
        <f t="shared" si="697"/>
        <v>船　水</v>
      </c>
      <c r="F102" s="284" t="str">
        <f t="shared" si="697"/>
        <v>荒　木</v>
      </c>
      <c r="G102" s="284" t="str">
        <f t="shared" si="697"/>
        <v>平　岡</v>
      </c>
      <c r="H102" s="284" t="str">
        <f t="shared" si="697"/>
        <v>平　松</v>
      </c>
      <c r="I102" s="284" t="str">
        <f t="shared" si="697"/>
        <v/>
      </c>
      <c r="J102" s="284" t="str">
        <f t="shared" si="697"/>
        <v/>
      </c>
      <c r="K102" s="284" t="str">
        <f t="shared" si="697"/>
        <v/>
      </c>
      <c r="L102" s="284" t="str">
        <f t="shared" si="697"/>
        <v/>
      </c>
      <c r="M102" s="284" t="str">
        <f t="shared" si="697"/>
        <v/>
      </c>
      <c r="N102" s="284" t="str">
        <f t="shared" si="697"/>
        <v/>
      </c>
      <c r="O102" s="284" t="str">
        <f t="shared" si="697"/>
        <v/>
      </c>
      <c r="P102" s="284" t="str">
        <f t="shared" si="697"/>
        <v/>
      </c>
      <c r="Q102" s="284" t="str">
        <f t="shared" si="697"/>
        <v/>
      </c>
      <c r="R102" s="284" t="str">
        <f t="shared" si="697"/>
        <v/>
      </c>
      <c r="S102" s="284" t="str">
        <f t="shared" si="697"/>
        <v/>
      </c>
      <c r="T102" s="284" t="str">
        <f t="shared" si="698"/>
        <v/>
      </c>
      <c r="U102" s="284" t="str">
        <f t="shared" si="698"/>
        <v/>
      </c>
      <c r="V102" s="284" t="str">
        <f t="shared" si="692"/>
        <v/>
      </c>
      <c r="X102" s="284" t="str">
        <f t="shared" si="523"/>
        <v>山　内</v>
      </c>
      <c r="Y102" s="284" t="str">
        <f>IF(Y101=X101,Z101,Y101)</f>
        <v>内　方</v>
      </c>
      <c r="Z102" s="284" t="str">
        <f t="shared" si="699"/>
        <v>平　澤</v>
      </c>
      <c r="AA102" s="284" t="str">
        <f t="shared" si="700"/>
        <v>船　水</v>
      </c>
      <c r="AB102" s="284" t="str">
        <f t="shared" si="701"/>
        <v>荒　木</v>
      </c>
      <c r="AC102" s="284" t="str">
        <f t="shared" si="702"/>
        <v>平　松</v>
      </c>
      <c r="AD102" s="284" t="str">
        <f t="shared" si="703"/>
        <v/>
      </c>
      <c r="AE102" s="284" t="str">
        <f t="shared" si="704"/>
        <v/>
      </c>
      <c r="AF102" s="284" t="str">
        <f t="shared" si="705"/>
        <v/>
      </c>
      <c r="AG102" s="284" t="str">
        <f t="shared" si="706"/>
        <v/>
      </c>
      <c r="AH102" s="284" t="str">
        <f t="shared" si="707"/>
        <v/>
      </c>
      <c r="AI102" s="284" t="str">
        <f t="shared" si="708"/>
        <v/>
      </c>
      <c r="AJ102" s="284" t="str">
        <f t="shared" si="709"/>
        <v/>
      </c>
      <c r="AK102" s="284" t="str">
        <f t="shared" si="710"/>
        <v/>
      </c>
      <c r="AL102" s="284" t="str">
        <f t="shared" si="711"/>
        <v/>
      </c>
      <c r="AM102" s="284" t="str">
        <f t="shared" si="712"/>
        <v/>
      </c>
      <c r="AN102" s="284" t="str">
        <f t="shared" si="713"/>
        <v/>
      </c>
      <c r="AO102" s="284" t="str">
        <f t="shared" si="714"/>
        <v/>
      </c>
      <c r="AP102" s="284" t="str">
        <f t="shared" si="715"/>
        <v/>
      </c>
      <c r="AQ102" s="284" t="str">
        <f t="shared" si="716"/>
        <v/>
      </c>
      <c r="AR102" s="284" t="str">
        <f t="shared" si="693"/>
        <v/>
      </c>
      <c r="AT102" s="284" t="str">
        <f t="shared" si="526"/>
        <v>山　内</v>
      </c>
      <c r="AU102" s="284" t="str">
        <f>IF(AU101=AT101,AV101,AU101)</f>
        <v>内　方</v>
      </c>
      <c r="AV102" s="284" t="str">
        <f t="shared" si="717"/>
        <v>平　澤</v>
      </c>
      <c r="AW102" s="284" t="str">
        <f t="shared" si="718"/>
        <v>船　水</v>
      </c>
      <c r="AX102" s="284" t="str">
        <f t="shared" si="719"/>
        <v>平　岡</v>
      </c>
      <c r="AY102" s="284" t="str">
        <f t="shared" si="720"/>
        <v>古　澤</v>
      </c>
      <c r="AZ102" s="284" t="str">
        <f t="shared" si="721"/>
        <v>平　松</v>
      </c>
      <c r="BA102" s="284" t="str">
        <f t="shared" si="722"/>
        <v/>
      </c>
      <c r="BB102" s="284" t="str">
        <f t="shared" si="723"/>
        <v/>
      </c>
      <c r="BC102" s="284" t="str">
        <f t="shared" si="724"/>
        <v/>
      </c>
      <c r="BD102" s="284" t="str">
        <f t="shared" si="725"/>
        <v/>
      </c>
      <c r="BE102" s="284" t="str">
        <f t="shared" si="726"/>
        <v/>
      </c>
      <c r="BF102" s="284" t="str">
        <f t="shared" si="727"/>
        <v/>
      </c>
      <c r="BG102" s="284" t="str">
        <f t="shared" si="728"/>
        <v/>
      </c>
      <c r="BH102" s="284" t="str">
        <f t="shared" si="729"/>
        <v/>
      </c>
      <c r="BI102" s="284" t="str">
        <f t="shared" si="730"/>
        <v/>
      </c>
      <c r="BJ102" s="284" t="str">
        <f t="shared" si="731"/>
        <v/>
      </c>
      <c r="BK102" s="284" t="str">
        <f t="shared" si="732"/>
        <v/>
      </c>
      <c r="BL102" s="284" t="str">
        <f t="shared" si="733"/>
        <v/>
      </c>
      <c r="BM102" s="284" t="str">
        <f t="shared" si="734"/>
        <v/>
      </c>
      <c r="BN102" s="284" t="str">
        <f t="shared" si="694"/>
        <v/>
      </c>
      <c r="BP102" s="284" t="str">
        <f t="shared" si="529"/>
        <v>山　内</v>
      </c>
      <c r="BQ102" s="284" t="str">
        <f>IF(BQ101=BP101,BR101,BQ101)</f>
        <v>内　方</v>
      </c>
      <c r="BR102" s="284" t="str">
        <f t="shared" si="735"/>
        <v>平　澤</v>
      </c>
      <c r="BS102" s="284" t="str">
        <f t="shared" si="736"/>
        <v>船　水</v>
      </c>
      <c r="BT102" s="284" t="str">
        <f t="shared" si="737"/>
        <v>平　岡</v>
      </c>
      <c r="BU102" s="284" t="str">
        <f t="shared" si="738"/>
        <v>平　松</v>
      </c>
      <c r="BV102" s="284" t="str">
        <f t="shared" si="739"/>
        <v/>
      </c>
      <c r="BW102" s="284" t="str">
        <f t="shared" si="740"/>
        <v/>
      </c>
      <c r="BX102" s="284" t="str">
        <f t="shared" si="741"/>
        <v/>
      </c>
      <c r="BY102" s="284" t="str">
        <f t="shared" si="742"/>
        <v/>
      </c>
      <c r="BZ102" s="284" t="str">
        <f t="shared" si="743"/>
        <v/>
      </c>
      <c r="CA102" s="284" t="str">
        <f t="shared" si="744"/>
        <v/>
      </c>
      <c r="CB102" s="284" t="str">
        <f t="shared" si="745"/>
        <v/>
      </c>
      <c r="CC102" s="284" t="str">
        <f t="shared" si="746"/>
        <v/>
      </c>
      <c r="CD102" s="284" t="str">
        <f t="shared" si="747"/>
        <v/>
      </c>
      <c r="CE102" s="284" t="str">
        <f t="shared" si="748"/>
        <v/>
      </c>
      <c r="CF102" s="284" t="str">
        <f t="shared" si="749"/>
        <v/>
      </c>
      <c r="CG102" s="284" t="str">
        <f t="shared" si="750"/>
        <v/>
      </c>
      <c r="CH102" s="284" t="str">
        <f t="shared" si="751"/>
        <v/>
      </c>
      <c r="CI102" s="284" t="str">
        <f t="shared" si="752"/>
        <v/>
      </c>
      <c r="CJ102" s="284" t="str">
        <f t="shared" si="695"/>
        <v/>
      </c>
      <c r="CL102" s="284" t="str">
        <f t="shared" si="532"/>
        <v>山　内</v>
      </c>
      <c r="CM102" s="284" t="str">
        <f>IF(CM101=CL101,CN101,CM101)</f>
        <v>内　方</v>
      </c>
      <c r="CN102" s="284" t="str">
        <f t="shared" si="753"/>
        <v>平　澤</v>
      </c>
      <c r="CO102" s="284" t="str">
        <f t="shared" si="754"/>
        <v>船　水</v>
      </c>
      <c r="CP102" s="284" t="str">
        <f t="shared" si="755"/>
        <v>今　井</v>
      </c>
      <c r="CQ102" s="284" t="str">
        <f t="shared" si="756"/>
        <v>平　松</v>
      </c>
      <c r="CR102" s="284" t="str">
        <f t="shared" si="757"/>
        <v/>
      </c>
      <c r="CS102" s="284" t="str">
        <f t="shared" si="758"/>
        <v/>
      </c>
      <c r="CT102" s="284" t="str">
        <f t="shared" si="759"/>
        <v/>
      </c>
      <c r="CU102" s="284" t="str">
        <f t="shared" si="760"/>
        <v/>
      </c>
      <c r="CV102" s="284" t="str">
        <f t="shared" si="761"/>
        <v/>
      </c>
      <c r="CW102" s="284" t="str">
        <f t="shared" si="762"/>
        <v/>
      </c>
      <c r="CX102" s="284" t="str">
        <f t="shared" si="763"/>
        <v/>
      </c>
      <c r="CY102" s="284" t="str">
        <f t="shared" si="764"/>
        <v/>
      </c>
      <c r="CZ102" s="284" t="str">
        <f t="shared" si="765"/>
        <v/>
      </c>
      <c r="DA102" s="284" t="str">
        <f t="shared" si="766"/>
        <v/>
      </c>
      <c r="DB102" s="284" t="str">
        <f t="shared" si="767"/>
        <v/>
      </c>
      <c r="DC102" s="284" t="str">
        <f t="shared" si="768"/>
        <v/>
      </c>
      <c r="DD102" s="284" t="str">
        <f t="shared" si="769"/>
        <v/>
      </c>
      <c r="DE102" s="284" t="str">
        <f t="shared" si="770"/>
        <v/>
      </c>
      <c r="DF102" s="284" t="str">
        <f t="shared" si="696"/>
        <v/>
      </c>
      <c r="HA102" s="163"/>
      <c r="HB102" s="199"/>
      <c r="HC102" s="76"/>
      <c r="HD102" s="76"/>
      <c r="HE102" s="76"/>
      <c r="HF102" s="200"/>
      <c r="HG102" s="77" t="str">
        <f>IF(リスト!H101="","",リスト!H101)</f>
        <v>香　里</v>
      </c>
      <c r="HH102" s="77" t="str">
        <f>IF(リスト!I101="","",リスト!I101)</f>
        <v/>
      </c>
      <c r="HI102" s="77" t="str">
        <f>IF(リスト!J101="","",リスト!J101)</f>
        <v>俊　徳</v>
      </c>
      <c r="HJ102" s="77" t="str">
        <f>IF(リスト!K101="","",リスト!K101)</f>
        <v/>
      </c>
      <c r="HK102" s="77" t="str">
        <f>IF(リスト!L101="","",リスト!L101)</f>
        <v/>
      </c>
      <c r="HL102" s="77" t="str">
        <f>IF(リスト!M101="","",リスト!M101)</f>
        <v/>
      </c>
      <c r="HM102" s="77" t="str">
        <f>IF(リスト!N101="","",リスト!N101)</f>
        <v/>
      </c>
      <c r="HN102" s="77" t="str">
        <f>IF(リスト!O101="","",リスト!O101)</f>
        <v/>
      </c>
      <c r="HO102" s="460" t="str">
        <f>IF(リスト!P101="","",リスト!P101)</f>
        <v/>
      </c>
      <c r="IV102" s="393"/>
      <c r="IW102" s="393"/>
      <c r="IX102" s="393"/>
      <c r="IY102" s="393"/>
      <c r="IZ102" s="393"/>
      <c r="JA102" s="393"/>
      <c r="JB102" s="393"/>
      <c r="JC102" s="393"/>
      <c r="JD102" s="393"/>
      <c r="JE102" s="393"/>
      <c r="JF102" s="393"/>
      <c r="JG102" s="393"/>
      <c r="JH102" s="393"/>
      <c r="JI102" s="393"/>
      <c r="JJ102" s="393"/>
      <c r="JK102" s="393"/>
      <c r="JL102" s="393"/>
      <c r="JM102" s="393"/>
      <c r="JN102" s="393"/>
      <c r="JO102" s="393"/>
      <c r="JP102" s="393"/>
      <c r="JQ102" s="393"/>
      <c r="JR102" s="393"/>
      <c r="JS102" s="393"/>
      <c r="JT102" s="393"/>
      <c r="JU102" s="393"/>
      <c r="JV102" s="393"/>
      <c r="JW102" s="393"/>
      <c r="JX102" s="393"/>
      <c r="JY102" s="393"/>
      <c r="JZ102" s="393"/>
      <c r="KA102" s="393"/>
      <c r="KB102" s="393"/>
      <c r="KC102" s="393"/>
      <c r="KD102" s="393"/>
      <c r="KE102" s="393"/>
      <c r="KF102" s="393"/>
      <c r="KG102" s="393"/>
      <c r="KH102" s="393"/>
      <c r="KI102" s="393"/>
      <c r="KJ102" s="393"/>
      <c r="KK102" s="393"/>
      <c r="KL102" s="393"/>
      <c r="KM102" s="393"/>
      <c r="KN102" s="393"/>
      <c r="KO102" s="393"/>
      <c r="KP102" s="393"/>
      <c r="KQ102" s="393"/>
      <c r="KR102" s="393"/>
      <c r="KS102" s="393"/>
      <c r="KT102" s="393"/>
      <c r="KU102" s="393"/>
      <c r="KV102" s="393"/>
      <c r="KW102" s="393"/>
      <c r="KX102" s="393"/>
      <c r="KY102" s="393"/>
      <c r="KZ102" s="393"/>
      <c r="LA102" s="393"/>
      <c r="LB102" s="393"/>
      <c r="LC102" s="393"/>
      <c r="LD102" s="393"/>
      <c r="LE102" s="393"/>
      <c r="LF102" s="393"/>
      <c r="LG102" s="393"/>
      <c r="LH102" s="393"/>
      <c r="LI102" s="393"/>
      <c r="LJ102" s="393"/>
      <c r="LK102" s="393"/>
      <c r="LL102" s="393"/>
      <c r="LM102" s="393"/>
      <c r="LN102" s="393"/>
      <c r="LO102" s="393"/>
      <c r="LP102" s="393"/>
      <c r="LQ102" s="393"/>
      <c r="LR102" s="393"/>
      <c r="LS102" s="393"/>
      <c r="LT102" s="393"/>
      <c r="LU102" s="393"/>
      <c r="LV102" s="393"/>
      <c r="LW102" s="393"/>
      <c r="LX102" s="393"/>
      <c r="LY102" s="393"/>
      <c r="LZ102" s="393"/>
      <c r="MA102" s="393"/>
      <c r="MB102" s="393"/>
      <c r="MC102" s="393"/>
      <c r="MD102" s="393"/>
      <c r="ME102" s="393"/>
      <c r="MF102" s="393"/>
      <c r="MG102" s="393"/>
      <c r="MH102" s="393"/>
      <c r="MI102" s="393"/>
      <c r="MJ102" s="393"/>
      <c r="MK102" s="393"/>
      <c r="ML102" s="393"/>
      <c r="MM102" s="393"/>
      <c r="MN102" s="393"/>
      <c r="MO102" s="393"/>
      <c r="MP102" s="393"/>
      <c r="MQ102" s="393"/>
      <c r="MR102" s="393"/>
      <c r="MS102" s="393"/>
      <c r="MT102" s="393"/>
      <c r="MU102" s="393"/>
      <c r="MV102" s="393"/>
      <c r="MW102" s="393"/>
      <c r="MX102" s="393"/>
      <c r="MY102" s="393"/>
      <c r="MZ102" s="393"/>
      <c r="NA102" s="393"/>
      <c r="NB102" s="393"/>
      <c r="NC102" s="393"/>
      <c r="ND102" s="393"/>
      <c r="NE102" s="393"/>
      <c r="NF102" s="393"/>
      <c r="NG102" s="393"/>
      <c r="NH102" s="393"/>
      <c r="NI102" s="393"/>
      <c r="NJ102" s="393"/>
      <c r="NK102" s="393"/>
      <c r="NL102" s="393"/>
      <c r="NM102" s="393"/>
      <c r="NN102" s="393"/>
      <c r="NO102" s="393"/>
      <c r="NP102" s="393"/>
      <c r="NQ102" s="393"/>
      <c r="NR102" s="393"/>
      <c r="NS102" s="393"/>
      <c r="NT102" s="393"/>
      <c r="NU102" s="393"/>
      <c r="NV102" s="393"/>
      <c r="NW102" s="393"/>
      <c r="NX102" s="393"/>
      <c r="NY102" s="393"/>
      <c r="NZ102" s="393"/>
      <c r="OA102" s="393"/>
      <c r="OB102" s="393"/>
      <c r="OC102" s="393"/>
      <c r="OD102" s="393"/>
      <c r="OE102" s="393"/>
      <c r="OF102" s="393"/>
      <c r="OG102" s="393"/>
      <c r="OH102" s="393"/>
      <c r="OI102" s="393"/>
      <c r="OJ102" s="393"/>
      <c r="OK102" s="393"/>
      <c r="OL102" s="393"/>
      <c r="OM102" s="393"/>
      <c r="ON102" s="393"/>
      <c r="OO102" s="393"/>
      <c r="OP102" s="393"/>
      <c r="OQ102" s="393"/>
      <c r="OR102" s="393"/>
      <c r="OS102" s="393"/>
      <c r="OT102" s="393"/>
      <c r="OU102" s="393"/>
      <c r="OV102" s="393"/>
      <c r="OW102" s="393"/>
      <c r="OX102" s="393"/>
      <c r="OY102" s="393"/>
      <c r="OZ102" s="393"/>
      <c r="PA102" s="393"/>
      <c r="PB102" s="393"/>
      <c r="PC102" s="393"/>
      <c r="PD102" s="393"/>
      <c r="PE102" s="393"/>
      <c r="PF102" s="393"/>
      <c r="PG102" s="393"/>
      <c r="PH102" s="393"/>
      <c r="PI102" s="393"/>
      <c r="PJ102" s="393"/>
      <c r="PK102" s="393"/>
      <c r="PL102" s="393"/>
      <c r="PM102" s="393"/>
      <c r="PN102" s="393"/>
      <c r="PO102" s="393"/>
      <c r="PP102" s="393"/>
      <c r="PQ102" s="393"/>
      <c r="PR102" s="393"/>
      <c r="PS102" s="393"/>
      <c r="PT102" s="393"/>
      <c r="PU102" s="393"/>
      <c r="PV102" s="393"/>
      <c r="PW102" s="393"/>
      <c r="PX102" s="393"/>
      <c r="PY102" s="393"/>
      <c r="PZ102" s="393"/>
      <c r="QA102" s="393"/>
      <c r="QB102" s="393"/>
      <c r="QC102" s="393"/>
      <c r="QD102" s="393"/>
      <c r="QE102" s="393"/>
      <c r="QF102" s="393"/>
      <c r="QG102" s="393"/>
      <c r="QH102" s="393"/>
      <c r="QI102" s="393"/>
      <c r="QJ102" s="393"/>
      <c r="QK102" s="393"/>
      <c r="QL102" s="393"/>
      <c r="QM102" s="393"/>
      <c r="QN102" s="393"/>
      <c r="QO102" s="393"/>
      <c r="QP102" s="393"/>
      <c r="QQ102" s="393"/>
      <c r="QR102" s="393"/>
      <c r="QS102" s="393"/>
      <c r="QT102" s="393"/>
      <c r="QU102" s="393"/>
      <c r="QV102" s="393"/>
      <c r="QW102" s="393"/>
      <c r="QX102" s="393"/>
      <c r="QY102" s="393"/>
      <c r="QZ102" s="393"/>
      <c r="RA102" s="393"/>
      <c r="RB102" s="393"/>
      <c r="RC102" s="393"/>
      <c r="RD102" s="393"/>
      <c r="RE102" s="393"/>
      <c r="RF102" s="393"/>
      <c r="RG102" s="393"/>
      <c r="RH102" s="393"/>
      <c r="RI102" s="393"/>
      <c r="RJ102" s="393"/>
      <c r="RK102" s="393"/>
      <c r="RL102" s="393"/>
      <c r="RM102" s="393"/>
      <c r="RN102" s="393"/>
      <c r="RO102" s="393"/>
      <c r="RP102" s="393"/>
      <c r="RQ102" s="393"/>
      <c r="RR102" s="393"/>
      <c r="RS102" s="393"/>
      <c r="RT102" s="393"/>
      <c r="RU102" s="393"/>
      <c r="RV102" s="393"/>
      <c r="RW102" s="393"/>
      <c r="RX102" s="393"/>
      <c r="RY102" s="393"/>
      <c r="RZ102" s="393"/>
      <c r="SA102" s="393"/>
      <c r="SB102" s="393"/>
      <c r="SC102" s="393"/>
      <c r="SD102" s="393"/>
      <c r="SE102" s="393"/>
      <c r="SF102" s="393"/>
      <c r="SG102" s="393"/>
      <c r="SH102" s="393"/>
      <c r="SI102" s="393"/>
      <c r="SJ102" s="393"/>
      <c r="SK102" s="393"/>
      <c r="SL102" s="393"/>
      <c r="SM102" s="393"/>
      <c r="SN102" s="393"/>
      <c r="SO102" s="393"/>
      <c r="SP102" s="393"/>
      <c r="SQ102" s="393"/>
      <c r="SR102" s="393"/>
      <c r="SS102" s="393"/>
      <c r="ST102" s="393"/>
      <c r="SU102" s="393"/>
      <c r="SV102" s="393"/>
      <c r="SW102" s="393"/>
      <c r="SX102" s="393"/>
      <c r="SY102" s="393"/>
      <c r="SZ102" s="393"/>
      <c r="TA102" s="393"/>
      <c r="TB102" s="393"/>
      <c r="TC102" s="393"/>
      <c r="TD102" s="393"/>
      <c r="TE102" s="393"/>
      <c r="TF102" s="393"/>
      <c r="TG102" s="393"/>
      <c r="TH102" s="393"/>
      <c r="TI102" s="393"/>
      <c r="TJ102" s="393"/>
      <c r="TK102" s="393"/>
    </row>
    <row r="103" spans="2:531" ht="24.75" customHeight="1" x14ac:dyDescent="0.2">
      <c r="B103" s="284" t="str">
        <f t="shared" si="521"/>
        <v>山　内</v>
      </c>
      <c r="C103" s="284" t="str">
        <f>IF(C102=B102,D102,C102)</f>
        <v>内　方</v>
      </c>
      <c r="D103" s="284" t="str">
        <f t="shared" si="697"/>
        <v>平　澤</v>
      </c>
      <c r="E103" s="284" t="str">
        <f t="shared" si="697"/>
        <v>船　水</v>
      </c>
      <c r="F103" s="284" t="str">
        <f t="shared" si="697"/>
        <v>荒　木</v>
      </c>
      <c r="G103" s="284" t="str">
        <f t="shared" si="697"/>
        <v>平　岡</v>
      </c>
      <c r="H103" s="284" t="str">
        <f t="shared" si="697"/>
        <v>平　松</v>
      </c>
      <c r="I103" s="284" t="str">
        <f t="shared" si="697"/>
        <v/>
      </c>
      <c r="J103" s="284" t="str">
        <f t="shared" si="697"/>
        <v/>
      </c>
      <c r="K103" s="284" t="str">
        <f t="shared" si="697"/>
        <v/>
      </c>
      <c r="L103" s="284" t="str">
        <f t="shared" si="697"/>
        <v/>
      </c>
      <c r="M103" s="284" t="str">
        <f t="shared" si="697"/>
        <v/>
      </c>
      <c r="N103" s="284" t="str">
        <f t="shared" si="697"/>
        <v/>
      </c>
      <c r="O103" s="284" t="str">
        <f t="shared" si="697"/>
        <v/>
      </c>
      <c r="P103" s="284" t="str">
        <f t="shared" si="697"/>
        <v/>
      </c>
      <c r="Q103" s="284" t="str">
        <f t="shared" si="697"/>
        <v/>
      </c>
      <c r="R103" s="284" t="str">
        <f t="shared" si="697"/>
        <v/>
      </c>
      <c r="S103" s="284" t="str">
        <f t="shared" si="697"/>
        <v/>
      </c>
      <c r="T103" s="284" t="str">
        <f t="shared" si="698"/>
        <v/>
      </c>
      <c r="U103" s="284" t="str">
        <f t="shared" si="698"/>
        <v/>
      </c>
      <c r="V103" s="284" t="str">
        <f t="shared" si="692"/>
        <v/>
      </c>
      <c r="X103" s="284" t="str">
        <f t="shared" si="523"/>
        <v>山　内</v>
      </c>
      <c r="Y103" s="284" t="str">
        <f>IF(Y102=X102,Z102,Y102)</f>
        <v>内　方</v>
      </c>
      <c r="Z103" s="284" t="str">
        <f t="shared" si="699"/>
        <v>平　澤</v>
      </c>
      <c r="AA103" s="284" t="str">
        <f t="shared" si="700"/>
        <v>船　水</v>
      </c>
      <c r="AB103" s="284" t="str">
        <f t="shared" si="701"/>
        <v>荒　木</v>
      </c>
      <c r="AC103" s="284" t="str">
        <f t="shared" si="702"/>
        <v>平　松</v>
      </c>
      <c r="AD103" s="284" t="str">
        <f t="shared" si="703"/>
        <v/>
      </c>
      <c r="AE103" s="284" t="str">
        <f t="shared" si="704"/>
        <v/>
      </c>
      <c r="AF103" s="284" t="str">
        <f t="shared" si="705"/>
        <v/>
      </c>
      <c r="AG103" s="284" t="str">
        <f t="shared" si="706"/>
        <v/>
      </c>
      <c r="AH103" s="284" t="str">
        <f t="shared" si="707"/>
        <v/>
      </c>
      <c r="AI103" s="284" t="str">
        <f t="shared" si="708"/>
        <v/>
      </c>
      <c r="AJ103" s="284" t="str">
        <f t="shared" si="709"/>
        <v/>
      </c>
      <c r="AK103" s="284" t="str">
        <f t="shared" si="710"/>
        <v/>
      </c>
      <c r="AL103" s="284" t="str">
        <f t="shared" si="711"/>
        <v/>
      </c>
      <c r="AM103" s="284" t="str">
        <f t="shared" si="712"/>
        <v/>
      </c>
      <c r="AN103" s="284" t="str">
        <f t="shared" si="713"/>
        <v/>
      </c>
      <c r="AO103" s="284" t="str">
        <f t="shared" si="714"/>
        <v/>
      </c>
      <c r="AP103" s="284" t="str">
        <f t="shared" si="715"/>
        <v/>
      </c>
      <c r="AQ103" s="284" t="str">
        <f t="shared" si="716"/>
        <v/>
      </c>
      <c r="AR103" s="284" t="str">
        <f t="shared" si="693"/>
        <v/>
      </c>
      <c r="AT103" s="284" t="str">
        <f t="shared" si="526"/>
        <v>山　内</v>
      </c>
      <c r="AU103" s="284" t="str">
        <f>IF(AU102=AT102,AV102,AU102)</f>
        <v>内　方</v>
      </c>
      <c r="AV103" s="284" t="str">
        <f t="shared" si="717"/>
        <v>平　澤</v>
      </c>
      <c r="AW103" s="284" t="str">
        <f t="shared" si="718"/>
        <v>船　水</v>
      </c>
      <c r="AX103" s="284" t="str">
        <f t="shared" si="719"/>
        <v>平　岡</v>
      </c>
      <c r="AY103" s="284" t="str">
        <f t="shared" si="720"/>
        <v>古　澤</v>
      </c>
      <c r="AZ103" s="284" t="str">
        <f t="shared" si="721"/>
        <v>平　松</v>
      </c>
      <c r="BA103" s="284" t="str">
        <f t="shared" si="722"/>
        <v/>
      </c>
      <c r="BB103" s="284" t="str">
        <f t="shared" si="723"/>
        <v/>
      </c>
      <c r="BC103" s="284" t="str">
        <f t="shared" si="724"/>
        <v/>
      </c>
      <c r="BD103" s="284" t="str">
        <f t="shared" si="725"/>
        <v/>
      </c>
      <c r="BE103" s="284" t="str">
        <f t="shared" si="726"/>
        <v/>
      </c>
      <c r="BF103" s="284" t="str">
        <f t="shared" si="727"/>
        <v/>
      </c>
      <c r="BG103" s="284" t="str">
        <f t="shared" si="728"/>
        <v/>
      </c>
      <c r="BH103" s="284" t="str">
        <f t="shared" si="729"/>
        <v/>
      </c>
      <c r="BI103" s="284" t="str">
        <f t="shared" si="730"/>
        <v/>
      </c>
      <c r="BJ103" s="284" t="str">
        <f t="shared" si="731"/>
        <v/>
      </c>
      <c r="BK103" s="284" t="str">
        <f t="shared" si="732"/>
        <v/>
      </c>
      <c r="BL103" s="284" t="str">
        <f t="shared" si="733"/>
        <v/>
      </c>
      <c r="BM103" s="284" t="str">
        <f t="shared" si="734"/>
        <v/>
      </c>
      <c r="BN103" s="284" t="str">
        <f t="shared" si="694"/>
        <v/>
      </c>
      <c r="BP103" s="284" t="str">
        <f t="shared" si="529"/>
        <v>山　内</v>
      </c>
      <c r="BQ103" s="284" t="str">
        <f>IF(BQ102=BP102,BR102,BQ102)</f>
        <v>内　方</v>
      </c>
      <c r="BR103" s="284" t="str">
        <f t="shared" si="735"/>
        <v>平　澤</v>
      </c>
      <c r="BS103" s="284" t="str">
        <f t="shared" si="736"/>
        <v>船　水</v>
      </c>
      <c r="BT103" s="284" t="str">
        <f t="shared" si="737"/>
        <v>平　岡</v>
      </c>
      <c r="BU103" s="284" t="str">
        <f t="shared" si="738"/>
        <v>平　松</v>
      </c>
      <c r="BV103" s="284" t="str">
        <f t="shared" si="739"/>
        <v/>
      </c>
      <c r="BW103" s="284" t="str">
        <f t="shared" si="740"/>
        <v/>
      </c>
      <c r="BX103" s="284" t="str">
        <f t="shared" si="741"/>
        <v/>
      </c>
      <c r="BY103" s="284" t="str">
        <f t="shared" si="742"/>
        <v/>
      </c>
      <c r="BZ103" s="284" t="str">
        <f t="shared" si="743"/>
        <v/>
      </c>
      <c r="CA103" s="284" t="str">
        <f t="shared" si="744"/>
        <v/>
      </c>
      <c r="CB103" s="284" t="str">
        <f t="shared" si="745"/>
        <v/>
      </c>
      <c r="CC103" s="284" t="str">
        <f t="shared" si="746"/>
        <v/>
      </c>
      <c r="CD103" s="284" t="str">
        <f t="shared" si="747"/>
        <v/>
      </c>
      <c r="CE103" s="284" t="str">
        <f t="shared" si="748"/>
        <v/>
      </c>
      <c r="CF103" s="284" t="str">
        <f t="shared" si="749"/>
        <v/>
      </c>
      <c r="CG103" s="284" t="str">
        <f t="shared" si="750"/>
        <v/>
      </c>
      <c r="CH103" s="284" t="str">
        <f t="shared" si="751"/>
        <v/>
      </c>
      <c r="CI103" s="284" t="str">
        <f t="shared" si="752"/>
        <v/>
      </c>
      <c r="CJ103" s="284" t="str">
        <f t="shared" si="695"/>
        <v/>
      </c>
      <c r="CL103" s="284" t="str">
        <f t="shared" si="532"/>
        <v>山　内</v>
      </c>
      <c r="CM103" s="284" t="str">
        <f>IF(CM102=CL102,CN102,CM102)</f>
        <v>内　方</v>
      </c>
      <c r="CN103" s="284" t="str">
        <f t="shared" si="753"/>
        <v>平　澤</v>
      </c>
      <c r="CO103" s="284" t="str">
        <f t="shared" si="754"/>
        <v>船　水</v>
      </c>
      <c r="CP103" s="284" t="str">
        <f t="shared" si="755"/>
        <v>今　井</v>
      </c>
      <c r="CQ103" s="284" t="str">
        <f t="shared" si="756"/>
        <v>平　松</v>
      </c>
      <c r="CR103" s="284" t="str">
        <f t="shared" si="757"/>
        <v/>
      </c>
      <c r="CS103" s="284" t="str">
        <f t="shared" si="758"/>
        <v/>
      </c>
      <c r="CT103" s="284" t="str">
        <f t="shared" si="759"/>
        <v/>
      </c>
      <c r="CU103" s="284" t="str">
        <f t="shared" si="760"/>
        <v/>
      </c>
      <c r="CV103" s="284" t="str">
        <f t="shared" si="761"/>
        <v/>
      </c>
      <c r="CW103" s="284" t="str">
        <f t="shared" si="762"/>
        <v/>
      </c>
      <c r="CX103" s="284" t="str">
        <f t="shared" si="763"/>
        <v/>
      </c>
      <c r="CY103" s="284" t="str">
        <f t="shared" si="764"/>
        <v/>
      </c>
      <c r="CZ103" s="284" t="str">
        <f t="shared" si="765"/>
        <v/>
      </c>
      <c r="DA103" s="284" t="str">
        <f t="shared" si="766"/>
        <v/>
      </c>
      <c r="DB103" s="284" t="str">
        <f t="shared" si="767"/>
        <v/>
      </c>
      <c r="DC103" s="284" t="str">
        <f t="shared" si="768"/>
        <v/>
      </c>
      <c r="DD103" s="284" t="str">
        <f t="shared" si="769"/>
        <v/>
      </c>
      <c r="DE103" s="284" t="str">
        <f t="shared" si="770"/>
        <v/>
      </c>
      <c r="DF103" s="284" t="str">
        <f t="shared" si="696"/>
        <v/>
      </c>
      <c r="HA103" s="163"/>
      <c r="HB103" s="199">
        <f>リスト!C95</f>
        <v>0</v>
      </c>
      <c r="HC103" s="76" t="str">
        <f>IF(リスト!D95="","",リスト!D95)</f>
        <v/>
      </c>
      <c r="HD103" s="76" t="str">
        <f>IF(リスト!F95="","",リスト!F95)</f>
        <v/>
      </c>
      <c r="HE103" s="76" t="str">
        <f>IF(リスト!E95="","",リスト!E95)</f>
        <v/>
      </c>
      <c r="HF103" s="200" t="str">
        <f>IF(リスト!G95="","",リスト!G95)</f>
        <v/>
      </c>
      <c r="HG103" s="77" t="str">
        <f>IF(リスト!H102="","",リスト!H102)</f>
        <v>三　井</v>
      </c>
      <c r="HH103" s="77" t="str">
        <f>IF(リスト!I102="","",リスト!I102)</f>
        <v/>
      </c>
      <c r="HI103" s="77" t="str">
        <f>IF(リスト!J102="","",リスト!J102)</f>
        <v>鴻　池</v>
      </c>
      <c r="HJ103" s="77" t="str">
        <f>IF(リスト!K102="","",リスト!K102)</f>
        <v/>
      </c>
      <c r="HK103" s="77" t="str">
        <f>IF(リスト!L102="","",リスト!L102)</f>
        <v/>
      </c>
      <c r="HL103" s="77" t="str">
        <f>IF(リスト!M102="","",リスト!M102)</f>
        <v/>
      </c>
      <c r="HM103" s="77" t="str">
        <f>IF(リスト!N102="","",リスト!N102)</f>
        <v/>
      </c>
      <c r="HN103" s="77" t="str">
        <f>IF(リスト!O102="","",リスト!O102)</f>
        <v/>
      </c>
      <c r="HO103" s="460" t="str">
        <f>IF(リスト!P102="","",リスト!P102)</f>
        <v/>
      </c>
      <c r="IV103" s="393"/>
      <c r="IW103" s="393"/>
      <c r="IX103" s="393"/>
      <c r="IY103" s="393"/>
      <c r="IZ103" s="393"/>
      <c r="JA103" s="393"/>
      <c r="JB103" s="393"/>
      <c r="JC103" s="393"/>
      <c r="JD103" s="393"/>
      <c r="JE103" s="393"/>
      <c r="JF103" s="393"/>
      <c r="JG103" s="393"/>
      <c r="JH103" s="393"/>
      <c r="JI103" s="393"/>
      <c r="JJ103" s="393"/>
      <c r="JK103" s="393"/>
      <c r="JL103" s="393"/>
      <c r="JM103" s="393"/>
      <c r="JN103" s="393"/>
      <c r="JO103" s="393"/>
      <c r="JP103" s="393"/>
      <c r="JQ103" s="393"/>
      <c r="JR103" s="393"/>
      <c r="JS103" s="393"/>
      <c r="JT103" s="393"/>
      <c r="JU103" s="393"/>
      <c r="JV103" s="393"/>
      <c r="JW103" s="393"/>
      <c r="JX103" s="393"/>
      <c r="JY103" s="393"/>
      <c r="JZ103" s="393"/>
      <c r="KA103" s="393"/>
      <c r="KB103" s="393"/>
      <c r="KC103" s="393"/>
      <c r="KD103" s="393"/>
      <c r="KE103" s="393"/>
      <c r="KF103" s="393"/>
      <c r="KG103" s="393"/>
      <c r="KH103" s="393"/>
      <c r="KI103" s="393"/>
      <c r="KJ103" s="393"/>
      <c r="KK103" s="393"/>
      <c r="KL103" s="393"/>
      <c r="KM103" s="393"/>
      <c r="KN103" s="393"/>
      <c r="KO103" s="393"/>
      <c r="KP103" s="393"/>
      <c r="KQ103" s="393"/>
      <c r="KR103" s="393"/>
      <c r="KS103" s="393"/>
      <c r="KT103" s="393"/>
      <c r="KU103" s="393"/>
      <c r="KV103" s="393"/>
      <c r="KW103" s="393"/>
      <c r="KX103" s="393"/>
      <c r="KY103" s="393"/>
      <c r="KZ103" s="393"/>
      <c r="LA103" s="393"/>
      <c r="LB103" s="393"/>
      <c r="LC103" s="393"/>
      <c r="LD103" s="393"/>
      <c r="LE103" s="393"/>
      <c r="LF103" s="393"/>
      <c r="LG103" s="393"/>
      <c r="LH103" s="393"/>
      <c r="LI103" s="393"/>
      <c r="LJ103" s="393"/>
      <c r="LK103" s="393"/>
      <c r="LL103" s="393"/>
      <c r="LM103" s="393"/>
      <c r="LN103" s="393"/>
      <c r="LO103" s="393"/>
      <c r="LP103" s="393"/>
      <c r="LQ103" s="393"/>
      <c r="LR103" s="393"/>
      <c r="LS103" s="393"/>
      <c r="LT103" s="393"/>
      <c r="LU103" s="393"/>
      <c r="LV103" s="393"/>
      <c r="LW103" s="393"/>
      <c r="LX103" s="393"/>
      <c r="LY103" s="393"/>
      <c r="LZ103" s="393"/>
      <c r="MA103" s="393"/>
      <c r="MB103" s="393"/>
      <c r="MC103" s="393"/>
      <c r="MD103" s="393"/>
      <c r="ME103" s="393"/>
      <c r="MF103" s="393"/>
      <c r="MG103" s="393"/>
      <c r="MH103" s="393"/>
      <c r="MI103" s="393"/>
      <c r="MJ103" s="393"/>
      <c r="MK103" s="393"/>
      <c r="ML103" s="393"/>
      <c r="MM103" s="393"/>
      <c r="MN103" s="393"/>
      <c r="MO103" s="393"/>
      <c r="MP103" s="393"/>
      <c r="MQ103" s="393"/>
      <c r="MR103" s="393"/>
      <c r="MS103" s="393"/>
      <c r="MT103" s="393"/>
      <c r="MU103" s="393"/>
      <c r="MV103" s="393"/>
      <c r="MW103" s="393"/>
      <c r="MX103" s="393"/>
      <c r="MY103" s="393"/>
      <c r="MZ103" s="393"/>
      <c r="NA103" s="393"/>
      <c r="NB103" s="393"/>
      <c r="NC103" s="393"/>
      <c r="ND103" s="393"/>
      <c r="NE103" s="393"/>
      <c r="NF103" s="393"/>
      <c r="NG103" s="393"/>
      <c r="NH103" s="393"/>
      <c r="NI103" s="393"/>
      <c r="NJ103" s="393"/>
      <c r="NK103" s="393"/>
      <c r="NL103" s="393"/>
      <c r="NM103" s="393"/>
      <c r="NN103" s="393"/>
      <c r="NO103" s="393"/>
      <c r="NP103" s="393"/>
      <c r="NQ103" s="393"/>
      <c r="NR103" s="393"/>
      <c r="NS103" s="393"/>
      <c r="NT103" s="393"/>
      <c r="NU103" s="393"/>
      <c r="NV103" s="393"/>
      <c r="NW103" s="393"/>
      <c r="NX103" s="393"/>
      <c r="NY103" s="393"/>
      <c r="NZ103" s="393"/>
      <c r="OA103" s="393"/>
      <c r="OB103" s="393"/>
      <c r="OC103" s="393"/>
      <c r="OD103" s="393"/>
      <c r="OE103" s="393"/>
      <c r="OF103" s="393"/>
      <c r="OG103" s="393"/>
      <c r="OH103" s="393"/>
      <c r="OI103" s="393"/>
      <c r="OJ103" s="393"/>
      <c r="OK103" s="393"/>
      <c r="OL103" s="393"/>
      <c r="OM103" s="393"/>
      <c r="ON103" s="393"/>
      <c r="OO103" s="393"/>
      <c r="OP103" s="393"/>
      <c r="OQ103" s="393"/>
      <c r="OR103" s="393"/>
      <c r="OS103" s="393"/>
      <c r="OT103" s="393"/>
      <c r="OU103" s="393"/>
      <c r="OV103" s="393"/>
      <c r="OW103" s="393"/>
      <c r="OX103" s="393"/>
      <c r="OY103" s="393"/>
      <c r="OZ103" s="393"/>
      <c r="PA103" s="393"/>
      <c r="PB103" s="393"/>
      <c r="PC103" s="393"/>
      <c r="PD103" s="393"/>
      <c r="PE103" s="393"/>
      <c r="PF103" s="393"/>
      <c r="PG103" s="393"/>
      <c r="PH103" s="393"/>
      <c r="PI103" s="393"/>
      <c r="PJ103" s="393"/>
      <c r="PK103" s="393"/>
      <c r="PL103" s="393"/>
      <c r="PM103" s="393"/>
      <c r="PN103" s="393"/>
      <c r="PO103" s="393"/>
      <c r="PP103" s="393"/>
      <c r="PQ103" s="393"/>
      <c r="PR103" s="393"/>
      <c r="PS103" s="393"/>
      <c r="PT103" s="393"/>
      <c r="PU103" s="393"/>
      <c r="PV103" s="393"/>
      <c r="PW103" s="393"/>
      <c r="PX103" s="393"/>
      <c r="PY103" s="393"/>
      <c r="PZ103" s="393"/>
      <c r="QA103" s="393"/>
      <c r="QB103" s="393"/>
      <c r="QC103" s="393"/>
      <c r="QD103" s="393"/>
      <c r="QE103" s="393"/>
      <c r="QF103" s="393"/>
      <c r="QG103" s="393"/>
      <c r="QH103" s="393"/>
      <c r="QI103" s="393"/>
      <c r="QJ103" s="393"/>
      <c r="QK103" s="393"/>
      <c r="QL103" s="393"/>
      <c r="QM103" s="393"/>
      <c r="QN103" s="393"/>
      <c r="QO103" s="393"/>
      <c r="QP103" s="393"/>
      <c r="QQ103" s="393"/>
      <c r="QR103" s="393"/>
      <c r="QS103" s="393"/>
      <c r="QT103" s="393"/>
      <c r="QU103" s="393"/>
      <c r="QV103" s="393"/>
      <c r="QW103" s="393"/>
      <c r="QX103" s="393"/>
      <c r="QY103" s="393"/>
      <c r="QZ103" s="393"/>
      <c r="RA103" s="393"/>
      <c r="RB103" s="393"/>
      <c r="RC103" s="393"/>
      <c r="RD103" s="393"/>
      <c r="RE103" s="393"/>
      <c r="RF103" s="393"/>
      <c r="RG103" s="393"/>
      <c r="RH103" s="393"/>
      <c r="RI103" s="393"/>
      <c r="RJ103" s="393"/>
      <c r="RK103" s="393"/>
      <c r="RL103" s="393"/>
      <c r="RM103" s="393"/>
      <c r="RN103" s="393"/>
      <c r="RO103" s="393"/>
      <c r="RP103" s="393"/>
      <c r="RQ103" s="393"/>
      <c r="RR103" s="393"/>
      <c r="RS103" s="393"/>
      <c r="RT103" s="393"/>
      <c r="RU103" s="393"/>
      <c r="RV103" s="393"/>
      <c r="RW103" s="393"/>
      <c r="RX103" s="393"/>
      <c r="RY103" s="393"/>
      <c r="RZ103" s="393"/>
      <c r="SA103" s="393"/>
      <c r="SB103" s="393"/>
      <c r="SC103" s="393"/>
      <c r="SD103" s="393"/>
      <c r="SE103" s="393"/>
      <c r="SF103" s="393"/>
      <c r="SG103" s="393"/>
      <c r="SH103" s="393"/>
      <c r="SI103" s="393"/>
      <c r="SJ103" s="393"/>
      <c r="SK103" s="393"/>
      <c r="SL103" s="393"/>
      <c r="SM103" s="393"/>
      <c r="SN103" s="393"/>
      <c r="SO103" s="393"/>
      <c r="SP103" s="393"/>
      <c r="SQ103" s="393"/>
      <c r="SR103" s="393"/>
      <c r="SS103" s="393"/>
      <c r="ST103" s="393"/>
      <c r="SU103" s="393"/>
      <c r="SV103" s="393"/>
      <c r="SW103" s="393"/>
      <c r="SX103" s="393"/>
      <c r="SY103" s="393"/>
      <c r="SZ103" s="393"/>
      <c r="TA103" s="393"/>
      <c r="TB103" s="393"/>
      <c r="TC103" s="393"/>
      <c r="TD103" s="393"/>
      <c r="TE103" s="393"/>
      <c r="TF103" s="393"/>
      <c r="TG103" s="393"/>
      <c r="TH103" s="393"/>
      <c r="TI103" s="393"/>
      <c r="TJ103" s="393"/>
      <c r="TK103" s="393"/>
    </row>
    <row r="104" spans="2:531" ht="24.75" customHeight="1" x14ac:dyDescent="0.2">
      <c r="B104" s="284" t="str">
        <f t="shared" si="521"/>
        <v>山　内</v>
      </c>
      <c r="C104" s="284" t="str">
        <f>IF(C103=B103,D103,C103)</f>
        <v>内　方</v>
      </c>
      <c r="D104" s="284" t="str">
        <f t="shared" si="697"/>
        <v>平　澤</v>
      </c>
      <c r="E104" s="284" t="str">
        <f t="shared" si="697"/>
        <v>船　水</v>
      </c>
      <c r="F104" s="284" t="str">
        <f t="shared" si="697"/>
        <v>荒　木</v>
      </c>
      <c r="G104" s="284" t="str">
        <f t="shared" si="697"/>
        <v>平　岡</v>
      </c>
      <c r="H104" s="284" t="str">
        <f t="shared" si="697"/>
        <v>平　松</v>
      </c>
      <c r="I104" s="284" t="str">
        <f t="shared" si="697"/>
        <v/>
      </c>
      <c r="J104" s="284" t="str">
        <f t="shared" si="697"/>
        <v/>
      </c>
      <c r="K104" s="284" t="str">
        <f t="shared" si="697"/>
        <v/>
      </c>
      <c r="L104" s="284" t="str">
        <f t="shared" si="697"/>
        <v/>
      </c>
      <c r="M104" s="284" t="str">
        <f t="shared" si="697"/>
        <v/>
      </c>
      <c r="N104" s="284" t="str">
        <f t="shared" si="697"/>
        <v/>
      </c>
      <c r="O104" s="284" t="str">
        <f t="shared" si="697"/>
        <v/>
      </c>
      <c r="P104" s="284" t="str">
        <f t="shared" si="697"/>
        <v/>
      </c>
      <c r="Q104" s="284" t="str">
        <f t="shared" si="697"/>
        <v/>
      </c>
      <c r="R104" s="284" t="str">
        <f t="shared" si="697"/>
        <v/>
      </c>
      <c r="S104" s="284" t="str">
        <f t="shared" si="697"/>
        <v/>
      </c>
      <c r="T104" s="284" t="str">
        <f t="shared" si="698"/>
        <v/>
      </c>
      <c r="U104" s="284" t="str">
        <f t="shared" si="698"/>
        <v/>
      </c>
      <c r="V104" s="284" t="str">
        <f t="shared" si="692"/>
        <v/>
      </c>
      <c r="X104" s="284" t="str">
        <f t="shared" si="523"/>
        <v>山　内</v>
      </c>
      <c r="Y104" s="284" t="str">
        <f>IF(Y103=X103,Z103,Y103)</f>
        <v>内　方</v>
      </c>
      <c r="Z104" s="284" t="str">
        <f t="shared" si="699"/>
        <v>平　澤</v>
      </c>
      <c r="AA104" s="284" t="str">
        <f t="shared" si="700"/>
        <v>船　水</v>
      </c>
      <c r="AB104" s="284" t="str">
        <f t="shared" si="701"/>
        <v>荒　木</v>
      </c>
      <c r="AC104" s="284" t="str">
        <f t="shared" si="702"/>
        <v>平　松</v>
      </c>
      <c r="AD104" s="284" t="str">
        <f t="shared" si="703"/>
        <v/>
      </c>
      <c r="AE104" s="284" t="str">
        <f t="shared" si="704"/>
        <v/>
      </c>
      <c r="AF104" s="284" t="str">
        <f t="shared" si="705"/>
        <v/>
      </c>
      <c r="AG104" s="284" t="str">
        <f t="shared" si="706"/>
        <v/>
      </c>
      <c r="AH104" s="284" t="str">
        <f t="shared" si="707"/>
        <v/>
      </c>
      <c r="AI104" s="284" t="str">
        <f t="shared" si="708"/>
        <v/>
      </c>
      <c r="AJ104" s="284" t="str">
        <f t="shared" si="709"/>
        <v/>
      </c>
      <c r="AK104" s="284" t="str">
        <f t="shared" si="710"/>
        <v/>
      </c>
      <c r="AL104" s="284" t="str">
        <f t="shared" si="711"/>
        <v/>
      </c>
      <c r="AM104" s="284" t="str">
        <f t="shared" si="712"/>
        <v/>
      </c>
      <c r="AN104" s="284" t="str">
        <f t="shared" si="713"/>
        <v/>
      </c>
      <c r="AO104" s="284" t="str">
        <f t="shared" si="714"/>
        <v/>
      </c>
      <c r="AP104" s="284" t="str">
        <f t="shared" si="715"/>
        <v/>
      </c>
      <c r="AQ104" s="284" t="str">
        <f t="shared" si="716"/>
        <v/>
      </c>
      <c r="AR104" s="284" t="str">
        <f t="shared" si="693"/>
        <v/>
      </c>
      <c r="AT104" s="284" t="str">
        <f t="shared" si="526"/>
        <v>山　内</v>
      </c>
      <c r="AU104" s="284" t="str">
        <f>IF(AU103=AT103,AV103,AU103)</f>
        <v>内　方</v>
      </c>
      <c r="AV104" s="284" t="str">
        <f t="shared" si="717"/>
        <v>平　澤</v>
      </c>
      <c r="AW104" s="284" t="str">
        <f t="shared" si="718"/>
        <v>船　水</v>
      </c>
      <c r="AX104" s="284" t="str">
        <f t="shared" si="719"/>
        <v>平　岡</v>
      </c>
      <c r="AY104" s="284" t="str">
        <f t="shared" si="720"/>
        <v>古　澤</v>
      </c>
      <c r="AZ104" s="284" t="str">
        <f t="shared" si="721"/>
        <v>平　松</v>
      </c>
      <c r="BA104" s="284" t="str">
        <f t="shared" si="722"/>
        <v/>
      </c>
      <c r="BB104" s="284" t="str">
        <f t="shared" si="723"/>
        <v/>
      </c>
      <c r="BC104" s="284" t="str">
        <f t="shared" si="724"/>
        <v/>
      </c>
      <c r="BD104" s="284" t="str">
        <f t="shared" si="725"/>
        <v/>
      </c>
      <c r="BE104" s="284" t="str">
        <f t="shared" si="726"/>
        <v/>
      </c>
      <c r="BF104" s="284" t="str">
        <f t="shared" si="727"/>
        <v/>
      </c>
      <c r="BG104" s="284" t="str">
        <f t="shared" si="728"/>
        <v/>
      </c>
      <c r="BH104" s="284" t="str">
        <f t="shared" si="729"/>
        <v/>
      </c>
      <c r="BI104" s="284" t="str">
        <f t="shared" si="730"/>
        <v/>
      </c>
      <c r="BJ104" s="284" t="str">
        <f t="shared" si="731"/>
        <v/>
      </c>
      <c r="BK104" s="284" t="str">
        <f t="shared" si="732"/>
        <v/>
      </c>
      <c r="BL104" s="284" t="str">
        <f t="shared" si="733"/>
        <v/>
      </c>
      <c r="BM104" s="284" t="str">
        <f t="shared" si="734"/>
        <v/>
      </c>
      <c r="BN104" s="284" t="str">
        <f t="shared" si="694"/>
        <v/>
      </c>
      <c r="BP104" s="284" t="str">
        <f t="shared" si="529"/>
        <v>山　内</v>
      </c>
      <c r="BQ104" s="284" t="str">
        <f>IF(BQ103=BP103,BR103,BQ103)</f>
        <v>内　方</v>
      </c>
      <c r="BR104" s="284" t="str">
        <f t="shared" si="735"/>
        <v>平　澤</v>
      </c>
      <c r="BS104" s="284" t="str">
        <f t="shared" si="736"/>
        <v>船　水</v>
      </c>
      <c r="BT104" s="284" t="str">
        <f t="shared" si="737"/>
        <v>平　岡</v>
      </c>
      <c r="BU104" s="284" t="str">
        <f t="shared" si="738"/>
        <v>平　松</v>
      </c>
      <c r="BV104" s="284" t="str">
        <f t="shared" si="739"/>
        <v/>
      </c>
      <c r="BW104" s="284" t="str">
        <f t="shared" si="740"/>
        <v/>
      </c>
      <c r="BX104" s="284" t="str">
        <f t="shared" si="741"/>
        <v/>
      </c>
      <c r="BY104" s="284" t="str">
        <f t="shared" si="742"/>
        <v/>
      </c>
      <c r="BZ104" s="284" t="str">
        <f t="shared" si="743"/>
        <v/>
      </c>
      <c r="CA104" s="284" t="str">
        <f t="shared" si="744"/>
        <v/>
      </c>
      <c r="CB104" s="284" t="str">
        <f t="shared" si="745"/>
        <v/>
      </c>
      <c r="CC104" s="284" t="str">
        <f t="shared" si="746"/>
        <v/>
      </c>
      <c r="CD104" s="284" t="str">
        <f t="shared" si="747"/>
        <v/>
      </c>
      <c r="CE104" s="284" t="str">
        <f t="shared" si="748"/>
        <v/>
      </c>
      <c r="CF104" s="284" t="str">
        <f t="shared" si="749"/>
        <v/>
      </c>
      <c r="CG104" s="284" t="str">
        <f t="shared" si="750"/>
        <v/>
      </c>
      <c r="CH104" s="284" t="str">
        <f t="shared" si="751"/>
        <v/>
      </c>
      <c r="CI104" s="284" t="str">
        <f t="shared" si="752"/>
        <v/>
      </c>
      <c r="CJ104" s="284" t="str">
        <f t="shared" si="695"/>
        <v/>
      </c>
      <c r="CL104" s="284" t="str">
        <f t="shared" si="532"/>
        <v>山　内</v>
      </c>
      <c r="CM104" s="284" t="str">
        <f>IF(CM103=CL103,CN103,CM103)</f>
        <v>内　方</v>
      </c>
      <c r="CN104" s="284" t="str">
        <f t="shared" si="753"/>
        <v>平　澤</v>
      </c>
      <c r="CO104" s="284" t="str">
        <f t="shared" si="754"/>
        <v>船　水</v>
      </c>
      <c r="CP104" s="284" t="str">
        <f t="shared" si="755"/>
        <v>今　井</v>
      </c>
      <c r="CQ104" s="284" t="str">
        <f t="shared" si="756"/>
        <v>平　松</v>
      </c>
      <c r="CR104" s="284" t="str">
        <f t="shared" si="757"/>
        <v/>
      </c>
      <c r="CS104" s="284" t="str">
        <f t="shared" si="758"/>
        <v/>
      </c>
      <c r="CT104" s="284" t="str">
        <f t="shared" si="759"/>
        <v/>
      </c>
      <c r="CU104" s="284" t="str">
        <f t="shared" si="760"/>
        <v/>
      </c>
      <c r="CV104" s="284" t="str">
        <f t="shared" si="761"/>
        <v/>
      </c>
      <c r="CW104" s="284" t="str">
        <f t="shared" si="762"/>
        <v/>
      </c>
      <c r="CX104" s="284" t="str">
        <f t="shared" si="763"/>
        <v/>
      </c>
      <c r="CY104" s="284" t="str">
        <f t="shared" si="764"/>
        <v/>
      </c>
      <c r="CZ104" s="284" t="str">
        <f t="shared" si="765"/>
        <v/>
      </c>
      <c r="DA104" s="284" t="str">
        <f t="shared" si="766"/>
        <v/>
      </c>
      <c r="DB104" s="284" t="str">
        <f t="shared" si="767"/>
        <v/>
      </c>
      <c r="DC104" s="284" t="str">
        <f t="shared" si="768"/>
        <v/>
      </c>
      <c r="DD104" s="284" t="str">
        <f t="shared" si="769"/>
        <v/>
      </c>
      <c r="DE104" s="284" t="str">
        <f t="shared" si="770"/>
        <v/>
      </c>
      <c r="DF104" s="284" t="str">
        <f t="shared" si="696"/>
        <v/>
      </c>
      <c r="HA104" s="163"/>
      <c r="HB104" s="199">
        <f>リスト!C96</f>
        <v>0</v>
      </c>
      <c r="HC104" s="76" t="str">
        <f>IF(リスト!D96="","",リスト!D96)</f>
        <v/>
      </c>
      <c r="HD104" s="76" t="str">
        <f>IF(リスト!F96="","",リスト!F96)</f>
        <v/>
      </c>
      <c r="HE104" s="76" t="str">
        <f>IF(リスト!E96="","",リスト!E96)</f>
        <v/>
      </c>
      <c r="HF104" s="200" t="str">
        <f>IF(リスト!G96="","",リスト!G96)</f>
        <v/>
      </c>
      <c r="HG104" s="77" t="str">
        <f>IF(リスト!H103="","",リスト!H103)</f>
        <v>招　提</v>
      </c>
      <c r="HH104" s="77" t="str">
        <f>IF(リスト!I103="","",リスト!I103)</f>
        <v/>
      </c>
      <c r="HI104" s="77" t="str">
        <f>IF(リスト!J103="","",リスト!J103)</f>
        <v>長　瀬</v>
      </c>
      <c r="HJ104" s="77" t="str">
        <f>IF(リスト!K103="","",リスト!K103)</f>
        <v/>
      </c>
      <c r="HK104" s="77" t="str">
        <f>IF(リスト!L103="","",リスト!L103)</f>
        <v/>
      </c>
      <c r="HL104" s="77" t="str">
        <f>IF(リスト!M103="","",リスト!M103)</f>
        <v/>
      </c>
      <c r="HM104" s="77" t="str">
        <f>IF(リスト!N103="","",リスト!N103)</f>
        <v/>
      </c>
      <c r="HN104" s="77" t="str">
        <f>IF(リスト!O103="","",リスト!O103)</f>
        <v/>
      </c>
      <c r="HO104" s="460" t="str">
        <f>IF(リスト!P103="","",リスト!P103)</f>
        <v/>
      </c>
      <c r="IV104" s="393"/>
      <c r="IW104" s="393"/>
      <c r="IX104" s="393"/>
      <c r="IY104" s="393"/>
      <c r="IZ104" s="393"/>
      <c r="JA104" s="393"/>
      <c r="JB104" s="393"/>
      <c r="JC104" s="393"/>
      <c r="JD104" s="393"/>
      <c r="JE104" s="393"/>
      <c r="JF104" s="393"/>
      <c r="JG104" s="393"/>
      <c r="JH104" s="393"/>
      <c r="JI104" s="393"/>
      <c r="JJ104" s="393"/>
      <c r="JK104" s="393"/>
      <c r="JL104" s="393"/>
      <c r="JM104" s="393"/>
      <c r="JN104" s="393"/>
      <c r="JO104" s="393"/>
      <c r="JP104" s="393"/>
      <c r="JQ104" s="393"/>
      <c r="JR104" s="393"/>
      <c r="JS104" s="393"/>
      <c r="JT104" s="393"/>
      <c r="JU104" s="393"/>
      <c r="JV104" s="393"/>
      <c r="JW104" s="393"/>
      <c r="JX104" s="393"/>
      <c r="JY104" s="393"/>
      <c r="JZ104" s="393"/>
      <c r="KA104" s="393"/>
      <c r="KB104" s="393"/>
      <c r="KC104" s="393"/>
      <c r="KD104" s="393"/>
      <c r="KE104" s="393"/>
      <c r="KF104" s="393"/>
      <c r="KG104" s="393"/>
      <c r="KH104" s="393"/>
      <c r="KI104" s="393"/>
      <c r="KJ104" s="393"/>
      <c r="KK104" s="393"/>
      <c r="KL104" s="393"/>
      <c r="KM104" s="393"/>
      <c r="KN104" s="393"/>
      <c r="KO104" s="393"/>
      <c r="KP104" s="393"/>
      <c r="KQ104" s="393"/>
      <c r="KR104" s="393"/>
      <c r="KS104" s="393"/>
      <c r="KT104" s="393"/>
      <c r="KU104" s="393"/>
      <c r="KV104" s="393"/>
      <c r="KW104" s="393"/>
      <c r="KX104" s="393"/>
      <c r="KY104" s="393"/>
      <c r="KZ104" s="393"/>
      <c r="LA104" s="393"/>
      <c r="LB104" s="393"/>
      <c r="LC104" s="393"/>
      <c r="LD104" s="393"/>
      <c r="LE104" s="393"/>
      <c r="LF104" s="393"/>
      <c r="LG104" s="393"/>
      <c r="LH104" s="393"/>
      <c r="LI104" s="393"/>
      <c r="LJ104" s="393"/>
      <c r="LK104" s="393"/>
      <c r="LL104" s="393"/>
      <c r="LM104" s="393"/>
      <c r="LN104" s="393"/>
      <c r="LO104" s="393"/>
      <c r="LP104" s="393"/>
      <c r="LQ104" s="393"/>
      <c r="LR104" s="393"/>
      <c r="LS104" s="393"/>
      <c r="LT104" s="393"/>
      <c r="LU104" s="393"/>
      <c r="LV104" s="393"/>
      <c r="LW104" s="393"/>
      <c r="LX104" s="393"/>
      <c r="LY104" s="393"/>
      <c r="LZ104" s="393"/>
      <c r="MA104" s="393"/>
      <c r="MB104" s="393"/>
      <c r="MC104" s="393"/>
      <c r="MD104" s="393"/>
      <c r="ME104" s="393"/>
      <c r="MF104" s="393"/>
      <c r="MG104" s="393"/>
      <c r="MH104" s="393"/>
      <c r="MI104" s="393"/>
      <c r="MJ104" s="393"/>
      <c r="MK104" s="393"/>
      <c r="ML104" s="393"/>
      <c r="MM104" s="393"/>
      <c r="MN104" s="393"/>
      <c r="MO104" s="393"/>
      <c r="MP104" s="393"/>
      <c r="MQ104" s="393"/>
      <c r="MR104" s="393"/>
      <c r="MS104" s="393"/>
      <c r="MT104" s="393"/>
      <c r="MU104" s="393"/>
      <c r="MV104" s="393"/>
      <c r="MW104" s="393"/>
      <c r="MX104" s="393"/>
      <c r="MY104" s="393"/>
      <c r="MZ104" s="393"/>
      <c r="NA104" s="393"/>
      <c r="NB104" s="393"/>
      <c r="NC104" s="393"/>
      <c r="ND104" s="393"/>
      <c r="NE104" s="393"/>
      <c r="NF104" s="393"/>
      <c r="NG104" s="393"/>
      <c r="NH104" s="393"/>
      <c r="NI104" s="393"/>
      <c r="NJ104" s="393"/>
      <c r="NK104" s="393"/>
      <c r="NL104" s="393"/>
      <c r="NM104" s="393"/>
      <c r="NN104" s="393"/>
      <c r="NO104" s="393"/>
      <c r="NP104" s="393"/>
      <c r="NQ104" s="393"/>
      <c r="NR104" s="393"/>
      <c r="NS104" s="393"/>
      <c r="NT104" s="393"/>
      <c r="NU104" s="393"/>
      <c r="NV104" s="393"/>
      <c r="NW104" s="393"/>
      <c r="NX104" s="393"/>
      <c r="NY104" s="393"/>
      <c r="NZ104" s="393"/>
      <c r="OA104" s="393"/>
      <c r="OB104" s="393"/>
      <c r="OC104" s="393"/>
      <c r="OD104" s="393"/>
      <c r="OE104" s="393"/>
      <c r="OF104" s="393"/>
      <c r="OG104" s="393"/>
      <c r="OH104" s="393"/>
      <c r="OI104" s="393"/>
      <c r="OJ104" s="393"/>
      <c r="OK104" s="393"/>
      <c r="OL104" s="393"/>
      <c r="OM104" s="393"/>
      <c r="ON104" s="393"/>
      <c r="OO104" s="393"/>
      <c r="OP104" s="393"/>
      <c r="OQ104" s="393"/>
      <c r="OR104" s="393"/>
      <c r="OS104" s="393"/>
      <c r="OT104" s="393"/>
      <c r="OU104" s="393"/>
      <c r="OV104" s="393"/>
      <c r="OW104" s="393"/>
      <c r="OX104" s="393"/>
      <c r="OY104" s="393"/>
      <c r="OZ104" s="393"/>
      <c r="PA104" s="393"/>
      <c r="PB104" s="393"/>
      <c r="PC104" s="393"/>
      <c r="PD104" s="393"/>
      <c r="PE104" s="393"/>
      <c r="PF104" s="393"/>
      <c r="PG104" s="393"/>
      <c r="PH104" s="393"/>
      <c r="PI104" s="393"/>
      <c r="PJ104" s="393"/>
      <c r="PK104" s="393"/>
      <c r="PL104" s="393"/>
      <c r="PM104" s="393"/>
      <c r="PN104" s="393"/>
      <c r="PO104" s="393"/>
      <c r="PP104" s="393"/>
      <c r="PQ104" s="393"/>
      <c r="PR104" s="393"/>
      <c r="PS104" s="393"/>
      <c r="PT104" s="393"/>
      <c r="PU104" s="393"/>
      <c r="PV104" s="393"/>
      <c r="PW104" s="393"/>
      <c r="PX104" s="393"/>
      <c r="PY104" s="393"/>
      <c r="PZ104" s="393"/>
      <c r="QA104" s="393"/>
      <c r="QB104" s="393"/>
      <c r="QC104" s="393"/>
      <c r="QD104" s="393"/>
      <c r="QE104" s="393"/>
      <c r="QF104" s="393"/>
      <c r="QG104" s="393"/>
      <c r="QH104" s="393"/>
      <c r="QI104" s="393"/>
      <c r="QJ104" s="393"/>
      <c r="QK104" s="393"/>
      <c r="QL104" s="393"/>
      <c r="QM104" s="393"/>
      <c r="QN104" s="393"/>
      <c r="QO104" s="393"/>
      <c r="QP104" s="393"/>
      <c r="QQ104" s="393"/>
      <c r="QR104" s="393"/>
      <c r="QS104" s="393"/>
      <c r="QT104" s="393"/>
      <c r="QU104" s="393"/>
      <c r="QV104" s="393"/>
      <c r="QW104" s="393"/>
      <c r="QX104" s="393"/>
      <c r="QY104" s="393"/>
      <c r="QZ104" s="393"/>
      <c r="RA104" s="393"/>
      <c r="RB104" s="393"/>
      <c r="RC104" s="393"/>
      <c r="RD104" s="393"/>
      <c r="RE104" s="393"/>
      <c r="RF104" s="393"/>
      <c r="RG104" s="393"/>
      <c r="RH104" s="393"/>
      <c r="RI104" s="393"/>
      <c r="RJ104" s="393"/>
      <c r="RK104" s="393"/>
      <c r="RL104" s="393"/>
      <c r="RM104" s="393"/>
      <c r="RN104" s="393"/>
      <c r="RO104" s="393"/>
      <c r="RP104" s="393"/>
      <c r="RQ104" s="393"/>
      <c r="RR104" s="393"/>
      <c r="RS104" s="393"/>
      <c r="RT104" s="393"/>
      <c r="RU104" s="393"/>
      <c r="RV104" s="393"/>
      <c r="RW104" s="393"/>
      <c r="RX104" s="393"/>
      <c r="RY104" s="393"/>
      <c r="RZ104" s="393"/>
      <c r="SA104" s="393"/>
      <c r="SB104" s="393"/>
      <c r="SC104" s="393"/>
      <c r="SD104" s="393"/>
      <c r="SE104" s="393"/>
      <c r="SF104" s="393"/>
      <c r="SG104" s="393"/>
      <c r="SH104" s="393"/>
      <c r="SI104" s="393"/>
      <c r="SJ104" s="393"/>
      <c r="SK104" s="393"/>
      <c r="SL104" s="393"/>
      <c r="SM104" s="393"/>
      <c r="SN104" s="393"/>
      <c r="SO104" s="393"/>
      <c r="SP104" s="393"/>
      <c r="SQ104" s="393"/>
      <c r="SR104" s="393"/>
      <c r="SS104" s="393"/>
      <c r="ST104" s="393"/>
      <c r="SU104" s="393"/>
      <c r="SV104" s="393"/>
      <c r="SW104" s="393"/>
      <c r="SX104" s="393"/>
      <c r="SY104" s="393"/>
      <c r="SZ104" s="393"/>
      <c r="TA104" s="393"/>
      <c r="TB104" s="393"/>
      <c r="TC104" s="393"/>
      <c r="TD104" s="393"/>
      <c r="TE104" s="393"/>
      <c r="TF104" s="393"/>
      <c r="TG104" s="393"/>
      <c r="TH104" s="393"/>
      <c r="TI104" s="393"/>
      <c r="TJ104" s="393"/>
      <c r="TK104" s="393"/>
    </row>
    <row r="105" spans="2:531" ht="24.75" customHeight="1" x14ac:dyDescent="0.2">
      <c r="B105" s="284" t="str">
        <f t="shared" si="521"/>
        <v>山　内</v>
      </c>
      <c r="C105" s="284" t="str">
        <f>IF(C104=B104,D104,C104)</f>
        <v>内　方</v>
      </c>
      <c r="D105" s="284" t="str">
        <f t="shared" si="697"/>
        <v>平　澤</v>
      </c>
      <c r="E105" s="284" t="str">
        <f t="shared" si="697"/>
        <v>船　水</v>
      </c>
      <c r="F105" s="284" t="str">
        <f t="shared" si="697"/>
        <v>荒　木</v>
      </c>
      <c r="G105" s="284" t="str">
        <f t="shared" si="697"/>
        <v>平　岡</v>
      </c>
      <c r="H105" s="284" t="str">
        <f t="shared" si="697"/>
        <v>平　松</v>
      </c>
      <c r="I105" s="284" t="str">
        <f t="shared" si="697"/>
        <v/>
      </c>
      <c r="J105" s="284" t="str">
        <f t="shared" si="697"/>
        <v/>
      </c>
      <c r="K105" s="284" t="str">
        <f t="shared" si="697"/>
        <v/>
      </c>
      <c r="L105" s="284" t="str">
        <f t="shared" si="697"/>
        <v/>
      </c>
      <c r="M105" s="284" t="str">
        <f t="shared" si="697"/>
        <v/>
      </c>
      <c r="N105" s="284" t="str">
        <f t="shared" si="697"/>
        <v/>
      </c>
      <c r="O105" s="284" t="str">
        <f t="shared" si="697"/>
        <v/>
      </c>
      <c r="P105" s="284" t="str">
        <f t="shared" si="697"/>
        <v/>
      </c>
      <c r="Q105" s="284" t="str">
        <f t="shared" si="697"/>
        <v/>
      </c>
      <c r="R105" s="284" t="str">
        <f t="shared" si="697"/>
        <v/>
      </c>
      <c r="S105" s="284" t="str">
        <f t="shared" si="697"/>
        <v/>
      </c>
      <c r="T105" s="284" t="str">
        <f t="shared" si="698"/>
        <v/>
      </c>
      <c r="U105" s="284" t="str">
        <f t="shared" si="698"/>
        <v/>
      </c>
      <c r="V105" s="284" t="str">
        <f t="shared" si="692"/>
        <v/>
      </c>
      <c r="X105" s="284" t="str">
        <f t="shared" si="523"/>
        <v>山　内</v>
      </c>
      <c r="Y105" s="284" t="str">
        <f>IF(Y104=X104,Z104,Y104)</f>
        <v>内　方</v>
      </c>
      <c r="Z105" s="284" t="str">
        <f t="shared" si="699"/>
        <v>平　澤</v>
      </c>
      <c r="AA105" s="284" t="str">
        <f t="shared" si="700"/>
        <v>船　水</v>
      </c>
      <c r="AB105" s="284" t="str">
        <f t="shared" si="701"/>
        <v>荒　木</v>
      </c>
      <c r="AC105" s="284" t="str">
        <f t="shared" si="702"/>
        <v>平　松</v>
      </c>
      <c r="AD105" s="284" t="str">
        <f t="shared" si="703"/>
        <v/>
      </c>
      <c r="AE105" s="284" t="str">
        <f t="shared" si="704"/>
        <v/>
      </c>
      <c r="AF105" s="284" t="str">
        <f t="shared" si="705"/>
        <v/>
      </c>
      <c r="AG105" s="284" t="str">
        <f t="shared" si="706"/>
        <v/>
      </c>
      <c r="AH105" s="284" t="str">
        <f t="shared" si="707"/>
        <v/>
      </c>
      <c r="AI105" s="284" t="str">
        <f t="shared" si="708"/>
        <v/>
      </c>
      <c r="AJ105" s="284" t="str">
        <f t="shared" si="709"/>
        <v/>
      </c>
      <c r="AK105" s="284" t="str">
        <f t="shared" si="710"/>
        <v/>
      </c>
      <c r="AL105" s="284" t="str">
        <f t="shared" si="711"/>
        <v/>
      </c>
      <c r="AM105" s="284" t="str">
        <f t="shared" si="712"/>
        <v/>
      </c>
      <c r="AN105" s="284" t="str">
        <f t="shared" si="713"/>
        <v/>
      </c>
      <c r="AO105" s="284" t="str">
        <f t="shared" si="714"/>
        <v/>
      </c>
      <c r="AP105" s="284" t="str">
        <f t="shared" si="715"/>
        <v/>
      </c>
      <c r="AQ105" s="284" t="str">
        <f t="shared" si="716"/>
        <v/>
      </c>
      <c r="AR105" s="284" t="str">
        <f t="shared" si="693"/>
        <v/>
      </c>
      <c r="AT105" s="284" t="str">
        <f t="shared" si="526"/>
        <v>山　内</v>
      </c>
      <c r="AU105" s="284" t="str">
        <f>IF(AU104=AT104,AV104,AU104)</f>
        <v>内　方</v>
      </c>
      <c r="AV105" s="284" t="str">
        <f t="shared" si="717"/>
        <v>平　澤</v>
      </c>
      <c r="AW105" s="284" t="str">
        <f t="shared" si="718"/>
        <v>船　水</v>
      </c>
      <c r="AX105" s="284" t="str">
        <f t="shared" si="719"/>
        <v>平　岡</v>
      </c>
      <c r="AY105" s="284" t="str">
        <f t="shared" si="720"/>
        <v>古　澤</v>
      </c>
      <c r="AZ105" s="284" t="str">
        <f t="shared" si="721"/>
        <v>平　松</v>
      </c>
      <c r="BA105" s="284" t="str">
        <f t="shared" si="722"/>
        <v/>
      </c>
      <c r="BB105" s="284" t="str">
        <f t="shared" si="723"/>
        <v/>
      </c>
      <c r="BC105" s="284" t="str">
        <f t="shared" si="724"/>
        <v/>
      </c>
      <c r="BD105" s="284" t="str">
        <f t="shared" si="725"/>
        <v/>
      </c>
      <c r="BE105" s="284" t="str">
        <f t="shared" si="726"/>
        <v/>
      </c>
      <c r="BF105" s="284" t="str">
        <f t="shared" si="727"/>
        <v/>
      </c>
      <c r="BG105" s="284" t="str">
        <f t="shared" si="728"/>
        <v/>
      </c>
      <c r="BH105" s="284" t="str">
        <f t="shared" si="729"/>
        <v/>
      </c>
      <c r="BI105" s="284" t="str">
        <f t="shared" si="730"/>
        <v/>
      </c>
      <c r="BJ105" s="284" t="str">
        <f t="shared" si="731"/>
        <v/>
      </c>
      <c r="BK105" s="284" t="str">
        <f t="shared" si="732"/>
        <v/>
      </c>
      <c r="BL105" s="284" t="str">
        <f t="shared" si="733"/>
        <v/>
      </c>
      <c r="BM105" s="284" t="str">
        <f t="shared" si="734"/>
        <v/>
      </c>
      <c r="BN105" s="284" t="str">
        <f t="shared" si="694"/>
        <v/>
      </c>
      <c r="BP105" s="284" t="str">
        <f t="shared" si="529"/>
        <v>山　内</v>
      </c>
      <c r="BQ105" s="284" t="str">
        <f>IF(BQ104=BP104,BR104,BQ104)</f>
        <v>内　方</v>
      </c>
      <c r="BR105" s="284" t="str">
        <f t="shared" si="735"/>
        <v>平　澤</v>
      </c>
      <c r="BS105" s="284" t="str">
        <f t="shared" si="736"/>
        <v>船　水</v>
      </c>
      <c r="BT105" s="284" t="str">
        <f t="shared" si="737"/>
        <v>平　岡</v>
      </c>
      <c r="BU105" s="284" t="str">
        <f t="shared" si="738"/>
        <v>平　松</v>
      </c>
      <c r="BV105" s="284" t="str">
        <f t="shared" si="739"/>
        <v/>
      </c>
      <c r="BW105" s="284" t="str">
        <f t="shared" si="740"/>
        <v/>
      </c>
      <c r="BX105" s="284" t="str">
        <f t="shared" si="741"/>
        <v/>
      </c>
      <c r="BY105" s="284" t="str">
        <f t="shared" si="742"/>
        <v/>
      </c>
      <c r="BZ105" s="284" t="str">
        <f t="shared" si="743"/>
        <v/>
      </c>
      <c r="CA105" s="284" t="str">
        <f t="shared" si="744"/>
        <v/>
      </c>
      <c r="CB105" s="284" t="str">
        <f t="shared" si="745"/>
        <v/>
      </c>
      <c r="CC105" s="284" t="str">
        <f t="shared" si="746"/>
        <v/>
      </c>
      <c r="CD105" s="284" t="str">
        <f t="shared" si="747"/>
        <v/>
      </c>
      <c r="CE105" s="284" t="str">
        <f t="shared" si="748"/>
        <v/>
      </c>
      <c r="CF105" s="284" t="str">
        <f t="shared" si="749"/>
        <v/>
      </c>
      <c r="CG105" s="284" t="str">
        <f t="shared" si="750"/>
        <v/>
      </c>
      <c r="CH105" s="284" t="str">
        <f t="shared" si="751"/>
        <v/>
      </c>
      <c r="CI105" s="284" t="str">
        <f t="shared" si="752"/>
        <v/>
      </c>
      <c r="CJ105" s="284" t="str">
        <f t="shared" si="695"/>
        <v/>
      </c>
      <c r="CL105" s="284" t="str">
        <f t="shared" si="532"/>
        <v>山　内</v>
      </c>
      <c r="CM105" s="284" t="str">
        <f>IF(CM104=CL104,CN104,CM104)</f>
        <v>内　方</v>
      </c>
      <c r="CN105" s="284" t="str">
        <f t="shared" si="753"/>
        <v>平　澤</v>
      </c>
      <c r="CO105" s="284" t="str">
        <f t="shared" si="754"/>
        <v>船　水</v>
      </c>
      <c r="CP105" s="284" t="str">
        <f t="shared" si="755"/>
        <v>今　井</v>
      </c>
      <c r="CQ105" s="284" t="str">
        <f t="shared" si="756"/>
        <v>平　松</v>
      </c>
      <c r="CR105" s="284" t="str">
        <f t="shared" si="757"/>
        <v/>
      </c>
      <c r="CS105" s="284" t="str">
        <f t="shared" si="758"/>
        <v/>
      </c>
      <c r="CT105" s="284" t="str">
        <f t="shared" si="759"/>
        <v/>
      </c>
      <c r="CU105" s="284" t="str">
        <f t="shared" si="760"/>
        <v/>
      </c>
      <c r="CV105" s="284" t="str">
        <f t="shared" si="761"/>
        <v/>
      </c>
      <c r="CW105" s="284" t="str">
        <f t="shared" si="762"/>
        <v/>
      </c>
      <c r="CX105" s="284" t="str">
        <f t="shared" si="763"/>
        <v/>
      </c>
      <c r="CY105" s="284" t="str">
        <f t="shared" si="764"/>
        <v/>
      </c>
      <c r="CZ105" s="284" t="str">
        <f t="shared" si="765"/>
        <v/>
      </c>
      <c r="DA105" s="284" t="str">
        <f t="shared" si="766"/>
        <v/>
      </c>
      <c r="DB105" s="284" t="str">
        <f t="shared" si="767"/>
        <v/>
      </c>
      <c r="DC105" s="284" t="str">
        <f t="shared" si="768"/>
        <v/>
      </c>
      <c r="DD105" s="284" t="str">
        <f t="shared" si="769"/>
        <v/>
      </c>
      <c r="DE105" s="284" t="str">
        <f t="shared" si="770"/>
        <v/>
      </c>
      <c r="DF105" s="284" t="str">
        <f t="shared" si="696"/>
        <v/>
      </c>
      <c r="HA105" s="163"/>
      <c r="HB105" s="199">
        <f>リスト!C97</f>
        <v>0</v>
      </c>
      <c r="HC105" s="76" t="str">
        <f>IF(リスト!D97="","",リスト!D97)</f>
        <v/>
      </c>
      <c r="HD105" s="76" t="str">
        <f>IF(リスト!F97="","",リスト!F97)</f>
        <v/>
      </c>
      <c r="HE105" s="76" t="str">
        <f>IF(リスト!E97="","",リスト!E97)</f>
        <v/>
      </c>
      <c r="HF105" s="200" t="str">
        <f>IF(リスト!G97="","",リスト!G97)</f>
        <v/>
      </c>
      <c r="HG105" s="77" t="str">
        <f>IF(リスト!H104="","",リスト!H104)</f>
        <v>星　田</v>
      </c>
      <c r="HH105" s="77" t="str">
        <f>IF(リスト!I104="","",リスト!I104)</f>
        <v/>
      </c>
      <c r="HI105" s="77" t="str">
        <f>IF(リスト!J104="","",リスト!J104)</f>
        <v>山　賀</v>
      </c>
      <c r="HJ105" s="77" t="str">
        <f>IF(リスト!K104="","",リスト!K104)</f>
        <v/>
      </c>
      <c r="HK105" s="77" t="str">
        <f>IF(リスト!L104="","",リスト!L104)</f>
        <v/>
      </c>
      <c r="HL105" s="77" t="str">
        <f>IF(リスト!M104="","",リスト!M104)</f>
        <v/>
      </c>
      <c r="HM105" s="77" t="str">
        <f>IF(リスト!N104="","",リスト!N104)</f>
        <v/>
      </c>
      <c r="HN105" s="77" t="str">
        <f>IF(リスト!O104="","",リスト!O104)</f>
        <v/>
      </c>
      <c r="HO105" s="460" t="str">
        <f>IF(リスト!P104="","",リスト!P104)</f>
        <v/>
      </c>
      <c r="IV105" s="393"/>
      <c r="IW105" s="393"/>
      <c r="IX105" s="393"/>
      <c r="IY105" s="393"/>
      <c r="IZ105" s="393"/>
      <c r="JA105" s="393"/>
      <c r="JB105" s="393"/>
      <c r="JC105" s="393"/>
      <c r="JD105" s="393"/>
      <c r="JE105" s="393"/>
      <c r="JF105" s="393"/>
      <c r="JG105" s="393"/>
      <c r="JH105" s="393"/>
      <c r="JI105" s="393"/>
      <c r="JJ105" s="393"/>
      <c r="JK105" s="393"/>
      <c r="JL105" s="393"/>
      <c r="JM105" s="393"/>
      <c r="JN105" s="393"/>
      <c r="JO105" s="393"/>
      <c r="JP105" s="393"/>
      <c r="JQ105" s="393"/>
      <c r="JR105" s="393"/>
      <c r="JS105" s="393"/>
      <c r="JT105" s="393"/>
      <c r="JU105" s="393"/>
      <c r="JV105" s="393"/>
      <c r="JW105" s="393"/>
      <c r="JX105" s="393"/>
      <c r="JY105" s="393"/>
      <c r="JZ105" s="393"/>
      <c r="KA105" s="393"/>
      <c r="KB105" s="393"/>
      <c r="KC105" s="393"/>
      <c r="KD105" s="393"/>
      <c r="KE105" s="393"/>
      <c r="KF105" s="393"/>
      <c r="KG105" s="393"/>
      <c r="KH105" s="393"/>
      <c r="KI105" s="393"/>
      <c r="KJ105" s="393"/>
      <c r="KK105" s="393"/>
      <c r="KL105" s="393"/>
      <c r="KM105" s="393"/>
      <c r="KN105" s="393"/>
      <c r="KO105" s="393"/>
      <c r="KP105" s="393"/>
      <c r="KQ105" s="393"/>
      <c r="KR105" s="393"/>
      <c r="KS105" s="393"/>
      <c r="KT105" s="393"/>
      <c r="KU105" s="393"/>
      <c r="KV105" s="393"/>
      <c r="KW105" s="393"/>
      <c r="KX105" s="393"/>
      <c r="KY105" s="393"/>
      <c r="KZ105" s="393"/>
      <c r="LA105" s="393"/>
      <c r="LB105" s="393"/>
      <c r="LC105" s="393"/>
      <c r="LD105" s="393"/>
      <c r="LE105" s="393"/>
      <c r="LF105" s="393"/>
      <c r="LG105" s="393"/>
      <c r="LH105" s="393"/>
      <c r="LI105" s="393"/>
      <c r="LJ105" s="393"/>
      <c r="LK105" s="393"/>
      <c r="LL105" s="393"/>
      <c r="LM105" s="393"/>
      <c r="LN105" s="393"/>
      <c r="LO105" s="393"/>
      <c r="LP105" s="393"/>
      <c r="LQ105" s="393"/>
      <c r="LR105" s="393"/>
      <c r="LS105" s="393"/>
      <c r="LT105" s="393"/>
      <c r="LU105" s="393"/>
      <c r="LV105" s="393"/>
      <c r="LW105" s="393"/>
      <c r="LX105" s="393"/>
      <c r="LY105" s="393"/>
      <c r="LZ105" s="393"/>
      <c r="MA105" s="393"/>
      <c r="MB105" s="393"/>
      <c r="MC105" s="393"/>
      <c r="MD105" s="393"/>
      <c r="ME105" s="393"/>
      <c r="MF105" s="393"/>
      <c r="MG105" s="393"/>
      <c r="MH105" s="393"/>
      <c r="MI105" s="393"/>
      <c r="MJ105" s="393"/>
      <c r="MK105" s="393"/>
      <c r="ML105" s="393"/>
      <c r="MM105" s="393"/>
      <c r="MN105" s="393"/>
      <c r="MO105" s="393"/>
      <c r="MP105" s="393"/>
      <c r="MQ105" s="393"/>
      <c r="MR105" s="393"/>
      <c r="MS105" s="393"/>
      <c r="MT105" s="393"/>
      <c r="MU105" s="393"/>
      <c r="MV105" s="393"/>
      <c r="MW105" s="393"/>
      <c r="MX105" s="393"/>
      <c r="MY105" s="393"/>
      <c r="MZ105" s="393"/>
      <c r="NA105" s="393"/>
      <c r="NB105" s="393"/>
      <c r="NC105" s="393"/>
      <c r="ND105" s="393"/>
      <c r="NE105" s="393"/>
      <c r="NF105" s="393"/>
      <c r="NG105" s="393"/>
      <c r="NH105" s="393"/>
      <c r="NI105" s="393"/>
      <c r="NJ105" s="393"/>
      <c r="NK105" s="393"/>
      <c r="NL105" s="393"/>
      <c r="NM105" s="393"/>
      <c r="NN105" s="393"/>
      <c r="NO105" s="393"/>
      <c r="NP105" s="393"/>
      <c r="NQ105" s="393"/>
      <c r="NR105" s="393"/>
      <c r="NS105" s="393"/>
      <c r="NT105" s="393"/>
      <c r="NU105" s="393"/>
      <c r="NV105" s="393"/>
      <c r="NW105" s="393"/>
      <c r="NX105" s="393"/>
      <c r="NY105" s="393"/>
      <c r="NZ105" s="393"/>
      <c r="OA105" s="393"/>
      <c r="OB105" s="393"/>
      <c r="OC105" s="393"/>
      <c r="OD105" s="393"/>
      <c r="OE105" s="393"/>
      <c r="OF105" s="393"/>
      <c r="OG105" s="393"/>
      <c r="OH105" s="393"/>
      <c r="OI105" s="393"/>
      <c r="OJ105" s="393"/>
      <c r="OK105" s="393"/>
      <c r="OL105" s="393"/>
      <c r="OM105" s="393"/>
      <c r="ON105" s="393"/>
      <c r="OO105" s="393"/>
      <c r="OP105" s="393"/>
      <c r="OQ105" s="393"/>
      <c r="OR105" s="393"/>
      <c r="OS105" s="393"/>
      <c r="OT105" s="393"/>
      <c r="OU105" s="393"/>
      <c r="OV105" s="393"/>
      <c r="OW105" s="393"/>
      <c r="OX105" s="393"/>
      <c r="OY105" s="393"/>
      <c r="OZ105" s="393"/>
      <c r="PA105" s="393"/>
      <c r="PB105" s="393"/>
      <c r="PC105" s="393"/>
      <c r="PD105" s="393"/>
      <c r="PE105" s="393"/>
      <c r="PF105" s="393"/>
      <c r="PG105" s="393"/>
      <c r="PH105" s="393"/>
      <c r="PI105" s="393"/>
      <c r="PJ105" s="393"/>
      <c r="PK105" s="393"/>
      <c r="PL105" s="393"/>
      <c r="PM105" s="393"/>
      <c r="PN105" s="393"/>
      <c r="PO105" s="393"/>
      <c r="PP105" s="393"/>
      <c r="PQ105" s="393"/>
      <c r="PR105" s="393"/>
      <c r="PS105" s="393"/>
      <c r="PT105" s="393"/>
      <c r="PU105" s="393"/>
      <c r="PV105" s="393"/>
      <c r="PW105" s="393"/>
      <c r="PX105" s="393"/>
      <c r="PY105" s="393"/>
      <c r="PZ105" s="393"/>
      <c r="QA105" s="393"/>
      <c r="QB105" s="393"/>
      <c r="QC105" s="393"/>
      <c r="QD105" s="393"/>
      <c r="QE105" s="393"/>
      <c r="QF105" s="393"/>
      <c r="QG105" s="393"/>
      <c r="QH105" s="393"/>
      <c r="QI105" s="393"/>
      <c r="QJ105" s="393"/>
      <c r="QK105" s="393"/>
      <c r="QL105" s="393"/>
      <c r="QM105" s="393"/>
      <c r="QN105" s="393"/>
      <c r="QO105" s="393"/>
      <c r="QP105" s="393"/>
      <c r="QQ105" s="393"/>
      <c r="QR105" s="393"/>
      <c r="QS105" s="393"/>
      <c r="QT105" s="393"/>
      <c r="QU105" s="393"/>
      <c r="QV105" s="393"/>
      <c r="QW105" s="393"/>
      <c r="QX105" s="393"/>
      <c r="QY105" s="393"/>
      <c r="QZ105" s="393"/>
      <c r="RA105" s="393"/>
      <c r="RB105" s="393"/>
      <c r="RC105" s="393"/>
      <c r="RD105" s="393"/>
      <c r="RE105" s="393"/>
      <c r="RF105" s="393"/>
      <c r="RG105" s="393"/>
      <c r="RH105" s="393"/>
      <c r="RI105" s="393"/>
      <c r="RJ105" s="393"/>
      <c r="RK105" s="393"/>
      <c r="RL105" s="393"/>
      <c r="RM105" s="393"/>
      <c r="RN105" s="393"/>
      <c r="RO105" s="393"/>
      <c r="RP105" s="393"/>
      <c r="RQ105" s="393"/>
      <c r="RR105" s="393"/>
      <c r="RS105" s="393"/>
      <c r="RT105" s="393"/>
      <c r="RU105" s="393"/>
      <c r="RV105" s="393"/>
      <c r="RW105" s="393"/>
      <c r="RX105" s="393"/>
      <c r="RY105" s="393"/>
      <c r="RZ105" s="393"/>
      <c r="SA105" s="393"/>
      <c r="SB105" s="393"/>
      <c r="SC105" s="393"/>
      <c r="SD105" s="393"/>
      <c r="SE105" s="393"/>
      <c r="SF105" s="393"/>
      <c r="SG105" s="393"/>
      <c r="SH105" s="393"/>
      <c r="SI105" s="393"/>
      <c r="SJ105" s="393"/>
      <c r="SK105" s="393"/>
      <c r="SL105" s="393"/>
      <c r="SM105" s="393"/>
      <c r="SN105" s="393"/>
      <c r="SO105" s="393"/>
      <c r="SP105" s="393"/>
      <c r="SQ105" s="393"/>
      <c r="SR105" s="393"/>
      <c r="SS105" s="393"/>
      <c r="ST105" s="393"/>
      <c r="SU105" s="393"/>
      <c r="SV105" s="393"/>
      <c r="SW105" s="393"/>
      <c r="SX105" s="393"/>
      <c r="SY105" s="393"/>
      <c r="SZ105" s="393"/>
      <c r="TA105" s="393"/>
      <c r="TB105" s="393"/>
      <c r="TC105" s="393"/>
      <c r="TD105" s="393"/>
      <c r="TE105" s="393"/>
      <c r="TF105" s="393"/>
      <c r="TG105" s="393"/>
      <c r="TH105" s="393"/>
      <c r="TI105" s="393"/>
      <c r="TJ105" s="393"/>
      <c r="TK105" s="393"/>
    </row>
    <row r="106" spans="2:531" ht="24.75" customHeight="1" x14ac:dyDescent="0.2">
      <c r="HA106" s="163"/>
      <c r="HB106" s="199">
        <f>リスト!C98</f>
        <v>0</v>
      </c>
      <c r="HC106" s="76" t="str">
        <f>IF(リスト!D98="","",リスト!D98)</f>
        <v/>
      </c>
      <c r="HD106" s="76" t="str">
        <f>IF(リスト!F98="","",リスト!F98)</f>
        <v/>
      </c>
      <c r="HE106" s="76" t="str">
        <f>IF(リスト!E98="","",リスト!E98)</f>
        <v/>
      </c>
      <c r="HF106" s="200" t="str">
        <f>IF(リスト!G98="","",リスト!G98)</f>
        <v/>
      </c>
      <c r="HG106" s="77" t="str">
        <f>IF(リスト!H105="","",リスト!H105)</f>
        <v>中　宮</v>
      </c>
      <c r="HH106" s="77" t="str">
        <f>IF(リスト!I105="","",リスト!I105)</f>
        <v/>
      </c>
      <c r="HI106" s="459" t="str">
        <f>IF(リスト!J105="","",リスト!J105)</f>
        <v/>
      </c>
      <c r="HJ106" s="77" t="str">
        <f>IF(リスト!K105="","",リスト!K105)</f>
        <v/>
      </c>
      <c r="HK106" s="77" t="str">
        <f>IF(リスト!L105="","",リスト!L105)</f>
        <v/>
      </c>
      <c r="HL106" s="77" t="str">
        <f>IF(リスト!M105="","",リスト!M105)</f>
        <v/>
      </c>
      <c r="HM106" s="77" t="str">
        <f>IF(リスト!N105="","",リスト!N105)</f>
        <v/>
      </c>
      <c r="HN106" s="77" t="str">
        <f>IF(リスト!O105="","",リスト!O105)</f>
        <v/>
      </c>
      <c r="HO106" s="460" t="str">
        <f>IF(リスト!P105="","",リスト!P105)</f>
        <v/>
      </c>
      <c r="IV106" s="393"/>
      <c r="IW106" s="393"/>
      <c r="IX106" s="393"/>
      <c r="IY106" s="393"/>
      <c r="IZ106" s="393"/>
      <c r="JA106" s="393"/>
      <c r="JB106" s="393"/>
      <c r="JC106" s="393"/>
      <c r="JD106" s="393"/>
      <c r="JE106" s="393"/>
      <c r="JF106" s="393"/>
      <c r="JG106" s="393"/>
      <c r="JH106" s="393"/>
      <c r="JI106" s="393"/>
      <c r="JJ106" s="393"/>
      <c r="JK106" s="393"/>
      <c r="JL106" s="393"/>
      <c r="JM106" s="393"/>
      <c r="JN106" s="393"/>
      <c r="JO106" s="393"/>
      <c r="JP106" s="393"/>
      <c r="JQ106" s="393"/>
      <c r="JR106" s="393"/>
      <c r="JS106" s="393"/>
      <c r="JT106" s="393"/>
      <c r="JU106" s="393"/>
      <c r="JV106" s="393"/>
      <c r="JW106" s="393"/>
      <c r="JX106" s="393"/>
      <c r="JY106" s="393"/>
      <c r="JZ106" s="393"/>
      <c r="KA106" s="393"/>
      <c r="KB106" s="393"/>
      <c r="KC106" s="393"/>
      <c r="KD106" s="393"/>
      <c r="KE106" s="393"/>
      <c r="KF106" s="393"/>
      <c r="KG106" s="393"/>
      <c r="KH106" s="393"/>
      <c r="KI106" s="393"/>
      <c r="KJ106" s="393"/>
      <c r="KK106" s="393"/>
      <c r="KL106" s="393"/>
      <c r="KM106" s="393"/>
      <c r="KN106" s="393"/>
      <c r="KO106" s="393"/>
      <c r="KP106" s="393"/>
      <c r="KQ106" s="393"/>
      <c r="KR106" s="393"/>
      <c r="KS106" s="393"/>
      <c r="KT106" s="393"/>
      <c r="KU106" s="393"/>
      <c r="KV106" s="393"/>
      <c r="KW106" s="393"/>
      <c r="KX106" s="393"/>
      <c r="KY106" s="393"/>
      <c r="KZ106" s="393"/>
      <c r="LA106" s="393"/>
      <c r="LB106" s="393"/>
      <c r="LC106" s="393"/>
      <c r="LD106" s="393"/>
      <c r="LE106" s="393"/>
      <c r="LF106" s="393"/>
      <c r="LG106" s="393"/>
      <c r="LH106" s="393"/>
      <c r="LI106" s="393"/>
      <c r="LJ106" s="393"/>
      <c r="LK106" s="393"/>
      <c r="LL106" s="393"/>
      <c r="LM106" s="393"/>
      <c r="LN106" s="393"/>
      <c r="LO106" s="393"/>
      <c r="LP106" s="393"/>
      <c r="LQ106" s="393"/>
      <c r="LR106" s="393"/>
      <c r="LS106" s="393"/>
      <c r="LT106" s="393"/>
      <c r="LU106" s="393"/>
      <c r="LV106" s="393"/>
      <c r="LW106" s="393"/>
      <c r="LX106" s="393"/>
      <c r="LY106" s="393"/>
      <c r="LZ106" s="393"/>
      <c r="MA106" s="393"/>
      <c r="MB106" s="393"/>
      <c r="MC106" s="393"/>
      <c r="MD106" s="393"/>
      <c r="ME106" s="393"/>
      <c r="MF106" s="393"/>
      <c r="MG106" s="393"/>
      <c r="MH106" s="393"/>
      <c r="MI106" s="393"/>
      <c r="MJ106" s="393"/>
      <c r="MK106" s="393"/>
      <c r="ML106" s="393"/>
      <c r="MM106" s="393"/>
      <c r="MN106" s="393"/>
      <c r="MO106" s="393"/>
      <c r="MP106" s="393"/>
      <c r="MQ106" s="393"/>
      <c r="MR106" s="393"/>
      <c r="MS106" s="393"/>
      <c r="MT106" s="393"/>
      <c r="MU106" s="393"/>
      <c r="MV106" s="393"/>
      <c r="MW106" s="393"/>
      <c r="MX106" s="393"/>
      <c r="MY106" s="393"/>
      <c r="MZ106" s="393"/>
      <c r="NA106" s="393"/>
      <c r="NB106" s="393"/>
      <c r="NC106" s="393"/>
      <c r="ND106" s="393"/>
      <c r="NE106" s="393"/>
      <c r="NF106" s="393"/>
      <c r="NG106" s="393"/>
      <c r="NH106" s="393"/>
      <c r="NI106" s="393"/>
      <c r="NJ106" s="393"/>
      <c r="NK106" s="393"/>
      <c r="NL106" s="393"/>
      <c r="NM106" s="393"/>
      <c r="NN106" s="393"/>
      <c r="NO106" s="393"/>
      <c r="NP106" s="393"/>
      <c r="NQ106" s="393"/>
      <c r="NR106" s="393"/>
      <c r="NS106" s="393"/>
      <c r="NT106" s="393"/>
      <c r="NU106" s="393"/>
      <c r="NV106" s="393"/>
      <c r="NW106" s="393"/>
      <c r="NX106" s="393"/>
      <c r="NY106" s="393"/>
      <c r="NZ106" s="393"/>
      <c r="OA106" s="393"/>
      <c r="OB106" s="393"/>
      <c r="OC106" s="393"/>
      <c r="OD106" s="393"/>
      <c r="OE106" s="393"/>
      <c r="OF106" s="393"/>
      <c r="OG106" s="393"/>
      <c r="OH106" s="393"/>
      <c r="OI106" s="393"/>
      <c r="OJ106" s="393"/>
      <c r="OK106" s="393"/>
      <c r="OL106" s="393"/>
      <c r="OM106" s="393"/>
      <c r="ON106" s="393"/>
      <c r="OO106" s="393"/>
      <c r="OP106" s="393"/>
      <c r="OQ106" s="393"/>
      <c r="OR106" s="393"/>
      <c r="OS106" s="393"/>
      <c r="OT106" s="393"/>
      <c r="OU106" s="393"/>
      <c r="OV106" s="393"/>
      <c r="OW106" s="393"/>
      <c r="OX106" s="393"/>
      <c r="OY106" s="393"/>
      <c r="OZ106" s="393"/>
      <c r="PA106" s="393"/>
      <c r="PB106" s="393"/>
      <c r="PC106" s="393"/>
      <c r="PD106" s="393"/>
      <c r="PE106" s="393"/>
      <c r="PF106" s="393"/>
      <c r="PG106" s="393"/>
      <c r="PH106" s="393"/>
      <c r="PI106" s="393"/>
      <c r="PJ106" s="393"/>
      <c r="PK106" s="393"/>
      <c r="PL106" s="393"/>
      <c r="PM106" s="393"/>
      <c r="PN106" s="393"/>
      <c r="PO106" s="393"/>
      <c r="PP106" s="393"/>
      <c r="PQ106" s="393"/>
      <c r="PR106" s="393"/>
      <c r="PS106" s="393"/>
      <c r="PT106" s="393"/>
      <c r="PU106" s="393"/>
      <c r="PV106" s="393"/>
      <c r="PW106" s="393"/>
      <c r="PX106" s="393"/>
      <c r="PY106" s="393"/>
      <c r="PZ106" s="393"/>
      <c r="QA106" s="393"/>
      <c r="QB106" s="393"/>
      <c r="QC106" s="393"/>
      <c r="QD106" s="393"/>
      <c r="QE106" s="393"/>
      <c r="QF106" s="393"/>
      <c r="QG106" s="393"/>
      <c r="QH106" s="393"/>
      <c r="QI106" s="393"/>
      <c r="QJ106" s="393"/>
      <c r="QK106" s="393"/>
      <c r="QL106" s="393"/>
      <c r="QM106" s="393"/>
      <c r="QN106" s="393"/>
      <c r="QO106" s="393"/>
      <c r="QP106" s="393"/>
      <c r="QQ106" s="393"/>
      <c r="QR106" s="393"/>
      <c r="QS106" s="393"/>
      <c r="QT106" s="393"/>
      <c r="QU106" s="393"/>
      <c r="QV106" s="393"/>
      <c r="QW106" s="393"/>
      <c r="QX106" s="393"/>
      <c r="QY106" s="393"/>
      <c r="QZ106" s="393"/>
      <c r="RA106" s="393"/>
      <c r="RB106" s="393"/>
      <c r="RC106" s="393"/>
      <c r="RD106" s="393"/>
      <c r="RE106" s="393"/>
      <c r="RF106" s="393"/>
      <c r="RG106" s="393"/>
      <c r="RH106" s="393"/>
      <c r="RI106" s="393"/>
      <c r="RJ106" s="393"/>
      <c r="RK106" s="393"/>
      <c r="RL106" s="393"/>
      <c r="RM106" s="393"/>
      <c r="RN106" s="393"/>
      <c r="RO106" s="393"/>
      <c r="RP106" s="393"/>
      <c r="RQ106" s="393"/>
      <c r="RR106" s="393"/>
      <c r="RS106" s="393"/>
      <c r="RT106" s="393"/>
      <c r="RU106" s="393"/>
      <c r="RV106" s="393"/>
      <c r="RW106" s="393"/>
      <c r="RX106" s="393"/>
      <c r="RY106" s="393"/>
      <c r="RZ106" s="393"/>
      <c r="SA106" s="393"/>
      <c r="SB106" s="393"/>
      <c r="SC106" s="393"/>
      <c r="SD106" s="393"/>
      <c r="SE106" s="393"/>
      <c r="SF106" s="393"/>
      <c r="SG106" s="393"/>
      <c r="SH106" s="393"/>
      <c r="SI106" s="393"/>
      <c r="SJ106" s="393"/>
      <c r="SK106" s="393"/>
      <c r="SL106" s="393"/>
      <c r="SM106" s="393"/>
      <c r="SN106" s="393"/>
      <c r="SO106" s="393"/>
      <c r="SP106" s="393"/>
      <c r="SQ106" s="393"/>
      <c r="SR106" s="393"/>
      <c r="SS106" s="393"/>
      <c r="ST106" s="393"/>
      <c r="SU106" s="393"/>
      <c r="SV106" s="393"/>
      <c r="SW106" s="393"/>
      <c r="SX106" s="393"/>
      <c r="SY106" s="393"/>
      <c r="SZ106" s="393"/>
      <c r="TA106" s="393"/>
      <c r="TB106" s="393"/>
      <c r="TC106" s="393"/>
      <c r="TD106" s="393"/>
      <c r="TE106" s="393"/>
      <c r="TF106" s="393"/>
      <c r="TG106" s="393"/>
      <c r="TH106" s="393"/>
      <c r="TI106" s="393"/>
      <c r="TJ106" s="393"/>
      <c r="TK106" s="393"/>
    </row>
    <row r="107" spans="2:531" ht="24.75" customHeight="1" x14ac:dyDescent="0.2">
      <c r="HA107" s="163"/>
      <c r="HB107" s="199">
        <f>リスト!C99</f>
        <v>0</v>
      </c>
      <c r="HC107" s="76" t="str">
        <f>IF(リスト!D99="","",リスト!D99)</f>
        <v/>
      </c>
      <c r="HD107" s="76" t="str">
        <f>IF(リスト!F99="","",リスト!F99)</f>
        <v/>
      </c>
      <c r="HE107" s="76" t="str">
        <f>IF(リスト!E99="","",リスト!E99)</f>
        <v/>
      </c>
      <c r="HF107" s="200" t="str">
        <f>IF(リスト!G99="","",リスト!G99)</f>
        <v/>
      </c>
      <c r="HG107" s="77" t="str">
        <f>IF(リスト!H106="","",リスト!H106)</f>
        <v>中　振</v>
      </c>
      <c r="HH107" s="77" t="str">
        <f>IF(リスト!I106="","",リスト!I106)</f>
        <v/>
      </c>
      <c r="HI107" s="77" t="str">
        <f>IF(リスト!J106="","",リスト!J106)</f>
        <v>信　貴</v>
      </c>
      <c r="HJ107" s="77" t="str">
        <f>IF(リスト!K106="","",リスト!K106)</f>
        <v/>
      </c>
      <c r="HK107" s="77" t="str">
        <f>IF(リスト!L106="","",リスト!L106)</f>
        <v/>
      </c>
      <c r="HL107" s="77" t="str">
        <f>IF(リスト!M106="","",リスト!M106)</f>
        <v/>
      </c>
      <c r="HM107" s="77" t="str">
        <f>IF(リスト!N106="","",リスト!N106)</f>
        <v/>
      </c>
      <c r="HN107" s="77" t="str">
        <f>IF(リスト!O106="","",リスト!O106)</f>
        <v/>
      </c>
      <c r="HO107" s="460" t="str">
        <f>IF(リスト!P106="","",リスト!P106)</f>
        <v/>
      </c>
      <c r="IV107" s="393"/>
      <c r="IW107" s="393"/>
      <c r="IX107" s="393"/>
      <c r="IY107" s="393"/>
      <c r="IZ107" s="393"/>
      <c r="JA107" s="393"/>
      <c r="JB107" s="393"/>
      <c r="JC107" s="393"/>
      <c r="JD107" s="393"/>
      <c r="JE107" s="393"/>
      <c r="JF107" s="393"/>
      <c r="JG107" s="393"/>
      <c r="JH107" s="393"/>
      <c r="JI107" s="393"/>
      <c r="JJ107" s="393"/>
      <c r="JK107" s="393"/>
      <c r="JL107" s="393"/>
      <c r="JM107" s="393"/>
      <c r="JN107" s="393"/>
      <c r="JO107" s="393"/>
      <c r="JP107" s="393"/>
      <c r="JQ107" s="393"/>
      <c r="JR107" s="393"/>
      <c r="JS107" s="393"/>
      <c r="JT107" s="393"/>
      <c r="JU107" s="393"/>
      <c r="JV107" s="393"/>
      <c r="JW107" s="393"/>
      <c r="JX107" s="393"/>
      <c r="JY107" s="393"/>
      <c r="JZ107" s="393"/>
      <c r="KA107" s="393"/>
      <c r="KB107" s="393"/>
      <c r="KC107" s="393"/>
      <c r="KD107" s="393"/>
      <c r="KE107" s="393"/>
      <c r="KF107" s="393"/>
      <c r="KG107" s="393"/>
      <c r="KH107" s="393"/>
      <c r="KI107" s="393"/>
      <c r="KJ107" s="393"/>
      <c r="KK107" s="393"/>
      <c r="KL107" s="393"/>
      <c r="KM107" s="393"/>
      <c r="KN107" s="393"/>
      <c r="KO107" s="393"/>
      <c r="KP107" s="393"/>
      <c r="KQ107" s="393"/>
      <c r="KR107" s="393"/>
      <c r="KS107" s="393"/>
      <c r="KT107" s="393"/>
      <c r="KU107" s="393"/>
      <c r="KV107" s="393"/>
      <c r="KW107" s="393"/>
      <c r="KX107" s="393"/>
      <c r="KY107" s="393"/>
      <c r="KZ107" s="393"/>
      <c r="LA107" s="393"/>
      <c r="LB107" s="393"/>
      <c r="LC107" s="393"/>
      <c r="LD107" s="393"/>
      <c r="LE107" s="393"/>
      <c r="LF107" s="393"/>
      <c r="LG107" s="393"/>
      <c r="LH107" s="393"/>
      <c r="LI107" s="393"/>
      <c r="LJ107" s="393"/>
      <c r="LK107" s="393"/>
      <c r="LL107" s="393"/>
      <c r="LM107" s="393"/>
      <c r="LN107" s="393"/>
      <c r="LO107" s="393"/>
      <c r="LP107" s="393"/>
      <c r="LQ107" s="393"/>
      <c r="LR107" s="393"/>
      <c r="LS107" s="393"/>
      <c r="LT107" s="393"/>
      <c r="LU107" s="393"/>
      <c r="LV107" s="393"/>
      <c r="LW107" s="393"/>
      <c r="LX107" s="393"/>
      <c r="LY107" s="393"/>
      <c r="LZ107" s="393"/>
      <c r="MA107" s="393"/>
      <c r="MB107" s="393"/>
      <c r="MC107" s="393"/>
      <c r="MD107" s="393"/>
      <c r="ME107" s="393"/>
      <c r="MF107" s="393"/>
      <c r="MG107" s="393"/>
      <c r="MH107" s="393"/>
      <c r="MI107" s="393"/>
      <c r="MJ107" s="393"/>
      <c r="MK107" s="393"/>
      <c r="ML107" s="393"/>
      <c r="MM107" s="393"/>
      <c r="MN107" s="393"/>
      <c r="MO107" s="393"/>
      <c r="MP107" s="393"/>
      <c r="MQ107" s="393"/>
      <c r="MR107" s="393"/>
      <c r="MS107" s="393"/>
      <c r="MT107" s="393"/>
      <c r="MU107" s="393"/>
      <c r="MV107" s="393"/>
      <c r="MW107" s="393"/>
      <c r="MX107" s="393"/>
      <c r="MY107" s="393"/>
      <c r="MZ107" s="393"/>
      <c r="NA107" s="393"/>
      <c r="NB107" s="393"/>
      <c r="NC107" s="393"/>
      <c r="ND107" s="393"/>
      <c r="NE107" s="393"/>
      <c r="NF107" s="393"/>
      <c r="NG107" s="393"/>
      <c r="NH107" s="393"/>
      <c r="NI107" s="393"/>
      <c r="NJ107" s="393"/>
      <c r="NK107" s="393"/>
      <c r="NL107" s="393"/>
      <c r="NM107" s="393"/>
      <c r="NN107" s="393"/>
      <c r="NO107" s="393"/>
      <c r="NP107" s="393"/>
      <c r="NQ107" s="393"/>
      <c r="NR107" s="393"/>
      <c r="NS107" s="393"/>
      <c r="NT107" s="393"/>
      <c r="NU107" s="393"/>
      <c r="NV107" s="393"/>
      <c r="NW107" s="393"/>
      <c r="NX107" s="393"/>
      <c r="NY107" s="393"/>
      <c r="NZ107" s="393"/>
      <c r="OA107" s="393"/>
      <c r="OB107" s="393"/>
      <c r="OC107" s="393"/>
      <c r="OD107" s="393"/>
      <c r="OE107" s="393"/>
      <c r="OF107" s="393"/>
      <c r="OG107" s="393"/>
      <c r="OH107" s="393"/>
      <c r="OI107" s="393"/>
      <c r="OJ107" s="393"/>
      <c r="OK107" s="393"/>
      <c r="OL107" s="393"/>
      <c r="OM107" s="393"/>
      <c r="ON107" s="393"/>
      <c r="OO107" s="393"/>
      <c r="OP107" s="393"/>
      <c r="OQ107" s="393"/>
      <c r="OR107" s="393"/>
      <c r="OS107" s="393"/>
      <c r="OT107" s="393"/>
      <c r="OU107" s="393"/>
      <c r="OV107" s="393"/>
      <c r="OW107" s="393"/>
      <c r="OX107" s="393"/>
      <c r="OY107" s="393"/>
      <c r="OZ107" s="393"/>
      <c r="PA107" s="393"/>
      <c r="PB107" s="393"/>
      <c r="PC107" s="393"/>
      <c r="PD107" s="393"/>
      <c r="PE107" s="393"/>
      <c r="PF107" s="393"/>
      <c r="PG107" s="393"/>
      <c r="PH107" s="393"/>
      <c r="PI107" s="393"/>
      <c r="PJ107" s="393"/>
      <c r="PK107" s="393"/>
      <c r="PL107" s="393"/>
      <c r="PM107" s="393"/>
      <c r="PN107" s="393"/>
      <c r="PO107" s="393"/>
      <c r="PP107" s="393"/>
      <c r="PQ107" s="393"/>
      <c r="PR107" s="393"/>
      <c r="PS107" s="393"/>
      <c r="PT107" s="393"/>
      <c r="PU107" s="393"/>
      <c r="PV107" s="393"/>
      <c r="PW107" s="393"/>
      <c r="PX107" s="393"/>
      <c r="PY107" s="393"/>
      <c r="PZ107" s="393"/>
      <c r="QA107" s="393"/>
      <c r="QB107" s="393"/>
      <c r="QC107" s="393"/>
      <c r="QD107" s="393"/>
      <c r="QE107" s="393"/>
      <c r="QF107" s="393"/>
      <c r="QG107" s="393"/>
      <c r="QH107" s="393"/>
      <c r="QI107" s="393"/>
      <c r="QJ107" s="393"/>
      <c r="QK107" s="393"/>
      <c r="QL107" s="393"/>
      <c r="QM107" s="393"/>
      <c r="QN107" s="393"/>
      <c r="QO107" s="393"/>
      <c r="QP107" s="393"/>
      <c r="QQ107" s="393"/>
      <c r="QR107" s="393"/>
      <c r="QS107" s="393"/>
      <c r="QT107" s="393"/>
      <c r="QU107" s="393"/>
      <c r="QV107" s="393"/>
      <c r="QW107" s="393"/>
      <c r="QX107" s="393"/>
      <c r="QY107" s="393"/>
      <c r="QZ107" s="393"/>
      <c r="RA107" s="393"/>
      <c r="RB107" s="393"/>
      <c r="RC107" s="393"/>
      <c r="RD107" s="393"/>
      <c r="RE107" s="393"/>
      <c r="RF107" s="393"/>
      <c r="RG107" s="393"/>
      <c r="RH107" s="393"/>
      <c r="RI107" s="393"/>
      <c r="RJ107" s="393"/>
      <c r="RK107" s="393"/>
      <c r="RL107" s="393"/>
      <c r="RM107" s="393"/>
      <c r="RN107" s="393"/>
      <c r="RO107" s="393"/>
      <c r="RP107" s="393"/>
      <c r="RQ107" s="393"/>
      <c r="RR107" s="393"/>
      <c r="RS107" s="393"/>
      <c r="RT107" s="393"/>
      <c r="RU107" s="393"/>
      <c r="RV107" s="393"/>
      <c r="RW107" s="393"/>
      <c r="RX107" s="393"/>
      <c r="RY107" s="393"/>
      <c r="RZ107" s="393"/>
      <c r="SA107" s="393"/>
      <c r="SB107" s="393"/>
      <c r="SC107" s="393"/>
      <c r="SD107" s="393"/>
      <c r="SE107" s="393"/>
      <c r="SF107" s="393"/>
      <c r="SG107" s="393"/>
      <c r="SH107" s="393"/>
      <c r="SI107" s="393"/>
      <c r="SJ107" s="393"/>
      <c r="SK107" s="393"/>
      <c r="SL107" s="393"/>
      <c r="SM107" s="393"/>
      <c r="SN107" s="393"/>
      <c r="SO107" s="393"/>
      <c r="SP107" s="393"/>
      <c r="SQ107" s="393"/>
      <c r="SR107" s="393"/>
      <c r="SS107" s="393"/>
      <c r="ST107" s="393"/>
      <c r="SU107" s="393"/>
      <c r="SV107" s="393"/>
      <c r="SW107" s="393"/>
      <c r="SX107" s="393"/>
      <c r="SY107" s="393"/>
      <c r="SZ107" s="393"/>
      <c r="TA107" s="393"/>
      <c r="TB107" s="393"/>
      <c r="TC107" s="393"/>
      <c r="TD107" s="393"/>
      <c r="TE107" s="393"/>
      <c r="TF107" s="393"/>
      <c r="TG107" s="393"/>
      <c r="TH107" s="393"/>
      <c r="TI107" s="393"/>
      <c r="TJ107" s="393"/>
      <c r="TK107" s="393"/>
    </row>
    <row r="108" spans="2:531" ht="24.75" customHeight="1" x14ac:dyDescent="0.2">
      <c r="HA108" s="163"/>
      <c r="HB108" s="199">
        <f>リスト!C100</f>
        <v>0</v>
      </c>
      <c r="HC108" s="76" t="str">
        <f>IF(リスト!D100="","",リスト!D100)</f>
        <v/>
      </c>
      <c r="HD108" s="76" t="str">
        <f>IF(リスト!F100="","",リスト!F100)</f>
        <v/>
      </c>
      <c r="HE108" s="76" t="str">
        <f>IF(リスト!E100="","",リスト!E100)</f>
        <v/>
      </c>
      <c r="HF108" s="200" t="str">
        <f>IF(リスト!G100="","",リスト!G100)</f>
        <v/>
      </c>
      <c r="HG108" s="77" t="str">
        <f>IF(リスト!H107="","",リスト!H107)</f>
        <v>長尾元町</v>
      </c>
      <c r="HH108" s="77" t="str">
        <f>IF(リスト!I107="","",リスト!I107)</f>
        <v/>
      </c>
      <c r="HI108" s="77" t="str">
        <f>IF(リスト!J107="","",リスト!J107)</f>
        <v/>
      </c>
      <c r="HJ108" s="77" t="str">
        <f>IF(リスト!K107="","",リスト!K107)</f>
        <v/>
      </c>
      <c r="HK108" s="77" t="str">
        <f>IF(リスト!L107="","",リスト!L107)</f>
        <v/>
      </c>
      <c r="HL108" s="77" t="str">
        <f>IF(リスト!M107="","",リスト!M107)</f>
        <v/>
      </c>
      <c r="HM108" s="77" t="str">
        <f>IF(リスト!N107="","",リスト!N107)</f>
        <v/>
      </c>
      <c r="HN108" s="77" t="str">
        <f>IF(リスト!O107="","",リスト!O107)</f>
        <v/>
      </c>
      <c r="HO108" s="460" t="str">
        <f>IF(リスト!P107="","",リスト!P107)</f>
        <v/>
      </c>
    </row>
    <row r="109" spans="2:531" ht="24.75" customHeight="1" x14ac:dyDescent="0.2">
      <c r="HA109" s="163"/>
      <c r="HB109" s="199">
        <f>リスト!C101</f>
        <v>0</v>
      </c>
      <c r="HC109" s="76" t="str">
        <f>IF(リスト!D101="","",リスト!D101)</f>
        <v/>
      </c>
      <c r="HD109" s="76" t="str">
        <f>IF(リスト!F101="","",リスト!F101)</f>
        <v/>
      </c>
      <c r="HE109" s="76" t="str">
        <f>IF(リスト!E101="","",リスト!E101)</f>
        <v/>
      </c>
      <c r="HF109" s="200" t="str">
        <f>IF(リスト!G101="","",リスト!G101)</f>
        <v/>
      </c>
      <c r="HG109" s="77" t="str">
        <f>IF(リスト!H108="","",リスト!H108)</f>
        <v>長　尾</v>
      </c>
      <c r="HH109" s="77" t="str">
        <f>IF(リスト!I108="","",リスト!I108)</f>
        <v/>
      </c>
      <c r="HI109" s="77" t="str">
        <f>IF(リスト!J108="","",リスト!J108)</f>
        <v/>
      </c>
      <c r="HJ109" s="77" t="str">
        <f>IF(リスト!K108="","",リスト!K108)</f>
        <v/>
      </c>
      <c r="HK109" s="77" t="str">
        <f>IF(リスト!L108="","",リスト!L108)</f>
        <v/>
      </c>
      <c r="HL109" s="77" t="str">
        <f>IF(リスト!M108="","",リスト!M108)</f>
        <v/>
      </c>
      <c r="HM109" s="77" t="str">
        <f>IF(リスト!N108="","",リスト!N108)</f>
        <v/>
      </c>
      <c r="HN109" s="77" t="str">
        <f>IF(リスト!O108="","",リスト!O108)</f>
        <v/>
      </c>
      <c r="HO109" s="460" t="str">
        <f>IF(リスト!P108="","",リスト!P108)</f>
        <v/>
      </c>
    </row>
    <row r="110" spans="2:531" ht="24.75" customHeight="1" x14ac:dyDescent="0.2">
      <c r="HA110" s="163"/>
      <c r="HB110" s="199">
        <f>リスト!C102</f>
        <v>0</v>
      </c>
      <c r="HC110" s="76" t="str">
        <f>IF(リスト!D102="","",リスト!D102)</f>
        <v/>
      </c>
      <c r="HD110" s="76" t="str">
        <f>IF(リスト!F102="","",リスト!F102)</f>
        <v/>
      </c>
      <c r="HE110" s="76" t="str">
        <f>IF(リスト!E102="","",リスト!E102)</f>
        <v/>
      </c>
      <c r="HF110" s="200" t="str">
        <f>IF(リスト!G102="","",リスト!G102)</f>
        <v/>
      </c>
      <c r="HG110" s="77" t="str">
        <f>IF(リスト!H109="","",リスト!H109)</f>
        <v>田　口</v>
      </c>
      <c r="HH110" s="77" t="str">
        <f>IF(リスト!I109="","",リスト!I109)</f>
        <v/>
      </c>
      <c r="HI110" s="77" t="str">
        <f>IF(リスト!J109="","",リスト!J109)</f>
        <v/>
      </c>
      <c r="HJ110" s="77" t="str">
        <f>IF(リスト!K109="","",リスト!K109)</f>
        <v/>
      </c>
      <c r="HK110" s="77" t="str">
        <f>IF(リスト!L109="","",リスト!L109)</f>
        <v/>
      </c>
      <c r="HL110" s="77" t="str">
        <f>IF(リスト!M109="","",リスト!M109)</f>
        <v/>
      </c>
      <c r="HM110" s="77" t="str">
        <f>IF(リスト!N109="","",リスト!N109)</f>
        <v/>
      </c>
      <c r="HN110" s="77" t="str">
        <f>IF(リスト!O109="","",リスト!O109)</f>
        <v/>
      </c>
      <c r="HO110" s="460" t="str">
        <f>IF(リスト!P109="","",リスト!P109)</f>
        <v/>
      </c>
    </row>
    <row r="111" spans="2:531" ht="24.75" customHeight="1" x14ac:dyDescent="0.2">
      <c r="HA111" s="163"/>
      <c r="HB111" s="199">
        <f>リスト!C103</f>
        <v>0</v>
      </c>
      <c r="HC111" s="76" t="str">
        <f>IF(リスト!D103="","",リスト!D103)</f>
        <v/>
      </c>
      <c r="HD111" s="76" t="str">
        <f>IF(リスト!F103="","",リスト!F103)</f>
        <v/>
      </c>
      <c r="HE111" s="76" t="str">
        <f>IF(リスト!E103="","",リスト!E103)</f>
        <v/>
      </c>
      <c r="HF111" s="200" t="str">
        <f>IF(リスト!G103="","",リスト!G103)</f>
        <v/>
      </c>
      <c r="HG111" s="77" t="str">
        <f>IF(リスト!H110="","",リスト!H110)</f>
        <v>津　田</v>
      </c>
      <c r="HH111" s="77" t="str">
        <f>IF(リスト!I110="","",リスト!I110)</f>
        <v/>
      </c>
      <c r="HI111" s="77" t="str">
        <f>IF(リスト!J110="","",リスト!J110)</f>
        <v/>
      </c>
      <c r="HJ111" s="77" t="str">
        <f>IF(リスト!K110="","",リスト!K110)</f>
        <v/>
      </c>
      <c r="HK111" s="77" t="str">
        <f>IF(リスト!L110="","",リスト!L110)</f>
        <v/>
      </c>
      <c r="HL111" s="77" t="str">
        <f>IF(リスト!M110="","",リスト!M110)</f>
        <v/>
      </c>
      <c r="HM111" s="77" t="str">
        <f>IF(リスト!N110="","",リスト!N110)</f>
        <v/>
      </c>
      <c r="HN111" s="77" t="str">
        <f>IF(リスト!O110="","",リスト!O110)</f>
        <v/>
      </c>
      <c r="HO111" s="460" t="str">
        <f>IF(リスト!P110="","",リスト!P110)</f>
        <v/>
      </c>
    </row>
    <row r="112" spans="2:531" ht="24.75" customHeight="1" x14ac:dyDescent="0.2">
      <c r="B112" s="442"/>
      <c r="C112" s="442"/>
      <c r="D112" s="442"/>
      <c r="E112" s="442"/>
      <c r="F112" s="442"/>
      <c r="G112" s="442"/>
      <c r="H112" s="442"/>
      <c r="I112" s="442"/>
      <c r="J112" s="442"/>
      <c r="K112" s="442"/>
      <c r="L112" s="442"/>
      <c r="M112" s="442"/>
      <c r="N112" s="442"/>
      <c r="O112" s="442"/>
      <c r="P112" s="442"/>
      <c r="Q112" s="442"/>
      <c r="R112" s="442"/>
      <c r="S112" s="442"/>
      <c r="T112" s="442"/>
      <c r="U112" s="442"/>
      <c r="V112" s="442"/>
      <c r="W112" s="442"/>
      <c r="X112" s="442"/>
      <c r="Y112" s="442"/>
      <c r="Z112" s="442"/>
      <c r="AA112" s="442"/>
      <c r="AB112" s="442"/>
      <c r="AC112" s="442"/>
      <c r="AD112" s="442"/>
      <c r="AE112" s="442"/>
      <c r="AF112" s="442"/>
      <c r="AG112" s="442"/>
      <c r="AH112" s="442"/>
      <c r="AI112" s="442"/>
      <c r="AJ112" s="442"/>
      <c r="AK112" s="442"/>
      <c r="AL112" s="442"/>
      <c r="AM112" s="442"/>
      <c r="AN112" s="442"/>
      <c r="AO112" s="442"/>
      <c r="AP112" s="442"/>
      <c r="AQ112" s="442"/>
      <c r="AR112" s="442"/>
      <c r="AS112" s="442"/>
      <c r="AT112" s="442"/>
      <c r="AU112" s="442"/>
      <c r="AV112" s="442"/>
      <c r="AW112" s="442"/>
      <c r="AX112" s="442"/>
      <c r="AY112" s="442"/>
      <c r="AZ112" s="446"/>
      <c r="BA112" s="442"/>
      <c r="BB112" s="442"/>
      <c r="BC112" s="442"/>
      <c r="BD112" s="442"/>
      <c r="BE112" s="442"/>
      <c r="BF112" s="442"/>
      <c r="BG112" s="442"/>
      <c r="BH112" s="442"/>
      <c r="BI112" s="442"/>
      <c r="BJ112" s="442"/>
      <c r="BK112" s="442"/>
      <c r="BL112" s="442"/>
      <c r="BM112" s="442"/>
      <c r="BN112" s="442"/>
      <c r="BO112" s="442"/>
      <c r="BP112" s="442"/>
      <c r="BQ112" s="446"/>
      <c r="BR112" s="442"/>
      <c r="BS112" s="442"/>
      <c r="BT112" s="442"/>
      <c r="BU112" s="442"/>
      <c r="BV112" s="442"/>
      <c r="BW112" s="442"/>
      <c r="BX112" s="442"/>
      <c r="BY112" s="442"/>
      <c r="BZ112" s="442"/>
      <c r="CA112" s="442"/>
      <c r="CB112" s="442"/>
      <c r="CC112" s="442"/>
      <c r="CD112" s="442"/>
      <c r="CE112" s="442"/>
      <c r="CF112" s="442"/>
      <c r="CG112" s="442"/>
      <c r="CH112" s="138"/>
      <c r="CI112" s="442"/>
      <c r="CJ112" s="442"/>
      <c r="CK112" s="442"/>
      <c r="CL112" s="442"/>
      <c r="CM112" s="442"/>
      <c r="CN112" s="442"/>
      <c r="CO112" s="442"/>
      <c r="CP112" s="442"/>
      <c r="CQ112" s="442"/>
      <c r="CR112" s="442"/>
      <c r="CS112" s="442"/>
      <c r="CT112" s="442"/>
      <c r="CU112" s="442"/>
      <c r="CV112" s="442"/>
      <c r="CW112" s="442"/>
      <c r="CX112" s="442"/>
      <c r="CY112" s="442"/>
      <c r="CZ112" s="442"/>
      <c r="DA112" s="442"/>
      <c r="DB112" s="442"/>
      <c r="DC112" s="442"/>
      <c r="DD112" s="442"/>
      <c r="DE112" s="442"/>
      <c r="DF112" s="442"/>
      <c r="DG112" s="442"/>
      <c r="DH112" s="442"/>
      <c r="DI112" s="442"/>
      <c r="DJ112" s="442"/>
      <c r="DK112" s="442"/>
      <c r="DL112" s="442"/>
      <c r="DM112" s="442"/>
      <c r="DN112" s="442"/>
      <c r="DO112" s="442"/>
      <c r="DP112" s="442"/>
      <c r="DQ112" s="442"/>
      <c r="DR112" s="442"/>
      <c r="DS112" s="442"/>
      <c r="DT112" s="442"/>
      <c r="DU112" s="442"/>
      <c r="DV112" s="442"/>
      <c r="DW112" s="442"/>
      <c r="DX112" s="442"/>
      <c r="DY112" s="442"/>
      <c r="DZ112" s="442"/>
      <c r="EA112" s="442"/>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442"/>
      <c r="FK112" s="442"/>
      <c r="FL112" s="442"/>
      <c r="FM112" s="442"/>
      <c r="FN112" s="442"/>
      <c r="FO112" s="446"/>
      <c r="FP112" s="446"/>
      <c r="HA112" s="163"/>
      <c r="HB112" s="199">
        <f>リスト!C104</f>
        <v>0</v>
      </c>
      <c r="HC112" s="76" t="str">
        <f>IF(リスト!D104="","",リスト!D104)</f>
        <v/>
      </c>
      <c r="HD112" s="76" t="str">
        <f>IF(リスト!F104="","",リスト!F104)</f>
        <v/>
      </c>
      <c r="HE112" s="76" t="str">
        <f>IF(リスト!E104="","",リスト!E104)</f>
        <v/>
      </c>
      <c r="HF112" s="200" t="str">
        <f>IF(リスト!G104="","",リスト!G104)</f>
        <v/>
      </c>
      <c r="HG112" s="77" t="str">
        <f>IF(リスト!H111="","",リスト!H111)</f>
        <v>楠　葉</v>
      </c>
      <c r="HH112" s="77" t="str">
        <f>IF(リスト!I111="","",リスト!I111)</f>
        <v/>
      </c>
      <c r="HI112" s="77" t="str">
        <f>IF(リスト!J111="","",リスト!J111)</f>
        <v/>
      </c>
      <c r="HJ112" s="77" t="str">
        <f>IF(リスト!K111="","",リスト!K111)</f>
        <v/>
      </c>
      <c r="HK112" s="77" t="str">
        <f>IF(リスト!L111="","",リスト!L111)</f>
        <v/>
      </c>
      <c r="HL112" s="77" t="str">
        <f>IF(リスト!M111="","",リスト!M111)</f>
        <v/>
      </c>
      <c r="HM112" s="77" t="str">
        <f>IF(リスト!N111="","",リスト!N111)</f>
        <v/>
      </c>
      <c r="HN112" s="77" t="str">
        <f>IF(リスト!O111="","",リスト!O111)</f>
        <v/>
      </c>
      <c r="HO112" s="460" t="str">
        <f>IF(リスト!P111="","",リスト!P111)</f>
        <v/>
      </c>
    </row>
    <row r="113" spans="2:223" ht="24.75" customHeight="1" x14ac:dyDescent="0.2">
      <c r="B113" s="442"/>
      <c r="C113" s="442"/>
      <c r="D113" s="442"/>
      <c r="E113" s="442"/>
      <c r="F113" s="442"/>
      <c r="G113" s="442"/>
      <c r="H113" s="442"/>
      <c r="I113" s="442"/>
      <c r="J113" s="442"/>
      <c r="K113" s="442"/>
      <c r="L113" s="442"/>
      <c r="M113" s="442"/>
      <c r="N113" s="442"/>
      <c r="O113" s="442"/>
      <c r="P113" s="442"/>
      <c r="Q113" s="442"/>
      <c r="R113" s="442"/>
      <c r="S113" s="442"/>
      <c r="T113" s="442"/>
      <c r="U113" s="442"/>
      <c r="V113" s="442"/>
      <c r="W113" s="442"/>
      <c r="X113" s="442"/>
      <c r="Y113" s="442"/>
      <c r="Z113" s="442"/>
      <c r="AA113" s="442"/>
      <c r="AB113" s="442"/>
      <c r="AC113" s="442"/>
      <c r="AD113" s="442"/>
      <c r="AE113" s="442"/>
      <c r="AF113" s="442"/>
      <c r="AG113" s="442"/>
      <c r="AH113" s="442"/>
      <c r="AI113" s="442"/>
      <c r="AJ113" s="442"/>
      <c r="AK113" s="442"/>
      <c r="AL113" s="442"/>
      <c r="AM113" s="442"/>
      <c r="AN113" s="442"/>
      <c r="AO113" s="442"/>
      <c r="AP113" s="442"/>
      <c r="AQ113" s="442"/>
      <c r="AR113" s="442"/>
      <c r="AS113" s="442"/>
      <c r="AT113" s="442"/>
      <c r="AU113" s="442"/>
      <c r="AV113" s="442"/>
      <c r="AW113" s="442"/>
      <c r="AX113" s="442"/>
      <c r="AY113" s="442"/>
      <c r="AZ113" s="446"/>
      <c r="BA113" s="442"/>
      <c r="BB113" s="442"/>
      <c r="BC113" s="442"/>
      <c r="BD113" s="442"/>
      <c r="BE113" s="442"/>
      <c r="BF113" s="442"/>
      <c r="BG113" s="442"/>
      <c r="BH113" s="442"/>
      <c r="BI113" s="442"/>
      <c r="BJ113" s="442"/>
      <c r="BK113" s="442"/>
      <c r="BL113" s="442"/>
      <c r="BM113" s="442"/>
      <c r="BN113" s="442"/>
      <c r="BO113" s="442"/>
      <c r="BP113" s="442"/>
      <c r="BQ113" s="446"/>
      <c r="BR113" s="442"/>
      <c r="BS113" s="442"/>
      <c r="BT113" s="442"/>
      <c r="BU113" s="442"/>
      <c r="BV113" s="442"/>
      <c r="BW113" s="442"/>
      <c r="BX113" s="442"/>
      <c r="BY113" s="442"/>
      <c r="BZ113" s="442"/>
      <c r="CA113" s="442"/>
      <c r="CB113" s="442"/>
      <c r="CC113" s="442"/>
      <c r="CD113" s="442"/>
      <c r="CE113" s="442"/>
      <c r="CF113" s="442"/>
      <c r="CG113" s="442"/>
      <c r="CH113" s="446"/>
      <c r="CI113" s="442"/>
      <c r="CJ113" s="442"/>
      <c r="CK113" s="442"/>
      <c r="CL113" s="442"/>
      <c r="CM113" s="442"/>
      <c r="CN113" s="442"/>
      <c r="CO113" s="442"/>
      <c r="CP113" s="442"/>
      <c r="CQ113" s="442"/>
      <c r="CR113" s="442"/>
      <c r="CS113" s="442"/>
      <c r="CT113" s="442"/>
      <c r="CU113" s="442"/>
      <c r="CV113" s="442"/>
      <c r="CW113" s="442"/>
      <c r="CX113" s="442"/>
      <c r="CY113" s="442"/>
      <c r="CZ113" s="442"/>
      <c r="DA113" s="442"/>
      <c r="DB113" s="442"/>
      <c r="DC113" s="442"/>
      <c r="DD113" s="442"/>
      <c r="DE113" s="442"/>
      <c r="DF113" s="442"/>
      <c r="DG113" s="442"/>
      <c r="DH113" s="442"/>
      <c r="DI113" s="442"/>
      <c r="DJ113" s="442"/>
      <c r="DK113" s="442"/>
      <c r="DL113" s="442"/>
      <c r="DM113" s="442"/>
      <c r="DN113" s="442"/>
      <c r="DO113" s="442"/>
      <c r="DP113" s="442"/>
      <c r="DQ113" s="442"/>
      <c r="DR113" s="442"/>
      <c r="DS113" s="442"/>
      <c r="DT113" s="442"/>
      <c r="DU113" s="442"/>
      <c r="DV113" s="442"/>
      <c r="DW113" s="442"/>
      <c r="DX113" s="442"/>
      <c r="DY113" s="442"/>
      <c r="DZ113" s="442"/>
      <c r="EA113" s="442"/>
      <c r="EB113" s="442"/>
      <c r="EC113" s="442"/>
      <c r="ED113" s="442"/>
      <c r="EE113" s="442"/>
      <c r="EF113" s="442"/>
      <c r="EG113" s="442"/>
      <c r="EH113" s="442"/>
      <c r="EI113" s="442"/>
      <c r="EJ113" s="442"/>
      <c r="EK113" s="442"/>
      <c r="EL113" s="442"/>
      <c r="EM113" s="442"/>
      <c r="EN113" s="442"/>
      <c r="EO113" s="442"/>
      <c r="EP113" s="442"/>
      <c r="EQ113" s="442"/>
      <c r="ER113" s="442"/>
      <c r="ES113" s="442"/>
      <c r="ET113" s="442"/>
      <c r="EU113" s="442"/>
      <c r="EV113" s="442"/>
      <c r="EW113" s="442"/>
      <c r="EX113" s="442"/>
      <c r="EY113" s="442"/>
      <c r="EZ113" s="442"/>
      <c r="FA113" s="442"/>
      <c r="FB113" s="442"/>
      <c r="FC113" s="442"/>
      <c r="FD113" s="442"/>
      <c r="FE113" s="442"/>
      <c r="FF113" s="442"/>
      <c r="FG113" s="442"/>
      <c r="FH113" s="442"/>
      <c r="FI113" s="442"/>
      <c r="FJ113" s="442"/>
      <c r="FK113" s="442"/>
      <c r="FL113" s="442"/>
      <c r="FM113" s="442"/>
      <c r="FN113" s="442"/>
      <c r="FO113" s="446"/>
      <c r="FP113" s="446"/>
      <c r="HA113" s="163"/>
      <c r="HB113" s="199">
        <f>リスト!C105</f>
        <v>0</v>
      </c>
      <c r="HC113" s="76" t="str">
        <f>IF(リスト!D105="","",リスト!D105)</f>
        <v/>
      </c>
      <c r="HD113" s="76" t="str">
        <f>IF(リスト!F105="","",リスト!F105)</f>
        <v/>
      </c>
      <c r="HE113" s="76" t="str">
        <f>IF(リスト!E105="","",リスト!E105)</f>
        <v/>
      </c>
      <c r="HF113" s="200" t="str">
        <f>IF(リスト!G105="","",リスト!G105)</f>
        <v/>
      </c>
      <c r="HG113" s="77" t="str">
        <f>IF(リスト!H112="","",リスト!H112)</f>
        <v>洞ヶ峠</v>
      </c>
      <c r="HH113" s="77" t="str">
        <f>IF(リスト!I112="","",リスト!I112)</f>
        <v/>
      </c>
      <c r="HI113" s="77" t="str">
        <f>IF(リスト!J112="","",リスト!J112)</f>
        <v/>
      </c>
      <c r="HJ113" s="77" t="str">
        <f>IF(リスト!K112="","",リスト!K112)</f>
        <v/>
      </c>
      <c r="HK113" s="77" t="str">
        <f>IF(リスト!L112="","",リスト!L112)</f>
        <v/>
      </c>
      <c r="HL113" s="77" t="str">
        <f>IF(リスト!M112="","",リスト!M112)</f>
        <v/>
      </c>
      <c r="HM113" s="77" t="str">
        <f>IF(リスト!N112="","",リスト!N112)</f>
        <v/>
      </c>
      <c r="HN113" s="77" t="str">
        <f>IF(リスト!O112="","",リスト!O112)</f>
        <v/>
      </c>
      <c r="HO113" s="460" t="str">
        <f>IF(リスト!P112="","",リスト!P112)</f>
        <v/>
      </c>
    </row>
    <row r="114" spans="2:223" ht="24.75" customHeight="1" x14ac:dyDescent="0.2">
      <c r="B114" s="443"/>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43"/>
      <c r="AL114" s="443"/>
      <c r="AM114" s="443"/>
      <c r="AN114" s="443"/>
      <c r="AO114" s="443"/>
      <c r="AP114" s="443"/>
      <c r="AQ114" s="443"/>
      <c r="AR114" s="443"/>
      <c r="AS114" s="443"/>
      <c r="AT114" s="443"/>
      <c r="AU114" s="443"/>
      <c r="AV114" s="443"/>
      <c r="AW114" s="443"/>
      <c r="AX114" s="443"/>
      <c r="AY114" s="443"/>
      <c r="AZ114" s="446"/>
      <c r="BA114" s="443"/>
      <c r="BB114" s="443"/>
      <c r="BC114" s="443"/>
      <c r="BD114" s="443"/>
      <c r="BE114" s="443"/>
      <c r="BF114" s="443"/>
      <c r="BG114" s="443"/>
      <c r="BH114" s="443"/>
      <c r="BI114" s="443"/>
      <c r="BJ114" s="443"/>
      <c r="BK114" s="443"/>
      <c r="BL114" s="443"/>
      <c r="BM114" s="443"/>
      <c r="BN114" s="443"/>
      <c r="BO114" s="443"/>
      <c r="BP114" s="443"/>
      <c r="BQ114" s="446"/>
      <c r="BR114" s="443"/>
      <c r="BS114" s="443"/>
      <c r="BT114" s="443"/>
      <c r="BU114" s="443"/>
      <c r="BV114" s="443"/>
      <c r="BW114" s="443"/>
      <c r="BX114" s="443"/>
      <c r="BY114" s="443"/>
      <c r="BZ114" s="443"/>
      <c r="CA114" s="443"/>
      <c r="CB114" s="443"/>
      <c r="CC114" s="443"/>
      <c r="CD114" s="443"/>
      <c r="CE114" s="443"/>
      <c r="CF114" s="443"/>
      <c r="CG114" s="443"/>
      <c r="CH114" s="446"/>
      <c r="CI114" s="443"/>
      <c r="CJ114" s="443"/>
      <c r="CK114" s="443"/>
      <c r="CL114" s="443"/>
      <c r="CM114" s="443"/>
      <c r="CN114" s="443"/>
      <c r="CO114" s="443"/>
      <c r="CP114" s="443"/>
      <c r="CQ114" s="443"/>
      <c r="CR114" s="443"/>
      <c r="CS114" s="443"/>
      <c r="CT114" s="443"/>
      <c r="CU114" s="443"/>
      <c r="CV114" s="443"/>
      <c r="CW114" s="443"/>
      <c r="CX114" s="443"/>
      <c r="CY114" s="443"/>
      <c r="CZ114" s="443"/>
      <c r="DA114" s="443"/>
      <c r="DB114" s="443"/>
      <c r="DC114" s="443"/>
      <c r="DD114" s="443"/>
      <c r="DE114" s="443"/>
      <c r="DF114" s="443"/>
      <c r="DG114" s="443"/>
      <c r="DH114" s="443"/>
      <c r="DI114" s="443"/>
      <c r="DJ114" s="443"/>
      <c r="DK114" s="443"/>
      <c r="DL114" s="443"/>
      <c r="DM114" s="443"/>
      <c r="DN114" s="443"/>
      <c r="DO114" s="443"/>
      <c r="DP114" s="443"/>
      <c r="DQ114" s="443"/>
      <c r="DR114" s="443"/>
      <c r="DS114" s="443"/>
      <c r="DT114" s="443"/>
      <c r="DU114" s="443"/>
      <c r="DV114" s="443"/>
      <c r="DW114" s="443"/>
      <c r="DX114" s="443"/>
      <c r="DY114" s="443"/>
      <c r="DZ114" s="443"/>
      <c r="EA114" s="443"/>
      <c r="EB114" s="443"/>
      <c r="EC114" s="443"/>
      <c r="ED114" s="443"/>
      <c r="EE114" s="443"/>
      <c r="EF114" s="443"/>
      <c r="EG114" s="443"/>
      <c r="EH114" s="443"/>
      <c r="EI114" s="443"/>
      <c r="EJ114" s="443"/>
      <c r="EK114" s="443"/>
      <c r="EL114" s="443"/>
      <c r="EM114" s="443"/>
      <c r="EN114" s="443"/>
      <c r="EO114" s="443"/>
      <c r="EP114" s="443"/>
      <c r="EQ114" s="443"/>
      <c r="ER114" s="442"/>
      <c r="ES114" s="442"/>
      <c r="ET114" s="442"/>
      <c r="EU114" s="442"/>
      <c r="EV114" s="442"/>
      <c r="EW114" s="442"/>
      <c r="EX114" s="442"/>
      <c r="EY114" s="442"/>
      <c r="EZ114" s="442"/>
      <c r="FA114" s="442"/>
      <c r="FB114" s="442"/>
      <c r="FC114" s="442"/>
      <c r="FD114" s="442"/>
      <c r="FE114" s="442"/>
      <c r="FF114" s="442"/>
      <c r="FG114" s="442"/>
      <c r="FH114" s="442"/>
      <c r="FI114" s="442"/>
      <c r="FJ114" s="442"/>
      <c r="FK114" s="442"/>
      <c r="FL114" s="442"/>
      <c r="FM114" s="442"/>
      <c r="FN114" s="442"/>
      <c r="FO114" s="446"/>
      <c r="FP114" s="446"/>
      <c r="HA114" s="163"/>
      <c r="HB114" s="199">
        <f>リスト!C106</f>
        <v>0</v>
      </c>
      <c r="HC114" s="76" t="str">
        <f>IF(リスト!D106="","",リスト!D106)</f>
        <v/>
      </c>
      <c r="HD114" s="76" t="str">
        <f>IF(リスト!F106="","",リスト!F106)</f>
        <v/>
      </c>
      <c r="HE114" s="76" t="str">
        <f>IF(リスト!E106="","",リスト!E106)</f>
        <v/>
      </c>
      <c r="HF114" s="200" t="str">
        <f>IF(リスト!G106="","",リスト!G106)</f>
        <v/>
      </c>
      <c r="HG114" s="77" t="str">
        <f>IF(リスト!H113="","",リスト!H113)</f>
        <v>豊　野</v>
      </c>
      <c r="HH114" s="77" t="str">
        <f>IF(リスト!I113="","",リスト!I113)</f>
        <v/>
      </c>
      <c r="HI114" s="77" t="str">
        <f>IF(リスト!J113="","",リスト!J113)</f>
        <v/>
      </c>
      <c r="HJ114" s="77" t="str">
        <f>IF(リスト!K113="","",リスト!K113)</f>
        <v/>
      </c>
      <c r="HK114" s="77" t="str">
        <f>IF(リスト!L113="","",リスト!L113)</f>
        <v/>
      </c>
      <c r="HL114" s="77" t="str">
        <f>IF(リスト!M113="","",リスト!M113)</f>
        <v/>
      </c>
      <c r="HM114" s="77" t="str">
        <f>IF(リスト!N113="","",リスト!N113)</f>
        <v/>
      </c>
      <c r="HN114" s="77" t="str">
        <f>IF(リスト!O113="","",リスト!O113)</f>
        <v/>
      </c>
      <c r="HO114" s="460" t="str">
        <f>IF(リスト!P113="","",リスト!P113)</f>
        <v/>
      </c>
    </row>
    <row r="115" spans="2:223" ht="24.75" customHeight="1" x14ac:dyDescent="0.2">
      <c r="B115" s="442"/>
      <c r="C115" s="442"/>
      <c r="D115" s="442"/>
      <c r="E115" s="442"/>
      <c r="F115" s="442"/>
      <c r="G115" s="442"/>
      <c r="H115" s="442"/>
      <c r="I115" s="442"/>
      <c r="J115" s="442"/>
      <c r="K115" s="442"/>
      <c r="L115" s="442"/>
      <c r="M115" s="442"/>
      <c r="N115" s="442"/>
      <c r="O115" s="442"/>
      <c r="P115" s="442"/>
      <c r="Q115" s="442"/>
      <c r="R115" s="442"/>
      <c r="S115" s="442"/>
      <c r="T115" s="442"/>
      <c r="U115" s="442"/>
      <c r="V115" s="442"/>
      <c r="W115" s="442"/>
      <c r="X115" s="442"/>
      <c r="Y115" s="442"/>
      <c r="Z115" s="442"/>
      <c r="AA115" s="442"/>
      <c r="AB115" s="442"/>
      <c r="AC115" s="442"/>
      <c r="AD115" s="442"/>
      <c r="AE115" s="442"/>
      <c r="AF115" s="442"/>
      <c r="AG115" s="442"/>
      <c r="AH115" s="442"/>
      <c r="AI115" s="442"/>
      <c r="AJ115" s="442"/>
      <c r="AK115" s="442"/>
      <c r="AL115" s="442"/>
      <c r="AM115" s="442"/>
      <c r="AN115" s="442"/>
      <c r="AO115" s="442"/>
      <c r="AP115" s="442"/>
      <c r="AQ115" s="442"/>
      <c r="AR115" s="442"/>
      <c r="AS115" s="442"/>
      <c r="AT115" s="442"/>
      <c r="AU115" s="442"/>
      <c r="AV115" s="442"/>
      <c r="AW115" s="442"/>
      <c r="AX115" s="442"/>
      <c r="AY115" s="442"/>
      <c r="AZ115" s="446"/>
      <c r="BA115" s="442"/>
      <c r="BB115" s="442"/>
      <c r="BC115" s="442"/>
      <c r="BD115" s="442"/>
      <c r="BE115" s="442"/>
      <c r="BF115" s="442"/>
      <c r="BG115" s="442"/>
      <c r="BH115" s="442"/>
      <c r="BI115" s="442"/>
      <c r="BJ115" s="442"/>
      <c r="BK115" s="442"/>
      <c r="BL115" s="442"/>
      <c r="BM115" s="442"/>
      <c r="BN115" s="442"/>
      <c r="BO115" s="442"/>
      <c r="BP115" s="442"/>
      <c r="BQ115" s="446"/>
      <c r="BR115" s="442"/>
      <c r="BS115" s="442"/>
      <c r="BT115" s="442"/>
      <c r="BU115" s="442"/>
      <c r="BV115" s="442"/>
      <c r="BW115" s="442"/>
      <c r="BX115" s="442"/>
      <c r="BY115" s="442"/>
      <c r="BZ115" s="442"/>
      <c r="CA115" s="442"/>
      <c r="CB115" s="442"/>
      <c r="CC115" s="442"/>
      <c r="CD115" s="442"/>
      <c r="CE115" s="442"/>
      <c r="CF115" s="442"/>
      <c r="CG115" s="442"/>
      <c r="CH115" s="446"/>
      <c r="CI115" s="442"/>
      <c r="CJ115" s="442"/>
      <c r="CK115" s="442"/>
      <c r="CL115" s="442"/>
      <c r="CM115" s="442"/>
      <c r="CN115" s="442"/>
      <c r="CO115" s="442"/>
      <c r="CP115" s="442"/>
      <c r="CQ115" s="442"/>
      <c r="CR115" s="442"/>
      <c r="CS115" s="442"/>
      <c r="CT115" s="442"/>
      <c r="CU115" s="442"/>
      <c r="CV115" s="442"/>
      <c r="CW115" s="442"/>
      <c r="CX115" s="442"/>
      <c r="CY115" s="442"/>
      <c r="CZ115" s="442"/>
      <c r="DA115" s="442"/>
      <c r="DB115" s="442"/>
      <c r="DC115" s="442"/>
      <c r="DD115" s="442"/>
      <c r="DE115" s="442"/>
      <c r="DF115" s="442"/>
      <c r="DG115" s="442"/>
      <c r="DH115" s="442"/>
      <c r="DI115" s="442"/>
      <c r="DJ115" s="442"/>
      <c r="DK115" s="442"/>
      <c r="DL115" s="442"/>
      <c r="DM115" s="442"/>
      <c r="DN115" s="442"/>
      <c r="DO115" s="442"/>
      <c r="DP115" s="442"/>
      <c r="DQ115" s="442"/>
      <c r="DR115" s="442"/>
      <c r="DS115" s="442"/>
      <c r="DT115" s="442"/>
      <c r="DU115" s="442"/>
      <c r="DV115" s="442"/>
      <c r="DW115" s="442"/>
      <c r="DX115" s="442"/>
      <c r="DY115" s="442"/>
      <c r="DZ115" s="442"/>
      <c r="EA115" s="442"/>
      <c r="EB115" s="442"/>
      <c r="EC115" s="442"/>
      <c r="ED115" s="442"/>
      <c r="EE115" s="442"/>
      <c r="EF115" s="442"/>
      <c r="EG115" s="442"/>
      <c r="EH115" s="442"/>
      <c r="EI115" s="442"/>
      <c r="EJ115" s="442"/>
      <c r="EK115" s="442"/>
      <c r="EL115" s="442"/>
      <c r="EM115" s="442"/>
      <c r="EN115" s="442"/>
      <c r="EO115" s="442"/>
      <c r="EP115" s="442"/>
      <c r="EQ115" s="442"/>
      <c r="ER115" s="442"/>
      <c r="ES115" s="442"/>
      <c r="ET115" s="442"/>
      <c r="EU115" s="442"/>
      <c r="EV115" s="442"/>
      <c r="EW115" s="442"/>
      <c r="EX115" s="442"/>
      <c r="EY115" s="442"/>
      <c r="EZ115" s="442"/>
      <c r="FA115" s="442"/>
      <c r="FB115" s="442"/>
      <c r="FC115" s="442"/>
      <c r="FD115" s="442"/>
      <c r="FE115" s="442"/>
      <c r="FF115" s="442"/>
      <c r="FG115" s="442"/>
      <c r="FH115" s="442"/>
      <c r="FI115" s="442"/>
      <c r="FJ115" s="442"/>
      <c r="FK115" s="442"/>
      <c r="FL115" s="442"/>
      <c r="FM115" s="442"/>
      <c r="FN115" s="442"/>
      <c r="FO115" s="446"/>
      <c r="FP115" s="446"/>
      <c r="HA115" s="163"/>
      <c r="HB115" s="199">
        <f>リスト!C107</f>
        <v>0</v>
      </c>
      <c r="HC115" s="76" t="str">
        <f>IF(リスト!D107="","",リスト!D107)</f>
        <v/>
      </c>
      <c r="HD115" s="76" t="str">
        <f>IF(リスト!F107="","",リスト!F107)</f>
        <v/>
      </c>
      <c r="HE115" s="76" t="str">
        <f>IF(リスト!E107="","",リスト!E107)</f>
        <v/>
      </c>
      <c r="HF115" s="200" t="str">
        <f>IF(リスト!G107="","",リスト!G107)</f>
        <v/>
      </c>
      <c r="HG115" s="77" t="str">
        <f>IF(リスト!H114="","",リスト!H114)</f>
        <v>平　池</v>
      </c>
      <c r="HH115" s="77" t="str">
        <f>IF(リスト!I114="","",リスト!I114)</f>
        <v/>
      </c>
      <c r="HI115" s="77" t="str">
        <f>IF(リスト!J114="","",リスト!J114)</f>
        <v/>
      </c>
      <c r="HJ115" s="77" t="str">
        <f>IF(リスト!K114="","",リスト!K114)</f>
        <v/>
      </c>
      <c r="HK115" s="77" t="str">
        <f>IF(リスト!L114="","",リスト!L114)</f>
        <v/>
      </c>
      <c r="HL115" s="77" t="str">
        <f>IF(リスト!M114="","",リスト!M114)</f>
        <v/>
      </c>
      <c r="HM115" s="77" t="str">
        <f>IF(リスト!N114="","",リスト!N114)</f>
        <v/>
      </c>
      <c r="HN115" s="77" t="str">
        <f>IF(リスト!O114="","",リスト!O114)</f>
        <v/>
      </c>
      <c r="HO115" s="460" t="str">
        <f>IF(リスト!P114="","",リスト!P114)</f>
        <v/>
      </c>
    </row>
    <row r="116" spans="2:223" ht="24.75" customHeight="1" x14ac:dyDescent="0.2">
      <c r="B116" s="442"/>
      <c r="C116" s="444"/>
      <c r="D116" s="442"/>
      <c r="E116" s="444"/>
      <c r="F116" s="442"/>
      <c r="G116" s="444"/>
      <c r="H116" s="442"/>
      <c r="I116" s="444"/>
      <c r="J116" s="442"/>
      <c r="K116" s="444"/>
      <c r="L116" s="442"/>
      <c r="M116" s="444"/>
      <c r="N116" s="442"/>
      <c r="O116" s="442"/>
      <c r="P116" s="444"/>
      <c r="Q116" s="442"/>
      <c r="R116" s="444"/>
      <c r="S116" s="442"/>
      <c r="T116" s="444"/>
      <c r="U116" s="442"/>
      <c r="V116" s="444"/>
      <c r="W116" s="442"/>
      <c r="X116" s="444"/>
      <c r="Y116" s="442"/>
      <c r="Z116" s="444"/>
      <c r="AA116" s="442"/>
      <c r="AB116" s="444"/>
      <c r="AC116" s="442"/>
      <c r="AD116" s="444"/>
      <c r="AE116" s="442"/>
      <c r="AF116" s="444"/>
      <c r="AG116" s="442"/>
      <c r="AH116" s="444"/>
      <c r="AI116" s="444"/>
      <c r="AJ116" s="442"/>
      <c r="AK116" s="444"/>
      <c r="AL116" s="442"/>
      <c r="AM116" s="444"/>
      <c r="AN116" s="442"/>
      <c r="AO116" s="444"/>
      <c r="AP116" s="442"/>
      <c r="AQ116" s="444"/>
      <c r="AR116" s="442"/>
      <c r="AS116" s="444"/>
      <c r="AT116" s="442"/>
      <c r="AU116" s="444"/>
      <c r="AV116" s="442"/>
      <c r="AW116" s="444"/>
      <c r="AX116" s="442"/>
      <c r="AY116" s="444"/>
      <c r="AZ116" s="444"/>
      <c r="BA116" s="442"/>
      <c r="BB116" s="444"/>
      <c r="BC116" s="442"/>
      <c r="BD116" s="444"/>
      <c r="BE116" s="442"/>
      <c r="BF116" s="444"/>
      <c r="BG116" s="442"/>
      <c r="BH116" s="444"/>
      <c r="BI116" s="442"/>
      <c r="BJ116" s="444"/>
      <c r="BK116" s="442"/>
      <c r="BL116" s="444"/>
      <c r="BM116" s="442"/>
      <c r="BN116" s="444"/>
      <c r="BO116" s="442"/>
      <c r="BP116" s="444"/>
      <c r="BQ116" s="444"/>
      <c r="BR116" s="442"/>
      <c r="BS116" s="444"/>
      <c r="BT116" s="442"/>
      <c r="BU116" s="444"/>
      <c r="BV116" s="442"/>
      <c r="BW116" s="444"/>
      <c r="BX116" s="442"/>
      <c r="BY116" s="444"/>
      <c r="BZ116" s="442"/>
      <c r="CA116" s="444"/>
      <c r="CB116" s="442"/>
      <c r="CC116" s="444"/>
      <c r="CD116" s="442"/>
      <c r="CE116" s="444"/>
      <c r="CF116" s="442"/>
      <c r="CG116" s="444"/>
      <c r="CH116" s="444"/>
      <c r="CI116" s="442"/>
      <c r="CJ116" s="444"/>
      <c r="CK116" s="442"/>
      <c r="CL116" s="444"/>
      <c r="CM116" s="442"/>
      <c r="CN116" s="444"/>
      <c r="CO116" s="442"/>
      <c r="CP116" s="444"/>
      <c r="CQ116" s="442"/>
      <c r="CR116" s="444"/>
      <c r="CS116" s="442"/>
      <c r="CT116" s="444"/>
      <c r="CU116" s="442"/>
      <c r="CV116" s="444"/>
      <c r="CW116" s="442"/>
      <c r="CX116" s="444"/>
      <c r="CY116" s="444"/>
      <c r="CZ116" s="442"/>
      <c r="DA116" s="444"/>
      <c r="DB116" s="442"/>
      <c r="DC116" s="444"/>
      <c r="DD116" s="442"/>
      <c r="DE116" s="444"/>
      <c r="DF116" s="442"/>
      <c r="DG116" s="444"/>
      <c r="DH116" s="442"/>
      <c r="DI116" s="444"/>
      <c r="DJ116" s="442"/>
      <c r="DK116" s="444"/>
      <c r="DL116" s="442"/>
      <c r="DM116" s="444"/>
      <c r="DN116" s="442"/>
      <c r="DO116" s="444"/>
      <c r="DP116" s="442"/>
      <c r="DQ116" s="444"/>
      <c r="DR116" s="442"/>
      <c r="DS116" s="444"/>
      <c r="DT116" s="442"/>
      <c r="DU116" s="444"/>
      <c r="DV116" s="442"/>
      <c r="DW116" s="444"/>
      <c r="DX116" s="442"/>
      <c r="DY116" s="444"/>
      <c r="DZ116" s="442"/>
      <c r="EA116" s="444"/>
      <c r="EB116" s="442"/>
      <c r="EC116" s="444"/>
      <c r="ED116" s="442"/>
      <c r="EE116" s="444"/>
      <c r="EF116" s="442"/>
      <c r="EG116" s="444"/>
      <c r="EH116" s="442"/>
      <c r="EI116" s="444"/>
      <c r="EJ116" s="442"/>
      <c r="EK116" s="444"/>
      <c r="EL116" s="442"/>
      <c r="EM116" s="444"/>
      <c r="EN116" s="442"/>
      <c r="EO116" s="444"/>
      <c r="EP116" s="442"/>
      <c r="EQ116" s="444"/>
      <c r="ER116" s="442"/>
      <c r="ES116" s="444"/>
      <c r="ET116" s="442"/>
      <c r="EU116" s="444"/>
      <c r="EV116" s="442"/>
      <c r="EW116" s="447"/>
      <c r="EX116" s="447"/>
      <c r="EY116" s="447"/>
      <c r="EZ116" s="447"/>
      <c r="FA116" s="447"/>
      <c r="FB116" s="447"/>
      <c r="FC116" s="442"/>
      <c r="FD116" s="447"/>
      <c r="FE116" s="447"/>
      <c r="FF116" s="447"/>
      <c r="FG116" s="447"/>
      <c r="FH116" s="447"/>
      <c r="FI116" s="447"/>
      <c r="FJ116" s="442"/>
      <c r="FK116" s="444"/>
      <c r="FL116" s="442"/>
      <c r="FM116" s="444"/>
      <c r="FN116" s="444"/>
      <c r="FO116" s="444"/>
      <c r="FP116" s="444"/>
      <c r="HA116" s="163"/>
      <c r="HB116" s="199">
        <f>リスト!C108</f>
        <v>0</v>
      </c>
      <c r="HC116" s="76" t="str">
        <f>IF(リスト!D108="","",リスト!D108)</f>
        <v/>
      </c>
      <c r="HD116" s="76" t="str">
        <f>IF(リスト!F108="","",リスト!F108)</f>
        <v/>
      </c>
      <c r="HE116" s="76" t="str">
        <f>IF(リスト!E108="","",リスト!E108)</f>
        <v/>
      </c>
      <c r="HF116" s="200" t="str">
        <f>IF(リスト!G108="","",リスト!G108)</f>
        <v/>
      </c>
      <c r="HG116" s="77" t="str">
        <f>IF(リスト!H115="","",リスト!H115)</f>
        <v>牧　野</v>
      </c>
      <c r="HH116" s="77" t="str">
        <f>IF(リスト!I115="","",リスト!I115)</f>
        <v/>
      </c>
      <c r="HI116" s="77" t="str">
        <f>IF(リスト!J115="","",リスト!J115)</f>
        <v/>
      </c>
      <c r="HJ116" s="77" t="str">
        <f>IF(リスト!K115="","",リスト!K115)</f>
        <v/>
      </c>
      <c r="HK116" s="77" t="str">
        <f>IF(リスト!L115="","",リスト!L115)</f>
        <v/>
      </c>
      <c r="HL116" s="77" t="str">
        <f>IF(リスト!M115="","",リスト!M115)</f>
        <v/>
      </c>
      <c r="HM116" s="77" t="str">
        <f>IF(リスト!N115="","",リスト!N115)</f>
        <v/>
      </c>
      <c r="HN116" s="77" t="str">
        <f>IF(リスト!O115="","",リスト!O115)</f>
        <v/>
      </c>
      <c r="HO116" s="460" t="str">
        <f>IF(リスト!P115="","",リスト!P115)</f>
        <v/>
      </c>
    </row>
    <row r="117" spans="2:223" ht="24.75" customHeight="1" x14ac:dyDescent="0.2">
      <c r="B117" s="442"/>
      <c r="C117" s="442"/>
      <c r="D117" s="442"/>
      <c r="E117" s="442"/>
      <c r="F117" s="442"/>
      <c r="G117" s="442"/>
      <c r="H117" s="442"/>
      <c r="I117" s="442"/>
      <c r="J117" s="442"/>
      <c r="K117" s="442"/>
      <c r="L117" s="442"/>
      <c r="M117" s="442"/>
      <c r="N117" s="442"/>
      <c r="O117" s="442"/>
      <c r="P117" s="442"/>
      <c r="Q117" s="442"/>
      <c r="R117" s="442"/>
      <c r="S117" s="442"/>
      <c r="T117" s="442"/>
      <c r="U117" s="442"/>
      <c r="V117" s="442"/>
      <c r="W117" s="442"/>
      <c r="X117" s="442"/>
      <c r="Y117" s="442"/>
      <c r="Z117" s="442"/>
      <c r="AA117" s="442"/>
      <c r="AB117" s="442"/>
      <c r="AC117" s="442"/>
      <c r="AD117" s="442"/>
      <c r="AE117" s="442"/>
      <c r="AF117" s="442"/>
      <c r="AG117" s="442"/>
      <c r="AH117" s="442"/>
      <c r="AI117" s="442"/>
      <c r="AJ117" s="442"/>
      <c r="AK117" s="442"/>
      <c r="AL117" s="442"/>
      <c r="AM117" s="442"/>
      <c r="AN117" s="442"/>
      <c r="AO117" s="442"/>
      <c r="AP117" s="442"/>
      <c r="AQ117" s="442"/>
      <c r="AR117" s="442"/>
      <c r="AS117" s="442"/>
      <c r="AT117" s="442"/>
      <c r="AU117" s="442"/>
      <c r="AV117" s="442"/>
      <c r="AW117" s="442"/>
      <c r="AX117" s="446"/>
      <c r="AY117" s="442"/>
      <c r="AZ117" s="446"/>
      <c r="BA117" s="442"/>
      <c r="BB117" s="442"/>
      <c r="BC117" s="442"/>
      <c r="BD117" s="442"/>
      <c r="BE117" s="442"/>
      <c r="BF117" s="442"/>
      <c r="BG117" s="442"/>
      <c r="BH117" s="442"/>
      <c r="BI117" s="442"/>
      <c r="BJ117" s="442"/>
      <c r="BK117" s="442"/>
      <c r="BL117" s="442"/>
      <c r="BM117" s="442"/>
      <c r="BN117" s="442"/>
      <c r="BO117" s="446"/>
      <c r="BP117" s="442"/>
      <c r="BQ117" s="446"/>
      <c r="BR117" s="442"/>
      <c r="BS117" s="442"/>
      <c r="BT117" s="442"/>
      <c r="BU117" s="442"/>
      <c r="BV117" s="442"/>
      <c r="BW117" s="442"/>
      <c r="BX117" s="442"/>
      <c r="BY117" s="442"/>
      <c r="BZ117" s="442"/>
      <c r="CA117" s="442"/>
      <c r="CB117" s="442"/>
      <c r="CC117" s="442"/>
      <c r="CD117" s="442"/>
      <c r="CE117" s="442"/>
      <c r="CF117" s="444"/>
      <c r="CG117" s="442"/>
      <c r="CH117" s="446"/>
      <c r="CI117" s="442"/>
      <c r="CJ117" s="442"/>
      <c r="CK117" s="442"/>
      <c r="CL117" s="442"/>
      <c r="CM117" s="442"/>
      <c r="CN117" s="442"/>
      <c r="CO117" s="442"/>
      <c r="CP117" s="442"/>
      <c r="CQ117" s="442"/>
      <c r="CR117" s="442"/>
      <c r="CS117" s="442"/>
      <c r="CT117" s="442"/>
      <c r="CU117" s="442"/>
      <c r="CV117" s="442"/>
      <c r="CW117" s="442"/>
      <c r="CX117" s="442"/>
      <c r="CY117" s="442"/>
      <c r="CZ117" s="442"/>
      <c r="DA117" s="442"/>
      <c r="DB117" s="442"/>
      <c r="DC117" s="442"/>
      <c r="DD117" s="442"/>
      <c r="DE117" s="442"/>
      <c r="DF117" s="442"/>
      <c r="DG117" s="442"/>
      <c r="DH117" s="442"/>
      <c r="DI117" s="442"/>
      <c r="DJ117" s="442"/>
      <c r="DK117" s="442"/>
      <c r="DL117" s="442"/>
      <c r="DM117" s="442"/>
      <c r="DN117" s="442"/>
      <c r="DO117" s="442"/>
      <c r="DP117" s="442"/>
      <c r="DQ117" s="442"/>
      <c r="DR117" s="442"/>
      <c r="DS117" s="442"/>
      <c r="DT117" s="442"/>
      <c r="DU117" s="442"/>
      <c r="DV117" s="442"/>
      <c r="DW117" s="442"/>
      <c r="DX117" s="442"/>
      <c r="DY117" s="442"/>
      <c r="DZ117" s="442"/>
      <c r="EA117" s="442"/>
      <c r="EB117" s="442"/>
      <c r="EC117" s="442"/>
      <c r="ED117" s="442"/>
      <c r="EE117" s="442"/>
      <c r="EF117" s="442"/>
      <c r="EG117" s="442"/>
      <c r="EH117" s="442"/>
      <c r="EI117" s="442"/>
      <c r="EJ117" s="442"/>
      <c r="EK117" s="442"/>
      <c r="EL117" s="442"/>
      <c r="EM117" s="442"/>
      <c r="EN117" s="442"/>
      <c r="EO117" s="442"/>
      <c r="EP117" s="442"/>
      <c r="EQ117" s="442"/>
      <c r="ER117" s="442"/>
      <c r="ES117" s="442"/>
      <c r="ET117" s="442"/>
      <c r="EU117" s="442"/>
      <c r="EV117" s="442"/>
      <c r="EW117" s="442"/>
      <c r="EX117" s="447"/>
      <c r="EY117" s="447"/>
      <c r="EZ117" s="447"/>
      <c r="FA117" s="442"/>
      <c r="FB117" s="442"/>
      <c r="FC117" s="442"/>
      <c r="FD117" s="442"/>
      <c r="FE117" s="447"/>
      <c r="FF117" s="447"/>
      <c r="FG117" s="447"/>
      <c r="FH117" s="442"/>
      <c r="FI117" s="442"/>
      <c r="FJ117" s="442"/>
      <c r="FK117" s="442"/>
      <c r="FL117" s="446"/>
      <c r="FM117" s="446"/>
      <c r="FN117" s="446"/>
      <c r="FO117" s="442"/>
      <c r="FP117" s="442"/>
      <c r="HA117" s="163"/>
      <c r="HB117" s="199">
        <f>リスト!C109</f>
        <v>0</v>
      </c>
      <c r="HC117" s="76" t="str">
        <f>IF(リスト!D109="","",リスト!D109)</f>
        <v/>
      </c>
      <c r="HD117" s="76" t="str">
        <f>IF(リスト!F109="","",リスト!F109)</f>
        <v/>
      </c>
      <c r="HE117" s="76" t="str">
        <f>IF(リスト!E109="","",リスト!E109)</f>
        <v/>
      </c>
      <c r="HF117" s="200" t="str">
        <f>IF(リスト!G109="","",リスト!G109)</f>
        <v/>
      </c>
      <c r="HG117" s="77" t="str">
        <f>IF(リスト!H116="","",リスト!H116)</f>
        <v/>
      </c>
      <c r="HH117" s="77" t="str">
        <f>IF(リスト!I116="","",リスト!I116)</f>
        <v/>
      </c>
      <c r="HI117" s="77" t="str">
        <f>IF(リスト!J116="","",リスト!J116)</f>
        <v/>
      </c>
      <c r="HJ117" s="77" t="str">
        <f>IF(リスト!K116="","",リスト!K116)</f>
        <v/>
      </c>
      <c r="HK117" s="77" t="str">
        <f>IF(リスト!L116="","",リスト!L116)</f>
        <v/>
      </c>
      <c r="HL117" s="77" t="str">
        <f>IF(リスト!M116="","",リスト!M116)</f>
        <v/>
      </c>
      <c r="HM117" s="77" t="str">
        <f>IF(リスト!N116="","",リスト!N116)</f>
        <v/>
      </c>
      <c r="HN117" s="77" t="str">
        <f>IF(リスト!O116="","",リスト!O116)</f>
        <v/>
      </c>
      <c r="HO117" s="460" t="str">
        <f>IF(リスト!P116="","",リスト!P116)</f>
        <v/>
      </c>
    </row>
    <row r="118" spans="2:223" ht="24.75" customHeight="1" x14ac:dyDescent="0.2">
      <c r="B118" s="445"/>
      <c r="C118" s="445"/>
      <c r="D118" s="445"/>
      <c r="E118" s="445"/>
      <c r="F118" s="445"/>
      <c r="G118" s="445"/>
      <c r="H118" s="445"/>
      <c r="I118" s="445"/>
      <c r="J118" s="445"/>
      <c r="K118" s="445"/>
      <c r="L118" s="445"/>
      <c r="M118" s="445"/>
      <c r="N118" s="445"/>
      <c r="O118" s="445"/>
      <c r="P118" s="445"/>
      <c r="Q118" s="445"/>
      <c r="R118" s="445"/>
      <c r="S118" s="445"/>
      <c r="T118" s="445"/>
      <c r="U118" s="445"/>
      <c r="V118" s="445"/>
      <c r="W118" s="445"/>
      <c r="X118" s="445"/>
      <c r="Y118" s="445"/>
      <c r="Z118" s="445"/>
      <c r="AA118" s="445"/>
      <c r="AB118" s="445"/>
      <c r="AC118" s="445"/>
      <c r="AD118" s="445"/>
      <c r="AE118" s="445"/>
      <c r="AF118" s="445"/>
      <c r="AG118" s="445"/>
      <c r="AH118" s="445"/>
      <c r="AI118" s="445"/>
      <c r="AJ118" s="445"/>
      <c r="AK118" s="445"/>
      <c r="AL118" s="445"/>
      <c r="AM118" s="445"/>
      <c r="AN118" s="445"/>
      <c r="AO118" s="445"/>
      <c r="AP118" s="445"/>
      <c r="AQ118" s="445"/>
      <c r="AR118" s="445"/>
      <c r="AS118" s="445"/>
      <c r="AT118" s="445"/>
      <c r="AU118" s="445"/>
      <c r="AV118" s="445"/>
      <c r="AW118" s="445"/>
      <c r="AX118" s="445"/>
      <c r="AY118" s="445"/>
      <c r="AZ118" s="445"/>
      <c r="BA118" s="445"/>
      <c r="BB118" s="445"/>
      <c r="BC118" s="445"/>
      <c r="BD118" s="445"/>
      <c r="BE118" s="445"/>
      <c r="BF118" s="445"/>
      <c r="BG118" s="445"/>
      <c r="BH118" s="445"/>
      <c r="BI118" s="445"/>
      <c r="BJ118" s="445"/>
      <c r="BK118" s="445"/>
      <c r="BL118" s="445"/>
      <c r="BM118" s="445"/>
      <c r="BN118" s="445"/>
      <c r="BO118" s="445"/>
      <c r="BP118" s="445"/>
      <c r="BQ118" s="445"/>
      <c r="BR118" s="445"/>
      <c r="BS118" s="445"/>
      <c r="BT118" s="445"/>
      <c r="BU118" s="445"/>
      <c r="BV118" s="445"/>
      <c r="BW118" s="445"/>
      <c r="BX118" s="445"/>
      <c r="BY118" s="445"/>
      <c r="BZ118" s="445"/>
      <c r="CA118" s="445"/>
      <c r="CB118" s="445"/>
      <c r="CC118" s="445"/>
      <c r="CD118" s="445"/>
      <c r="CE118" s="445"/>
      <c r="CF118" s="445"/>
      <c r="CG118" s="445"/>
      <c r="CH118" s="445"/>
      <c r="CI118" s="445"/>
      <c r="CJ118" s="445"/>
      <c r="CK118" s="445"/>
      <c r="CL118" s="445"/>
      <c r="CM118" s="445"/>
      <c r="CN118" s="445"/>
      <c r="CO118" s="445"/>
      <c r="CP118" s="445"/>
      <c r="CQ118" s="445"/>
      <c r="CR118" s="445"/>
      <c r="CS118" s="445"/>
      <c r="CT118" s="445"/>
      <c r="CU118" s="445"/>
      <c r="CV118" s="445"/>
      <c r="CW118" s="445"/>
      <c r="CX118" s="445"/>
      <c r="CY118" s="445"/>
      <c r="CZ118" s="445"/>
      <c r="DA118" s="445"/>
      <c r="DB118" s="445"/>
      <c r="DC118" s="445"/>
      <c r="DD118" s="445"/>
      <c r="DE118" s="445"/>
      <c r="DF118" s="445"/>
      <c r="DG118" s="445"/>
      <c r="DH118" s="445"/>
      <c r="DI118" s="445"/>
      <c r="DJ118" s="445"/>
      <c r="DK118" s="445"/>
      <c r="DL118" s="445"/>
      <c r="DM118" s="445"/>
      <c r="DN118" s="445"/>
      <c r="DO118" s="445"/>
      <c r="DP118" s="445"/>
      <c r="DQ118" s="445"/>
      <c r="DR118" s="445"/>
      <c r="DS118" s="445"/>
      <c r="DT118" s="445"/>
      <c r="DU118" s="445"/>
      <c r="DV118" s="445"/>
      <c r="DW118" s="445"/>
      <c r="DX118" s="445"/>
      <c r="DY118" s="445"/>
      <c r="DZ118" s="445"/>
      <c r="EA118" s="445"/>
      <c r="EB118" s="445"/>
      <c r="EC118" s="445"/>
      <c r="ED118" s="445"/>
      <c r="EE118" s="445"/>
      <c r="EF118" s="445"/>
      <c r="EG118" s="445"/>
      <c r="EH118" s="445"/>
      <c r="EI118" s="445"/>
      <c r="EJ118" s="445"/>
      <c r="EK118" s="445"/>
      <c r="EL118" s="445"/>
      <c r="EM118" s="445"/>
      <c r="EN118" s="445"/>
      <c r="EO118" s="445"/>
      <c r="EP118" s="445"/>
      <c r="EQ118" s="445"/>
      <c r="ER118" s="445"/>
      <c r="ES118" s="445"/>
      <c r="ET118" s="445"/>
      <c r="EU118" s="445"/>
      <c r="EV118" s="445"/>
      <c r="EW118" s="445"/>
      <c r="EX118" s="445"/>
      <c r="EY118" s="445"/>
      <c r="EZ118" s="445"/>
      <c r="FA118" s="445"/>
      <c r="FB118" s="445"/>
      <c r="FC118" s="445"/>
      <c r="FD118" s="445"/>
      <c r="FE118" s="445"/>
      <c r="FF118" s="445"/>
      <c r="FG118" s="445"/>
      <c r="FH118" s="445"/>
      <c r="FI118" s="445"/>
      <c r="FJ118" s="445"/>
      <c r="FK118" s="445"/>
      <c r="FL118" s="445"/>
      <c r="FM118" s="445"/>
      <c r="FN118" s="445"/>
      <c r="FO118" s="445"/>
      <c r="FP118" s="445"/>
      <c r="HA118" s="163"/>
      <c r="HB118" s="199">
        <f>リスト!C110</f>
        <v>0</v>
      </c>
      <c r="HC118" s="76" t="str">
        <f>IF(リスト!D110="","",リスト!D110)</f>
        <v/>
      </c>
      <c r="HD118" s="76" t="str">
        <f>IF(リスト!F110="","",リスト!F110)</f>
        <v/>
      </c>
      <c r="HE118" s="76" t="str">
        <f>IF(リスト!E110="","",リスト!E110)</f>
        <v/>
      </c>
      <c r="HF118" s="200" t="str">
        <f>IF(リスト!G110="","",リスト!G110)</f>
        <v/>
      </c>
      <c r="HG118" s="77" t="str">
        <f>IF(リスト!H117="","",リスト!H117)</f>
        <v/>
      </c>
      <c r="HH118" s="77" t="str">
        <f>IF(リスト!I117="","",リスト!I117)</f>
        <v/>
      </c>
      <c r="HI118" s="77" t="str">
        <f>IF(リスト!J117="","",リスト!J117)</f>
        <v/>
      </c>
      <c r="HJ118" s="77" t="str">
        <f>IF(リスト!K117="","",リスト!K117)</f>
        <v/>
      </c>
      <c r="HK118" s="77" t="str">
        <f>IF(リスト!L117="","",リスト!L117)</f>
        <v/>
      </c>
      <c r="HL118" s="77" t="str">
        <f>IF(リスト!M117="","",リスト!M117)</f>
        <v/>
      </c>
      <c r="HM118" s="77" t="str">
        <f>IF(リスト!N117="","",リスト!N117)</f>
        <v/>
      </c>
      <c r="HN118" s="77" t="str">
        <f>IF(リスト!O117="","",リスト!O117)</f>
        <v/>
      </c>
      <c r="HO118" s="460" t="str">
        <f>IF(リスト!P117="","",リスト!P117)</f>
        <v/>
      </c>
    </row>
    <row r="119" spans="2:223" ht="24.75" customHeight="1" x14ac:dyDescent="0.2">
      <c r="B119" s="445"/>
      <c r="C119" s="445"/>
      <c r="D119" s="445"/>
      <c r="E119" s="445"/>
      <c r="F119" s="445"/>
      <c r="G119" s="445"/>
      <c r="H119" s="445"/>
      <c r="I119" s="445"/>
      <c r="J119" s="445"/>
      <c r="K119" s="445"/>
      <c r="L119" s="445"/>
      <c r="M119" s="445"/>
      <c r="N119" s="445"/>
      <c r="O119" s="445"/>
      <c r="P119" s="445"/>
      <c r="Q119" s="445"/>
      <c r="R119" s="445"/>
      <c r="S119" s="445"/>
      <c r="T119" s="445"/>
      <c r="U119" s="445"/>
      <c r="V119" s="445"/>
      <c r="W119" s="445"/>
      <c r="X119" s="445"/>
      <c r="Y119" s="445"/>
      <c r="Z119" s="445"/>
      <c r="AA119" s="445"/>
      <c r="AB119" s="445"/>
      <c r="AC119" s="445"/>
      <c r="AD119" s="445"/>
      <c r="AE119" s="445"/>
      <c r="AF119" s="445"/>
      <c r="AG119" s="445"/>
      <c r="AH119" s="445"/>
      <c r="AI119" s="445"/>
      <c r="AJ119" s="445"/>
      <c r="AK119" s="445"/>
      <c r="AL119" s="445"/>
      <c r="AM119" s="445"/>
      <c r="AN119" s="445"/>
      <c r="AO119" s="445"/>
      <c r="AP119" s="445"/>
      <c r="AQ119" s="445"/>
      <c r="AR119" s="445"/>
      <c r="AS119" s="445"/>
      <c r="AT119" s="445"/>
      <c r="AU119" s="445"/>
      <c r="AV119" s="445"/>
      <c r="AW119" s="445"/>
      <c r="AX119" s="445"/>
      <c r="AY119" s="445"/>
      <c r="AZ119" s="445"/>
      <c r="BA119" s="445"/>
      <c r="BB119" s="445"/>
      <c r="BC119" s="445"/>
      <c r="BD119" s="445"/>
      <c r="BE119" s="445"/>
      <c r="BF119" s="445"/>
      <c r="BG119" s="445"/>
      <c r="BH119" s="445"/>
      <c r="BI119" s="445"/>
      <c r="BJ119" s="445"/>
      <c r="BK119" s="445"/>
      <c r="BL119" s="445"/>
      <c r="BM119" s="445"/>
      <c r="BN119" s="445"/>
      <c r="BO119" s="445"/>
      <c r="BP119" s="445"/>
      <c r="BQ119" s="445"/>
      <c r="BR119" s="445"/>
      <c r="BS119" s="445"/>
      <c r="BT119" s="445"/>
      <c r="BU119" s="445"/>
      <c r="BV119" s="445"/>
      <c r="BW119" s="445"/>
      <c r="BX119" s="445"/>
      <c r="BY119" s="445"/>
      <c r="BZ119" s="445"/>
      <c r="CA119" s="445"/>
      <c r="CB119" s="445"/>
      <c r="CC119" s="445"/>
      <c r="CD119" s="445"/>
      <c r="CE119" s="445"/>
      <c r="CF119" s="445"/>
      <c r="CG119" s="445"/>
      <c r="CH119" s="445"/>
      <c r="CI119" s="445"/>
      <c r="CJ119" s="445"/>
      <c r="CK119" s="445"/>
      <c r="CL119" s="445"/>
      <c r="CM119" s="445"/>
      <c r="CN119" s="445"/>
      <c r="CO119" s="445"/>
      <c r="CP119" s="445"/>
      <c r="CQ119" s="445"/>
      <c r="CR119" s="445"/>
      <c r="CS119" s="445"/>
      <c r="CT119" s="445"/>
      <c r="CU119" s="445"/>
      <c r="CV119" s="445"/>
      <c r="CW119" s="445"/>
      <c r="CX119" s="445"/>
      <c r="CY119" s="445"/>
      <c r="CZ119" s="445"/>
      <c r="DA119" s="445"/>
      <c r="DB119" s="445"/>
      <c r="DC119" s="445"/>
      <c r="DD119" s="445"/>
      <c r="DE119" s="445"/>
      <c r="DF119" s="445"/>
      <c r="DG119" s="445"/>
      <c r="DH119" s="445"/>
      <c r="DI119" s="445"/>
      <c r="DJ119" s="445"/>
      <c r="DK119" s="445"/>
      <c r="DL119" s="445"/>
      <c r="DM119" s="445"/>
      <c r="DN119" s="445"/>
      <c r="DO119" s="445"/>
      <c r="DP119" s="445"/>
      <c r="DQ119" s="445"/>
      <c r="DR119" s="445"/>
      <c r="DS119" s="445"/>
      <c r="DT119" s="445"/>
      <c r="DU119" s="445"/>
      <c r="DV119" s="445"/>
      <c r="DW119" s="445"/>
      <c r="DX119" s="445"/>
      <c r="DY119" s="445"/>
      <c r="DZ119" s="445"/>
      <c r="EA119" s="445"/>
      <c r="EB119" s="445"/>
      <c r="EC119" s="445"/>
      <c r="ED119" s="445"/>
      <c r="EE119" s="445"/>
      <c r="EF119" s="445"/>
      <c r="EG119" s="445"/>
      <c r="EH119" s="445"/>
      <c r="EI119" s="445"/>
      <c r="EJ119" s="445"/>
      <c r="EK119" s="445"/>
      <c r="EL119" s="445"/>
      <c r="EM119" s="445"/>
      <c r="EN119" s="445"/>
      <c r="EO119" s="445"/>
      <c r="EP119" s="445"/>
      <c r="EQ119" s="445"/>
      <c r="ER119" s="445"/>
      <c r="ES119" s="445"/>
      <c r="ET119" s="445"/>
      <c r="EU119" s="445"/>
      <c r="EV119" s="445"/>
      <c r="EW119" s="445"/>
      <c r="EX119" s="445"/>
      <c r="EY119" s="445"/>
      <c r="EZ119" s="445"/>
      <c r="FA119" s="445"/>
      <c r="FB119" s="445"/>
      <c r="FC119" s="445"/>
      <c r="FD119" s="445"/>
      <c r="FE119" s="445"/>
      <c r="FF119" s="445"/>
      <c r="FG119" s="445"/>
      <c r="FH119" s="445"/>
      <c r="FI119" s="445"/>
      <c r="FJ119" s="445"/>
      <c r="FK119" s="445"/>
      <c r="FL119" s="445"/>
      <c r="FM119" s="448"/>
      <c r="FN119" s="445"/>
      <c r="FO119" s="445"/>
      <c r="FP119" s="445"/>
      <c r="HA119" s="163"/>
      <c r="HB119" s="199">
        <f>リスト!C115</f>
        <v>0</v>
      </c>
      <c r="HC119" s="76" t="str">
        <f>IF(リスト!D115="","",リスト!D115)</f>
        <v/>
      </c>
      <c r="HD119" s="76" t="str">
        <f>IF(リスト!F115="","",リスト!F115)</f>
        <v/>
      </c>
      <c r="HE119" s="76" t="str">
        <f>IF(リスト!E115="","",リスト!E115)</f>
        <v/>
      </c>
      <c r="HF119" s="200" t="str">
        <f>IF(リスト!G115="","",リスト!G115)</f>
        <v/>
      </c>
      <c r="HG119" s="77" t="str">
        <f>IF(リスト!H118="","",リスト!H118)</f>
        <v/>
      </c>
      <c r="HH119" s="77" t="str">
        <f>IF(リスト!I118="","",リスト!I118)</f>
        <v/>
      </c>
      <c r="HI119" s="77" t="str">
        <f>IF(リスト!J118="","",リスト!J118)</f>
        <v/>
      </c>
      <c r="HJ119" s="77" t="str">
        <f>IF(リスト!K118="","",リスト!K118)</f>
        <v/>
      </c>
      <c r="HK119" s="77" t="str">
        <f>IF(リスト!L118="","",リスト!L118)</f>
        <v/>
      </c>
      <c r="HL119" s="77" t="str">
        <f>IF(リスト!M118="","",リスト!M118)</f>
        <v/>
      </c>
      <c r="HM119" s="77" t="str">
        <f>IF(リスト!N118="","",リスト!N118)</f>
        <v/>
      </c>
      <c r="HN119" s="77" t="str">
        <f>IF(リスト!O118="","",リスト!O118)</f>
        <v/>
      </c>
      <c r="HO119" s="460" t="str">
        <f>IF(リスト!P118="","",リスト!P118)</f>
        <v/>
      </c>
    </row>
    <row r="120" spans="2:223" ht="24.75" customHeight="1" x14ac:dyDescent="0.2">
      <c r="HA120" s="163"/>
      <c r="HB120" s="199">
        <f>リスト!C116</f>
        <v>0</v>
      </c>
      <c r="HC120" s="76" t="str">
        <f>IF(リスト!D116="","",リスト!D116)</f>
        <v/>
      </c>
      <c r="HD120" s="76" t="str">
        <f>IF(リスト!F116="","",リスト!F116)</f>
        <v/>
      </c>
      <c r="HE120" s="76" t="str">
        <f>IF(リスト!E116="","",リスト!E116)</f>
        <v/>
      </c>
      <c r="HF120" s="200" t="str">
        <f>IF(リスト!G116="","",リスト!G116)</f>
        <v/>
      </c>
      <c r="HG120" s="77" t="str">
        <f>IF(リスト!H119="","",リスト!H119)</f>
        <v/>
      </c>
      <c r="HH120" s="77" t="str">
        <f>IF(リスト!I119="","",リスト!I119)</f>
        <v/>
      </c>
      <c r="HI120" s="77" t="str">
        <f>IF(リスト!J119="","",リスト!J119)</f>
        <v/>
      </c>
      <c r="HJ120" s="77" t="str">
        <f>IF(リスト!K119="","",リスト!K119)</f>
        <v/>
      </c>
      <c r="HK120" s="77" t="str">
        <f>IF(リスト!L119="","",リスト!L119)</f>
        <v/>
      </c>
      <c r="HL120" s="77" t="str">
        <f>IF(リスト!M119="","",リスト!M119)</f>
        <v/>
      </c>
      <c r="HM120" s="77" t="str">
        <f>IF(リスト!N119="","",リスト!N119)</f>
        <v/>
      </c>
      <c r="HN120" s="77" t="str">
        <f>IF(リスト!O119="","",リスト!O119)</f>
        <v/>
      </c>
      <c r="HO120" s="460" t="str">
        <f>IF(リスト!P119="","",リスト!P119)</f>
        <v/>
      </c>
    </row>
    <row r="121" spans="2:223" ht="24.75" customHeight="1" x14ac:dyDescent="0.2">
      <c r="HA121" s="163"/>
      <c r="HB121" s="199">
        <f>リスト!C117</f>
        <v>0</v>
      </c>
      <c r="HC121" s="76" t="str">
        <f>IF(リスト!D117="","",リスト!D117)</f>
        <v/>
      </c>
      <c r="HD121" s="76" t="str">
        <f>IF(リスト!F117="","",リスト!F117)</f>
        <v/>
      </c>
      <c r="HE121" s="76" t="str">
        <f>IF(リスト!E117="","",リスト!E117)</f>
        <v/>
      </c>
      <c r="HF121" s="200" t="str">
        <f>IF(リスト!G117="","",リスト!G117)</f>
        <v/>
      </c>
      <c r="HG121" s="77" t="str">
        <f>IF(リスト!H120="","",リスト!H120)</f>
        <v/>
      </c>
      <c r="HH121" s="77" t="str">
        <f>IF(リスト!I120="","",リスト!I120)</f>
        <v/>
      </c>
      <c r="HI121" s="77" t="str">
        <f>IF(リスト!J120="","",リスト!J120)</f>
        <v/>
      </c>
      <c r="HJ121" s="77" t="str">
        <f>IF(リスト!K120="","",リスト!K120)</f>
        <v/>
      </c>
      <c r="HK121" s="77" t="str">
        <f>IF(リスト!L120="","",リスト!L120)</f>
        <v/>
      </c>
      <c r="HL121" s="77" t="str">
        <f>IF(リスト!M120="","",リスト!M120)</f>
        <v/>
      </c>
      <c r="HM121" s="77" t="str">
        <f>IF(リスト!N120="","",リスト!N120)</f>
        <v/>
      </c>
      <c r="HN121" s="77" t="str">
        <f>IF(リスト!O120="","",リスト!O120)</f>
        <v/>
      </c>
      <c r="HO121" s="460" t="str">
        <f>IF(リスト!P120="","",リスト!P120)</f>
        <v/>
      </c>
    </row>
    <row r="122" spans="2:223" ht="24.75" customHeight="1" x14ac:dyDescent="0.2">
      <c r="HA122" s="163"/>
      <c r="HB122" s="199">
        <f>リスト!C118</f>
        <v>0</v>
      </c>
      <c r="HC122" s="76" t="str">
        <f>IF(リスト!D118="","",リスト!D118)</f>
        <v/>
      </c>
      <c r="HD122" s="76" t="str">
        <f>IF(リスト!F118="","",リスト!F118)</f>
        <v/>
      </c>
      <c r="HE122" s="76" t="str">
        <f>IF(リスト!E118="","",リスト!E118)</f>
        <v/>
      </c>
      <c r="HF122" s="200" t="str">
        <f>IF(リスト!G118="","",リスト!G118)</f>
        <v/>
      </c>
      <c r="HG122" s="77" t="str">
        <f>IF(リスト!H121="","",リスト!H121)</f>
        <v/>
      </c>
      <c r="HH122" s="77" t="str">
        <f>IF(リスト!I121="","",リスト!I121)</f>
        <v/>
      </c>
      <c r="HI122" s="77" t="str">
        <f>IF(リスト!J121="","",リスト!J121)</f>
        <v/>
      </c>
      <c r="HJ122" s="77" t="str">
        <f>IF(リスト!K121="","",リスト!K121)</f>
        <v/>
      </c>
      <c r="HK122" s="77" t="str">
        <f>IF(リスト!L121="","",リスト!L121)</f>
        <v/>
      </c>
      <c r="HL122" s="77" t="str">
        <f>IF(リスト!M121="","",リスト!M121)</f>
        <v/>
      </c>
      <c r="HM122" s="77" t="str">
        <f>IF(リスト!N121="","",リスト!N121)</f>
        <v/>
      </c>
      <c r="HN122" s="77" t="str">
        <f>IF(リスト!O121="","",リスト!O121)</f>
        <v/>
      </c>
      <c r="HO122" s="460" t="str">
        <f>IF(リスト!P121="","",リスト!P121)</f>
        <v/>
      </c>
    </row>
    <row r="123" spans="2:223" ht="24.75" customHeight="1" x14ac:dyDescent="0.2">
      <c r="HA123" s="163"/>
      <c r="HB123" s="199">
        <f>リスト!C119</f>
        <v>0</v>
      </c>
      <c r="HC123" s="76" t="str">
        <f>IF(リスト!D119="","",リスト!D119)</f>
        <v/>
      </c>
      <c r="HD123" s="76" t="str">
        <f>IF(リスト!F119="","",リスト!F119)</f>
        <v/>
      </c>
      <c r="HE123" s="76" t="str">
        <f>IF(リスト!E119="","",リスト!E119)</f>
        <v/>
      </c>
      <c r="HF123" s="200" t="str">
        <f>IF(リスト!G119="","",リスト!G119)</f>
        <v/>
      </c>
      <c r="HG123" s="77" t="str">
        <f>IF(リスト!H122="","",リスト!H122)</f>
        <v/>
      </c>
      <c r="HH123" s="77" t="str">
        <f>IF(リスト!I122="","",リスト!I122)</f>
        <v/>
      </c>
      <c r="HI123" s="77" t="str">
        <f>IF(リスト!J122="","",リスト!J122)</f>
        <v/>
      </c>
      <c r="HJ123" s="77" t="str">
        <f>IF(リスト!K122="","",リスト!K122)</f>
        <v/>
      </c>
      <c r="HK123" s="77" t="str">
        <f>IF(リスト!L122="","",リスト!L122)</f>
        <v/>
      </c>
      <c r="HL123" s="77" t="str">
        <f>IF(リスト!M122="","",リスト!M122)</f>
        <v/>
      </c>
      <c r="HM123" s="77" t="str">
        <f>IF(リスト!N122="","",リスト!N122)</f>
        <v/>
      </c>
      <c r="HN123" s="77" t="str">
        <f>IF(リスト!O122="","",リスト!O122)</f>
        <v/>
      </c>
      <c r="HO123" s="460" t="str">
        <f>IF(リスト!P122="","",リスト!P122)</f>
        <v/>
      </c>
    </row>
    <row r="124" spans="2:223" ht="24.75" customHeight="1" x14ac:dyDescent="0.2">
      <c r="HA124" s="163"/>
      <c r="HB124" s="199">
        <f>リスト!C120</f>
        <v>0</v>
      </c>
      <c r="HC124" s="76" t="str">
        <f>IF(リスト!D120="","",リスト!D120)</f>
        <v/>
      </c>
      <c r="HD124" s="76" t="str">
        <f>IF(リスト!F120="","",リスト!F120)</f>
        <v/>
      </c>
      <c r="HE124" s="76" t="str">
        <f>IF(リスト!E120="","",リスト!E120)</f>
        <v/>
      </c>
      <c r="HF124" s="200" t="str">
        <f>IF(リスト!G120="","",リスト!G120)</f>
        <v/>
      </c>
      <c r="HG124" s="77" t="str">
        <f>IF(リスト!H123="","",リスト!H123)</f>
        <v/>
      </c>
      <c r="HH124" s="77" t="str">
        <f>IF(リスト!I123="","",リスト!I123)</f>
        <v/>
      </c>
      <c r="HI124" s="77" t="str">
        <f>IF(リスト!J123="","",リスト!J123)</f>
        <v/>
      </c>
      <c r="HJ124" s="77" t="str">
        <f>IF(リスト!K123="","",リスト!K123)</f>
        <v/>
      </c>
      <c r="HK124" s="77" t="str">
        <f>IF(リスト!L123="","",リスト!L123)</f>
        <v/>
      </c>
      <c r="HL124" s="77" t="str">
        <f>IF(リスト!M123="","",リスト!M123)</f>
        <v/>
      </c>
      <c r="HM124" s="77" t="str">
        <f>IF(リスト!N123="","",リスト!N123)</f>
        <v/>
      </c>
      <c r="HN124" s="77" t="str">
        <f>IF(リスト!O123="","",リスト!O123)</f>
        <v/>
      </c>
      <c r="HO124" s="460" t="str">
        <f>IF(リスト!P123="","",リスト!P123)</f>
        <v/>
      </c>
    </row>
    <row r="125" spans="2:223" ht="24.75" customHeight="1" x14ac:dyDescent="0.2">
      <c r="HA125" s="163"/>
      <c r="HB125" s="199">
        <f>リスト!C121</f>
        <v>0</v>
      </c>
      <c r="HC125" s="76" t="str">
        <f>IF(リスト!D121="","",リスト!D121)</f>
        <v/>
      </c>
      <c r="HD125" s="76" t="str">
        <f>IF(リスト!F121="","",リスト!F121)</f>
        <v/>
      </c>
      <c r="HE125" s="76" t="str">
        <f>IF(リスト!E121="","",リスト!E121)</f>
        <v/>
      </c>
      <c r="HF125" s="200" t="str">
        <f>IF(リスト!G121="","",リスト!G121)</f>
        <v/>
      </c>
      <c r="HG125" s="77" t="str">
        <f>IF(リスト!H124="","",リスト!H124)</f>
        <v/>
      </c>
      <c r="HH125" s="77" t="str">
        <f>IF(リスト!I124="","",リスト!I124)</f>
        <v/>
      </c>
      <c r="HI125" s="77" t="str">
        <f>IF(リスト!J124="","",リスト!J124)</f>
        <v/>
      </c>
      <c r="HJ125" s="77" t="str">
        <f>IF(リスト!K124="","",リスト!K124)</f>
        <v/>
      </c>
      <c r="HK125" s="77" t="str">
        <f>IF(リスト!L124="","",リスト!L124)</f>
        <v/>
      </c>
      <c r="HL125" s="77" t="str">
        <f>IF(リスト!M124="","",リスト!M124)</f>
        <v/>
      </c>
      <c r="HM125" s="77" t="str">
        <f>IF(リスト!N124="","",リスト!N124)</f>
        <v/>
      </c>
      <c r="HN125" s="77" t="str">
        <f>IF(リスト!O124="","",リスト!O124)</f>
        <v/>
      </c>
      <c r="HO125" s="460" t="str">
        <f>IF(リスト!P124="","",リスト!P124)</f>
        <v/>
      </c>
    </row>
    <row r="126" spans="2:223" ht="24.75" customHeight="1" x14ac:dyDescent="0.2">
      <c r="HA126" s="163"/>
      <c r="HB126" s="199">
        <f>リスト!C122</f>
        <v>0</v>
      </c>
      <c r="HC126" s="76" t="str">
        <f>IF(リスト!D122="","",リスト!D122)</f>
        <v/>
      </c>
      <c r="HD126" s="76" t="str">
        <f>IF(リスト!F122="","",リスト!F122)</f>
        <v/>
      </c>
      <c r="HE126" s="76" t="str">
        <f>IF(リスト!E122="","",リスト!E122)</f>
        <v/>
      </c>
      <c r="HF126" s="200" t="str">
        <f>IF(リスト!G122="","",リスト!G122)</f>
        <v/>
      </c>
      <c r="HG126" s="77" t="str">
        <f>IF(リスト!H125="","",リスト!H125)</f>
        <v/>
      </c>
      <c r="HH126" s="77" t="str">
        <f>IF(リスト!I125="","",リスト!I125)</f>
        <v/>
      </c>
      <c r="HI126" s="77" t="str">
        <f>IF(リスト!J125="","",リスト!J125)</f>
        <v/>
      </c>
      <c r="HJ126" s="77" t="str">
        <f>IF(リスト!K125="","",リスト!K125)</f>
        <v/>
      </c>
      <c r="HK126" s="77" t="str">
        <f>IF(リスト!L125="","",リスト!L125)</f>
        <v/>
      </c>
      <c r="HL126" s="77" t="str">
        <f>IF(リスト!M125="","",リスト!M125)</f>
        <v/>
      </c>
      <c r="HM126" s="77" t="str">
        <f>IF(リスト!N125="","",リスト!N125)</f>
        <v/>
      </c>
      <c r="HN126" s="77" t="str">
        <f>IF(リスト!O125="","",リスト!O125)</f>
        <v/>
      </c>
      <c r="HO126" s="460" t="str">
        <f>IF(リスト!P125="","",リスト!P125)</f>
        <v/>
      </c>
    </row>
    <row r="127" spans="2:223" ht="24.75" customHeight="1" x14ac:dyDescent="0.2">
      <c r="HA127" s="163"/>
      <c r="HB127" s="199">
        <f>リスト!C123</f>
        <v>0</v>
      </c>
      <c r="HC127" s="76" t="str">
        <f>IF(リスト!D123="","",リスト!D123)</f>
        <v/>
      </c>
      <c r="HD127" s="76" t="str">
        <f>IF(リスト!F123="","",リスト!F123)</f>
        <v/>
      </c>
      <c r="HE127" s="76" t="str">
        <f>IF(リスト!E123="","",リスト!E123)</f>
        <v/>
      </c>
      <c r="HF127" s="200" t="str">
        <f>IF(リスト!G123="","",リスト!G123)</f>
        <v/>
      </c>
      <c r="HG127" s="77" t="str">
        <f>IF(リスト!H126="","",リスト!H126)</f>
        <v/>
      </c>
      <c r="HH127" s="77" t="str">
        <f>IF(リスト!I126="","",リスト!I126)</f>
        <v/>
      </c>
      <c r="HI127" s="77" t="str">
        <f>IF(リスト!J126="","",リスト!J126)</f>
        <v/>
      </c>
      <c r="HJ127" s="77" t="str">
        <f>IF(リスト!K126="","",リスト!K126)</f>
        <v/>
      </c>
      <c r="HK127" s="77" t="str">
        <f>IF(リスト!L126="","",リスト!L126)</f>
        <v/>
      </c>
      <c r="HL127" s="77" t="str">
        <f>IF(リスト!M126="","",リスト!M126)</f>
        <v/>
      </c>
      <c r="HM127" s="77" t="str">
        <f>IF(リスト!N126="","",リスト!N126)</f>
        <v/>
      </c>
      <c r="HN127" s="77" t="str">
        <f>IF(リスト!O126="","",リスト!O126)</f>
        <v/>
      </c>
      <c r="HO127" s="460" t="str">
        <f>IF(リスト!P126="","",リスト!P126)</f>
        <v/>
      </c>
    </row>
    <row r="128" spans="2:223" ht="24.75" customHeight="1" x14ac:dyDescent="0.2">
      <c r="HA128" s="163"/>
      <c r="HB128" s="199">
        <f>リスト!C124</f>
        <v>0</v>
      </c>
      <c r="HC128" s="76" t="str">
        <f>IF(リスト!D124="","",リスト!D124)</f>
        <v/>
      </c>
      <c r="HD128" s="76" t="str">
        <f>IF(リスト!F124="","",リスト!F124)</f>
        <v/>
      </c>
      <c r="HE128" s="76" t="str">
        <f>IF(リスト!E124="","",リスト!E124)</f>
        <v/>
      </c>
      <c r="HF128" s="200" t="str">
        <f>IF(リスト!G124="","",リスト!G124)</f>
        <v/>
      </c>
      <c r="HG128" s="77" t="str">
        <f>IF(リスト!H127="","",リスト!H127)</f>
        <v/>
      </c>
      <c r="HH128" s="77" t="str">
        <f>IF(リスト!I127="","",リスト!I127)</f>
        <v/>
      </c>
      <c r="HI128" s="77" t="str">
        <f>IF(リスト!J127="","",リスト!J127)</f>
        <v/>
      </c>
      <c r="HJ128" s="77" t="str">
        <f>IF(リスト!K127="","",リスト!K127)</f>
        <v/>
      </c>
      <c r="HK128" s="77" t="str">
        <f>IF(リスト!L127="","",リスト!L127)</f>
        <v/>
      </c>
      <c r="HL128" s="77" t="str">
        <f>IF(リスト!M127="","",リスト!M127)</f>
        <v/>
      </c>
      <c r="HM128" s="77" t="str">
        <f>IF(リスト!N127="","",リスト!N127)</f>
        <v/>
      </c>
      <c r="HN128" s="77" t="str">
        <f>IF(リスト!O127="","",リスト!O127)</f>
        <v/>
      </c>
      <c r="HO128" s="460" t="str">
        <f>IF(リスト!P127="","",リスト!P127)</f>
        <v/>
      </c>
    </row>
    <row r="129" spans="209:223" ht="24.75" customHeight="1" x14ac:dyDescent="0.2">
      <c r="HA129" s="163"/>
      <c r="HB129" s="199">
        <f>リスト!C125</f>
        <v>0</v>
      </c>
      <c r="HC129" s="76" t="str">
        <f>IF(リスト!D125="","",リスト!D125)</f>
        <v/>
      </c>
      <c r="HD129" s="76" t="str">
        <f>IF(リスト!F125="","",リスト!F125)</f>
        <v/>
      </c>
      <c r="HE129" s="76" t="str">
        <f>IF(リスト!E125="","",リスト!E125)</f>
        <v/>
      </c>
      <c r="HF129" s="200" t="str">
        <f>IF(リスト!G125="","",リスト!G125)</f>
        <v/>
      </c>
      <c r="HG129" s="77" t="str">
        <f>IF(リスト!H128="","",リスト!H128)</f>
        <v/>
      </c>
      <c r="HH129" s="77" t="str">
        <f>IF(リスト!I128="","",リスト!I128)</f>
        <v/>
      </c>
      <c r="HI129" s="77" t="str">
        <f>IF(リスト!J128="","",リスト!J128)</f>
        <v/>
      </c>
      <c r="HJ129" s="77" t="str">
        <f>IF(リスト!K128="","",リスト!K128)</f>
        <v/>
      </c>
      <c r="HK129" s="77" t="str">
        <f>IF(リスト!L128="","",リスト!L128)</f>
        <v/>
      </c>
      <c r="HL129" s="77" t="str">
        <f>IF(リスト!M128="","",リスト!M128)</f>
        <v/>
      </c>
      <c r="HM129" s="77" t="str">
        <f>IF(リスト!N128="","",リスト!N128)</f>
        <v/>
      </c>
      <c r="HN129" s="77" t="str">
        <f>IF(リスト!O128="","",リスト!O128)</f>
        <v/>
      </c>
      <c r="HO129" s="460" t="str">
        <f>IF(リスト!P128="","",リスト!P128)</f>
        <v/>
      </c>
    </row>
    <row r="130" spans="209:223" ht="24.75" customHeight="1" x14ac:dyDescent="0.2">
      <c r="HA130" s="163"/>
      <c r="HB130" s="199">
        <f>リスト!C126</f>
        <v>0</v>
      </c>
      <c r="HC130" s="76" t="str">
        <f>IF(リスト!D126="","",リスト!D126)</f>
        <v/>
      </c>
      <c r="HD130" s="76" t="str">
        <f>IF(リスト!F126="","",リスト!F126)</f>
        <v/>
      </c>
      <c r="HE130" s="76" t="str">
        <f>IF(リスト!E126="","",リスト!E126)</f>
        <v/>
      </c>
      <c r="HF130" s="200" t="str">
        <f>IF(リスト!G126="","",リスト!G126)</f>
        <v/>
      </c>
      <c r="HG130" s="77" t="str">
        <f>IF(リスト!H129="","",リスト!H129)</f>
        <v/>
      </c>
      <c r="HH130" s="77" t="str">
        <f>IF(リスト!I129="","",リスト!I129)</f>
        <v/>
      </c>
      <c r="HI130" s="77" t="str">
        <f>IF(リスト!J129="","",リスト!J129)</f>
        <v/>
      </c>
      <c r="HJ130" s="77" t="str">
        <f>IF(リスト!K129="","",リスト!K129)</f>
        <v/>
      </c>
      <c r="HK130" s="77" t="str">
        <f>IF(リスト!L129="","",リスト!L129)</f>
        <v/>
      </c>
      <c r="HL130" s="77" t="str">
        <f>IF(リスト!M129="","",リスト!M129)</f>
        <v/>
      </c>
      <c r="HM130" s="77" t="str">
        <f>IF(リスト!N129="","",リスト!N129)</f>
        <v/>
      </c>
      <c r="HN130" s="77" t="str">
        <f>IF(リスト!O129="","",リスト!O129)</f>
        <v/>
      </c>
      <c r="HO130" s="460" t="str">
        <f>IF(リスト!P129="","",リスト!P129)</f>
        <v/>
      </c>
    </row>
    <row r="131" spans="209:223" ht="24.75" customHeight="1" x14ac:dyDescent="0.2">
      <c r="HA131" s="163"/>
      <c r="HB131" s="199">
        <f>リスト!C127</f>
        <v>0</v>
      </c>
      <c r="HC131" s="76" t="str">
        <f>IF(リスト!D127="","",リスト!D127)</f>
        <v/>
      </c>
      <c r="HD131" s="76" t="str">
        <f>IF(リスト!F127="","",リスト!F127)</f>
        <v/>
      </c>
      <c r="HE131" s="76" t="str">
        <f>IF(リスト!E127="","",リスト!E127)</f>
        <v/>
      </c>
      <c r="HF131" s="200" t="str">
        <f>IF(リスト!G127="","",リスト!G127)</f>
        <v/>
      </c>
      <c r="HG131" s="77" t="str">
        <f>IF(リスト!H130="","",リスト!H130)</f>
        <v/>
      </c>
      <c r="HH131" s="77" t="str">
        <f>IF(リスト!I130="","",リスト!I130)</f>
        <v/>
      </c>
      <c r="HI131" s="77" t="str">
        <f>IF(リスト!J130="","",リスト!J130)</f>
        <v/>
      </c>
      <c r="HJ131" s="77" t="str">
        <f>IF(リスト!K130="","",リスト!K130)</f>
        <v/>
      </c>
      <c r="HK131" s="77" t="str">
        <f>IF(リスト!L130="","",リスト!L130)</f>
        <v/>
      </c>
      <c r="HL131" s="77" t="str">
        <f>IF(リスト!M130="","",リスト!M130)</f>
        <v/>
      </c>
      <c r="HM131" s="77" t="str">
        <f>IF(リスト!N130="","",リスト!N130)</f>
        <v/>
      </c>
      <c r="HN131" s="77" t="str">
        <f>IF(リスト!O130="","",リスト!O130)</f>
        <v/>
      </c>
      <c r="HO131" s="460" t="str">
        <f>IF(リスト!P130="","",リスト!P130)</f>
        <v/>
      </c>
    </row>
    <row r="132" spans="209:223" ht="24.75" customHeight="1" x14ac:dyDescent="0.2">
      <c r="HA132" s="163"/>
      <c r="HB132" s="199">
        <f>リスト!C128</f>
        <v>0</v>
      </c>
      <c r="HC132" s="76" t="str">
        <f>IF(リスト!D128="","",リスト!D128)</f>
        <v/>
      </c>
      <c r="HD132" s="76" t="str">
        <f>IF(リスト!F128="","",リスト!F128)</f>
        <v/>
      </c>
      <c r="HE132" s="76" t="str">
        <f>IF(リスト!E128="","",リスト!E128)</f>
        <v/>
      </c>
      <c r="HF132" s="200" t="str">
        <f>IF(リスト!G128="","",リスト!G128)</f>
        <v/>
      </c>
      <c r="HG132" s="77" t="str">
        <f>IF(リスト!H131="","",リスト!H131)</f>
        <v/>
      </c>
      <c r="HH132" s="77" t="str">
        <f>IF(リスト!I131="","",リスト!I131)</f>
        <v/>
      </c>
      <c r="HI132" s="77" t="str">
        <f>IF(リスト!J131="","",リスト!J131)</f>
        <v/>
      </c>
      <c r="HJ132" s="77" t="str">
        <f>IF(リスト!K131="","",リスト!K131)</f>
        <v/>
      </c>
      <c r="HK132" s="77" t="str">
        <f>IF(リスト!L131="","",リスト!L131)</f>
        <v/>
      </c>
      <c r="HL132" s="77" t="str">
        <f>IF(リスト!M131="","",リスト!M131)</f>
        <v/>
      </c>
      <c r="HM132" s="77" t="str">
        <f>IF(リスト!N131="","",リスト!N131)</f>
        <v/>
      </c>
      <c r="HN132" s="77" t="str">
        <f>IF(リスト!O131="","",リスト!O131)</f>
        <v/>
      </c>
      <c r="HO132" s="460" t="str">
        <f>IF(リスト!P131="","",リスト!P131)</f>
        <v/>
      </c>
    </row>
    <row r="133" spans="209:223" ht="24.75" customHeight="1" x14ac:dyDescent="0.2">
      <c r="HA133" s="163"/>
      <c r="HB133" s="199">
        <f>リスト!C129</f>
        <v>0</v>
      </c>
      <c r="HC133" s="76" t="str">
        <f>IF(リスト!D129="","",リスト!D129)</f>
        <v/>
      </c>
      <c r="HD133" s="76" t="str">
        <f>IF(リスト!F129="","",リスト!F129)</f>
        <v/>
      </c>
      <c r="HE133" s="76" t="str">
        <f>IF(リスト!E129="","",リスト!E129)</f>
        <v/>
      </c>
      <c r="HF133" s="200" t="str">
        <f>IF(リスト!G129="","",リスト!G129)</f>
        <v/>
      </c>
      <c r="HG133" s="77" t="str">
        <f>IF(リスト!H132="","",リスト!H132)</f>
        <v/>
      </c>
      <c r="HH133" s="77" t="str">
        <f>IF(リスト!I132="","",リスト!I132)</f>
        <v/>
      </c>
      <c r="HI133" s="77" t="str">
        <f>IF(リスト!J132="","",リスト!J132)</f>
        <v/>
      </c>
      <c r="HJ133" s="77" t="str">
        <f>IF(リスト!K132="","",リスト!K132)</f>
        <v/>
      </c>
      <c r="HK133" s="77" t="str">
        <f>IF(リスト!L132="","",リスト!L132)</f>
        <v/>
      </c>
      <c r="HL133" s="77" t="str">
        <f>IF(リスト!M132="","",リスト!M132)</f>
        <v/>
      </c>
      <c r="HM133" s="77" t="str">
        <f>IF(リスト!N132="","",リスト!N132)</f>
        <v/>
      </c>
      <c r="HN133" s="77" t="str">
        <f>IF(リスト!O132="","",リスト!O132)</f>
        <v/>
      </c>
      <c r="HO133" s="460" t="str">
        <f>IF(リスト!P132="","",リスト!P132)</f>
        <v/>
      </c>
    </row>
    <row r="134" spans="209:223" ht="24.75" customHeight="1" x14ac:dyDescent="0.2">
      <c r="HA134" s="163"/>
      <c r="HB134" s="199">
        <f>リスト!C130</f>
        <v>0</v>
      </c>
      <c r="HC134" s="76" t="str">
        <f>IF(リスト!D130="","",リスト!D130)</f>
        <v/>
      </c>
      <c r="HD134" s="76" t="str">
        <f>IF(リスト!F130="","",リスト!F130)</f>
        <v/>
      </c>
      <c r="HE134" s="76" t="str">
        <f>IF(リスト!E130="","",リスト!E130)</f>
        <v/>
      </c>
      <c r="HF134" s="200" t="str">
        <f>IF(リスト!G130="","",リスト!G130)</f>
        <v/>
      </c>
      <c r="HG134" s="77" t="str">
        <f>IF(リスト!H133="","",リスト!H133)</f>
        <v/>
      </c>
      <c r="HH134" s="77" t="str">
        <f>IF(リスト!I133="","",リスト!I133)</f>
        <v/>
      </c>
      <c r="HI134" s="77" t="str">
        <f>IF(リスト!J133="","",リスト!J133)</f>
        <v/>
      </c>
      <c r="HJ134" s="77" t="str">
        <f>IF(リスト!K133="","",リスト!K133)</f>
        <v/>
      </c>
      <c r="HK134" s="77" t="str">
        <f>IF(リスト!L133="","",リスト!L133)</f>
        <v/>
      </c>
      <c r="HL134" s="77" t="str">
        <f>IF(リスト!M133="","",リスト!M133)</f>
        <v/>
      </c>
      <c r="HM134" s="77" t="str">
        <f>IF(リスト!N133="","",リスト!N133)</f>
        <v/>
      </c>
      <c r="HN134" s="77" t="str">
        <f>IF(リスト!O133="","",リスト!O133)</f>
        <v/>
      </c>
      <c r="HO134" s="460" t="str">
        <f>IF(リスト!P133="","",リスト!P133)</f>
        <v/>
      </c>
    </row>
    <row r="135" spans="209:223" ht="24.75" customHeight="1" x14ac:dyDescent="0.2">
      <c r="HA135" s="163"/>
      <c r="HB135" s="199">
        <f>リスト!C131</f>
        <v>0</v>
      </c>
      <c r="HC135" s="76" t="str">
        <f>IF(リスト!D131="","",リスト!D131)</f>
        <v/>
      </c>
      <c r="HD135" s="76" t="str">
        <f>IF(リスト!F131="","",リスト!F131)</f>
        <v/>
      </c>
      <c r="HE135" s="76" t="str">
        <f>IF(リスト!E131="","",リスト!E131)</f>
        <v/>
      </c>
      <c r="HF135" s="200" t="str">
        <f>IF(リスト!G131="","",リスト!G131)</f>
        <v/>
      </c>
      <c r="HG135" s="77" t="str">
        <f>IF(リスト!H134="","",リスト!H134)</f>
        <v/>
      </c>
      <c r="HH135" s="77" t="str">
        <f>IF(リスト!I134="","",リスト!I134)</f>
        <v/>
      </c>
      <c r="HI135" s="77" t="str">
        <f>IF(リスト!J134="","",リスト!J134)</f>
        <v/>
      </c>
      <c r="HJ135" s="77" t="str">
        <f>IF(リスト!K134="","",リスト!K134)</f>
        <v/>
      </c>
      <c r="HK135" s="77" t="str">
        <f>IF(リスト!L134="","",リスト!L134)</f>
        <v/>
      </c>
      <c r="HL135" s="77" t="str">
        <f>IF(リスト!M134="","",リスト!M134)</f>
        <v/>
      </c>
      <c r="HM135" s="77" t="str">
        <f>IF(リスト!N134="","",リスト!N134)</f>
        <v/>
      </c>
      <c r="HN135" s="77" t="str">
        <f>IF(リスト!O134="","",リスト!O134)</f>
        <v/>
      </c>
      <c r="HO135" s="460" t="str">
        <f>IF(リスト!P134="","",リスト!P134)</f>
        <v/>
      </c>
    </row>
    <row r="136" spans="209:223" ht="24.75" customHeight="1" x14ac:dyDescent="0.2">
      <c r="HA136" s="163"/>
      <c r="HB136" s="199">
        <f>リスト!C132</f>
        <v>0</v>
      </c>
      <c r="HC136" s="76" t="str">
        <f>IF(リスト!D132="","",リスト!D132)</f>
        <v/>
      </c>
      <c r="HD136" s="76" t="str">
        <f>IF(リスト!F132="","",リスト!F132)</f>
        <v/>
      </c>
      <c r="HE136" s="76" t="str">
        <f>IF(リスト!E132="","",リスト!E132)</f>
        <v/>
      </c>
      <c r="HF136" s="200" t="str">
        <f>IF(リスト!G132="","",リスト!G132)</f>
        <v/>
      </c>
      <c r="HG136" s="77" t="str">
        <f>IF(リスト!H135="","",リスト!H135)</f>
        <v/>
      </c>
      <c r="HH136" s="77" t="str">
        <f>IF(リスト!I135="","",リスト!I135)</f>
        <v/>
      </c>
      <c r="HI136" s="77" t="str">
        <f>IF(リスト!J135="","",リスト!J135)</f>
        <v/>
      </c>
      <c r="HJ136" s="77" t="str">
        <f>IF(リスト!K135="","",リスト!K135)</f>
        <v/>
      </c>
      <c r="HK136" s="77" t="str">
        <f>IF(リスト!L135="","",リスト!L135)</f>
        <v/>
      </c>
      <c r="HL136" s="77" t="str">
        <f>IF(リスト!M135="","",リスト!M135)</f>
        <v/>
      </c>
      <c r="HM136" s="77" t="str">
        <f>IF(リスト!N135="","",リスト!N135)</f>
        <v/>
      </c>
      <c r="HN136" s="77" t="str">
        <f>IF(リスト!O135="","",リスト!O135)</f>
        <v/>
      </c>
      <c r="HO136" s="460" t="str">
        <f>IF(リスト!P135="","",リスト!P135)</f>
        <v/>
      </c>
    </row>
    <row r="137" spans="209:223" ht="24.75" customHeight="1" x14ac:dyDescent="0.2">
      <c r="HA137" s="163"/>
      <c r="HB137" s="199">
        <f>リスト!C133</f>
        <v>0</v>
      </c>
      <c r="HC137" s="76" t="str">
        <f>IF(リスト!D133="","",リスト!D133)</f>
        <v/>
      </c>
      <c r="HD137" s="76" t="str">
        <f>IF(リスト!F133="","",リスト!F133)</f>
        <v/>
      </c>
      <c r="HE137" s="76" t="str">
        <f>IF(リスト!E133="","",リスト!E133)</f>
        <v/>
      </c>
      <c r="HF137" s="200" t="str">
        <f>IF(リスト!G133="","",リスト!G133)</f>
        <v/>
      </c>
      <c r="HG137" s="77" t="str">
        <f>IF(リスト!H136="","",リスト!H136)</f>
        <v/>
      </c>
      <c r="HH137" s="77" t="str">
        <f>IF(リスト!I136="","",リスト!I136)</f>
        <v/>
      </c>
      <c r="HI137" s="77" t="str">
        <f>IF(リスト!J136="","",リスト!J136)</f>
        <v/>
      </c>
      <c r="HJ137" s="77" t="str">
        <f>IF(リスト!K136="","",リスト!K136)</f>
        <v/>
      </c>
      <c r="HK137" s="77" t="str">
        <f>IF(リスト!L136="","",リスト!L136)</f>
        <v/>
      </c>
      <c r="HL137" s="77" t="str">
        <f>IF(リスト!M136="","",リスト!M136)</f>
        <v/>
      </c>
      <c r="HM137" s="77" t="str">
        <f>IF(リスト!N136="","",リスト!N136)</f>
        <v/>
      </c>
      <c r="HN137" s="77" t="str">
        <f>IF(リスト!O136="","",リスト!O136)</f>
        <v/>
      </c>
      <c r="HO137" s="460" t="str">
        <f>IF(リスト!P136="","",リスト!P136)</f>
        <v/>
      </c>
    </row>
    <row r="138" spans="209:223" ht="24.75" customHeight="1" x14ac:dyDescent="0.15">
      <c r="HG138" s="77" t="str">
        <f>IF(リスト!H137="","",リスト!H137)</f>
        <v/>
      </c>
      <c r="HH138" s="77" t="str">
        <f>IF(リスト!I137="","",リスト!I137)</f>
        <v/>
      </c>
      <c r="HI138" s="77" t="str">
        <f>IF(リスト!J137="","",リスト!J137)</f>
        <v/>
      </c>
      <c r="HJ138" s="77" t="str">
        <f>IF(リスト!K137="","",リスト!K137)</f>
        <v/>
      </c>
      <c r="HK138" s="77" t="str">
        <f>IF(リスト!L137="","",リスト!L137)</f>
        <v/>
      </c>
      <c r="HL138" s="77" t="str">
        <f>IF(リスト!M137="","",リスト!M137)</f>
        <v/>
      </c>
      <c r="HM138" s="77" t="str">
        <f>IF(リスト!N137="","",リスト!N137)</f>
        <v/>
      </c>
      <c r="HN138" s="77" t="str">
        <f>IF(リスト!O137="","",リスト!O137)</f>
        <v/>
      </c>
      <c r="HO138" s="460" t="str">
        <f>IF(リスト!P137="","",リスト!P137)</f>
        <v/>
      </c>
    </row>
    <row r="139" spans="209:223" ht="24.75" customHeight="1" x14ac:dyDescent="0.15">
      <c r="HG139" s="77" t="str">
        <f>IF(リスト!H138="","",リスト!H138)</f>
        <v/>
      </c>
      <c r="HH139" s="77" t="str">
        <f>IF(リスト!I138="","",リスト!I138)</f>
        <v/>
      </c>
      <c r="HI139" s="77" t="str">
        <f>IF(リスト!J138="","",リスト!J138)</f>
        <v/>
      </c>
      <c r="HJ139" s="77" t="str">
        <f>IF(リスト!K138="","",リスト!K138)</f>
        <v/>
      </c>
      <c r="HK139" s="77" t="str">
        <f>IF(リスト!L138="","",リスト!L138)</f>
        <v/>
      </c>
      <c r="HL139" s="77" t="str">
        <f>IF(リスト!M138="","",リスト!M138)</f>
        <v/>
      </c>
      <c r="HM139" s="77" t="str">
        <f>IF(リスト!N138="","",リスト!N138)</f>
        <v/>
      </c>
      <c r="HN139" s="77" t="str">
        <f>IF(リスト!O138="","",リスト!O138)</f>
        <v/>
      </c>
      <c r="HO139" s="460" t="str">
        <f>IF(リスト!P138="","",リスト!P138)</f>
        <v/>
      </c>
    </row>
    <row r="140" spans="209:223" ht="24.75" customHeight="1" x14ac:dyDescent="0.15"/>
    <row r="141" spans="209:223" ht="24.75" customHeight="1" x14ac:dyDescent="0.15"/>
    <row r="142" spans="209:223" ht="24.75" customHeight="1" x14ac:dyDescent="0.15"/>
    <row r="143" spans="209:223" ht="24.75" customHeight="1" x14ac:dyDescent="0.15"/>
    <row r="144" spans="209:223" ht="24.75" customHeight="1" x14ac:dyDescent="0.15"/>
    <row r="145" ht="24.75" customHeight="1" x14ac:dyDescent="0.15"/>
    <row r="146" ht="24.75" customHeight="1" x14ac:dyDescent="0.15"/>
    <row r="147" ht="24.75" customHeight="1" x14ac:dyDescent="0.15"/>
    <row r="148" ht="24.75" customHeight="1" x14ac:dyDescent="0.15"/>
    <row r="149" ht="24.75" customHeight="1" x14ac:dyDescent="0.15"/>
    <row r="150" ht="24.75" customHeight="1" x14ac:dyDescent="0.15"/>
    <row r="151" ht="24.75" customHeight="1" x14ac:dyDescent="0.15"/>
    <row r="152" ht="24.75" customHeight="1" x14ac:dyDescent="0.15"/>
    <row r="153" ht="24.75" customHeight="1" x14ac:dyDescent="0.15"/>
    <row r="154" ht="24.75" customHeight="1" x14ac:dyDescent="0.15"/>
    <row r="155" ht="24.75" customHeight="1" x14ac:dyDescent="0.15"/>
    <row r="156" ht="24.75" customHeight="1" x14ac:dyDescent="0.15"/>
    <row r="157" ht="24.75" customHeight="1" x14ac:dyDescent="0.15"/>
    <row r="158" ht="24.75" customHeight="1" x14ac:dyDescent="0.15"/>
    <row r="159" ht="24.75" customHeight="1" x14ac:dyDescent="0.15"/>
    <row r="160" ht="24.75" customHeight="1" x14ac:dyDescent="0.15"/>
    <row r="161" ht="24.75" customHeight="1" x14ac:dyDescent="0.15"/>
    <row r="162" ht="24.75" customHeight="1" x14ac:dyDescent="0.15"/>
    <row r="163" ht="24.75" customHeight="1" x14ac:dyDescent="0.15"/>
    <row r="164" ht="24.75" customHeight="1" x14ac:dyDescent="0.15"/>
    <row r="165" ht="24.75" customHeight="1" x14ac:dyDescent="0.15"/>
    <row r="166" ht="24.75" customHeight="1" x14ac:dyDescent="0.15"/>
    <row r="167" ht="24.75" customHeight="1" x14ac:dyDescent="0.15"/>
    <row r="168" ht="24.75" customHeight="1" x14ac:dyDescent="0.15"/>
    <row r="169" ht="24.75" customHeight="1" x14ac:dyDescent="0.15"/>
    <row r="170" ht="24.75" customHeight="1" x14ac:dyDescent="0.15"/>
    <row r="171" ht="24.75" customHeight="1" x14ac:dyDescent="0.15"/>
    <row r="172" ht="24.75" customHeight="1" x14ac:dyDescent="0.15"/>
    <row r="173" ht="24.75" customHeight="1" x14ac:dyDescent="0.15"/>
    <row r="174" ht="24.75" customHeight="1" x14ac:dyDescent="0.15"/>
    <row r="175" ht="24.75" customHeight="1" x14ac:dyDescent="0.15"/>
    <row r="176" ht="24.75" customHeight="1" x14ac:dyDescent="0.15"/>
    <row r="177" ht="24.75" customHeight="1" x14ac:dyDescent="0.15"/>
    <row r="178" ht="24.75" customHeight="1" x14ac:dyDescent="0.15"/>
    <row r="179" ht="24.75" customHeight="1" x14ac:dyDescent="0.15"/>
    <row r="180" ht="24.75" customHeight="1" x14ac:dyDescent="0.15"/>
    <row r="181" ht="24.75" customHeight="1" x14ac:dyDescent="0.15"/>
    <row r="182" ht="24.75" customHeight="1" x14ac:dyDescent="0.15"/>
    <row r="183" ht="24.75" customHeight="1" x14ac:dyDescent="0.15"/>
    <row r="184" ht="24.75" customHeight="1" x14ac:dyDescent="0.15"/>
    <row r="185" ht="24.75" customHeight="1" x14ac:dyDescent="0.15"/>
    <row r="186" ht="24.75" customHeight="1" x14ac:dyDescent="0.15"/>
    <row r="187" ht="24.75" customHeight="1" x14ac:dyDescent="0.15"/>
    <row r="188" ht="24.75" customHeight="1" x14ac:dyDescent="0.15"/>
    <row r="189" ht="24.75" customHeight="1" x14ac:dyDescent="0.15"/>
    <row r="190" ht="24.75" customHeight="1" x14ac:dyDescent="0.15"/>
    <row r="191" ht="24.75" customHeight="1" x14ac:dyDescent="0.15"/>
    <row r="192" ht="24.75" customHeight="1" x14ac:dyDescent="0.15"/>
    <row r="193" ht="24.75" customHeight="1" x14ac:dyDescent="0.15"/>
    <row r="194" ht="24.75" customHeight="1" x14ac:dyDescent="0.15"/>
    <row r="195" ht="24.75" customHeight="1" x14ac:dyDescent="0.15"/>
    <row r="196" ht="24.75" customHeight="1" x14ac:dyDescent="0.15"/>
    <row r="197" ht="24.75" customHeight="1" x14ac:dyDescent="0.15"/>
    <row r="198" ht="24.75" customHeight="1" x14ac:dyDescent="0.15"/>
    <row r="199" ht="24.75" customHeight="1" x14ac:dyDescent="0.15"/>
    <row r="200" ht="24.75" customHeight="1" x14ac:dyDescent="0.15"/>
    <row r="201" ht="24.75" customHeight="1" x14ac:dyDescent="0.15"/>
    <row r="202" ht="24.75" customHeight="1" x14ac:dyDescent="0.15"/>
    <row r="203" ht="24.75" customHeight="1" x14ac:dyDescent="0.15"/>
    <row r="204" ht="24.75" customHeight="1" x14ac:dyDescent="0.15"/>
    <row r="205" ht="24.75" customHeight="1" x14ac:dyDescent="0.15"/>
    <row r="206" ht="24.75" customHeight="1" x14ac:dyDescent="0.15"/>
  </sheetData>
  <sheetProtection formatCells="0" formatColumns="0" selectLockedCells="1" selectUnlockedCells="1"/>
  <mergeCells count="3888">
    <mergeCell ref="GU55:GU56"/>
    <mergeCell ref="GT47:GT48"/>
    <mergeCell ref="FQ33:FQ35"/>
    <mergeCell ref="FJ30:FP30"/>
    <mergeCell ref="FY31:FY32"/>
    <mergeCell ref="EF36:EI36"/>
    <mergeCell ref="GS39:GS40"/>
    <mergeCell ref="FJ22:FP22"/>
    <mergeCell ref="FJ29:FP29"/>
    <mergeCell ref="EY58:EY59"/>
    <mergeCell ref="EZ58:EZ59"/>
    <mergeCell ref="FC42:FC43"/>
    <mergeCell ref="FE42:FE43"/>
    <mergeCell ref="FF42:FF43"/>
    <mergeCell ref="FH50:FH51"/>
    <mergeCell ref="FJ47:FP47"/>
    <mergeCell ref="FJ48:FK48"/>
    <mergeCell ref="FA50:FA51"/>
    <mergeCell ref="FU47:FU48"/>
    <mergeCell ref="EW42:EW43"/>
    <mergeCell ref="FC48:FD48"/>
    <mergeCell ref="FB42:FB43"/>
    <mergeCell ref="FW57:FW59"/>
    <mergeCell ref="FV49:FV51"/>
    <mergeCell ref="FX47:FX48"/>
    <mergeCell ref="FU39:FU40"/>
    <mergeCell ref="FT39:FT40"/>
    <mergeCell ref="FS39:FS40"/>
    <mergeCell ref="GS55:GS56"/>
    <mergeCell ref="GT55:GT56"/>
    <mergeCell ref="EN37:EQ37"/>
    <mergeCell ref="FU33:FU35"/>
    <mergeCell ref="HA1:HO1"/>
    <mergeCell ref="DT20:DW20"/>
    <mergeCell ref="ER20:EU20"/>
    <mergeCell ref="EB22:EE22"/>
    <mergeCell ref="DX23:EA23"/>
    <mergeCell ref="DT25:DU25"/>
    <mergeCell ref="GS49:GS51"/>
    <mergeCell ref="GT49:GT51"/>
    <mergeCell ref="GU49:GU51"/>
    <mergeCell ref="GV47:GV48"/>
    <mergeCell ref="GS57:GS59"/>
    <mergeCell ref="GT57:GT59"/>
    <mergeCell ref="GU57:GU59"/>
    <mergeCell ref="GU47:GU48"/>
    <mergeCell ref="GU33:GU35"/>
    <mergeCell ref="GS23:GS24"/>
    <mergeCell ref="GT23:GT24"/>
    <mergeCell ref="GU23:GU24"/>
    <mergeCell ref="EN34:EN35"/>
    <mergeCell ref="HG3:HH3"/>
    <mergeCell ref="GS17:GS19"/>
    <mergeCell ref="GT17:GT19"/>
    <mergeCell ref="EQ34:EQ35"/>
    <mergeCell ref="ES34:ES35"/>
    <mergeCell ref="FH33:FI33"/>
    <mergeCell ref="EW50:EW51"/>
    <mergeCell ref="FC46:FI46"/>
    <mergeCell ref="EV46:FB46"/>
    <mergeCell ref="FK58:FK59"/>
    <mergeCell ref="FZ57:FZ59"/>
    <mergeCell ref="FQ49:FQ51"/>
    <mergeCell ref="FL56:FP56"/>
    <mergeCell ref="GV55:GV56"/>
    <mergeCell ref="GE57:GE59"/>
    <mergeCell ref="FA49:FB49"/>
    <mergeCell ref="FR55:FR56"/>
    <mergeCell ref="FQ57:FQ59"/>
    <mergeCell ref="FW47:FW48"/>
    <mergeCell ref="FQ47:FQ48"/>
    <mergeCell ref="FR47:FR48"/>
    <mergeCell ref="FS47:FS48"/>
    <mergeCell ref="FV39:FV40"/>
    <mergeCell ref="GU17:GU19"/>
    <mergeCell ref="DP22:DS22"/>
    <mergeCell ref="DT14:DW14"/>
    <mergeCell ref="DT22:DW22"/>
    <mergeCell ref="GV17:GV19"/>
    <mergeCell ref="DW26:DW27"/>
    <mergeCell ref="DP24:DQ24"/>
    <mergeCell ref="DR24:DS24"/>
    <mergeCell ref="EB24:EC24"/>
    <mergeCell ref="DV25:DW25"/>
    <mergeCell ref="FY49:FY51"/>
    <mergeCell ref="GF57:GF59"/>
    <mergeCell ref="FT55:FT56"/>
    <mergeCell ref="FS55:FS56"/>
    <mergeCell ref="GA57:GA59"/>
    <mergeCell ref="FQ55:FQ56"/>
    <mergeCell ref="FZ41:FZ43"/>
    <mergeCell ref="FJ46:FP46"/>
    <mergeCell ref="FM42:FM43"/>
    <mergeCell ref="EM50:EM51"/>
    <mergeCell ref="GV57:GV59"/>
    <mergeCell ref="GS47:GS48"/>
    <mergeCell ref="EV4:FB4"/>
    <mergeCell ref="ES10:ES11"/>
    <mergeCell ref="EN9:EO9"/>
    <mergeCell ref="EN5:EQ5"/>
    <mergeCell ref="EN6:EQ6"/>
    <mergeCell ref="EN8:EO8"/>
    <mergeCell ref="EE18:EE19"/>
    <mergeCell ref="ED9:EE9"/>
    <mergeCell ref="EK10:EK11"/>
    <mergeCell ref="EL10:EL11"/>
    <mergeCell ref="ER10:ER11"/>
    <mergeCell ref="EI10:EI11"/>
    <mergeCell ref="EP10:EP11"/>
    <mergeCell ref="EN10:EN11"/>
    <mergeCell ref="EP9:EQ9"/>
    <mergeCell ref="EX16:FB16"/>
    <mergeCell ref="EP16:EQ16"/>
    <mergeCell ref="EF8:EG8"/>
    <mergeCell ref="EF7:EI7"/>
    <mergeCell ref="EF9:EG9"/>
    <mergeCell ref="EJ6:EM6"/>
    <mergeCell ref="EJ8:EK8"/>
    <mergeCell ref="ED16:EE16"/>
    <mergeCell ref="DT2:EE3"/>
    <mergeCell ref="DL2:DS3"/>
    <mergeCell ref="EV6:FB6"/>
    <mergeCell ref="EF13:EI13"/>
    <mergeCell ref="DZ8:EA8"/>
    <mergeCell ref="DX5:EA5"/>
    <mergeCell ref="ER7:EU7"/>
    <mergeCell ref="EF6:EI6"/>
    <mergeCell ref="EF4:EI4"/>
    <mergeCell ref="FQ7:FQ8"/>
    <mergeCell ref="FP18:FP19"/>
    <mergeCell ref="FI18:FI19"/>
    <mergeCell ref="FC4:FI4"/>
    <mergeCell ref="FC12:FI12"/>
    <mergeCell ref="FC10:FC11"/>
    <mergeCell ref="FC5:FI5"/>
    <mergeCell ref="FC6:FI6"/>
    <mergeCell ref="EJ5:EM5"/>
    <mergeCell ref="EF10:EF11"/>
    <mergeCell ref="EG10:EG11"/>
    <mergeCell ref="DP12:DS12"/>
    <mergeCell ref="EB10:EB11"/>
    <mergeCell ref="DZ9:EA9"/>
    <mergeCell ref="ED8:EE8"/>
    <mergeCell ref="EC10:EC11"/>
    <mergeCell ref="EB8:EC8"/>
    <mergeCell ref="ED10:ED11"/>
    <mergeCell ref="EB4:EE4"/>
    <mergeCell ref="EB5:EE5"/>
    <mergeCell ref="EB6:EE6"/>
    <mergeCell ref="DU18:DU19"/>
    <mergeCell ref="EN4:EQ4"/>
    <mergeCell ref="GS9:GS11"/>
    <mergeCell ref="EB21:EE21"/>
    <mergeCell ref="GD7:GD8"/>
    <mergeCell ref="FC14:FI14"/>
    <mergeCell ref="HM3:HN3"/>
    <mergeCell ref="HA2:HO2"/>
    <mergeCell ref="GS7:GS8"/>
    <mergeCell ref="GT7:GT8"/>
    <mergeCell ref="GU7:GU8"/>
    <mergeCell ref="GV7:GV8"/>
    <mergeCell ref="GS15:GS16"/>
    <mergeCell ref="GT15:GT16"/>
    <mergeCell ref="GU15:GU16"/>
    <mergeCell ref="GV15:GV16"/>
    <mergeCell ref="GT9:GT11"/>
    <mergeCell ref="GU9:GU11"/>
    <mergeCell ref="GV9:GV11"/>
    <mergeCell ref="HI3:HJ3"/>
    <mergeCell ref="HK3:HL3"/>
    <mergeCell ref="EF2:FP3"/>
    <mergeCell ref="FJ6:FP6"/>
    <mergeCell ref="EH10:EH11"/>
    <mergeCell ref="EH8:EI8"/>
    <mergeCell ref="EF5:EI5"/>
    <mergeCell ref="EX8:FB8"/>
    <mergeCell ref="EV9:EZ9"/>
    <mergeCell ref="FJ5:FP5"/>
    <mergeCell ref="EV5:FB5"/>
    <mergeCell ref="FJ4:FP4"/>
    <mergeCell ref="ET10:ET11"/>
    <mergeCell ref="EL9:EM9"/>
    <mergeCell ref="EL8:EM8"/>
    <mergeCell ref="AF50:AF51"/>
    <mergeCell ref="BZ50:BZ51"/>
    <mergeCell ref="DR34:DR35"/>
    <mergeCell ref="DS34:DS35"/>
    <mergeCell ref="DP36:DS36"/>
    <mergeCell ref="DP37:DS37"/>
    <mergeCell ref="CI37:CL37"/>
    <mergeCell ref="DP28:DS28"/>
    <mergeCell ref="CV26:CV27"/>
    <mergeCell ref="CQ25:CR25"/>
    <mergeCell ref="GV25:GV27"/>
    <mergeCell ref="GV33:GV35"/>
    <mergeCell ref="GS41:GS43"/>
    <mergeCell ref="GT41:GT43"/>
    <mergeCell ref="GU41:GU43"/>
    <mergeCell ref="GV23:GV24"/>
    <mergeCell ref="GS31:GS32"/>
    <mergeCell ref="GT31:GT32"/>
    <mergeCell ref="GU31:GU32"/>
    <mergeCell ref="GV31:GV32"/>
    <mergeCell ref="GG33:GG35"/>
    <mergeCell ref="EB26:EB27"/>
    <mergeCell ref="GE33:GE35"/>
    <mergeCell ref="FV33:FV35"/>
    <mergeCell ref="FY33:FY35"/>
    <mergeCell ref="GH33:GH35"/>
    <mergeCell ref="DT23:DW23"/>
    <mergeCell ref="DZ24:EA24"/>
    <mergeCell ref="GL33:GL35"/>
    <mergeCell ref="GV41:GV43"/>
    <mergeCell ref="GV49:GV51"/>
    <mergeCell ref="DI42:DI43"/>
    <mergeCell ref="B75:V75"/>
    <mergeCell ref="X75:AR75"/>
    <mergeCell ref="AT75:BN75"/>
    <mergeCell ref="BP75:CJ75"/>
    <mergeCell ref="CL75:DF75"/>
    <mergeCell ref="CD12:CH12"/>
    <mergeCell ref="CD32:CE32"/>
    <mergeCell ref="CG25:CH25"/>
    <mergeCell ref="CB17:CC17"/>
    <mergeCell ref="CL10:CL11"/>
    <mergeCell ref="BV16:BW16"/>
    <mergeCell ref="CQ15:CT15"/>
    <mergeCell ref="CD28:CH28"/>
    <mergeCell ref="CD14:CH14"/>
    <mergeCell ref="CQ18:CQ19"/>
    <mergeCell ref="CT18:CT19"/>
    <mergeCell ref="CQ23:CT23"/>
    <mergeCell ref="CR26:CR27"/>
    <mergeCell ref="AA13:AD13"/>
    <mergeCell ref="Y10:Y11"/>
    <mergeCell ref="BA10:BA11"/>
    <mergeCell ref="BA15:BD15"/>
    <mergeCell ref="BK16:BL16"/>
    <mergeCell ref="BM13:BQ13"/>
    <mergeCell ref="BI16:BJ16"/>
    <mergeCell ref="BR15:BU15"/>
    <mergeCell ref="BM16:BN16"/>
    <mergeCell ref="BA13:BD13"/>
    <mergeCell ref="CL34:CL35"/>
    <mergeCell ref="CK32:CL32"/>
    <mergeCell ref="CS34:CS35"/>
    <mergeCell ref="AE14:AI14"/>
    <mergeCell ref="CX17:CY17"/>
    <mergeCell ref="CW26:CW27"/>
    <mergeCell ref="DJ25:DK25"/>
    <mergeCell ref="CQ31:CT31"/>
    <mergeCell ref="CU36:CY36"/>
    <mergeCell ref="DP29:DS29"/>
    <mergeCell ref="DC26:DC27"/>
    <mergeCell ref="DD26:DD27"/>
    <mergeCell ref="CX26:CX27"/>
    <mergeCell ref="CM30:CP30"/>
    <mergeCell ref="DP23:DS23"/>
    <mergeCell ref="CW24:CY24"/>
    <mergeCell ref="CU24:CV24"/>
    <mergeCell ref="CZ22:DC22"/>
    <mergeCell ref="CI28:CL28"/>
    <mergeCell ref="CQ17:CR17"/>
    <mergeCell ref="CU18:CU19"/>
    <mergeCell ref="CW18:CW19"/>
    <mergeCell ref="CO18:CO19"/>
    <mergeCell ref="CI17:CJ17"/>
    <mergeCell ref="CM17:CN17"/>
    <mergeCell ref="DD28:DG28"/>
    <mergeCell ref="CZ26:CZ27"/>
    <mergeCell ref="DL29:DO29"/>
    <mergeCell ref="CM23:CP23"/>
    <mergeCell ref="CI20:CL20"/>
    <mergeCell ref="DC18:DC19"/>
    <mergeCell ref="CQ21:CT21"/>
    <mergeCell ref="CU21:CY21"/>
    <mergeCell ref="DH22:DK22"/>
    <mergeCell ref="DL30:DO30"/>
    <mergeCell ref="CU30:CY30"/>
    <mergeCell ref="CI14:CL14"/>
    <mergeCell ref="DD22:DG22"/>
    <mergeCell ref="CU26:CU27"/>
    <mergeCell ref="CZ24:DA24"/>
    <mergeCell ref="GT39:GT40"/>
    <mergeCell ref="GU39:GU40"/>
    <mergeCell ref="GV39:GV40"/>
    <mergeCell ref="GS25:GS27"/>
    <mergeCell ref="GT25:GT27"/>
    <mergeCell ref="GU25:GU27"/>
    <mergeCell ref="GS33:GS35"/>
    <mergeCell ref="GT33:GT35"/>
    <mergeCell ref="DX24:DY24"/>
    <mergeCell ref="DX37:EA37"/>
    <mergeCell ref="EV39:FB39"/>
    <mergeCell ref="EF20:EI20"/>
    <mergeCell ref="EN15:EQ15"/>
    <mergeCell ref="EH17:EI17"/>
    <mergeCell ref="CZ31:DC31"/>
    <mergeCell ref="DP31:DS31"/>
    <mergeCell ref="CK16:CL16"/>
    <mergeCell ref="CM31:CP31"/>
    <mergeCell ref="CS32:CT32"/>
    <mergeCell ref="CM29:CP29"/>
    <mergeCell ref="CQ30:CT30"/>
    <mergeCell ref="CZ15:DC15"/>
    <mergeCell ref="DD15:DG15"/>
    <mergeCell ref="DN26:DN27"/>
    <mergeCell ref="DO26:DO27"/>
    <mergeCell ref="CK17:CL17"/>
    <mergeCell ref="DH20:DK20"/>
    <mergeCell ref="CM26:CM27"/>
    <mergeCell ref="CB10:CB11"/>
    <mergeCell ref="CZ16:DA16"/>
    <mergeCell ref="DB16:DC16"/>
    <mergeCell ref="DB18:DB19"/>
    <mergeCell ref="CQ4:CT4"/>
    <mergeCell ref="DX4:EA4"/>
    <mergeCell ref="CQ22:CT22"/>
    <mergeCell ref="CS25:CT25"/>
    <mergeCell ref="CQ26:CQ27"/>
    <mergeCell ref="CQ16:CR16"/>
    <mergeCell ref="DC10:DC11"/>
    <mergeCell ref="DD10:DD11"/>
    <mergeCell ref="DE10:DE11"/>
    <mergeCell ref="DF10:DF11"/>
    <mergeCell ref="DG10:DG11"/>
    <mergeCell ref="DH10:DH11"/>
    <mergeCell ref="DI10:DI11"/>
    <mergeCell ref="DJ10:DJ11"/>
    <mergeCell ref="CZ12:DC12"/>
    <mergeCell ref="DD12:DG12"/>
    <mergeCell ref="DT12:DW12"/>
    <mergeCell ref="CQ24:CR24"/>
    <mergeCell ref="DX22:EA22"/>
    <mergeCell ref="DL4:DO4"/>
    <mergeCell ref="DL5:DO5"/>
    <mergeCell ref="DH13:DK13"/>
    <mergeCell ref="DN8:DO8"/>
    <mergeCell ref="DL9:DM9"/>
    <mergeCell ref="DN9:DO9"/>
    <mergeCell ref="DT4:DW4"/>
    <mergeCell ref="DT5:DW5"/>
    <mergeCell ref="DP13:DS13"/>
    <mergeCell ref="BX10:BX11"/>
    <mergeCell ref="CJ10:CJ11"/>
    <mergeCell ref="DD13:DG13"/>
    <mergeCell ref="AA6:AD6"/>
    <mergeCell ref="BA12:BD12"/>
    <mergeCell ref="M10:M11"/>
    <mergeCell ref="AC10:AC11"/>
    <mergeCell ref="W10:W11"/>
    <mergeCell ref="EJ7:EM7"/>
    <mergeCell ref="BZ5:CC5"/>
    <mergeCell ref="DM10:DM11"/>
    <mergeCell ref="DN10:DN11"/>
    <mergeCell ref="CO9:CP9"/>
    <mergeCell ref="DP10:DP11"/>
    <mergeCell ref="CW8:CY8"/>
    <mergeCell ref="BV8:BW8"/>
    <mergeCell ref="CZ9:DA9"/>
    <mergeCell ref="DB9:DC9"/>
    <mergeCell ref="DD5:DG5"/>
    <mergeCell ref="CD6:CH6"/>
    <mergeCell ref="CQ6:CT6"/>
    <mergeCell ref="CI5:CL5"/>
    <mergeCell ref="CA10:CA11"/>
    <mergeCell ref="CC10:CC11"/>
    <mergeCell ref="DP9:DQ9"/>
    <mergeCell ref="CE10:CE11"/>
    <mergeCell ref="DL10:DL11"/>
    <mergeCell ref="CN10:CN11"/>
    <mergeCell ref="CO10:CO11"/>
    <mergeCell ref="CM5:CP5"/>
    <mergeCell ref="CD5:CH5"/>
    <mergeCell ref="EJ10:EJ11"/>
    <mergeCell ref="CB8:CC8"/>
    <mergeCell ref="BZ9:CA9"/>
    <mergeCell ref="CR10:CR11"/>
    <mergeCell ref="CM10:CM11"/>
    <mergeCell ref="DT6:DW6"/>
    <mergeCell ref="DD9:DE9"/>
    <mergeCell ref="DD14:DG14"/>
    <mergeCell ref="DH14:DK14"/>
    <mergeCell ref="CQ13:CT13"/>
    <mergeCell ref="J10:J11"/>
    <mergeCell ref="AA9:AB9"/>
    <mergeCell ref="AA8:AB8"/>
    <mergeCell ref="CI12:CL12"/>
    <mergeCell ref="AG10:AG11"/>
    <mergeCell ref="BZ7:CC7"/>
    <mergeCell ref="CB9:CC9"/>
    <mergeCell ref="CM7:CP7"/>
    <mergeCell ref="DP6:DS6"/>
    <mergeCell ref="CI8:CJ8"/>
    <mergeCell ref="CI6:CL6"/>
    <mergeCell ref="BI10:BI11"/>
    <mergeCell ref="BZ8:CA8"/>
    <mergeCell ref="DK10:DK11"/>
    <mergeCell ref="CD7:CH7"/>
    <mergeCell ref="J6:M6"/>
    <mergeCell ref="CU7:CY7"/>
    <mergeCell ref="DH9:DI9"/>
    <mergeCell ref="DJ9:DK9"/>
    <mergeCell ref="CF8:CH8"/>
    <mergeCell ref="BQ10:BQ11"/>
    <mergeCell ref="CI10:CI11"/>
    <mergeCell ref="BI7:BL7"/>
    <mergeCell ref="CU6:CY6"/>
    <mergeCell ref="DT8:DU8"/>
    <mergeCell ref="DV8:DW8"/>
    <mergeCell ref="CY10:CY11"/>
    <mergeCell ref="DB10:DB11"/>
    <mergeCell ref="DH5:DK5"/>
    <mergeCell ref="CZ6:DC6"/>
    <mergeCell ref="DD6:DG6"/>
    <mergeCell ref="DH6:DK6"/>
    <mergeCell ref="CZ7:DC7"/>
    <mergeCell ref="DD7:DG7"/>
    <mergeCell ref="CO8:CP8"/>
    <mergeCell ref="DU10:DU11"/>
    <mergeCell ref="CD8:CE8"/>
    <mergeCell ref="CK8:CL8"/>
    <mergeCell ref="CZ10:CZ11"/>
    <mergeCell ref="DO10:DO11"/>
    <mergeCell ref="CX10:CX11"/>
    <mergeCell ref="CX9:CY9"/>
    <mergeCell ref="DA10:DA11"/>
    <mergeCell ref="CM9:CN9"/>
    <mergeCell ref="DL6:DO6"/>
    <mergeCell ref="DL7:DO7"/>
    <mergeCell ref="CH10:CH11"/>
    <mergeCell ref="DS10:DS11"/>
    <mergeCell ref="CW10:CW11"/>
    <mergeCell ref="CV10:CV11"/>
    <mergeCell ref="CU9:CW9"/>
    <mergeCell ref="CP10:CP11"/>
    <mergeCell ref="DF9:DG9"/>
    <mergeCell ref="DT9:DU9"/>
    <mergeCell ref="DH7:DK7"/>
    <mergeCell ref="BV4:BY4"/>
    <mergeCell ref="CM4:CP4"/>
    <mergeCell ref="CM6:CP6"/>
    <mergeCell ref="BI8:BJ8"/>
    <mergeCell ref="CM8:CN8"/>
    <mergeCell ref="BA9:BB9"/>
    <mergeCell ref="BM8:BN8"/>
    <mergeCell ref="BC9:BD9"/>
    <mergeCell ref="BA7:BD7"/>
    <mergeCell ref="AH9:AI9"/>
    <mergeCell ref="AE9:AG9"/>
    <mergeCell ref="AE7:AI7"/>
    <mergeCell ref="CQ5:CT5"/>
    <mergeCell ref="CQ7:CT7"/>
    <mergeCell ref="BA8:BB8"/>
    <mergeCell ref="CI7:CL7"/>
    <mergeCell ref="BV5:BY5"/>
    <mergeCell ref="BV6:BY6"/>
    <mergeCell ref="BR5:BU5"/>
    <mergeCell ref="CD4:CH4"/>
    <mergeCell ref="CI4:CL4"/>
    <mergeCell ref="BI6:BL6"/>
    <mergeCell ref="BZ6:CC6"/>
    <mergeCell ref="BI5:BL5"/>
    <mergeCell ref="BM5:BQ5"/>
    <mergeCell ref="BI9:BJ9"/>
    <mergeCell ref="CI9:CJ9"/>
    <mergeCell ref="BE4:BH4"/>
    <mergeCell ref="BE5:BH5"/>
    <mergeCell ref="BE8:BF8"/>
    <mergeCell ref="BV7:BY7"/>
    <mergeCell ref="BZ4:CC4"/>
    <mergeCell ref="AV7:AZ7"/>
    <mergeCell ref="AG16:AI16"/>
    <mergeCell ref="BV14:BY14"/>
    <mergeCell ref="BG16:BH16"/>
    <mergeCell ref="AN13:AQ13"/>
    <mergeCell ref="AE4:AI4"/>
    <mergeCell ref="BM4:BQ4"/>
    <mergeCell ref="AE5:AI5"/>
    <mergeCell ref="BG8:BH8"/>
    <mergeCell ref="BE9:BF9"/>
    <mergeCell ref="BG9:BH9"/>
    <mergeCell ref="BD10:BD11"/>
    <mergeCell ref="AR10:AR11"/>
    <mergeCell ref="AS10:AS11"/>
    <mergeCell ref="AT10:AT11"/>
    <mergeCell ref="AU10:AU11"/>
    <mergeCell ref="AV10:AV11"/>
    <mergeCell ref="AW10:AW11"/>
    <mergeCell ref="AX10:AX11"/>
    <mergeCell ref="AZ10:AZ11"/>
    <mergeCell ref="AJ8:AK8"/>
    <mergeCell ref="AL8:AM8"/>
    <mergeCell ref="AX8:AZ8"/>
    <mergeCell ref="BA5:BD5"/>
    <mergeCell ref="BM10:BM11"/>
    <mergeCell ref="AJ10:AJ11"/>
    <mergeCell ref="BM7:BQ7"/>
    <mergeCell ref="AE6:AI6"/>
    <mergeCell ref="BK9:BL9"/>
    <mergeCell ref="BF10:BF11"/>
    <mergeCell ref="BG10:BG11"/>
    <mergeCell ref="AF10:AF11"/>
    <mergeCell ref="AJ9:AK9"/>
    <mergeCell ref="AL9:AM9"/>
    <mergeCell ref="AN9:AO9"/>
    <mergeCell ref="AP9:AQ9"/>
    <mergeCell ref="AR9:AS9"/>
    <mergeCell ref="AT9:AU9"/>
    <mergeCell ref="AV9:AX9"/>
    <mergeCell ref="AY9:AZ9"/>
    <mergeCell ref="BC8:BD8"/>
    <mergeCell ref="AH10:AH11"/>
    <mergeCell ref="BV10:BV11"/>
    <mergeCell ref="AN8:AO8"/>
    <mergeCell ref="AL10:AL11"/>
    <mergeCell ref="AM10:AM11"/>
    <mergeCell ref="AN10:AN11"/>
    <mergeCell ref="AR8:AS8"/>
    <mergeCell ref="AT8:AU8"/>
    <mergeCell ref="AV8:AW8"/>
    <mergeCell ref="AK10:AK11"/>
    <mergeCell ref="BR10:BR11"/>
    <mergeCell ref="BU10:BU11"/>
    <mergeCell ref="BR9:BS9"/>
    <mergeCell ref="BO8:BQ8"/>
    <mergeCell ref="BP10:BP11"/>
    <mergeCell ref="AF18:AF19"/>
    <mergeCell ref="BZ13:CC13"/>
    <mergeCell ref="BA16:BB16"/>
    <mergeCell ref="B6:E6"/>
    <mergeCell ref="L8:M8"/>
    <mergeCell ref="W8:X8"/>
    <mergeCell ref="Y8:Z8"/>
    <mergeCell ref="BE14:BH14"/>
    <mergeCell ref="BE15:BH15"/>
    <mergeCell ref="BE16:BF16"/>
    <mergeCell ref="BB10:BB11"/>
    <mergeCell ref="W6:Z6"/>
    <mergeCell ref="AE10:AE11"/>
    <mergeCell ref="BC10:BC11"/>
    <mergeCell ref="BE12:BH12"/>
    <mergeCell ref="BE13:BH13"/>
    <mergeCell ref="AD10:AD11"/>
    <mergeCell ref="AE15:AI15"/>
    <mergeCell ref="F9:G9"/>
    <mergeCell ref="BI14:BL14"/>
    <mergeCell ref="BT16:BU16"/>
    <mergeCell ref="AE12:AI12"/>
    <mergeCell ref="AE8:AF8"/>
    <mergeCell ref="AG8:AI8"/>
    <mergeCell ref="BX8:BY8"/>
    <mergeCell ref="BV9:BW9"/>
    <mergeCell ref="AO10:AO11"/>
    <mergeCell ref="AY10:AY11"/>
    <mergeCell ref="AP8:AQ8"/>
    <mergeCell ref="AP10:AP11"/>
    <mergeCell ref="AQ10:AQ11"/>
    <mergeCell ref="AI10:AI11"/>
    <mergeCell ref="BX25:BY25"/>
    <mergeCell ref="CI25:CJ25"/>
    <mergeCell ref="CB25:CC25"/>
    <mergeCell ref="BZ14:CC14"/>
    <mergeCell ref="CT10:CT11"/>
    <mergeCell ref="BK10:BK11"/>
    <mergeCell ref="BC16:BD16"/>
    <mergeCell ref="CK10:CK11"/>
    <mergeCell ref="CM12:CP12"/>
    <mergeCell ref="CQ12:CT12"/>
    <mergeCell ref="BE7:BH7"/>
    <mergeCell ref="BE10:BE11"/>
    <mergeCell ref="BN10:BN11"/>
    <mergeCell ref="BO10:BO11"/>
    <mergeCell ref="BS10:BS11"/>
    <mergeCell ref="CD9:CF9"/>
    <mergeCell ref="BH10:BH11"/>
    <mergeCell ref="CS9:CT9"/>
    <mergeCell ref="CD10:CD11"/>
    <mergeCell ref="BM12:BQ12"/>
    <mergeCell ref="BZ10:BZ11"/>
    <mergeCell ref="BX9:BY9"/>
    <mergeCell ref="BY10:BY11"/>
    <mergeCell ref="BR7:BU7"/>
    <mergeCell ref="CI13:CL13"/>
    <mergeCell ref="BR14:BU14"/>
    <mergeCell ref="BZ16:CA16"/>
    <mergeCell ref="CM16:CN16"/>
    <mergeCell ref="BX16:BY16"/>
    <mergeCell ref="CM15:CP15"/>
    <mergeCell ref="CI15:CL15"/>
    <mergeCell ref="CO16:CP16"/>
    <mergeCell ref="BZ12:CC12"/>
    <mergeCell ref="BT9:BU9"/>
    <mergeCell ref="AE13:AI13"/>
    <mergeCell ref="BR8:BS8"/>
    <mergeCell ref="BT8:BU8"/>
    <mergeCell ref="CQ10:CQ11"/>
    <mergeCell ref="CQ9:CR9"/>
    <mergeCell ref="CU10:CU11"/>
    <mergeCell ref="CU8:CV8"/>
    <mergeCell ref="BR17:BS17"/>
    <mergeCell ref="BR13:BU13"/>
    <mergeCell ref="BT10:BT11"/>
    <mergeCell ref="BJ10:BJ11"/>
    <mergeCell ref="BP9:BQ9"/>
    <mergeCell ref="CD16:CE16"/>
    <mergeCell ref="CF16:CH16"/>
    <mergeCell ref="CB16:CC16"/>
    <mergeCell ref="CS8:CT8"/>
    <mergeCell ref="BM9:BO9"/>
    <mergeCell ref="BK8:BL8"/>
    <mergeCell ref="BR12:BU12"/>
    <mergeCell ref="CG9:CH9"/>
    <mergeCell ref="BW10:BW11"/>
    <mergeCell ref="CK9:CL9"/>
    <mergeCell ref="CQ8:CR8"/>
    <mergeCell ref="BI12:BL12"/>
    <mergeCell ref="CS16:CT16"/>
    <mergeCell ref="BI15:BL15"/>
    <mergeCell ref="BZ15:CC15"/>
    <mergeCell ref="CF10:CF11"/>
    <mergeCell ref="BL10:BL11"/>
    <mergeCell ref="CG10:CG11"/>
    <mergeCell ref="AA39:AD39"/>
    <mergeCell ref="BJ34:BJ35"/>
    <mergeCell ref="BL34:BL35"/>
    <mergeCell ref="CM34:CM35"/>
    <mergeCell ref="BM37:BQ37"/>
    <mergeCell ref="CS42:CS43"/>
    <mergeCell ref="AI42:AI43"/>
    <mergeCell ref="AJ40:AK40"/>
    <mergeCell ref="AA44:AD44"/>
    <mergeCell ref="W44:Z44"/>
    <mergeCell ref="AA42:AA43"/>
    <mergeCell ref="CU25:CW25"/>
    <mergeCell ref="DD25:DE25"/>
    <mergeCell ref="CU28:CY28"/>
    <mergeCell ref="CU29:CY29"/>
    <mergeCell ref="CK26:CK27"/>
    <mergeCell ref="CD29:CH29"/>
    <mergeCell ref="CH26:CH27"/>
    <mergeCell ref="BQ26:BQ27"/>
    <mergeCell ref="CI26:CI27"/>
    <mergeCell ref="AH33:AI33"/>
    <mergeCell ref="AE33:AG33"/>
    <mergeCell ref="BE40:BF40"/>
    <mergeCell ref="CZ37:DC37"/>
    <mergeCell ref="BE33:BF33"/>
    <mergeCell ref="BV30:BY30"/>
    <mergeCell ref="BR30:BU30"/>
    <mergeCell ref="AY26:AY27"/>
    <mergeCell ref="AZ26:AZ27"/>
    <mergeCell ref="BM29:BQ29"/>
    <mergeCell ref="CQ29:CT29"/>
    <mergeCell ref="BV25:BW25"/>
    <mergeCell ref="BA47:BD47"/>
    <mergeCell ref="BA40:BB40"/>
    <mergeCell ref="BC40:BD40"/>
    <mergeCell ref="CU39:CY39"/>
    <mergeCell ref="CK48:CL48"/>
    <mergeCell ref="AE48:AF48"/>
    <mergeCell ref="BT40:BU40"/>
    <mergeCell ref="B39:E39"/>
    <mergeCell ref="CP34:CP35"/>
    <mergeCell ref="CT34:CT35"/>
    <mergeCell ref="BV34:BV35"/>
    <mergeCell ref="BG34:BG35"/>
    <mergeCell ref="J41:K41"/>
    <mergeCell ref="CU44:CY44"/>
    <mergeCell ref="BM45:BQ45"/>
    <mergeCell ref="CC42:CC43"/>
    <mergeCell ref="BZ42:BZ43"/>
    <mergeCell ref="CM46:CP46"/>
    <mergeCell ref="CE42:CE43"/>
    <mergeCell ref="BO34:BO35"/>
    <mergeCell ref="BZ41:CA41"/>
    <mergeCell ref="CO42:CO43"/>
    <mergeCell ref="AA40:AB40"/>
    <mergeCell ref="AA37:AD37"/>
    <mergeCell ref="AC40:AD40"/>
    <mergeCell ref="AE45:AI45"/>
    <mergeCell ref="BA37:BD37"/>
    <mergeCell ref="J39:M39"/>
    <mergeCell ref="CF48:CH48"/>
    <mergeCell ref="AE36:AI36"/>
    <mergeCell ref="BP41:BQ41"/>
    <mergeCell ref="BZ39:CC39"/>
    <mergeCell ref="DB34:DB35"/>
    <mergeCell ref="EL34:EL35"/>
    <mergeCell ref="EJ38:EM38"/>
    <mergeCell ref="DH47:DK47"/>
    <mergeCell ref="DD42:DD43"/>
    <mergeCell ref="EK34:EK35"/>
    <mergeCell ref="DT30:DW30"/>
    <mergeCell ref="CD39:CH39"/>
    <mergeCell ref="BO32:BQ32"/>
    <mergeCell ref="BX32:BY32"/>
    <mergeCell ref="BE39:BH39"/>
    <mergeCell ref="BH34:BH35"/>
    <mergeCell ref="BA38:BD38"/>
    <mergeCell ref="CU37:CY37"/>
    <mergeCell ref="DP32:DQ32"/>
    <mergeCell ref="BM30:BQ30"/>
    <mergeCell ref="DU34:DU35"/>
    <mergeCell ref="BZ47:CC47"/>
    <mergeCell ref="CB42:CB43"/>
    <mergeCell ref="CI32:CJ32"/>
    <mergeCell ref="CW40:CY40"/>
    <mergeCell ref="CQ46:CT46"/>
    <mergeCell ref="CU47:CY47"/>
    <mergeCell ref="BR31:BU31"/>
    <mergeCell ref="CU33:CW33"/>
    <mergeCell ref="DB32:DC32"/>
    <mergeCell ref="CF32:CH32"/>
    <mergeCell ref="CI31:CL31"/>
    <mergeCell ref="EB33:EC33"/>
    <mergeCell ref="CZ42:CZ43"/>
    <mergeCell ref="DB41:DC41"/>
    <mergeCell ref="DD41:DE41"/>
    <mergeCell ref="DZ41:EA41"/>
    <mergeCell ref="DX45:EA45"/>
    <mergeCell ref="DJ41:DK41"/>
    <mergeCell ref="DT34:DT35"/>
    <mergeCell ref="DT40:DU40"/>
    <mergeCell ref="DD36:DG36"/>
    <mergeCell ref="DP40:DQ40"/>
    <mergeCell ref="EP48:EQ48"/>
    <mergeCell ref="DK34:DK35"/>
    <mergeCell ref="DQ34:DQ35"/>
    <mergeCell ref="DH40:DI40"/>
    <mergeCell ref="DJ40:DK40"/>
    <mergeCell ref="EM34:EM35"/>
    <mergeCell ref="EN47:EQ47"/>
    <mergeCell ref="DJ42:DJ43"/>
    <mergeCell ref="DK42:DK43"/>
    <mergeCell ref="DV49:DW49"/>
    <mergeCell ref="EB39:EE39"/>
    <mergeCell ref="DP48:DQ48"/>
    <mergeCell ref="EB44:EE44"/>
    <mergeCell ref="EN42:EN43"/>
    <mergeCell ref="DN50:DN51"/>
    <mergeCell ref="DN48:DO48"/>
    <mergeCell ref="DD48:DE48"/>
    <mergeCell ref="AE20:AI20"/>
    <mergeCell ref="FZ39:FZ40"/>
    <mergeCell ref="FQ41:FQ43"/>
    <mergeCell ref="FX41:FX43"/>
    <mergeCell ref="CI33:CJ33"/>
    <mergeCell ref="AG24:AI24"/>
    <mergeCell ref="BA24:BB24"/>
    <mergeCell ref="BA28:BD28"/>
    <mergeCell ref="FW39:FW40"/>
    <mergeCell ref="AE38:AI38"/>
    <mergeCell ref="BE41:BF41"/>
    <mergeCell ref="BA36:BD36"/>
    <mergeCell ref="CI41:CJ41"/>
    <mergeCell ref="BL42:BL43"/>
    <mergeCell ref="BE42:BE43"/>
    <mergeCell ref="CI36:CL36"/>
    <mergeCell ref="BD42:BD43"/>
    <mergeCell ref="DF40:DG40"/>
    <mergeCell ref="FJ40:FK40"/>
    <mergeCell ref="FC34:FC35"/>
    <mergeCell ref="DJ34:DJ35"/>
    <mergeCell ref="FC37:FI37"/>
    <mergeCell ref="EV36:FB36"/>
    <mergeCell ref="FC36:FI36"/>
    <mergeCell ref="FZ25:FZ27"/>
    <mergeCell ref="BG40:BH40"/>
    <mergeCell ref="BV37:BY37"/>
    <mergeCell ref="DX49:DY49"/>
    <mergeCell ref="EF45:EI45"/>
    <mergeCell ref="CO25:CP25"/>
    <mergeCell ref="FY57:FY59"/>
    <mergeCell ref="FS57:FS59"/>
    <mergeCell ref="GA47:GA48"/>
    <mergeCell ref="FN50:FN51"/>
    <mergeCell ref="FW55:FW56"/>
    <mergeCell ref="FJ58:FJ59"/>
    <mergeCell ref="FU57:FU59"/>
    <mergeCell ref="FO58:FO59"/>
    <mergeCell ref="FP58:FP59"/>
    <mergeCell ref="FT41:FT43"/>
    <mergeCell ref="GE49:GE51"/>
    <mergeCell ref="FR49:FR51"/>
    <mergeCell ref="GC57:GC59"/>
    <mergeCell ref="FU41:FU43"/>
    <mergeCell ref="FO57:FP57"/>
    <mergeCell ref="FJ57:FN57"/>
    <mergeCell ref="FV41:FV43"/>
    <mergeCell ref="FV57:FV59"/>
    <mergeCell ref="FM58:FM59"/>
    <mergeCell ref="FK50:FK51"/>
    <mergeCell ref="FJ55:FP55"/>
    <mergeCell ref="FL48:FP48"/>
    <mergeCell ref="FK42:FK43"/>
    <mergeCell ref="GB47:GB48"/>
    <mergeCell ref="FX57:FX59"/>
    <mergeCell ref="FJ52:FP52"/>
    <mergeCell ref="FW41:FW43"/>
    <mergeCell ref="FJ45:FP45"/>
    <mergeCell ref="FT57:FT59"/>
    <mergeCell ref="DG50:DG51"/>
    <mergeCell ref="DM50:DM51"/>
    <mergeCell ref="FL58:FL59"/>
    <mergeCell ref="FN58:FN59"/>
    <mergeCell ref="GG57:GG59"/>
    <mergeCell ref="GJ49:GJ51"/>
    <mergeCell ref="FS49:FS51"/>
    <mergeCell ref="GA49:GA51"/>
    <mergeCell ref="FP42:FP43"/>
    <mergeCell ref="GJ41:GJ43"/>
    <mergeCell ref="GI57:GI59"/>
    <mergeCell ref="FU55:FU56"/>
    <mergeCell ref="FR57:FR59"/>
    <mergeCell ref="FJ50:FJ51"/>
    <mergeCell ref="FL42:FL43"/>
    <mergeCell ref="FO50:FO51"/>
    <mergeCell ref="FP50:FP51"/>
    <mergeCell ref="FJ44:FP44"/>
    <mergeCell ref="FJ42:FJ43"/>
    <mergeCell ref="GJ57:GJ59"/>
    <mergeCell ref="GH57:GH59"/>
    <mergeCell ref="GD57:GD59"/>
    <mergeCell ref="GC49:GC51"/>
    <mergeCell ref="GB57:GB59"/>
    <mergeCell ref="FY41:FY43"/>
    <mergeCell ref="GD55:GD56"/>
    <mergeCell ref="GC55:GC56"/>
    <mergeCell ref="GB55:GB56"/>
    <mergeCell ref="GA55:GA56"/>
    <mergeCell ref="FR41:FR43"/>
    <mergeCell ref="GF49:GF51"/>
    <mergeCell ref="GG49:GG51"/>
    <mergeCell ref="GI49:GI51"/>
    <mergeCell ref="GD49:GD51"/>
    <mergeCell ref="EB58:EB59"/>
    <mergeCell ref="EC58:EC59"/>
    <mergeCell ref="EL57:EM57"/>
    <mergeCell ref="EN44:EQ44"/>
    <mergeCell ref="ER57:ES57"/>
    <mergeCell ref="EV48:EW48"/>
    <mergeCell ref="FC58:FC59"/>
    <mergeCell ref="FC55:FI55"/>
    <mergeCell ref="EV55:FB55"/>
    <mergeCell ref="EU50:EU51"/>
    <mergeCell ref="ET50:ET51"/>
    <mergeCell ref="FA58:FA59"/>
    <mergeCell ref="EV54:FB54"/>
    <mergeCell ref="FD58:FD59"/>
    <mergeCell ref="FH57:FI57"/>
    <mergeCell ref="EV58:EV59"/>
    <mergeCell ref="EX58:EX59"/>
    <mergeCell ref="FI58:FI59"/>
    <mergeCell ref="EV50:EV51"/>
    <mergeCell ref="FA57:FB57"/>
    <mergeCell ref="ER52:EU52"/>
    <mergeCell ref="EW58:EW59"/>
    <mergeCell ref="EV45:FB45"/>
    <mergeCell ref="FC57:FG57"/>
    <mergeCell ref="FE58:FE59"/>
    <mergeCell ref="FF58:FF59"/>
    <mergeCell ref="FH58:FH59"/>
    <mergeCell ref="EM58:EM59"/>
    <mergeCell ref="EJ56:EK56"/>
    <mergeCell ref="FC47:FI47"/>
    <mergeCell ref="EH57:EI57"/>
    <mergeCell ref="FB58:FB59"/>
    <mergeCell ref="DV57:DW57"/>
    <mergeCell ref="EG50:EG51"/>
    <mergeCell ref="DZ56:EA56"/>
    <mergeCell ref="EN46:EQ46"/>
    <mergeCell ref="ED49:EE49"/>
    <mergeCell ref="DT48:DU48"/>
    <mergeCell ref="EJ48:EK48"/>
    <mergeCell ref="EJ47:EM47"/>
    <mergeCell ref="ER58:ER59"/>
    <mergeCell ref="EX40:FB40"/>
    <mergeCell ref="EV41:EZ41"/>
    <mergeCell ref="EL40:EM40"/>
    <mergeCell ref="ER45:EU45"/>
    <mergeCell ref="ER46:EU46"/>
    <mergeCell ref="EB41:EC41"/>
    <mergeCell ref="EJ45:EM45"/>
    <mergeCell ref="EF46:EI46"/>
    <mergeCell ref="EF47:EI47"/>
    <mergeCell ref="DX54:EA54"/>
    <mergeCell ref="DX55:EA55"/>
    <mergeCell ref="EC50:EC51"/>
    <mergeCell ref="EF54:EI54"/>
    <mergeCell ref="EF55:EI55"/>
    <mergeCell ref="EK50:EK51"/>
    <mergeCell ref="EH58:EH59"/>
    <mergeCell ref="EF57:EG57"/>
    <mergeCell ref="ED57:EE57"/>
    <mergeCell ref="EF48:EG48"/>
    <mergeCell ref="ED48:EE48"/>
    <mergeCell ref="DV56:DW56"/>
    <mergeCell ref="EM42:EM43"/>
    <mergeCell ref="DZ57:EA57"/>
    <mergeCell ref="EV38:FB38"/>
    <mergeCell ref="DX53:EA53"/>
    <mergeCell ref="EB54:EE54"/>
    <mergeCell ref="EF52:EI52"/>
    <mergeCell ref="EF53:EI53"/>
    <mergeCell ref="EH50:EH51"/>
    <mergeCell ref="EB52:EE52"/>
    <mergeCell ref="DX46:EA46"/>
    <mergeCell ref="DX47:EA47"/>
    <mergeCell ref="DT56:DU56"/>
    <mergeCell ref="DP53:DS53"/>
    <mergeCell ref="DV42:DV43"/>
    <mergeCell ref="EB57:EC57"/>
    <mergeCell ref="EH41:EI41"/>
    <mergeCell ref="DT47:DW47"/>
    <mergeCell ref="EB49:EC49"/>
    <mergeCell ref="DP57:DQ57"/>
    <mergeCell ref="DR57:DS57"/>
    <mergeCell ref="DT57:DU57"/>
    <mergeCell ref="EX48:FB48"/>
    <mergeCell ref="EV49:EZ49"/>
    <mergeCell ref="EB48:EC48"/>
    <mergeCell ref="DX52:EA52"/>
    <mergeCell ref="DS50:DS51"/>
    <mergeCell ref="DX48:DY48"/>
    <mergeCell ref="DZ48:EA48"/>
    <mergeCell ref="DX44:EA44"/>
    <mergeCell ref="DZ49:EA49"/>
    <mergeCell ref="EE50:EE51"/>
    <mergeCell ref="DY50:DY51"/>
    <mergeCell ref="EX50:EX51"/>
    <mergeCell ref="DV50:DV51"/>
    <mergeCell ref="FJ33:FN33"/>
    <mergeCell ref="EF33:EG33"/>
    <mergeCell ref="EV40:EW40"/>
    <mergeCell ref="DF58:DF59"/>
    <mergeCell ref="DZ50:DZ51"/>
    <mergeCell ref="EE58:EE59"/>
    <mergeCell ref="EB55:EE55"/>
    <mergeCell ref="EP58:EP59"/>
    <mergeCell ref="EL58:EL59"/>
    <mergeCell ref="EK58:EK59"/>
    <mergeCell ref="EJ37:EM37"/>
    <mergeCell ref="EL48:EM48"/>
    <mergeCell ref="DX41:DY41"/>
    <mergeCell ref="DH37:DK37"/>
    <mergeCell ref="DD38:DG38"/>
    <mergeCell ref="DP47:DS47"/>
    <mergeCell ref="DR41:DS41"/>
    <mergeCell ref="DV41:DW41"/>
    <mergeCell ref="DT44:DW44"/>
    <mergeCell ref="EN57:EO57"/>
    <mergeCell ref="ED58:ED59"/>
    <mergeCell ref="EN56:EO56"/>
    <mergeCell ref="EF56:EG56"/>
    <mergeCell ref="EI58:EI59"/>
    <mergeCell ref="DX57:DY57"/>
    <mergeCell ref="DL49:DM49"/>
    <mergeCell ref="DN49:DO49"/>
    <mergeCell ref="DL50:DL51"/>
    <mergeCell ref="DL41:DM41"/>
    <mergeCell ref="DT55:DW55"/>
    <mergeCell ref="EA58:EA59"/>
    <mergeCell ref="EN58:EN59"/>
    <mergeCell ref="DH54:DK54"/>
    <mergeCell ref="DL47:DO47"/>
    <mergeCell ref="DW34:DW35"/>
    <mergeCell ref="EP41:EQ41"/>
    <mergeCell ref="EF37:EI37"/>
    <mergeCell ref="EF38:EI38"/>
    <mergeCell ref="FA41:FB41"/>
    <mergeCell ref="EB40:EC40"/>
    <mergeCell ref="EJ36:EM36"/>
    <mergeCell ref="EN48:EO48"/>
    <mergeCell ref="DV48:DW48"/>
    <mergeCell ref="EB36:EE36"/>
    <mergeCell ref="EH34:EH35"/>
    <mergeCell ref="EI34:EI35"/>
    <mergeCell ref="EJ34:EJ35"/>
    <mergeCell ref="EN40:EO40"/>
    <mergeCell ref="EB45:EE45"/>
    <mergeCell ref="EP40:EQ40"/>
    <mergeCell ref="FB34:FB35"/>
    <mergeCell ref="DT36:DW36"/>
    <mergeCell ref="DL44:DO44"/>
    <mergeCell ref="DL45:DO45"/>
    <mergeCell ref="DP41:DQ41"/>
    <mergeCell ref="DY42:DY43"/>
    <mergeCell ref="EA34:EA35"/>
    <mergeCell ref="EB53:EE53"/>
    <mergeCell ref="DT50:DT51"/>
    <mergeCell ref="DP46:DS46"/>
    <mergeCell ref="ED34:ED35"/>
    <mergeCell ref="DX40:DY40"/>
    <mergeCell ref="EV47:FB47"/>
    <mergeCell ref="ER47:EU47"/>
    <mergeCell ref="FW33:FW35"/>
    <mergeCell ref="BR32:BS32"/>
    <mergeCell ref="BT32:BU32"/>
    <mergeCell ref="BR29:BU29"/>
    <mergeCell ref="BZ30:CC30"/>
    <mergeCell ref="BT41:BU41"/>
    <mergeCell ref="BV41:BW41"/>
    <mergeCell ref="FG42:FG43"/>
    <mergeCell ref="FC45:FI45"/>
    <mergeCell ref="CQ42:CQ43"/>
    <mergeCell ref="DU42:DU43"/>
    <mergeCell ref="EV44:FB44"/>
    <mergeCell ref="CI47:CL47"/>
    <mergeCell ref="CI46:CL46"/>
    <mergeCell ref="DZ33:EA33"/>
    <mergeCell ref="CU34:CU35"/>
    <mergeCell ref="CR34:CR35"/>
    <mergeCell ref="EB34:EB35"/>
    <mergeCell ref="DX38:EA38"/>
    <mergeCell ref="EO34:EO35"/>
    <mergeCell ref="FV31:FV32"/>
    <mergeCell ref="FU31:FU32"/>
    <mergeCell ref="FT31:FT32"/>
    <mergeCell ref="ED32:EE32"/>
    <mergeCell ref="DZ32:EA32"/>
    <mergeCell ref="DX39:EA39"/>
    <mergeCell ref="DX33:DY33"/>
    <mergeCell ref="DX36:EA36"/>
    <mergeCell ref="DP39:DS39"/>
    <mergeCell ref="CK42:CK43"/>
    <mergeCell ref="EJ33:EK33"/>
    <mergeCell ref="EN33:EO33"/>
    <mergeCell ref="FJ38:FP38"/>
    <mergeCell ref="DL32:DM32"/>
    <mergeCell ref="DN32:DO32"/>
    <mergeCell ref="DL33:DM33"/>
    <mergeCell ref="DN33:DO33"/>
    <mergeCell ref="DX34:DX35"/>
    <mergeCell ref="DT33:DU33"/>
    <mergeCell ref="DT41:DU41"/>
    <mergeCell ref="DD46:DG46"/>
    <mergeCell ref="DH46:DK46"/>
    <mergeCell ref="DP45:DS45"/>
    <mergeCell ref="CS40:CT40"/>
    <mergeCell ref="CS41:CT41"/>
    <mergeCell ref="DR40:DS40"/>
    <mergeCell ref="CO41:CP41"/>
    <mergeCell ref="CZ41:DA41"/>
    <mergeCell ref="CU42:CU43"/>
    <mergeCell ref="CU41:CW41"/>
    <mergeCell ref="DN41:DO41"/>
    <mergeCell ref="CV42:CV43"/>
    <mergeCell ref="DH38:DK38"/>
    <mergeCell ref="DV40:DW40"/>
    <mergeCell ref="DL37:DO37"/>
    <mergeCell ref="DT37:DW37"/>
    <mergeCell ref="DD34:DD35"/>
    <mergeCell ref="DN42:DN43"/>
    <mergeCell ref="DT46:DW46"/>
    <mergeCell ref="DT45:DW45"/>
    <mergeCell ref="CQ41:CR41"/>
    <mergeCell ref="DJ33:DK33"/>
    <mergeCell ref="DH36:DK36"/>
    <mergeCell ref="DP38:DS38"/>
    <mergeCell ref="FT33:FT35"/>
    <mergeCell ref="CG34:CG35"/>
    <mergeCell ref="CJ34:CJ35"/>
    <mergeCell ref="CL42:CL43"/>
    <mergeCell ref="ED40:EE40"/>
    <mergeCell ref="DL34:DL35"/>
    <mergeCell ref="DO34:DO35"/>
    <mergeCell ref="DA42:DA43"/>
    <mergeCell ref="CM41:CN41"/>
    <mergeCell ref="CQ45:CT45"/>
    <mergeCell ref="EU34:EU35"/>
    <mergeCell ref="FQ39:FQ40"/>
    <mergeCell ref="EB37:EE37"/>
    <mergeCell ref="FC40:FD40"/>
    <mergeCell ref="ER39:EU39"/>
    <mergeCell ref="ER38:EU38"/>
    <mergeCell ref="EN39:EQ39"/>
    <mergeCell ref="EN45:EQ45"/>
    <mergeCell ref="EN38:EQ38"/>
    <mergeCell ref="EJ42:EJ43"/>
    <mergeCell ref="EK42:EK43"/>
    <mergeCell ref="DX42:DX43"/>
    <mergeCell ref="CW42:CW43"/>
    <mergeCell ref="DH44:DK44"/>
    <mergeCell ref="CZ45:DC45"/>
    <mergeCell ref="DZ42:DZ43"/>
    <mergeCell ref="DH41:DI41"/>
    <mergeCell ref="DT42:DT43"/>
    <mergeCell ref="FE40:FI40"/>
    <mergeCell ref="FR33:FR35"/>
    <mergeCell ref="FA33:FB33"/>
    <mergeCell ref="EC34:EC35"/>
    <mergeCell ref="FX31:FX32"/>
    <mergeCell ref="BV33:BW33"/>
    <mergeCell ref="EV37:FB37"/>
    <mergeCell ref="FJ34:FJ35"/>
    <mergeCell ref="FC38:FI38"/>
    <mergeCell ref="EN36:EQ36"/>
    <mergeCell ref="FS33:FS35"/>
    <mergeCell ref="FC39:FI39"/>
    <mergeCell ref="FO33:FP33"/>
    <mergeCell ref="FH34:FH35"/>
    <mergeCell ref="CO32:CP32"/>
    <mergeCell ref="CM33:CN33"/>
    <mergeCell ref="CO33:CP33"/>
    <mergeCell ref="CM32:CN32"/>
    <mergeCell ref="CG33:CH33"/>
    <mergeCell ref="BX33:BY33"/>
    <mergeCell ref="DI34:DI35"/>
    <mergeCell ref="CM38:CP38"/>
    <mergeCell ref="FS31:FS32"/>
    <mergeCell ref="ER37:EU37"/>
    <mergeCell ref="EG34:EG35"/>
    <mergeCell ref="DT38:DW38"/>
    <mergeCell ref="CZ38:DC38"/>
    <mergeCell ref="CZ34:CZ35"/>
    <mergeCell ref="EW34:EW35"/>
    <mergeCell ref="FR39:FR40"/>
    <mergeCell ref="DX31:EA31"/>
    <mergeCell ref="CD38:CH38"/>
    <mergeCell ref="CD36:CH36"/>
    <mergeCell ref="FW31:FW32"/>
    <mergeCell ref="EB38:EE38"/>
    <mergeCell ref="CO40:CP40"/>
    <mergeCell ref="BZ25:CA25"/>
    <mergeCell ref="BT25:BU25"/>
    <mergeCell ref="BR25:BS25"/>
    <mergeCell ref="BX24:BY24"/>
    <mergeCell ref="BY26:BY27"/>
    <mergeCell ref="BU18:BU19"/>
    <mergeCell ref="CD33:CF33"/>
    <mergeCell ref="BM31:BQ31"/>
    <mergeCell ref="CI29:CL29"/>
    <mergeCell ref="CB26:CB27"/>
    <mergeCell ref="BW26:BW27"/>
    <mergeCell ref="BO26:BO27"/>
    <mergeCell ref="CI30:CL30"/>
    <mergeCell ref="BM32:BN32"/>
    <mergeCell ref="BK26:BK27"/>
    <mergeCell ref="BZ31:CC31"/>
    <mergeCell ref="BP26:BP27"/>
    <mergeCell ref="CD24:CE24"/>
    <mergeCell ref="CK25:CL25"/>
    <mergeCell ref="BV18:BV19"/>
    <mergeCell ref="CI23:CL23"/>
    <mergeCell ref="CF18:CF19"/>
    <mergeCell ref="CA18:CA19"/>
    <mergeCell ref="BV28:BY28"/>
    <mergeCell ref="CK33:CL33"/>
    <mergeCell ref="BM28:BQ28"/>
    <mergeCell ref="CB33:CC33"/>
    <mergeCell ref="CE26:CE27"/>
    <mergeCell ref="BT24:BU24"/>
    <mergeCell ref="CD22:CH22"/>
    <mergeCell ref="CE18:CE19"/>
    <mergeCell ref="CD25:CF25"/>
    <mergeCell ref="BI17:BJ17"/>
    <mergeCell ref="EF17:EG17"/>
    <mergeCell ref="BR21:BU21"/>
    <mergeCell ref="BV15:BY15"/>
    <mergeCell ref="BR16:BS16"/>
    <mergeCell ref="BM15:BQ15"/>
    <mergeCell ref="CC18:CC19"/>
    <mergeCell ref="CU17:CW17"/>
    <mergeCell ref="CD17:CF17"/>
    <mergeCell ref="BW18:BW19"/>
    <mergeCell ref="BM18:BM19"/>
    <mergeCell ref="BT18:BT19"/>
    <mergeCell ref="CH18:CH19"/>
    <mergeCell ref="DP20:DS20"/>
    <mergeCell ref="DH18:DH19"/>
    <mergeCell ref="DI18:DI19"/>
    <mergeCell ref="DJ18:DJ19"/>
    <mergeCell ref="CM20:CP20"/>
    <mergeCell ref="DQ18:DQ19"/>
    <mergeCell ref="BO16:BQ16"/>
    <mergeCell ref="BR18:BR19"/>
    <mergeCell ref="CY18:CY19"/>
    <mergeCell ref="BZ21:CC21"/>
    <mergeCell ref="BM21:BQ21"/>
    <mergeCell ref="BO18:BO19"/>
    <mergeCell ref="DE18:DE19"/>
    <mergeCell ref="DD18:DD19"/>
    <mergeCell ref="DT21:DW21"/>
    <mergeCell ref="CM21:CP21"/>
    <mergeCell ref="DH15:DK15"/>
    <mergeCell ref="DT17:DU17"/>
    <mergeCell ref="CX18:CX19"/>
    <mergeCell ref="AR17:AS17"/>
    <mergeCell ref="BE21:BH21"/>
    <mergeCell ref="BE18:BE19"/>
    <mergeCell ref="BT17:BU17"/>
    <mergeCell ref="CU22:CY22"/>
    <mergeCell ref="EJ22:EM22"/>
    <mergeCell ref="BI22:BL22"/>
    <mergeCell ref="BA20:BD20"/>
    <mergeCell ref="BI20:BL20"/>
    <mergeCell ref="BA21:BD21"/>
    <mergeCell ref="BK18:BK19"/>
    <mergeCell ref="BI21:BL21"/>
    <mergeCell ref="BR22:BU22"/>
    <mergeCell ref="DX20:EA20"/>
    <mergeCell ref="BB18:BB19"/>
    <mergeCell ref="EL16:EM16"/>
    <mergeCell ref="BK17:BL17"/>
    <mergeCell ref="CD18:CD19"/>
    <mergeCell ref="CZ17:DA17"/>
    <mergeCell ref="DB17:DC17"/>
    <mergeCell ref="DD17:DE17"/>
    <mergeCell ref="DF17:DG17"/>
    <mergeCell ref="DH17:DI17"/>
    <mergeCell ref="DJ17:DK17"/>
    <mergeCell ref="EF21:EI21"/>
    <mergeCell ref="DR18:DR19"/>
    <mergeCell ref="DP21:DS21"/>
    <mergeCell ref="EF18:EF19"/>
    <mergeCell ref="DW18:DW19"/>
    <mergeCell ref="DT18:DT19"/>
    <mergeCell ref="DN17:DO17"/>
    <mergeCell ref="EA18:EA19"/>
    <mergeCell ref="BC17:BD17"/>
    <mergeCell ref="BJ18:BJ19"/>
    <mergeCell ref="CI18:CI19"/>
    <mergeCell ref="CS18:CS19"/>
    <mergeCell ref="BZ22:CC22"/>
    <mergeCell ref="BE23:BH23"/>
    <mergeCell ref="BM24:BN24"/>
    <mergeCell ref="BR23:BU23"/>
    <mergeCell ref="BK24:BL24"/>
    <mergeCell ref="BI23:BL23"/>
    <mergeCell ref="CI24:CJ24"/>
    <mergeCell ref="BQ18:BQ19"/>
    <mergeCell ref="BM20:BQ20"/>
    <mergeCell ref="CD20:CH20"/>
    <mergeCell ref="CI21:CL21"/>
    <mergeCell ref="BZ24:CA24"/>
    <mergeCell ref="CD23:CH23"/>
    <mergeCell ref="CM22:CP22"/>
    <mergeCell ref="BZ17:CA17"/>
    <mergeCell ref="BZ18:BZ19"/>
    <mergeCell ref="CB18:CB19"/>
    <mergeCell ref="CD21:CH21"/>
    <mergeCell ref="BC18:BC19"/>
    <mergeCell ref="BD18:BD19"/>
    <mergeCell ref="BX17:BY17"/>
    <mergeCell ref="BV20:BY20"/>
    <mergeCell ref="BP17:BQ17"/>
    <mergeCell ref="BM17:BO17"/>
    <mergeCell ref="BV21:BY21"/>
    <mergeCell ref="BM22:BQ22"/>
    <mergeCell ref="BA22:BD22"/>
    <mergeCell ref="BN18:BN19"/>
    <mergeCell ref="AN20:AQ20"/>
    <mergeCell ref="CS17:CT17"/>
    <mergeCell ref="CN18:CN19"/>
    <mergeCell ref="BA18:BA19"/>
    <mergeCell ref="AE21:AI21"/>
    <mergeCell ref="AH17:AI17"/>
    <mergeCell ref="BF18:BF19"/>
    <mergeCell ref="BG18:BG19"/>
    <mergeCell ref="BH18:BH19"/>
    <mergeCell ref="BR20:BU20"/>
    <mergeCell ref="CM18:CM19"/>
    <mergeCell ref="CP18:CP19"/>
    <mergeCell ref="CJ18:CJ19"/>
    <mergeCell ref="CS24:CT24"/>
    <mergeCell ref="CM24:CN24"/>
    <mergeCell ref="DP18:DP19"/>
    <mergeCell ref="CO24:CP24"/>
    <mergeCell ref="DD23:DG23"/>
    <mergeCell ref="DH23:DK23"/>
    <mergeCell ref="CI22:CL22"/>
    <mergeCell ref="CQ20:CT20"/>
    <mergeCell ref="DL17:DM17"/>
    <mergeCell ref="CZ18:CZ19"/>
    <mergeCell ref="DA18:DA19"/>
    <mergeCell ref="CZ21:DC21"/>
    <mergeCell ref="CU23:CY23"/>
    <mergeCell ref="DD20:DG20"/>
    <mergeCell ref="CV18:CV19"/>
    <mergeCell ref="CU20:CY20"/>
    <mergeCell ref="DL18:DL19"/>
    <mergeCell ref="CZ20:DC20"/>
    <mergeCell ref="AR23:AU23"/>
    <mergeCell ref="CK24:CL24"/>
    <mergeCell ref="BP18:BP19"/>
    <mergeCell ref="BZ23:CC23"/>
    <mergeCell ref="BO24:BQ24"/>
    <mergeCell ref="CG18:CG19"/>
    <mergeCell ref="AY18:AY19"/>
    <mergeCell ref="AZ18:AZ19"/>
    <mergeCell ref="BM23:BQ23"/>
    <mergeCell ref="BV22:BY22"/>
    <mergeCell ref="BC24:BD24"/>
    <mergeCell ref="AT18:AT19"/>
    <mergeCell ref="BE24:BF24"/>
    <mergeCell ref="BG24:BH24"/>
    <mergeCell ref="BL18:BL19"/>
    <mergeCell ref="BX18:BX19"/>
    <mergeCell ref="BY18:BY19"/>
    <mergeCell ref="AU18:AU19"/>
    <mergeCell ref="AV18:AV19"/>
    <mergeCell ref="AW18:AW19"/>
    <mergeCell ref="AX18:AX19"/>
    <mergeCell ref="BE20:BH20"/>
    <mergeCell ref="CK18:CK19"/>
    <mergeCell ref="BI18:BI19"/>
    <mergeCell ref="CB24:CC24"/>
    <mergeCell ref="BI24:BJ24"/>
    <mergeCell ref="BZ20:CC20"/>
    <mergeCell ref="BV23:BY23"/>
    <mergeCell ref="BV24:BW24"/>
    <mergeCell ref="CF24:CH24"/>
    <mergeCell ref="BC48:BD48"/>
    <mergeCell ref="BC49:BD49"/>
    <mergeCell ref="BA45:BD45"/>
    <mergeCell ref="BI48:BJ48"/>
    <mergeCell ref="BG42:BG43"/>
    <mergeCell ref="BK41:BL41"/>
    <mergeCell ref="BM41:BO41"/>
    <mergeCell ref="BR46:BU46"/>
    <mergeCell ref="AE16:AF16"/>
    <mergeCell ref="CL18:CL19"/>
    <mergeCell ref="DV17:DW17"/>
    <mergeCell ref="EB20:EE20"/>
    <mergeCell ref="DD21:DG21"/>
    <mergeCell ref="DH21:DK21"/>
    <mergeCell ref="AV17:AX17"/>
    <mergeCell ref="AY17:AZ17"/>
    <mergeCell ref="AJ18:AJ19"/>
    <mergeCell ref="AK18:AK19"/>
    <mergeCell ref="AL18:AL19"/>
    <mergeCell ref="AM18:AM19"/>
    <mergeCell ref="AN18:AN19"/>
    <mergeCell ref="AO18:AO19"/>
    <mergeCell ref="AP18:AP19"/>
    <mergeCell ref="AQ18:AQ19"/>
    <mergeCell ref="AR18:AR19"/>
    <mergeCell ref="AG18:AG19"/>
    <mergeCell ref="BG17:BH17"/>
    <mergeCell ref="BE22:BH22"/>
    <mergeCell ref="AS18:AS19"/>
    <mergeCell ref="AR24:AS24"/>
    <mergeCell ref="AT24:AU24"/>
    <mergeCell ref="BR24:BS24"/>
    <mergeCell ref="DD24:DE24"/>
    <mergeCell ref="DF24:DG24"/>
    <mergeCell ref="EN18:EN19"/>
    <mergeCell ref="DL20:DO20"/>
    <mergeCell ref="DL21:DO21"/>
    <mergeCell ref="DL22:DO22"/>
    <mergeCell ref="DL23:DO23"/>
    <mergeCell ref="DF18:DF19"/>
    <mergeCell ref="EF15:EI15"/>
    <mergeCell ref="DX25:DY25"/>
    <mergeCell ref="CZ25:DA25"/>
    <mergeCell ref="DB25:DC25"/>
    <mergeCell ref="DL25:DM25"/>
    <mergeCell ref="DN25:DO25"/>
    <mergeCell ref="DH25:DI25"/>
    <mergeCell ref="DB24:DC24"/>
    <mergeCell ref="EJ20:EM20"/>
    <mergeCell ref="DX21:EA21"/>
    <mergeCell ref="EM18:EM19"/>
    <mergeCell ref="EN24:EO24"/>
    <mergeCell ref="DT24:DU24"/>
    <mergeCell ref="DV24:DW24"/>
    <mergeCell ref="DP15:DS15"/>
    <mergeCell ref="DV18:DV19"/>
    <mergeCell ref="EL18:EL19"/>
    <mergeCell ref="DX17:DY17"/>
    <mergeCell ref="EB16:EC16"/>
    <mergeCell ref="CZ23:DC23"/>
    <mergeCell ref="CZ13:DC13"/>
    <mergeCell ref="EF16:EG16"/>
    <mergeCell ref="DX16:DY16"/>
    <mergeCell ref="EN17:EO17"/>
    <mergeCell ref="DH16:DI16"/>
    <mergeCell ref="DL15:DO15"/>
    <mergeCell ref="DL16:DM16"/>
    <mergeCell ref="DP17:DQ17"/>
    <mergeCell ref="DD16:DE16"/>
    <mergeCell ref="DZ16:EA16"/>
    <mergeCell ref="DO18:DO19"/>
    <mergeCell ref="DM18:DM19"/>
    <mergeCell ref="DZ18:DZ19"/>
    <mergeCell ref="ED18:ED19"/>
    <mergeCell ref="EO18:EO19"/>
    <mergeCell ref="EG18:EG19"/>
    <mergeCell ref="CD13:CH13"/>
    <mergeCell ref="CM13:CP13"/>
    <mergeCell ref="DX13:EA13"/>
    <mergeCell ref="DF16:DG16"/>
    <mergeCell ref="DY18:DY19"/>
    <mergeCell ref="CQ14:CT14"/>
    <mergeCell ref="CW16:CY16"/>
    <mergeCell ref="CU16:CV16"/>
    <mergeCell ref="CU15:CY15"/>
    <mergeCell ref="CU14:CY14"/>
    <mergeCell ref="CI16:CJ16"/>
    <mergeCell ref="CD15:CH15"/>
    <mergeCell ref="EH18:EH19"/>
    <mergeCell ref="EN13:EQ13"/>
    <mergeCell ref="DK18:DK19"/>
    <mergeCell ref="CM14:CP14"/>
    <mergeCell ref="DR9:DS9"/>
    <mergeCell ref="DT10:DT11"/>
    <mergeCell ref="DP7:DS7"/>
    <mergeCell ref="DD4:DG4"/>
    <mergeCell ref="DH4:DK4"/>
    <mergeCell ref="DD8:DE8"/>
    <mergeCell ref="DF8:DG8"/>
    <mergeCell ref="DH8:DI8"/>
    <mergeCell ref="DJ8:DK8"/>
    <mergeCell ref="DX6:EA6"/>
    <mergeCell ref="DN16:DO16"/>
    <mergeCell ref="EB12:EE12"/>
    <mergeCell ref="DX12:EA12"/>
    <mergeCell ref="DT13:DW13"/>
    <mergeCell ref="DX10:DX11"/>
    <mergeCell ref="DY10:DY11"/>
    <mergeCell ref="DX7:EA7"/>
    <mergeCell ref="DR8:DS8"/>
    <mergeCell ref="DP8:DQ8"/>
    <mergeCell ref="DV9:DW9"/>
    <mergeCell ref="DP4:DS4"/>
    <mergeCell ref="DP5:DS5"/>
    <mergeCell ref="EE10:EE11"/>
    <mergeCell ref="DH12:DK12"/>
    <mergeCell ref="EB13:EE13"/>
    <mergeCell ref="DL8:DM8"/>
    <mergeCell ref="DT7:DW7"/>
    <mergeCell ref="DP14:DS14"/>
    <mergeCell ref="DX8:DY8"/>
    <mergeCell ref="CZ14:DC14"/>
    <mergeCell ref="DQ10:DQ11"/>
    <mergeCell ref="DR10:DR11"/>
    <mergeCell ref="EF22:EI22"/>
    <mergeCell ref="EN22:EQ22"/>
    <mergeCell ref="EL25:EM25"/>
    <mergeCell ref="EQ26:EQ27"/>
    <mergeCell ref="DW10:DW11"/>
    <mergeCell ref="EB17:EC17"/>
    <mergeCell ref="ED17:EE17"/>
    <mergeCell ref="EB18:EB19"/>
    <mergeCell ref="EN23:EQ23"/>
    <mergeCell ref="DX14:EA14"/>
    <mergeCell ref="DV10:DV11"/>
    <mergeCell ref="DJ16:DK16"/>
    <mergeCell ref="DL13:DO13"/>
    <mergeCell ref="DL14:DO14"/>
    <mergeCell ref="EK26:EK27"/>
    <mergeCell ref="EK18:EK19"/>
    <mergeCell ref="DM26:DM27"/>
    <mergeCell ref="DR25:DS25"/>
    <mergeCell ref="EM10:EM11"/>
    <mergeCell ref="EF23:EI23"/>
    <mergeCell ref="DP26:DP27"/>
    <mergeCell ref="EF14:EI14"/>
    <mergeCell ref="EI18:EI19"/>
    <mergeCell ref="DS18:DS19"/>
    <mergeCell ref="EG26:EG27"/>
    <mergeCell ref="DP25:DQ25"/>
    <mergeCell ref="ED25:EE25"/>
    <mergeCell ref="EC18:EC19"/>
    <mergeCell ref="DY26:DY27"/>
    <mergeCell ref="B1:FP1"/>
    <mergeCell ref="ET33:EU33"/>
    <mergeCell ref="FP34:FP35"/>
    <mergeCell ref="FN34:FN35"/>
    <mergeCell ref="FO34:FO35"/>
    <mergeCell ref="ER34:ER35"/>
    <mergeCell ref="ER32:ES32"/>
    <mergeCell ref="FN26:FN27"/>
    <mergeCell ref="FO26:FO27"/>
    <mergeCell ref="FP26:FP27"/>
    <mergeCell ref="FL34:FL35"/>
    <mergeCell ref="FF26:FF27"/>
    <mergeCell ref="FG26:FG27"/>
    <mergeCell ref="EX18:EX19"/>
    <mergeCell ref="EY18:EY19"/>
    <mergeCell ref="EZ18:EZ19"/>
    <mergeCell ref="FE18:FE19"/>
    <mergeCell ref="FF18:FF19"/>
    <mergeCell ref="FG18:FG19"/>
    <mergeCell ref="FC29:FI29"/>
    <mergeCell ref="FL32:FP32"/>
    <mergeCell ref="ER28:EU28"/>
    <mergeCell ref="EV21:FB21"/>
    <mergeCell ref="EV23:FB23"/>
    <mergeCell ref="Z18:Z19"/>
    <mergeCell ref="DX15:EA15"/>
    <mergeCell ref="EJ14:EM14"/>
    <mergeCell ref="DR17:DS17"/>
    <mergeCell ref="EP8:EQ8"/>
    <mergeCell ref="FK10:FK11"/>
    <mergeCell ref="DZ25:EA25"/>
    <mergeCell ref="DV34:DV35"/>
    <mergeCell ref="GK17:GK19"/>
    <mergeCell ref="GI9:GI11"/>
    <mergeCell ref="GJ9:GJ11"/>
    <mergeCell ref="GJ17:GJ19"/>
    <mergeCell ref="EW26:EW27"/>
    <mergeCell ref="FX17:FX19"/>
    <mergeCell ref="FV17:FV19"/>
    <mergeCell ref="FW25:FW27"/>
    <mergeCell ref="CZ47:DC47"/>
    <mergeCell ref="DD47:DG47"/>
    <mergeCell ref="DF41:DG41"/>
    <mergeCell ref="CZ40:DA40"/>
    <mergeCell ref="DB40:DC40"/>
    <mergeCell ref="DD40:DE40"/>
    <mergeCell ref="EF42:EF43"/>
    <mergeCell ref="EE42:EE43"/>
    <mergeCell ref="EI42:EI43"/>
    <mergeCell ref="EN25:EO25"/>
    <mergeCell ref="EN28:EQ28"/>
    <mergeCell ref="EL33:EM33"/>
    <mergeCell ref="EL32:EM32"/>
    <mergeCell ref="EB15:EE15"/>
    <mergeCell ref="EB14:EE14"/>
    <mergeCell ref="DJ26:DJ27"/>
    <mergeCell ref="DJ32:DK32"/>
    <mergeCell ref="DT15:DW15"/>
    <mergeCell ref="DP16:DQ16"/>
    <mergeCell ref="DX26:DX27"/>
    <mergeCell ref="DZ26:DZ27"/>
    <mergeCell ref="EJ17:EK17"/>
    <mergeCell ref="DU26:DU27"/>
    <mergeCell ref="DT26:DT27"/>
    <mergeCell ref="GM9:GM11"/>
    <mergeCell ref="GD9:GD11"/>
    <mergeCell ref="GC25:GC27"/>
    <mergeCell ref="GI25:GI27"/>
    <mergeCell ref="GE2:GG3"/>
    <mergeCell ref="GL17:GL19"/>
    <mergeCell ref="FD18:FD19"/>
    <mergeCell ref="FS23:FS24"/>
    <mergeCell ref="FJ26:FJ27"/>
    <mergeCell ref="FI26:FI27"/>
    <mergeCell ref="EV7:FB7"/>
    <mergeCell ref="DV58:DV59"/>
    <mergeCell ref="BI57:BJ57"/>
    <mergeCell ref="DP58:DP59"/>
    <mergeCell ref="DQ58:DQ59"/>
    <mergeCell ref="DR58:DR59"/>
    <mergeCell ref="DS58:DS59"/>
    <mergeCell ref="DX50:DX51"/>
    <mergeCell ref="DP49:DQ49"/>
    <mergeCell ref="DR49:DS49"/>
    <mergeCell ref="DP50:DP51"/>
    <mergeCell ref="DQ50:DQ51"/>
    <mergeCell ref="DR50:DR51"/>
    <mergeCell ref="EF49:EG49"/>
    <mergeCell ref="CD50:CD51"/>
    <mergeCell ref="CB49:CC49"/>
    <mergeCell ref="BR52:BU52"/>
    <mergeCell ref="EF58:EF59"/>
    <mergeCell ref="EG58:EG59"/>
    <mergeCell ref="BZ49:CA49"/>
    <mergeCell ref="DW58:DW59"/>
    <mergeCell ref="DU58:DU59"/>
    <mergeCell ref="DK58:DK59"/>
    <mergeCell ref="CM58:CM59"/>
    <mergeCell ref="CM57:CN57"/>
    <mergeCell ref="CO57:CP57"/>
    <mergeCell ref="DP54:DS54"/>
    <mergeCell ref="DP52:DS52"/>
    <mergeCell ref="CZ57:DA57"/>
    <mergeCell ref="CZ53:DC53"/>
    <mergeCell ref="DX56:DY56"/>
    <mergeCell ref="CS57:CT57"/>
    <mergeCell ref="CU54:CY54"/>
    <mergeCell ref="DP56:DQ56"/>
    <mergeCell ref="CQ57:CR57"/>
    <mergeCell ref="CQ54:CT54"/>
    <mergeCell ref="DR56:DS56"/>
    <mergeCell ref="DT54:DW54"/>
    <mergeCell ref="DP55:DS55"/>
    <mergeCell ref="DB57:DC57"/>
    <mergeCell ref="DD57:DE57"/>
    <mergeCell ref="DF57:DG57"/>
    <mergeCell ref="DH57:DI57"/>
    <mergeCell ref="DE58:DE59"/>
    <mergeCell ref="DD53:DG53"/>
    <mergeCell ref="DH53:DK53"/>
    <mergeCell ref="CZ58:CZ59"/>
    <mergeCell ref="CQ55:CT55"/>
    <mergeCell ref="DG58:DG59"/>
    <mergeCell ref="DJ56:DK56"/>
    <mergeCell ref="CY58:CY59"/>
    <mergeCell ref="CV58:CV59"/>
    <mergeCell ref="DB58:DB59"/>
    <mergeCell ref="CU58:CU59"/>
    <mergeCell ref="DD56:DE56"/>
    <mergeCell ref="DF56:DG56"/>
    <mergeCell ref="DH56:DI56"/>
    <mergeCell ref="DH45:DK45"/>
    <mergeCell ref="CD54:CH54"/>
    <mergeCell ref="CH50:CH51"/>
    <mergeCell ref="CD47:CH47"/>
    <mergeCell ref="CQ49:CR49"/>
    <mergeCell ref="CD49:CF49"/>
    <mergeCell ref="DJ57:DK57"/>
    <mergeCell ref="DH52:DK52"/>
    <mergeCell ref="CZ50:CZ51"/>
    <mergeCell ref="DD50:DD51"/>
    <mergeCell ref="DE50:DE51"/>
    <mergeCell ref="DF50:DF51"/>
    <mergeCell ref="CM55:CP55"/>
    <mergeCell ref="CM56:CN56"/>
    <mergeCell ref="CS50:CS51"/>
    <mergeCell ref="CU56:CV56"/>
    <mergeCell ref="CU55:CY55"/>
    <mergeCell ref="CQ50:CQ51"/>
    <mergeCell ref="CJ50:CJ51"/>
    <mergeCell ref="CW50:CW51"/>
    <mergeCell ref="CU52:CY52"/>
    <mergeCell ref="CQ52:CT52"/>
    <mergeCell ref="DH55:DK55"/>
    <mergeCell ref="CI45:CL45"/>
    <mergeCell ref="CF50:CF51"/>
    <mergeCell ref="CX50:CX51"/>
    <mergeCell ref="CW48:CY48"/>
    <mergeCell ref="CZ46:DC46"/>
    <mergeCell ref="DJ48:DK48"/>
    <mergeCell ref="DC58:DC59"/>
    <mergeCell ref="DB56:DC56"/>
    <mergeCell ref="CU57:CW57"/>
    <mergeCell ref="CX58:CX59"/>
    <mergeCell ref="DJ58:DJ59"/>
    <mergeCell ref="CI54:CL54"/>
    <mergeCell ref="CI56:CJ56"/>
    <mergeCell ref="CK56:CL56"/>
    <mergeCell ref="CJ58:CJ59"/>
    <mergeCell ref="BT58:BT59"/>
    <mergeCell ref="CK58:CK59"/>
    <mergeCell ref="CI57:CJ57"/>
    <mergeCell ref="CK57:CL57"/>
    <mergeCell ref="CL58:CL59"/>
    <mergeCell ref="CI58:CI59"/>
    <mergeCell ref="BV52:BY52"/>
    <mergeCell ref="CI55:CL55"/>
    <mergeCell ref="BZ52:CC52"/>
    <mergeCell ref="CI52:CL52"/>
    <mergeCell ref="BR54:BU54"/>
    <mergeCell ref="CE58:CE59"/>
    <mergeCell ref="CM54:CP54"/>
    <mergeCell ref="CM53:CP53"/>
    <mergeCell ref="BU58:BU59"/>
    <mergeCell ref="BZ54:CC54"/>
    <mergeCell ref="BR55:BU55"/>
    <mergeCell ref="BT56:BU56"/>
    <mergeCell ref="CD56:CE56"/>
    <mergeCell ref="BR56:BS56"/>
    <mergeCell ref="CM52:CP52"/>
    <mergeCell ref="BV54:BY54"/>
    <mergeCell ref="BV55:BY55"/>
    <mergeCell ref="CD55:CH55"/>
    <mergeCell ref="CG57:CH57"/>
    <mergeCell ref="BW50:BW51"/>
    <mergeCell ref="BX50:BX51"/>
    <mergeCell ref="BZ57:CA57"/>
    <mergeCell ref="BW58:BW59"/>
    <mergeCell ref="BX57:BY57"/>
    <mergeCell ref="BT57:BU57"/>
    <mergeCell ref="CG50:CG51"/>
    <mergeCell ref="BZ53:CC53"/>
    <mergeCell ref="CD53:CH53"/>
    <mergeCell ref="CE50:CE51"/>
    <mergeCell ref="BZ58:BZ59"/>
    <mergeCell ref="BY50:BY51"/>
    <mergeCell ref="CB57:CC57"/>
    <mergeCell ref="BV53:BY53"/>
    <mergeCell ref="BV56:BW56"/>
    <mergeCell ref="BX56:BY56"/>
    <mergeCell ref="BV57:BW57"/>
    <mergeCell ref="BX58:BX59"/>
    <mergeCell ref="BY58:BY59"/>
    <mergeCell ref="CD52:CH52"/>
    <mergeCell ref="BZ55:CC55"/>
    <mergeCell ref="CC58:CC59"/>
    <mergeCell ref="CC50:CC51"/>
    <mergeCell ref="CP58:CP59"/>
    <mergeCell ref="DA58:DA59"/>
    <mergeCell ref="BN58:BN59"/>
    <mergeCell ref="CB56:CC56"/>
    <mergeCell ref="BV58:BV59"/>
    <mergeCell ref="BG57:BH57"/>
    <mergeCell ref="CN58:CN59"/>
    <mergeCell ref="CX57:CY57"/>
    <mergeCell ref="CW56:CY56"/>
    <mergeCell ref="CQ56:CR56"/>
    <mergeCell ref="CS56:CT56"/>
    <mergeCell ref="BH58:BH59"/>
    <mergeCell ref="CW58:CW59"/>
    <mergeCell ref="CT58:CT59"/>
    <mergeCell ref="CQ58:CQ59"/>
    <mergeCell ref="CF58:CF59"/>
    <mergeCell ref="CG58:CG59"/>
    <mergeCell ref="CA58:CA59"/>
    <mergeCell ref="CH58:CH59"/>
    <mergeCell ref="CD58:CD59"/>
    <mergeCell ref="CO58:CO59"/>
    <mergeCell ref="CR58:CR59"/>
    <mergeCell ref="BM58:BM59"/>
    <mergeCell ref="CB58:CB59"/>
    <mergeCell ref="CD57:CF57"/>
    <mergeCell ref="BR57:BS57"/>
    <mergeCell ref="BS58:BS59"/>
    <mergeCell ref="CO56:CP56"/>
    <mergeCell ref="CS58:CS59"/>
    <mergeCell ref="BZ56:CA56"/>
    <mergeCell ref="CF56:CH56"/>
    <mergeCell ref="BM57:BO57"/>
    <mergeCell ref="BC50:BC51"/>
    <mergeCell ref="BL50:BL51"/>
    <mergeCell ref="BA53:BD53"/>
    <mergeCell ref="BE52:BH52"/>
    <mergeCell ref="BE56:BF56"/>
    <mergeCell ref="BK56:BL56"/>
    <mergeCell ref="BL58:BL59"/>
    <mergeCell ref="AP58:AP59"/>
    <mergeCell ref="AQ58:AQ59"/>
    <mergeCell ref="AV56:AW56"/>
    <mergeCell ref="BN50:BN51"/>
    <mergeCell ref="AO58:AO59"/>
    <mergeCell ref="AV55:AZ55"/>
    <mergeCell ref="BA52:BD52"/>
    <mergeCell ref="AT57:AU57"/>
    <mergeCell ref="AV57:AX57"/>
    <mergeCell ref="AR52:AU52"/>
    <mergeCell ref="AV52:AZ52"/>
    <mergeCell ref="BJ58:BJ59"/>
    <mergeCell ref="AR57:AS57"/>
    <mergeCell ref="BO58:BO59"/>
    <mergeCell ref="BI58:BI59"/>
    <mergeCell ref="BM55:BQ55"/>
    <mergeCell ref="BI55:BL55"/>
    <mergeCell ref="BD58:BD59"/>
    <mergeCell ref="BQ50:BQ51"/>
    <mergeCell ref="BJ50:BJ51"/>
    <mergeCell ref="BQ58:BQ59"/>
    <mergeCell ref="BM56:BN56"/>
    <mergeCell ref="BO56:BQ56"/>
    <mergeCell ref="AE58:AE59"/>
    <mergeCell ref="AG58:AG59"/>
    <mergeCell ref="BM46:BQ46"/>
    <mergeCell ref="AE49:AG49"/>
    <mergeCell ref="BE54:BH54"/>
    <mergeCell ref="BE55:BH55"/>
    <mergeCell ref="BK50:BK51"/>
    <mergeCell ref="BP49:BQ49"/>
    <mergeCell ref="BE53:BH53"/>
    <mergeCell ref="BF58:BF59"/>
    <mergeCell ref="BG58:BG59"/>
    <mergeCell ref="AV54:AZ54"/>
    <mergeCell ref="BA54:BD54"/>
    <mergeCell ref="BC58:BC59"/>
    <mergeCell ref="BM53:BQ53"/>
    <mergeCell ref="BG56:BH56"/>
    <mergeCell ref="BE57:BF57"/>
    <mergeCell ref="BO50:BO51"/>
    <mergeCell ref="BE58:BE59"/>
    <mergeCell ref="BA56:BB56"/>
    <mergeCell ref="BA55:BD55"/>
    <mergeCell ref="AH58:AH59"/>
    <mergeCell ref="BP57:BQ57"/>
    <mergeCell ref="BC57:BD57"/>
    <mergeCell ref="BB58:BB59"/>
    <mergeCell ref="BK58:BK59"/>
    <mergeCell ref="BC56:BD56"/>
    <mergeCell ref="AR55:AU55"/>
    <mergeCell ref="AO50:AO51"/>
    <mergeCell ref="AP50:AP51"/>
    <mergeCell ref="BI56:BJ56"/>
    <mergeCell ref="BP58:BP59"/>
    <mergeCell ref="BV48:BW48"/>
    <mergeCell ref="BX48:BY48"/>
    <mergeCell ref="BV49:BW49"/>
    <mergeCell ref="BD50:BD51"/>
    <mergeCell ref="BM54:BQ54"/>
    <mergeCell ref="BH50:BH51"/>
    <mergeCell ref="AE55:AI55"/>
    <mergeCell ref="BE49:BF49"/>
    <mergeCell ref="BG49:BH49"/>
    <mergeCell ref="BE48:BF48"/>
    <mergeCell ref="BG48:BH48"/>
    <mergeCell ref="AF58:AF59"/>
    <mergeCell ref="AH50:AH51"/>
    <mergeCell ref="BI52:BL52"/>
    <mergeCell ref="AI58:AI59"/>
    <mergeCell ref="AR58:AR59"/>
    <mergeCell ref="AS58:AS59"/>
    <mergeCell ref="AT58:AT59"/>
    <mergeCell ref="AU58:AU59"/>
    <mergeCell ref="BS50:BS51"/>
    <mergeCell ref="AJ56:AK56"/>
    <mergeCell ref="BA57:BB57"/>
    <mergeCell ref="AF42:AF43"/>
    <mergeCell ref="AE44:AI44"/>
    <mergeCell ref="BM52:BQ52"/>
    <mergeCell ref="BA50:BA51"/>
    <mergeCell ref="W50:W51"/>
    <mergeCell ref="AB42:AB43"/>
    <mergeCell ref="AA47:AD47"/>
    <mergeCell ref="Y48:Z48"/>
    <mergeCell ref="AB50:AB51"/>
    <mergeCell ref="Z50:Z51"/>
    <mergeCell ref="BV44:BY44"/>
    <mergeCell ref="BR45:BU45"/>
    <mergeCell ref="BV47:BY47"/>
    <mergeCell ref="AN49:AO49"/>
    <mergeCell ref="AP49:AQ49"/>
    <mergeCell ref="AE42:AE43"/>
    <mergeCell ref="W46:Z46"/>
    <mergeCell ref="AD42:AD43"/>
    <mergeCell ref="AQ50:AQ51"/>
    <mergeCell ref="AR50:AR51"/>
    <mergeCell ref="AS50:AS51"/>
    <mergeCell ref="AT50:AT51"/>
    <mergeCell ref="BA49:BB49"/>
    <mergeCell ref="BR48:BS48"/>
    <mergeCell ref="BE47:BH47"/>
    <mergeCell ref="AE52:AI52"/>
    <mergeCell ref="BF50:BF51"/>
    <mergeCell ref="AC42:AC43"/>
    <mergeCell ref="AE47:AI47"/>
    <mergeCell ref="BR50:BR51"/>
    <mergeCell ref="BU50:BU51"/>
    <mergeCell ref="BT50:BT51"/>
    <mergeCell ref="DD52:DG52"/>
    <mergeCell ref="CI49:CJ49"/>
    <mergeCell ref="CT50:CT51"/>
    <mergeCell ref="CR50:CR51"/>
    <mergeCell ref="CM50:CM51"/>
    <mergeCell ref="BV50:BV51"/>
    <mergeCell ref="CI50:CI51"/>
    <mergeCell ref="CL50:CL51"/>
    <mergeCell ref="B54:E54"/>
    <mergeCell ref="F54:I54"/>
    <mergeCell ref="AA53:AD53"/>
    <mergeCell ref="BI54:BL54"/>
    <mergeCell ref="BI53:BL53"/>
    <mergeCell ref="AE54:AI54"/>
    <mergeCell ref="CA50:CA51"/>
    <mergeCell ref="CN50:CN51"/>
    <mergeCell ref="ED50:ED51"/>
    <mergeCell ref="AC50:AC51"/>
    <mergeCell ref="AD50:AD51"/>
    <mergeCell ref="AV49:AX49"/>
    <mergeCell ref="AY49:AZ49"/>
    <mergeCell ref="AJ50:AJ51"/>
    <mergeCell ref="AK50:AK51"/>
    <mergeCell ref="BB50:BB51"/>
    <mergeCell ref="CS49:CT49"/>
    <mergeCell ref="CB50:CB51"/>
    <mergeCell ref="BP50:BP51"/>
    <mergeCell ref="CO50:CO51"/>
    <mergeCell ref="CP50:CP51"/>
    <mergeCell ref="AR49:AS49"/>
    <mergeCell ref="AT49:AU49"/>
    <mergeCell ref="BK49:BL49"/>
    <mergeCell ref="CK50:CK51"/>
    <mergeCell ref="BG50:BG51"/>
    <mergeCell ref="AI50:AI51"/>
    <mergeCell ref="BE50:BE51"/>
    <mergeCell ref="D58:D59"/>
    <mergeCell ref="H58:H59"/>
    <mergeCell ref="I58:I59"/>
    <mergeCell ref="B50:B51"/>
    <mergeCell ref="E50:E51"/>
    <mergeCell ref="F55:I55"/>
    <mergeCell ref="J55:M55"/>
    <mergeCell ref="J57:K57"/>
    <mergeCell ref="L57:M57"/>
    <mergeCell ref="AC49:AD49"/>
    <mergeCell ref="L58:L59"/>
    <mergeCell ref="M58:M59"/>
    <mergeCell ref="F53:I53"/>
    <mergeCell ref="F56:G56"/>
    <mergeCell ref="AA54:AD54"/>
    <mergeCell ref="J54:M54"/>
    <mergeCell ref="AC57:AD57"/>
    <mergeCell ref="W54:Z54"/>
    <mergeCell ref="BR58:BR59"/>
    <mergeCell ref="BK57:BL57"/>
    <mergeCell ref="AE57:AG57"/>
    <mergeCell ref="AH57:AI57"/>
    <mergeCell ref="AE53:AI53"/>
    <mergeCell ref="BA58:BA59"/>
    <mergeCell ref="G58:G59"/>
    <mergeCell ref="BR53:BU53"/>
    <mergeCell ref="AH49:AI49"/>
    <mergeCell ref="AG50:AG51"/>
    <mergeCell ref="B46:E46"/>
    <mergeCell ref="B45:E45"/>
    <mergeCell ref="K50:K51"/>
    <mergeCell ref="L48:M48"/>
    <mergeCell ref="J52:M52"/>
    <mergeCell ref="B52:E52"/>
    <mergeCell ref="Y49:Z49"/>
    <mergeCell ref="AA48:AB48"/>
    <mergeCell ref="AC48:AD48"/>
    <mergeCell ref="W48:X48"/>
    <mergeCell ref="D50:D51"/>
    <mergeCell ref="B48:C48"/>
    <mergeCell ref="D49:E49"/>
    <mergeCell ref="W53:Z53"/>
    <mergeCell ref="J49:K49"/>
    <mergeCell ref="G50:G51"/>
    <mergeCell ref="AA49:AB49"/>
    <mergeCell ref="L50:L51"/>
    <mergeCell ref="B53:E53"/>
    <mergeCell ref="Y50:Y51"/>
    <mergeCell ref="H50:H51"/>
    <mergeCell ref="I50:I51"/>
    <mergeCell ref="AA52:AD52"/>
    <mergeCell ref="B49:C49"/>
    <mergeCell ref="U56:V56"/>
    <mergeCell ref="D40:E40"/>
    <mergeCell ref="F40:G40"/>
    <mergeCell ref="H40:I40"/>
    <mergeCell ref="J40:K40"/>
    <mergeCell ref="L40:M40"/>
    <mergeCell ref="L41:M41"/>
    <mergeCell ref="J48:K48"/>
    <mergeCell ref="J42:J43"/>
    <mergeCell ref="E42:E43"/>
    <mergeCell ref="D41:E41"/>
    <mergeCell ref="F46:I46"/>
    <mergeCell ref="I42:I43"/>
    <mergeCell ref="J45:M45"/>
    <mergeCell ref="G42:G43"/>
    <mergeCell ref="L42:L43"/>
    <mergeCell ref="B44:E44"/>
    <mergeCell ref="B40:C40"/>
    <mergeCell ref="M42:M43"/>
    <mergeCell ref="D48:E48"/>
    <mergeCell ref="F48:G48"/>
    <mergeCell ref="J47:M47"/>
    <mergeCell ref="J46:M46"/>
    <mergeCell ref="C42:C43"/>
    <mergeCell ref="H42:H43"/>
    <mergeCell ref="B42:B43"/>
    <mergeCell ref="D42:D43"/>
    <mergeCell ref="H41:I41"/>
    <mergeCell ref="B41:C41"/>
    <mergeCell ref="F41:G41"/>
    <mergeCell ref="F47:I47"/>
    <mergeCell ref="B47:E47"/>
    <mergeCell ref="BO48:BQ48"/>
    <mergeCell ref="F44:I44"/>
    <mergeCell ref="AA45:AD45"/>
    <mergeCell ref="B57:C57"/>
    <mergeCell ref="F57:G57"/>
    <mergeCell ref="D57:E57"/>
    <mergeCell ref="H57:I57"/>
    <mergeCell ref="H56:I56"/>
    <mergeCell ref="J56:K56"/>
    <mergeCell ref="L56:M56"/>
    <mergeCell ref="W56:X56"/>
    <mergeCell ref="Y56:Z56"/>
    <mergeCell ref="AA56:AB56"/>
    <mergeCell ref="AC56:AD56"/>
    <mergeCell ref="C50:C51"/>
    <mergeCell ref="B55:E55"/>
    <mergeCell ref="F52:I52"/>
    <mergeCell ref="B56:C56"/>
    <mergeCell ref="D56:E56"/>
    <mergeCell ref="W52:Z52"/>
    <mergeCell ref="F49:G49"/>
    <mergeCell ref="AA55:AD55"/>
    <mergeCell ref="AA57:AB57"/>
    <mergeCell ref="AA50:AA51"/>
    <mergeCell ref="L49:M49"/>
    <mergeCell ref="J53:M53"/>
    <mergeCell ref="M50:M51"/>
    <mergeCell ref="J50:J51"/>
    <mergeCell ref="H49:I49"/>
    <mergeCell ref="N52:R52"/>
    <mergeCell ref="S55:V55"/>
    <mergeCell ref="S56:T56"/>
    <mergeCell ref="BJ42:BJ43"/>
    <mergeCell ref="CB48:CC48"/>
    <mergeCell ref="BI49:BJ49"/>
    <mergeCell ref="F42:F43"/>
    <mergeCell ref="C58:C59"/>
    <mergeCell ref="B58:B59"/>
    <mergeCell ref="E58:E59"/>
    <mergeCell ref="F58:F59"/>
    <mergeCell ref="J58:J59"/>
    <mergeCell ref="K58:K59"/>
    <mergeCell ref="ED41:EE41"/>
    <mergeCell ref="DD44:DG44"/>
    <mergeCell ref="W55:Z55"/>
    <mergeCell ref="BM48:BN48"/>
    <mergeCell ref="BI50:BI51"/>
    <mergeCell ref="BM50:BM51"/>
    <mergeCell ref="CD45:CH45"/>
    <mergeCell ref="W57:X57"/>
    <mergeCell ref="AA46:AD46"/>
    <mergeCell ref="AC58:AC59"/>
    <mergeCell ref="X58:X59"/>
    <mergeCell ref="AB58:AB59"/>
    <mergeCell ref="BY42:BY43"/>
    <mergeCell ref="BX49:BY49"/>
    <mergeCell ref="AJ48:AK48"/>
    <mergeCell ref="AP48:AQ48"/>
    <mergeCell ref="AR48:AS48"/>
    <mergeCell ref="BM49:BO49"/>
    <mergeCell ref="AA58:AA59"/>
    <mergeCell ref="CM49:CN49"/>
    <mergeCell ref="CD48:CE48"/>
    <mergeCell ref="BU42:BU43"/>
    <mergeCell ref="BC41:BD41"/>
    <mergeCell ref="BG41:BH41"/>
    <mergeCell ref="BT42:BT43"/>
    <mergeCell ref="BO42:BO43"/>
    <mergeCell ref="CA42:CA43"/>
    <mergeCell ref="CN42:CN43"/>
    <mergeCell ref="CS48:CT48"/>
    <mergeCell ref="CM48:CN48"/>
    <mergeCell ref="CO48:CP48"/>
    <mergeCell ref="CK49:CL49"/>
    <mergeCell ref="BR49:BS49"/>
    <mergeCell ref="BI44:BL44"/>
    <mergeCell ref="BZ44:CC44"/>
    <mergeCell ref="BW42:BW43"/>
    <mergeCell ref="BX42:BX43"/>
    <mergeCell ref="CG49:CH49"/>
    <mergeCell ref="CJ42:CJ43"/>
    <mergeCell ref="BZ48:CA48"/>
    <mergeCell ref="CM44:CP44"/>
    <mergeCell ref="CO49:CP49"/>
    <mergeCell ref="BT48:BU48"/>
    <mergeCell ref="BN42:BN43"/>
    <mergeCell ref="BI45:BL45"/>
    <mergeCell ref="BI47:BL47"/>
    <mergeCell ref="BV45:BY45"/>
    <mergeCell ref="BT49:BU49"/>
    <mergeCell ref="BK48:BL48"/>
    <mergeCell ref="BQ42:BQ43"/>
    <mergeCell ref="BP42:BP43"/>
    <mergeCell ref="BK42:BK43"/>
    <mergeCell ref="BM44:BQ44"/>
    <mergeCell ref="BI42:BI43"/>
    <mergeCell ref="CH42:CH43"/>
    <mergeCell ref="BR44:BU44"/>
    <mergeCell ref="AH41:AI41"/>
    <mergeCell ref="AK42:AK43"/>
    <mergeCell ref="AL42:AL43"/>
    <mergeCell ref="AN45:AQ45"/>
    <mergeCell ref="AR45:AU45"/>
    <mergeCell ref="BI41:BJ41"/>
    <mergeCell ref="BM42:BM43"/>
    <mergeCell ref="AT48:AU48"/>
    <mergeCell ref="Y41:Z41"/>
    <mergeCell ref="Z42:Z43"/>
    <mergeCell ref="Y42:Y43"/>
    <mergeCell ref="AN47:AQ47"/>
    <mergeCell ref="AV48:AW48"/>
    <mergeCell ref="AG42:AG43"/>
    <mergeCell ref="AM42:AM43"/>
    <mergeCell ref="AN42:AN43"/>
    <mergeCell ref="BA41:BB41"/>
    <mergeCell ref="BM47:BQ47"/>
    <mergeCell ref="AR47:AU47"/>
    <mergeCell ref="AV47:AZ47"/>
    <mergeCell ref="AH42:AH43"/>
    <mergeCell ref="AG48:AI48"/>
    <mergeCell ref="AV45:AZ45"/>
    <mergeCell ref="AN46:AQ46"/>
    <mergeCell ref="AR46:AU46"/>
    <mergeCell ref="AV46:AZ46"/>
    <mergeCell ref="AX42:AX43"/>
    <mergeCell ref="AN44:AQ44"/>
    <mergeCell ref="AR44:AU44"/>
    <mergeCell ref="AV44:AZ44"/>
    <mergeCell ref="X42:X43"/>
    <mergeCell ref="CF42:CF43"/>
    <mergeCell ref="BI46:BL46"/>
    <mergeCell ref="N44:R44"/>
    <mergeCell ref="AJ41:AK41"/>
    <mergeCell ref="AL41:AM41"/>
    <mergeCell ref="BE44:BH44"/>
    <mergeCell ref="BR47:BU47"/>
    <mergeCell ref="W41:X41"/>
    <mergeCell ref="BC42:BC43"/>
    <mergeCell ref="BA44:BD44"/>
    <mergeCell ref="BF42:BF43"/>
    <mergeCell ref="BA46:BD46"/>
    <mergeCell ref="AE46:AI46"/>
    <mergeCell ref="BA42:BA43"/>
    <mergeCell ref="BB42:BB43"/>
    <mergeCell ref="S46:V46"/>
    <mergeCell ref="S44:V44"/>
    <mergeCell ref="BS42:BS43"/>
    <mergeCell ref="CD46:CH46"/>
    <mergeCell ref="BZ45:CC45"/>
    <mergeCell ref="BZ46:CC46"/>
    <mergeCell ref="BE45:BH45"/>
    <mergeCell ref="BE46:BH46"/>
    <mergeCell ref="AJ44:AM44"/>
    <mergeCell ref="AO42:AO43"/>
    <mergeCell ref="AP42:AP43"/>
    <mergeCell ref="AQ42:AQ43"/>
    <mergeCell ref="AR42:AR43"/>
    <mergeCell ref="W45:Z45"/>
    <mergeCell ref="BV46:BY46"/>
    <mergeCell ref="BV42:BV43"/>
    <mergeCell ref="DA50:DA51"/>
    <mergeCell ref="DJ49:DK49"/>
    <mergeCell ref="CU50:CU51"/>
    <mergeCell ref="CX49:CY49"/>
    <mergeCell ref="S45:V45"/>
    <mergeCell ref="CZ49:DA49"/>
    <mergeCell ref="CY50:CY51"/>
    <mergeCell ref="CV50:CV51"/>
    <mergeCell ref="CM45:CP45"/>
    <mergeCell ref="BX41:BY41"/>
    <mergeCell ref="BR42:BR43"/>
    <mergeCell ref="BA48:BB48"/>
    <mergeCell ref="X50:X51"/>
    <mergeCell ref="F50:F51"/>
    <mergeCell ref="AC41:AD41"/>
    <mergeCell ref="W49:X49"/>
    <mergeCell ref="W47:Z47"/>
    <mergeCell ref="W42:W43"/>
    <mergeCell ref="J44:M44"/>
    <mergeCell ref="CI48:CJ48"/>
    <mergeCell ref="AY41:AZ41"/>
    <mergeCell ref="AJ42:AJ43"/>
    <mergeCell ref="CI42:CI43"/>
    <mergeCell ref="N45:R45"/>
    <mergeCell ref="H48:I48"/>
    <mergeCell ref="K42:K43"/>
    <mergeCell ref="F45:I45"/>
    <mergeCell ref="AL48:AM48"/>
    <mergeCell ref="AN48:AO48"/>
    <mergeCell ref="CG42:CG43"/>
    <mergeCell ref="CU45:CY45"/>
    <mergeCell ref="CQ47:CT47"/>
    <mergeCell ref="EJ55:EM55"/>
    <mergeCell ref="EJ57:EK57"/>
    <mergeCell ref="EP57:EQ57"/>
    <mergeCell ref="EQ58:EQ59"/>
    <mergeCell ref="FC52:FI52"/>
    <mergeCell ref="EO42:EO43"/>
    <mergeCell ref="EH56:EI56"/>
    <mergeCell ref="EJ52:EM52"/>
    <mergeCell ref="EJ50:EJ51"/>
    <mergeCell ref="ES58:ES59"/>
    <mergeCell ref="ET58:ET59"/>
    <mergeCell ref="EU58:EU59"/>
    <mergeCell ref="EQ50:EQ51"/>
    <mergeCell ref="ET57:EU57"/>
    <mergeCell ref="FH42:FH43"/>
    <mergeCell ref="EV57:EZ57"/>
    <mergeCell ref="EV56:EW56"/>
    <mergeCell ref="EV53:FB53"/>
    <mergeCell ref="EJ44:EM44"/>
    <mergeCell ref="EJ58:EJ59"/>
    <mergeCell ref="EO58:EO59"/>
    <mergeCell ref="FE48:FI48"/>
    <mergeCell ref="EJ53:EM53"/>
    <mergeCell ref="EP56:EQ56"/>
    <mergeCell ref="FE50:FE51"/>
    <mergeCell ref="FF50:FF51"/>
    <mergeCell ref="FG50:FG51"/>
    <mergeCell ref="FC53:FI53"/>
    <mergeCell ref="FI50:FI51"/>
    <mergeCell ref="FE56:FI56"/>
    <mergeCell ref="EN52:EQ52"/>
    <mergeCell ref="EH48:EI48"/>
    <mergeCell ref="DH58:DH59"/>
    <mergeCell ref="DI58:DI59"/>
    <mergeCell ref="DD58:DD59"/>
    <mergeCell ref="CZ52:DC52"/>
    <mergeCell ref="EB50:EB51"/>
    <mergeCell ref="DD49:DE49"/>
    <mergeCell ref="EB29:EE29"/>
    <mergeCell ref="DX28:EA28"/>
    <mergeCell ref="DT28:DW28"/>
    <mergeCell ref="DV32:DW32"/>
    <mergeCell ref="DT29:DW29"/>
    <mergeCell ref="DH29:DK29"/>
    <mergeCell ref="DR33:DS33"/>
    <mergeCell ref="DP34:DP35"/>
    <mergeCell ref="DF34:DF35"/>
    <mergeCell ref="DY34:DY35"/>
    <mergeCell ref="DZ34:DZ35"/>
    <mergeCell ref="EB32:EC32"/>
    <mergeCell ref="DV33:DW33"/>
    <mergeCell ref="DH49:DI49"/>
    <mergeCell ref="DB50:DB51"/>
    <mergeCell ref="DC50:DC51"/>
    <mergeCell ref="DH50:DH51"/>
    <mergeCell ref="DI50:DI51"/>
    <mergeCell ref="DJ50:DJ51"/>
    <mergeCell ref="DK50:DK51"/>
    <mergeCell ref="DT52:DW52"/>
    <mergeCell ref="DX30:EA30"/>
    <mergeCell ref="DF49:DG49"/>
    <mergeCell ref="DL48:DM48"/>
    <mergeCell ref="CZ44:DC44"/>
    <mergeCell ref="DL46:DO46"/>
    <mergeCell ref="CQ48:CR48"/>
    <mergeCell ref="CM47:CP47"/>
    <mergeCell ref="CQ44:CT44"/>
    <mergeCell ref="CU49:CW49"/>
    <mergeCell ref="DR48:DS48"/>
    <mergeCell ref="DS42:DS43"/>
    <mergeCell ref="DB49:DC49"/>
    <mergeCell ref="DT49:DU49"/>
    <mergeCell ref="CP42:CP43"/>
    <mergeCell ref="DE42:DE43"/>
    <mergeCell ref="DB42:DB43"/>
    <mergeCell ref="DC42:DC43"/>
    <mergeCell ref="DG42:DG43"/>
    <mergeCell ref="DH42:DH43"/>
    <mergeCell ref="DP42:DP43"/>
    <mergeCell ref="DQ42:DQ43"/>
    <mergeCell ref="DR42:DR43"/>
    <mergeCell ref="DD45:DG45"/>
    <mergeCell ref="DP44:DS44"/>
    <mergeCell ref="DL42:DL43"/>
    <mergeCell ref="CR42:CR43"/>
    <mergeCell ref="DF48:DG48"/>
    <mergeCell ref="DH48:DI48"/>
    <mergeCell ref="DF42:DF43"/>
    <mergeCell ref="CZ48:DA48"/>
    <mergeCell ref="DB48:DC48"/>
    <mergeCell ref="CY42:CY43"/>
    <mergeCell ref="CU46:CY46"/>
    <mergeCell ref="DO42:DO43"/>
    <mergeCell ref="CG41:CH41"/>
    <mergeCell ref="CD44:CH44"/>
    <mergeCell ref="CZ32:DA32"/>
    <mergeCell ref="DC34:DC35"/>
    <mergeCell ref="CZ30:DC30"/>
    <mergeCell ref="DD30:DG30"/>
    <mergeCell ref="CF40:CH40"/>
    <mergeCell ref="AJ30:AM30"/>
    <mergeCell ref="AN30:AQ30"/>
    <mergeCell ref="CM40:CN40"/>
    <mergeCell ref="AN41:AO41"/>
    <mergeCell ref="AP41:AQ41"/>
    <mergeCell ref="AR41:AS41"/>
    <mergeCell ref="AT41:AU41"/>
    <mergeCell ref="AV41:AX41"/>
    <mergeCell ref="AS42:AS43"/>
    <mergeCell ref="CD41:CF41"/>
    <mergeCell ref="CK41:CL41"/>
    <mergeCell ref="CT42:CT43"/>
    <mergeCell ref="BV38:BY38"/>
    <mergeCell ref="BM39:BQ39"/>
    <mergeCell ref="BZ34:BZ35"/>
    <mergeCell ref="BR36:BU36"/>
    <mergeCell ref="BI34:BI35"/>
    <mergeCell ref="BR41:BS41"/>
    <mergeCell ref="BI31:BL31"/>
    <mergeCell ref="AJ32:AK32"/>
    <mergeCell ref="AL32:AM32"/>
    <mergeCell ref="CB41:CC41"/>
    <mergeCell ref="CX41:CY41"/>
    <mergeCell ref="CI44:CL44"/>
    <mergeCell ref="BH42:BH43"/>
    <mergeCell ref="CZ29:DC29"/>
    <mergeCell ref="CQ33:CR33"/>
    <mergeCell ref="CU31:CY31"/>
    <mergeCell ref="BI39:BL39"/>
    <mergeCell ref="AV38:AZ38"/>
    <mergeCell ref="CU32:CV32"/>
    <mergeCell ref="CS26:CS27"/>
    <mergeCell ref="BX34:BX35"/>
    <mergeCell ref="CQ32:CR32"/>
    <mergeCell ref="BF26:BF27"/>
    <mergeCell ref="DB26:DB27"/>
    <mergeCell ref="BI37:BL37"/>
    <mergeCell ref="CG26:CG27"/>
    <mergeCell ref="BV26:BV27"/>
    <mergeCell ref="BR26:BR27"/>
    <mergeCell ref="BX26:BX27"/>
    <mergeCell ref="CC26:CC27"/>
    <mergeCell ref="CJ26:CJ27"/>
    <mergeCell ref="CD26:CD27"/>
    <mergeCell ref="BD34:BD35"/>
    <mergeCell ref="CI34:CI35"/>
    <mergeCell ref="BN34:BN35"/>
    <mergeCell ref="CB34:CB35"/>
    <mergeCell ref="BS34:BS35"/>
    <mergeCell ref="BG32:BH32"/>
    <mergeCell ref="BC33:BD33"/>
    <mergeCell ref="DA26:DA27"/>
    <mergeCell ref="AV37:AZ37"/>
    <mergeCell ref="BE36:BH36"/>
    <mergeCell ref="CL26:CL27"/>
    <mergeCell ref="BB34:BB35"/>
    <mergeCell ref="BV29:BY29"/>
    <mergeCell ref="W39:Z39"/>
    <mergeCell ref="W38:Z38"/>
    <mergeCell ref="J37:M37"/>
    <mergeCell ref="H32:I32"/>
    <mergeCell ref="AJ26:AJ27"/>
    <mergeCell ref="AQ26:AQ27"/>
    <mergeCell ref="AR26:AR27"/>
    <mergeCell ref="AN26:AN27"/>
    <mergeCell ref="AO26:AO27"/>
    <mergeCell ref="AA32:AB32"/>
    <mergeCell ref="AC34:AC35"/>
    <mergeCell ref="DI26:DI27"/>
    <mergeCell ref="DE26:DE27"/>
    <mergeCell ref="CZ36:DC36"/>
    <mergeCell ref="BK33:BL33"/>
    <mergeCell ref="BM34:BM35"/>
    <mergeCell ref="BU34:BU35"/>
    <mergeCell ref="BE34:BE35"/>
    <mergeCell ref="BF34:BF35"/>
    <mergeCell ref="CI39:CL39"/>
    <mergeCell ref="CZ28:DC28"/>
    <mergeCell ref="DD29:DG29"/>
    <mergeCell ref="BR37:BU37"/>
    <mergeCell ref="BR38:BU38"/>
    <mergeCell ref="BP33:BQ33"/>
    <mergeCell ref="BM36:BQ36"/>
    <mergeCell ref="BI36:BL36"/>
    <mergeCell ref="CW34:CW35"/>
    <mergeCell ref="CC34:CC35"/>
    <mergeCell ref="BB26:BB27"/>
    <mergeCell ref="BC26:BC27"/>
    <mergeCell ref="BZ28:CC28"/>
    <mergeCell ref="DL28:DO28"/>
    <mergeCell ref="DQ26:DQ27"/>
    <mergeCell ref="BZ32:CA32"/>
    <mergeCell ref="BZ36:CC36"/>
    <mergeCell ref="DF26:DF27"/>
    <mergeCell ref="CA34:CA35"/>
    <mergeCell ref="CX33:CY33"/>
    <mergeCell ref="CW32:CY32"/>
    <mergeCell ref="CY34:CY35"/>
    <mergeCell ref="CO26:CO27"/>
    <mergeCell ref="CM25:CN25"/>
    <mergeCell ref="CX25:CY25"/>
    <mergeCell ref="CS33:CT33"/>
    <mergeCell ref="CM28:CP28"/>
    <mergeCell ref="BZ29:CC29"/>
    <mergeCell ref="BZ33:CA33"/>
    <mergeCell ref="CM36:CP36"/>
    <mergeCell ref="CY26:CY27"/>
    <mergeCell ref="CP26:CP27"/>
    <mergeCell ref="DF25:DG25"/>
    <mergeCell ref="DH33:DI33"/>
    <mergeCell ref="DM34:DM35"/>
    <mergeCell ref="DN34:DN35"/>
    <mergeCell ref="DL36:DO36"/>
    <mergeCell ref="CA26:CA27"/>
    <mergeCell ref="BZ26:BZ27"/>
    <mergeCell ref="CZ33:DA33"/>
    <mergeCell ref="DB33:DC33"/>
    <mergeCell ref="CD30:CH30"/>
    <mergeCell ref="DH32:DI32"/>
    <mergeCell ref="DG26:DG27"/>
    <mergeCell ref="DH26:DH27"/>
    <mergeCell ref="CF26:CF27"/>
    <mergeCell ref="AC32:AD32"/>
    <mergeCell ref="BV32:BW32"/>
    <mergeCell ref="BY34:BY35"/>
    <mergeCell ref="AV34:AV35"/>
    <mergeCell ref="BT34:BT35"/>
    <mergeCell ref="BI26:BI27"/>
    <mergeCell ref="BG33:BH33"/>
    <mergeCell ref="BK32:BL32"/>
    <mergeCell ref="AR33:AS33"/>
    <mergeCell ref="AT33:AU33"/>
    <mergeCell ref="AV33:AX33"/>
    <mergeCell ref="BW34:BW35"/>
    <mergeCell ref="AP26:AP27"/>
    <mergeCell ref="AJ31:AM31"/>
    <mergeCell ref="BH26:BH27"/>
    <mergeCell ref="BI28:BL28"/>
    <mergeCell ref="AV32:AW32"/>
    <mergeCell ref="BA31:BD31"/>
    <mergeCell ref="BJ26:BJ27"/>
    <mergeCell ref="BE31:BH31"/>
    <mergeCell ref="BI32:BJ32"/>
    <mergeCell ref="BE29:BH29"/>
    <mergeCell ref="AE28:AI28"/>
    <mergeCell ref="BI29:BL29"/>
    <mergeCell ref="CD31:CH31"/>
    <mergeCell ref="BL26:BL27"/>
    <mergeCell ref="CB32:CC32"/>
    <mergeCell ref="BN26:BN27"/>
    <mergeCell ref="BA34:BA35"/>
    <mergeCell ref="BR33:BS33"/>
    <mergeCell ref="BR28:BU28"/>
    <mergeCell ref="BT26:BT27"/>
    <mergeCell ref="Y33:Z33"/>
    <mergeCell ref="AA33:AB33"/>
    <mergeCell ref="AC33:AD33"/>
    <mergeCell ref="AD26:AD27"/>
    <mergeCell ref="AE34:AE35"/>
    <mergeCell ref="BM25:BO25"/>
    <mergeCell ref="BP34:BP35"/>
    <mergeCell ref="BA30:BD30"/>
    <mergeCell ref="BG26:BG27"/>
    <mergeCell ref="BA32:BB32"/>
    <mergeCell ref="BP25:BQ25"/>
    <mergeCell ref="BE25:BF25"/>
    <mergeCell ref="BC25:BD25"/>
    <mergeCell ref="BI25:BJ25"/>
    <mergeCell ref="AA29:AD29"/>
    <mergeCell ref="AC26:AC27"/>
    <mergeCell ref="BI33:BJ33"/>
    <mergeCell ref="AN31:AQ31"/>
    <mergeCell ref="AV31:AZ31"/>
    <mergeCell ref="AA28:AD28"/>
    <mergeCell ref="BT33:BU33"/>
    <mergeCell ref="BQ34:BQ35"/>
    <mergeCell ref="Y25:Z25"/>
    <mergeCell ref="AG34:AG35"/>
    <mergeCell ref="BK34:BK35"/>
    <mergeCell ref="BR34:BR35"/>
    <mergeCell ref="BE30:BH30"/>
    <mergeCell ref="BM33:BO33"/>
    <mergeCell ref="BK25:BL25"/>
    <mergeCell ref="BS26:BS27"/>
    <mergeCell ref="BU26:BU27"/>
    <mergeCell ref="AG32:AI32"/>
    <mergeCell ref="AG26:AG27"/>
    <mergeCell ref="AN23:AQ23"/>
    <mergeCell ref="BC32:BD32"/>
    <mergeCell ref="BE32:BF32"/>
    <mergeCell ref="BA33:BB33"/>
    <mergeCell ref="Z34:Z35"/>
    <mergeCell ref="W32:X32"/>
    <mergeCell ref="AA26:AA27"/>
    <mergeCell ref="AX32:AZ32"/>
    <mergeCell ref="Z26:Z27"/>
    <mergeCell ref="BA29:BD29"/>
    <mergeCell ref="AD34:AD35"/>
    <mergeCell ref="W29:Z29"/>
    <mergeCell ref="AE26:AE27"/>
    <mergeCell ref="AV30:AZ30"/>
    <mergeCell ref="AH25:AI25"/>
    <mergeCell ref="AF34:AF35"/>
    <mergeCell ref="AP25:AQ25"/>
    <mergeCell ref="AJ33:AK33"/>
    <mergeCell ref="AL33:AM33"/>
    <mergeCell ref="AK34:AK35"/>
    <mergeCell ref="AN25:AO25"/>
    <mergeCell ref="AY33:AZ33"/>
    <mergeCell ref="AI34:AI35"/>
    <mergeCell ref="Y26:Y27"/>
    <mergeCell ref="AA25:AB25"/>
    <mergeCell ref="BC34:BC35"/>
    <mergeCell ref="AL24:AM24"/>
    <mergeCell ref="BE28:BH28"/>
    <mergeCell ref="J22:M22"/>
    <mergeCell ref="H33:I33"/>
    <mergeCell ref="L34:L35"/>
    <mergeCell ref="F31:I31"/>
    <mergeCell ref="M34:M35"/>
    <mergeCell ref="L32:M32"/>
    <mergeCell ref="M26:M27"/>
    <mergeCell ref="F29:I29"/>
    <mergeCell ref="N21:R21"/>
    <mergeCell ref="N22:R22"/>
    <mergeCell ref="BA25:BB25"/>
    <mergeCell ref="BG25:BH25"/>
    <mergeCell ref="AN22:AQ22"/>
    <mergeCell ref="AR22:AU22"/>
    <mergeCell ref="AW26:AW27"/>
    <mergeCell ref="AX26:AX27"/>
    <mergeCell ref="AE25:AG25"/>
    <mergeCell ref="AJ25:AK25"/>
    <mergeCell ref="AL25:AM25"/>
    <mergeCell ref="AE24:AF24"/>
    <mergeCell ref="AM26:AM27"/>
    <mergeCell ref="AJ24:AK24"/>
    <mergeCell ref="AR34:AR35"/>
    <mergeCell ref="AS34:AS35"/>
    <mergeCell ref="AT34:AT35"/>
    <mergeCell ref="AH26:AH27"/>
    <mergeCell ref="AE30:AI30"/>
    <mergeCell ref="W23:Z23"/>
    <mergeCell ref="AI26:AI27"/>
    <mergeCell ref="AE23:AI23"/>
    <mergeCell ref="AV23:AZ23"/>
    <mergeCell ref="BA23:BD23"/>
    <mergeCell ref="T26:T27"/>
    <mergeCell ref="U26:U27"/>
    <mergeCell ref="F23:I23"/>
    <mergeCell ref="W33:X33"/>
    <mergeCell ref="AE29:AI29"/>
    <mergeCell ref="AE17:AG17"/>
    <mergeCell ref="AC17:AD17"/>
    <mergeCell ref="AA18:AA19"/>
    <mergeCell ref="AB34:AB35"/>
    <mergeCell ref="AA34:AA35"/>
    <mergeCell ref="U18:U19"/>
    <mergeCell ref="V18:V19"/>
    <mergeCell ref="S20:V20"/>
    <mergeCell ref="W25:X25"/>
    <mergeCell ref="S18:S19"/>
    <mergeCell ref="T18:T19"/>
    <mergeCell ref="F24:G24"/>
    <mergeCell ref="F21:I21"/>
    <mergeCell ref="J20:M20"/>
    <mergeCell ref="K18:K19"/>
    <mergeCell ref="G34:G35"/>
    <mergeCell ref="H24:I24"/>
    <mergeCell ref="F25:G25"/>
    <mergeCell ref="H25:I25"/>
    <mergeCell ref="J24:K24"/>
    <mergeCell ref="N23:R23"/>
    <mergeCell ref="N24:P24"/>
    <mergeCell ref="Q24:R24"/>
    <mergeCell ref="N25:P25"/>
    <mergeCell ref="Q25:R25"/>
    <mergeCell ref="J23:M23"/>
    <mergeCell ref="J32:K32"/>
    <mergeCell ref="BI30:BL30"/>
    <mergeCell ref="AE22:AI22"/>
    <mergeCell ref="CT26:CT27"/>
    <mergeCell ref="CQ28:CT28"/>
    <mergeCell ref="DH28:DK28"/>
    <mergeCell ref="AA14:AD14"/>
    <mergeCell ref="EC26:EC27"/>
    <mergeCell ref="AR30:AU30"/>
    <mergeCell ref="BD26:BD27"/>
    <mergeCell ref="N12:R12"/>
    <mergeCell ref="N13:R13"/>
    <mergeCell ref="DD31:DG31"/>
    <mergeCell ref="BA26:BA27"/>
    <mergeCell ref="BM26:BM27"/>
    <mergeCell ref="N29:R29"/>
    <mergeCell ref="N30:R30"/>
    <mergeCell ref="N31:R31"/>
    <mergeCell ref="AB26:AB27"/>
    <mergeCell ref="AA30:AD30"/>
    <mergeCell ref="DR16:DS16"/>
    <mergeCell ref="DG18:DG19"/>
    <mergeCell ref="AE31:AI31"/>
    <mergeCell ref="BE26:BE27"/>
    <mergeCell ref="W16:X16"/>
    <mergeCell ref="AC24:AD24"/>
    <mergeCell ref="AB18:AB19"/>
    <mergeCell ref="DS26:DS27"/>
    <mergeCell ref="S25:T25"/>
    <mergeCell ref="U25:V25"/>
    <mergeCell ref="S26:S27"/>
    <mergeCell ref="EA26:EA27"/>
    <mergeCell ref="DV26:DV27"/>
    <mergeCell ref="G18:G19"/>
    <mergeCell ref="J15:M15"/>
    <mergeCell ref="W12:Z12"/>
    <mergeCell ref="EJ23:EM23"/>
    <mergeCell ref="DH30:DK30"/>
    <mergeCell ref="DL26:DL27"/>
    <mergeCell ref="CN26:CN27"/>
    <mergeCell ref="AC25:AD25"/>
    <mergeCell ref="W14:Z14"/>
    <mergeCell ref="W15:Z15"/>
    <mergeCell ref="AC18:AC19"/>
    <mergeCell ref="AD18:AD19"/>
    <mergeCell ref="DH31:DK31"/>
    <mergeCell ref="Y24:Z24"/>
    <mergeCell ref="AA23:AD23"/>
    <mergeCell ref="BS18:BS19"/>
    <mergeCell ref="AE18:AE19"/>
    <mergeCell ref="AI18:AI19"/>
    <mergeCell ref="AH18:AH19"/>
    <mergeCell ref="DL24:DM24"/>
    <mergeCell ref="DN24:DO24"/>
    <mergeCell ref="DH24:DI24"/>
    <mergeCell ref="DJ24:DK24"/>
    <mergeCell ref="CR18:CR19"/>
    <mergeCell ref="AA31:AD31"/>
    <mergeCell ref="EJ16:EK16"/>
    <mergeCell ref="AA15:AD15"/>
    <mergeCell ref="AA21:AD21"/>
    <mergeCell ref="AA24:AB24"/>
    <mergeCell ref="DN18:DN19"/>
    <mergeCell ref="W18:W19"/>
    <mergeCell ref="W17:X17"/>
    <mergeCell ref="AA4:AD4"/>
    <mergeCell ref="EJ4:EM4"/>
    <mergeCell ref="E18:E19"/>
    <mergeCell ref="I18:I19"/>
    <mergeCell ref="H18:H19"/>
    <mergeCell ref="G10:G11"/>
    <mergeCell ref="B5:E5"/>
    <mergeCell ref="B10:B11"/>
    <mergeCell ref="C10:C11"/>
    <mergeCell ref="H10:H11"/>
    <mergeCell ref="F5:I5"/>
    <mergeCell ref="B8:C8"/>
    <mergeCell ref="D8:E8"/>
    <mergeCell ref="F14:I14"/>
    <mergeCell ref="F8:G8"/>
    <mergeCell ref="H8:I8"/>
    <mergeCell ref="B12:E12"/>
    <mergeCell ref="F12:I12"/>
    <mergeCell ref="Y18:Y19"/>
    <mergeCell ref="J18:J19"/>
    <mergeCell ref="Y16:Z16"/>
    <mergeCell ref="CZ8:DA8"/>
    <mergeCell ref="DB8:DC8"/>
    <mergeCell ref="EJ12:EM12"/>
    <mergeCell ref="DT16:DU16"/>
    <mergeCell ref="DV16:DW16"/>
    <mergeCell ref="EH16:EI16"/>
    <mergeCell ref="DL12:DO12"/>
    <mergeCell ref="N14:R14"/>
    <mergeCell ref="N15:R15"/>
    <mergeCell ref="U16:V16"/>
    <mergeCell ref="Y17:Z17"/>
    <mergeCell ref="AA7:AD7"/>
    <mergeCell ref="F6:I6"/>
    <mergeCell ref="AA5:AD5"/>
    <mergeCell ref="AC8:AD8"/>
    <mergeCell ref="J7:M7"/>
    <mergeCell ref="W7:Z7"/>
    <mergeCell ref="AC9:AD9"/>
    <mergeCell ref="F7:I7"/>
    <mergeCell ref="T10:T11"/>
    <mergeCell ref="N16:P16"/>
    <mergeCell ref="Q16:R16"/>
    <mergeCell ref="D17:E17"/>
    <mergeCell ref="B13:E13"/>
    <mergeCell ref="S17:T17"/>
    <mergeCell ref="N9:P9"/>
    <mergeCell ref="S10:S11"/>
    <mergeCell ref="B7:E7"/>
    <mergeCell ref="AB10:AB11"/>
    <mergeCell ref="H9:I9"/>
    <mergeCell ref="R10:R11"/>
    <mergeCell ref="X10:X11"/>
    <mergeCell ref="B16:C16"/>
    <mergeCell ref="L16:M16"/>
    <mergeCell ref="L10:L11"/>
    <mergeCell ref="V10:V11"/>
    <mergeCell ref="S12:V12"/>
    <mergeCell ref="S13:V13"/>
    <mergeCell ref="U10:U11"/>
    <mergeCell ref="J13:M13"/>
    <mergeCell ref="W13:Z13"/>
    <mergeCell ref="I10:I11"/>
    <mergeCell ref="K10:K11"/>
    <mergeCell ref="W4:Z4"/>
    <mergeCell ref="W24:X24"/>
    <mergeCell ref="F20:I20"/>
    <mergeCell ref="L18:L19"/>
    <mergeCell ref="J21:M21"/>
    <mergeCell ref="W21:Z21"/>
    <mergeCell ref="F22:I22"/>
    <mergeCell ref="C18:C19"/>
    <mergeCell ref="D18:D19"/>
    <mergeCell ref="X18:X19"/>
    <mergeCell ref="L24:M24"/>
    <mergeCell ref="S21:V21"/>
    <mergeCell ref="S22:V22"/>
    <mergeCell ref="S23:V23"/>
    <mergeCell ref="S24:T24"/>
    <mergeCell ref="U24:V24"/>
    <mergeCell ref="F13:I13"/>
    <mergeCell ref="J9:K9"/>
    <mergeCell ref="J8:K8"/>
    <mergeCell ref="F10:F11"/>
    <mergeCell ref="J5:M5"/>
    <mergeCell ref="W5:Z5"/>
    <mergeCell ref="F18:F19"/>
    <mergeCell ref="J14:M14"/>
    <mergeCell ref="B14:E14"/>
    <mergeCell ref="F15:I15"/>
    <mergeCell ref="B17:C17"/>
    <mergeCell ref="N4:R4"/>
    <mergeCell ref="N5:R5"/>
    <mergeCell ref="N6:R6"/>
    <mergeCell ref="D10:D11"/>
    <mergeCell ref="W9:X9"/>
    <mergeCell ref="D34:D35"/>
    <mergeCell ref="N26:N27"/>
    <mergeCell ref="P26:P27"/>
    <mergeCell ref="N38:R38"/>
    <mergeCell ref="C26:C27"/>
    <mergeCell ref="F32:G32"/>
    <mergeCell ref="F37:I37"/>
    <mergeCell ref="L33:M33"/>
    <mergeCell ref="I34:I35"/>
    <mergeCell ref="Q32:R32"/>
    <mergeCell ref="P34:P35"/>
    <mergeCell ref="J38:M38"/>
    <mergeCell ref="B38:E38"/>
    <mergeCell ref="A2:A3"/>
    <mergeCell ref="B4:E4"/>
    <mergeCell ref="F4:I4"/>
    <mergeCell ref="J4:M4"/>
    <mergeCell ref="B18:B19"/>
    <mergeCell ref="E10:E11"/>
    <mergeCell ref="D16:E16"/>
    <mergeCell ref="M18:M19"/>
    <mergeCell ref="N7:R7"/>
    <mergeCell ref="N8:P8"/>
    <mergeCell ref="Q8:R8"/>
    <mergeCell ref="J16:K16"/>
    <mergeCell ref="L9:M9"/>
    <mergeCell ref="Q10:Q11"/>
    <mergeCell ref="N10:N11"/>
    <mergeCell ref="P10:P11"/>
    <mergeCell ref="D9:E9"/>
    <mergeCell ref="J12:M12"/>
    <mergeCell ref="H17:I17"/>
    <mergeCell ref="D26:D27"/>
    <mergeCell ref="B34:B35"/>
    <mergeCell ref="J36:M36"/>
    <mergeCell ref="D32:E32"/>
    <mergeCell ref="J30:M30"/>
    <mergeCell ref="F17:G17"/>
    <mergeCell ref="J29:M29"/>
    <mergeCell ref="B9:C9"/>
    <mergeCell ref="B24:C24"/>
    <mergeCell ref="B15:E15"/>
    <mergeCell ref="L25:M25"/>
    <mergeCell ref="J31:M31"/>
    <mergeCell ref="Y34:Y35"/>
    <mergeCell ref="H34:H35"/>
    <mergeCell ref="F36:I36"/>
    <mergeCell ref="T34:T35"/>
    <mergeCell ref="F38:I38"/>
    <mergeCell ref="F34:F35"/>
    <mergeCell ref="C34:C35"/>
    <mergeCell ref="J34:J35"/>
    <mergeCell ref="B33:C33"/>
    <mergeCell ref="J33:K33"/>
    <mergeCell ref="F30:I30"/>
    <mergeCell ref="F26:F27"/>
    <mergeCell ref="Q33:R33"/>
    <mergeCell ref="X34:X35"/>
    <mergeCell ref="S30:V30"/>
    <mergeCell ref="S31:V31"/>
    <mergeCell ref="S32:T32"/>
    <mergeCell ref="B31:E31"/>
    <mergeCell ref="B30:E30"/>
    <mergeCell ref="B32:C32"/>
    <mergeCell ref="E26:E27"/>
    <mergeCell ref="AA20:AD20"/>
    <mergeCell ref="W37:Z37"/>
    <mergeCell ref="AA36:AD36"/>
    <mergeCell ref="F33:G33"/>
    <mergeCell ref="W22:Z22"/>
    <mergeCell ref="B29:E29"/>
    <mergeCell ref="Q26:Q27"/>
    <mergeCell ref="W31:Z31"/>
    <mergeCell ref="Y32:Z32"/>
    <mergeCell ref="G26:G27"/>
    <mergeCell ref="D24:E24"/>
    <mergeCell ref="J25:K25"/>
    <mergeCell ref="W20:Z20"/>
    <mergeCell ref="B20:E20"/>
    <mergeCell ref="N32:P32"/>
    <mergeCell ref="J26:J27"/>
    <mergeCell ref="B25:C25"/>
    <mergeCell ref="E34:E35"/>
    <mergeCell ref="B36:E36"/>
    <mergeCell ref="B23:E23"/>
    <mergeCell ref="W34:W35"/>
    <mergeCell ref="W30:Z30"/>
    <mergeCell ref="B37:E37"/>
    <mergeCell ref="K34:K35"/>
    <mergeCell ref="B22:E22"/>
    <mergeCell ref="B21:E21"/>
    <mergeCell ref="B28:E28"/>
    <mergeCell ref="F28:I28"/>
    <mergeCell ref="J28:M28"/>
    <mergeCell ref="W28:Z28"/>
    <mergeCell ref="W26:W27"/>
    <mergeCell ref="FJ24:FK24"/>
    <mergeCell ref="FY9:FY11"/>
    <mergeCell ref="GB15:GB16"/>
    <mergeCell ref="AA22:AD22"/>
    <mergeCell ref="H16:I16"/>
    <mergeCell ref="L17:M17"/>
    <mergeCell ref="J17:K17"/>
    <mergeCell ref="N17:P17"/>
    <mergeCell ref="Q17:R17"/>
    <mergeCell ref="N18:N19"/>
    <mergeCell ref="P18:P19"/>
    <mergeCell ref="Q18:Q19"/>
    <mergeCell ref="R18:R19"/>
    <mergeCell ref="N20:R20"/>
    <mergeCell ref="I26:I27"/>
    <mergeCell ref="U32:V32"/>
    <mergeCell ref="S29:V29"/>
    <mergeCell ref="Q9:R9"/>
    <mergeCell ref="X26:X27"/>
    <mergeCell ref="H26:H27"/>
    <mergeCell ref="K26:K27"/>
    <mergeCell ref="L26:L27"/>
    <mergeCell ref="AA16:AB16"/>
    <mergeCell ref="AA17:AB17"/>
    <mergeCell ref="Z10:Z11"/>
    <mergeCell ref="AA10:AA11"/>
    <mergeCell ref="AA12:AD12"/>
    <mergeCell ref="Y9:Z9"/>
    <mergeCell ref="S14:V14"/>
    <mergeCell ref="S15:V15"/>
    <mergeCell ref="S16:T16"/>
    <mergeCell ref="AC16:AD16"/>
    <mergeCell ref="FW17:FW19"/>
    <mergeCell ref="FC22:FI22"/>
    <mergeCell ref="EJ15:EM15"/>
    <mergeCell ref="FX7:FX8"/>
    <mergeCell ref="GC7:GC8"/>
    <mergeCell ref="DZ10:DZ11"/>
    <mergeCell ref="EA10:EA11"/>
    <mergeCell ref="DX9:DY9"/>
    <mergeCell ref="FH9:FI9"/>
    <mergeCell ref="EV13:FB13"/>
    <mergeCell ref="EN12:EQ12"/>
    <mergeCell ref="DX18:DX19"/>
    <mergeCell ref="DZ17:EA17"/>
    <mergeCell ref="FB10:FB11"/>
    <mergeCell ref="EU18:EU19"/>
    <mergeCell ref="ER14:EU14"/>
    <mergeCell ref="EW18:EW19"/>
    <mergeCell ref="EV18:EV19"/>
    <mergeCell ref="EV12:FB12"/>
    <mergeCell ref="EL17:EM17"/>
    <mergeCell ref="EN7:EQ7"/>
    <mergeCell ref="EJ13:EM13"/>
    <mergeCell ref="ER8:ES8"/>
    <mergeCell ref="ER13:EU13"/>
    <mergeCell ref="ER12:EU12"/>
    <mergeCell ref="FR17:FR19"/>
    <mergeCell ref="EJ9:EK9"/>
    <mergeCell ref="EB7:EE7"/>
    <mergeCell ref="EB9:EC9"/>
    <mergeCell ref="FJ7:FP7"/>
    <mergeCell ref="FJ9:FN9"/>
    <mergeCell ref="FJ15:FP15"/>
    <mergeCell ref="FS17:FS19"/>
    <mergeCell ref="GC17:GC19"/>
    <mergeCell ref="FY17:FY19"/>
    <mergeCell ref="FW23:FW24"/>
    <mergeCell ref="FY23:FY24"/>
    <mergeCell ref="FW9:FW11"/>
    <mergeCell ref="GA9:GA11"/>
    <mergeCell ref="FT15:FT16"/>
    <mergeCell ref="FJ17:FN17"/>
    <mergeCell ref="FC23:FI23"/>
    <mergeCell ref="EP18:EP19"/>
    <mergeCell ref="EP17:EQ17"/>
    <mergeCell ref="FT9:FT11"/>
    <mergeCell ref="ET8:EU8"/>
    <mergeCell ref="ER9:ES9"/>
    <mergeCell ref="FJ10:FJ11"/>
    <mergeCell ref="FJ8:FK8"/>
    <mergeCell ref="FN10:FN11"/>
    <mergeCell ref="FO17:FP17"/>
    <mergeCell ref="FW7:FW8"/>
    <mergeCell ref="FC8:FD8"/>
    <mergeCell ref="FQ9:FQ11"/>
    <mergeCell ref="FJ12:FP12"/>
    <mergeCell ref="EN21:EQ21"/>
    <mergeCell ref="EV15:FB15"/>
    <mergeCell ref="EV16:EW16"/>
    <mergeCell ref="FH18:FH19"/>
    <mergeCell ref="EO10:EO11"/>
    <mergeCell ref="EQ10:EQ11"/>
    <mergeCell ref="FX9:FX11"/>
    <mergeCell ref="EV24:EW24"/>
    <mergeCell ref="EV22:FB22"/>
    <mergeCell ref="GH25:GH27"/>
    <mergeCell ref="GF25:GF27"/>
    <mergeCell ref="FY15:FY16"/>
    <mergeCell ref="FZ15:FZ16"/>
    <mergeCell ref="AJ12:AM12"/>
    <mergeCell ref="AN12:AQ12"/>
    <mergeCell ref="AR12:AU12"/>
    <mergeCell ref="D25:E25"/>
    <mergeCell ref="F16:G16"/>
    <mergeCell ref="FR7:FR8"/>
    <mergeCell ref="FL8:FP8"/>
    <mergeCell ref="EV32:EW32"/>
    <mergeCell ref="FC30:FI30"/>
    <mergeCell ref="EV28:FB28"/>
    <mergeCell ref="EV17:EZ17"/>
    <mergeCell ref="EX24:FB24"/>
    <mergeCell ref="ET17:EU17"/>
    <mergeCell ref="FQ25:FQ27"/>
    <mergeCell ref="ES26:ES27"/>
    <mergeCell ref="ET9:EU9"/>
    <mergeCell ref="FK18:FK19"/>
    <mergeCell ref="ES18:ES19"/>
    <mergeCell ref="ER17:ES17"/>
    <mergeCell ref="FC16:FD16"/>
    <mergeCell ref="ER16:ES16"/>
    <mergeCell ref="ET16:EU16"/>
    <mergeCell ref="FQ17:FQ19"/>
    <mergeCell ref="EF12:EI12"/>
    <mergeCell ref="FR23:FR24"/>
    <mergeCell ref="FU7:FU8"/>
    <mergeCell ref="EN14:EQ14"/>
    <mergeCell ref="GA7:GA8"/>
    <mergeCell ref="GG31:GG32"/>
    <mergeCell ref="GF31:GF32"/>
    <mergeCell ref="GE31:GE32"/>
    <mergeCell ref="GD31:GD32"/>
    <mergeCell ref="FU25:FU27"/>
    <mergeCell ref="FR15:FR16"/>
    <mergeCell ref="GI23:GI24"/>
    <mergeCell ref="ET32:EU32"/>
    <mergeCell ref="FV23:FV24"/>
    <mergeCell ref="FV15:FV16"/>
    <mergeCell ref="GE17:GE19"/>
    <mergeCell ref="GE25:GE27"/>
    <mergeCell ref="FU17:FU19"/>
    <mergeCell ref="GA25:GA27"/>
    <mergeCell ref="ET26:ET27"/>
    <mergeCell ref="FS25:FS27"/>
    <mergeCell ref="FR25:FR27"/>
    <mergeCell ref="GB25:GB27"/>
    <mergeCell ref="GF15:GF16"/>
    <mergeCell ref="FM18:FM19"/>
    <mergeCell ref="GE15:GE16"/>
    <mergeCell ref="GD25:GD27"/>
    <mergeCell ref="GA17:GA19"/>
    <mergeCell ref="FZ17:FZ19"/>
    <mergeCell ref="GB17:GB19"/>
    <mergeCell ref="GC23:GC24"/>
    <mergeCell ref="GD23:GD24"/>
    <mergeCell ref="GI17:GI19"/>
    <mergeCell ref="FT25:FT27"/>
    <mergeCell ref="GD17:GD19"/>
    <mergeCell ref="FK26:FK27"/>
    <mergeCell ref="GE23:GE24"/>
    <mergeCell ref="GF23:GF24"/>
    <mergeCell ref="GF7:GF8"/>
    <mergeCell ref="GG7:GG8"/>
    <mergeCell ref="EN30:EQ30"/>
    <mergeCell ref="FC7:FI7"/>
    <mergeCell ref="EF25:EG25"/>
    <mergeCell ref="EH24:EI24"/>
    <mergeCell ref="FH17:FI17"/>
    <mergeCell ref="FT7:FT8"/>
    <mergeCell ref="ER15:EU15"/>
    <mergeCell ref="EU10:EU11"/>
    <mergeCell ref="EH9:EI9"/>
    <mergeCell ref="FJ28:FP28"/>
    <mergeCell ref="FZ23:FZ24"/>
    <mergeCell ref="GA23:GA24"/>
    <mergeCell ref="FJ18:FJ19"/>
    <mergeCell ref="FT23:FT24"/>
    <mergeCell ref="FV25:FV27"/>
    <mergeCell ref="FL26:FL27"/>
    <mergeCell ref="FM26:FM27"/>
    <mergeCell ref="FV9:FV11"/>
    <mergeCell ref="EV8:EW8"/>
    <mergeCell ref="EV10:EV11"/>
    <mergeCell ref="FO9:FP9"/>
    <mergeCell ref="ER25:ES25"/>
    <mergeCell ref="FY7:FY8"/>
    <mergeCell ref="GA15:GA16"/>
    <mergeCell ref="EV14:FB14"/>
    <mergeCell ref="FA9:FB9"/>
    <mergeCell ref="FH26:FH27"/>
    <mergeCell ref="FC26:FC27"/>
    <mergeCell ref="EN29:EQ29"/>
    <mergeCell ref="GH7:GH8"/>
    <mergeCell ref="FX23:FX24"/>
    <mergeCell ref="FQ23:FQ24"/>
    <mergeCell ref="FO25:FP25"/>
    <mergeCell ref="FU23:FU24"/>
    <mergeCell ref="FS9:FS11"/>
    <mergeCell ref="FR9:FR11"/>
    <mergeCell ref="FZ7:FZ8"/>
    <mergeCell ref="FS7:FS8"/>
    <mergeCell ref="FT17:FT19"/>
    <mergeCell ref="FQ15:FQ16"/>
    <mergeCell ref="EX26:EX27"/>
    <mergeCell ref="EY26:EY27"/>
    <mergeCell ref="EZ26:EZ27"/>
    <mergeCell ref="EX10:EX11"/>
    <mergeCell ref="FL18:FL19"/>
    <mergeCell ref="EO26:EO27"/>
    <mergeCell ref="FW15:FW16"/>
    <mergeCell ref="FX15:FX16"/>
    <mergeCell ref="FA25:FB25"/>
    <mergeCell ref="FA18:FA19"/>
    <mergeCell ref="GH17:GH19"/>
    <mergeCell ref="GH9:GH11"/>
    <mergeCell ref="GG15:GG16"/>
    <mergeCell ref="GF9:GF11"/>
    <mergeCell ref="GC15:GC16"/>
    <mergeCell ref="FU15:FU16"/>
    <mergeCell ref="GH15:GH16"/>
    <mergeCell ref="GH23:GH24"/>
    <mergeCell ref="FL24:FP24"/>
    <mergeCell ref="GD15:GD16"/>
    <mergeCell ref="FX25:FX27"/>
    <mergeCell ref="FJ31:FP31"/>
    <mergeCell ref="EZ10:EZ11"/>
    <mergeCell ref="EZ34:EZ35"/>
    <mergeCell ref="EJ21:EM21"/>
    <mergeCell ref="EN20:EQ20"/>
    <mergeCell ref="ER22:EU22"/>
    <mergeCell ref="EJ18:EJ19"/>
    <mergeCell ref="ER31:EU31"/>
    <mergeCell ref="EW10:EW11"/>
    <mergeCell ref="FA10:FA11"/>
    <mergeCell ref="FC13:FI13"/>
    <mergeCell ref="FC15:FI15"/>
    <mergeCell ref="FJ13:FP13"/>
    <mergeCell ref="FJ14:FP14"/>
    <mergeCell ref="FO10:FO11"/>
    <mergeCell ref="FP10:FP11"/>
    <mergeCell ref="FL10:FL11"/>
    <mergeCell ref="FA17:FB17"/>
    <mergeCell ref="FA34:FA35"/>
    <mergeCell ref="ET34:ET35"/>
    <mergeCell ref="FG34:FG35"/>
    <mergeCell ref="ET18:ET19"/>
    <mergeCell ref="ET25:EU25"/>
    <mergeCell ref="FJ25:FN25"/>
    <mergeCell ref="FL16:FP16"/>
    <mergeCell ref="FM10:FM11"/>
    <mergeCell ref="FJ20:FP20"/>
    <mergeCell ref="FH25:FI25"/>
    <mergeCell ref="FN18:FN19"/>
    <mergeCell ref="FO18:FO19"/>
    <mergeCell ref="EJ29:EM29"/>
    <mergeCell ref="FC28:FI28"/>
    <mergeCell ref="FY2:GA3"/>
    <mergeCell ref="FC21:FI21"/>
    <mergeCell ref="FK34:FK35"/>
    <mergeCell ref="FR2:FX3"/>
    <mergeCell ref="FV7:FV8"/>
    <mergeCell ref="GB7:GB8"/>
    <mergeCell ref="EF30:EI30"/>
    <mergeCell ref="EF31:EI31"/>
    <mergeCell ref="EH25:EI25"/>
    <mergeCell ref="EF34:EF35"/>
    <mergeCell ref="FI10:FI11"/>
    <mergeCell ref="FD10:FD11"/>
    <mergeCell ref="FH10:FH11"/>
    <mergeCell ref="EL26:EL27"/>
    <mergeCell ref="ER29:EU29"/>
    <mergeCell ref="EP25:EQ25"/>
    <mergeCell ref="FJ23:FP23"/>
    <mergeCell ref="EH33:EI33"/>
    <mergeCell ref="EF29:EI29"/>
    <mergeCell ref="EF28:EI28"/>
    <mergeCell ref="EP33:EQ33"/>
    <mergeCell ref="EV25:EZ25"/>
    <mergeCell ref="EX32:FB32"/>
    <mergeCell ref="FJ16:FK16"/>
    <mergeCell ref="EH32:EI32"/>
    <mergeCell ref="EV34:EV35"/>
    <mergeCell ref="FC20:FI20"/>
    <mergeCell ref="EP32:EQ32"/>
    <mergeCell ref="FJ32:FK32"/>
    <mergeCell ref="EJ24:EK24"/>
    <mergeCell ref="EV31:FB31"/>
    <mergeCell ref="FD26:FD27"/>
    <mergeCell ref="EV33:EZ33"/>
    <mergeCell ref="EJ25:EK25"/>
    <mergeCell ref="EP24:EQ24"/>
    <mergeCell ref="ER30:EU30"/>
    <mergeCell ref="EB25:EC25"/>
    <mergeCell ref="EB28:EE28"/>
    <mergeCell ref="GB31:GB32"/>
    <mergeCell ref="FA26:FA27"/>
    <mergeCell ref="FB26:FB27"/>
    <mergeCell ref="FJ21:FP21"/>
    <mergeCell ref="FY25:FY27"/>
    <mergeCell ref="GA33:GA35"/>
    <mergeCell ref="FZ33:FZ35"/>
    <mergeCell ref="EE34:EE35"/>
    <mergeCell ref="ED33:EE33"/>
    <mergeCell ref="ER26:ER27"/>
    <mergeCell ref="FQ31:FQ32"/>
    <mergeCell ref="ET24:EU24"/>
    <mergeCell ref="EB23:EE23"/>
    <mergeCell ref="EL24:EM24"/>
    <mergeCell ref="FM34:FM35"/>
    <mergeCell ref="FR31:FR32"/>
    <mergeCell ref="EJ31:EM31"/>
    <mergeCell ref="EN31:EQ31"/>
    <mergeCell ref="FD34:FD35"/>
    <mergeCell ref="ED24:EE24"/>
    <mergeCell ref="ER23:EU23"/>
    <mergeCell ref="ER24:ES24"/>
    <mergeCell ref="EN32:EO32"/>
    <mergeCell ref="EE26:EE27"/>
    <mergeCell ref="ED26:ED27"/>
    <mergeCell ref="EB31:EE31"/>
    <mergeCell ref="EH26:EH27"/>
    <mergeCell ref="EN26:EN27"/>
    <mergeCell ref="EV26:EV27"/>
    <mergeCell ref="EF26:EF27"/>
    <mergeCell ref="EN16:EO16"/>
    <mergeCell ref="FB18:FB19"/>
    <mergeCell ref="EU26:EU27"/>
    <mergeCell ref="EQ18:EQ19"/>
    <mergeCell ref="EJ32:EK32"/>
    <mergeCell ref="FC18:FC19"/>
    <mergeCell ref="FC24:FD24"/>
    <mergeCell ref="DX32:DY32"/>
    <mergeCell ref="EP26:EP27"/>
    <mergeCell ref="EF24:EG24"/>
    <mergeCell ref="DX29:EA29"/>
    <mergeCell ref="ER18:ER19"/>
    <mergeCell ref="ER21:EU21"/>
    <mergeCell ref="EV29:FB29"/>
    <mergeCell ref="DD33:DE33"/>
    <mergeCell ref="DF33:DG33"/>
    <mergeCell ref="DL38:DO38"/>
    <mergeCell ref="DM42:DM43"/>
    <mergeCell ref="DD32:DE32"/>
    <mergeCell ref="DT31:DW31"/>
    <mergeCell ref="EI26:EI27"/>
    <mergeCell ref="EM26:EM27"/>
    <mergeCell ref="EJ26:EJ27"/>
    <mergeCell ref="DT39:DW39"/>
    <mergeCell ref="DH39:DK39"/>
    <mergeCell ref="DT32:DU32"/>
    <mergeCell ref="DP30:DS30"/>
    <mergeCell ref="DR32:DS32"/>
    <mergeCell ref="DL31:DO31"/>
    <mergeCell ref="EH40:EI40"/>
    <mergeCell ref="EJ40:EK40"/>
    <mergeCell ref="EF40:EG40"/>
    <mergeCell ref="EJ39:EM39"/>
    <mergeCell ref="EB42:EB43"/>
    <mergeCell ref="DP33:DQ33"/>
    <mergeCell ref="DF32:DG32"/>
    <mergeCell ref="DK26:DK27"/>
    <mergeCell ref="DR26:DR27"/>
    <mergeCell ref="EF39:EI39"/>
    <mergeCell ref="EL42:EL43"/>
    <mergeCell ref="EJ41:EK41"/>
    <mergeCell ref="DZ40:EA40"/>
    <mergeCell ref="EA42:EA43"/>
    <mergeCell ref="EF32:EG32"/>
    <mergeCell ref="EJ28:EM28"/>
    <mergeCell ref="EJ30:EM30"/>
    <mergeCell ref="FX55:FX56"/>
    <mergeCell ref="FW49:FW51"/>
    <mergeCell ref="ET56:EU56"/>
    <mergeCell ref="FJ53:FP53"/>
    <mergeCell ref="FJ54:FP54"/>
    <mergeCell ref="FM50:FM51"/>
    <mergeCell ref="FL50:FL51"/>
    <mergeCell ref="GB49:GB51"/>
    <mergeCell ref="FH49:FI49"/>
    <mergeCell ref="EN50:EN51"/>
    <mergeCell ref="FC54:FI54"/>
    <mergeCell ref="FZ49:FZ51"/>
    <mergeCell ref="EN53:EQ53"/>
    <mergeCell ref="FO49:FP49"/>
    <mergeCell ref="FJ49:FN49"/>
    <mergeCell ref="FU49:FU51"/>
    <mergeCell ref="ER53:EU53"/>
    <mergeCell ref="EN54:EQ54"/>
    <mergeCell ref="ER54:EU54"/>
    <mergeCell ref="EV52:FB52"/>
    <mergeCell ref="FV55:FV56"/>
    <mergeCell ref="FL40:FP40"/>
    <mergeCell ref="FH41:FI41"/>
    <mergeCell ref="FY39:FY40"/>
    <mergeCell ref="EV42:EV43"/>
    <mergeCell ref="EF41:EG41"/>
    <mergeCell ref="ER41:ES41"/>
    <mergeCell ref="ET41:EU41"/>
    <mergeCell ref="ER42:ER43"/>
    <mergeCell ref="ES42:ES43"/>
    <mergeCell ref="ET42:ET43"/>
    <mergeCell ref="EN41:EO41"/>
    <mergeCell ref="FY47:FY48"/>
    <mergeCell ref="EI50:EI51"/>
    <mergeCell ref="ET48:EU48"/>
    <mergeCell ref="EU42:EU43"/>
    <mergeCell ref="ER44:EU44"/>
    <mergeCell ref="ER40:ES40"/>
    <mergeCell ref="ET40:EU40"/>
    <mergeCell ref="FX49:FX51"/>
    <mergeCell ref="EP50:EP51"/>
    <mergeCell ref="FC49:FG49"/>
    <mergeCell ref="FA42:FA43"/>
    <mergeCell ref="EJ49:EK49"/>
    <mergeCell ref="EF44:EI44"/>
    <mergeCell ref="FD42:FD43"/>
    <mergeCell ref="EH49:EI49"/>
    <mergeCell ref="EG42:EG43"/>
    <mergeCell ref="EF50:EF51"/>
    <mergeCell ref="FJ39:FP39"/>
    <mergeCell ref="EH42:EH43"/>
    <mergeCell ref="EA50:EA51"/>
    <mergeCell ref="FS41:FS43"/>
    <mergeCell ref="FN42:FN43"/>
    <mergeCell ref="EL41:EM41"/>
    <mergeCell ref="EL50:EL51"/>
    <mergeCell ref="EO50:EO51"/>
    <mergeCell ref="EP49:EQ49"/>
    <mergeCell ref="FC41:FG41"/>
    <mergeCell ref="ER48:ES48"/>
    <mergeCell ref="EB56:EC56"/>
    <mergeCell ref="EL49:EM49"/>
    <mergeCell ref="EN49:EO49"/>
    <mergeCell ref="EQ42:EQ43"/>
    <mergeCell ref="EP42:EP43"/>
    <mergeCell ref="EB46:EE46"/>
    <mergeCell ref="FT47:FT48"/>
    <mergeCell ref="GA41:GA43"/>
    <mergeCell ref="FJ41:FN41"/>
    <mergeCell ref="FT49:FT51"/>
    <mergeCell ref="FZ55:FZ56"/>
    <mergeCell ref="FY55:FY56"/>
    <mergeCell ref="FO42:FO43"/>
    <mergeCell ref="ED56:EE56"/>
    <mergeCell ref="EL56:EM56"/>
    <mergeCell ref="EN55:EQ55"/>
    <mergeCell ref="ER49:ES49"/>
    <mergeCell ref="EJ54:EM54"/>
    <mergeCell ref="ET49:EU49"/>
    <mergeCell ref="ER50:ER51"/>
    <mergeCell ref="EX56:FB56"/>
    <mergeCell ref="FB50:FB51"/>
    <mergeCell ref="FJ56:FK56"/>
    <mergeCell ref="CI53:CL53"/>
    <mergeCell ref="CQ53:CT53"/>
    <mergeCell ref="DW50:DW51"/>
    <mergeCell ref="CU53:CY53"/>
    <mergeCell ref="BM38:BQ38"/>
    <mergeCell ref="BI38:BL38"/>
    <mergeCell ref="DG34:DG35"/>
    <mergeCell ref="DH34:DH35"/>
    <mergeCell ref="DW42:DW43"/>
    <mergeCell ref="CQ40:CR40"/>
    <mergeCell ref="CQ37:CT37"/>
    <mergeCell ref="CM42:CM43"/>
    <mergeCell ref="DL39:DO39"/>
    <mergeCell ref="BR39:BU39"/>
    <mergeCell ref="BV39:BY39"/>
    <mergeCell ref="BE37:BH37"/>
    <mergeCell ref="CM37:CP37"/>
    <mergeCell ref="DA34:DA35"/>
    <mergeCell ref="CM39:CP39"/>
    <mergeCell ref="DE34:DE35"/>
    <mergeCell ref="DD39:DG39"/>
    <mergeCell ref="CN34:CN35"/>
    <mergeCell ref="CO34:CO35"/>
    <mergeCell ref="CU40:CV40"/>
    <mergeCell ref="CQ38:CT38"/>
    <mergeCell ref="BZ38:CC38"/>
    <mergeCell ref="CZ39:DC39"/>
    <mergeCell ref="CX42:CX43"/>
    <mergeCell ref="CH34:CH35"/>
    <mergeCell ref="CK34:CK35"/>
    <mergeCell ref="CV34:CV35"/>
    <mergeCell ref="CQ34:CQ35"/>
    <mergeCell ref="AA38:AD38"/>
    <mergeCell ref="AH34:AH35"/>
    <mergeCell ref="CZ56:DA56"/>
    <mergeCell ref="S33:T33"/>
    <mergeCell ref="R26:R27"/>
    <mergeCell ref="N28:R28"/>
    <mergeCell ref="Q40:R40"/>
    <mergeCell ref="W40:X40"/>
    <mergeCell ref="AE41:AG41"/>
    <mergeCell ref="AE32:AF32"/>
    <mergeCell ref="CI40:CJ40"/>
    <mergeCell ref="CK40:CL40"/>
    <mergeCell ref="CD42:CD43"/>
    <mergeCell ref="CI38:CL38"/>
    <mergeCell ref="BI40:BJ40"/>
    <mergeCell ref="S28:V28"/>
    <mergeCell ref="Q34:Q35"/>
    <mergeCell ref="R34:R35"/>
    <mergeCell ref="N36:R36"/>
    <mergeCell ref="N37:R37"/>
    <mergeCell ref="AG40:AI40"/>
    <mergeCell ref="AJ36:AM36"/>
    <mergeCell ref="AN36:AQ36"/>
    <mergeCell ref="AR36:AU36"/>
    <mergeCell ref="AO34:AO35"/>
    <mergeCell ref="N33:P33"/>
    <mergeCell ref="U33:V33"/>
    <mergeCell ref="BV31:BY31"/>
    <mergeCell ref="V26:V27"/>
    <mergeCell ref="N41:P41"/>
    <mergeCell ref="Q41:R41"/>
    <mergeCell ref="AN32:AO32"/>
    <mergeCell ref="AE37:AI37"/>
    <mergeCell ref="AE40:AF40"/>
    <mergeCell ref="AE39:AI39"/>
    <mergeCell ref="N42:N43"/>
    <mergeCell ref="N53:R53"/>
    <mergeCell ref="N54:R54"/>
    <mergeCell ref="AA41:AB41"/>
    <mergeCell ref="W36:Z36"/>
    <mergeCell ref="F39:I39"/>
    <mergeCell ref="AP32:AQ32"/>
    <mergeCell ref="AE56:AF56"/>
    <mergeCell ref="AG56:AI56"/>
    <mergeCell ref="CZ54:DC54"/>
    <mergeCell ref="DD54:DG54"/>
    <mergeCell ref="U48:V48"/>
    <mergeCell ref="S49:T49"/>
    <mergeCell ref="CU48:CV48"/>
    <mergeCell ref="S42:S43"/>
    <mergeCell ref="T42:T43"/>
    <mergeCell ref="U42:U43"/>
    <mergeCell ref="V42:V43"/>
    <mergeCell ref="AJ45:AM45"/>
    <mergeCell ref="AJ46:AM46"/>
    <mergeCell ref="AJ47:AM47"/>
    <mergeCell ref="U49:V49"/>
    <mergeCell ref="S50:S51"/>
    <mergeCell ref="T50:T51"/>
    <mergeCell ref="U50:U51"/>
    <mergeCell ref="V50:V51"/>
    <mergeCell ref="CZ55:DC55"/>
    <mergeCell ref="DD55:DG55"/>
    <mergeCell ref="AY34:AY35"/>
    <mergeCell ref="U34:U35"/>
    <mergeCell ref="V34:V35"/>
    <mergeCell ref="S36:V36"/>
    <mergeCell ref="S37:V37"/>
    <mergeCell ref="S38:V38"/>
    <mergeCell ref="S39:V39"/>
    <mergeCell ref="S40:T40"/>
    <mergeCell ref="U40:V40"/>
    <mergeCell ref="N39:R39"/>
    <mergeCell ref="N40:P40"/>
    <mergeCell ref="N34:N35"/>
    <mergeCell ref="N50:N51"/>
    <mergeCell ref="P50:P51"/>
    <mergeCell ref="Q50:Q51"/>
    <mergeCell ref="R50:R51"/>
    <mergeCell ref="P42:P43"/>
    <mergeCell ref="S48:T48"/>
    <mergeCell ref="AR38:AU38"/>
    <mergeCell ref="CQ39:CT39"/>
    <mergeCell ref="DD37:DG37"/>
    <mergeCell ref="CQ36:CT36"/>
    <mergeCell ref="CD40:CE40"/>
    <mergeCell ref="AN39:AQ39"/>
    <mergeCell ref="AR39:AU39"/>
    <mergeCell ref="AV40:AW40"/>
    <mergeCell ref="BA39:BD39"/>
    <mergeCell ref="BV36:BY36"/>
    <mergeCell ref="CE34:CE35"/>
    <mergeCell ref="CB40:CC40"/>
    <mergeCell ref="CU38:CY38"/>
    <mergeCell ref="BE38:BH38"/>
    <mergeCell ref="CF34:CF35"/>
    <mergeCell ref="CD37:CH37"/>
    <mergeCell ref="AQ34:AQ35"/>
    <mergeCell ref="AV36:AZ36"/>
    <mergeCell ref="AP34:AP35"/>
    <mergeCell ref="AW34:AW35"/>
    <mergeCell ref="AX34:AX35"/>
    <mergeCell ref="AZ34:AZ35"/>
    <mergeCell ref="AU34:AU35"/>
    <mergeCell ref="BO40:BQ40"/>
    <mergeCell ref="BR40:BS40"/>
    <mergeCell ref="BZ37:CC37"/>
    <mergeCell ref="BM40:BN40"/>
    <mergeCell ref="CD34:CD35"/>
    <mergeCell ref="BK40:BL40"/>
    <mergeCell ref="BV40:BW40"/>
    <mergeCell ref="BX40:BY40"/>
    <mergeCell ref="BZ40:CA40"/>
    <mergeCell ref="S54:V54"/>
    <mergeCell ref="AL40:AM40"/>
    <mergeCell ref="S34:S35"/>
    <mergeCell ref="CX34:CX35"/>
    <mergeCell ref="DL40:DM40"/>
    <mergeCell ref="DN40:DO40"/>
    <mergeCell ref="R58:R59"/>
    <mergeCell ref="N46:R46"/>
    <mergeCell ref="N47:R47"/>
    <mergeCell ref="N48:P48"/>
    <mergeCell ref="Q48:R48"/>
    <mergeCell ref="N49:P49"/>
    <mergeCell ref="Q49:R49"/>
    <mergeCell ref="Q56:R56"/>
    <mergeCell ref="N57:P57"/>
    <mergeCell ref="Q57:R57"/>
    <mergeCell ref="N58:N59"/>
    <mergeCell ref="P58:P59"/>
    <mergeCell ref="Q58:Q59"/>
    <mergeCell ref="AV58:AV59"/>
    <mergeCell ref="AW58:AW59"/>
    <mergeCell ref="AX58:AX59"/>
    <mergeCell ref="AL56:AM56"/>
    <mergeCell ref="AN56:AO56"/>
    <mergeCell ref="AP56:AQ56"/>
    <mergeCell ref="AR56:AS56"/>
    <mergeCell ref="AT56:AU56"/>
    <mergeCell ref="N55:R55"/>
    <mergeCell ref="AD58:AD59"/>
    <mergeCell ref="Y57:Z57"/>
    <mergeCell ref="S47:V47"/>
    <mergeCell ref="Z58:Z59"/>
    <mergeCell ref="W58:W59"/>
    <mergeCell ref="Y58:Y59"/>
    <mergeCell ref="AX56:AZ56"/>
    <mergeCell ref="AY58:AY59"/>
    <mergeCell ref="S53:V53"/>
    <mergeCell ref="AE50:AE51"/>
    <mergeCell ref="N56:P56"/>
    <mergeCell ref="Q42:Q43"/>
    <mergeCell ref="R42:R43"/>
    <mergeCell ref="O50:O51"/>
    <mergeCell ref="O58:O59"/>
    <mergeCell ref="B2:AI2"/>
    <mergeCell ref="B3:R3"/>
    <mergeCell ref="S3:AI3"/>
    <mergeCell ref="O10:O11"/>
    <mergeCell ref="O18:O19"/>
    <mergeCell ref="O26:O27"/>
    <mergeCell ref="O34:O35"/>
    <mergeCell ref="O42:O43"/>
    <mergeCell ref="S4:V4"/>
    <mergeCell ref="S5:V5"/>
    <mergeCell ref="S6:V6"/>
    <mergeCell ref="S7:V7"/>
    <mergeCell ref="S8:T8"/>
    <mergeCell ref="U8:V8"/>
    <mergeCell ref="S9:T9"/>
    <mergeCell ref="U9:V9"/>
    <mergeCell ref="B26:B27"/>
    <mergeCell ref="D33:E33"/>
    <mergeCell ref="S41:T41"/>
    <mergeCell ref="U41:V41"/>
    <mergeCell ref="Y40:Z40"/>
    <mergeCell ref="S58:S59"/>
    <mergeCell ref="AN21:AQ21"/>
    <mergeCell ref="AV39:AZ39"/>
    <mergeCell ref="AN33:AO33"/>
    <mergeCell ref="AP33:AQ33"/>
    <mergeCell ref="AR31:AU31"/>
    <mergeCell ref="AN40:AO40"/>
    <mergeCell ref="AR40:AS40"/>
    <mergeCell ref="AT40:AU40"/>
    <mergeCell ref="AR25:AS25"/>
    <mergeCell ref="AV22:AZ22"/>
    <mergeCell ref="AR21:AU21"/>
    <mergeCell ref="AV21:AZ21"/>
    <mergeCell ref="AJ34:AJ35"/>
    <mergeCell ref="AT25:AU25"/>
    <mergeCell ref="AV25:AX25"/>
    <mergeCell ref="AY25:AZ25"/>
    <mergeCell ref="AN24:AO24"/>
    <mergeCell ref="AP24:AQ24"/>
    <mergeCell ref="AJ22:AM22"/>
    <mergeCell ref="AJ39:AM39"/>
    <mergeCell ref="AJ38:AM38"/>
    <mergeCell ref="T58:T59"/>
    <mergeCell ref="U58:U59"/>
    <mergeCell ref="V58:V59"/>
    <mergeCell ref="AN54:AQ54"/>
    <mergeCell ref="AM58:AM59"/>
    <mergeCell ref="AZ58:AZ59"/>
    <mergeCell ref="AJ57:AK57"/>
    <mergeCell ref="AL57:AM57"/>
    <mergeCell ref="AN57:AO57"/>
    <mergeCell ref="AP57:AQ57"/>
    <mergeCell ref="AR13:AU13"/>
    <mergeCell ref="AV13:AZ13"/>
    <mergeCell ref="AJ14:AM14"/>
    <mergeCell ref="AN14:AQ14"/>
    <mergeCell ref="AR14:AU14"/>
    <mergeCell ref="AV14:AZ14"/>
    <mergeCell ref="AJ23:AM23"/>
    <mergeCell ref="AJ15:AM15"/>
    <mergeCell ref="S52:V52"/>
    <mergeCell ref="S57:T57"/>
    <mergeCell ref="U57:V57"/>
    <mergeCell ref="AJ29:AM29"/>
    <mergeCell ref="AN29:AQ29"/>
    <mergeCell ref="AR29:AU29"/>
    <mergeCell ref="AV29:AZ29"/>
    <mergeCell ref="AT42:AT43"/>
    <mergeCell ref="AU42:AU43"/>
    <mergeCell ref="AV42:AV43"/>
    <mergeCell ref="AP40:AQ40"/>
    <mergeCell ref="AX16:AZ16"/>
    <mergeCell ref="AJ17:AK17"/>
    <mergeCell ref="AR20:AU20"/>
    <mergeCell ref="AV20:AZ20"/>
    <mergeCell ref="U17:V17"/>
    <mergeCell ref="AV24:AW24"/>
    <mergeCell ref="AX24:AZ24"/>
    <mergeCell ref="AF26:AF27"/>
    <mergeCell ref="AV15:AZ15"/>
    <mergeCell ref="AJ16:AK16"/>
    <mergeCell ref="AL16:AM16"/>
    <mergeCell ref="AJ21:AM21"/>
    <mergeCell ref="AP17:AQ17"/>
    <mergeCell ref="AV16:AW16"/>
    <mergeCell ref="AJ53:AM53"/>
    <mergeCell ref="AN53:AQ53"/>
    <mergeCell ref="AR53:AU53"/>
    <mergeCell ref="AS26:AS27"/>
    <mergeCell ref="AT26:AT27"/>
    <mergeCell ref="AU26:AU27"/>
    <mergeCell ref="AV26:AV27"/>
    <mergeCell ref="AK26:AK27"/>
    <mergeCell ref="AL26:AL27"/>
    <mergeCell ref="AJ28:AM28"/>
    <mergeCell ref="AN28:AQ28"/>
    <mergeCell ref="AR28:AU28"/>
    <mergeCell ref="AV28:AZ28"/>
    <mergeCell ref="AL34:AL35"/>
    <mergeCell ref="AN34:AN35"/>
    <mergeCell ref="AJ37:AM37"/>
    <mergeCell ref="AR32:AS32"/>
    <mergeCell ref="AT32:AU32"/>
    <mergeCell ref="AV53:AZ53"/>
    <mergeCell ref="AL50:AL51"/>
    <mergeCell ref="AM50:AM51"/>
    <mergeCell ref="AX40:AZ40"/>
    <mergeCell ref="AN37:AQ37"/>
    <mergeCell ref="AR37:AU37"/>
    <mergeCell ref="AN50:AN51"/>
    <mergeCell ref="AN38:AQ38"/>
    <mergeCell ref="AW42:AW43"/>
    <mergeCell ref="AY42:AY43"/>
    <mergeCell ref="AZ42:AZ43"/>
    <mergeCell ref="AJ20:AM20"/>
    <mergeCell ref="AM34:AM35"/>
    <mergeCell ref="AJ58:AJ59"/>
    <mergeCell ref="AK58:AK59"/>
    <mergeCell ref="AL58:AL59"/>
    <mergeCell ref="AN58:AN59"/>
    <mergeCell ref="CZ4:DC4"/>
    <mergeCell ref="CZ5:DC5"/>
    <mergeCell ref="AX48:AZ48"/>
    <mergeCell ref="AJ49:AK49"/>
    <mergeCell ref="AL49:AM49"/>
    <mergeCell ref="AR54:AU54"/>
    <mergeCell ref="AJ55:AM55"/>
    <mergeCell ref="AN55:AQ55"/>
    <mergeCell ref="AU50:AU51"/>
    <mergeCell ref="AV50:AV51"/>
    <mergeCell ref="AW50:AW51"/>
    <mergeCell ref="AX50:AX51"/>
    <mergeCell ref="AY50:AY51"/>
    <mergeCell ref="AZ50:AZ51"/>
    <mergeCell ref="AJ52:AM52"/>
    <mergeCell ref="AN52:AQ52"/>
    <mergeCell ref="AY57:AZ57"/>
    <mergeCell ref="AJ54:AM54"/>
    <mergeCell ref="AN15:AQ15"/>
    <mergeCell ref="AR15:AU15"/>
    <mergeCell ref="AL17:AM17"/>
    <mergeCell ref="AJ13:AM13"/>
    <mergeCell ref="BA4:BD4"/>
    <mergeCell ref="BI4:BL4"/>
    <mergeCell ref="AN16:AO16"/>
    <mergeCell ref="AP16:AQ16"/>
    <mergeCell ref="AR16:AS16"/>
    <mergeCell ref="AT16:AU16"/>
    <mergeCell ref="CZ2:DK2"/>
    <mergeCell ref="CZ3:DK3"/>
    <mergeCell ref="AN4:AQ4"/>
    <mergeCell ref="AR4:AU4"/>
    <mergeCell ref="AV4:AZ4"/>
    <mergeCell ref="AN5:AQ5"/>
    <mergeCell ref="AR5:AU5"/>
    <mergeCell ref="AV5:AZ5"/>
    <mergeCell ref="AN6:AQ6"/>
    <mergeCell ref="AR6:AU6"/>
    <mergeCell ref="AV6:AZ6"/>
    <mergeCell ref="AN7:AQ7"/>
    <mergeCell ref="AR7:AU7"/>
    <mergeCell ref="BM6:BQ6"/>
    <mergeCell ref="CU5:CY5"/>
    <mergeCell ref="CU4:CY4"/>
    <mergeCell ref="AT17:AU17"/>
    <mergeCell ref="CS10:CS11"/>
    <mergeCell ref="CU13:CY13"/>
    <mergeCell ref="CU12:CY12"/>
    <mergeCell ref="CO17:CP17"/>
    <mergeCell ref="CG17:CH17"/>
    <mergeCell ref="BE17:BF17"/>
    <mergeCell ref="BA17:BB17"/>
    <mergeCell ref="BV17:BW17"/>
    <mergeCell ref="BA14:BD14"/>
    <mergeCell ref="BV13:BY13"/>
    <mergeCell ref="AN17:AO17"/>
    <mergeCell ref="BV12:BY12"/>
    <mergeCell ref="BI13:BL13"/>
    <mergeCell ref="BM14:BQ14"/>
    <mergeCell ref="AV12:AZ12"/>
    <mergeCell ref="GQ7:GQ8"/>
    <mergeCell ref="GP7:GP8"/>
    <mergeCell ref="FE8:FI8"/>
    <mergeCell ref="GN7:GN8"/>
    <mergeCell ref="GO7:GO8"/>
    <mergeCell ref="AJ2:BQ2"/>
    <mergeCell ref="AJ3:AZ3"/>
    <mergeCell ref="BA3:BQ3"/>
    <mergeCell ref="BR2:CY2"/>
    <mergeCell ref="BR3:CH3"/>
    <mergeCell ref="CI3:CY3"/>
    <mergeCell ref="ER4:EU4"/>
    <mergeCell ref="ER5:EU5"/>
    <mergeCell ref="ER6:EU6"/>
    <mergeCell ref="GJ7:GJ8"/>
    <mergeCell ref="GE7:GE8"/>
    <mergeCell ref="GQ9:GQ11"/>
    <mergeCell ref="BR4:BU4"/>
    <mergeCell ref="BR6:BU6"/>
    <mergeCell ref="BA6:BD6"/>
    <mergeCell ref="AJ4:AM4"/>
    <mergeCell ref="AJ5:AM5"/>
    <mergeCell ref="AJ6:AM6"/>
    <mergeCell ref="AJ7:AM7"/>
    <mergeCell ref="GB2:GD3"/>
    <mergeCell ref="GK9:GK11"/>
    <mergeCell ref="GI7:GI8"/>
    <mergeCell ref="BE6:BH6"/>
    <mergeCell ref="GE9:GE11"/>
    <mergeCell ref="GC9:GC11"/>
    <mergeCell ref="GK7:GK8"/>
    <mergeCell ref="EY10:EY11"/>
    <mergeCell ref="GQ17:GQ19"/>
    <mergeCell ref="GQ23:GQ24"/>
    <mergeCell ref="GQ25:GQ27"/>
    <mergeCell ref="GQ31:GQ32"/>
    <mergeCell ref="GQ33:GQ35"/>
    <mergeCell ref="FE32:FI32"/>
    <mergeCell ref="FE26:FE27"/>
    <mergeCell ref="FE10:FE11"/>
    <mergeCell ref="FF10:FF11"/>
    <mergeCell ref="FG10:FG11"/>
    <mergeCell ref="GN9:GN11"/>
    <mergeCell ref="GO9:GO11"/>
    <mergeCell ref="FC9:FG9"/>
    <mergeCell ref="FC17:FG17"/>
    <mergeCell ref="FE16:FI16"/>
    <mergeCell ref="FE24:FI24"/>
    <mergeCell ref="FC25:FG25"/>
    <mergeCell ref="FC33:FG33"/>
    <mergeCell ref="GO33:GO35"/>
    <mergeCell ref="GP33:GP35"/>
    <mergeCell ref="GL9:GL11"/>
    <mergeCell ref="FC31:FI31"/>
    <mergeCell ref="GG17:GG19"/>
    <mergeCell ref="GI15:GI16"/>
    <mergeCell ref="GJ15:GJ16"/>
    <mergeCell ref="GN25:GN27"/>
    <mergeCell ref="GD33:GD35"/>
    <mergeCell ref="FU9:FU11"/>
    <mergeCell ref="GK25:GK27"/>
    <mergeCell ref="GK15:GK16"/>
    <mergeCell ref="FS15:FS16"/>
    <mergeCell ref="GJ25:GJ27"/>
    <mergeCell ref="GL7:GL8"/>
    <mergeCell ref="GM7:GM8"/>
    <mergeCell ref="GM25:GM27"/>
    <mergeCell ref="GC39:GC40"/>
    <mergeCell ref="FX33:FX35"/>
    <mergeCell ref="GF33:GF35"/>
    <mergeCell ref="GA39:GA40"/>
    <mergeCell ref="GB33:GB35"/>
    <mergeCell ref="FX39:FX40"/>
    <mergeCell ref="GB39:GB40"/>
    <mergeCell ref="GD39:GD40"/>
    <mergeCell ref="GI39:GI40"/>
    <mergeCell ref="GH39:GH40"/>
    <mergeCell ref="GG39:GG40"/>
    <mergeCell ref="GP17:GP19"/>
    <mergeCell ref="GN23:GN24"/>
    <mergeCell ref="GP31:GP32"/>
    <mergeCell ref="GJ31:GJ32"/>
    <mergeCell ref="GG23:GG24"/>
    <mergeCell ref="GG25:GG27"/>
    <mergeCell ref="GL25:GL27"/>
    <mergeCell ref="FZ9:FZ11"/>
    <mergeCell ref="GM17:GM19"/>
    <mergeCell ref="GM15:GM16"/>
    <mergeCell ref="GG9:GG11"/>
    <mergeCell ref="GB9:GB11"/>
    <mergeCell ref="GL15:GL16"/>
    <mergeCell ref="GC33:GC35"/>
    <mergeCell ref="GF17:GF19"/>
    <mergeCell ref="GC31:GC32"/>
    <mergeCell ref="GI31:GI32"/>
    <mergeCell ref="GH31:GH32"/>
    <mergeCell ref="GQ39:GQ40"/>
    <mergeCell ref="GQ41:GQ43"/>
    <mergeCell ref="GQ47:GQ48"/>
    <mergeCell ref="EV20:FB20"/>
    <mergeCell ref="GJ47:GJ48"/>
    <mergeCell ref="GK47:GK48"/>
    <mergeCell ref="GL41:GL43"/>
    <mergeCell ref="GL39:GL40"/>
    <mergeCell ref="GK39:GK40"/>
    <mergeCell ref="GJ39:GJ40"/>
    <mergeCell ref="GN31:GN32"/>
    <mergeCell ref="GL31:GL32"/>
    <mergeCell ref="GM33:GM35"/>
    <mergeCell ref="GM41:GM43"/>
    <mergeCell ref="GL47:GL48"/>
    <mergeCell ref="GC47:GC48"/>
    <mergeCell ref="GH47:GH48"/>
    <mergeCell ref="GI47:GI48"/>
    <mergeCell ref="GG41:GG43"/>
    <mergeCell ref="GD41:GD43"/>
    <mergeCell ref="FZ47:FZ48"/>
    <mergeCell ref="GG47:GG48"/>
    <mergeCell ref="GB41:GB43"/>
    <mergeCell ref="GF39:GF40"/>
    <mergeCell ref="GE39:GE40"/>
    <mergeCell ref="FJ36:FP36"/>
    <mergeCell ref="GE41:GE43"/>
    <mergeCell ref="GP23:GP24"/>
    <mergeCell ref="FJ37:FP37"/>
    <mergeCell ref="GM31:GM32"/>
    <mergeCell ref="FF34:FF35"/>
    <mergeCell ref="FI42:FI43"/>
    <mergeCell ref="GL57:GL59"/>
    <mergeCell ref="GK57:GK59"/>
    <mergeCell ref="GM57:GM59"/>
    <mergeCell ref="GM49:GM51"/>
    <mergeCell ref="GN57:GN59"/>
    <mergeCell ref="GO57:GO59"/>
    <mergeCell ref="GP57:GP59"/>
    <mergeCell ref="GK49:GK51"/>
    <mergeCell ref="GK41:GK43"/>
    <mergeCell ref="GE47:GE48"/>
    <mergeCell ref="DT53:DW53"/>
    <mergeCell ref="EB47:EE47"/>
    <mergeCell ref="DY58:DY59"/>
    <mergeCell ref="DZ58:DZ59"/>
    <mergeCell ref="GN41:GN43"/>
    <mergeCell ref="GO41:GO43"/>
    <mergeCell ref="GP41:GP43"/>
    <mergeCell ref="GN47:GN48"/>
    <mergeCell ref="GO47:GO48"/>
    <mergeCell ref="GP47:GP48"/>
    <mergeCell ref="GN49:GN51"/>
    <mergeCell ref="GO49:GO51"/>
    <mergeCell ref="GF41:GF43"/>
    <mergeCell ref="DT58:DT59"/>
    <mergeCell ref="FG58:FG59"/>
    <mergeCell ref="EJ46:EM46"/>
    <mergeCell ref="DU50:DU51"/>
    <mergeCell ref="FC50:FC51"/>
    <mergeCell ref="ER55:EU55"/>
    <mergeCell ref="EC42:EC43"/>
    <mergeCell ref="GD47:GD48"/>
    <mergeCell ref="FO41:FP41"/>
    <mergeCell ref="DX58:DX59"/>
    <mergeCell ref="GM55:GM56"/>
    <mergeCell ref="ES50:ES51"/>
    <mergeCell ref="GC41:GC43"/>
    <mergeCell ref="GW55:GW56"/>
    <mergeCell ref="GW57:GW59"/>
    <mergeCell ref="DL52:DO52"/>
    <mergeCell ref="DL53:DO53"/>
    <mergeCell ref="DL54:DO54"/>
    <mergeCell ref="DL55:DO55"/>
    <mergeCell ref="DL56:DM56"/>
    <mergeCell ref="DN56:DO56"/>
    <mergeCell ref="DL57:DM57"/>
    <mergeCell ref="DN57:DO57"/>
    <mergeCell ref="DL58:DL59"/>
    <mergeCell ref="DM58:DM59"/>
    <mergeCell ref="DN58:DN59"/>
    <mergeCell ref="DO58:DO59"/>
    <mergeCell ref="DO50:DO51"/>
    <mergeCell ref="GL55:GL56"/>
    <mergeCell ref="GK55:GK56"/>
    <mergeCell ref="GF55:GF56"/>
    <mergeCell ref="GE55:GE56"/>
    <mergeCell ref="GH49:GH51"/>
    <mergeCell ref="GF47:GF48"/>
    <mergeCell ref="GI41:GI43"/>
    <mergeCell ref="GH41:GH43"/>
    <mergeCell ref="GQ49:GQ51"/>
    <mergeCell ref="GQ57:GQ59"/>
    <mergeCell ref="GQ55:GQ56"/>
    <mergeCell ref="ER56:ES56"/>
    <mergeCell ref="GW47:GW48"/>
    <mergeCell ref="GL49:GL51"/>
    <mergeCell ref="GP49:GP51"/>
    <mergeCell ref="GM47:GM48"/>
    <mergeCell ref="GL23:GL24"/>
    <mergeCell ref="EB30:EE30"/>
    <mergeCell ref="EV30:FB30"/>
    <mergeCell ref="FC32:FD32"/>
    <mergeCell ref="ER33:ES33"/>
    <mergeCell ref="FI34:FI35"/>
    <mergeCell ref="EP34:EP35"/>
    <mergeCell ref="GK33:GK35"/>
    <mergeCell ref="GJ33:GJ35"/>
    <mergeCell ref="EY50:EY51"/>
    <mergeCell ref="EZ50:EZ51"/>
    <mergeCell ref="EX42:EX43"/>
    <mergeCell ref="EY42:EY43"/>
    <mergeCell ref="EZ42:EZ43"/>
    <mergeCell ref="EX34:EX35"/>
    <mergeCell ref="EY34:EY35"/>
    <mergeCell ref="ED42:ED43"/>
    <mergeCell ref="FZ31:FZ32"/>
    <mergeCell ref="GB23:GB24"/>
    <mergeCell ref="GN33:GN35"/>
    <mergeCell ref="GI33:GI35"/>
    <mergeCell ref="ER36:EU36"/>
    <mergeCell ref="GO23:GO24"/>
    <mergeCell ref="GK31:GK32"/>
    <mergeCell ref="GA31:GA32"/>
    <mergeCell ref="FV47:FV48"/>
    <mergeCell ref="GM23:GM24"/>
    <mergeCell ref="GJ23:GJ24"/>
    <mergeCell ref="GK23:GK24"/>
    <mergeCell ref="GX57:GX59"/>
    <mergeCell ref="GR7:GR8"/>
    <mergeCell ref="GR9:GR11"/>
    <mergeCell ref="GR15:GR16"/>
    <mergeCell ref="GR17:GR19"/>
    <mergeCell ref="GR23:GR24"/>
    <mergeCell ref="GR25:GR27"/>
    <mergeCell ref="GR55:GR56"/>
    <mergeCell ref="GR57:GR59"/>
    <mergeCell ref="GR31:GR32"/>
    <mergeCell ref="GR33:GR35"/>
    <mergeCell ref="GR39:GR40"/>
    <mergeCell ref="GR41:GR43"/>
    <mergeCell ref="GR47:GR48"/>
    <mergeCell ref="FC56:FD56"/>
    <mergeCell ref="FD50:FD51"/>
    <mergeCell ref="FC44:FI44"/>
    <mergeCell ref="FE34:FE35"/>
    <mergeCell ref="GO25:GO27"/>
    <mergeCell ref="GP25:GP27"/>
    <mergeCell ref="GO31:GO32"/>
    <mergeCell ref="GJ55:GJ56"/>
    <mergeCell ref="GI55:GI56"/>
    <mergeCell ref="GH55:GH56"/>
    <mergeCell ref="GG55:GG56"/>
    <mergeCell ref="GM39:GM40"/>
    <mergeCell ref="GN55:GN56"/>
    <mergeCell ref="GO55:GO56"/>
    <mergeCell ref="GP55:GP56"/>
    <mergeCell ref="GW31:GW32"/>
    <mergeCell ref="GW33:GW35"/>
    <mergeCell ref="GW39:GW40"/>
    <mergeCell ref="GX7:GX8"/>
    <mergeCell ref="GX9:GX11"/>
    <mergeCell ref="GX15:GX16"/>
    <mergeCell ref="GX17:GX19"/>
    <mergeCell ref="GX23:GX24"/>
    <mergeCell ref="GX25:GX27"/>
    <mergeCell ref="GX31:GX32"/>
    <mergeCell ref="GX33:GX35"/>
    <mergeCell ref="GX39:GX40"/>
    <mergeCell ref="GX41:GX43"/>
    <mergeCell ref="GX47:GX48"/>
    <mergeCell ref="GX49:GX51"/>
    <mergeCell ref="GX55:GX56"/>
    <mergeCell ref="GN17:GN19"/>
    <mergeCell ref="GO17:GO19"/>
    <mergeCell ref="GW7:GW8"/>
    <mergeCell ref="GW9:GW11"/>
    <mergeCell ref="GW15:GW16"/>
    <mergeCell ref="GP9:GP11"/>
    <mergeCell ref="GN15:GN16"/>
    <mergeCell ref="GO15:GO16"/>
    <mergeCell ref="GP15:GP16"/>
    <mergeCell ref="GW17:GW19"/>
    <mergeCell ref="GW23:GW24"/>
    <mergeCell ref="GW25:GW27"/>
    <mergeCell ref="GW41:GW43"/>
    <mergeCell ref="GW49:GW51"/>
    <mergeCell ref="GR49:GR51"/>
    <mergeCell ref="GN39:GN40"/>
    <mergeCell ref="GO39:GO40"/>
    <mergeCell ref="GP39:GP40"/>
    <mergeCell ref="GQ15:GQ16"/>
  </mergeCells>
  <phoneticPr fontId="2"/>
  <dataValidations xWindow="797" yWindow="492" count="11">
    <dataValidation allowBlank="1" showInputMessage="1" showErrorMessage="1" prompt="入力はしないでください！" sqref="HA18:HA86 HB18:HF137 HA1:HF17 HG1:HJ2 HH4:HH139 HG3:HG139 HI3:HI139 HJ4:HJ139 HK5:HO139" xr:uid="{00000000-0002-0000-0300-000000000000}"/>
    <dataValidation allowBlank="1" showInputMessage="1" sqref="FR2 FJ5 FJ37 FJ113 FJ21 EV113 EV5 FJ13 EV21 EV13 EV37 FJ45 ER113 ER5 ER13 ER21 FC5 FC13 FC21 EV45 ER37 ER45 FC37 FC45 FC113 FJ29 EV29 ER29 FC29 FJ53 EV53 ER53 FC53" xr:uid="{00000000-0002-0000-0300-000001000000}"/>
    <dataValidation type="list" allowBlank="1" showInputMessage="1" sqref="B53:AY53 CI113:EQ113 EN5:EQ5 EN13:EQ13 BR53:CG53 AV29:AY29 BA29:BP29 EN21:EQ21 B45:AY45 AN21:AY21 DL37:DW37 CI53:EQ53 AN5:AY5 AN13:AY13 BA21:BP21 BA5:BP5 BR29:CG29 CI45:EQ45 BR21:CG21 BA45:BP45 BA53:BP53 BR5:CG5 BR37:CG37 BR113:CG113 BR13:CG13 BR45:CG45 EN37:EQ37 B113:AY113 BA113:BP113 BA37:BP37 B37:AI37 B13:AI13 B21:AI21 BA13:BP13 B29:AI29 B5:AI5 CI5:EA5 EN29:EQ29 DL13:EA13 DL21:EA21 DL29:DW29 CI13:DG13 CI21:DG21 CI29:DG29 CI37:DG37 EF5:EI5 EF13:EI13 EF21:EI21 EB29:EI29 EB37:EI37 AN29:AQ29 AN37:AQ37 AV37:AY37" xr:uid="{00000000-0002-0000-0300-000002000000}">
      <formula1>$HG$5:$HG$198</formula1>
    </dataValidation>
    <dataValidation allowBlank="1" showInputMessage="1" showErrorMessage="1" prompt="入力しない_x000a_" sqref="B66:GX72" xr:uid="{00000000-0002-0000-0300-000003000000}"/>
    <dataValidation showDropDown="1" showInputMessage="1" sqref="GB2 GE2" xr:uid="{00000000-0002-0000-0300-000004000000}"/>
    <dataValidation type="list" allowBlank="1" showInputMessage="1" showErrorMessage="1" sqref="FQ53:GX53 FQ5:GX5 FQ13:GX13 FQ21:GX21 FQ29:GX29 FQ37:GX37 FQ45:GX45" xr:uid="{00000000-0002-0000-0300-000005000000}">
      <formula1>$HF$25:$HF$37</formula1>
    </dataValidation>
    <dataValidation type="list" allowBlank="1" showInputMessage="1" showErrorMessage="1" sqref="B118:FP119 B10:FP11 B18:FP19 B26:FP27 B34:FP35 B42:FP43 B50:FP51 B58:FP59" xr:uid="{56E078BE-92C7-4AD3-B10F-5E0E9F7DB699}">
      <formula1>$HC$5:$HC$45</formula1>
    </dataValidation>
    <dataValidation type="list" allowBlank="1" showInputMessage="1" sqref="AJ5:AM5 AJ13:AM13 AJ21:AM21 AJ29:AM29 AJ37:AM37 DH37:DK37 DH13:DK13 DH21:DK21 DH29:DK29" xr:uid="{4E9A0625-AFCB-4134-B5C2-A6CDD7A80A20}">
      <formula1>$HA$5:$HA$191</formula1>
    </dataValidation>
    <dataValidation type="list" allowBlank="1" showInputMessage="1" sqref="EB5:EE5 EB13:EE13 EB21:EE21 DX29:EA29 DX37:EA37" xr:uid="{D24CC6CA-7A89-421E-B8D2-CB673E853D59}">
      <formula1>$HG$5:$HG$200</formula1>
    </dataValidation>
    <dataValidation type="list" allowBlank="1" showInputMessage="1" sqref="EJ5:EM5 EJ13:EM13 EJ21:EM21 EJ29:EM29 EJ37:EM37" xr:uid="{35F60B7D-72B6-44C4-B2F3-E681F6834113}">
      <formula1>$HH$5:$HH$198</formula1>
    </dataValidation>
    <dataValidation type="list" allowBlank="1" showInputMessage="1" sqref="AR29:AU29 AR37:AU37" xr:uid="{25E831C7-10BB-4CCE-8880-11B650028AE1}">
      <formula1>$HB$5:$HB$191</formula1>
    </dataValidation>
  </dataValidations>
  <printOptions horizontalCentered="1" verticalCentered="1"/>
  <pageMargins left="0" right="0" top="0.39370078740157483" bottom="0" header="0" footer="0"/>
  <pageSetup paperSize="8" scale="46" fitToWidth="2" orientation="landscape" r:id="rId1"/>
  <headerFooter alignWithMargins="0"/>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0">
    <tabColor rgb="FFFF0000"/>
  </sheetPr>
  <dimension ref="A1:TK206"/>
  <sheetViews>
    <sheetView showGridLines="0" showZeros="0" zoomScale="75" zoomScaleNormal="75" workbookViewId="0">
      <pane xSplit="1" ySplit="3" topLeftCell="CR4" activePane="bottomRight" state="frozen"/>
      <selection activeCell="B5" sqref="B5:E7"/>
      <selection pane="topRight" activeCell="B5" sqref="B5:E7"/>
      <selection pane="bottomLeft" activeCell="B5" sqref="B5:E7"/>
      <selection pane="bottomRight" activeCell="DH6" sqref="DH6:DK6"/>
    </sheetView>
  </sheetViews>
  <sheetFormatPr defaultColWidth="9" defaultRowHeight="13.5" x14ac:dyDescent="0.15"/>
  <cols>
    <col min="1" max="1" width="8" style="57" customWidth="1"/>
    <col min="2" max="172" width="3.5" style="57" customWidth="1"/>
    <col min="173" max="206" width="3.75" style="57" customWidth="1"/>
    <col min="207" max="207" width="8.125" style="57" customWidth="1"/>
    <col min="208" max="210" width="9" style="57"/>
    <col min="211" max="211" width="11.75" style="57" customWidth="1"/>
    <col min="212" max="213" width="15.375" style="57" customWidth="1"/>
    <col min="214" max="214" width="11.25" style="57" customWidth="1"/>
    <col min="215" max="223" width="18.625" style="57" customWidth="1"/>
    <col min="224" max="224" width="9" style="57"/>
    <col min="225" max="256" width="4" style="57" customWidth="1"/>
    <col min="257" max="321" width="5" style="57" customWidth="1"/>
    <col min="322" max="16384" width="9" style="57"/>
  </cols>
  <sheetData>
    <row r="1" spans="1:531" ht="30" customHeight="1" thickBot="1" x14ac:dyDescent="0.55000000000000004">
      <c r="A1" s="48"/>
      <c r="B1" s="890" t="s">
        <v>33</v>
      </c>
      <c r="C1" s="548"/>
      <c r="D1" s="548"/>
      <c r="E1" s="548"/>
      <c r="F1" s="548"/>
      <c r="G1" s="548"/>
      <c r="H1" s="548"/>
      <c r="I1" s="548"/>
      <c r="J1" s="548"/>
      <c r="K1" s="548"/>
      <c r="L1" s="548"/>
      <c r="M1" s="548"/>
      <c r="N1" s="548"/>
      <c r="O1" s="548"/>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c r="DT1" s="548"/>
      <c r="DU1" s="548"/>
      <c r="DV1" s="548"/>
      <c r="DW1" s="548"/>
      <c r="DX1" s="548"/>
      <c r="DY1" s="548"/>
      <c r="DZ1" s="548"/>
      <c r="EA1" s="548"/>
      <c r="EB1" s="548"/>
      <c r="EC1" s="548"/>
      <c r="ED1" s="548"/>
      <c r="EE1" s="548"/>
      <c r="EF1" s="548"/>
      <c r="EG1" s="548"/>
      <c r="EH1" s="548"/>
      <c r="EI1" s="548"/>
      <c r="EJ1" s="548"/>
      <c r="EK1" s="548"/>
      <c r="EL1" s="548"/>
      <c r="EM1" s="548"/>
      <c r="EN1" s="548"/>
      <c r="EO1" s="548"/>
      <c r="EP1" s="548"/>
      <c r="EQ1" s="548"/>
      <c r="ER1" s="548"/>
      <c r="ES1" s="548"/>
      <c r="ET1" s="548"/>
      <c r="EU1" s="548"/>
      <c r="EV1" s="548"/>
      <c r="EW1" s="548"/>
      <c r="EX1" s="548"/>
      <c r="EY1" s="548"/>
      <c r="EZ1" s="548"/>
      <c r="FA1" s="548"/>
      <c r="FB1" s="548"/>
      <c r="FC1" s="548"/>
      <c r="FD1" s="548"/>
      <c r="FE1" s="548"/>
      <c r="FF1" s="548"/>
      <c r="FG1" s="548"/>
      <c r="FH1" s="548"/>
      <c r="FI1" s="548"/>
      <c r="FJ1" s="548"/>
      <c r="FK1" s="548"/>
      <c r="FL1" s="548"/>
      <c r="FM1" s="548"/>
      <c r="FN1" s="548"/>
      <c r="FO1" s="548"/>
      <c r="FP1" s="783"/>
      <c r="FQ1" s="53"/>
      <c r="FR1" s="54"/>
      <c r="FS1" s="54"/>
      <c r="FT1" s="54"/>
      <c r="FU1" s="54"/>
      <c r="FV1" s="54"/>
      <c r="FW1" s="54"/>
      <c r="FX1" s="54"/>
      <c r="FY1" s="54"/>
      <c r="FZ1" s="54"/>
      <c r="GA1" s="54"/>
      <c r="GB1" s="54"/>
      <c r="GC1" s="55"/>
      <c r="GD1" s="55"/>
      <c r="GE1" s="55"/>
      <c r="GF1" s="54"/>
      <c r="GG1" s="54"/>
      <c r="GH1" s="54"/>
      <c r="GI1" s="54"/>
      <c r="GJ1" s="54"/>
      <c r="GK1" s="54"/>
      <c r="GL1" s="54"/>
      <c r="GM1" s="54"/>
      <c r="GN1" s="54"/>
      <c r="GO1" s="54"/>
      <c r="GP1" s="54"/>
      <c r="GQ1" s="54"/>
      <c r="GR1" s="54"/>
      <c r="GS1" s="54"/>
      <c r="GT1" s="54"/>
      <c r="GU1" s="54"/>
      <c r="GV1" s="54"/>
      <c r="GW1" s="54"/>
      <c r="GX1" s="56"/>
      <c r="GY1" s="27"/>
      <c r="HA1" s="906"/>
      <c r="HB1" s="907"/>
      <c r="HC1" s="907"/>
      <c r="HD1" s="907"/>
      <c r="HE1" s="907"/>
      <c r="HF1" s="907"/>
      <c r="HG1" s="907"/>
      <c r="HH1" s="907"/>
      <c r="HI1" s="907"/>
      <c r="HJ1" s="907"/>
      <c r="HK1" s="907"/>
      <c r="HL1" s="548"/>
      <c r="HM1" s="548"/>
      <c r="HN1" s="548"/>
      <c r="HO1" s="783"/>
    </row>
    <row r="2" spans="1:531" ht="24.75" customHeight="1" thickBot="1" x14ac:dyDescent="0.2">
      <c r="A2" s="833"/>
      <c r="B2" s="937" t="str">
        <f>第1週!B2</f>
        <v>大阪北管内</v>
      </c>
      <c r="C2" s="784"/>
      <c r="D2" s="784"/>
      <c r="E2" s="784"/>
      <c r="F2" s="784"/>
      <c r="G2" s="784"/>
      <c r="H2" s="784"/>
      <c r="I2" s="784"/>
      <c r="J2" s="784"/>
      <c r="K2" s="784"/>
      <c r="L2" s="784"/>
      <c r="M2" s="784"/>
      <c r="N2" s="784"/>
      <c r="O2" s="784"/>
      <c r="P2" s="784"/>
      <c r="Q2" s="784"/>
      <c r="R2" s="784"/>
      <c r="S2" s="784"/>
      <c r="T2" s="784"/>
      <c r="U2" s="784"/>
      <c r="V2" s="784"/>
      <c r="W2" s="784"/>
      <c r="X2" s="784"/>
      <c r="Y2" s="784"/>
      <c r="Z2" s="784"/>
      <c r="AA2" s="784"/>
      <c r="AB2" s="784"/>
      <c r="AC2" s="784"/>
      <c r="AD2" s="784"/>
      <c r="AE2" s="784"/>
      <c r="AF2" s="784"/>
      <c r="AG2" s="784"/>
      <c r="AH2" s="784"/>
      <c r="AI2" s="785"/>
      <c r="AJ2" s="956" t="str">
        <f>第1週!AJ2</f>
        <v>南大阪管内</v>
      </c>
      <c r="AK2" s="548"/>
      <c r="AL2" s="548"/>
      <c r="AM2" s="548"/>
      <c r="AN2" s="548"/>
      <c r="AO2" s="548"/>
      <c r="AP2" s="548"/>
      <c r="AQ2" s="548"/>
      <c r="AR2" s="548"/>
      <c r="AS2" s="548"/>
      <c r="AT2" s="548"/>
      <c r="AU2" s="548"/>
      <c r="AV2" s="548"/>
      <c r="AW2" s="548"/>
      <c r="AX2" s="548"/>
      <c r="AY2" s="548"/>
      <c r="AZ2" s="548"/>
      <c r="BA2" s="548"/>
      <c r="BB2" s="548"/>
      <c r="BC2" s="548"/>
      <c r="BD2" s="548"/>
      <c r="BE2" s="548"/>
      <c r="BF2" s="548"/>
      <c r="BG2" s="548"/>
      <c r="BH2" s="548"/>
      <c r="BI2" s="548"/>
      <c r="BJ2" s="548"/>
      <c r="BK2" s="548"/>
      <c r="BL2" s="548"/>
      <c r="BM2" s="548"/>
      <c r="BN2" s="548"/>
      <c r="BO2" s="548"/>
      <c r="BP2" s="548"/>
      <c r="BQ2" s="783"/>
      <c r="BR2" s="956" t="str">
        <f>第1週!BR2</f>
        <v>神戸管内</v>
      </c>
      <c r="BS2" s="548"/>
      <c r="BT2" s="548"/>
      <c r="BU2" s="548"/>
      <c r="BV2" s="548"/>
      <c r="BW2" s="548"/>
      <c r="BX2" s="548"/>
      <c r="BY2" s="548"/>
      <c r="BZ2" s="548"/>
      <c r="CA2" s="548"/>
      <c r="CB2" s="548"/>
      <c r="CC2" s="548"/>
      <c r="CD2" s="548"/>
      <c r="CE2" s="548"/>
      <c r="CF2" s="548"/>
      <c r="CG2" s="548"/>
      <c r="CH2" s="548"/>
      <c r="CI2" s="548"/>
      <c r="CJ2" s="548"/>
      <c r="CK2" s="548"/>
      <c r="CL2" s="548"/>
      <c r="CM2" s="548"/>
      <c r="CN2" s="548"/>
      <c r="CO2" s="548"/>
      <c r="CP2" s="548"/>
      <c r="CQ2" s="548"/>
      <c r="CR2" s="548"/>
      <c r="CS2" s="548"/>
      <c r="CT2" s="548"/>
      <c r="CU2" s="548"/>
      <c r="CV2" s="548"/>
      <c r="CW2" s="548"/>
      <c r="CX2" s="548"/>
      <c r="CY2" s="783"/>
      <c r="CZ2" s="937" t="str">
        <f>第1週!CZ2</f>
        <v>奈良管内</v>
      </c>
      <c r="DA2" s="734"/>
      <c r="DB2" s="734"/>
      <c r="DC2" s="734"/>
      <c r="DD2" s="734"/>
      <c r="DE2" s="734"/>
      <c r="DF2" s="734"/>
      <c r="DG2" s="734"/>
      <c r="DH2" s="734"/>
      <c r="DI2" s="734"/>
      <c r="DJ2" s="734"/>
      <c r="DK2" s="735"/>
      <c r="DL2" s="933" t="str">
        <f>第1週!DL2</f>
        <v>吉野
水力ｾﾝﾀｰ</v>
      </c>
      <c r="DM2" s="934"/>
      <c r="DN2" s="934"/>
      <c r="DO2" s="934"/>
      <c r="DP2" s="896"/>
      <c r="DQ2" s="896"/>
      <c r="DR2" s="896"/>
      <c r="DS2" s="897"/>
      <c r="DT2" s="937" t="str">
        <f>第1週!DT2</f>
        <v>応援他</v>
      </c>
      <c r="DU2" s="784"/>
      <c r="DV2" s="784"/>
      <c r="DW2" s="784"/>
      <c r="DX2" s="784"/>
      <c r="DY2" s="784"/>
      <c r="DZ2" s="784"/>
      <c r="EA2" s="784"/>
      <c r="EB2" s="784"/>
      <c r="EC2" s="784"/>
      <c r="ED2" s="784"/>
      <c r="EE2" s="785"/>
      <c r="EF2" s="937" t="str">
        <f>第1週!EF2</f>
        <v>応援･教育･その他</v>
      </c>
      <c r="EG2" s="784"/>
      <c r="EH2" s="784"/>
      <c r="EI2" s="784"/>
      <c r="EJ2" s="784"/>
      <c r="EK2" s="784"/>
      <c r="EL2" s="784"/>
      <c r="EM2" s="784"/>
      <c r="EN2" s="784"/>
      <c r="EO2" s="784"/>
      <c r="EP2" s="784"/>
      <c r="EQ2" s="784"/>
      <c r="ER2" s="784"/>
      <c r="ES2" s="784"/>
      <c r="ET2" s="784"/>
      <c r="EU2" s="784"/>
      <c r="EV2" s="784"/>
      <c r="EW2" s="784"/>
      <c r="EX2" s="784"/>
      <c r="EY2" s="784"/>
      <c r="EZ2" s="784"/>
      <c r="FA2" s="784"/>
      <c r="FB2" s="784"/>
      <c r="FC2" s="784"/>
      <c r="FD2" s="784"/>
      <c r="FE2" s="784"/>
      <c r="FF2" s="784"/>
      <c r="FG2" s="784"/>
      <c r="FH2" s="784"/>
      <c r="FI2" s="784"/>
      <c r="FJ2" s="784"/>
      <c r="FK2" s="784"/>
      <c r="FL2" s="784"/>
      <c r="FM2" s="784"/>
      <c r="FN2" s="784"/>
      <c r="FO2" s="784"/>
      <c r="FP2" s="785"/>
      <c r="FQ2" s="39"/>
      <c r="FR2" s="951">
        <f>第1週!FR2</f>
        <v>2025</v>
      </c>
      <c r="FS2" s="952"/>
      <c r="FT2" s="952"/>
      <c r="FU2" s="952"/>
      <c r="FV2" s="952"/>
      <c r="FW2" s="952"/>
      <c r="FX2" s="952"/>
      <c r="FY2" s="879" t="s">
        <v>113</v>
      </c>
      <c r="FZ2" s="880"/>
      <c r="GA2" s="880"/>
      <c r="GB2" s="954">
        <f>第1週!GB2</f>
        <v>4</v>
      </c>
      <c r="GC2" s="954"/>
      <c r="GD2" s="954"/>
      <c r="GE2" s="872" t="s">
        <v>0</v>
      </c>
      <c r="GF2" s="872"/>
      <c r="GG2" s="872"/>
      <c r="GH2" s="58"/>
      <c r="GI2" s="58"/>
      <c r="GJ2" s="58"/>
      <c r="GK2" s="58"/>
      <c r="GL2" s="58"/>
      <c r="GM2" s="58"/>
      <c r="GN2" s="58"/>
      <c r="GO2" s="58"/>
      <c r="GP2" s="58"/>
      <c r="GQ2" s="58"/>
      <c r="GR2" s="58"/>
      <c r="GS2" s="58"/>
      <c r="GT2" s="58"/>
      <c r="GU2" s="58"/>
      <c r="GV2" s="58"/>
      <c r="GW2" s="58"/>
      <c r="GX2" s="222"/>
      <c r="GY2" s="99"/>
      <c r="HA2" s="906" t="str">
        <f>リスト!B2</f>
        <v>リスト一覧</v>
      </c>
      <c r="HB2" s="907"/>
      <c r="HC2" s="907"/>
      <c r="HD2" s="907"/>
      <c r="HE2" s="907"/>
      <c r="HF2" s="907"/>
      <c r="HG2" s="907"/>
      <c r="HH2" s="907"/>
      <c r="HI2" s="907"/>
      <c r="HJ2" s="907"/>
      <c r="HK2" s="907"/>
      <c r="HL2" s="548"/>
      <c r="HM2" s="548"/>
      <c r="HN2" s="548"/>
      <c r="HO2" s="783"/>
    </row>
    <row r="3" spans="1:531" ht="24.95" customHeight="1" thickBot="1" x14ac:dyDescent="0.25">
      <c r="A3" s="834"/>
      <c r="B3" s="956" t="str">
        <f>第1週!B3</f>
        <v>野江</v>
      </c>
      <c r="C3" s="737"/>
      <c r="D3" s="737"/>
      <c r="E3" s="737"/>
      <c r="F3" s="737"/>
      <c r="G3" s="737"/>
      <c r="H3" s="737"/>
      <c r="I3" s="737"/>
      <c r="J3" s="737"/>
      <c r="K3" s="737"/>
      <c r="L3" s="737"/>
      <c r="M3" s="737"/>
      <c r="N3" s="737"/>
      <c r="O3" s="737"/>
      <c r="P3" s="737"/>
      <c r="Q3" s="737"/>
      <c r="R3" s="738"/>
      <c r="S3" s="956" t="str">
        <f>第1週!S3</f>
        <v>小曽根</v>
      </c>
      <c r="T3" s="737"/>
      <c r="U3" s="737"/>
      <c r="V3" s="737"/>
      <c r="W3" s="737"/>
      <c r="X3" s="737"/>
      <c r="Y3" s="737"/>
      <c r="Z3" s="737"/>
      <c r="AA3" s="737"/>
      <c r="AB3" s="737"/>
      <c r="AC3" s="737"/>
      <c r="AD3" s="737"/>
      <c r="AE3" s="737"/>
      <c r="AF3" s="737"/>
      <c r="AG3" s="737"/>
      <c r="AH3" s="737"/>
      <c r="AI3" s="738"/>
      <c r="AJ3" s="956" t="str">
        <f>第1週!AJ3</f>
        <v>我孫子</v>
      </c>
      <c r="AK3" s="548"/>
      <c r="AL3" s="548"/>
      <c r="AM3" s="548"/>
      <c r="AN3" s="548"/>
      <c r="AO3" s="548"/>
      <c r="AP3" s="548"/>
      <c r="AQ3" s="548"/>
      <c r="AR3" s="548"/>
      <c r="AS3" s="548"/>
      <c r="AT3" s="548"/>
      <c r="AU3" s="548"/>
      <c r="AV3" s="548"/>
      <c r="AW3" s="548"/>
      <c r="AX3" s="548"/>
      <c r="AY3" s="548"/>
      <c r="AZ3" s="783"/>
      <c r="BA3" s="956" t="str">
        <f>第1週!BA3</f>
        <v>南大阪</v>
      </c>
      <c r="BB3" s="548"/>
      <c r="BC3" s="548"/>
      <c r="BD3" s="548"/>
      <c r="BE3" s="548"/>
      <c r="BF3" s="548"/>
      <c r="BG3" s="548"/>
      <c r="BH3" s="548"/>
      <c r="BI3" s="548"/>
      <c r="BJ3" s="548"/>
      <c r="BK3" s="548"/>
      <c r="BL3" s="548"/>
      <c r="BM3" s="548"/>
      <c r="BN3" s="548"/>
      <c r="BO3" s="548"/>
      <c r="BP3" s="548"/>
      <c r="BQ3" s="783"/>
      <c r="BR3" s="956" t="str">
        <f>第1週!BR3</f>
        <v>神戸</v>
      </c>
      <c r="BS3" s="548"/>
      <c r="BT3" s="548"/>
      <c r="BU3" s="548"/>
      <c r="BV3" s="548"/>
      <c r="BW3" s="548"/>
      <c r="BX3" s="548"/>
      <c r="BY3" s="548"/>
      <c r="BZ3" s="548"/>
      <c r="CA3" s="548"/>
      <c r="CB3" s="548"/>
      <c r="CC3" s="548"/>
      <c r="CD3" s="548"/>
      <c r="CE3" s="548"/>
      <c r="CF3" s="548"/>
      <c r="CG3" s="548"/>
      <c r="CH3" s="783"/>
      <c r="CI3" s="956" t="str">
        <f>第1週!CI3</f>
        <v>尼崎</v>
      </c>
      <c r="CJ3" s="548"/>
      <c r="CK3" s="548"/>
      <c r="CL3" s="548"/>
      <c r="CM3" s="548"/>
      <c r="CN3" s="548"/>
      <c r="CO3" s="548"/>
      <c r="CP3" s="548"/>
      <c r="CQ3" s="548"/>
      <c r="CR3" s="548"/>
      <c r="CS3" s="548"/>
      <c r="CT3" s="548"/>
      <c r="CU3" s="548"/>
      <c r="CV3" s="548"/>
      <c r="CW3" s="548"/>
      <c r="CX3" s="548"/>
      <c r="CY3" s="783"/>
      <c r="CZ3" s="938" t="str">
        <f>第1週!CZ3</f>
        <v>奈良・吉野</v>
      </c>
      <c r="DA3" s="737"/>
      <c r="DB3" s="737"/>
      <c r="DC3" s="737"/>
      <c r="DD3" s="737"/>
      <c r="DE3" s="737"/>
      <c r="DF3" s="737"/>
      <c r="DG3" s="737"/>
      <c r="DH3" s="737"/>
      <c r="DI3" s="737"/>
      <c r="DJ3" s="737"/>
      <c r="DK3" s="738"/>
      <c r="DL3" s="935"/>
      <c r="DM3" s="936"/>
      <c r="DN3" s="936"/>
      <c r="DO3" s="936"/>
      <c r="DP3" s="900"/>
      <c r="DQ3" s="900"/>
      <c r="DR3" s="900"/>
      <c r="DS3" s="901"/>
      <c r="DT3" s="892"/>
      <c r="DU3" s="881"/>
      <c r="DV3" s="881"/>
      <c r="DW3" s="881"/>
      <c r="DX3" s="881"/>
      <c r="DY3" s="881"/>
      <c r="DZ3" s="881"/>
      <c r="EA3" s="881"/>
      <c r="EB3" s="881"/>
      <c r="EC3" s="881"/>
      <c r="ED3" s="881"/>
      <c r="EE3" s="893"/>
      <c r="EF3" s="892"/>
      <c r="EG3" s="881"/>
      <c r="EH3" s="881"/>
      <c r="EI3" s="881"/>
      <c r="EJ3" s="881"/>
      <c r="EK3" s="881"/>
      <c r="EL3" s="881"/>
      <c r="EM3" s="881"/>
      <c r="EN3" s="881"/>
      <c r="EO3" s="881"/>
      <c r="EP3" s="881"/>
      <c r="EQ3" s="881"/>
      <c r="ER3" s="881"/>
      <c r="ES3" s="881"/>
      <c r="ET3" s="881"/>
      <c r="EU3" s="881"/>
      <c r="EV3" s="881"/>
      <c r="EW3" s="881"/>
      <c r="EX3" s="881"/>
      <c r="EY3" s="881"/>
      <c r="EZ3" s="881"/>
      <c r="FA3" s="881"/>
      <c r="FB3" s="881"/>
      <c r="FC3" s="881"/>
      <c r="FD3" s="881"/>
      <c r="FE3" s="881"/>
      <c r="FF3" s="881"/>
      <c r="FG3" s="881"/>
      <c r="FH3" s="881"/>
      <c r="FI3" s="881"/>
      <c r="FJ3" s="881"/>
      <c r="FK3" s="881"/>
      <c r="FL3" s="881"/>
      <c r="FM3" s="881"/>
      <c r="FN3" s="881"/>
      <c r="FO3" s="881"/>
      <c r="FP3" s="893"/>
      <c r="FQ3" s="51"/>
      <c r="FR3" s="953"/>
      <c r="FS3" s="953"/>
      <c r="FT3" s="953"/>
      <c r="FU3" s="953"/>
      <c r="FV3" s="953"/>
      <c r="FW3" s="953"/>
      <c r="FX3" s="953"/>
      <c r="FY3" s="881"/>
      <c r="FZ3" s="881"/>
      <c r="GA3" s="881"/>
      <c r="GB3" s="955"/>
      <c r="GC3" s="955"/>
      <c r="GD3" s="955"/>
      <c r="GE3" s="873"/>
      <c r="GF3" s="873"/>
      <c r="GG3" s="873"/>
      <c r="GH3" s="52"/>
      <c r="GI3" s="52"/>
      <c r="GJ3" s="52"/>
      <c r="GK3" s="52"/>
      <c r="GL3" s="52"/>
      <c r="GM3" s="52"/>
      <c r="GN3" s="52"/>
      <c r="GO3" s="52"/>
      <c r="GP3" s="52"/>
      <c r="GQ3" s="52"/>
      <c r="GR3" s="52"/>
      <c r="GS3" s="52"/>
      <c r="GT3" s="52"/>
      <c r="GU3" s="52"/>
      <c r="GV3" s="52"/>
      <c r="GW3" s="52"/>
      <c r="GX3" s="223"/>
      <c r="GY3" s="59"/>
      <c r="HA3" s="66"/>
      <c r="HB3" s="463" t="s">
        <v>2</v>
      </c>
      <c r="HC3" s="464" t="s">
        <v>2</v>
      </c>
      <c r="HD3" s="67" t="s">
        <v>7</v>
      </c>
      <c r="HE3" s="68" t="s">
        <v>5</v>
      </c>
      <c r="HF3" s="68" t="s">
        <v>18</v>
      </c>
      <c r="HG3" s="789" t="s">
        <v>825</v>
      </c>
      <c r="HH3" s="790"/>
      <c r="HI3" s="789" t="s">
        <v>826</v>
      </c>
      <c r="HJ3" s="790"/>
      <c r="HK3" s="902" t="s">
        <v>144</v>
      </c>
      <c r="HL3" s="903"/>
      <c r="HM3" s="904" t="s">
        <v>186</v>
      </c>
      <c r="HN3" s="905"/>
      <c r="HO3" s="462" t="s">
        <v>834</v>
      </c>
    </row>
    <row r="4" spans="1:531" ht="25.5" customHeight="1" x14ac:dyDescent="0.2">
      <c r="A4" s="27"/>
      <c r="B4" s="706"/>
      <c r="C4" s="707"/>
      <c r="D4" s="707"/>
      <c r="E4" s="708"/>
      <c r="F4" s="706"/>
      <c r="G4" s="707"/>
      <c r="H4" s="707"/>
      <c r="I4" s="708"/>
      <c r="J4" s="763" t="s">
        <v>1078</v>
      </c>
      <c r="K4" s="764"/>
      <c r="L4" s="764"/>
      <c r="M4" s="765"/>
      <c r="N4" s="763"/>
      <c r="O4" s="764"/>
      <c r="P4" s="764"/>
      <c r="Q4" s="764"/>
      <c r="R4" s="765"/>
      <c r="S4" s="706"/>
      <c r="T4" s="707"/>
      <c r="U4" s="707"/>
      <c r="V4" s="708"/>
      <c r="W4" s="706"/>
      <c r="X4" s="707"/>
      <c r="Y4" s="707"/>
      <c r="Z4" s="708"/>
      <c r="AA4" s="706"/>
      <c r="AB4" s="707"/>
      <c r="AC4" s="707"/>
      <c r="AD4" s="708"/>
      <c r="AE4" s="706"/>
      <c r="AF4" s="707"/>
      <c r="AG4" s="707"/>
      <c r="AH4" s="707"/>
      <c r="AI4" s="708"/>
      <c r="AJ4" s="706"/>
      <c r="AK4" s="707"/>
      <c r="AL4" s="707"/>
      <c r="AM4" s="708"/>
      <c r="AN4" s="706"/>
      <c r="AO4" s="707"/>
      <c r="AP4" s="707"/>
      <c r="AQ4" s="708"/>
      <c r="AR4" s="763" t="s">
        <v>1023</v>
      </c>
      <c r="AS4" s="764"/>
      <c r="AT4" s="764"/>
      <c r="AU4" s="765"/>
      <c r="AV4" s="706"/>
      <c r="AW4" s="707"/>
      <c r="AX4" s="707"/>
      <c r="AY4" s="707"/>
      <c r="AZ4" s="766"/>
      <c r="BA4" s="706"/>
      <c r="BB4" s="707"/>
      <c r="BC4" s="707"/>
      <c r="BD4" s="708"/>
      <c r="BE4" s="706"/>
      <c r="BF4" s="707"/>
      <c r="BG4" s="707"/>
      <c r="BH4" s="708"/>
      <c r="BI4" s="706"/>
      <c r="BJ4" s="707"/>
      <c r="BK4" s="707"/>
      <c r="BL4" s="708"/>
      <c r="BM4" s="706"/>
      <c r="BN4" s="707"/>
      <c r="BO4" s="707"/>
      <c r="BP4" s="707"/>
      <c r="BQ4" s="766"/>
      <c r="BR4" s="706"/>
      <c r="BS4" s="707"/>
      <c r="BT4" s="707"/>
      <c r="BU4" s="708"/>
      <c r="BV4" s="706"/>
      <c r="BW4" s="707"/>
      <c r="BX4" s="707"/>
      <c r="BY4" s="708"/>
      <c r="BZ4" s="706"/>
      <c r="CA4" s="707"/>
      <c r="CB4" s="707"/>
      <c r="CC4" s="708"/>
      <c r="CD4" s="706"/>
      <c r="CE4" s="707"/>
      <c r="CF4" s="707"/>
      <c r="CG4" s="707"/>
      <c r="CH4" s="945"/>
      <c r="CI4" s="706"/>
      <c r="CJ4" s="707"/>
      <c r="CK4" s="707"/>
      <c r="CL4" s="708"/>
      <c r="CM4" s="706"/>
      <c r="CN4" s="707"/>
      <c r="CO4" s="707"/>
      <c r="CP4" s="708"/>
      <c r="CQ4" s="706"/>
      <c r="CR4" s="707"/>
      <c r="CS4" s="707"/>
      <c r="CT4" s="708"/>
      <c r="CU4" s="706"/>
      <c r="CV4" s="707"/>
      <c r="CW4" s="707"/>
      <c r="CX4" s="707"/>
      <c r="CY4" s="708"/>
      <c r="CZ4" s="706"/>
      <c r="DA4" s="707"/>
      <c r="DB4" s="707"/>
      <c r="DC4" s="708"/>
      <c r="DD4" s="706"/>
      <c r="DE4" s="707"/>
      <c r="DF4" s="707"/>
      <c r="DG4" s="708"/>
      <c r="DH4" s="816"/>
      <c r="DI4" s="817"/>
      <c r="DJ4" s="817"/>
      <c r="DK4" s="818"/>
      <c r="DL4" s="763"/>
      <c r="DM4" s="764"/>
      <c r="DN4" s="764"/>
      <c r="DO4" s="765"/>
      <c r="DP4" s="706"/>
      <c r="DQ4" s="707"/>
      <c r="DR4" s="707"/>
      <c r="DS4" s="708"/>
      <c r="DT4" s="763" t="s">
        <v>1013</v>
      </c>
      <c r="DU4" s="764"/>
      <c r="DV4" s="764"/>
      <c r="DW4" s="765"/>
      <c r="DX4" s="706"/>
      <c r="DY4" s="707"/>
      <c r="DZ4" s="707"/>
      <c r="EA4" s="708"/>
      <c r="EB4" s="763" t="s">
        <v>990</v>
      </c>
      <c r="EC4" s="764"/>
      <c r="ED4" s="764"/>
      <c r="EE4" s="765"/>
      <c r="EF4" s="706"/>
      <c r="EG4" s="707"/>
      <c r="EH4" s="707"/>
      <c r="EI4" s="708"/>
      <c r="EJ4" s="706"/>
      <c r="EK4" s="707"/>
      <c r="EL4" s="707"/>
      <c r="EM4" s="708"/>
      <c r="EN4" s="763" t="s">
        <v>1008</v>
      </c>
      <c r="EO4" s="764"/>
      <c r="EP4" s="764"/>
      <c r="EQ4" s="765"/>
      <c r="ER4" s="706"/>
      <c r="ES4" s="707"/>
      <c r="ET4" s="707"/>
      <c r="EU4" s="708"/>
      <c r="EV4" s="706"/>
      <c r="EW4" s="707"/>
      <c r="EX4" s="707"/>
      <c r="EY4" s="707"/>
      <c r="EZ4" s="707"/>
      <c r="FA4" s="707"/>
      <c r="FB4" s="708"/>
      <c r="FC4" s="816"/>
      <c r="FD4" s="817"/>
      <c r="FE4" s="817"/>
      <c r="FF4" s="817"/>
      <c r="FG4" s="817"/>
      <c r="FH4" s="817"/>
      <c r="FI4" s="818"/>
      <c r="FJ4" s="706"/>
      <c r="FK4" s="707"/>
      <c r="FL4" s="707"/>
      <c r="FM4" s="707"/>
      <c r="FN4" s="707"/>
      <c r="FO4" s="806"/>
      <c r="FP4" s="766"/>
      <c r="FQ4" s="209"/>
      <c r="FR4" s="210"/>
      <c r="FS4" s="210"/>
      <c r="FT4" s="481"/>
      <c r="FU4" s="210"/>
      <c r="FV4" s="481"/>
      <c r="FW4" s="210"/>
      <c r="FX4" s="481"/>
      <c r="FY4" s="210"/>
      <c r="FZ4" s="481"/>
      <c r="GA4" s="481"/>
      <c r="GB4" s="481"/>
      <c r="GC4" s="210"/>
      <c r="GD4" s="210"/>
      <c r="GE4" s="210"/>
      <c r="GF4" s="210"/>
      <c r="GG4" s="210"/>
      <c r="GH4" s="210"/>
      <c r="GI4" s="210"/>
      <c r="GJ4" s="210"/>
      <c r="GK4" s="210"/>
      <c r="GL4" s="210"/>
      <c r="GM4" s="221"/>
      <c r="GN4" s="210"/>
      <c r="GO4" s="210"/>
      <c r="GP4" s="221"/>
      <c r="GQ4" s="210"/>
      <c r="GR4" s="210"/>
      <c r="GS4" s="210"/>
      <c r="GT4" s="210"/>
      <c r="GU4" s="210"/>
      <c r="GV4" s="210"/>
      <c r="GW4" s="210"/>
      <c r="GX4" s="370"/>
      <c r="GY4" s="27"/>
      <c r="HA4" s="164"/>
      <c r="HB4" s="165"/>
      <c r="HC4" s="166"/>
      <c r="HD4" s="167"/>
      <c r="HE4" s="168"/>
      <c r="HF4" s="168"/>
      <c r="HG4" s="169"/>
      <c r="HH4" s="170"/>
      <c r="HI4" s="169"/>
      <c r="HJ4" s="169"/>
      <c r="HK4" s="171"/>
      <c r="HL4" s="449"/>
      <c r="HM4" s="451"/>
      <c r="HN4" s="450"/>
      <c r="HO4" s="451"/>
      <c r="HQ4" s="57" t="str">
        <f>IF(FQ5="内勤","",IF(FQ5="在宅","",IF(FQ5="","",1)))</f>
        <v/>
      </c>
      <c r="HR4" s="57" t="str">
        <f t="shared" ref="HR4:IJ4" si="0">IF(FR5="内勤","",IF(FR5="在宅","",IF(FR5="","",1)))</f>
        <v/>
      </c>
      <c r="HS4" s="57" t="str">
        <f t="shared" si="0"/>
        <v/>
      </c>
      <c r="HT4" s="57" t="str">
        <f t="shared" si="0"/>
        <v/>
      </c>
      <c r="HU4" s="57" t="str">
        <f t="shared" si="0"/>
        <v/>
      </c>
      <c r="HV4" s="57" t="str">
        <f t="shared" si="0"/>
        <v/>
      </c>
      <c r="HW4" s="57" t="str">
        <f t="shared" si="0"/>
        <v/>
      </c>
      <c r="HX4" s="57" t="str">
        <f t="shared" si="0"/>
        <v/>
      </c>
      <c r="HY4" s="57" t="str">
        <f t="shared" si="0"/>
        <v/>
      </c>
      <c r="HZ4" s="57" t="str">
        <f t="shared" si="0"/>
        <v/>
      </c>
      <c r="IA4" s="57" t="str">
        <f t="shared" si="0"/>
        <v/>
      </c>
      <c r="IB4" s="57" t="str">
        <f t="shared" si="0"/>
        <v/>
      </c>
      <c r="IC4" s="57" t="str">
        <f t="shared" si="0"/>
        <v/>
      </c>
      <c r="ID4" s="57" t="str">
        <f t="shared" si="0"/>
        <v/>
      </c>
      <c r="IE4" s="57" t="str">
        <f t="shared" si="0"/>
        <v/>
      </c>
      <c r="IF4" s="57" t="str">
        <f t="shared" si="0"/>
        <v/>
      </c>
      <c r="IG4" s="57" t="str">
        <f t="shared" si="0"/>
        <v/>
      </c>
      <c r="IH4" s="57" t="str">
        <f t="shared" si="0"/>
        <v/>
      </c>
      <c r="II4" s="57" t="str">
        <f t="shared" si="0"/>
        <v/>
      </c>
      <c r="IJ4" s="57" t="str">
        <f t="shared" si="0"/>
        <v/>
      </c>
      <c r="IV4" s="393"/>
      <c r="IW4" s="393"/>
      <c r="IX4" s="393"/>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3"/>
      <c r="KL4" s="393"/>
      <c r="KM4" s="393"/>
      <c r="KN4" s="393"/>
      <c r="KO4" s="393"/>
      <c r="KP4" s="393"/>
      <c r="KQ4" s="393"/>
      <c r="KR4" s="393"/>
      <c r="KS4" s="393"/>
      <c r="KT4" s="393"/>
      <c r="KU4" s="393"/>
      <c r="KV4" s="393"/>
      <c r="KW4" s="393"/>
      <c r="KX4" s="393"/>
      <c r="KY4" s="393"/>
      <c r="KZ4" s="393"/>
      <c r="LA4" s="393"/>
      <c r="LB4" s="393"/>
      <c r="LC4" s="393"/>
      <c r="LD4" s="393"/>
      <c r="LE4" s="393"/>
      <c r="LF4" s="393"/>
      <c r="LG4" s="393"/>
      <c r="LH4" s="393"/>
      <c r="LI4" s="393"/>
      <c r="LJ4" s="393"/>
      <c r="LK4" s="393"/>
      <c r="LL4" s="393"/>
      <c r="LM4" s="393"/>
      <c r="LN4" s="393"/>
      <c r="LO4" s="393"/>
      <c r="LP4" s="393"/>
      <c r="LQ4" s="393"/>
      <c r="LR4" s="393"/>
      <c r="LS4" s="393"/>
      <c r="LT4" s="393"/>
      <c r="LU4" s="393"/>
      <c r="LV4" s="393"/>
      <c r="LW4" s="393"/>
      <c r="LX4" s="393"/>
      <c r="LY4" s="393"/>
      <c r="LZ4" s="393"/>
      <c r="MA4" s="393"/>
      <c r="MB4" s="393"/>
      <c r="MC4" s="393"/>
      <c r="MD4" s="393"/>
      <c r="ME4" s="393"/>
      <c r="MF4" s="393"/>
      <c r="MG4" s="393"/>
      <c r="MH4" s="393"/>
      <c r="MI4" s="393"/>
      <c r="MJ4" s="393"/>
      <c r="MK4" s="393"/>
      <c r="ML4" s="393"/>
      <c r="MM4" s="393"/>
      <c r="MN4" s="393"/>
      <c r="MO4" s="393"/>
      <c r="MP4" s="393"/>
      <c r="MQ4" s="393"/>
      <c r="MR4" s="393"/>
      <c r="MS4" s="393"/>
      <c r="MT4" s="393"/>
      <c r="MU4" s="393"/>
      <c r="MV4" s="393"/>
      <c r="MW4" s="393"/>
      <c r="MX4" s="393"/>
      <c r="MY4" s="393"/>
      <c r="MZ4" s="393"/>
      <c r="NA4" s="393"/>
      <c r="NB4" s="393"/>
      <c r="NC4" s="393"/>
      <c r="ND4" s="393"/>
      <c r="NE4" s="393"/>
      <c r="NF4" s="393"/>
      <c r="NG4" s="393"/>
      <c r="NH4" s="393"/>
      <c r="NI4" s="393"/>
      <c r="NJ4" s="393"/>
      <c r="NK4" s="393"/>
      <c r="NL4" s="393"/>
      <c r="NM4" s="393"/>
      <c r="NN4" s="393"/>
      <c r="NO4" s="393"/>
      <c r="NP4" s="393"/>
      <c r="NQ4" s="393"/>
      <c r="NR4" s="393"/>
      <c r="NS4" s="393"/>
      <c r="NT4" s="393"/>
      <c r="NU4" s="393"/>
      <c r="NV4" s="393"/>
      <c r="NW4" s="393"/>
      <c r="NX4" s="393"/>
      <c r="NY4" s="393"/>
      <c r="NZ4" s="393"/>
      <c r="OA4" s="393"/>
      <c r="OB4" s="393"/>
      <c r="OC4" s="393"/>
      <c r="OD4" s="393"/>
      <c r="OE4" s="393"/>
      <c r="OF4" s="393"/>
      <c r="OG4" s="393"/>
      <c r="OH4" s="393"/>
      <c r="OI4" s="393"/>
      <c r="OJ4" s="393"/>
      <c r="OK4" s="393"/>
      <c r="OL4" s="393"/>
      <c r="OM4" s="393"/>
      <c r="ON4" s="393"/>
      <c r="OO4" s="393"/>
      <c r="OP4" s="393"/>
      <c r="OQ4" s="393"/>
      <c r="OR4" s="393"/>
      <c r="OS4" s="393"/>
      <c r="OT4" s="393"/>
      <c r="OU4" s="393"/>
      <c r="OV4" s="393"/>
      <c r="OW4" s="393"/>
      <c r="OX4" s="393"/>
      <c r="OY4" s="393"/>
      <c r="OZ4" s="393"/>
      <c r="PA4" s="393"/>
      <c r="PB4" s="393"/>
      <c r="PC4" s="393"/>
      <c r="PD4" s="393"/>
      <c r="PE4" s="393"/>
      <c r="PF4" s="393"/>
      <c r="PG4" s="393"/>
      <c r="PH4" s="393"/>
      <c r="PI4" s="393"/>
      <c r="PJ4" s="393"/>
      <c r="PK4" s="393"/>
      <c r="PL4" s="393"/>
      <c r="PM4" s="393"/>
      <c r="PN4" s="393"/>
      <c r="PO4" s="393"/>
      <c r="PP4" s="393"/>
      <c r="PQ4" s="393"/>
      <c r="PR4" s="393"/>
      <c r="PS4" s="393"/>
      <c r="PT4" s="393"/>
      <c r="PU4" s="393"/>
      <c r="PV4" s="393"/>
      <c r="PW4" s="393"/>
      <c r="PX4" s="393"/>
      <c r="PY4" s="393"/>
      <c r="PZ4" s="393"/>
      <c r="QA4" s="393"/>
      <c r="QB4" s="393"/>
      <c r="QC4" s="393"/>
      <c r="QD4" s="393"/>
      <c r="QE4" s="393"/>
      <c r="QF4" s="393"/>
      <c r="QG4" s="393"/>
      <c r="QH4" s="393"/>
      <c r="QI4" s="393"/>
      <c r="QJ4" s="393"/>
      <c r="QK4" s="393"/>
      <c r="QL4" s="393"/>
      <c r="QM4" s="393"/>
      <c r="QN4" s="393"/>
      <c r="QO4" s="393"/>
      <c r="QP4" s="393"/>
      <c r="QQ4" s="393"/>
      <c r="QR4" s="393"/>
      <c r="QS4" s="393"/>
      <c r="QT4" s="393"/>
      <c r="QU4" s="393"/>
      <c r="QV4" s="393"/>
      <c r="QW4" s="393"/>
      <c r="QX4" s="393"/>
      <c r="QY4" s="393"/>
      <c r="QZ4" s="393"/>
      <c r="RA4" s="393"/>
      <c r="RB4" s="393"/>
      <c r="RC4" s="393"/>
      <c r="RD4" s="393"/>
      <c r="RE4" s="393"/>
      <c r="RF4" s="393"/>
      <c r="RG4" s="393"/>
      <c r="RH4" s="393"/>
      <c r="RI4" s="393"/>
      <c r="RJ4" s="393"/>
      <c r="RK4" s="393"/>
      <c r="RL4" s="393"/>
      <c r="RM4" s="393"/>
      <c r="RN4" s="393"/>
      <c r="RO4" s="393"/>
      <c r="RP4" s="393"/>
      <c r="RQ4" s="393"/>
      <c r="RR4" s="393"/>
      <c r="RS4" s="393"/>
      <c r="RT4" s="393"/>
      <c r="RU4" s="393"/>
      <c r="RV4" s="393"/>
      <c r="RW4" s="393"/>
      <c r="RX4" s="393"/>
      <c r="RY4" s="393"/>
      <c r="RZ4" s="393"/>
      <c r="SA4" s="393"/>
      <c r="SB4" s="393"/>
      <c r="SC4" s="393"/>
      <c r="SD4" s="393"/>
      <c r="SE4" s="393"/>
      <c r="SF4" s="393"/>
      <c r="SG4" s="393"/>
      <c r="SH4" s="393"/>
      <c r="SI4" s="393"/>
      <c r="SJ4" s="393"/>
      <c r="SK4" s="393"/>
      <c r="SL4" s="393"/>
      <c r="SM4" s="393"/>
      <c r="SN4" s="393"/>
      <c r="SO4" s="393"/>
      <c r="SP4" s="393"/>
      <c r="SQ4" s="393"/>
      <c r="SR4" s="393"/>
      <c r="SS4" s="393"/>
      <c r="ST4" s="393"/>
      <c r="SU4" s="393"/>
      <c r="SV4" s="393"/>
      <c r="SW4" s="393"/>
      <c r="SX4" s="393"/>
      <c r="SY4" s="393"/>
      <c r="SZ4" s="393"/>
      <c r="TA4" s="393"/>
      <c r="TB4" s="393"/>
      <c r="TC4" s="393"/>
      <c r="TD4" s="393"/>
      <c r="TE4" s="393"/>
      <c r="TF4" s="393"/>
      <c r="TG4" s="393"/>
      <c r="TH4" s="393"/>
      <c r="TI4" s="393"/>
      <c r="TJ4" s="393"/>
      <c r="TK4" s="393"/>
    </row>
    <row r="5" spans="1:531" ht="33" customHeight="1" x14ac:dyDescent="0.2">
      <c r="A5" s="174">
        <f>(23-(COUNTBLANK(HQ4:IM4)))</f>
        <v>0</v>
      </c>
      <c r="B5" s="709"/>
      <c r="C5" s="710"/>
      <c r="D5" s="710"/>
      <c r="E5" s="711"/>
      <c r="F5" s="709"/>
      <c r="G5" s="710"/>
      <c r="H5" s="710"/>
      <c r="I5" s="711"/>
      <c r="J5" s="767" t="s">
        <v>888</v>
      </c>
      <c r="K5" s="768"/>
      <c r="L5" s="768"/>
      <c r="M5" s="769"/>
      <c r="N5" s="767" t="s">
        <v>961</v>
      </c>
      <c r="O5" s="768"/>
      <c r="P5" s="768"/>
      <c r="Q5" s="768"/>
      <c r="R5" s="769"/>
      <c r="S5" s="709"/>
      <c r="T5" s="710"/>
      <c r="U5" s="710"/>
      <c r="V5" s="711"/>
      <c r="W5" s="709"/>
      <c r="X5" s="710"/>
      <c r="Y5" s="710"/>
      <c r="Z5" s="711"/>
      <c r="AA5" s="709"/>
      <c r="AB5" s="710"/>
      <c r="AC5" s="710"/>
      <c r="AD5" s="711"/>
      <c r="AE5" s="709"/>
      <c r="AF5" s="710"/>
      <c r="AG5" s="710"/>
      <c r="AH5" s="710"/>
      <c r="AI5" s="711"/>
      <c r="AJ5" s="709"/>
      <c r="AK5" s="710"/>
      <c r="AL5" s="710"/>
      <c r="AM5" s="711"/>
      <c r="AN5" s="709"/>
      <c r="AO5" s="710"/>
      <c r="AP5" s="710"/>
      <c r="AQ5" s="711"/>
      <c r="AR5" s="767" t="s">
        <v>898</v>
      </c>
      <c r="AS5" s="768"/>
      <c r="AT5" s="768"/>
      <c r="AU5" s="769"/>
      <c r="AV5" s="770"/>
      <c r="AW5" s="771"/>
      <c r="AX5" s="771"/>
      <c r="AY5" s="771"/>
      <c r="AZ5" s="772"/>
      <c r="BA5" s="709"/>
      <c r="BB5" s="710"/>
      <c r="BC5" s="710"/>
      <c r="BD5" s="711"/>
      <c r="BE5" s="709"/>
      <c r="BF5" s="710"/>
      <c r="BG5" s="710"/>
      <c r="BH5" s="711"/>
      <c r="BI5" s="709"/>
      <c r="BJ5" s="710"/>
      <c r="BK5" s="710"/>
      <c r="BL5" s="711"/>
      <c r="BM5" s="770"/>
      <c r="BN5" s="771"/>
      <c r="BO5" s="771"/>
      <c r="BP5" s="771"/>
      <c r="BQ5" s="772"/>
      <c r="BR5" s="709"/>
      <c r="BS5" s="710"/>
      <c r="BT5" s="710"/>
      <c r="BU5" s="711"/>
      <c r="BV5" s="709"/>
      <c r="BW5" s="710"/>
      <c r="BX5" s="710"/>
      <c r="BY5" s="711"/>
      <c r="BZ5" s="709"/>
      <c r="CA5" s="710"/>
      <c r="CB5" s="710"/>
      <c r="CC5" s="711"/>
      <c r="CD5" s="770"/>
      <c r="CE5" s="771"/>
      <c r="CF5" s="771"/>
      <c r="CG5" s="771"/>
      <c r="CH5" s="772"/>
      <c r="CI5" s="709"/>
      <c r="CJ5" s="710"/>
      <c r="CK5" s="710"/>
      <c r="CL5" s="711"/>
      <c r="CM5" s="709"/>
      <c r="CN5" s="710"/>
      <c r="CO5" s="710"/>
      <c r="CP5" s="711"/>
      <c r="CQ5" s="709"/>
      <c r="CR5" s="710"/>
      <c r="CS5" s="710"/>
      <c r="CT5" s="711"/>
      <c r="CU5" s="709"/>
      <c r="CV5" s="710"/>
      <c r="CW5" s="710"/>
      <c r="CX5" s="710"/>
      <c r="CY5" s="711"/>
      <c r="CZ5" s="709"/>
      <c r="DA5" s="710"/>
      <c r="DB5" s="710"/>
      <c r="DC5" s="711"/>
      <c r="DD5" s="709"/>
      <c r="DE5" s="710"/>
      <c r="DF5" s="710"/>
      <c r="DG5" s="711"/>
      <c r="DH5" s="724"/>
      <c r="DI5" s="665"/>
      <c r="DJ5" s="665"/>
      <c r="DK5" s="819"/>
      <c r="DL5" s="767" t="s">
        <v>1160</v>
      </c>
      <c r="DM5" s="768"/>
      <c r="DN5" s="768"/>
      <c r="DO5" s="769"/>
      <c r="DP5" s="709"/>
      <c r="DQ5" s="710"/>
      <c r="DR5" s="710"/>
      <c r="DS5" s="711"/>
      <c r="DT5" s="767" t="s">
        <v>1011</v>
      </c>
      <c r="DU5" s="768"/>
      <c r="DV5" s="768"/>
      <c r="DW5" s="769"/>
      <c r="DX5" s="709"/>
      <c r="DY5" s="710"/>
      <c r="DZ5" s="710"/>
      <c r="EA5" s="711"/>
      <c r="EB5" s="767" t="s">
        <v>987</v>
      </c>
      <c r="EC5" s="768"/>
      <c r="ED5" s="768"/>
      <c r="EE5" s="769"/>
      <c r="EF5" s="709" t="s">
        <v>800</v>
      </c>
      <c r="EG5" s="710"/>
      <c r="EH5" s="710"/>
      <c r="EI5" s="711"/>
      <c r="EJ5" s="709"/>
      <c r="EK5" s="710"/>
      <c r="EL5" s="710"/>
      <c r="EM5" s="711"/>
      <c r="EN5" s="767" t="s">
        <v>1006</v>
      </c>
      <c r="EO5" s="768"/>
      <c r="EP5" s="768"/>
      <c r="EQ5" s="769"/>
      <c r="ER5" s="709"/>
      <c r="ES5" s="710"/>
      <c r="ET5" s="710"/>
      <c r="EU5" s="711"/>
      <c r="EV5" s="709"/>
      <c r="EW5" s="710"/>
      <c r="EX5" s="710"/>
      <c r="EY5" s="710"/>
      <c r="EZ5" s="710"/>
      <c r="FA5" s="710"/>
      <c r="FB5" s="711"/>
      <c r="FC5" s="869" t="s">
        <v>1117</v>
      </c>
      <c r="FD5" s="870"/>
      <c r="FE5" s="870"/>
      <c r="FF5" s="870"/>
      <c r="FG5" s="871"/>
      <c r="FH5" s="871"/>
      <c r="FI5" s="772"/>
      <c r="FJ5" s="770"/>
      <c r="FK5" s="771"/>
      <c r="FL5" s="771"/>
      <c r="FM5" s="771"/>
      <c r="FN5" s="771"/>
      <c r="FO5" s="871"/>
      <c r="FP5" s="772"/>
      <c r="FQ5" s="434" t="s">
        <v>1039</v>
      </c>
      <c r="FR5" s="435" t="s">
        <v>1039</v>
      </c>
      <c r="FS5" s="435" t="s">
        <v>1039</v>
      </c>
      <c r="FT5" s="544" t="s">
        <v>1039</v>
      </c>
      <c r="FU5" s="435"/>
      <c r="FV5" s="544"/>
      <c r="FW5" s="435"/>
      <c r="FX5" s="544" t="s">
        <v>1039</v>
      </c>
      <c r="FY5" s="435"/>
      <c r="FZ5" s="544" t="s">
        <v>1039</v>
      </c>
      <c r="GA5" s="544" t="s">
        <v>1039</v>
      </c>
      <c r="GB5" s="544" t="s">
        <v>1039</v>
      </c>
      <c r="GC5" s="435"/>
      <c r="GD5" s="435"/>
      <c r="GE5" s="435"/>
      <c r="GF5" s="435"/>
      <c r="GG5" s="435"/>
      <c r="GH5" s="435"/>
      <c r="GI5" s="435"/>
      <c r="GJ5" s="435"/>
      <c r="GK5" s="435"/>
      <c r="GL5" s="435"/>
      <c r="GM5" s="436"/>
      <c r="GN5" s="435"/>
      <c r="GO5" s="435"/>
      <c r="GP5" s="436"/>
      <c r="GQ5" s="435"/>
      <c r="GR5" s="435"/>
      <c r="GS5" s="435"/>
      <c r="GT5" s="435"/>
      <c r="GU5" s="435"/>
      <c r="GV5" s="435"/>
      <c r="GW5" s="435"/>
      <c r="GX5" s="437"/>
      <c r="GY5" s="28"/>
      <c r="HA5" s="74">
        <v>1</v>
      </c>
      <c r="HB5" s="75" t="str">
        <f>リスト!C4</f>
        <v>山</v>
      </c>
      <c r="HC5" s="76" t="str">
        <f>IF(リスト!D4="","",リスト!D4)</f>
        <v>山　内</v>
      </c>
      <c r="HD5" s="77" t="str">
        <f>IF(リスト!F4="","",リスト!F4)</f>
        <v>(自主)</v>
      </c>
      <c r="HE5" s="77" t="str">
        <f>IF(リスト!E4="","",リスト!E4)</f>
        <v>Ｆ５１Ｓ</v>
      </c>
      <c r="HF5" s="78">
        <f>IF(リスト!G4="","",リスト!G4)</f>
        <v>6</v>
      </c>
      <c r="HG5" s="459" t="str">
        <f>IF(リスト!H4="","",リスト!H4)</f>
        <v>大阪北本部</v>
      </c>
      <c r="HH5" s="459" t="str">
        <f>IF(リスト!I4="","",リスト!I4)</f>
        <v>大阪北本部</v>
      </c>
      <c r="HI5" s="459" t="str">
        <f>IF(リスト!J4="","",リスト!J4)</f>
        <v>大阪南本部</v>
      </c>
      <c r="HJ5" s="459" t="str">
        <f>IF(リスト!K4="","",リスト!K4)</f>
        <v>大阪南本部</v>
      </c>
      <c r="HK5" s="459" t="str">
        <f>IF(リスト!L4="","",リスト!L4)</f>
        <v>神戸本部</v>
      </c>
      <c r="HL5" s="459" t="str">
        <f>IF(リスト!M4="","",リスト!M4)</f>
        <v>神戸本部</v>
      </c>
      <c r="HM5" s="459" t="str">
        <f>IF(リスト!N4="","",リスト!N4)</f>
        <v>奈良本部</v>
      </c>
      <c r="HN5" s="459" t="str">
        <f>IF(リスト!O4="","",リスト!O4)</f>
        <v>奈良本部</v>
      </c>
      <c r="HO5" s="459" t="str">
        <f>IF(リスト!P4="","",リスト!P4)</f>
        <v>吉野水力センター</v>
      </c>
      <c r="HQ5" s="284" t="str">
        <f t="shared" ref="HQ5:II5" si="1">IF(FQ4="","",FQ4)</f>
        <v/>
      </c>
      <c r="HR5" s="284" t="str">
        <f t="shared" si="1"/>
        <v/>
      </c>
      <c r="HS5" s="284" t="str">
        <f t="shared" si="1"/>
        <v/>
      </c>
      <c r="HT5" s="284" t="str">
        <f t="shared" si="1"/>
        <v/>
      </c>
      <c r="HU5" s="284" t="str">
        <f t="shared" si="1"/>
        <v/>
      </c>
      <c r="HV5" s="284" t="str">
        <f t="shared" si="1"/>
        <v/>
      </c>
      <c r="HW5" s="284" t="str">
        <f t="shared" si="1"/>
        <v/>
      </c>
      <c r="HX5" s="284" t="str">
        <f t="shared" si="1"/>
        <v/>
      </c>
      <c r="HY5" s="284" t="str">
        <f t="shared" si="1"/>
        <v/>
      </c>
      <c r="HZ5" s="284" t="str">
        <f t="shared" si="1"/>
        <v/>
      </c>
      <c r="IA5" s="284" t="str">
        <f t="shared" si="1"/>
        <v/>
      </c>
      <c r="IB5" s="284" t="str">
        <f t="shared" si="1"/>
        <v/>
      </c>
      <c r="IC5" s="284" t="str">
        <f t="shared" si="1"/>
        <v/>
      </c>
      <c r="ID5" s="284" t="str">
        <f t="shared" si="1"/>
        <v/>
      </c>
      <c r="IE5" s="284" t="str">
        <f t="shared" si="1"/>
        <v/>
      </c>
      <c r="IF5" s="284" t="str">
        <f t="shared" si="1"/>
        <v/>
      </c>
      <c r="IG5" s="284" t="str">
        <f t="shared" si="1"/>
        <v/>
      </c>
      <c r="IH5" s="284" t="str">
        <f t="shared" si="1"/>
        <v/>
      </c>
      <c r="II5" s="284" t="str">
        <f t="shared" si="1"/>
        <v/>
      </c>
      <c r="IJ5" s="284" t="str">
        <f t="shared" ref="IJ5" si="2">IF(GJ4="","",GJ4)</f>
        <v/>
      </c>
      <c r="IK5" s="284" t="str">
        <f t="shared" ref="IK5" si="3">IF(GK4="","",GK4)</f>
        <v/>
      </c>
      <c r="IL5" s="284" t="str">
        <f t="shared" ref="IL5" si="4">IF(GL4="","",GL4)</f>
        <v/>
      </c>
      <c r="IM5" s="284" t="str">
        <f t="shared" ref="IM5" si="5">IF(GM4="","",GM4)</f>
        <v/>
      </c>
      <c r="IN5" s="284" t="str">
        <f t="shared" ref="IN5" si="6">IF(GN4="","",GN4)</f>
        <v/>
      </c>
      <c r="IO5" s="284" t="str">
        <f t="shared" ref="IO5" si="7">IF(GO4="","",GO4)</f>
        <v/>
      </c>
      <c r="IP5" s="284" t="str">
        <f t="shared" ref="IP5" si="8">IF(GP4="","",GP4)</f>
        <v/>
      </c>
      <c r="IQ5" s="284" t="str">
        <f t="shared" ref="IQ5" si="9">IF(GQ4="","",GQ4)</f>
        <v/>
      </c>
      <c r="IR5" s="284" t="str">
        <f t="shared" ref="IR5" si="10">IF(GR4="","",GR4)</f>
        <v/>
      </c>
      <c r="IS5" s="284" t="str">
        <f t="shared" ref="IS5" si="11">IF(GW4="","",GW4)</f>
        <v/>
      </c>
      <c r="IT5" s="284" t="str">
        <f t="shared" ref="IT5" si="12">IF(GX4="","",GX4)</f>
        <v/>
      </c>
      <c r="IV5" s="393"/>
      <c r="IW5" s="393"/>
      <c r="IX5" s="393"/>
      <c r="IY5" s="397"/>
      <c r="IZ5" s="397"/>
      <c r="JA5" s="397"/>
      <c r="JB5" s="397"/>
      <c r="JC5" s="397"/>
      <c r="JD5" s="397"/>
      <c r="JE5" s="397"/>
      <c r="JF5" s="397"/>
      <c r="JG5" s="397"/>
      <c r="JH5" s="397"/>
      <c r="JI5" s="397"/>
      <c r="JJ5" s="397"/>
      <c r="JK5" s="397"/>
      <c r="JL5" s="397"/>
      <c r="JM5" s="397"/>
      <c r="JN5" s="397"/>
      <c r="JO5" s="397"/>
      <c r="JP5" s="397"/>
      <c r="JQ5" s="397"/>
      <c r="JR5" s="397"/>
      <c r="JS5" s="397"/>
      <c r="JT5" s="397"/>
      <c r="JU5" s="397"/>
      <c r="JV5" s="397"/>
      <c r="JW5" s="397"/>
      <c r="JX5" s="397"/>
      <c r="JY5" s="397"/>
      <c r="JZ5" s="397"/>
      <c r="KA5" s="397"/>
      <c r="KB5" s="397"/>
      <c r="KC5" s="397"/>
      <c r="KD5" s="397"/>
      <c r="KE5" s="397"/>
      <c r="KF5" s="397"/>
      <c r="KG5" s="397"/>
      <c r="KH5" s="397"/>
      <c r="KI5" s="397"/>
      <c r="KJ5" s="397"/>
      <c r="KK5" s="393"/>
      <c r="KL5" s="393"/>
      <c r="KM5" s="393"/>
      <c r="KN5" s="393"/>
      <c r="KO5" s="393"/>
      <c r="KP5" s="393"/>
      <c r="KQ5" s="393"/>
      <c r="KR5" s="393"/>
      <c r="KS5" s="393"/>
      <c r="KT5" s="393"/>
      <c r="KU5" s="393"/>
      <c r="KV5" s="393"/>
      <c r="KW5" s="393"/>
      <c r="KX5" s="393"/>
      <c r="KY5" s="393"/>
      <c r="KZ5" s="393"/>
      <c r="LA5" s="393"/>
      <c r="LB5" s="393"/>
      <c r="LC5" s="393"/>
      <c r="LD5" s="393"/>
      <c r="LE5" s="393"/>
      <c r="LF5" s="393"/>
      <c r="LG5" s="393"/>
      <c r="LH5" s="393"/>
      <c r="LI5" s="393"/>
      <c r="LJ5" s="393"/>
      <c r="LK5" s="393"/>
      <c r="LL5" s="393"/>
      <c r="LM5" s="393"/>
      <c r="LN5" s="393"/>
      <c r="LO5" s="393"/>
      <c r="LP5" s="393"/>
      <c r="LQ5" s="393"/>
      <c r="LR5" s="393"/>
      <c r="LS5" s="393"/>
      <c r="LT5" s="393"/>
      <c r="LU5" s="393"/>
      <c r="LV5" s="393"/>
      <c r="LW5" s="393"/>
      <c r="LX5" s="393"/>
      <c r="LY5" s="393"/>
      <c r="LZ5" s="393"/>
      <c r="MA5" s="393"/>
      <c r="MB5" s="393"/>
      <c r="MC5" s="393"/>
      <c r="MD5" s="393"/>
      <c r="ME5" s="393"/>
      <c r="MF5" s="393"/>
      <c r="MG5" s="393"/>
      <c r="MH5" s="393"/>
      <c r="MI5" s="393"/>
      <c r="MJ5" s="393"/>
      <c r="MK5" s="393"/>
      <c r="ML5" s="393"/>
      <c r="MM5" s="393"/>
      <c r="MN5" s="393"/>
      <c r="MO5" s="393"/>
      <c r="MP5" s="393"/>
      <c r="MQ5" s="393"/>
      <c r="MR5" s="393"/>
      <c r="MS5" s="393"/>
      <c r="MT5" s="393"/>
      <c r="MU5" s="393"/>
      <c r="MV5" s="393"/>
      <c r="MW5" s="393"/>
      <c r="MX5" s="393"/>
      <c r="MY5" s="393"/>
      <c r="MZ5" s="393"/>
      <c r="NA5" s="393"/>
      <c r="NB5" s="393"/>
      <c r="NC5" s="393"/>
      <c r="ND5" s="393"/>
      <c r="NE5" s="393"/>
      <c r="NF5" s="393"/>
      <c r="NG5" s="393"/>
      <c r="NH5" s="393"/>
      <c r="NI5" s="393"/>
      <c r="NJ5" s="393"/>
      <c r="NK5" s="393"/>
      <c r="NL5" s="393"/>
      <c r="NM5" s="393"/>
      <c r="NN5" s="393"/>
      <c r="NO5" s="393"/>
      <c r="NP5" s="393"/>
      <c r="NQ5" s="393"/>
      <c r="NR5" s="393"/>
      <c r="NS5" s="393"/>
      <c r="NT5" s="393"/>
      <c r="NU5" s="393"/>
      <c r="NV5" s="393"/>
      <c r="NW5" s="393"/>
      <c r="NX5" s="393"/>
      <c r="NY5" s="393"/>
      <c r="NZ5" s="393"/>
      <c r="OA5" s="393"/>
      <c r="OB5" s="393"/>
      <c r="OC5" s="393"/>
      <c r="OD5" s="393"/>
      <c r="OE5" s="393"/>
      <c r="OF5" s="393"/>
      <c r="OG5" s="393"/>
      <c r="OH5" s="393"/>
      <c r="OI5" s="393"/>
      <c r="OJ5" s="393"/>
      <c r="OK5" s="393"/>
      <c r="OL5" s="393"/>
      <c r="OM5" s="393"/>
      <c r="ON5" s="393"/>
      <c r="OO5" s="393"/>
      <c r="OP5" s="393"/>
      <c r="OQ5" s="393"/>
      <c r="OR5" s="393"/>
      <c r="OS5" s="393"/>
      <c r="OT5" s="393"/>
      <c r="OU5" s="393"/>
      <c r="OV5" s="393"/>
      <c r="OW5" s="393"/>
      <c r="OX5" s="393"/>
      <c r="OY5" s="393"/>
      <c r="OZ5" s="393"/>
      <c r="PA5" s="393"/>
      <c r="PB5" s="393"/>
      <c r="PC5" s="393"/>
      <c r="PD5" s="393"/>
      <c r="PE5" s="393"/>
      <c r="PF5" s="393"/>
      <c r="PG5" s="393"/>
      <c r="PH5" s="393"/>
      <c r="PI5" s="393"/>
      <c r="PJ5" s="393"/>
      <c r="PK5" s="393"/>
      <c r="PL5" s="393"/>
      <c r="PM5" s="393"/>
      <c r="PN5" s="393"/>
      <c r="PO5" s="393"/>
      <c r="PP5" s="393"/>
      <c r="PQ5" s="393"/>
      <c r="PR5" s="393"/>
      <c r="PS5" s="393"/>
      <c r="PT5" s="393"/>
      <c r="PU5" s="393"/>
      <c r="PV5" s="393"/>
      <c r="PW5" s="393"/>
      <c r="PX5" s="393"/>
      <c r="PY5" s="393"/>
      <c r="PZ5" s="393"/>
      <c r="QA5" s="393"/>
      <c r="QB5" s="393"/>
      <c r="QC5" s="393"/>
      <c r="QD5" s="393"/>
      <c r="QE5" s="393"/>
      <c r="QF5" s="393"/>
      <c r="QG5" s="393"/>
      <c r="QH5" s="393"/>
      <c r="QI5" s="393"/>
      <c r="QJ5" s="393"/>
      <c r="QK5" s="393"/>
      <c r="QL5" s="393"/>
      <c r="QM5" s="393"/>
      <c r="QN5" s="393"/>
      <c r="QO5" s="393"/>
      <c r="QP5" s="393"/>
      <c r="QQ5" s="393"/>
      <c r="QR5" s="393"/>
      <c r="QS5" s="393"/>
      <c r="QT5" s="393"/>
      <c r="QU5" s="393"/>
      <c r="QV5" s="393"/>
      <c r="QW5" s="393"/>
      <c r="QX5" s="393"/>
      <c r="QY5" s="393"/>
      <c r="QZ5" s="393"/>
      <c r="RA5" s="393"/>
      <c r="RB5" s="393"/>
      <c r="RC5" s="393"/>
      <c r="RD5" s="393"/>
      <c r="RE5" s="393"/>
      <c r="RF5" s="393"/>
      <c r="RG5" s="393"/>
      <c r="RH5" s="393"/>
      <c r="RI5" s="393"/>
      <c r="RJ5" s="393"/>
      <c r="RK5" s="393"/>
      <c r="RL5" s="393"/>
      <c r="RM5" s="393"/>
      <c r="RN5" s="393"/>
      <c r="RO5" s="393"/>
      <c r="RP5" s="393"/>
      <c r="RQ5" s="393"/>
      <c r="RR5" s="393"/>
      <c r="RS5" s="393"/>
      <c r="RT5" s="393"/>
      <c r="RU5" s="393"/>
      <c r="RV5" s="393"/>
      <c r="RW5" s="393"/>
      <c r="RX5" s="393"/>
      <c r="RY5" s="393"/>
      <c r="RZ5" s="393"/>
      <c r="SA5" s="393"/>
      <c r="SB5" s="393"/>
      <c r="SC5" s="393"/>
      <c r="SD5" s="393"/>
      <c r="SE5" s="393"/>
      <c r="SF5" s="393"/>
      <c r="SG5" s="393"/>
      <c r="SH5" s="393"/>
      <c r="SI5" s="393"/>
      <c r="SJ5" s="393"/>
      <c r="SK5" s="393"/>
      <c r="SL5" s="393"/>
      <c r="SM5" s="393"/>
      <c r="SN5" s="393"/>
      <c r="SO5" s="393"/>
      <c r="SP5" s="393"/>
      <c r="SQ5" s="393"/>
      <c r="SR5" s="393"/>
      <c r="SS5" s="393"/>
      <c r="ST5" s="393"/>
      <c r="SU5" s="393"/>
      <c r="SV5" s="393"/>
      <c r="SW5" s="393"/>
      <c r="SX5" s="393"/>
      <c r="SY5" s="393"/>
      <c r="SZ5" s="393"/>
      <c r="TA5" s="393"/>
      <c r="TB5" s="393"/>
      <c r="TC5" s="393"/>
      <c r="TD5" s="393"/>
      <c r="TE5" s="393"/>
      <c r="TF5" s="393"/>
      <c r="TG5" s="393"/>
      <c r="TH5" s="393"/>
      <c r="TI5" s="393"/>
      <c r="TJ5" s="393"/>
      <c r="TK5" s="393"/>
    </row>
    <row r="6" spans="1:531" ht="33" customHeight="1" x14ac:dyDescent="0.2">
      <c r="A6" s="49">
        <f>第3週!$A$54+1</f>
        <v>21</v>
      </c>
      <c r="B6" s="712"/>
      <c r="C6" s="713"/>
      <c r="D6" s="713"/>
      <c r="E6" s="714"/>
      <c r="F6" s="712"/>
      <c r="G6" s="713"/>
      <c r="H6" s="713"/>
      <c r="I6" s="714"/>
      <c r="J6" s="773" t="s">
        <v>899</v>
      </c>
      <c r="K6" s="774"/>
      <c r="L6" s="774"/>
      <c r="M6" s="775"/>
      <c r="N6" s="773" t="s">
        <v>963</v>
      </c>
      <c r="O6" s="774"/>
      <c r="P6" s="774"/>
      <c r="Q6" s="774"/>
      <c r="R6" s="775"/>
      <c r="S6" s="712"/>
      <c r="T6" s="713"/>
      <c r="U6" s="713"/>
      <c r="V6" s="714"/>
      <c r="W6" s="712"/>
      <c r="X6" s="713"/>
      <c r="Y6" s="713"/>
      <c r="Z6" s="714"/>
      <c r="AA6" s="712"/>
      <c r="AB6" s="713"/>
      <c r="AC6" s="713"/>
      <c r="AD6" s="714"/>
      <c r="AE6" s="712"/>
      <c r="AF6" s="713"/>
      <c r="AG6" s="713"/>
      <c r="AH6" s="713"/>
      <c r="AI6" s="714"/>
      <c r="AJ6" s="712"/>
      <c r="AK6" s="713"/>
      <c r="AL6" s="713"/>
      <c r="AM6" s="714"/>
      <c r="AN6" s="712"/>
      <c r="AO6" s="713"/>
      <c r="AP6" s="713"/>
      <c r="AQ6" s="714"/>
      <c r="AR6" s="773" t="s">
        <v>877</v>
      </c>
      <c r="AS6" s="774"/>
      <c r="AT6" s="774"/>
      <c r="AU6" s="775"/>
      <c r="AV6" s="712"/>
      <c r="AW6" s="713"/>
      <c r="AX6" s="713"/>
      <c r="AY6" s="713"/>
      <c r="AZ6" s="739"/>
      <c r="BA6" s="712"/>
      <c r="BB6" s="713"/>
      <c r="BC6" s="713"/>
      <c r="BD6" s="714"/>
      <c r="BE6" s="712"/>
      <c r="BF6" s="713"/>
      <c r="BG6" s="713"/>
      <c r="BH6" s="714"/>
      <c r="BI6" s="712"/>
      <c r="BJ6" s="713"/>
      <c r="BK6" s="713"/>
      <c r="BL6" s="714"/>
      <c r="BM6" s="712"/>
      <c r="BN6" s="713"/>
      <c r="BO6" s="713"/>
      <c r="BP6" s="713"/>
      <c r="BQ6" s="739"/>
      <c r="BR6" s="712"/>
      <c r="BS6" s="713"/>
      <c r="BT6" s="713"/>
      <c r="BU6" s="714"/>
      <c r="BV6" s="712"/>
      <c r="BW6" s="713"/>
      <c r="BX6" s="713"/>
      <c r="BY6" s="714"/>
      <c r="BZ6" s="712"/>
      <c r="CA6" s="713"/>
      <c r="CB6" s="713"/>
      <c r="CC6" s="714"/>
      <c r="CD6" s="712"/>
      <c r="CE6" s="713"/>
      <c r="CF6" s="713"/>
      <c r="CG6" s="713"/>
      <c r="CH6" s="739"/>
      <c r="CI6" s="712"/>
      <c r="CJ6" s="713"/>
      <c r="CK6" s="713"/>
      <c r="CL6" s="714"/>
      <c r="CM6" s="712"/>
      <c r="CN6" s="713"/>
      <c r="CO6" s="713"/>
      <c r="CP6" s="714"/>
      <c r="CQ6" s="712"/>
      <c r="CR6" s="713"/>
      <c r="CS6" s="713"/>
      <c r="CT6" s="714"/>
      <c r="CU6" s="712"/>
      <c r="CV6" s="713"/>
      <c r="CW6" s="713"/>
      <c r="CX6" s="713"/>
      <c r="CY6" s="714"/>
      <c r="CZ6" s="712"/>
      <c r="DA6" s="713"/>
      <c r="DB6" s="713"/>
      <c r="DC6" s="714"/>
      <c r="DD6" s="712"/>
      <c r="DE6" s="713"/>
      <c r="DF6" s="713"/>
      <c r="DG6" s="714"/>
      <c r="DH6" s="727"/>
      <c r="DI6" s="728"/>
      <c r="DJ6" s="728"/>
      <c r="DK6" s="729"/>
      <c r="DL6" s="773" t="s">
        <v>1157</v>
      </c>
      <c r="DM6" s="774"/>
      <c r="DN6" s="774"/>
      <c r="DO6" s="775"/>
      <c r="DP6" s="712"/>
      <c r="DQ6" s="713"/>
      <c r="DR6" s="713"/>
      <c r="DS6" s="714"/>
      <c r="DT6" s="773" t="s">
        <v>1012</v>
      </c>
      <c r="DU6" s="774"/>
      <c r="DV6" s="774"/>
      <c r="DW6" s="775"/>
      <c r="DX6" s="712"/>
      <c r="DY6" s="713"/>
      <c r="DZ6" s="713"/>
      <c r="EA6" s="714"/>
      <c r="EB6" s="773" t="s">
        <v>981</v>
      </c>
      <c r="EC6" s="774"/>
      <c r="ED6" s="774"/>
      <c r="EE6" s="775"/>
      <c r="EF6" s="712" t="s">
        <v>1123</v>
      </c>
      <c r="EG6" s="713"/>
      <c r="EH6" s="713"/>
      <c r="EI6" s="714"/>
      <c r="EJ6" s="712"/>
      <c r="EK6" s="713"/>
      <c r="EL6" s="713"/>
      <c r="EM6" s="714"/>
      <c r="EN6" s="773" t="s">
        <v>1007</v>
      </c>
      <c r="EO6" s="774"/>
      <c r="EP6" s="774"/>
      <c r="EQ6" s="775"/>
      <c r="ER6" s="647"/>
      <c r="ES6" s="648"/>
      <c r="ET6" s="648"/>
      <c r="EU6" s="649"/>
      <c r="EV6" s="647"/>
      <c r="EW6" s="648"/>
      <c r="EX6" s="648"/>
      <c r="EY6" s="648"/>
      <c r="EZ6" s="648"/>
      <c r="FA6" s="648"/>
      <c r="FB6" s="649"/>
      <c r="FC6" s="730" t="s">
        <v>1118</v>
      </c>
      <c r="FD6" s="731"/>
      <c r="FE6" s="731"/>
      <c r="FF6" s="731"/>
      <c r="FG6" s="826"/>
      <c r="FH6" s="826"/>
      <c r="FI6" s="739"/>
      <c r="FJ6" s="647"/>
      <c r="FK6" s="648"/>
      <c r="FL6" s="648"/>
      <c r="FM6" s="648"/>
      <c r="FN6" s="648"/>
      <c r="FO6" s="826"/>
      <c r="FP6" s="739"/>
      <c r="FQ6" s="142" t="str">
        <f t="shared" ref="FQ6:GX6" si="13">IF((COUNTIF($DT$66:$FP$66,FQ9)&gt;=2),"×",IF((COUNTIF($DT$66:$FP$66,FQ9)=1),"○"," "))</f>
        <v xml:space="preserve"> </v>
      </c>
      <c r="FR6" s="143" t="str">
        <f t="shared" si="13"/>
        <v xml:space="preserve"> </v>
      </c>
      <c r="FS6" s="143" t="str">
        <f t="shared" si="13"/>
        <v xml:space="preserve"> </v>
      </c>
      <c r="FT6" s="483" t="str">
        <f t="shared" si="13"/>
        <v xml:space="preserve"> </v>
      </c>
      <c r="FU6" s="143" t="str">
        <f t="shared" si="13"/>
        <v xml:space="preserve"> </v>
      </c>
      <c r="FV6" s="483" t="str">
        <f t="shared" si="13"/>
        <v xml:space="preserve"> </v>
      </c>
      <c r="FW6" s="143" t="str">
        <f t="shared" si="13"/>
        <v xml:space="preserve"> </v>
      </c>
      <c r="FX6" s="483" t="str">
        <f t="shared" si="13"/>
        <v xml:space="preserve"> </v>
      </c>
      <c r="FY6" s="143" t="str">
        <f t="shared" si="13"/>
        <v>○</v>
      </c>
      <c r="FZ6" s="483" t="str">
        <f t="shared" si="13"/>
        <v xml:space="preserve"> </v>
      </c>
      <c r="GA6" s="483" t="str">
        <f t="shared" si="13"/>
        <v xml:space="preserve"> </v>
      </c>
      <c r="GB6" s="483" t="str">
        <f t="shared" si="13"/>
        <v xml:space="preserve"> </v>
      </c>
      <c r="GC6" s="143" t="str">
        <f t="shared" si="13"/>
        <v>○</v>
      </c>
      <c r="GD6" s="143" t="str">
        <f t="shared" si="13"/>
        <v xml:space="preserve"> </v>
      </c>
      <c r="GE6" s="151" t="str">
        <f t="shared" si="13"/>
        <v xml:space="preserve"> </v>
      </c>
      <c r="GF6" s="143" t="str">
        <f t="shared" si="13"/>
        <v>○</v>
      </c>
      <c r="GG6" s="143" t="str">
        <f t="shared" si="13"/>
        <v xml:space="preserve"> </v>
      </c>
      <c r="GH6" s="143" t="str">
        <f t="shared" si="13"/>
        <v xml:space="preserve"> </v>
      </c>
      <c r="GI6" s="143" t="str">
        <f t="shared" si="13"/>
        <v xml:space="preserve"> </v>
      </c>
      <c r="GJ6" s="143" t="str">
        <f t="shared" si="13"/>
        <v xml:space="preserve"> </v>
      </c>
      <c r="GK6" s="143" t="str">
        <f t="shared" si="13"/>
        <v xml:space="preserve"> </v>
      </c>
      <c r="GL6" s="143" t="str">
        <f t="shared" si="13"/>
        <v xml:space="preserve"> </v>
      </c>
      <c r="GM6" s="151" t="str">
        <f t="shared" si="13"/>
        <v xml:space="preserve"> </v>
      </c>
      <c r="GN6" s="143" t="str">
        <f t="shared" si="13"/>
        <v xml:space="preserve"> </v>
      </c>
      <c r="GO6" s="143" t="str">
        <f t="shared" si="13"/>
        <v xml:space="preserve"> </v>
      </c>
      <c r="GP6" s="151" t="str">
        <f t="shared" si="13"/>
        <v xml:space="preserve"> </v>
      </c>
      <c r="GQ6" s="143" t="str">
        <f t="shared" si="13"/>
        <v xml:space="preserve"> </v>
      </c>
      <c r="GR6" s="143" t="str">
        <f t="shared" si="13"/>
        <v xml:space="preserve"> </v>
      </c>
      <c r="GS6" s="143" t="str">
        <f t="shared" si="13"/>
        <v xml:space="preserve"> </v>
      </c>
      <c r="GT6" s="143" t="str">
        <f t="shared" si="13"/>
        <v xml:space="preserve"> </v>
      </c>
      <c r="GU6" s="143" t="str">
        <f t="shared" si="13"/>
        <v xml:space="preserve"> </v>
      </c>
      <c r="GV6" s="143" t="str">
        <f t="shared" si="13"/>
        <v xml:space="preserve"> </v>
      </c>
      <c r="GW6" s="143" t="str">
        <f t="shared" si="13"/>
        <v xml:space="preserve"> </v>
      </c>
      <c r="GX6" s="143" t="str">
        <f t="shared" si="13"/>
        <v xml:space="preserve"> </v>
      </c>
      <c r="GY6" s="49">
        <f>A6</f>
        <v>21</v>
      </c>
      <c r="HA6" s="74">
        <v>2</v>
      </c>
      <c r="HB6" s="75" t="str">
        <f>リスト!C5</f>
        <v>内</v>
      </c>
      <c r="HC6" s="76" t="str">
        <f>IF(リスト!D5="","",リスト!D5)</f>
        <v>内　方</v>
      </c>
      <c r="HD6" s="77" t="str">
        <f>IF(リスト!F5="","",リスト!F5)</f>
        <v>(総合)</v>
      </c>
      <c r="HE6" s="77" t="str">
        <f>IF(リスト!E5="","",リスト!E5)</f>
        <v>Ｆ５１Ｓ（仮Ｒｙ）</v>
      </c>
      <c r="HF6" s="78">
        <f>IF(リスト!G5="","",リスト!G5)</f>
        <v>7</v>
      </c>
      <c r="HG6" s="459" t="str">
        <f>IF(リスト!H5="","",リスト!H5)</f>
        <v>野江PO</v>
      </c>
      <c r="HH6" s="459" t="str">
        <f>IF(リスト!I5="","",リスト!I5)</f>
        <v>小曽根PO</v>
      </c>
      <c r="HI6" s="459" t="str">
        <f>IF(リスト!J5="","",リスト!J5)</f>
        <v>我孫子PO</v>
      </c>
      <c r="HJ6" s="459" t="str">
        <f>IF(リスト!K5="","",リスト!K5)</f>
        <v>南大阪PO</v>
      </c>
      <c r="HK6" s="459" t="str">
        <f>IF(リスト!L5="","",リスト!L5)</f>
        <v>神戸PO</v>
      </c>
      <c r="HL6" s="459" t="str">
        <f>IF(リスト!M5="","",リスト!M5)</f>
        <v>尼崎PO</v>
      </c>
      <c r="HM6" s="459" t="str">
        <f>IF(リスト!N5="","",リスト!N5)</f>
        <v>奈良PO</v>
      </c>
      <c r="HN6" s="459" t="str">
        <f>IF(リスト!O5="","",リスト!O5)</f>
        <v>吉野ＰＯ</v>
      </c>
      <c r="HO6" s="459" t="str">
        <f>IF(リスト!P5="","",リスト!P5)</f>
        <v>吉野水力ＰＯ</v>
      </c>
      <c r="HQ6" s="258" t="str">
        <f t="shared" ref="HQ6:II6" si="14">IF(FQ6="○","○",IF(FQ6="×","○",IF(FQ7="○","○",IF(FQ7="×","○",IF(FQ5="","",FQ5)))))</f>
        <v>内勤</v>
      </c>
      <c r="HR6" s="258" t="str">
        <f t="shared" si="14"/>
        <v>内勤</v>
      </c>
      <c r="HS6" s="258" t="str">
        <f t="shared" si="14"/>
        <v>内勤</v>
      </c>
      <c r="HT6" s="258" t="str">
        <f t="shared" si="14"/>
        <v>内勤</v>
      </c>
      <c r="HU6" s="258" t="str">
        <f t="shared" si="14"/>
        <v>○</v>
      </c>
      <c r="HV6" s="258" t="str">
        <f t="shared" si="14"/>
        <v>○</v>
      </c>
      <c r="HW6" s="258" t="str">
        <f t="shared" si="14"/>
        <v>○</v>
      </c>
      <c r="HX6" s="258" t="str">
        <f t="shared" si="14"/>
        <v>内勤</v>
      </c>
      <c r="HY6" s="258" t="str">
        <f t="shared" si="14"/>
        <v>○</v>
      </c>
      <c r="HZ6" s="258" t="str">
        <f t="shared" si="14"/>
        <v>内勤</v>
      </c>
      <c r="IA6" s="258" t="str">
        <f t="shared" si="14"/>
        <v>内勤</v>
      </c>
      <c r="IB6" s="258" t="str">
        <f t="shared" si="14"/>
        <v>内勤</v>
      </c>
      <c r="IC6" s="258" t="str">
        <f t="shared" si="14"/>
        <v>○</v>
      </c>
      <c r="ID6" s="258" t="str">
        <f t="shared" si="14"/>
        <v>○</v>
      </c>
      <c r="IE6" s="258" t="str">
        <f t="shared" si="14"/>
        <v>○</v>
      </c>
      <c r="IF6" s="258" t="str">
        <f t="shared" si="14"/>
        <v>○</v>
      </c>
      <c r="IG6" s="258" t="str">
        <f t="shared" si="14"/>
        <v>○</v>
      </c>
      <c r="IH6" s="258" t="str">
        <f t="shared" si="14"/>
        <v/>
      </c>
      <c r="II6" s="258" t="str">
        <f t="shared" si="14"/>
        <v/>
      </c>
      <c r="IJ6" s="258" t="str">
        <f t="shared" ref="IJ6" si="15">IF(GJ6="○","○",IF(GJ6="×","○",IF(GJ7="○","○",IF(GJ7="×","○",IF(GJ5="","",GJ5)))))</f>
        <v/>
      </c>
      <c r="IK6" s="258" t="str">
        <f t="shared" ref="IK6" si="16">IF(GK6="○","○",IF(GK6="×","○",IF(GK7="○","○",IF(GK7="×","○",IF(GK5="","",GK5)))))</f>
        <v/>
      </c>
      <c r="IL6" s="258" t="str">
        <f t="shared" ref="IL6" si="17">IF(GL6="○","○",IF(GL6="×","○",IF(GL7="○","○",IF(GL7="×","○",IF(GL5="","",GL5)))))</f>
        <v/>
      </c>
      <c r="IM6" s="258" t="str">
        <f t="shared" ref="IM6" si="18">IF(GM6="○","○",IF(GM6="×","○",IF(GM7="○","○",IF(GM7="×","○",IF(GM5="","",GM5)))))</f>
        <v/>
      </c>
      <c r="IN6" s="258" t="str">
        <f t="shared" ref="IN6" si="19">IF(GN6="○","○",IF(GN6="×","○",IF(GN7="○","○",IF(GN7="×","○",IF(GN5="","",GN5)))))</f>
        <v/>
      </c>
      <c r="IO6" s="258" t="str">
        <f t="shared" ref="IO6" si="20">IF(GO6="○","○",IF(GO6="×","○",IF(GO7="○","○",IF(GO7="×","○",IF(GO5="","",GO5)))))</f>
        <v/>
      </c>
      <c r="IP6" s="258" t="str">
        <f t="shared" ref="IP6" si="21">IF(GP6="○","○",IF(GP6="×","○",IF(GP7="○","○",IF(GP7="×","○",IF(GP5="","",GP5)))))</f>
        <v>○</v>
      </c>
      <c r="IQ6" s="258" t="str">
        <f t="shared" ref="IQ6" si="22">IF(GQ6="○","○",IF(GQ6="×","○",IF(GQ7="○","○",IF(GQ7="×","○",IF(GQ5="","",GQ5)))))</f>
        <v>○</v>
      </c>
      <c r="IR6" s="258" t="str">
        <f t="shared" ref="IR6" si="23">IF(GR6="○","○",IF(GR6="×","○",IF(GR7="○","○",IF(GR7="×","○",IF(GR5="","",GR5)))))</f>
        <v/>
      </c>
      <c r="IS6" s="258" t="str">
        <f t="shared" ref="IS6" si="24">IF(GW6="○","○",IF(GW6="×","○",IF(GW7="○","○",IF(GW7="×","○",IF(GW5="","",GW5)))))</f>
        <v/>
      </c>
      <c r="IT6" s="258" t="str">
        <f t="shared" ref="IT6" si="25">IF(GX6="○","○",IF(GX6="×","○",IF(GX7="○","○",IF(GX7="×","○",IF(GX5="","",GX5)))))</f>
        <v/>
      </c>
      <c r="IV6" s="393"/>
      <c r="IW6" s="393"/>
      <c r="IX6" s="393"/>
      <c r="IY6" s="397"/>
      <c r="IZ6" s="397"/>
      <c r="JA6" s="397"/>
      <c r="JB6" s="397"/>
      <c r="JC6" s="397"/>
      <c r="JD6" s="397"/>
      <c r="JE6" s="397"/>
      <c r="JF6" s="397"/>
      <c r="JG6" s="397"/>
      <c r="JH6" s="397"/>
      <c r="JI6" s="397"/>
      <c r="JJ6" s="397"/>
      <c r="JK6" s="397"/>
      <c r="JL6" s="397"/>
      <c r="JM6" s="397"/>
      <c r="JN6" s="397"/>
      <c r="JO6" s="397"/>
      <c r="JP6" s="397"/>
      <c r="JQ6" s="397"/>
      <c r="JR6" s="397"/>
      <c r="JS6" s="397"/>
      <c r="JT6" s="397"/>
      <c r="JU6" s="397"/>
      <c r="JV6" s="397"/>
      <c r="JW6" s="397"/>
      <c r="JX6" s="397"/>
      <c r="JY6" s="397"/>
      <c r="JZ6" s="397"/>
      <c r="KA6" s="397"/>
      <c r="KB6" s="397"/>
      <c r="KC6" s="397"/>
      <c r="KD6" s="397"/>
      <c r="KE6" s="397"/>
      <c r="KF6" s="397"/>
      <c r="KG6" s="397"/>
      <c r="KH6" s="397"/>
      <c r="KI6" s="397"/>
      <c r="KJ6" s="397"/>
      <c r="KK6" s="393"/>
      <c r="KL6" s="393"/>
      <c r="KM6" s="393"/>
      <c r="KN6" s="393"/>
      <c r="KO6" s="393"/>
      <c r="KP6" s="393"/>
      <c r="KQ6" s="393"/>
      <c r="KR6" s="393"/>
      <c r="KS6" s="393"/>
      <c r="KT6" s="393"/>
      <c r="KU6" s="393"/>
      <c r="KV6" s="393"/>
      <c r="KW6" s="393"/>
      <c r="KX6" s="393"/>
      <c r="KY6" s="393"/>
      <c r="KZ6" s="393"/>
      <c r="LA6" s="393"/>
      <c r="LB6" s="393"/>
      <c r="LC6" s="393"/>
      <c r="LD6" s="393"/>
      <c r="LE6" s="393"/>
      <c r="LF6" s="393"/>
      <c r="LG6" s="393"/>
      <c r="LH6" s="393"/>
      <c r="LI6" s="393"/>
      <c r="LJ6" s="393"/>
      <c r="LK6" s="393"/>
      <c r="LL6" s="393"/>
      <c r="LM6" s="393"/>
      <c r="LN6" s="393"/>
      <c r="LO6" s="393"/>
      <c r="LP6" s="393"/>
      <c r="LQ6" s="393"/>
      <c r="LR6" s="393"/>
      <c r="LS6" s="393"/>
      <c r="LT6" s="393"/>
      <c r="LU6" s="393"/>
      <c r="LV6" s="393"/>
      <c r="LW6" s="393"/>
      <c r="LX6" s="393"/>
      <c r="LY6" s="393"/>
      <c r="LZ6" s="393"/>
      <c r="MA6" s="393"/>
      <c r="MB6" s="393"/>
      <c r="MC6" s="393"/>
      <c r="MD6" s="393"/>
      <c r="ME6" s="393"/>
      <c r="MF6" s="393"/>
      <c r="MG6" s="393"/>
      <c r="MH6" s="393"/>
      <c r="MI6" s="393"/>
      <c r="MJ6" s="393"/>
      <c r="MK6" s="393"/>
      <c r="ML6" s="393"/>
      <c r="MM6" s="393"/>
      <c r="MN6" s="393"/>
      <c r="MO6" s="393"/>
      <c r="MP6" s="393"/>
      <c r="MQ6" s="393"/>
      <c r="MR6" s="393"/>
      <c r="MS6" s="393"/>
      <c r="MT6" s="393"/>
      <c r="MU6" s="393"/>
      <c r="MV6" s="393"/>
      <c r="MW6" s="393"/>
      <c r="MX6" s="393"/>
      <c r="MY6" s="393"/>
      <c r="MZ6" s="393"/>
      <c r="NA6" s="393"/>
      <c r="NB6" s="393"/>
      <c r="NC6" s="393"/>
      <c r="ND6" s="393"/>
      <c r="NE6" s="393"/>
      <c r="NF6" s="393"/>
      <c r="NG6" s="393"/>
      <c r="NH6" s="393"/>
      <c r="NI6" s="393"/>
      <c r="NJ6" s="393"/>
      <c r="NK6" s="393"/>
      <c r="NL6" s="393"/>
      <c r="NM6" s="393"/>
      <c r="NN6" s="393"/>
      <c r="NO6" s="393"/>
      <c r="NP6" s="393"/>
      <c r="NQ6" s="393"/>
      <c r="NR6" s="393"/>
      <c r="NS6" s="393"/>
      <c r="NT6" s="393"/>
      <c r="NU6" s="393"/>
      <c r="NV6" s="393"/>
      <c r="NW6" s="393"/>
      <c r="NX6" s="393"/>
      <c r="NY6" s="393"/>
      <c r="NZ6" s="393"/>
      <c r="OA6" s="393"/>
      <c r="OB6" s="393"/>
      <c r="OC6" s="393"/>
      <c r="OD6" s="393"/>
      <c r="OE6" s="393"/>
      <c r="OF6" s="393"/>
      <c r="OG6" s="393"/>
      <c r="OH6" s="393"/>
      <c r="OI6" s="393"/>
      <c r="OJ6" s="393"/>
      <c r="OK6" s="393"/>
      <c r="OL6" s="393"/>
      <c r="OM6" s="393"/>
      <c r="ON6" s="393"/>
      <c r="OO6" s="393"/>
      <c r="OP6" s="393"/>
      <c r="OQ6" s="393"/>
      <c r="OR6" s="393"/>
      <c r="OS6" s="393"/>
      <c r="OT6" s="393"/>
      <c r="OU6" s="393"/>
      <c r="OV6" s="393"/>
      <c r="OW6" s="393"/>
      <c r="OX6" s="393"/>
      <c r="OY6" s="393"/>
      <c r="OZ6" s="393"/>
      <c r="PA6" s="393"/>
      <c r="PB6" s="393"/>
      <c r="PC6" s="393"/>
      <c r="PD6" s="393"/>
      <c r="PE6" s="393"/>
      <c r="PF6" s="393"/>
      <c r="PG6" s="393"/>
      <c r="PH6" s="393"/>
      <c r="PI6" s="393"/>
      <c r="PJ6" s="393"/>
      <c r="PK6" s="393"/>
      <c r="PL6" s="393"/>
      <c r="PM6" s="393"/>
      <c r="PN6" s="393"/>
      <c r="PO6" s="393"/>
      <c r="PP6" s="393"/>
      <c r="PQ6" s="393"/>
      <c r="PR6" s="393"/>
      <c r="PS6" s="393"/>
      <c r="PT6" s="393"/>
      <c r="PU6" s="393"/>
      <c r="PV6" s="393"/>
      <c r="PW6" s="393"/>
      <c r="PX6" s="393"/>
      <c r="PY6" s="393"/>
      <c r="PZ6" s="393"/>
      <c r="QA6" s="393"/>
      <c r="QB6" s="393"/>
      <c r="QC6" s="393"/>
      <c r="QD6" s="393"/>
      <c r="QE6" s="393"/>
      <c r="QF6" s="393"/>
      <c r="QG6" s="393"/>
      <c r="QH6" s="393"/>
      <c r="QI6" s="393"/>
      <c r="QJ6" s="393"/>
      <c r="QK6" s="393"/>
      <c r="QL6" s="393"/>
      <c r="QM6" s="393"/>
      <c r="QN6" s="393"/>
      <c r="QO6" s="393"/>
      <c r="QP6" s="393"/>
      <c r="QQ6" s="393"/>
      <c r="QR6" s="393"/>
      <c r="QS6" s="393"/>
      <c r="QT6" s="393"/>
      <c r="QU6" s="393"/>
      <c r="QV6" s="393"/>
      <c r="QW6" s="393"/>
      <c r="QX6" s="393"/>
      <c r="QY6" s="393"/>
      <c r="QZ6" s="393"/>
      <c r="RA6" s="393"/>
      <c r="RB6" s="393"/>
      <c r="RC6" s="393"/>
      <c r="RD6" s="393"/>
      <c r="RE6" s="393"/>
      <c r="RF6" s="393"/>
      <c r="RG6" s="393"/>
      <c r="RH6" s="393"/>
      <c r="RI6" s="393"/>
      <c r="RJ6" s="393"/>
      <c r="RK6" s="393"/>
      <c r="RL6" s="393"/>
      <c r="RM6" s="393"/>
      <c r="RN6" s="393"/>
      <c r="RO6" s="393"/>
      <c r="RP6" s="393"/>
      <c r="RQ6" s="393"/>
      <c r="RR6" s="393"/>
      <c r="RS6" s="393"/>
      <c r="RT6" s="393"/>
      <c r="RU6" s="393"/>
      <c r="RV6" s="393"/>
      <c r="RW6" s="393"/>
      <c r="RX6" s="393"/>
      <c r="RY6" s="393"/>
      <c r="RZ6" s="393"/>
      <c r="SA6" s="393"/>
      <c r="SB6" s="393"/>
      <c r="SC6" s="393"/>
      <c r="SD6" s="393"/>
      <c r="SE6" s="393"/>
      <c r="SF6" s="393"/>
      <c r="SG6" s="393"/>
      <c r="SH6" s="393"/>
      <c r="SI6" s="393"/>
      <c r="SJ6" s="393"/>
      <c r="SK6" s="393"/>
      <c r="SL6" s="393"/>
      <c r="SM6" s="393"/>
      <c r="SN6" s="393"/>
      <c r="SO6" s="393"/>
      <c r="SP6" s="393"/>
      <c r="SQ6" s="393"/>
      <c r="SR6" s="393"/>
      <c r="SS6" s="393"/>
      <c r="ST6" s="393"/>
      <c r="SU6" s="393"/>
      <c r="SV6" s="393"/>
      <c r="SW6" s="393"/>
      <c r="SX6" s="393"/>
      <c r="SY6" s="393"/>
      <c r="SZ6" s="393"/>
      <c r="TA6" s="393"/>
      <c r="TB6" s="393"/>
      <c r="TC6" s="393"/>
      <c r="TD6" s="393"/>
      <c r="TE6" s="393"/>
      <c r="TF6" s="393"/>
      <c r="TG6" s="393"/>
      <c r="TH6" s="393"/>
      <c r="TI6" s="393"/>
      <c r="TJ6" s="393"/>
      <c r="TK6" s="393"/>
    </row>
    <row r="7" spans="1:531" ht="33" customHeight="1" x14ac:dyDescent="0.2">
      <c r="A7" s="230"/>
      <c r="B7" s="647"/>
      <c r="C7" s="648"/>
      <c r="D7" s="648"/>
      <c r="E7" s="649"/>
      <c r="F7" s="647"/>
      <c r="G7" s="648"/>
      <c r="H7" s="648"/>
      <c r="I7" s="649"/>
      <c r="J7" s="776"/>
      <c r="K7" s="777"/>
      <c r="L7" s="777"/>
      <c r="M7" s="778"/>
      <c r="N7" s="776" t="s">
        <v>962</v>
      </c>
      <c r="O7" s="777"/>
      <c r="P7" s="777"/>
      <c r="Q7" s="777"/>
      <c r="R7" s="778"/>
      <c r="S7" s="647"/>
      <c r="T7" s="648"/>
      <c r="U7" s="648"/>
      <c r="V7" s="649"/>
      <c r="W7" s="647"/>
      <c r="X7" s="648"/>
      <c r="Y7" s="648"/>
      <c r="Z7" s="649"/>
      <c r="AA7" s="647"/>
      <c r="AB7" s="648"/>
      <c r="AC7" s="648"/>
      <c r="AD7" s="649"/>
      <c r="AE7" s="647"/>
      <c r="AF7" s="648"/>
      <c r="AG7" s="648"/>
      <c r="AH7" s="648"/>
      <c r="AI7" s="649"/>
      <c r="AJ7" s="647"/>
      <c r="AK7" s="648"/>
      <c r="AL7" s="648"/>
      <c r="AM7" s="649"/>
      <c r="AN7" s="647"/>
      <c r="AO7" s="648"/>
      <c r="AP7" s="648"/>
      <c r="AQ7" s="649"/>
      <c r="AR7" s="776"/>
      <c r="AS7" s="777"/>
      <c r="AT7" s="777"/>
      <c r="AU7" s="778"/>
      <c r="AV7" s="647"/>
      <c r="AW7" s="648"/>
      <c r="AX7" s="648"/>
      <c r="AY7" s="648"/>
      <c r="AZ7" s="739"/>
      <c r="BA7" s="647"/>
      <c r="BB7" s="648"/>
      <c r="BC7" s="648"/>
      <c r="BD7" s="649"/>
      <c r="BE7" s="647"/>
      <c r="BF7" s="648"/>
      <c r="BG7" s="648"/>
      <c r="BH7" s="649"/>
      <c r="BI7" s="647"/>
      <c r="BJ7" s="648"/>
      <c r="BK7" s="648"/>
      <c r="BL7" s="649"/>
      <c r="BM7" s="647"/>
      <c r="BN7" s="648"/>
      <c r="BO7" s="648"/>
      <c r="BP7" s="648"/>
      <c r="BQ7" s="739"/>
      <c r="BR7" s="647"/>
      <c r="BS7" s="648"/>
      <c r="BT7" s="648"/>
      <c r="BU7" s="649"/>
      <c r="BV7" s="647"/>
      <c r="BW7" s="648"/>
      <c r="BX7" s="648"/>
      <c r="BY7" s="649"/>
      <c r="BZ7" s="647"/>
      <c r="CA7" s="648"/>
      <c r="CB7" s="648"/>
      <c r="CC7" s="649"/>
      <c r="CD7" s="647"/>
      <c r="CE7" s="648"/>
      <c r="CF7" s="648"/>
      <c r="CG7" s="648"/>
      <c r="CH7" s="739"/>
      <c r="CI7" s="647"/>
      <c r="CJ7" s="648"/>
      <c r="CK7" s="648"/>
      <c r="CL7" s="649"/>
      <c r="CM7" s="647"/>
      <c r="CN7" s="648"/>
      <c r="CO7" s="648"/>
      <c r="CP7" s="649"/>
      <c r="CQ7" s="647"/>
      <c r="CR7" s="648"/>
      <c r="CS7" s="648"/>
      <c r="CT7" s="649"/>
      <c r="CU7" s="647"/>
      <c r="CV7" s="648"/>
      <c r="CW7" s="648"/>
      <c r="CX7" s="648"/>
      <c r="CY7" s="649"/>
      <c r="CZ7" s="647"/>
      <c r="DA7" s="648"/>
      <c r="DB7" s="648"/>
      <c r="DC7" s="649"/>
      <c r="DD7" s="647"/>
      <c r="DE7" s="648"/>
      <c r="DF7" s="648"/>
      <c r="DG7" s="649"/>
      <c r="DH7" s="730"/>
      <c r="DI7" s="731"/>
      <c r="DJ7" s="731"/>
      <c r="DK7" s="732"/>
      <c r="DL7" s="776" t="s">
        <v>1158</v>
      </c>
      <c r="DM7" s="777"/>
      <c r="DN7" s="777"/>
      <c r="DO7" s="778"/>
      <c r="DP7" s="647"/>
      <c r="DQ7" s="648"/>
      <c r="DR7" s="648"/>
      <c r="DS7" s="649"/>
      <c r="DT7" s="776" t="s">
        <v>1014</v>
      </c>
      <c r="DU7" s="777"/>
      <c r="DV7" s="777"/>
      <c r="DW7" s="778"/>
      <c r="DX7" s="647"/>
      <c r="DY7" s="648"/>
      <c r="DZ7" s="648"/>
      <c r="EA7" s="649"/>
      <c r="EB7" s="776" t="s">
        <v>988</v>
      </c>
      <c r="EC7" s="777"/>
      <c r="ED7" s="777"/>
      <c r="EE7" s="778"/>
      <c r="EF7" s="647"/>
      <c r="EG7" s="648"/>
      <c r="EH7" s="648"/>
      <c r="EI7" s="649"/>
      <c r="EJ7" s="647"/>
      <c r="EK7" s="648"/>
      <c r="EL7" s="648"/>
      <c r="EM7" s="649"/>
      <c r="EN7" s="776"/>
      <c r="EO7" s="777"/>
      <c r="EP7" s="777"/>
      <c r="EQ7" s="778"/>
      <c r="ER7" s="647"/>
      <c r="ES7" s="648"/>
      <c r="ET7" s="648"/>
      <c r="EU7" s="649"/>
      <c r="EV7" s="647"/>
      <c r="EW7" s="648"/>
      <c r="EX7" s="648"/>
      <c r="EY7" s="648"/>
      <c r="EZ7" s="648"/>
      <c r="FA7" s="648"/>
      <c r="FB7" s="649"/>
      <c r="FC7" s="730"/>
      <c r="FD7" s="731"/>
      <c r="FE7" s="731"/>
      <c r="FF7" s="731"/>
      <c r="FG7" s="826"/>
      <c r="FH7" s="826"/>
      <c r="FI7" s="739"/>
      <c r="FJ7" s="647"/>
      <c r="FK7" s="648"/>
      <c r="FL7" s="648"/>
      <c r="FM7" s="648"/>
      <c r="FN7" s="648"/>
      <c r="FO7" s="826"/>
      <c r="FP7" s="739"/>
      <c r="FQ7" s="814" t="str">
        <f t="shared" ref="FQ7:GX7" si="26">IF((COUNTIF($B$66:$DS$66,FQ9)&gt;=2),"×",IF((COUNTIF($B$66:$DS$66,FQ9)=1),"○"," "))</f>
        <v xml:space="preserve"> </v>
      </c>
      <c r="FR7" s="674" t="str">
        <f t="shared" si="26"/>
        <v xml:space="preserve"> </v>
      </c>
      <c r="FS7" s="674" t="str">
        <f t="shared" si="26"/>
        <v xml:space="preserve"> </v>
      </c>
      <c r="FT7" s="801" t="str">
        <f t="shared" si="26"/>
        <v xml:space="preserve"> </v>
      </c>
      <c r="FU7" s="674" t="str">
        <f t="shared" si="26"/>
        <v>○</v>
      </c>
      <c r="FV7" s="801" t="str">
        <f t="shared" si="26"/>
        <v>○</v>
      </c>
      <c r="FW7" s="674" t="str">
        <f t="shared" si="26"/>
        <v>○</v>
      </c>
      <c r="FX7" s="801" t="str">
        <f t="shared" si="26"/>
        <v xml:space="preserve"> </v>
      </c>
      <c r="FY7" s="674" t="str">
        <f t="shared" si="26"/>
        <v xml:space="preserve"> </v>
      </c>
      <c r="FZ7" s="801" t="str">
        <f t="shared" si="26"/>
        <v xml:space="preserve"> </v>
      </c>
      <c r="GA7" s="801" t="str">
        <f t="shared" si="26"/>
        <v xml:space="preserve"> </v>
      </c>
      <c r="GB7" s="801" t="str">
        <f t="shared" si="26"/>
        <v xml:space="preserve"> </v>
      </c>
      <c r="GC7" s="674" t="str">
        <f t="shared" si="26"/>
        <v xml:space="preserve"> </v>
      </c>
      <c r="GD7" s="674" t="str">
        <f t="shared" si="26"/>
        <v>○</v>
      </c>
      <c r="GE7" s="674" t="str">
        <f t="shared" si="26"/>
        <v>○</v>
      </c>
      <c r="GF7" s="674" t="str">
        <f t="shared" si="26"/>
        <v xml:space="preserve"> </v>
      </c>
      <c r="GG7" s="674" t="str">
        <f t="shared" si="26"/>
        <v>○</v>
      </c>
      <c r="GH7" s="674" t="str">
        <f t="shared" si="26"/>
        <v xml:space="preserve"> </v>
      </c>
      <c r="GI7" s="674" t="str">
        <f t="shared" si="26"/>
        <v xml:space="preserve"> </v>
      </c>
      <c r="GJ7" s="674" t="str">
        <f t="shared" si="26"/>
        <v xml:space="preserve"> </v>
      </c>
      <c r="GK7" s="674" t="str">
        <f t="shared" si="26"/>
        <v xml:space="preserve"> </v>
      </c>
      <c r="GL7" s="674" t="str">
        <f t="shared" si="26"/>
        <v xml:space="preserve"> </v>
      </c>
      <c r="GM7" s="795" t="str">
        <f t="shared" si="26"/>
        <v xml:space="preserve"> </v>
      </c>
      <c r="GN7" s="674" t="str">
        <f t="shared" si="26"/>
        <v xml:space="preserve"> </v>
      </c>
      <c r="GO7" s="674" t="str">
        <f t="shared" si="26"/>
        <v xml:space="preserve"> </v>
      </c>
      <c r="GP7" s="795" t="str">
        <f t="shared" si="26"/>
        <v>○</v>
      </c>
      <c r="GQ7" s="674" t="str">
        <f t="shared" si="26"/>
        <v>○</v>
      </c>
      <c r="GR7" s="674" t="str">
        <f t="shared" si="26"/>
        <v xml:space="preserve"> </v>
      </c>
      <c r="GS7" s="674" t="str">
        <f t="shared" si="26"/>
        <v>○</v>
      </c>
      <c r="GT7" s="674" t="str">
        <f t="shared" si="26"/>
        <v xml:space="preserve"> </v>
      </c>
      <c r="GU7" s="674" t="str">
        <f t="shared" si="26"/>
        <v xml:space="preserve"> </v>
      </c>
      <c r="GV7" s="674" t="str">
        <f t="shared" si="26"/>
        <v xml:space="preserve"> </v>
      </c>
      <c r="GW7" s="674" t="str">
        <f t="shared" si="26"/>
        <v xml:space="preserve"> </v>
      </c>
      <c r="GX7" s="674" t="str">
        <f t="shared" si="26"/>
        <v xml:space="preserve"> </v>
      </c>
      <c r="GY7" s="230">
        <f>A7</f>
        <v>0</v>
      </c>
      <c r="HA7" s="198">
        <v>3</v>
      </c>
      <c r="HB7" s="199" t="str">
        <f>リスト!C6</f>
        <v>平</v>
      </c>
      <c r="HC7" s="76" t="str">
        <f>IF(リスト!D6="","",リスト!D6)</f>
        <v>平　澤</v>
      </c>
      <c r="HD7" s="76" t="str">
        <f>IF(リスト!F6="","",リスト!F6)</f>
        <v>(測定)</v>
      </c>
      <c r="HE7" s="76" t="str">
        <f>IF(リスト!E6="","",リスト!E6)</f>
        <v>Ｆｅ受入</v>
      </c>
      <c r="HF7" s="200">
        <f>IF(リスト!G6="","",リスト!G6)</f>
        <v>8</v>
      </c>
      <c r="HG7" s="77" t="str">
        <f>IF(リスト!H6="","",リスト!H6)</f>
        <v>新曽根崎</v>
      </c>
      <c r="HH7" s="77" t="str">
        <f>IF(リスト!I6="","",リスト!I6)</f>
        <v>北豊中</v>
      </c>
      <c r="HI7" s="77" t="str">
        <f>IF(リスト!J6="","",リスト!J6)</f>
        <v>敷　津</v>
      </c>
      <c r="HJ7" s="77" t="str">
        <f>IF(リスト!K6="","",リスト!K6)</f>
        <v>堺　港</v>
      </c>
      <c r="HK7" s="77" t="str">
        <f>IF(リスト!L6="","",リスト!L6)</f>
        <v>兵　庫</v>
      </c>
      <c r="HL7" s="77" t="str">
        <f>IF(リスト!M6="","",リスト!M6)</f>
        <v>西　宮</v>
      </c>
      <c r="HM7" s="77" t="str">
        <f>IF(リスト!N6="","",リスト!N6)</f>
        <v>新奈良</v>
      </c>
      <c r="HN7" s="77" t="str">
        <f>IF(リスト!O6="","",リスト!O6)</f>
        <v>北葛城</v>
      </c>
      <c r="HO7" s="460" t="str">
        <f>IF(リスト!P6="","",リスト!P6)</f>
        <v>吉野P/S</v>
      </c>
      <c r="IV7" s="393"/>
      <c r="IW7" s="393"/>
      <c r="IX7" s="393"/>
      <c r="IY7" s="397"/>
      <c r="IZ7" s="397"/>
      <c r="JA7" s="397"/>
      <c r="JB7" s="397"/>
      <c r="JC7" s="397"/>
      <c r="JD7" s="397"/>
      <c r="JE7" s="397"/>
      <c r="JF7" s="397"/>
      <c r="JG7" s="397"/>
      <c r="JH7" s="397"/>
      <c r="JI7" s="397"/>
      <c r="JJ7" s="397"/>
      <c r="JK7" s="397"/>
      <c r="JL7" s="397"/>
      <c r="JM7" s="397"/>
      <c r="JN7" s="397"/>
      <c r="JO7" s="397"/>
      <c r="JP7" s="397"/>
      <c r="JQ7" s="397"/>
      <c r="JR7" s="397"/>
      <c r="JS7" s="397"/>
      <c r="JT7" s="397"/>
      <c r="JU7" s="397"/>
      <c r="JV7" s="397"/>
      <c r="JW7" s="397"/>
      <c r="JX7" s="397"/>
      <c r="JY7" s="397"/>
      <c r="JZ7" s="397"/>
      <c r="KA7" s="397"/>
      <c r="KB7" s="397"/>
      <c r="KC7" s="397"/>
      <c r="KD7" s="397"/>
      <c r="KE7" s="397"/>
      <c r="KF7" s="397"/>
      <c r="KG7" s="397"/>
      <c r="KH7" s="397"/>
      <c r="KI7" s="397"/>
      <c r="KJ7" s="397"/>
      <c r="KK7" s="393"/>
      <c r="KL7" s="393"/>
      <c r="KM7" s="393"/>
      <c r="KN7" s="393"/>
      <c r="KO7" s="393"/>
      <c r="KP7" s="393"/>
      <c r="KQ7" s="393"/>
      <c r="KR7" s="393"/>
      <c r="KS7" s="393"/>
      <c r="KT7" s="393"/>
      <c r="KU7" s="393"/>
      <c r="KV7" s="393"/>
      <c r="KW7" s="393"/>
      <c r="KX7" s="393"/>
      <c r="KY7" s="393"/>
      <c r="KZ7" s="393"/>
      <c r="LA7" s="393"/>
      <c r="LB7" s="393"/>
      <c r="LC7" s="393"/>
      <c r="LD7" s="393"/>
      <c r="LE7" s="393"/>
      <c r="LF7" s="393"/>
      <c r="LG7" s="393"/>
      <c r="LH7" s="393"/>
      <c r="LI7" s="393"/>
      <c r="LJ7" s="393"/>
      <c r="LK7" s="393"/>
      <c r="LL7" s="393"/>
      <c r="LM7" s="393"/>
      <c r="LN7" s="393"/>
      <c r="LO7" s="393"/>
      <c r="LP7" s="393"/>
      <c r="LQ7" s="393"/>
      <c r="LR7" s="393"/>
      <c r="LS7" s="393"/>
      <c r="LT7" s="393"/>
      <c r="LU7" s="393"/>
      <c r="LV7" s="393"/>
      <c r="LW7" s="393"/>
      <c r="LX7" s="393"/>
      <c r="LY7" s="393"/>
      <c r="LZ7" s="393"/>
      <c r="MA7" s="393"/>
      <c r="MB7" s="393"/>
      <c r="MC7" s="393"/>
      <c r="MD7" s="393"/>
      <c r="ME7" s="393"/>
      <c r="MF7" s="393"/>
      <c r="MG7" s="393"/>
      <c r="MH7" s="393"/>
      <c r="MI7" s="393"/>
      <c r="MJ7" s="393"/>
      <c r="MK7" s="393"/>
      <c r="ML7" s="393"/>
      <c r="MM7" s="393"/>
      <c r="MN7" s="393"/>
      <c r="MO7" s="393"/>
      <c r="MP7" s="393"/>
      <c r="MQ7" s="393"/>
      <c r="MR7" s="393"/>
      <c r="MS7" s="393"/>
      <c r="MT7" s="393"/>
      <c r="MU7" s="393"/>
      <c r="MV7" s="393"/>
      <c r="MW7" s="393"/>
      <c r="MX7" s="393"/>
      <c r="MY7" s="393"/>
      <c r="MZ7" s="393"/>
      <c r="NA7" s="393"/>
      <c r="NB7" s="393"/>
      <c r="NC7" s="393"/>
      <c r="ND7" s="393"/>
      <c r="NE7" s="393"/>
      <c r="NF7" s="393"/>
      <c r="NG7" s="393"/>
      <c r="NH7" s="393"/>
      <c r="NI7" s="393"/>
      <c r="NJ7" s="393"/>
      <c r="NK7" s="393"/>
      <c r="NL7" s="393"/>
      <c r="NM7" s="393"/>
      <c r="NN7" s="393"/>
      <c r="NO7" s="393"/>
      <c r="NP7" s="393"/>
      <c r="NQ7" s="393"/>
      <c r="NR7" s="393"/>
      <c r="NS7" s="393"/>
      <c r="NT7" s="393"/>
      <c r="NU7" s="393"/>
      <c r="NV7" s="393"/>
      <c r="NW7" s="393"/>
      <c r="NX7" s="393"/>
      <c r="NY7" s="393"/>
      <c r="NZ7" s="393"/>
      <c r="OA7" s="393"/>
      <c r="OB7" s="393"/>
      <c r="OC7" s="393"/>
      <c r="OD7" s="393"/>
      <c r="OE7" s="393"/>
      <c r="OF7" s="393"/>
      <c r="OG7" s="393"/>
      <c r="OH7" s="393"/>
      <c r="OI7" s="393"/>
      <c r="OJ7" s="393"/>
      <c r="OK7" s="393"/>
      <c r="OL7" s="393"/>
      <c r="OM7" s="393"/>
      <c r="ON7" s="393"/>
      <c r="OO7" s="393"/>
      <c r="OP7" s="393"/>
      <c r="OQ7" s="393"/>
      <c r="OR7" s="393"/>
      <c r="OS7" s="393"/>
      <c r="OT7" s="393"/>
      <c r="OU7" s="393"/>
      <c r="OV7" s="393"/>
      <c r="OW7" s="393"/>
      <c r="OX7" s="393"/>
      <c r="OY7" s="393"/>
      <c r="OZ7" s="393"/>
      <c r="PA7" s="393"/>
      <c r="PB7" s="393"/>
      <c r="PC7" s="393"/>
      <c r="PD7" s="393"/>
      <c r="PE7" s="393"/>
      <c r="PF7" s="393"/>
      <c r="PG7" s="393"/>
      <c r="PH7" s="393"/>
      <c r="PI7" s="393"/>
      <c r="PJ7" s="393"/>
      <c r="PK7" s="393"/>
      <c r="PL7" s="393"/>
      <c r="PM7" s="393"/>
      <c r="PN7" s="393"/>
      <c r="PO7" s="393"/>
      <c r="PP7" s="393"/>
      <c r="PQ7" s="393"/>
      <c r="PR7" s="393"/>
      <c r="PS7" s="393"/>
      <c r="PT7" s="393"/>
      <c r="PU7" s="393"/>
      <c r="PV7" s="393"/>
      <c r="PW7" s="393"/>
      <c r="PX7" s="393"/>
      <c r="PY7" s="393"/>
      <c r="PZ7" s="393"/>
      <c r="QA7" s="393"/>
      <c r="QB7" s="393"/>
      <c r="QC7" s="393"/>
      <c r="QD7" s="393"/>
      <c r="QE7" s="393"/>
      <c r="QF7" s="393"/>
      <c r="QG7" s="393"/>
      <c r="QH7" s="393"/>
      <c r="QI7" s="393"/>
      <c r="QJ7" s="393"/>
      <c r="QK7" s="393"/>
      <c r="QL7" s="393"/>
      <c r="QM7" s="393"/>
      <c r="QN7" s="393"/>
      <c r="QO7" s="393"/>
      <c r="QP7" s="393"/>
      <c r="QQ7" s="393"/>
      <c r="QR7" s="393"/>
      <c r="QS7" s="393"/>
      <c r="QT7" s="393"/>
      <c r="QU7" s="393"/>
      <c r="QV7" s="393"/>
      <c r="QW7" s="393"/>
      <c r="QX7" s="393"/>
      <c r="QY7" s="393"/>
      <c r="QZ7" s="393"/>
      <c r="RA7" s="393"/>
      <c r="RB7" s="393"/>
      <c r="RC7" s="393"/>
      <c r="RD7" s="393"/>
      <c r="RE7" s="393"/>
      <c r="RF7" s="393"/>
      <c r="RG7" s="393"/>
      <c r="RH7" s="393"/>
      <c r="RI7" s="393"/>
      <c r="RJ7" s="393"/>
      <c r="RK7" s="393"/>
      <c r="RL7" s="393"/>
      <c r="RM7" s="393"/>
      <c r="RN7" s="393"/>
      <c r="RO7" s="393"/>
      <c r="RP7" s="393"/>
      <c r="RQ7" s="393"/>
      <c r="RR7" s="393"/>
      <c r="RS7" s="393"/>
      <c r="RT7" s="393"/>
      <c r="RU7" s="393"/>
      <c r="RV7" s="393"/>
      <c r="RW7" s="393"/>
      <c r="RX7" s="393"/>
      <c r="RY7" s="393"/>
      <c r="RZ7" s="393"/>
      <c r="SA7" s="393"/>
      <c r="SB7" s="393"/>
      <c r="SC7" s="393"/>
      <c r="SD7" s="393"/>
      <c r="SE7" s="393"/>
      <c r="SF7" s="393"/>
      <c r="SG7" s="393"/>
      <c r="SH7" s="393"/>
      <c r="SI7" s="393"/>
      <c r="SJ7" s="393"/>
      <c r="SK7" s="393"/>
      <c r="SL7" s="393"/>
      <c r="SM7" s="393"/>
      <c r="SN7" s="393"/>
      <c r="SO7" s="393"/>
      <c r="SP7" s="393"/>
      <c r="SQ7" s="393"/>
      <c r="SR7" s="393"/>
      <c r="SS7" s="393"/>
      <c r="ST7" s="393"/>
      <c r="SU7" s="393"/>
      <c r="SV7" s="393"/>
      <c r="SW7" s="393"/>
      <c r="SX7" s="393"/>
      <c r="SY7" s="393"/>
      <c r="SZ7" s="393"/>
      <c r="TA7" s="393"/>
      <c r="TB7" s="393"/>
      <c r="TC7" s="393"/>
      <c r="TD7" s="393"/>
      <c r="TE7" s="393"/>
      <c r="TF7" s="393"/>
      <c r="TG7" s="393"/>
      <c r="TH7" s="393"/>
      <c r="TI7" s="393"/>
      <c r="TJ7" s="393"/>
      <c r="TK7" s="393"/>
    </row>
    <row r="8" spans="1:531" ht="21" customHeight="1" x14ac:dyDescent="0.2">
      <c r="A8" s="229"/>
      <c r="B8" s="709" t="s">
        <v>117</v>
      </c>
      <c r="C8" s="715"/>
      <c r="D8" s="716"/>
      <c r="E8" s="717"/>
      <c r="F8" s="709" t="s">
        <v>117</v>
      </c>
      <c r="G8" s="715"/>
      <c r="H8" s="716"/>
      <c r="I8" s="717"/>
      <c r="J8" s="767" t="s">
        <v>117</v>
      </c>
      <c r="K8" s="779"/>
      <c r="L8" s="780"/>
      <c r="M8" s="781"/>
      <c r="N8" s="767" t="s">
        <v>132</v>
      </c>
      <c r="O8" s="768"/>
      <c r="P8" s="779"/>
      <c r="Q8" s="780" t="s">
        <v>964</v>
      </c>
      <c r="R8" s="781"/>
      <c r="S8" s="709" t="s">
        <v>132</v>
      </c>
      <c r="T8" s="715"/>
      <c r="U8" s="716"/>
      <c r="V8" s="717"/>
      <c r="W8" s="709" t="s">
        <v>117</v>
      </c>
      <c r="X8" s="715"/>
      <c r="Y8" s="716"/>
      <c r="Z8" s="717"/>
      <c r="AA8" s="709" t="s">
        <v>117</v>
      </c>
      <c r="AB8" s="715"/>
      <c r="AC8" s="716"/>
      <c r="AD8" s="717"/>
      <c r="AE8" s="709" t="s">
        <v>117</v>
      </c>
      <c r="AF8" s="715"/>
      <c r="AG8" s="710"/>
      <c r="AH8" s="749"/>
      <c r="AI8" s="717"/>
      <c r="AJ8" s="709" t="s">
        <v>132</v>
      </c>
      <c r="AK8" s="715"/>
      <c r="AL8" s="716"/>
      <c r="AM8" s="717"/>
      <c r="AN8" s="709" t="s">
        <v>132</v>
      </c>
      <c r="AO8" s="715"/>
      <c r="AP8" s="716"/>
      <c r="AQ8" s="717"/>
      <c r="AR8" s="767" t="s">
        <v>132</v>
      </c>
      <c r="AS8" s="779"/>
      <c r="AT8" s="780"/>
      <c r="AU8" s="781"/>
      <c r="AV8" s="709" t="s">
        <v>132</v>
      </c>
      <c r="AW8" s="715"/>
      <c r="AX8" s="710"/>
      <c r="AY8" s="749"/>
      <c r="AZ8" s="717"/>
      <c r="BA8" s="709" t="s">
        <v>117</v>
      </c>
      <c r="BB8" s="715"/>
      <c r="BC8" s="716"/>
      <c r="BD8" s="717"/>
      <c r="BE8" s="709" t="s">
        <v>117</v>
      </c>
      <c r="BF8" s="715"/>
      <c r="BG8" s="716"/>
      <c r="BH8" s="717"/>
      <c r="BI8" s="709" t="s">
        <v>117</v>
      </c>
      <c r="BJ8" s="715"/>
      <c r="BK8" s="716"/>
      <c r="BL8" s="717"/>
      <c r="BM8" s="709" t="s">
        <v>117</v>
      </c>
      <c r="BN8" s="715"/>
      <c r="BO8" s="710"/>
      <c r="BP8" s="749"/>
      <c r="BQ8" s="717"/>
      <c r="BR8" s="709" t="s">
        <v>117</v>
      </c>
      <c r="BS8" s="715"/>
      <c r="BT8" s="716"/>
      <c r="BU8" s="717"/>
      <c r="BV8" s="709" t="s">
        <v>117</v>
      </c>
      <c r="BW8" s="715"/>
      <c r="BX8" s="716"/>
      <c r="BY8" s="717"/>
      <c r="BZ8" s="709" t="s">
        <v>117</v>
      </c>
      <c r="CA8" s="715"/>
      <c r="CB8" s="716"/>
      <c r="CC8" s="717"/>
      <c r="CD8" s="709" t="s">
        <v>117</v>
      </c>
      <c r="CE8" s="715"/>
      <c r="CF8" s="710"/>
      <c r="CG8" s="749"/>
      <c r="CH8" s="717"/>
      <c r="CI8" s="709" t="s">
        <v>117</v>
      </c>
      <c r="CJ8" s="715"/>
      <c r="CK8" s="716"/>
      <c r="CL8" s="717"/>
      <c r="CM8" s="709" t="s">
        <v>117</v>
      </c>
      <c r="CN8" s="715"/>
      <c r="CO8" s="716"/>
      <c r="CP8" s="717"/>
      <c r="CQ8" s="709" t="s">
        <v>117</v>
      </c>
      <c r="CR8" s="715"/>
      <c r="CS8" s="716"/>
      <c r="CT8" s="717"/>
      <c r="CU8" s="709" t="s">
        <v>117</v>
      </c>
      <c r="CV8" s="715"/>
      <c r="CW8" s="710"/>
      <c r="CX8" s="749"/>
      <c r="CY8" s="717"/>
      <c r="CZ8" s="709" t="s">
        <v>132</v>
      </c>
      <c r="DA8" s="715"/>
      <c r="DB8" s="716"/>
      <c r="DC8" s="717"/>
      <c r="DD8" s="709" t="s">
        <v>132</v>
      </c>
      <c r="DE8" s="715"/>
      <c r="DF8" s="716"/>
      <c r="DG8" s="717"/>
      <c r="DH8" s="724" t="s">
        <v>117</v>
      </c>
      <c r="DI8" s="666"/>
      <c r="DJ8" s="725"/>
      <c r="DK8" s="726"/>
      <c r="DL8" s="767" t="s">
        <v>132</v>
      </c>
      <c r="DM8" s="779"/>
      <c r="DN8" s="780" t="s">
        <v>1159</v>
      </c>
      <c r="DO8" s="781"/>
      <c r="DP8" s="709" t="s">
        <v>132</v>
      </c>
      <c r="DQ8" s="715"/>
      <c r="DR8" s="716"/>
      <c r="DS8" s="717"/>
      <c r="DT8" s="767" t="s">
        <v>117</v>
      </c>
      <c r="DU8" s="779"/>
      <c r="DV8" s="780" t="s">
        <v>989</v>
      </c>
      <c r="DW8" s="781"/>
      <c r="DX8" s="709" t="s">
        <v>117</v>
      </c>
      <c r="DY8" s="715"/>
      <c r="DZ8" s="716"/>
      <c r="EA8" s="717"/>
      <c r="EB8" s="767" t="s">
        <v>117</v>
      </c>
      <c r="EC8" s="779"/>
      <c r="ED8" s="780" t="s">
        <v>989</v>
      </c>
      <c r="EE8" s="781"/>
      <c r="EF8" s="709" t="s">
        <v>117</v>
      </c>
      <c r="EG8" s="715"/>
      <c r="EH8" s="716"/>
      <c r="EI8" s="717"/>
      <c r="EJ8" s="709" t="s">
        <v>117</v>
      </c>
      <c r="EK8" s="715"/>
      <c r="EL8" s="716"/>
      <c r="EM8" s="717"/>
      <c r="EN8" s="767" t="s">
        <v>117</v>
      </c>
      <c r="EO8" s="779"/>
      <c r="EP8" s="780"/>
      <c r="EQ8" s="781"/>
      <c r="ER8" s="709" t="s">
        <v>117</v>
      </c>
      <c r="ES8" s="715"/>
      <c r="ET8" s="716"/>
      <c r="EU8" s="717"/>
      <c r="EV8" s="709" t="s">
        <v>117</v>
      </c>
      <c r="EW8" s="665"/>
      <c r="EX8" s="658"/>
      <c r="EY8" s="658"/>
      <c r="EZ8" s="658"/>
      <c r="FA8" s="658"/>
      <c r="FB8" s="659"/>
      <c r="FC8" s="724" t="s">
        <v>117</v>
      </c>
      <c r="FD8" s="665"/>
      <c r="FE8" s="665"/>
      <c r="FF8" s="666"/>
      <c r="FG8" s="666"/>
      <c r="FH8" s="666"/>
      <c r="FI8" s="667"/>
      <c r="FJ8" s="709" t="s">
        <v>117</v>
      </c>
      <c r="FK8" s="715"/>
      <c r="FL8" s="710"/>
      <c r="FM8" s="715"/>
      <c r="FN8" s="715"/>
      <c r="FO8" s="715"/>
      <c r="FP8" s="800"/>
      <c r="FQ8" s="820"/>
      <c r="FR8" s="675"/>
      <c r="FS8" s="675"/>
      <c r="FT8" s="802"/>
      <c r="FU8" s="675"/>
      <c r="FV8" s="802"/>
      <c r="FW8" s="675"/>
      <c r="FX8" s="802"/>
      <c r="FY8" s="675"/>
      <c r="FZ8" s="802"/>
      <c r="GA8" s="802"/>
      <c r="GB8" s="802"/>
      <c r="GC8" s="675"/>
      <c r="GD8" s="675"/>
      <c r="GE8" s="675"/>
      <c r="GF8" s="675"/>
      <c r="GG8" s="675"/>
      <c r="GH8" s="675"/>
      <c r="GI8" s="675"/>
      <c r="GJ8" s="675"/>
      <c r="GK8" s="675"/>
      <c r="GL8" s="675"/>
      <c r="GM8" s="796"/>
      <c r="GN8" s="675"/>
      <c r="GO8" s="675"/>
      <c r="GP8" s="796"/>
      <c r="GQ8" s="675"/>
      <c r="GR8" s="675"/>
      <c r="GS8" s="675"/>
      <c r="GT8" s="675"/>
      <c r="GU8" s="675"/>
      <c r="GV8" s="675"/>
      <c r="GW8" s="675"/>
      <c r="GX8" s="675"/>
      <c r="GY8" s="229"/>
      <c r="HA8" s="74">
        <v>4</v>
      </c>
      <c r="HB8" s="199" t="str">
        <f>リスト!C7</f>
        <v>船</v>
      </c>
      <c r="HC8" s="76" t="str">
        <f>IF(リスト!D7="","",リスト!D7)</f>
        <v>船　水</v>
      </c>
      <c r="HD8" s="76" t="str">
        <f>IF(リスト!F7="","",リスト!F7)</f>
        <v>(受入)</v>
      </c>
      <c r="HE8" s="76" t="str">
        <f>IF(リスト!E7="","",リスト!E7)</f>
        <v>Ｆｅ修繕</v>
      </c>
      <c r="HF8" s="200">
        <f>IF(リスト!G7="","",リスト!G7)</f>
        <v>9</v>
      </c>
      <c r="HG8" s="77" t="str">
        <f>IF(リスト!H7="","",リスト!H7)</f>
        <v>曽根崎</v>
      </c>
      <c r="HH8" s="77" t="str">
        <f>IF(リスト!I7="","",リスト!I7)</f>
        <v>豊　中</v>
      </c>
      <c r="HI8" s="77" t="str">
        <f>IF(リスト!J7="","",リスト!J7)</f>
        <v>加賀屋</v>
      </c>
      <c r="HJ8" s="77" t="str">
        <f>IF(リスト!K7="","",リスト!K7)</f>
        <v>東　堺</v>
      </c>
      <c r="HK8" s="77" t="str">
        <f>IF(リスト!L7="","",リスト!L7)</f>
        <v>柳　原</v>
      </c>
      <c r="HL8" s="77" t="str">
        <f>IF(リスト!M7="","",リスト!M7)</f>
        <v>広　田</v>
      </c>
      <c r="HM8" s="77" t="str">
        <f>IF(リスト!N7="","",リスト!N7)</f>
        <v>昭  和</v>
      </c>
      <c r="HN8" s="77" t="str">
        <f>IF(リスト!O7="","",リスト!O7)</f>
        <v>高  田</v>
      </c>
      <c r="HO8" s="460" t="str">
        <f>IF(リスト!P7="","",リスト!P7)</f>
        <v>樫尾P/S</v>
      </c>
      <c r="HQ8" s="96"/>
      <c r="HR8" s="96"/>
      <c r="HS8" s="96"/>
      <c r="HT8" s="96"/>
      <c r="HU8" s="96"/>
      <c r="HV8" s="96"/>
      <c r="HW8" s="96"/>
      <c r="HX8" s="96"/>
      <c r="HY8" s="96"/>
      <c r="HZ8" s="96"/>
      <c r="IA8" s="96"/>
      <c r="IB8" s="96"/>
      <c r="IC8" s="96"/>
      <c r="ID8" s="96"/>
      <c r="IE8" s="96"/>
      <c r="IF8" s="96"/>
      <c r="IG8" s="96"/>
      <c r="IH8" s="96"/>
      <c r="II8" s="96"/>
      <c r="IJ8" s="96"/>
      <c r="IK8" s="96"/>
      <c r="IL8" s="96"/>
      <c r="IM8" s="96"/>
      <c r="IN8" s="96"/>
      <c r="IO8" s="96"/>
      <c r="IP8" s="96"/>
      <c r="IQ8" s="96"/>
      <c r="IR8" s="96"/>
      <c r="IS8" s="96"/>
      <c r="IT8" s="96"/>
      <c r="IV8" s="393"/>
      <c r="IW8" s="393"/>
      <c r="IX8" s="393"/>
      <c r="IY8" s="397"/>
      <c r="IZ8" s="397"/>
      <c r="JA8" s="397"/>
      <c r="JB8" s="397"/>
      <c r="JC8" s="397"/>
      <c r="JD8" s="397"/>
      <c r="JE8" s="397"/>
      <c r="JF8" s="397"/>
      <c r="JG8" s="397"/>
      <c r="JH8" s="397"/>
      <c r="JI8" s="397"/>
      <c r="JJ8" s="397"/>
      <c r="JK8" s="397"/>
      <c r="JL8" s="397"/>
      <c r="JM8" s="397"/>
      <c r="JN8" s="397"/>
      <c r="JO8" s="397"/>
      <c r="JP8" s="397"/>
      <c r="JQ8" s="397"/>
      <c r="JR8" s="397"/>
      <c r="JS8" s="397"/>
      <c r="JT8" s="397"/>
      <c r="JU8" s="397"/>
      <c r="JV8" s="397"/>
      <c r="JW8" s="397"/>
      <c r="JX8" s="397"/>
      <c r="JY8" s="397"/>
      <c r="JZ8" s="397"/>
      <c r="KA8" s="397"/>
      <c r="KB8" s="397"/>
      <c r="KC8" s="397"/>
      <c r="KD8" s="397"/>
      <c r="KE8" s="397"/>
      <c r="KF8" s="397"/>
      <c r="KG8" s="397"/>
      <c r="KH8" s="397"/>
      <c r="KI8" s="397"/>
      <c r="KJ8" s="397"/>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3"/>
      <c r="SL8" s="393"/>
      <c r="SM8" s="393"/>
      <c r="SN8" s="393"/>
      <c r="SO8" s="393"/>
      <c r="SP8" s="393"/>
      <c r="SQ8" s="393"/>
      <c r="SR8" s="393"/>
      <c r="SS8" s="393"/>
      <c r="ST8" s="393"/>
      <c r="SU8" s="393"/>
      <c r="SV8" s="393"/>
      <c r="SW8" s="393"/>
      <c r="SX8" s="393"/>
      <c r="SY8" s="393"/>
      <c r="SZ8" s="393"/>
      <c r="TA8" s="393"/>
      <c r="TB8" s="393"/>
      <c r="TC8" s="393"/>
      <c r="TD8" s="393"/>
      <c r="TE8" s="393"/>
      <c r="TF8" s="393"/>
      <c r="TG8" s="393"/>
      <c r="TH8" s="393"/>
      <c r="TI8" s="393"/>
      <c r="TJ8" s="393"/>
      <c r="TK8" s="393"/>
    </row>
    <row r="9" spans="1:531" ht="21" customHeight="1" x14ac:dyDescent="0.2">
      <c r="A9" s="136">
        <f>D9+H9+L9+Q9+U9+Y9+AC9+EH9+EL9+AH9+AL9+AP9+AT9+AY9+BC9+BK9+BP9+BT9+CB9+CG9+CK9+CS9+CX9+DB9+DF9+DJ9+DN9+DR9++DV9+DZ9+ED9+EP9+ET9+FA9+FH9+FO9+BG9+BX9+CO9</f>
        <v>12</v>
      </c>
      <c r="B9" s="660"/>
      <c r="C9" s="718"/>
      <c r="D9" s="719"/>
      <c r="E9" s="720"/>
      <c r="F9" s="660"/>
      <c r="G9" s="718"/>
      <c r="H9" s="719"/>
      <c r="I9" s="720"/>
      <c r="J9" s="753" t="s">
        <v>876</v>
      </c>
      <c r="K9" s="754"/>
      <c r="L9" s="755">
        <v>3</v>
      </c>
      <c r="M9" s="756"/>
      <c r="N9" s="753"/>
      <c r="O9" s="786"/>
      <c r="P9" s="754"/>
      <c r="Q9" s="755">
        <v>1</v>
      </c>
      <c r="R9" s="756"/>
      <c r="S9" s="660"/>
      <c r="T9" s="718"/>
      <c r="U9" s="719"/>
      <c r="V9" s="720"/>
      <c r="W9" s="660"/>
      <c r="X9" s="718"/>
      <c r="Y9" s="719"/>
      <c r="Z9" s="720"/>
      <c r="AA9" s="660"/>
      <c r="AB9" s="718"/>
      <c r="AC9" s="719"/>
      <c r="AD9" s="720"/>
      <c r="AE9" s="660"/>
      <c r="AF9" s="661"/>
      <c r="AG9" s="718"/>
      <c r="AH9" s="751"/>
      <c r="AI9" s="943"/>
      <c r="AJ9" s="660"/>
      <c r="AK9" s="718"/>
      <c r="AL9" s="719"/>
      <c r="AM9" s="720"/>
      <c r="AN9" s="660"/>
      <c r="AO9" s="718"/>
      <c r="AP9" s="719"/>
      <c r="AQ9" s="720"/>
      <c r="AR9" s="753" t="s">
        <v>876</v>
      </c>
      <c r="AS9" s="754"/>
      <c r="AT9" s="755">
        <v>4</v>
      </c>
      <c r="AU9" s="756"/>
      <c r="AV9" s="660"/>
      <c r="AW9" s="661"/>
      <c r="AX9" s="750"/>
      <c r="AY9" s="719"/>
      <c r="AZ9" s="940"/>
      <c r="BA9" s="660"/>
      <c r="BB9" s="718"/>
      <c r="BC9" s="719"/>
      <c r="BD9" s="720"/>
      <c r="BE9" s="660"/>
      <c r="BF9" s="718"/>
      <c r="BG9" s="719"/>
      <c r="BH9" s="720"/>
      <c r="BI9" s="660"/>
      <c r="BJ9" s="718"/>
      <c r="BK9" s="719"/>
      <c r="BL9" s="720"/>
      <c r="BM9" s="660"/>
      <c r="BN9" s="661"/>
      <c r="BO9" s="750"/>
      <c r="BP9" s="719"/>
      <c r="BQ9" s="940"/>
      <c r="BR9" s="660"/>
      <c r="BS9" s="718"/>
      <c r="BT9" s="719"/>
      <c r="BU9" s="720"/>
      <c r="BV9" s="660"/>
      <c r="BW9" s="718"/>
      <c r="BX9" s="719"/>
      <c r="BY9" s="720"/>
      <c r="BZ9" s="660"/>
      <c r="CA9" s="718"/>
      <c r="CB9" s="719"/>
      <c r="CC9" s="720"/>
      <c r="CD9" s="660"/>
      <c r="CE9" s="661"/>
      <c r="CF9" s="944"/>
      <c r="CG9" s="719"/>
      <c r="CH9" s="940"/>
      <c r="CI9" s="660"/>
      <c r="CJ9" s="718"/>
      <c r="CK9" s="719"/>
      <c r="CL9" s="720"/>
      <c r="CM9" s="660"/>
      <c r="CN9" s="718"/>
      <c r="CO9" s="719"/>
      <c r="CP9" s="720"/>
      <c r="CQ9" s="660"/>
      <c r="CR9" s="718"/>
      <c r="CS9" s="719"/>
      <c r="CT9" s="720"/>
      <c r="CU9" s="660"/>
      <c r="CV9" s="661"/>
      <c r="CW9" s="718"/>
      <c r="CX9" s="719"/>
      <c r="CY9" s="720"/>
      <c r="CZ9" s="660"/>
      <c r="DA9" s="718"/>
      <c r="DB9" s="719"/>
      <c r="DC9" s="720"/>
      <c r="DD9" s="660"/>
      <c r="DE9" s="718"/>
      <c r="DF9" s="719"/>
      <c r="DG9" s="720"/>
      <c r="DH9" s="660"/>
      <c r="DI9" s="718"/>
      <c r="DJ9" s="719"/>
      <c r="DK9" s="720"/>
      <c r="DL9" s="753"/>
      <c r="DM9" s="754"/>
      <c r="DN9" s="755">
        <v>1</v>
      </c>
      <c r="DO9" s="756"/>
      <c r="DP9" s="660"/>
      <c r="DQ9" s="718"/>
      <c r="DR9" s="719"/>
      <c r="DS9" s="720"/>
      <c r="DT9" s="753"/>
      <c r="DU9" s="754"/>
      <c r="DV9" s="755">
        <v>1</v>
      </c>
      <c r="DW9" s="756"/>
      <c r="DX9" s="660"/>
      <c r="DY9" s="718"/>
      <c r="DZ9" s="719"/>
      <c r="EA9" s="720"/>
      <c r="EB9" s="753"/>
      <c r="EC9" s="754"/>
      <c r="ED9" s="755">
        <v>1</v>
      </c>
      <c r="EE9" s="756"/>
      <c r="EF9" s="660"/>
      <c r="EG9" s="718"/>
      <c r="EH9" s="719"/>
      <c r="EI9" s="720"/>
      <c r="EJ9" s="660"/>
      <c r="EK9" s="718"/>
      <c r="EL9" s="719"/>
      <c r="EM9" s="720"/>
      <c r="EN9" s="753"/>
      <c r="EO9" s="754"/>
      <c r="EP9" s="755">
        <v>1</v>
      </c>
      <c r="EQ9" s="756"/>
      <c r="ER9" s="660"/>
      <c r="ES9" s="718"/>
      <c r="ET9" s="719"/>
      <c r="EU9" s="803"/>
      <c r="EV9" s="660"/>
      <c r="EW9" s="661"/>
      <c r="EX9" s="662"/>
      <c r="EY9" s="662"/>
      <c r="EZ9" s="663"/>
      <c r="FA9" s="803"/>
      <c r="FB9" s="803"/>
      <c r="FC9" s="664"/>
      <c r="FD9" s="662"/>
      <c r="FE9" s="662"/>
      <c r="FF9" s="662"/>
      <c r="FG9" s="663"/>
      <c r="FH9" s="882"/>
      <c r="FI9" s="883"/>
      <c r="FJ9" s="660"/>
      <c r="FK9" s="661"/>
      <c r="FL9" s="946"/>
      <c r="FM9" s="946"/>
      <c r="FN9" s="750"/>
      <c r="FO9" s="719"/>
      <c r="FP9" s="803"/>
      <c r="FQ9" s="924" t="str">
        <f>$HC$5</f>
        <v>山　内</v>
      </c>
      <c r="FR9" s="915" t="str">
        <f>$HC$6</f>
        <v>内　方</v>
      </c>
      <c r="FS9" s="915" t="str">
        <f>$HC$7</f>
        <v>平　澤</v>
      </c>
      <c r="FT9" s="793" t="str">
        <f>$HC$8</f>
        <v>船　水</v>
      </c>
      <c r="FU9" s="915" t="str">
        <f>$HC$9</f>
        <v>菅　野</v>
      </c>
      <c r="FV9" s="793" t="str">
        <f>$HC$10</f>
        <v>金　山</v>
      </c>
      <c r="FW9" s="915" t="str">
        <f>$HC$11</f>
        <v>荒　木</v>
      </c>
      <c r="FX9" s="793" t="str">
        <f>$HC$12</f>
        <v>今　井</v>
      </c>
      <c r="FY9" s="915" t="str">
        <f>$HC$13</f>
        <v>平　岡</v>
      </c>
      <c r="FZ9" s="793" t="str">
        <f>$HC$14</f>
        <v>古　澤</v>
      </c>
      <c r="GA9" s="793" t="str">
        <f>$HC$15</f>
        <v>髙比良</v>
      </c>
      <c r="GB9" s="793" t="str">
        <f>$HC$16</f>
        <v>平　松</v>
      </c>
      <c r="GC9" s="915" t="str">
        <f>$HC$17</f>
        <v>中　嶋</v>
      </c>
      <c r="GD9" s="915" t="str">
        <f>$HC$18</f>
        <v>藤　本</v>
      </c>
      <c r="GE9" s="915" t="str">
        <f>$HC$19</f>
        <v>幸　岡</v>
      </c>
      <c r="GF9" s="915" t="str">
        <f>$HC20</f>
        <v>宮　地</v>
      </c>
      <c r="GG9" s="915" t="str">
        <f>$HC$21</f>
        <v>西　山</v>
      </c>
      <c r="GH9" s="915" t="str">
        <f>$HC$22</f>
        <v>姫　路</v>
      </c>
      <c r="GI9" s="915" t="str">
        <f>$HC$23</f>
        <v>西　田</v>
      </c>
      <c r="GJ9" s="915" t="str">
        <f>$HC$24</f>
        <v/>
      </c>
      <c r="GK9" s="915" t="str">
        <f>$HC$25</f>
        <v/>
      </c>
      <c r="GL9" s="915" t="str">
        <f>$HC$26</f>
        <v/>
      </c>
      <c r="GM9" s="913" t="str">
        <f>$HC$27</f>
        <v/>
      </c>
      <c r="GN9" s="915" t="str">
        <f>$HC$28</f>
        <v>河　口</v>
      </c>
      <c r="GO9" s="915" t="str">
        <f>$HC$29</f>
        <v>三　谷</v>
      </c>
      <c r="GP9" s="913" t="str">
        <f>$HC$30</f>
        <v>和　本</v>
      </c>
      <c r="GQ9" s="915" t="str">
        <f>$HC$31</f>
        <v>野　木</v>
      </c>
      <c r="GR9" s="915" t="str">
        <f>$HC$32</f>
        <v>東　條</v>
      </c>
      <c r="GS9" s="915" t="str">
        <f>$HC$33</f>
        <v>木　下</v>
      </c>
      <c r="GT9" s="915" t="str">
        <f>$HC$34</f>
        <v>前　島</v>
      </c>
      <c r="GU9" s="915" t="str">
        <f>$HC$35</f>
        <v>小　川</v>
      </c>
      <c r="GV9" s="915" t="str">
        <f>$HC$36</f>
        <v>河口消防</v>
      </c>
      <c r="GW9" s="915" t="str">
        <f>$HC$37</f>
        <v>ダイシン</v>
      </c>
      <c r="GX9" s="911" t="str">
        <f>$HC$38</f>
        <v>ヤマト・新生</v>
      </c>
      <c r="GY9" s="134">
        <f>A9</f>
        <v>12</v>
      </c>
      <c r="HA9" s="74">
        <v>5</v>
      </c>
      <c r="HB9" s="199" t="str">
        <f>リスト!C8</f>
        <v>菅</v>
      </c>
      <c r="HC9" s="76" t="str">
        <f>IF(リスト!D8="","",リスト!D8)</f>
        <v>菅　野</v>
      </c>
      <c r="HD9" s="76" t="str">
        <f>IF(リスト!F8="","",リスト!F8)</f>
        <v>(自：測)</v>
      </c>
      <c r="HE9" s="76" t="str">
        <f>IF(リスト!E8="","",リスト!E8)</f>
        <v>人工接地</v>
      </c>
      <c r="HF9" s="200">
        <f>IF(リスト!G8="","",リスト!G8)</f>
        <v>10</v>
      </c>
      <c r="HG9" s="77" t="str">
        <f>IF(リスト!H8="","",リスト!H8)</f>
        <v>中之島</v>
      </c>
      <c r="HH9" s="77" t="str">
        <f>IF(リスト!I8="","",リスト!I8)</f>
        <v>千里丘</v>
      </c>
      <c r="HI9" s="77" t="str">
        <f>IF(リスト!J8="","",リスト!J8)</f>
        <v>粉　浜</v>
      </c>
      <c r="HJ9" s="77" t="str">
        <f>IF(リスト!K8="","",リスト!K8)</f>
        <v>百舌鳥</v>
      </c>
      <c r="HK9" s="77" t="str">
        <f>IF(リスト!L8="","",リスト!L8)</f>
        <v>和　田</v>
      </c>
      <c r="HL9" s="77" t="str">
        <f>IF(リスト!M8="","",リスト!M8)</f>
        <v>前　浜</v>
      </c>
      <c r="HM9" s="77" t="str">
        <f>IF(リスト!N8="","",リスト!N8)</f>
        <v>丹波市</v>
      </c>
      <c r="HN9" s="77" t="str">
        <f>IF(リスト!O8="","",リスト!O8)</f>
        <v>御  所</v>
      </c>
      <c r="HO9" s="460" t="str">
        <f>IF(リスト!P8="","",リスト!P8)</f>
        <v>室生P/S</v>
      </c>
      <c r="IV9" s="393"/>
      <c r="IW9" s="393"/>
      <c r="IX9" s="393"/>
      <c r="IY9" s="397"/>
      <c r="IZ9" s="397"/>
      <c r="JA9" s="397"/>
      <c r="JB9" s="397"/>
      <c r="JC9" s="397"/>
      <c r="JD9" s="397"/>
      <c r="JE9" s="397"/>
      <c r="JF9" s="397"/>
      <c r="JG9" s="397"/>
      <c r="JH9" s="397"/>
      <c r="JI9" s="397"/>
      <c r="JJ9" s="397"/>
      <c r="JK9" s="397"/>
      <c r="JL9" s="397"/>
      <c r="JM9" s="397"/>
      <c r="JN9" s="397"/>
      <c r="JO9" s="397"/>
      <c r="JP9" s="397"/>
      <c r="JQ9" s="397"/>
      <c r="JR9" s="397"/>
      <c r="JS9" s="397"/>
      <c r="JT9" s="397"/>
      <c r="JU9" s="397"/>
      <c r="JV9" s="397"/>
      <c r="JW9" s="397"/>
      <c r="JX9" s="397"/>
      <c r="JY9" s="397"/>
      <c r="JZ9" s="397"/>
      <c r="KA9" s="397"/>
      <c r="KB9" s="397"/>
      <c r="KC9" s="397"/>
      <c r="KD9" s="397"/>
      <c r="KE9" s="397"/>
      <c r="KF9" s="397"/>
      <c r="KG9" s="397"/>
      <c r="KH9" s="397"/>
      <c r="KI9" s="397"/>
      <c r="KJ9" s="397"/>
      <c r="KK9" s="393"/>
      <c r="KL9" s="393"/>
      <c r="KM9" s="393"/>
      <c r="KN9" s="393"/>
      <c r="KO9" s="393"/>
      <c r="KP9" s="393"/>
      <c r="KQ9" s="393"/>
      <c r="KR9" s="393"/>
      <c r="KS9" s="393"/>
      <c r="KT9" s="393"/>
      <c r="KU9" s="393"/>
      <c r="KV9" s="393"/>
      <c r="KW9" s="393"/>
      <c r="KX9" s="393"/>
      <c r="KY9" s="393"/>
      <c r="KZ9" s="393"/>
      <c r="LA9" s="393"/>
      <c r="LB9" s="393"/>
      <c r="LC9" s="393"/>
      <c r="LD9" s="393"/>
      <c r="LE9" s="393"/>
      <c r="LF9" s="393"/>
      <c r="LG9" s="393"/>
      <c r="LH9" s="393"/>
      <c r="LI9" s="393"/>
      <c r="LJ9" s="393"/>
      <c r="LK9" s="393"/>
      <c r="LL9" s="393"/>
      <c r="LM9" s="393"/>
      <c r="LN9" s="393"/>
      <c r="LO9" s="393"/>
      <c r="LP9" s="393"/>
      <c r="LQ9" s="393"/>
      <c r="LR9" s="393"/>
      <c r="LS9" s="393"/>
      <c r="LT9" s="393"/>
      <c r="LU9" s="393"/>
      <c r="LV9" s="393"/>
      <c r="LW9" s="393"/>
      <c r="LX9" s="393"/>
      <c r="LY9" s="393"/>
      <c r="LZ9" s="393"/>
      <c r="MA9" s="393"/>
      <c r="MB9" s="393"/>
      <c r="MC9" s="393"/>
      <c r="MD9" s="393"/>
      <c r="ME9" s="393"/>
      <c r="MF9" s="393"/>
      <c r="MG9" s="393"/>
      <c r="MH9" s="393"/>
      <c r="MI9" s="393"/>
      <c r="MJ9" s="393"/>
      <c r="MK9" s="393"/>
      <c r="ML9" s="393"/>
      <c r="MM9" s="393"/>
      <c r="MN9" s="393"/>
      <c r="MO9" s="393"/>
      <c r="MP9" s="393"/>
      <c r="MQ9" s="393"/>
      <c r="MR9" s="393"/>
      <c r="MS9" s="393"/>
      <c r="MT9" s="393"/>
      <c r="MU9" s="393"/>
      <c r="MV9" s="393"/>
      <c r="MW9" s="393"/>
      <c r="MX9" s="393"/>
      <c r="MY9" s="393"/>
      <c r="MZ9" s="393"/>
      <c r="NA9" s="393"/>
      <c r="NB9" s="393"/>
      <c r="NC9" s="393"/>
      <c r="ND9" s="393"/>
      <c r="NE9" s="393"/>
      <c r="NF9" s="393"/>
      <c r="NG9" s="393"/>
      <c r="NH9" s="393"/>
      <c r="NI9" s="393"/>
      <c r="NJ9" s="393"/>
      <c r="NK9" s="393"/>
      <c r="NL9" s="393"/>
      <c r="NM9" s="393"/>
      <c r="NN9" s="393"/>
      <c r="NO9" s="393"/>
      <c r="NP9" s="393"/>
      <c r="NQ9" s="393"/>
      <c r="NR9" s="393"/>
      <c r="NS9" s="393"/>
      <c r="NT9" s="393"/>
      <c r="NU9" s="393"/>
      <c r="NV9" s="393"/>
      <c r="NW9" s="393"/>
      <c r="NX9" s="393"/>
      <c r="NY9" s="393"/>
      <c r="NZ9" s="393"/>
      <c r="OA9" s="393"/>
      <c r="OB9" s="393"/>
      <c r="OC9" s="393"/>
      <c r="OD9" s="393"/>
      <c r="OE9" s="393"/>
      <c r="OF9" s="393"/>
      <c r="OG9" s="393"/>
      <c r="OH9" s="393"/>
      <c r="OI9" s="393"/>
      <c r="OJ9" s="393"/>
      <c r="OK9" s="393"/>
      <c r="OL9" s="393"/>
      <c r="OM9" s="393"/>
      <c r="ON9" s="393"/>
      <c r="OO9" s="393"/>
      <c r="OP9" s="393"/>
      <c r="OQ9" s="393"/>
      <c r="OR9" s="393"/>
      <c r="OS9" s="393"/>
      <c r="OT9" s="393"/>
      <c r="OU9" s="393"/>
      <c r="OV9" s="393"/>
      <c r="OW9" s="393"/>
      <c r="OX9" s="393"/>
      <c r="OY9" s="393"/>
      <c r="OZ9" s="393"/>
      <c r="PA9" s="393"/>
      <c r="PB9" s="393"/>
      <c r="PC9" s="393"/>
      <c r="PD9" s="393"/>
      <c r="PE9" s="393"/>
      <c r="PF9" s="393"/>
      <c r="PG9" s="393"/>
      <c r="PH9" s="393"/>
      <c r="PI9" s="393"/>
      <c r="PJ9" s="393"/>
      <c r="PK9" s="393"/>
      <c r="PL9" s="393"/>
      <c r="PM9" s="393"/>
      <c r="PN9" s="393"/>
      <c r="PO9" s="393"/>
      <c r="PP9" s="393"/>
      <c r="PQ9" s="393"/>
      <c r="PR9" s="393"/>
      <c r="PS9" s="393"/>
      <c r="PT9" s="393"/>
      <c r="PU9" s="393"/>
      <c r="PV9" s="393"/>
      <c r="PW9" s="393"/>
      <c r="PX9" s="393"/>
      <c r="PY9" s="393"/>
      <c r="PZ9" s="393"/>
      <c r="QA9" s="393"/>
      <c r="QB9" s="393"/>
      <c r="QC9" s="393"/>
      <c r="QD9" s="393"/>
      <c r="QE9" s="393"/>
      <c r="QF9" s="393"/>
      <c r="QG9" s="393"/>
      <c r="QH9" s="393"/>
      <c r="QI9" s="393"/>
      <c r="QJ9" s="393"/>
      <c r="QK9" s="393"/>
      <c r="QL9" s="393"/>
      <c r="QM9" s="393"/>
      <c r="QN9" s="393"/>
      <c r="QO9" s="393"/>
      <c r="QP9" s="393"/>
      <c r="QQ9" s="393"/>
      <c r="QR9" s="393"/>
      <c r="QS9" s="393"/>
      <c r="QT9" s="393"/>
      <c r="QU9" s="393"/>
      <c r="QV9" s="393"/>
      <c r="QW9" s="393"/>
      <c r="QX9" s="393"/>
      <c r="QY9" s="393"/>
      <c r="QZ9" s="393"/>
      <c r="RA9" s="393"/>
      <c r="RB9" s="393"/>
      <c r="RC9" s="393"/>
      <c r="RD9" s="393"/>
      <c r="RE9" s="393"/>
      <c r="RF9" s="393"/>
      <c r="RG9" s="393"/>
      <c r="RH9" s="393"/>
      <c r="RI9" s="393"/>
      <c r="RJ9" s="393"/>
      <c r="RK9" s="393"/>
      <c r="RL9" s="393"/>
      <c r="RM9" s="393"/>
      <c r="RN9" s="393"/>
      <c r="RO9" s="393"/>
      <c r="RP9" s="393"/>
      <c r="RQ9" s="393"/>
      <c r="RR9" s="393"/>
      <c r="RS9" s="393"/>
      <c r="RT9" s="393"/>
      <c r="RU9" s="393"/>
      <c r="RV9" s="393"/>
      <c r="RW9" s="393"/>
      <c r="RX9" s="393"/>
      <c r="RY9" s="393"/>
      <c r="RZ9" s="393"/>
      <c r="SA9" s="393"/>
      <c r="SB9" s="393"/>
      <c r="SC9" s="393"/>
      <c r="SD9" s="393"/>
      <c r="SE9" s="393"/>
      <c r="SF9" s="393"/>
      <c r="SG9" s="393"/>
      <c r="SH9" s="393"/>
      <c r="SI9" s="393"/>
      <c r="SJ9" s="393"/>
      <c r="SK9" s="393"/>
      <c r="SL9" s="393"/>
      <c r="SM9" s="393"/>
      <c r="SN9" s="393"/>
      <c r="SO9" s="393"/>
      <c r="SP9" s="393"/>
      <c r="SQ9" s="393"/>
      <c r="SR9" s="393"/>
      <c r="SS9" s="393"/>
      <c r="ST9" s="393"/>
      <c r="SU9" s="393"/>
      <c r="SV9" s="393"/>
      <c r="SW9" s="393"/>
      <c r="SX9" s="393"/>
      <c r="SY9" s="393"/>
      <c r="SZ9" s="393"/>
      <c r="TA9" s="393"/>
      <c r="TB9" s="393"/>
      <c r="TC9" s="393"/>
      <c r="TD9" s="393"/>
      <c r="TE9" s="393"/>
      <c r="TF9" s="393"/>
      <c r="TG9" s="393"/>
      <c r="TH9" s="393"/>
      <c r="TI9" s="393"/>
      <c r="TJ9" s="393"/>
      <c r="TK9" s="393"/>
    </row>
    <row r="10" spans="1:531" ht="37.5" customHeight="1" x14ac:dyDescent="0.2">
      <c r="A10" s="29" t="s">
        <v>0</v>
      </c>
      <c r="B10" s="721"/>
      <c r="C10" s="723"/>
      <c r="D10" s="723"/>
      <c r="E10" s="656"/>
      <c r="F10" s="721"/>
      <c r="G10" s="723"/>
      <c r="H10" s="723"/>
      <c r="I10" s="656"/>
      <c r="J10" s="757" t="s">
        <v>1044</v>
      </c>
      <c r="K10" s="759" t="s">
        <v>1045</v>
      </c>
      <c r="L10" s="759" t="s">
        <v>1042</v>
      </c>
      <c r="M10" s="761"/>
      <c r="N10" s="757" t="s">
        <v>1001</v>
      </c>
      <c r="O10" s="759"/>
      <c r="P10" s="759"/>
      <c r="Q10" s="759"/>
      <c r="R10" s="761"/>
      <c r="S10" s="721"/>
      <c r="T10" s="723"/>
      <c r="U10" s="723"/>
      <c r="V10" s="656"/>
      <c r="W10" s="721"/>
      <c r="X10" s="723"/>
      <c r="Y10" s="723"/>
      <c r="Z10" s="656"/>
      <c r="AA10" s="721"/>
      <c r="AB10" s="723"/>
      <c r="AC10" s="723"/>
      <c r="AD10" s="656"/>
      <c r="AE10" s="808"/>
      <c r="AF10" s="723"/>
      <c r="AG10" s="723"/>
      <c r="AH10" s="723"/>
      <c r="AI10" s="821"/>
      <c r="AJ10" s="721"/>
      <c r="AK10" s="723"/>
      <c r="AL10" s="723"/>
      <c r="AM10" s="656"/>
      <c r="AN10" s="721"/>
      <c r="AO10" s="723"/>
      <c r="AP10" s="723"/>
      <c r="AQ10" s="656"/>
      <c r="AR10" s="757" t="s">
        <v>817</v>
      </c>
      <c r="AS10" s="759" t="s">
        <v>823</v>
      </c>
      <c r="AT10" s="759" t="s">
        <v>824</v>
      </c>
      <c r="AU10" s="761" t="s">
        <v>973</v>
      </c>
      <c r="AV10" s="721"/>
      <c r="AW10" s="723"/>
      <c r="AX10" s="723"/>
      <c r="AY10" s="656"/>
      <c r="AZ10" s="723"/>
      <c r="BA10" s="721"/>
      <c r="BB10" s="723"/>
      <c r="BC10" s="723"/>
      <c r="BD10" s="656"/>
      <c r="BE10" s="721"/>
      <c r="BF10" s="723"/>
      <c r="BG10" s="723"/>
      <c r="BH10" s="656"/>
      <c r="BI10" s="721"/>
      <c r="BJ10" s="723"/>
      <c r="BK10" s="723"/>
      <c r="BL10" s="656"/>
      <c r="BM10" s="721"/>
      <c r="BN10" s="723"/>
      <c r="BO10" s="723"/>
      <c r="BP10" s="656"/>
      <c r="BQ10" s="723"/>
      <c r="BR10" s="721"/>
      <c r="BS10" s="723"/>
      <c r="BT10" s="723"/>
      <c r="BU10" s="656"/>
      <c r="BV10" s="721"/>
      <c r="BW10" s="723"/>
      <c r="BX10" s="723"/>
      <c r="BY10" s="656"/>
      <c r="BZ10" s="721"/>
      <c r="CA10" s="723"/>
      <c r="CB10" s="723"/>
      <c r="CC10" s="656"/>
      <c r="CD10" s="721"/>
      <c r="CE10" s="723"/>
      <c r="CF10" s="723"/>
      <c r="CG10" s="656"/>
      <c r="CH10" s="723"/>
      <c r="CI10" s="721"/>
      <c r="CJ10" s="723"/>
      <c r="CK10" s="723"/>
      <c r="CL10" s="656"/>
      <c r="CM10" s="721"/>
      <c r="CN10" s="723"/>
      <c r="CO10" s="723"/>
      <c r="CP10" s="656"/>
      <c r="CQ10" s="721"/>
      <c r="CR10" s="723"/>
      <c r="CS10" s="723"/>
      <c r="CT10" s="656"/>
      <c r="CU10" s="721"/>
      <c r="CV10" s="723"/>
      <c r="CW10" s="723"/>
      <c r="CX10" s="723"/>
      <c r="CY10" s="656"/>
      <c r="CZ10" s="721"/>
      <c r="DA10" s="723"/>
      <c r="DB10" s="723"/>
      <c r="DC10" s="656"/>
      <c r="DD10" s="721"/>
      <c r="DE10" s="723"/>
      <c r="DF10" s="723"/>
      <c r="DG10" s="656"/>
      <c r="DH10" s="721"/>
      <c r="DI10" s="723"/>
      <c r="DJ10" s="723"/>
      <c r="DK10" s="656"/>
      <c r="DL10" s="757" t="s">
        <v>816</v>
      </c>
      <c r="DM10" s="759"/>
      <c r="DN10" s="759"/>
      <c r="DO10" s="761"/>
      <c r="DP10" s="721"/>
      <c r="DQ10" s="723"/>
      <c r="DR10" s="723"/>
      <c r="DS10" s="656"/>
      <c r="DT10" s="757" t="s">
        <v>819</v>
      </c>
      <c r="DU10" s="759"/>
      <c r="DV10" s="759"/>
      <c r="DW10" s="761"/>
      <c r="DX10" s="721"/>
      <c r="DY10" s="723"/>
      <c r="DZ10" s="723"/>
      <c r="EA10" s="656"/>
      <c r="EB10" s="757" t="s">
        <v>934</v>
      </c>
      <c r="EC10" s="759"/>
      <c r="ED10" s="759"/>
      <c r="EE10" s="761"/>
      <c r="EF10" s="721"/>
      <c r="EG10" s="723"/>
      <c r="EH10" s="723"/>
      <c r="EI10" s="656"/>
      <c r="EJ10" s="721"/>
      <c r="EK10" s="723"/>
      <c r="EL10" s="723"/>
      <c r="EM10" s="656"/>
      <c r="EN10" s="979" t="s">
        <v>822</v>
      </c>
      <c r="EO10" s="759"/>
      <c r="EP10" s="759"/>
      <c r="EQ10" s="965"/>
      <c r="ER10" s="721"/>
      <c r="ES10" s="723"/>
      <c r="ET10" s="723"/>
      <c r="EU10" s="656"/>
      <c r="EV10" s="807"/>
      <c r="EW10" s="645"/>
      <c r="EX10" s="645"/>
      <c r="EY10" s="645"/>
      <c r="EZ10" s="645"/>
      <c r="FA10" s="723"/>
      <c r="FB10" s="656"/>
      <c r="FC10" s="807"/>
      <c r="FD10" s="645"/>
      <c r="FE10" s="645"/>
      <c r="FF10" s="645"/>
      <c r="FG10" s="645"/>
      <c r="FH10" s="723"/>
      <c r="FI10" s="656"/>
      <c r="FJ10" s="807"/>
      <c r="FK10" s="645"/>
      <c r="FL10" s="723"/>
      <c r="FM10" s="723"/>
      <c r="FN10" s="723"/>
      <c r="FO10" s="723"/>
      <c r="FP10" s="656"/>
      <c r="FQ10" s="924"/>
      <c r="FR10" s="915"/>
      <c r="FS10" s="915"/>
      <c r="FT10" s="793"/>
      <c r="FU10" s="915"/>
      <c r="FV10" s="793"/>
      <c r="FW10" s="915"/>
      <c r="FX10" s="793"/>
      <c r="FY10" s="915"/>
      <c r="FZ10" s="793"/>
      <c r="GA10" s="793"/>
      <c r="GB10" s="793"/>
      <c r="GC10" s="915"/>
      <c r="GD10" s="915"/>
      <c r="GE10" s="915"/>
      <c r="GF10" s="915"/>
      <c r="GG10" s="915"/>
      <c r="GH10" s="915"/>
      <c r="GI10" s="915"/>
      <c r="GJ10" s="915"/>
      <c r="GK10" s="915"/>
      <c r="GL10" s="915"/>
      <c r="GM10" s="913"/>
      <c r="GN10" s="915"/>
      <c r="GO10" s="915"/>
      <c r="GP10" s="913"/>
      <c r="GQ10" s="915"/>
      <c r="GR10" s="915"/>
      <c r="GS10" s="915"/>
      <c r="GT10" s="915"/>
      <c r="GU10" s="915"/>
      <c r="GV10" s="915"/>
      <c r="GW10" s="915"/>
      <c r="GX10" s="911"/>
      <c r="GY10" s="29" t="s">
        <v>0</v>
      </c>
      <c r="HA10" s="74">
        <v>6</v>
      </c>
      <c r="HB10" s="199" t="str">
        <f>リスト!C9</f>
        <v>金</v>
      </c>
      <c r="HC10" s="76" t="str">
        <f>IF(リスト!D9="","",リスト!D9)</f>
        <v>金　山</v>
      </c>
      <c r="HD10" s="76" t="str">
        <f>IF(リスト!F9="","",リスト!F9)</f>
        <v>(自：総)</v>
      </c>
      <c r="HE10" s="76" t="str">
        <f>IF(リスト!E9="","",リスト!E9)</f>
        <v>虚負荷</v>
      </c>
      <c r="HF10" s="200">
        <f>IF(リスト!G9="","",リスト!G9)</f>
        <v>12</v>
      </c>
      <c r="HG10" s="77" t="str">
        <f>IF(リスト!H9="","",リスト!H9)</f>
        <v>扇　町</v>
      </c>
      <c r="HH10" s="77" t="str">
        <f>IF(リスト!I9="","",リスト!I9)</f>
        <v>下穂積</v>
      </c>
      <c r="HI10" s="77" t="str">
        <f>IF(リスト!J9="","",リスト!J9)</f>
        <v>南　港</v>
      </c>
      <c r="HJ10" s="77" t="str">
        <f>IF(リスト!K9="","",リスト!K9)</f>
        <v>　鳳　</v>
      </c>
      <c r="HK10" s="77" t="str">
        <f>IF(リスト!L9="","",リスト!L9)</f>
        <v>菅　原</v>
      </c>
      <c r="HL10" s="77" t="str">
        <f>IF(リスト!M9="","",リスト!M9)</f>
        <v>北鳴尾</v>
      </c>
      <c r="HM10" s="77" t="str">
        <f>IF(リスト!N9="","",リスト!N9)</f>
        <v>柳  本</v>
      </c>
      <c r="HN10" s="77" t="str">
        <f>IF(リスト!O9="","",リスト!O9)</f>
        <v>畝  傍</v>
      </c>
      <c r="HO10" s="460" t="str">
        <f>IF(リスト!P9="","",リスト!P9)</f>
        <v>川合P/S</v>
      </c>
      <c r="IV10" s="393"/>
      <c r="IW10" s="393"/>
      <c r="IX10" s="393"/>
      <c r="IY10" s="397"/>
      <c r="IZ10" s="397"/>
      <c r="JA10" s="397"/>
      <c r="JB10" s="397"/>
      <c r="JC10" s="397"/>
      <c r="JD10" s="397"/>
      <c r="JE10" s="397"/>
      <c r="JF10" s="397"/>
      <c r="JG10" s="397"/>
      <c r="JH10" s="397"/>
      <c r="JI10" s="397"/>
      <c r="JJ10" s="397"/>
      <c r="JK10" s="397"/>
      <c r="JL10" s="397"/>
      <c r="JM10" s="397"/>
      <c r="JN10" s="397"/>
      <c r="JO10" s="397"/>
      <c r="JP10" s="397"/>
      <c r="JQ10" s="397"/>
      <c r="JR10" s="397"/>
      <c r="JS10" s="397"/>
      <c r="JT10" s="397"/>
      <c r="JU10" s="397"/>
      <c r="JV10" s="397"/>
      <c r="JW10" s="397"/>
      <c r="JX10" s="397"/>
      <c r="JY10" s="397"/>
      <c r="JZ10" s="397"/>
      <c r="KA10" s="397"/>
      <c r="KB10" s="397"/>
      <c r="KC10" s="397"/>
      <c r="KD10" s="397"/>
      <c r="KE10" s="397"/>
      <c r="KF10" s="397"/>
      <c r="KG10" s="397"/>
      <c r="KH10" s="397"/>
      <c r="KI10" s="397"/>
      <c r="KJ10" s="397"/>
      <c r="KK10" s="393"/>
      <c r="KL10" s="393"/>
      <c r="KM10" s="393"/>
      <c r="KN10" s="393"/>
      <c r="KO10" s="393"/>
      <c r="KP10" s="393"/>
      <c r="KQ10" s="393"/>
      <c r="KR10" s="393"/>
      <c r="KS10" s="393"/>
      <c r="KT10" s="393"/>
      <c r="KU10" s="393"/>
      <c r="KV10" s="393"/>
      <c r="KW10" s="393"/>
      <c r="KX10" s="393"/>
      <c r="KY10" s="393"/>
      <c r="KZ10" s="393"/>
      <c r="LA10" s="393"/>
      <c r="LB10" s="393"/>
      <c r="LC10" s="393"/>
      <c r="LD10" s="393"/>
      <c r="LE10" s="393"/>
      <c r="LF10" s="393"/>
      <c r="LG10" s="393"/>
      <c r="LH10" s="393"/>
      <c r="LI10" s="393"/>
      <c r="LJ10" s="393"/>
      <c r="LK10" s="393"/>
      <c r="LL10" s="393"/>
      <c r="LM10" s="393"/>
      <c r="LN10" s="393"/>
      <c r="LO10" s="393"/>
      <c r="LP10" s="393"/>
      <c r="LQ10" s="393"/>
      <c r="LR10" s="393"/>
      <c r="LS10" s="393"/>
      <c r="LT10" s="393"/>
      <c r="LU10" s="393"/>
      <c r="LV10" s="393"/>
      <c r="LW10" s="393"/>
      <c r="LX10" s="393"/>
      <c r="LY10" s="393"/>
      <c r="LZ10" s="393"/>
      <c r="MA10" s="393"/>
      <c r="MB10" s="393"/>
      <c r="MC10" s="393"/>
      <c r="MD10" s="393"/>
      <c r="ME10" s="393"/>
      <c r="MF10" s="393"/>
      <c r="MG10" s="393"/>
      <c r="MH10" s="393"/>
      <c r="MI10" s="393"/>
      <c r="MJ10" s="393"/>
      <c r="MK10" s="393"/>
      <c r="ML10" s="393"/>
      <c r="MM10" s="393"/>
      <c r="MN10" s="393"/>
      <c r="MO10" s="393"/>
      <c r="MP10" s="393"/>
      <c r="MQ10" s="393"/>
      <c r="MR10" s="393"/>
      <c r="MS10" s="393"/>
      <c r="MT10" s="393"/>
      <c r="MU10" s="393"/>
      <c r="MV10" s="393"/>
      <c r="MW10" s="393"/>
      <c r="MX10" s="393"/>
      <c r="MY10" s="393"/>
      <c r="MZ10" s="393"/>
      <c r="NA10" s="393"/>
      <c r="NB10" s="393"/>
      <c r="NC10" s="393"/>
      <c r="ND10" s="393"/>
      <c r="NE10" s="393"/>
      <c r="NF10" s="393"/>
      <c r="NG10" s="393"/>
      <c r="NH10" s="393"/>
      <c r="NI10" s="393"/>
      <c r="NJ10" s="393"/>
      <c r="NK10" s="393"/>
      <c r="NL10" s="393"/>
      <c r="NM10" s="393"/>
      <c r="NN10" s="393"/>
      <c r="NO10" s="393"/>
      <c r="NP10" s="393"/>
      <c r="NQ10" s="393"/>
      <c r="NR10" s="393"/>
      <c r="NS10" s="393"/>
      <c r="NT10" s="393"/>
      <c r="NU10" s="393"/>
      <c r="NV10" s="393"/>
      <c r="NW10" s="393"/>
      <c r="NX10" s="393"/>
      <c r="NY10" s="393"/>
      <c r="NZ10" s="393"/>
      <c r="OA10" s="393"/>
      <c r="OB10" s="393"/>
      <c r="OC10" s="393"/>
      <c r="OD10" s="393"/>
      <c r="OE10" s="393"/>
      <c r="OF10" s="393"/>
      <c r="OG10" s="393"/>
      <c r="OH10" s="393"/>
      <c r="OI10" s="393"/>
      <c r="OJ10" s="393"/>
      <c r="OK10" s="393"/>
      <c r="OL10" s="393"/>
      <c r="OM10" s="393"/>
      <c r="ON10" s="393"/>
      <c r="OO10" s="393"/>
      <c r="OP10" s="393"/>
      <c r="OQ10" s="393"/>
      <c r="OR10" s="393"/>
      <c r="OS10" s="393"/>
      <c r="OT10" s="393"/>
      <c r="OU10" s="393"/>
      <c r="OV10" s="393"/>
      <c r="OW10" s="393"/>
      <c r="OX10" s="393"/>
      <c r="OY10" s="393"/>
      <c r="OZ10" s="393"/>
      <c r="PA10" s="393"/>
      <c r="PB10" s="393"/>
      <c r="PC10" s="393"/>
      <c r="PD10" s="393"/>
      <c r="PE10" s="393"/>
      <c r="PF10" s="393"/>
      <c r="PG10" s="393"/>
      <c r="PH10" s="393"/>
      <c r="PI10" s="393"/>
      <c r="PJ10" s="393"/>
      <c r="PK10" s="393"/>
      <c r="PL10" s="393"/>
      <c r="PM10" s="393"/>
      <c r="PN10" s="393"/>
      <c r="PO10" s="393"/>
      <c r="PP10" s="393"/>
      <c r="PQ10" s="393"/>
      <c r="PR10" s="393"/>
      <c r="PS10" s="393"/>
      <c r="PT10" s="393"/>
      <c r="PU10" s="393"/>
      <c r="PV10" s="393"/>
      <c r="PW10" s="393"/>
      <c r="PX10" s="393"/>
      <c r="PY10" s="393"/>
      <c r="PZ10" s="393"/>
      <c r="QA10" s="393"/>
      <c r="QB10" s="393"/>
      <c r="QC10" s="393"/>
      <c r="QD10" s="393"/>
      <c r="QE10" s="393"/>
      <c r="QF10" s="393"/>
      <c r="QG10" s="393"/>
      <c r="QH10" s="393"/>
      <c r="QI10" s="393"/>
      <c r="QJ10" s="393"/>
      <c r="QK10" s="393"/>
      <c r="QL10" s="393"/>
      <c r="QM10" s="393"/>
      <c r="QN10" s="393"/>
      <c r="QO10" s="393"/>
      <c r="QP10" s="393"/>
      <c r="QQ10" s="393"/>
      <c r="QR10" s="393"/>
      <c r="QS10" s="393"/>
      <c r="QT10" s="393"/>
      <c r="QU10" s="393"/>
      <c r="QV10" s="393"/>
      <c r="QW10" s="393"/>
      <c r="QX10" s="393"/>
      <c r="QY10" s="393"/>
      <c r="QZ10" s="393"/>
      <c r="RA10" s="393"/>
      <c r="RB10" s="393"/>
      <c r="RC10" s="393"/>
      <c r="RD10" s="393"/>
      <c r="RE10" s="393"/>
      <c r="RF10" s="393"/>
      <c r="RG10" s="393"/>
      <c r="RH10" s="393"/>
      <c r="RI10" s="393"/>
      <c r="RJ10" s="393"/>
      <c r="RK10" s="393"/>
      <c r="RL10" s="393"/>
      <c r="RM10" s="393"/>
      <c r="RN10" s="393"/>
      <c r="RO10" s="393"/>
      <c r="RP10" s="393"/>
      <c r="RQ10" s="393"/>
      <c r="RR10" s="393"/>
      <c r="RS10" s="393"/>
      <c r="RT10" s="393"/>
      <c r="RU10" s="393"/>
      <c r="RV10" s="393"/>
      <c r="RW10" s="393"/>
      <c r="RX10" s="393"/>
      <c r="RY10" s="393"/>
      <c r="RZ10" s="393"/>
      <c r="SA10" s="393"/>
      <c r="SB10" s="393"/>
      <c r="SC10" s="393"/>
      <c r="SD10" s="393"/>
      <c r="SE10" s="393"/>
      <c r="SF10" s="393"/>
      <c r="SG10" s="393"/>
      <c r="SH10" s="393"/>
      <c r="SI10" s="393"/>
      <c r="SJ10" s="393"/>
      <c r="SK10" s="393"/>
      <c r="SL10" s="393"/>
      <c r="SM10" s="393"/>
      <c r="SN10" s="393"/>
      <c r="SO10" s="393"/>
      <c r="SP10" s="393"/>
      <c r="SQ10" s="393"/>
      <c r="SR10" s="393"/>
      <c r="SS10" s="393"/>
      <c r="ST10" s="393"/>
      <c r="SU10" s="393"/>
      <c r="SV10" s="393"/>
      <c r="SW10" s="393"/>
      <c r="SX10" s="393"/>
      <c r="SY10" s="393"/>
      <c r="SZ10" s="393"/>
      <c r="TA10" s="393"/>
      <c r="TB10" s="393"/>
      <c r="TC10" s="393"/>
      <c r="TD10" s="393"/>
      <c r="TE10" s="393"/>
      <c r="TF10" s="393"/>
      <c r="TG10" s="393"/>
      <c r="TH10" s="393"/>
      <c r="TI10" s="393"/>
      <c r="TJ10" s="393"/>
      <c r="TK10" s="393"/>
    </row>
    <row r="11" spans="1:531" ht="37.5" customHeight="1" thickBot="1" x14ac:dyDescent="0.25">
      <c r="A11" s="132"/>
      <c r="B11" s="722"/>
      <c r="C11" s="646"/>
      <c r="D11" s="646"/>
      <c r="E11" s="657"/>
      <c r="F11" s="722"/>
      <c r="G11" s="646"/>
      <c r="H11" s="646"/>
      <c r="I11" s="657"/>
      <c r="J11" s="758"/>
      <c r="K11" s="760"/>
      <c r="L11" s="760"/>
      <c r="M11" s="762"/>
      <c r="N11" s="758"/>
      <c r="O11" s="760"/>
      <c r="P11" s="760"/>
      <c r="Q11" s="760"/>
      <c r="R11" s="762"/>
      <c r="S11" s="722"/>
      <c r="T11" s="646"/>
      <c r="U11" s="646"/>
      <c r="V11" s="657"/>
      <c r="W11" s="722"/>
      <c r="X11" s="646"/>
      <c r="Y11" s="646"/>
      <c r="Z11" s="657"/>
      <c r="AA11" s="722"/>
      <c r="AB11" s="646"/>
      <c r="AC11" s="646"/>
      <c r="AD11" s="657"/>
      <c r="AE11" s="809"/>
      <c r="AF11" s="646"/>
      <c r="AG11" s="646"/>
      <c r="AH11" s="646"/>
      <c r="AI11" s="822"/>
      <c r="AJ11" s="722"/>
      <c r="AK11" s="646"/>
      <c r="AL11" s="646"/>
      <c r="AM11" s="657"/>
      <c r="AN11" s="722"/>
      <c r="AO11" s="646"/>
      <c r="AP11" s="646"/>
      <c r="AQ11" s="657"/>
      <c r="AR11" s="758"/>
      <c r="AS11" s="760"/>
      <c r="AT11" s="760"/>
      <c r="AU11" s="762"/>
      <c r="AV11" s="722"/>
      <c r="AW11" s="646"/>
      <c r="AX11" s="646"/>
      <c r="AY11" s="657"/>
      <c r="AZ11" s="646"/>
      <c r="BA11" s="722"/>
      <c r="BB11" s="646"/>
      <c r="BC11" s="646"/>
      <c r="BD11" s="657"/>
      <c r="BE11" s="722"/>
      <c r="BF11" s="646"/>
      <c r="BG11" s="646"/>
      <c r="BH11" s="657"/>
      <c r="BI11" s="722"/>
      <c r="BJ11" s="646"/>
      <c r="BK11" s="646"/>
      <c r="BL11" s="657"/>
      <c r="BM11" s="722"/>
      <c r="BN11" s="646"/>
      <c r="BO11" s="646"/>
      <c r="BP11" s="657"/>
      <c r="BQ11" s="646"/>
      <c r="BR11" s="722"/>
      <c r="BS11" s="646"/>
      <c r="BT11" s="646"/>
      <c r="BU11" s="657"/>
      <c r="BV11" s="722"/>
      <c r="BW11" s="646"/>
      <c r="BX11" s="646"/>
      <c r="BY11" s="657"/>
      <c r="BZ11" s="722"/>
      <c r="CA11" s="646"/>
      <c r="CB11" s="646"/>
      <c r="CC11" s="657"/>
      <c r="CD11" s="722"/>
      <c r="CE11" s="646"/>
      <c r="CF11" s="646"/>
      <c r="CG11" s="657"/>
      <c r="CH11" s="646"/>
      <c r="CI11" s="722"/>
      <c r="CJ11" s="646"/>
      <c r="CK11" s="646"/>
      <c r="CL11" s="657"/>
      <c r="CM11" s="722"/>
      <c r="CN11" s="646"/>
      <c r="CO11" s="646"/>
      <c r="CP11" s="657"/>
      <c r="CQ11" s="722"/>
      <c r="CR11" s="646"/>
      <c r="CS11" s="646"/>
      <c r="CT11" s="657"/>
      <c r="CU11" s="722"/>
      <c r="CV11" s="646"/>
      <c r="CW11" s="646"/>
      <c r="CX11" s="646"/>
      <c r="CY11" s="657"/>
      <c r="CZ11" s="722"/>
      <c r="DA11" s="646"/>
      <c r="DB11" s="646"/>
      <c r="DC11" s="657"/>
      <c r="DD11" s="722"/>
      <c r="DE11" s="646"/>
      <c r="DF11" s="646"/>
      <c r="DG11" s="657"/>
      <c r="DH11" s="722"/>
      <c r="DI11" s="646"/>
      <c r="DJ11" s="646"/>
      <c r="DK11" s="657"/>
      <c r="DL11" s="758"/>
      <c r="DM11" s="760"/>
      <c r="DN11" s="760"/>
      <c r="DO11" s="762"/>
      <c r="DP11" s="722"/>
      <c r="DQ11" s="646"/>
      <c r="DR11" s="646"/>
      <c r="DS11" s="657"/>
      <c r="DT11" s="758"/>
      <c r="DU11" s="760"/>
      <c r="DV11" s="760"/>
      <c r="DW11" s="762"/>
      <c r="DX11" s="722"/>
      <c r="DY11" s="646"/>
      <c r="DZ11" s="646"/>
      <c r="EA11" s="657"/>
      <c r="EB11" s="758"/>
      <c r="EC11" s="760"/>
      <c r="ED11" s="760"/>
      <c r="EE11" s="762"/>
      <c r="EF11" s="722"/>
      <c r="EG11" s="646"/>
      <c r="EH11" s="646"/>
      <c r="EI11" s="657"/>
      <c r="EJ11" s="722"/>
      <c r="EK11" s="646"/>
      <c r="EL11" s="646"/>
      <c r="EM11" s="657"/>
      <c r="EN11" s="980"/>
      <c r="EO11" s="760"/>
      <c r="EP11" s="760"/>
      <c r="EQ11" s="984"/>
      <c r="ER11" s="722"/>
      <c r="ES11" s="646"/>
      <c r="ET11" s="646"/>
      <c r="EU11" s="657"/>
      <c r="EV11" s="722"/>
      <c r="EW11" s="646"/>
      <c r="EX11" s="646"/>
      <c r="EY11" s="646"/>
      <c r="EZ11" s="646"/>
      <c r="FA11" s="646"/>
      <c r="FB11" s="657"/>
      <c r="FC11" s="722"/>
      <c r="FD11" s="646"/>
      <c r="FE11" s="646"/>
      <c r="FF11" s="646"/>
      <c r="FG11" s="646"/>
      <c r="FH11" s="646"/>
      <c r="FI11" s="657"/>
      <c r="FJ11" s="722"/>
      <c r="FK11" s="646"/>
      <c r="FL11" s="646"/>
      <c r="FM11" s="963"/>
      <c r="FN11" s="646"/>
      <c r="FO11" s="646"/>
      <c r="FP11" s="657"/>
      <c r="FQ11" s="925"/>
      <c r="FR11" s="916"/>
      <c r="FS11" s="916"/>
      <c r="FT11" s="794"/>
      <c r="FU11" s="916"/>
      <c r="FV11" s="794"/>
      <c r="FW11" s="916"/>
      <c r="FX11" s="794"/>
      <c r="FY11" s="916"/>
      <c r="FZ11" s="794"/>
      <c r="GA11" s="794"/>
      <c r="GB11" s="794"/>
      <c r="GC11" s="916"/>
      <c r="GD11" s="916"/>
      <c r="GE11" s="916"/>
      <c r="GF11" s="916"/>
      <c r="GG11" s="916"/>
      <c r="GH11" s="916"/>
      <c r="GI11" s="916"/>
      <c r="GJ11" s="916"/>
      <c r="GK11" s="916"/>
      <c r="GL11" s="916"/>
      <c r="GM11" s="914"/>
      <c r="GN11" s="916"/>
      <c r="GO11" s="916"/>
      <c r="GP11" s="914"/>
      <c r="GQ11" s="916"/>
      <c r="GR11" s="916"/>
      <c r="GS11" s="916"/>
      <c r="GT11" s="916"/>
      <c r="GU11" s="916"/>
      <c r="GV11" s="916"/>
      <c r="GW11" s="916"/>
      <c r="GX11" s="912"/>
      <c r="GY11" s="30">
        <f>((COUNTIF(FQ6:GK6,"○"))+(COUNTIF(FQ7:GK7,"○")))</f>
        <v>9</v>
      </c>
      <c r="HA11" s="74">
        <v>7</v>
      </c>
      <c r="HB11" s="199" t="str">
        <f>リスト!C10</f>
        <v>荒</v>
      </c>
      <c r="HC11" s="76" t="str">
        <f>IF(リスト!D10="","",リスト!D10)</f>
        <v>荒　木</v>
      </c>
      <c r="HD11" s="76" t="str">
        <f>IF(リスト!F10="","",リスト!F10)</f>
        <v>(自：受)</v>
      </c>
      <c r="HE11" s="76" t="str">
        <f>IF(リスト!E10="","",リスト!E10)</f>
        <v>所内ＷＨＭ</v>
      </c>
      <c r="HF11" s="200">
        <f>IF(リスト!G10="","",リスト!G10)</f>
        <v>15</v>
      </c>
      <c r="HG11" s="77" t="str">
        <f>IF(リスト!H10="","",リスト!H10)</f>
        <v>西扇町</v>
      </c>
      <c r="HH11" s="77" t="str">
        <f>IF(リスト!I10="","",リスト!I10)</f>
        <v>山　田</v>
      </c>
      <c r="HI11" s="77" t="str">
        <f>IF(リスト!J10="","",リスト!J10)</f>
        <v>我孫子</v>
      </c>
      <c r="HJ11" s="77" t="str">
        <f>IF(リスト!K10="","",リスト!K10)</f>
        <v>梅　町</v>
      </c>
      <c r="HK11" s="77" t="str">
        <f>IF(リスト!L10="","",リスト!L10)</f>
        <v>湊　川</v>
      </c>
      <c r="HL11" s="77" t="str">
        <f>IF(リスト!M10="","",リスト!M10)</f>
        <v>津　門</v>
      </c>
      <c r="HM11" s="77" t="str">
        <f>IF(リスト!N10="","",リスト!N10)</f>
        <v>郡  山</v>
      </c>
      <c r="HN11" s="77" t="str">
        <f>IF(リスト!O10="","",リスト!O10)</f>
        <v>池ノ内</v>
      </c>
      <c r="HO11" s="460" t="str">
        <f>IF(リスト!P10="","",リスト!P10)</f>
        <v>弥山P/S</v>
      </c>
      <c r="IV11" s="393"/>
      <c r="IW11" s="393"/>
      <c r="IX11" s="393"/>
      <c r="IY11" s="397"/>
      <c r="IZ11" s="397"/>
      <c r="JA11" s="397"/>
      <c r="JB11" s="397"/>
      <c r="JC11" s="397"/>
      <c r="JD11" s="397"/>
      <c r="JE11" s="397"/>
      <c r="JF11" s="397"/>
      <c r="JG11" s="397"/>
      <c r="JH11" s="397"/>
      <c r="JI11" s="397"/>
      <c r="JJ11" s="397"/>
      <c r="JK11" s="397"/>
      <c r="JL11" s="397"/>
      <c r="JM11" s="397"/>
      <c r="JN11" s="397"/>
      <c r="JO11" s="397"/>
      <c r="JP11" s="397"/>
      <c r="JQ11" s="397"/>
      <c r="JR11" s="397"/>
      <c r="JS11" s="397"/>
      <c r="JT11" s="397"/>
      <c r="JU11" s="397"/>
      <c r="JV11" s="397"/>
      <c r="JW11" s="397"/>
      <c r="JX11" s="397"/>
      <c r="JY11" s="397"/>
      <c r="JZ11" s="397"/>
      <c r="KA11" s="397"/>
      <c r="KB11" s="397"/>
      <c r="KC11" s="397"/>
      <c r="KD11" s="397"/>
      <c r="KE11" s="397"/>
      <c r="KF11" s="397"/>
      <c r="KG11" s="397"/>
      <c r="KH11" s="397"/>
      <c r="KI11" s="397"/>
      <c r="KJ11" s="397"/>
      <c r="KK11" s="393"/>
      <c r="KL11" s="393"/>
      <c r="KM11" s="393"/>
      <c r="KN11" s="393"/>
      <c r="KO11" s="393"/>
      <c r="KP11" s="393"/>
      <c r="KQ11" s="393"/>
      <c r="KR11" s="393"/>
      <c r="KS11" s="393"/>
      <c r="KT11" s="393"/>
      <c r="KU11" s="393"/>
      <c r="KV11" s="393"/>
      <c r="KW11" s="393"/>
      <c r="KX11" s="393"/>
      <c r="KY11" s="393"/>
      <c r="KZ11" s="393"/>
      <c r="LA11" s="393"/>
      <c r="LB11" s="393"/>
      <c r="LC11" s="393"/>
      <c r="LD11" s="393"/>
      <c r="LE11" s="393"/>
      <c r="LF11" s="393"/>
      <c r="LG11" s="393"/>
      <c r="LH11" s="393"/>
      <c r="LI11" s="393"/>
      <c r="LJ11" s="393"/>
      <c r="LK11" s="393"/>
      <c r="LL11" s="393"/>
      <c r="LM11" s="393"/>
      <c r="LN11" s="393"/>
      <c r="LO11" s="393"/>
      <c r="LP11" s="393"/>
      <c r="LQ11" s="393"/>
      <c r="LR11" s="393"/>
      <c r="LS11" s="393"/>
      <c r="LT11" s="393"/>
      <c r="LU11" s="393"/>
      <c r="LV11" s="393"/>
      <c r="LW11" s="393"/>
      <c r="LX11" s="393"/>
      <c r="LY11" s="393"/>
      <c r="LZ11" s="393"/>
      <c r="MA11" s="393"/>
      <c r="MB11" s="393"/>
      <c r="MC11" s="393"/>
      <c r="MD11" s="393"/>
      <c r="ME11" s="393"/>
      <c r="MF11" s="393"/>
      <c r="MG11" s="393"/>
      <c r="MH11" s="393"/>
      <c r="MI11" s="393"/>
      <c r="MJ11" s="393"/>
      <c r="MK11" s="393"/>
      <c r="ML11" s="393"/>
      <c r="MM11" s="393"/>
      <c r="MN11" s="393"/>
      <c r="MO11" s="393"/>
      <c r="MP11" s="393"/>
      <c r="MQ11" s="393"/>
      <c r="MR11" s="393"/>
      <c r="MS11" s="393"/>
      <c r="MT11" s="393"/>
      <c r="MU11" s="393"/>
      <c r="MV11" s="393"/>
      <c r="MW11" s="393"/>
      <c r="MX11" s="393"/>
      <c r="MY11" s="393"/>
      <c r="MZ11" s="393"/>
      <c r="NA11" s="393"/>
      <c r="NB11" s="393"/>
      <c r="NC11" s="393"/>
      <c r="ND11" s="393"/>
      <c r="NE11" s="393"/>
      <c r="NF11" s="393"/>
      <c r="NG11" s="393"/>
      <c r="NH11" s="393"/>
      <c r="NI11" s="393"/>
      <c r="NJ11" s="393"/>
      <c r="NK11" s="393"/>
      <c r="NL11" s="393"/>
      <c r="NM11" s="393"/>
      <c r="NN11" s="393"/>
      <c r="NO11" s="393"/>
      <c r="NP11" s="393"/>
      <c r="NQ11" s="393"/>
      <c r="NR11" s="393"/>
      <c r="NS11" s="393"/>
      <c r="NT11" s="393"/>
      <c r="NU11" s="393"/>
      <c r="NV11" s="393"/>
      <c r="NW11" s="393"/>
      <c r="NX11" s="393"/>
      <c r="NY11" s="393"/>
      <c r="NZ11" s="393"/>
      <c r="OA11" s="393"/>
      <c r="OB11" s="393"/>
      <c r="OC11" s="393"/>
      <c r="OD11" s="393"/>
      <c r="OE11" s="393"/>
      <c r="OF11" s="393"/>
      <c r="OG11" s="393"/>
      <c r="OH11" s="393"/>
      <c r="OI11" s="393"/>
      <c r="OJ11" s="393"/>
      <c r="OK11" s="393"/>
      <c r="OL11" s="393"/>
      <c r="OM11" s="393"/>
      <c r="ON11" s="393"/>
      <c r="OO11" s="393"/>
      <c r="OP11" s="393"/>
      <c r="OQ11" s="393"/>
      <c r="OR11" s="393"/>
      <c r="OS11" s="393"/>
      <c r="OT11" s="393"/>
      <c r="OU11" s="393"/>
      <c r="OV11" s="393"/>
      <c r="OW11" s="393"/>
      <c r="OX11" s="393"/>
      <c r="OY11" s="393"/>
      <c r="OZ11" s="393"/>
      <c r="PA11" s="393"/>
      <c r="PB11" s="393"/>
      <c r="PC11" s="393"/>
      <c r="PD11" s="393"/>
      <c r="PE11" s="393"/>
      <c r="PF11" s="393"/>
      <c r="PG11" s="393"/>
      <c r="PH11" s="393"/>
      <c r="PI11" s="393"/>
      <c r="PJ11" s="393"/>
      <c r="PK11" s="393"/>
      <c r="PL11" s="393"/>
      <c r="PM11" s="393"/>
      <c r="PN11" s="393"/>
      <c r="PO11" s="393"/>
      <c r="PP11" s="393"/>
      <c r="PQ11" s="393"/>
      <c r="PR11" s="393"/>
      <c r="PS11" s="393"/>
      <c r="PT11" s="393"/>
      <c r="PU11" s="393"/>
      <c r="PV11" s="393"/>
      <c r="PW11" s="393"/>
      <c r="PX11" s="393"/>
      <c r="PY11" s="393"/>
      <c r="PZ11" s="393"/>
      <c r="QA11" s="393"/>
      <c r="QB11" s="393"/>
      <c r="QC11" s="393"/>
      <c r="QD11" s="393"/>
      <c r="QE11" s="393"/>
      <c r="QF11" s="393"/>
      <c r="QG11" s="393"/>
      <c r="QH11" s="393"/>
      <c r="QI11" s="393"/>
      <c r="QJ11" s="393"/>
      <c r="QK11" s="393"/>
      <c r="QL11" s="393"/>
      <c r="QM11" s="393"/>
      <c r="QN11" s="393"/>
      <c r="QO11" s="393"/>
      <c r="QP11" s="393"/>
      <c r="QQ11" s="393"/>
      <c r="QR11" s="393"/>
      <c r="QS11" s="393"/>
      <c r="QT11" s="393"/>
      <c r="QU11" s="393"/>
      <c r="QV11" s="393"/>
      <c r="QW11" s="393"/>
      <c r="QX11" s="393"/>
      <c r="QY11" s="393"/>
      <c r="QZ11" s="393"/>
      <c r="RA11" s="393"/>
      <c r="RB11" s="393"/>
      <c r="RC11" s="393"/>
      <c r="RD11" s="393"/>
      <c r="RE11" s="393"/>
      <c r="RF11" s="393"/>
      <c r="RG11" s="393"/>
      <c r="RH11" s="393"/>
      <c r="RI11" s="393"/>
      <c r="RJ11" s="393"/>
      <c r="RK11" s="393"/>
      <c r="RL11" s="393"/>
      <c r="RM11" s="393"/>
      <c r="RN11" s="393"/>
      <c r="RO11" s="393"/>
      <c r="RP11" s="393"/>
      <c r="RQ11" s="393"/>
      <c r="RR11" s="393"/>
      <c r="RS11" s="393"/>
      <c r="RT11" s="393"/>
      <c r="RU11" s="393"/>
      <c r="RV11" s="393"/>
      <c r="RW11" s="393"/>
      <c r="RX11" s="393"/>
      <c r="RY11" s="393"/>
      <c r="RZ11" s="393"/>
      <c r="SA11" s="393"/>
      <c r="SB11" s="393"/>
      <c r="SC11" s="393"/>
      <c r="SD11" s="393"/>
      <c r="SE11" s="393"/>
      <c r="SF11" s="393"/>
      <c r="SG11" s="393"/>
      <c r="SH11" s="393"/>
      <c r="SI11" s="393"/>
      <c r="SJ11" s="393"/>
      <c r="SK11" s="393"/>
      <c r="SL11" s="393"/>
      <c r="SM11" s="393"/>
      <c r="SN11" s="393"/>
      <c r="SO11" s="393"/>
      <c r="SP11" s="393"/>
      <c r="SQ11" s="393"/>
      <c r="SR11" s="393"/>
      <c r="SS11" s="393"/>
      <c r="ST11" s="393"/>
      <c r="SU11" s="393"/>
      <c r="SV11" s="393"/>
      <c r="SW11" s="393"/>
      <c r="SX11" s="393"/>
      <c r="SY11" s="393"/>
      <c r="SZ11" s="393"/>
      <c r="TA11" s="393"/>
      <c r="TB11" s="393"/>
      <c r="TC11" s="393"/>
      <c r="TD11" s="393"/>
      <c r="TE11" s="393"/>
      <c r="TF11" s="393"/>
      <c r="TG11" s="393"/>
      <c r="TH11" s="393"/>
      <c r="TI11" s="393"/>
      <c r="TJ11" s="393"/>
      <c r="TK11" s="393"/>
    </row>
    <row r="12" spans="1:531" ht="25.5" customHeight="1" x14ac:dyDescent="0.2">
      <c r="A12" s="280"/>
      <c r="B12" s="706"/>
      <c r="C12" s="707"/>
      <c r="D12" s="707"/>
      <c r="E12" s="708"/>
      <c r="F12" s="763" t="s">
        <v>1079</v>
      </c>
      <c r="G12" s="764"/>
      <c r="H12" s="764"/>
      <c r="I12" s="765"/>
      <c r="J12" s="763" t="s">
        <v>1080</v>
      </c>
      <c r="K12" s="764"/>
      <c r="L12" s="764"/>
      <c r="M12" s="765"/>
      <c r="N12" s="706"/>
      <c r="O12" s="707"/>
      <c r="P12" s="707"/>
      <c r="Q12" s="707"/>
      <c r="R12" s="708"/>
      <c r="S12" s="706"/>
      <c r="T12" s="707"/>
      <c r="U12" s="707"/>
      <c r="V12" s="708"/>
      <c r="W12" s="706"/>
      <c r="X12" s="707"/>
      <c r="Y12" s="707"/>
      <c r="Z12" s="708"/>
      <c r="AA12" s="706"/>
      <c r="AB12" s="707"/>
      <c r="AC12" s="707"/>
      <c r="AD12" s="708"/>
      <c r="AE12" s="706"/>
      <c r="AF12" s="707"/>
      <c r="AG12" s="707"/>
      <c r="AH12" s="707"/>
      <c r="AI12" s="708"/>
      <c r="AJ12" s="706"/>
      <c r="AK12" s="707"/>
      <c r="AL12" s="707"/>
      <c r="AM12" s="708"/>
      <c r="AN12" s="706"/>
      <c r="AO12" s="707"/>
      <c r="AP12" s="707"/>
      <c r="AQ12" s="708"/>
      <c r="AR12" s="706"/>
      <c r="AS12" s="707"/>
      <c r="AT12" s="707"/>
      <c r="AU12" s="708"/>
      <c r="AV12" s="763" t="s">
        <v>996</v>
      </c>
      <c r="AW12" s="764"/>
      <c r="AX12" s="764"/>
      <c r="AY12" s="764"/>
      <c r="AZ12" s="982"/>
      <c r="BA12" s="763"/>
      <c r="BB12" s="764"/>
      <c r="BC12" s="764"/>
      <c r="BD12" s="765"/>
      <c r="BE12" s="706"/>
      <c r="BF12" s="707"/>
      <c r="BG12" s="707"/>
      <c r="BH12" s="708"/>
      <c r="BI12" s="706"/>
      <c r="BJ12" s="707"/>
      <c r="BK12" s="707"/>
      <c r="BL12" s="708"/>
      <c r="BM12" s="706"/>
      <c r="BN12" s="707"/>
      <c r="BO12" s="707"/>
      <c r="BP12" s="707"/>
      <c r="BQ12" s="766"/>
      <c r="BR12" s="706"/>
      <c r="BS12" s="707"/>
      <c r="BT12" s="707"/>
      <c r="BU12" s="708"/>
      <c r="BV12" s="706"/>
      <c r="BW12" s="707"/>
      <c r="BX12" s="707"/>
      <c r="BY12" s="708"/>
      <c r="BZ12" s="763" t="s">
        <v>1097</v>
      </c>
      <c r="CA12" s="764"/>
      <c r="CB12" s="764"/>
      <c r="CC12" s="765"/>
      <c r="CD12" s="706"/>
      <c r="CE12" s="707"/>
      <c r="CF12" s="707"/>
      <c r="CG12" s="707"/>
      <c r="CH12" s="945"/>
      <c r="CI12" s="706"/>
      <c r="CJ12" s="707"/>
      <c r="CK12" s="707"/>
      <c r="CL12" s="708"/>
      <c r="CM12" s="706"/>
      <c r="CN12" s="707"/>
      <c r="CO12" s="707"/>
      <c r="CP12" s="708"/>
      <c r="CQ12" s="706"/>
      <c r="CR12" s="707"/>
      <c r="CS12" s="707"/>
      <c r="CT12" s="708"/>
      <c r="CU12" s="706"/>
      <c r="CV12" s="707"/>
      <c r="CW12" s="707"/>
      <c r="CX12" s="707"/>
      <c r="CY12" s="708"/>
      <c r="CZ12" s="706"/>
      <c r="DA12" s="707"/>
      <c r="DB12" s="707"/>
      <c r="DC12" s="708"/>
      <c r="DD12" s="706"/>
      <c r="DE12" s="707"/>
      <c r="DF12" s="707"/>
      <c r="DG12" s="708"/>
      <c r="DH12" s="706"/>
      <c r="DI12" s="707"/>
      <c r="DJ12" s="707"/>
      <c r="DK12" s="708"/>
      <c r="DL12" s="706"/>
      <c r="DM12" s="707"/>
      <c r="DN12" s="707"/>
      <c r="DO12" s="708"/>
      <c r="DP12" s="706"/>
      <c r="DQ12" s="707"/>
      <c r="DR12" s="707"/>
      <c r="DS12" s="708"/>
      <c r="DT12" s="763" t="s">
        <v>1013</v>
      </c>
      <c r="DU12" s="764"/>
      <c r="DV12" s="764"/>
      <c r="DW12" s="765"/>
      <c r="DX12" s="706" t="s">
        <v>991</v>
      </c>
      <c r="DY12" s="707"/>
      <c r="DZ12" s="707"/>
      <c r="EA12" s="708"/>
      <c r="EB12" s="763" t="s">
        <v>990</v>
      </c>
      <c r="EC12" s="764"/>
      <c r="ED12" s="764"/>
      <c r="EE12" s="765"/>
      <c r="EF12" s="706"/>
      <c r="EG12" s="707"/>
      <c r="EH12" s="707"/>
      <c r="EI12" s="708"/>
      <c r="EJ12" s="706"/>
      <c r="EK12" s="707"/>
      <c r="EL12" s="707"/>
      <c r="EM12" s="708"/>
      <c r="EN12" s="763" t="s">
        <v>1008</v>
      </c>
      <c r="EO12" s="764"/>
      <c r="EP12" s="764"/>
      <c r="EQ12" s="765"/>
      <c r="ER12" s="706" t="s">
        <v>1121</v>
      </c>
      <c r="ES12" s="707"/>
      <c r="ET12" s="707"/>
      <c r="EU12" s="708"/>
      <c r="EV12" s="706"/>
      <c r="EW12" s="707"/>
      <c r="EX12" s="707"/>
      <c r="EY12" s="707"/>
      <c r="EZ12" s="707"/>
      <c r="FA12" s="707"/>
      <c r="FB12" s="708"/>
      <c r="FC12" s="706"/>
      <c r="FD12" s="707"/>
      <c r="FE12" s="707"/>
      <c r="FF12" s="707"/>
      <c r="FG12" s="707"/>
      <c r="FH12" s="707"/>
      <c r="FI12" s="708"/>
      <c r="FJ12" s="706"/>
      <c r="FK12" s="707"/>
      <c r="FL12" s="707"/>
      <c r="FM12" s="707"/>
      <c r="FN12" s="707"/>
      <c r="FO12" s="806"/>
      <c r="FP12" s="766"/>
      <c r="FQ12" s="209"/>
      <c r="FR12" s="210"/>
      <c r="FS12" s="210"/>
      <c r="FT12" s="481"/>
      <c r="FU12" s="210"/>
      <c r="FV12" s="210"/>
      <c r="FW12" s="210"/>
      <c r="FX12" s="210"/>
      <c r="FY12" s="210"/>
      <c r="FZ12" s="481"/>
      <c r="GA12" s="210"/>
      <c r="GB12" s="481"/>
      <c r="GC12" s="210"/>
      <c r="GD12" s="210"/>
      <c r="GE12" s="210"/>
      <c r="GF12" s="210"/>
      <c r="GG12" s="481"/>
      <c r="GH12" s="210"/>
      <c r="GI12" s="210"/>
      <c r="GJ12" s="210"/>
      <c r="GK12" s="210"/>
      <c r="GL12" s="210"/>
      <c r="GM12" s="221"/>
      <c r="GN12" s="210"/>
      <c r="GO12" s="210"/>
      <c r="GP12" s="221"/>
      <c r="GQ12" s="210"/>
      <c r="GR12" s="210"/>
      <c r="GS12" s="210"/>
      <c r="GT12" s="210"/>
      <c r="GU12" s="210"/>
      <c r="GV12" s="210"/>
      <c r="GW12" s="210"/>
      <c r="GX12" s="370"/>
      <c r="GY12" s="27"/>
      <c r="HA12" s="74">
        <v>8</v>
      </c>
      <c r="HB12" s="199" t="str">
        <f>リスト!C11</f>
        <v>今</v>
      </c>
      <c r="HC12" s="76" t="str">
        <f>IF(リスト!D11="","",リスト!D11)</f>
        <v>今　井</v>
      </c>
      <c r="HD12" s="76" t="str">
        <f>IF(リスト!F11="","",リスト!F11)</f>
        <v>(責：測)</v>
      </c>
      <c r="HE12" s="76" t="str">
        <f>IF(リスト!E11="","",リスト!E11)</f>
        <v>ＷＨＭ</v>
      </c>
      <c r="HF12" s="200">
        <f>IF(リスト!G11="","",リスト!G11)</f>
        <v>16</v>
      </c>
      <c r="HG12" s="77" t="str">
        <f>IF(リスト!H11="","",リスト!H11)</f>
        <v>久宝寺</v>
      </c>
      <c r="HH12" s="77" t="str">
        <f>IF(リスト!I11="","",リスト!I11)</f>
        <v>佐井寺</v>
      </c>
      <c r="HI12" s="77" t="str">
        <f>IF(リスト!J11="","",リスト!J11)</f>
        <v>住之江</v>
      </c>
      <c r="HJ12" s="77" t="str">
        <f>IF(リスト!K11="","",リスト!K11)</f>
        <v>泉　北</v>
      </c>
      <c r="HK12" s="77" t="str">
        <f>IF(リスト!L11="","",リスト!L11)</f>
        <v>会　陽</v>
      </c>
      <c r="HL12" s="77" t="str">
        <f>IF(リスト!M11="","",リスト!M11)</f>
        <v>夙　川</v>
      </c>
      <c r="HM12" s="77" t="str">
        <f>IF(リスト!N11="","",リスト!N11)</f>
        <v>安  堵</v>
      </c>
      <c r="HN12" s="77" t="str">
        <f>IF(リスト!O11="","",リスト!O11)</f>
        <v>市  場</v>
      </c>
      <c r="HO12" s="460" t="str">
        <f>IF(リスト!P11="","",リスト!P11)</f>
        <v>和田P/S</v>
      </c>
      <c r="HQ12" s="57" t="str">
        <f>IF(FQ13="内勤","",IF(FQ13="在宅","",IF(FQ13="","",1)))</f>
        <v/>
      </c>
      <c r="HR12" s="57" t="str">
        <f t="shared" ref="HR12:IJ12" si="27">IF(FR13="内勤","",IF(FR13="在宅","",IF(FR13="","",1)))</f>
        <v/>
      </c>
      <c r="HS12" s="57" t="str">
        <f t="shared" si="27"/>
        <v/>
      </c>
      <c r="HT12" s="57" t="str">
        <f t="shared" si="27"/>
        <v/>
      </c>
      <c r="HU12" s="57" t="str">
        <f t="shared" si="27"/>
        <v/>
      </c>
      <c r="HV12" s="57" t="str">
        <f t="shared" si="27"/>
        <v/>
      </c>
      <c r="HW12" s="57" t="str">
        <f t="shared" si="27"/>
        <v/>
      </c>
      <c r="HX12" s="57" t="str">
        <f t="shared" si="27"/>
        <v/>
      </c>
      <c r="HY12" s="57" t="str">
        <f t="shared" si="27"/>
        <v/>
      </c>
      <c r="HZ12" s="57" t="str">
        <f t="shared" si="27"/>
        <v/>
      </c>
      <c r="IA12" s="57" t="str">
        <f t="shared" si="27"/>
        <v/>
      </c>
      <c r="IB12" s="57" t="str">
        <f t="shared" si="27"/>
        <v/>
      </c>
      <c r="IC12" s="57" t="str">
        <f t="shared" si="27"/>
        <v/>
      </c>
      <c r="ID12" s="57" t="str">
        <f t="shared" si="27"/>
        <v/>
      </c>
      <c r="IE12" s="57" t="str">
        <f t="shared" si="27"/>
        <v/>
      </c>
      <c r="IF12" s="57" t="str">
        <f t="shared" si="27"/>
        <v/>
      </c>
      <c r="IG12" s="57" t="str">
        <f t="shared" si="27"/>
        <v/>
      </c>
      <c r="IH12" s="57" t="str">
        <f t="shared" si="27"/>
        <v/>
      </c>
      <c r="II12" s="57" t="str">
        <f t="shared" si="27"/>
        <v/>
      </c>
      <c r="IJ12" s="57" t="str">
        <f t="shared" si="27"/>
        <v/>
      </c>
      <c r="IV12" s="393"/>
      <c r="IW12" s="393"/>
      <c r="IX12" s="393"/>
      <c r="IY12" s="397"/>
      <c r="IZ12" s="397"/>
      <c r="JA12" s="397"/>
      <c r="JB12" s="397"/>
      <c r="JC12" s="397"/>
      <c r="JD12" s="397"/>
      <c r="JE12" s="397"/>
      <c r="JF12" s="397"/>
      <c r="JG12" s="397"/>
      <c r="JH12" s="397"/>
      <c r="JI12" s="397"/>
      <c r="JJ12" s="397"/>
      <c r="JK12" s="397"/>
      <c r="JL12" s="397"/>
      <c r="JM12" s="397"/>
      <c r="JN12" s="397"/>
      <c r="JO12" s="397"/>
      <c r="JP12" s="397"/>
      <c r="JQ12" s="397"/>
      <c r="JR12" s="397"/>
      <c r="JS12" s="397"/>
      <c r="JT12" s="397"/>
      <c r="JU12" s="397"/>
      <c r="JV12" s="397"/>
      <c r="JW12" s="397"/>
      <c r="JX12" s="397"/>
      <c r="JY12" s="397"/>
      <c r="JZ12" s="397"/>
      <c r="KA12" s="397"/>
      <c r="KB12" s="397"/>
      <c r="KC12" s="397"/>
      <c r="KD12" s="397"/>
      <c r="KE12" s="397"/>
      <c r="KF12" s="397"/>
      <c r="KG12" s="397"/>
      <c r="KH12" s="397"/>
      <c r="KI12" s="397"/>
      <c r="KJ12" s="397"/>
      <c r="KK12" s="393"/>
      <c r="KL12" s="393"/>
      <c r="KM12" s="393"/>
      <c r="KN12" s="393"/>
      <c r="KO12" s="393"/>
      <c r="KP12" s="393"/>
      <c r="KQ12" s="393"/>
      <c r="KR12" s="393"/>
      <c r="KS12" s="393"/>
      <c r="KT12" s="393"/>
      <c r="KU12" s="393"/>
      <c r="KV12" s="393"/>
      <c r="KW12" s="393"/>
      <c r="KX12" s="393"/>
      <c r="KY12" s="393"/>
      <c r="KZ12" s="393"/>
      <c r="LA12" s="393"/>
      <c r="LB12" s="393"/>
      <c r="LC12" s="393"/>
      <c r="LD12" s="393"/>
      <c r="LE12" s="393"/>
      <c r="LF12" s="393"/>
      <c r="LG12" s="393"/>
      <c r="LH12" s="393"/>
      <c r="LI12" s="393"/>
      <c r="LJ12" s="393"/>
      <c r="LK12" s="393"/>
      <c r="LL12" s="393"/>
      <c r="LM12" s="393"/>
      <c r="LN12" s="393"/>
      <c r="LO12" s="393"/>
      <c r="LP12" s="393"/>
      <c r="LQ12" s="393"/>
      <c r="LR12" s="393"/>
      <c r="LS12" s="393"/>
      <c r="LT12" s="393"/>
      <c r="LU12" s="393"/>
      <c r="LV12" s="393"/>
      <c r="LW12" s="393"/>
      <c r="LX12" s="393"/>
      <c r="LY12" s="393"/>
      <c r="LZ12" s="393"/>
      <c r="MA12" s="393"/>
      <c r="MB12" s="393"/>
      <c r="MC12" s="393"/>
      <c r="MD12" s="393"/>
      <c r="ME12" s="393"/>
      <c r="MF12" s="393"/>
      <c r="MG12" s="393"/>
      <c r="MH12" s="393"/>
      <c r="MI12" s="393"/>
      <c r="MJ12" s="393"/>
      <c r="MK12" s="393"/>
      <c r="ML12" s="393"/>
      <c r="MM12" s="393"/>
      <c r="MN12" s="393"/>
      <c r="MO12" s="393"/>
      <c r="MP12" s="393"/>
      <c r="MQ12" s="393"/>
      <c r="MR12" s="393"/>
      <c r="MS12" s="393"/>
      <c r="MT12" s="393"/>
      <c r="MU12" s="393"/>
      <c r="MV12" s="393"/>
      <c r="MW12" s="393"/>
      <c r="MX12" s="393"/>
      <c r="MY12" s="393"/>
      <c r="MZ12" s="393"/>
      <c r="NA12" s="393"/>
      <c r="NB12" s="393"/>
      <c r="NC12" s="393"/>
      <c r="ND12" s="393"/>
      <c r="NE12" s="393"/>
      <c r="NF12" s="393"/>
      <c r="NG12" s="393"/>
      <c r="NH12" s="393"/>
      <c r="NI12" s="393"/>
      <c r="NJ12" s="393"/>
      <c r="NK12" s="393"/>
      <c r="NL12" s="393"/>
      <c r="NM12" s="393"/>
      <c r="NN12" s="393"/>
      <c r="NO12" s="393"/>
      <c r="NP12" s="393"/>
      <c r="NQ12" s="393"/>
      <c r="NR12" s="393"/>
      <c r="NS12" s="393"/>
      <c r="NT12" s="393"/>
      <c r="NU12" s="393"/>
      <c r="NV12" s="393"/>
      <c r="NW12" s="393"/>
      <c r="NX12" s="393"/>
      <c r="NY12" s="393"/>
      <c r="NZ12" s="393"/>
      <c r="OA12" s="393"/>
      <c r="OB12" s="393"/>
      <c r="OC12" s="393"/>
      <c r="OD12" s="393"/>
      <c r="OE12" s="393"/>
      <c r="OF12" s="393"/>
      <c r="OG12" s="393"/>
      <c r="OH12" s="393"/>
      <c r="OI12" s="393"/>
      <c r="OJ12" s="393"/>
      <c r="OK12" s="393"/>
      <c r="OL12" s="393"/>
      <c r="OM12" s="393"/>
      <c r="ON12" s="393"/>
      <c r="OO12" s="393"/>
      <c r="OP12" s="393"/>
      <c r="OQ12" s="393"/>
      <c r="OR12" s="393"/>
      <c r="OS12" s="393"/>
      <c r="OT12" s="393"/>
      <c r="OU12" s="393"/>
      <c r="OV12" s="393"/>
      <c r="OW12" s="393"/>
      <c r="OX12" s="393"/>
      <c r="OY12" s="393"/>
      <c r="OZ12" s="393"/>
      <c r="PA12" s="393"/>
      <c r="PB12" s="393"/>
      <c r="PC12" s="393"/>
      <c r="PD12" s="393"/>
      <c r="PE12" s="393"/>
      <c r="PF12" s="393"/>
      <c r="PG12" s="393"/>
      <c r="PH12" s="393"/>
      <c r="PI12" s="393"/>
      <c r="PJ12" s="393"/>
      <c r="PK12" s="393"/>
      <c r="PL12" s="393"/>
      <c r="PM12" s="393"/>
      <c r="PN12" s="393"/>
      <c r="PO12" s="393"/>
      <c r="PP12" s="393"/>
      <c r="PQ12" s="393"/>
      <c r="PR12" s="393"/>
      <c r="PS12" s="393"/>
      <c r="PT12" s="393"/>
      <c r="PU12" s="393"/>
      <c r="PV12" s="393"/>
      <c r="PW12" s="393"/>
      <c r="PX12" s="393"/>
      <c r="PY12" s="393"/>
      <c r="PZ12" s="393"/>
      <c r="QA12" s="393"/>
      <c r="QB12" s="393"/>
      <c r="QC12" s="393"/>
      <c r="QD12" s="393"/>
      <c r="QE12" s="393"/>
      <c r="QF12" s="393"/>
      <c r="QG12" s="393"/>
      <c r="QH12" s="393"/>
      <c r="QI12" s="393"/>
      <c r="QJ12" s="393"/>
      <c r="QK12" s="393"/>
      <c r="QL12" s="393"/>
      <c r="QM12" s="393"/>
      <c r="QN12" s="393"/>
      <c r="QO12" s="393"/>
      <c r="QP12" s="393"/>
      <c r="QQ12" s="393"/>
      <c r="QR12" s="393"/>
      <c r="QS12" s="393"/>
      <c r="QT12" s="393"/>
      <c r="QU12" s="393"/>
      <c r="QV12" s="393"/>
      <c r="QW12" s="393"/>
      <c r="QX12" s="393"/>
      <c r="QY12" s="393"/>
      <c r="QZ12" s="393"/>
      <c r="RA12" s="393"/>
      <c r="RB12" s="393"/>
      <c r="RC12" s="393"/>
      <c r="RD12" s="393"/>
      <c r="RE12" s="393"/>
      <c r="RF12" s="393"/>
      <c r="RG12" s="393"/>
      <c r="RH12" s="393"/>
      <c r="RI12" s="393"/>
      <c r="RJ12" s="393"/>
      <c r="RK12" s="393"/>
      <c r="RL12" s="393"/>
      <c r="RM12" s="393"/>
      <c r="RN12" s="393"/>
      <c r="RO12" s="393"/>
      <c r="RP12" s="393"/>
      <c r="RQ12" s="393"/>
      <c r="RR12" s="393"/>
      <c r="RS12" s="393"/>
      <c r="RT12" s="393"/>
      <c r="RU12" s="393"/>
      <c r="RV12" s="393"/>
      <c r="RW12" s="393"/>
      <c r="RX12" s="393"/>
      <c r="RY12" s="393"/>
      <c r="RZ12" s="393"/>
      <c r="SA12" s="393"/>
      <c r="SB12" s="393"/>
      <c r="SC12" s="393"/>
      <c r="SD12" s="393"/>
      <c r="SE12" s="393"/>
      <c r="SF12" s="393"/>
      <c r="SG12" s="393"/>
      <c r="SH12" s="393"/>
      <c r="SI12" s="393"/>
      <c r="SJ12" s="393"/>
      <c r="SK12" s="393"/>
      <c r="SL12" s="393"/>
      <c r="SM12" s="393"/>
      <c r="SN12" s="393"/>
      <c r="SO12" s="393"/>
      <c r="SP12" s="393"/>
      <c r="SQ12" s="393"/>
      <c r="SR12" s="393"/>
      <c r="SS12" s="393"/>
      <c r="ST12" s="393"/>
      <c r="SU12" s="393"/>
      <c r="SV12" s="393"/>
      <c r="SW12" s="393"/>
      <c r="SX12" s="393"/>
      <c r="SY12" s="393"/>
      <c r="SZ12" s="393"/>
      <c r="TA12" s="393"/>
      <c r="TB12" s="393"/>
      <c r="TC12" s="393"/>
      <c r="TD12" s="393"/>
      <c r="TE12" s="393"/>
      <c r="TF12" s="393"/>
      <c r="TG12" s="393"/>
      <c r="TH12" s="393"/>
      <c r="TI12" s="393"/>
      <c r="TJ12" s="393"/>
      <c r="TK12" s="393"/>
    </row>
    <row r="13" spans="1:531" ht="33" customHeight="1" x14ac:dyDescent="0.2">
      <c r="A13" s="174">
        <f>(23-(COUNTBLANK(HQ12:IM12)))</f>
        <v>0</v>
      </c>
      <c r="B13" s="709"/>
      <c r="C13" s="710"/>
      <c r="D13" s="710"/>
      <c r="E13" s="711"/>
      <c r="F13" s="767" t="s">
        <v>887</v>
      </c>
      <c r="G13" s="768"/>
      <c r="H13" s="768"/>
      <c r="I13" s="769"/>
      <c r="J13" s="767" t="s">
        <v>888</v>
      </c>
      <c r="K13" s="768"/>
      <c r="L13" s="768"/>
      <c r="M13" s="769"/>
      <c r="N13" s="709"/>
      <c r="O13" s="710"/>
      <c r="P13" s="710"/>
      <c r="Q13" s="710"/>
      <c r="R13" s="711"/>
      <c r="S13" s="709"/>
      <c r="T13" s="710"/>
      <c r="U13" s="710"/>
      <c r="V13" s="711"/>
      <c r="W13" s="709"/>
      <c r="X13" s="710"/>
      <c r="Y13" s="710"/>
      <c r="Z13" s="711"/>
      <c r="AA13" s="709"/>
      <c r="AB13" s="710"/>
      <c r="AC13" s="710"/>
      <c r="AD13" s="711"/>
      <c r="AE13" s="709"/>
      <c r="AF13" s="710"/>
      <c r="AG13" s="710"/>
      <c r="AH13" s="710"/>
      <c r="AI13" s="711"/>
      <c r="AJ13" s="709"/>
      <c r="AK13" s="710"/>
      <c r="AL13" s="710"/>
      <c r="AM13" s="711"/>
      <c r="AN13" s="709"/>
      <c r="AO13" s="710"/>
      <c r="AP13" s="710"/>
      <c r="AQ13" s="711"/>
      <c r="AR13" s="709"/>
      <c r="AS13" s="710"/>
      <c r="AT13" s="710"/>
      <c r="AU13" s="711"/>
      <c r="AV13" s="919" t="s">
        <v>862</v>
      </c>
      <c r="AW13" s="920"/>
      <c r="AX13" s="920"/>
      <c r="AY13" s="920"/>
      <c r="AZ13" s="922"/>
      <c r="BA13" s="858" t="s">
        <v>1153</v>
      </c>
      <c r="BB13" s="859"/>
      <c r="BC13" s="859"/>
      <c r="BD13" s="860"/>
      <c r="BE13" s="709"/>
      <c r="BF13" s="710"/>
      <c r="BG13" s="710"/>
      <c r="BH13" s="711"/>
      <c r="BI13" s="709"/>
      <c r="BJ13" s="710"/>
      <c r="BK13" s="710"/>
      <c r="BL13" s="711"/>
      <c r="BM13" s="770"/>
      <c r="BN13" s="771"/>
      <c r="BO13" s="771"/>
      <c r="BP13" s="771"/>
      <c r="BQ13" s="772"/>
      <c r="BR13" s="709"/>
      <c r="BS13" s="710"/>
      <c r="BT13" s="710"/>
      <c r="BU13" s="711"/>
      <c r="BV13" s="709"/>
      <c r="BW13" s="710"/>
      <c r="BX13" s="710"/>
      <c r="BY13" s="711"/>
      <c r="BZ13" s="767" t="s">
        <v>915</v>
      </c>
      <c r="CA13" s="768"/>
      <c r="CB13" s="768"/>
      <c r="CC13" s="769"/>
      <c r="CD13" s="770"/>
      <c r="CE13" s="771"/>
      <c r="CF13" s="771"/>
      <c r="CG13" s="771"/>
      <c r="CH13" s="772"/>
      <c r="CI13" s="709"/>
      <c r="CJ13" s="710"/>
      <c r="CK13" s="710"/>
      <c r="CL13" s="711"/>
      <c r="CM13" s="709"/>
      <c r="CN13" s="710"/>
      <c r="CO13" s="710"/>
      <c r="CP13" s="711"/>
      <c r="CQ13" s="709"/>
      <c r="CR13" s="710"/>
      <c r="CS13" s="710"/>
      <c r="CT13" s="711"/>
      <c r="CU13" s="709"/>
      <c r="CV13" s="710"/>
      <c r="CW13" s="710"/>
      <c r="CX13" s="710"/>
      <c r="CY13" s="711"/>
      <c r="CZ13" s="709"/>
      <c r="DA13" s="710"/>
      <c r="DB13" s="710"/>
      <c r="DC13" s="711"/>
      <c r="DD13" s="709"/>
      <c r="DE13" s="710"/>
      <c r="DF13" s="710"/>
      <c r="DG13" s="711"/>
      <c r="DH13" s="709"/>
      <c r="DI13" s="710"/>
      <c r="DJ13" s="710"/>
      <c r="DK13" s="711"/>
      <c r="DL13" s="709"/>
      <c r="DM13" s="710"/>
      <c r="DN13" s="710"/>
      <c r="DO13" s="711"/>
      <c r="DP13" s="709"/>
      <c r="DQ13" s="710"/>
      <c r="DR13" s="710"/>
      <c r="DS13" s="711"/>
      <c r="DT13" s="767" t="s">
        <v>1011</v>
      </c>
      <c r="DU13" s="768"/>
      <c r="DV13" s="768"/>
      <c r="DW13" s="769"/>
      <c r="DX13" s="709" t="s">
        <v>992</v>
      </c>
      <c r="DY13" s="710"/>
      <c r="DZ13" s="710"/>
      <c r="EA13" s="711"/>
      <c r="EB13" s="767" t="s">
        <v>987</v>
      </c>
      <c r="EC13" s="768"/>
      <c r="ED13" s="768"/>
      <c r="EE13" s="769"/>
      <c r="EF13" s="709" t="s">
        <v>1126</v>
      </c>
      <c r="EG13" s="710"/>
      <c r="EH13" s="710"/>
      <c r="EI13" s="711"/>
      <c r="EJ13" s="709" t="s">
        <v>1111</v>
      </c>
      <c r="EK13" s="710"/>
      <c r="EL13" s="710"/>
      <c r="EM13" s="711"/>
      <c r="EN13" s="767" t="s">
        <v>1006</v>
      </c>
      <c r="EO13" s="768"/>
      <c r="EP13" s="768"/>
      <c r="EQ13" s="769"/>
      <c r="ER13" s="709" t="s">
        <v>971</v>
      </c>
      <c r="ES13" s="710"/>
      <c r="ET13" s="710"/>
      <c r="EU13" s="711"/>
      <c r="EV13" s="709" t="s">
        <v>1133</v>
      </c>
      <c r="EW13" s="710"/>
      <c r="EX13" s="710"/>
      <c r="EY13" s="710"/>
      <c r="EZ13" s="710"/>
      <c r="FA13" s="710"/>
      <c r="FB13" s="711"/>
      <c r="FC13" s="869" t="s">
        <v>1117</v>
      </c>
      <c r="FD13" s="870"/>
      <c r="FE13" s="870"/>
      <c r="FF13" s="870"/>
      <c r="FG13" s="871"/>
      <c r="FH13" s="871"/>
      <c r="FI13" s="772"/>
      <c r="FJ13" s="770"/>
      <c r="FK13" s="771"/>
      <c r="FL13" s="771"/>
      <c r="FM13" s="771"/>
      <c r="FN13" s="771"/>
      <c r="FO13" s="871"/>
      <c r="FP13" s="772"/>
      <c r="FQ13" s="434" t="s">
        <v>1039</v>
      </c>
      <c r="FR13" s="435" t="s">
        <v>1039</v>
      </c>
      <c r="FS13" s="435" t="s">
        <v>1039</v>
      </c>
      <c r="FT13" s="544" t="s">
        <v>1039</v>
      </c>
      <c r="FU13" s="435"/>
      <c r="FV13" s="435"/>
      <c r="FW13" s="435"/>
      <c r="FX13" s="435"/>
      <c r="FY13" s="435"/>
      <c r="FZ13" s="544" t="s">
        <v>1039</v>
      </c>
      <c r="GA13" s="435"/>
      <c r="GB13" s="544" t="s">
        <v>1039</v>
      </c>
      <c r="GC13" s="435"/>
      <c r="GD13" s="435"/>
      <c r="GE13" s="435"/>
      <c r="GF13" s="435"/>
      <c r="GG13" s="544" t="s">
        <v>1039</v>
      </c>
      <c r="GH13" s="435"/>
      <c r="GI13" s="435"/>
      <c r="GJ13" s="435"/>
      <c r="GK13" s="435"/>
      <c r="GL13" s="435"/>
      <c r="GM13" s="436"/>
      <c r="GN13" s="435"/>
      <c r="GO13" s="435"/>
      <c r="GP13" s="436"/>
      <c r="GQ13" s="435"/>
      <c r="GR13" s="435"/>
      <c r="GS13" s="435"/>
      <c r="GT13" s="435"/>
      <c r="GU13" s="435"/>
      <c r="GV13" s="435"/>
      <c r="GW13" s="435"/>
      <c r="GX13" s="437"/>
      <c r="GY13" s="28"/>
      <c r="HA13" s="74">
        <v>9</v>
      </c>
      <c r="HB13" s="199" t="str">
        <f>リスト!C12</f>
        <v>平</v>
      </c>
      <c r="HC13" s="76" t="str">
        <f>IF(リスト!D12="","",リスト!D12)</f>
        <v>平　岡</v>
      </c>
      <c r="HD13" s="76" t="str">
        <f>IF(リスト!F12="","",リスト!F12)</f>
        <v>(責：総)</v>
      </c>
      <c r="HE13" s="76" t="str">
        <f>IF(リスト!E12="","",リスト!E12)</f>
        <v xml:space="preserve">ＢＰ </v>
      </c>
      <c r="HF13" s="200" t="str">
        <f>IF(リスト!G12="","",リスト!G12)</f>
        <v>R</v>
      </c>
      <c r="HG13" s="77" t="str">
        <f>IF(リスト!H12="","",リスト!H12)</f>
        <v>農人橋</v>
      </c>
      <c r="HH13" s="77" t="str">
        <f>IF(リスト!I12="","",リスト!I12)</f>
        <v>西千里</v>
      </c>
      <c r="HI13" s="77" t="str">
        <f>IF(リスト!J12="","",リスト!J12)</f>
        <v>上住吉</v>
      </c>
      <c r="HJ13" s="77" t="str">
        <f>IF(リスト!K12="","",リスト!K12)</f>
        <v>松　屋</v>
      </c>
      <c r="HK13" s="77" t="str">
        <f>IF(リスト!L12="","",リスト!L12)</f>
        <v>長　田</v>
      </c>
      <c r="HL13" s="77" t="str">
        <f>IF(リスト!M12="","",リスト!M12)</f>
        <v>香枦園</v>
      </c>
      <c r="HM13" s="77" t="str">
        <f>IF(リスト!N12="","",リスト!N12)</f>
        <v>櫟  本</v>
      </c>
      <c r="HN13" s="77" t="str">
        <f>IF(リスト!O12="","",リスト!O12)</f>
        <v>新  庄</v>
      </c>
      <c r="HO13" s="460" t="str">
        <f>IF(リスト!P12="","",リスト!P12)</f>
        <v>白川P/S</v>
      </c>
      <c r="HQ13" s="284" t="str">
        <f t="shared" ref="HQ13:II13" si="28">IF(FQ12="","",FQ12)</f>
        <v/>
      </c>
      <c r="HR13" s="284" t="str">
        <f t="shared" si="28"/>
        <v/>
      </c>
      <c r="HS13" s="284" t="str">
        <f t="shared" si="28"/>
        <v/>
      </c>
      <c r="HT13" s="284" t="str">
        <f t="shared" si="28"/>
        <v/>
      </c>
      <c r="HU13" s="284" t="str">
        <f t="shared" si="28"/>
        <v/>
      </c>
      <c r="HV13" s="284" t="str">
        <f t="shared" si="28"/>
        <v/>
      </c>
      <c r="HW13" s="284" t="str">
        <f t="shared" si="28"/>
        <v/>
      </c>
      <c r="HX13" s="284" t="str">
        <f t="shared" si="28"/>
        <v/>
      </c>
      <c r="HY13" s="284" t="str">
        <f t="shared" si="28"/>
        <v/>
      </c>
      <c r="HZ13" s="284" t="str">
        <f t="shared" si="28"/>
        <v/>
      </c>
      <c r="IA13" s="284" t="str">
        <f t="shared" si="28"/>
        <v/>
      </c>
      <c r="IB13" s="284" t="str">
        <f t="shared" si="28"/>
        <v/>
      </c>
      <c r="IC13" s="284" t="str">
        <f t="shared" si="28"/>
        <v/>
      </c>
      <c r="ID13" s="284" t="str">
        <f t="shared" si="28"/>
        <v/>
      </c>
      <c r="IE13" s="284" t="str">
        <f t="shared" si="28"/>
        <v/>
      </c>
      <c r="IF13" s="284" t="str">
        <f t="shared" si="28"/>
        <v/>
      </c>
      <c r="IG13" s="284" t="str">
        <f t="shared" si="28"/>
        <v/>
      </c>
      <c r="IH13" s="284" t="str">
        <f t="shared" si="28"/>
        <v/>
      </c>
      <c r="II13" s="284" t="str">
        <f t="shared" si="28"/>
        <v/>
      </c>
      <c r="IJ13" s="284" t="str">
        <f t="shared" ref="IJ13" si="29">IF(GJ12="","",GJ12)</f>
        <v/>
      </c>
      <c r="IK13" s="284" t="str">
        <f t="shared" ref="IK13" si="30">IF(GK12="","",GK12)</f>
        <v/>
      </c>
      <c r="IL13" s="284" t="str">
        <f t="shared" ref="IL13" si="31">IF(GL12="","",GL12)</f>
        <v/>
      </c>
      <c r="IM13" s="284" t="str">
        <f t="shared" ref="IM13" si="32">IF(GM12="","",GM12)</f>
        <v/>
      </c>
      <c r="IN13" s="284" t="str">
        <f t="shared" ref="IN13" si="33">IF(GN12="","",GN12)</f>
        <v/>
      </c>
      <c r="IO13" s="284" t="str">
        <f t="shared" ref="IO13" si="34">IF(GO12="","",GO12)</f>
        <v/>
      </c>
      <c r="IP13" s="284" t="str">
        <f t="shared" ref="IP13" si="35">IF(GP12="","",GP12)</f>
        <v/>
      </c>
      <c r="IQ13" s="284" t="str">
        <f t="shared" ref="IQ13" si="36">IF(GQ12="","",GQ12)</f>
        <v/>
      </c>
      <c r="IR13" s="284" t="str">
        <f t="shared" ref="IR13" si="37">IF(GR12="","",GR12)</f>
        <v/>
      </c>
      <c r="IS13" s="284" t="str">
        <f t="shared" ref="IS13" si="38">IF(GW12="","",GW12)</f>
        <v/>
      </c>
      <c r="IT13" s="284" t="str">
        <f t="shared" ref="IT13" si="39">IF(GX12="","",GX12)</f>
        <v/>
      </c>
      <c r="IV13" s="393"/>
      <c r="IW13" s="393"/>
      <c r="IX13" s="393"/>
      <c r="IY13" s="397"/>
      <c r="IZ13" s="397"/>
      <c r="JA13" s="397"/>
      <c r="JB13" s="397"/>
      <c r="JC13" s="397"/>
      <c r="JD13" s="397"/>
      <c r="JE13" s="397"/>
      <c r="JF13" s="397"/>
      <c r="JG13" s="397"/>
      <c r="JH13" s="397"/>
      <c r="JI13" s="397"/>
      <c r="JJ13" s="397"/>
      <c r="JK13" s="397"/>
      <c r="JL13" s="397"/>
      <c r="JM13" s="397"/>
      <c r="JN13" s="397"/>
      <c r="JO13" s="397"/>
      <c r="JP13" s="397"/>
      <c r="JQ13" s="397"/>
      <c r="JR13" s="397"/>
      <c r="JS13" s="397"/>
      <c r="JT13" s="397"/>
      <c r="JU13" s="397"/>
      <c r="JV13" s="397"/>
      <c r="JW13" s="397"/>
      <c r="JX13" s="397"/>
      <c r="JY13" s="397"/>
      <c r="JZ13" s="397"/>
      <c r="KA13" s="397"/>
      <c r="KB13" s="397"/>
      <c r="KC13" s="397"/>
      <c r="KD13" s="397"/>
      <c r="KE13" s="397"/>
      <c r="KF13" s="397"/>
      <c r="KG13" s="397"/>
      <c r="KH13" s="397"/>
      <c r="KI13" s="397"/>
      <c r="KJ13" s="397"/>
      <c r="KK13" s="393"/>
      <c r="KL13" s="393"/>
      <c r="KM13" s="393"/>
      <c r="KN13" s="393"/>
      <c r="KO13" s="393"/>
      <c r="KP13" s="393"/>
      <c r="KQ13" s="393"/>
      <c r="KR13" s="393"/>
      <c r="KS13" s="393"/>
      <c r="KT13" s="393"/>
      <c r="KU13" s="393"/>
      <c r="KV13" s="393"/>
      <c r="KW13" s="393"/>
      <c r="KX13" s="393"/>
      <c r="KY13" s="393"/>
      <c r="KZ13" s="393"/>
      <c r="LA13" s="393"/>
      <c r="LB13" s="393"/>
      <c r="LC13" s="393"/>
      <c r="LD13" s="393"/>
      <c r="LE13" s="393"/>
      <c r="LF13" s="393"/>
      <c r="LG13" s="393"/>
      <c r="LH13" s="393"/>
      <c r="LI13" s="393"/>
      <c r="LJ13" s="393"/>
      <c r="LK13" s="393"/>
      <c r="LL13" s="393"/>
      <c r="LM13" s="393"/>
      <c r="LN13" s="393"/>
      <c r="LO13" s="393"/>
      <c r="LP13" s="393"/>
      <c r="LQ13" s="393"/>
      <c r="LR13" s="393"/>
      <c r="LS13" s="393"/>
      <c r="LT13" s="393"/>
      <c r="LU13" s="393"/>
      <c r="LV13" s="393"/>
      <c r="LW13" s="393"/>
      <c r="LX13" s="393"/>
      <c r="LY13" s="393"/>
      <c r="LZ13" s="393"/>
      <c r="MA13" s="393"/>
      <c r="MB13" s="393"/>
      <c r="MC13" s="393"/>
      <c r="MD13" s="393"/>
      <c r="ME13" s="393"/>
      <c r="MF13" s="393"/>
      <c r="MG13" s="393"/>
      <c r="MH13" s="393"/>
      <c r="MI13" s="393"/>
      <c r="MJ13" s="393"/>
      <c r="MK13" s="393"/>
      <c r="ML13" s="393"/>
      <c r="MM13" s="393"/>
      <c r="MN13" s="393"/>
      <c r="MO13" s="393"/>
      <c r="MP13" s="393"/>
      <c r="MQ13" s="393"/>
      <c r="MR13" s="393"/>
      <c r="MS13" s="393"/>
      <c r="MT13" s="393"/>
      <c r="MU13" s="393"/>
      <c r="MV13" s="393"/>
      <c r="MW13" s="393"/>
      <c r="MX13" s="393"/>
      <c r="MY13" s="393"/>
      <c r="MZ13" s="393"/>
      <c r="NA13" s="393"/>
      <c r="NB13" s="393"/>
      <c r="NC13" s="393"/>
      <c r="ND13" s="393"/>
      <c r="NE13" s="393"/>
      <c r="NF13" s="393"/>
      <c r="NG13" s="393"/>
      <c r="NH13" s="393"/>
      <c r="NI13" s="393"/>
      <c r="NJ13" s="393"/>
      <c r="NK13" s="393"/>
      <c r="NL13" s="393"/>
      <c r="NM13" s="393"/>
      <c r="NN13" s="393"/>
      <c r="NO13" s="393"/>
      <c r="NP13" s="393"/>
      <c r="NQ13" s="393"/>
      <c r="NR13" s="393"/>
      <c r="NS13" s="393"/>
      <c r="NT13" s="393"/>
      <c r="NU13" s="393"/>
      <c r="NV13" s="393"/>
      <c r="NW13" s="393"/>
      <c r="NX13" s="393"/>
      <c r="NY13" s="393"/>
      <c r="NZ13" s="393"/>
      <c r="OA13" s="393"/>
      <c r="OB13" s="393"/>
      <c r="OC13" s="393"/>
      <c r="OD13" s="393"/>
      <c r="OE13" s="393"/>
      <c r="OF13" s="393"/>
      <c r="OG13" s="393"/>
      <c r="OH13" s="393"/>
      <c r="OI13" s="393"/>
      <c r="OJ13" s="393"/>
      <c r="OK13" s="393"/>
      <c r="OL13" s="393"/>
      <c r="OM13" s="393"/>
      <c r="ON13" s="393"/>
      <c r="OO13" s="393"/>
      <c r="OP13" s="393"/>
      <c r="OQ13" s="393"/>
      <c r="OR13" s="393"/>
      <c r="OS13" s="393"/>
      <c r="OT13" s="393"/>
      <c r="OU13" s="393"/>
      <c r="OV13" s="393"/>
      <c r="OW13" s="393"/>
      <c r="OX13" s="393"/>
      <c r="OY13" s="393"/>
      <c r="OZ13" s="393"/>
      <c r="PA13" s="393"/>
      <c r="PB13" s="393"/>
      <c r="PC13" s="393"/>
      <c r="PD13" s="393"/>
      <c r="PE13" s="393"/>
      <c r="PF13" s="393"/>
      <c r="PG13" s="393"/>
      <c r="PH13" s="393"/>
      <c r="PI13" s="393"/>
      <c r="PJ13" s="393"/>
      <c r="PK13" s="393"/>
      <c r="PL13" s="393"/>
      <c r="PM13" s="393"/>
      <c r="PN13" s="393"/>
      <c r="PO13" s="393"/>
      <c r="PP13" s="393"/>
      <c r="PQ13" s="393"/>
      <c r="PR13" s="393"/>
      <c r="PS13" s="393"/>
      <c r="PT13" s="393"/>
      <c r="PU13" s="393"/>
      <c r="PV13" s="393"/>
      <c r="PW13" s="393"/>
      <c r="PX13" s="393"/>
      <c r="PY13" s="393"/>
      <c r="PZ13" s="393"/>
      <c r="QA13" s="393"/>
      <c r="QB13" s="393"/>
      <c r="QC13" s="393"/>
      <c r="QD13" s="393"/>
      <c r="QE13" s="393"/>
      <c r="QF13" s="393"/>
      <c r="QG13" s="393"/>
      <c r="QH13" s="393"/>
      <c r="QI13" s="393"/>
      <c r="QJ13" s="393"/>
      <c r="QK13" s="393"/>
      <c r="QL13" s="393"/>
      <c r="QM13" s="393"/>
      <c r="QN13" s="393"/>
      <c r="QO13" s="393"/>
      <c r="QP13" s="393"/>
      <c r="QQ13" s="393"/>
      <c r="QR13" s="393"/>
      <c r="QS13" s="393"/>
      <c r="QT13" s="393"/>
      <c r="QU13" s="393"/>
      <c r="QV13" s="393"/>
      <c r="QW13" s="393"/>
      <c r="QX13" s="393"/>
      <c r="QY13" s="393"/>
      <c r="QZ13" s="393"/>
      <c r="RA13" s="393"/>
      <c r="RB13" s="393"/>
      <c r="RC13" s="393"/>
      <c r="RD13" s="393"/>
      <c r="RE13" s="393"/>
      <c r="RF13" s="393"/>
      <c r="RG13" s="393"/>
      <c r="RH13" s="393"/>
      <c r="RI13" s="393"/>
      <c r="RJ13" s="393"/>
      <c r="RK13" s="393"/>
      <c r="RL13" s="393"/>
      <c r="RM13" s="393"/>
      <c r="RN13" s="393"/>
      <c r="RO13" s="393"/>
      <c r="RP13" s="393"/>
      <c r="RQ13" s="393"/>
      <c r="RR13" s="393"/>
      <c r="RS13" s="393"/>
      <c r="RT13" s="393"/>
      <c r="RU13" s="393"/>
      <c r="RV13" s="393"/>
      <c r="RW13" s="393"/>
      <c r="RX13" s="393"/>
      <c r="RY13" s="393"/>
      <c r="RZ13" s="393"/>
      <c r="SA13" s="393"/>
      <c r="SB13" s="393"/>
      <c r="SC13" s="393"/>
      <c r="SD13" s="393"/>
      <c r="SE13" s="393"/>
      <c r="SF13" s="393"/>
      <c r="SG13" s="393"/>
      <c r="SH13" s="393"/>
      <c r="SI13" s="393"/>
      <c r="SJ13" s="393"/>
      <c r="SK13" s="393"/>
      <c r="SL13" s="393"/>
      <c r="SM13" s="393"/>
      <c r="SN13" s="393"/>
      <c r="SO13" s="393"/>
      <c r="SP13" s="393"/>
      <c r="SQ13" s="393"/>
      <c r="SR13" s="393"/>
      <c r="SS13" s="393"/>
      <c r="ST13" s="393"/>
      <c r="SU13" s="393"/>
      <c r="SV13" s="393"/>
      <c r="SW13" s="393"/>
      <c r="SX13" s="393"/>
      <c r="SY13" s="393"/>
      <c r="SZ13" s="393"/>
      <c r="TA13" s="393"/>
      <c r="TB13" s="393"/>
      <c r="TC13" s="393"/>
      <c r="TD13" s="393"/>
      <c r="TE13" s="393"/>
      <c r="TF13" s="393"/>
      <c r="TG13" s="393"/>
      <c r="TH13" s="393"/>
      <c r="TI13" s="393"/>
      <c r="TJ13" s="393"/>
      <c r="TK13" s="393"/>
    </row>
    <row r="14" spans="1:531" ht="33" customHeight="1" x14ac:dyDescent="0.2">
      <c r="A14" s="152">
        <f>A6+1</f>
        <v>22</v>
      </c>
      <c r="B14" s="712"/>
      <c r="C14" s="713"/>
      <c r="D14" s="713"/>
      <c r="E14" s="714"/>
      <c r="F14" s="773" t="s">
        <v>875</v>
      </c>
      <c r="G14" s="774"/>
      <c r="H14" s="774"/>
      <c r="I14" s="775"/>
      <c r="J14" s="773" t="s">
        <v>895</v>
      </c>
      <c r="K14" s="774"/>
      <c r="L14" s="774"/>
      <c r="M14" s="775"/>
      <c r="N14" s="712"/>
      <c r="O14" s="713"/>
      <c r="P14" s="713"/>
      <c r="Q14" s="713"/>
      <c r="R14" s="714"/>
      <c r="S14" s="712"/>
      <c r="T14" s="713"/>
      <c r="U14" s="713"/>
      <c r="V14" s="714"/>
      <c r="W14" s="712"/>
      <c r="X14" s="713"/>
      <c r="Y14" s="713"/>
      <c r="Z14" s="714"/>
      <c r="AA14" s="712"/>
      <c r="AB14" s="713"/>
      <c r="AC14" s="713"/>
      <c r="AD14" s="714"/>
      <c r="AE14" s="712"/>
      <c r="AF14" s="713"/>
      <c r="AG14" s="713"/>
      <c r="AH14" s="713"/>
      <c r="AI14" s="714"/>
      <c r="AJ14" s="712"/>
      <c r="AK14" s="713"/>
      <c r="AL14" s="713"/>
      <c r="AM14" s="714"/>
      <c r="AN14" s="712"/>
      <c r="AO14" s="713"/>
      <c r="AP14" s="713"/>
      <c r="AQ14" s="714"/>
      <c r="AR14" s="712"/>
      <c r="AS14" s="713"/>
      <c r="AT14" s="713"/>
      <c r="AU14" s="714"/>
      <c r="AV14" s="861" t="s">
        <v>978</v>
      </c>
      <c r="AW14" s="862"/>
      <c r="AX14" s="862"/>
      <c r="AY14" s="862"/>
      <c r="AZ14" s="918"/>
      <c r="BA14" s="861" t="s">
        <v>1154</v>
      </c>
      <c r="BB14" s="862"/>
      <c r="BC14" s="862"/>
      <c r="BD14" s="863"/>
      <c r="BE14" s="712"/>
      <c r="BF14" s="713"/>
      <c r="BG14" s="713"/>
      <c r="BH14" s="714"/>
      <c r="BI14" s="712"/>
      <c r="BJ14" s="713"/>
      <c r="BK14" s="713"/>
      <c r="BL14" s="714"/>
      <c r="BM14" s="712"/>
      <c r="BN14" s="713"/>
      <c r="BO14" s="713"/>
      <c r="BP14" s="713"/>
      <c r="BQ14" s="739"/>
      <c r="BR14" s="712"/>
      <c r="BS14" s="713"/>
      <c r="BT14" s="713"/>
      <c r="BU14" s="714"/>
      <c r="BV14" s="712"/>
      <c r="BW14" s="713"/>
      <c r="BX14" s="713"/>
      <c r="BY14" s="714"/>
      <c r="BZ14" s="773" t="s">
        <v>877</v>
      </c>
      <c r="CA14" s="774"/>
      <c r="CB14" s="774"/>
      <c r="CC14" s="775"/>
      <c r="CD14" s="712"/>
      <c r="CE14" s="713"/>
      <c r="CF14" s="713"/>
      <c r="CG14" s="713"/>
      <c r="CH14" s="739"/>
      <c r="CI14" s="712"/>
      <c r="CJ14" s="713"/>
      <c r="CK14" s="713"/>
      <c r="CL14" s="714"/>
      <c r="CM14" s="712"/>
      <c r="CN14" s="713"/>
      <c r="CO14" s="713"/>
      <c r="CP14" s="714"/>
      <c r="CQ14" s="712"/>
      <c r="CR14" s="713"/>
      <c r="CS14" s="713"/>
      <c r="CT14" s="714"/>
      <c r="CU14" s="712"/>
      <c r="CV14" s="713"/>
      <c r="CW14" s="713"/>
      <c r="CX14" s="713"/>
      <c r="CY14" s="714"/>
      <c r="CZ14" s="712"/>
      <c r="DA14" s="713"/>
      <c r="DB14" s="713"/>
      <c r="DC14" s="714"/>
      <c r="DD14" s="712"/>
      <c r="DE14" s="713"/>
      <c r="DF14" s="713"/>
      <c r="DG14" s="714"/>
      <c r="DH14" s="712"/>
      <c r="DI14" s="713"/>
      <c r="DJ14" s="713"/>
      <c r="DK14" s="714"/>
      <c r="DL14" s="712"/>
      <c r="DM14" s="713"/>
      <c r="DN14" s="713"/>
      <c r="DO14" s="714"/>
      <c r="DP14" s="712"/>
      <c r="DQ14" s="713"/>
      <c r="DR14" s="713"/>
      <c r="DS14" s="714"/>
      <c r="DT14" s="773" t="s">
        <v>1012</v>
      </c>
      <c r="DU14" s="774"/>
      <c r="DV14" s="774"/>
      <c r="DW14" s="775"/>
      <c r="DX14" s="712" t="s">
        <v>981</v>
      </c>
      <c r="DY14" s="713"/>
      <c r="DZ14" s="713"/>
      <c r="EA14" s="714"/>
      <c r="EB14" s="773" t="s">
        <v>981</v>
      </c>
      <c r="EC14" s="774"/>
      <c r="ED14" s="774"/>
      <c r="EE14" s="775"/>
      <c r="EF14" s="712" t="s">
        <v>1124</v>
      </c>
      <c r="EG14" s="713"/>
      <c r="EH14" s="713"/>
      <c r="EI14" s="714"/>
      <c r="EJ14" s="712" t="s">
        <v>1112</v>
      </c>
      <c r="EK14" s="713"/>
      <c r="EL14" s="713"/>
      <c r="EM14" s="714"/>
      <c r="EN14" s="773" t="s">
        <v>1007</v>
      </c>
      <c r="EO14" s="774"/>
      <c r="EP14" s="774"/>
      <c r="EQ14" s="775"/>
      <c r="ER14" s="647" t="s">
        <v>975</v>
      </c>
      <c r="ES14" s="648"/>
      <c r="ET14" s="648"/>
      <c r="EU14" s="649"/>
      <c r="EV14" s="647" t="s">
        <v>1134</v>
      </c>
      <c r="EW14" s="648"/>
      <c r="EX14" s="648"/>
      <c r="EY14" s="648"/>
      <c r="EZ14" s="648"/>
      <c r="FA14" s="648"/>
      <c r="FB14" s="649"/>
      <c r="FC14" s="730" t="s">
        <v>1118</v>
      </c>
      <c r="FD14" s="731"/>
      <c r="FE14" s="731"/>
      <c r="FF14" s="731"/>
      <c r="FG14" s="826"/>
      <c r="FH14" s="826"/>
      <c r="FI14" s="739"/>
      <c r="FJ14" s="647"/>
      <c r="FK14" s="648"/>
      <c r="FL14" s="648"/>
      <c r="FM14" s="648"/>
      <c r="FN14" s="648"/>
      <c r="FO14" s="826"/>
      <c r="FP14" s="739"/>
      <c r="FQ14" s="142" t="str">
        <f t="shared" ref="FQ14:GX14" si="40">IF((COUNTIF($DT$67:$FP$67,FQ17)&gt;=2),"×",IF((COUNTIF($DT$67:$FP$67,FQ17)=1),"○"," "))</f>
        <v xml:space="preserve"> </v>
      </c>
      <c r="FR14" s="143" t="str">
        <f t="shared" si="40"/>
        <v xml:space="preserve"> </v>
      </c>
      <c r="FS14" s="143" t="str">
        <f t="shared" si="40"/>
        <v>○</v>
      </c>
      <c r="FT14" s="483" t="str">
        <f t="shared" si="40"/>
        <v xml:space="preserve"> </v>
      </c>
      <c r="FU14" s="143" t="str">
        <f t="shared" si="40"/>
        <v xml:space="preserve"> </v>
      </c>
      <c r="FV14" s="143" t="str">
        <f t="shared" si="40"/>
        <v xml:space="preserve"> </v>
      </c>
      <c r="FW14" s="143" t="str">
        <f t="shared" si="40"/>
        <v xml:space="preserve"> </v>
      </c>
      <c r="FX14" s="143" t="str">
        <f t="shared" si="40"/>
        <v xml:space="preserve"> </v>
      </c>
      <c r="FY14" s="143" t="str">
        <f t="shared" si="40"/>
        <v>○</v>
      </c>
      <c r="FZ14" s="483" t="str">
        <f t="shared" si="40"/>
        <v>○</v>
      </c>
      <c r="GA14" s="143" t="str">
        <f t="shared" si="40"/>
        <v xml:space="preserve"> </v>
      </c>
      <c r="GB14" s="483" t="str">
        <f t="shared" si="40"/>
        <v xml:space="preserve"> </v>
      </c>
      <c r="GC14" s="143" t="str">
        <f t="shared" si="40"/>
        <v>○</v>
      </c>
      <c r="GD14" s="143" t="str">
        <f t="shared" si="40"/>
        <v xml:space="preserve"> </v>
      </c>
      <c r="GE14" s="143" t="str">
        <f t="shared" si="40"/>
        <v xml:space="preserve"> </v>
      </c>
      <c r="GF14" s="143" t="str">
        <f t="shared" si="40"/>
        <v>○</v>
      </c>
      <c r="GG14" s="483" t="str">
        <f t="shared" si="40"/>
        <v>○</v>
      </c>
      <c r="GH14" s="143" t="str">
        <f t="shared" si="40"/>
        <v xml:space="preserve"> </v>
      </c>
      <c r="GI14" s="143" t="str">
        <f t="shared" si="40"/>
        <v xml:space="preserve"> </v>
      </c>
      <c r="GJ14" s="143" t="str">
        <f t="shared" si="40"/>
        <v xml:space="preserve"> </v>
      </c>
      <c r="GK14" s="143" t="str">
        <f t="shared" si="40"/>
        <v xml:space="preserve"> </v>
      </c>
      <c r="GL14" s="143" t="str">
        <f t="shared" si="40"/>
        <v xml:space="preserve"> </v>
      </c>
      <c r="GM14" s="151" t="str">
        <f t="shared" si="40"/>
        <v xml:space="preserve"> </v>
      </c>
      <c r="GN14" s="143" t="str">
        <f t="shared" si="40"/>
        <v xml:space="preserve"> </v>
      </c>
      <c r="GO14" s="143" t="str">
        <f t="shared" si="40"/>
        <v xml:space="preserve"> </v>
      </c>
      <c r="GP14" s="151" t="str">
        <f t="shared" si="40"/>
        <v xml:space="preserve"> </v>
      </c>
      <c r="GQ14" s="143" t="str">
        <f t="shared" si="40"/>
        <v xml:space="preserve"> </v>
      </c>
      <c r="GR14" s="143" t="str">
        <f t="shared" si="40"/>
        <v xml:space="preserve"> </v>
      </c>
      <c r="GS14" s="143" t="str">
        <f t="shared" si="40"/>
        <v xml:space="preserve"> </v>
      </c>
      <c r="GT14" s="143" t="str">
        <f t="shared" si="40"/>
        <v xml:space="preserve"> </v>
      </c>
      <c r="GU14" s="143" t="str">
        <f t="shared" si="40"/>
        <v xml:space="preserve"> </v>
      </c>
      <c r="GV14" s="143" t="str">
        <f t="shared" si="40"/>
        <v xml:space="preserve"> </v>
      </c>
      <c r="GW14" s="143" t="str">
        <f t="shared" si="40"/>
        <v xml:space="preserve"> </v>
      </c>
      <c r="GX14" s="143" t="str">
        <f t="shared" si="40"/>
        <v xml:space="preserve"> </v>
      </c>
      <c r="GY14" s="49">
        <f>A14</f>
        <v>22</v>
      </c>
      <c r="HA14" s="74">
        <v>10</v>
      </c>
      <c r="HB14" s="199" t="str">
        <f>リスト!C13</f>
        <v>古</v>
      </c>
      <c r="HC14" s="76" t="str">
        <f>IF(リスト!D13="","",リスト!D13)</f>
        <v>古　澤</v>
      </c>
      <c r="HD14" s="76" t="str">
        <f>IF(リスト!F13="","",リスト!F13)</f>
        <v>(立会)</v>
      </c>
      <c r="HE14" s="76" t="str">
        <f>IF(リスト!E13="","",リスト!E13)</f>
        <v>KBP+Ｊ27</v>
      </c>
      <c r="HF14" s="200" t="str">
        <f>IF(リスト!G13="","",リスト!G13)</f>
        <v>直行</v>
      </c>
      <c r="HG14" s="77" t="str">
        <f>IF(リスト!H13="","",リスト!H13)</f>
        <v>船　場</v>
      </c>
      <c r="HH14" s="77" t="str">
        <f>IF(リスト!I13="","",リスト!I13)</f>
        <v>箕　面</v>
      </c>
      <c r="HI14" s="77" t="str">
        <f>IF(リスト!J13="","",リスト!J13)</f>
        <v>萩ノ茶屋</v>
      </c>
      <c r="HJ14" s="77" t="str">
        <f>IF(リスト!K13="","",リスト!K13)</f>
        <v>三　宝</v>
      </c>
      <c r="HK14" s="77" t="str">
        <f>IF(リスト!L13="","",リスト!L13)</f>
        <v>丸　山</v>
      </c>
      <c r="HL14" s="77" t="str">
        <f>IF(リスト!M13="","",リスト!M13)</f>
        <v>芦　屋</v>
      </c>
      <c r="HM14" s="77" t="str">
        <f>IF(リスト!N13="","",リスト!N13)</f>
        <v>外  川</v>
      </c>
      <c r="HN14" s="77" t="str">
        <f>IF(リスト!O13="","",リスト!O13)</f>
        <v>越智岡</v>
      </c>
      <c r="HO14" s="460" t="str">
        <f>IF(リスト!P13="","",リスト!P13)</f>
        <v>大迫P/S</v>
      </c>
      <c r="HQ14" s="258" t="str">
        <f t="shared" ref="HQ14:II14" si="41">IF(FQ14="○","○",IF(FQ14="×","○",IF(FQ15="○","○",IF(FQ15="×","○",IF(FQ13="","",FQ13)))))</f>
        <v>内勤</v>
      </c>
      <c r="HR14" s="258" t="str">
        <f t="shared" si="41"/>
        <v>内勤</v>
      </c>
      <c r="HS14" s="258" t="str">
        <f t="shared" si="41"/>
        <v>○</v>
      </c>
      <c r="HT14" s="258" t="str">
        <f t="shared" si="41"/>
        <v>内勤</v>
      </c>
      <c r="HU14" s="258" t="str">
        <f t="shared" si="41"/>
        <v>○</v>
      </c>
      <c r="HV14" s="258" t="str">
        <f t="shared" si="41"/>
        <v>○</v>
      </c>
      <c r="HW14" s="258" t="str">
        <f t="shared" si="41"/>
        <v>○</v>
      </c>
      <c r="HX14" s="258" t="str">
        <f t="shared" si="41"/>
        <v>○</v>
      </c>
      <c r="HY14" s="258" t="str">
        <f t="shared" si="41"/>
        <v>○</v>
      </c>
      <c r="HZ14" s="258" t="str">
        <f t="shared" si="41"/>
        <v>○</v>
      </c>
      <c r="IA14" s="258" t="str">
        <f t="shared" si="41"/>
        <v>○</v>
      </c>
      <c r="IB14" s="258" t="str">
        <f t="shared" si="41"/>
        <v>内勤</v>
      </c>
      <c r="IC14" s="258" t="str">
        <f t="shared" si="41"/>
        <v>○</v>
      </c>
      <c r="ID14" s="258" t="str">
        <f t="shared" si="41"/>
        <v>○</v>
      </c>
      <c r="IE14" s="258" t="str">
        <f t="shared" si="41"/>
        <v>○</v>
      </c>
      <c r="IF14" s="258" t="str">
        <f t="shared" si="41"/>
        <v>○</v>
      </c>
      <c r="IG14" s="258" t="str">
        <f t="shared" si="41"/>
        <v>○</v>
      </c>
      <c r="IH14" s="258" t="str">
        <f t="shared" si="41"/>
        <v/>
      </c>
      <c r="II14" s="258" t="str">
        <f t="shared" si="41"/>
        <v/>
      </c>
      <c r="IJ14" s="258" t="str">
        <f t="shared" ref="IJ14" si="42">IF(GJ14="○","○",IF(GJ14="×","○",IF(GJ15="○","○",IF(GJ15="×","○",IF(GJ13="","",GJ13)))))</f>
        <v/>
      </c>
      <c r="IK14" s="258" t="str">
        <f t="shared" ref="IK14" si="43">IF(GK14="○","○",IF(GK14="×","○",IF(GK15="○","○",IF(GK15="×","○",IF(GK13="","",GK13)))))</f>
        <v/>
      </c>
      <c r="IL14" s="258" t="str">
        <f t="shared" ref="IL14" si="44">IF(GL14="○","○",IF(GL14="×","○",IF(GL15="○","○",IF(GL15="×","○",IF(GL13="","",GL13)))))</f>
        <v/>
      </c>
      <c r="IM14" s="258" t="str">
        <f t="shared" ref="IM14" si="45">IF(GM14="○","○",IF(GM14="×","○",IF(GM15="○","○",IF(GM15="×","○",IF(GM13="","",GM13)))))</f>
        <v/>
      </c>
      <c r="IN14" s="258" t="str">
        <f t="shared" ref="IN14" si="46">IF(GN14="○","○",IF(GN14="×","○",IF(GN15="○","○",IF(GN15="×","○",IF(GN13="","",GN13)))))</f>
        <v/>
      </c>
      <c r="IO14" s="258" t="str">
        <f t="shared" ref="IO14" si="47">IF(GO14="○","○",IF(GO14="×","○",IF(GO15="○","○",IF(GO15="×","○",IF(GO13="","",GO13)))))</f>
        <v>○</v>
      </c>
      <c r="IP14" s="258" t="str">
        <f t="shared" ref="IP14" si="48">IF(GP14="○","○",IF(GP14="×","○",IF(GP15="○","○",IF(GP15="×","○",IF(GP13="","",GP13)))))</f>
        <v>○</v>
      </c>
      <c r="IQ14" s="258" t="str">
        <f t="shared" ref="IQ14" si="49">IF(GQ14="○","○",IF(GQ14="×","○",IF(GQ15="○","○",IF(GQ15="×","○",IF(GQ13="","",GQ13)))))</f>
        <v>○</v>
      </c>
      <c r="IR14" s="258" t="str">
        <f t="shared" ref="IR14" si="50">IF(GR14="○","○",IF(GR14="×","○",IF(GR15="○","○",IF(GR15="×","○",IF(GR13="","",GR13)))))</f>
        <v>○</v>
      </c>
      <c r="IS14" s="258" t="str">
        <f t="shared" ref="IS14" si="51">IF(GW14="○","○",IF(GW14="×","○",IF(GW15="○","○",IF(GW15="×","○",IF(GW13="","",GW13)))))</f>
        <v/>
      </c>
      <c r="IT14" s="258" t="str">
        <f t="shared" ref="IT14" si="52">IF(GX14="○","○",IF(GX14="×","○",IF(GX15="○","○",IF(GX15="×","○",IF(GX13="","",GX13)))))</f>
        <v/>
      </c>
      <c r="IV14" s="393"/>
      <c r="IW14" s="393"/>
      <c r="IX14" s="393"/>
      <c r="IY14" s="397"/>
      <c r="IZ14" s="397"/>
      <c r="JA14" s="397"/>
      <c r="JB14" s="397"/>
      <c r="JC14" s="397"/>
      <c r="JD14" s="397"/>
      <c r="JE14" s="397"/>
      <c r="JF14" s="397"/>
      <c r="JG14" s="397"/>
      <c r="JH14" s="397"/>
      <c r="JI14" s="397"/>
      <c r="JJ14" s="397"/>
      <c r="JK14" s="397"/>
      <c r="JL14" s="397"/>
      <c r="JM14" s="397"/>
      <c r="JN14" s="397"/>
      <c r="JO14" s="397"/>
      <c r="JP14" s="397"/>
      <c r="JQ14" s="397"/>
      <c r="JR14" s="397"/>
      <c r="JS14" s="397"/>
      <c r="JT14" s="397"/>
      <c r="JU14" s="397"/>
      <c r="JV14" s="397"/>
      <c r="JW14" s="397"/>
      <c r="JX14" s="397"/>
      <c r="JY14" s="397"/>
      <c r="JZ14" s="397"/>
      <c r="KA14" s="397"/>
      <c r="KB14" s="397"/>
      <c r="KC14" s="397"/>
      <c r="KD14" s="397"/>
      <c r="KE14" s="397"/>
      <c r="KF14" s="397"/>
      <c r="KG14" s="397"/>
      <c r="KH14" s="397"/>
      <c r="KI14" s="397"/>
      <c r="KJ14" s="397"/>
      <c r="KK14" s="393"/>
      <c r="KL14" s="393"/>
      <c r="KM14" s="393"/>
      <c r="KN14" s="393"/>
      <c r="KO14" s="393"/>
      <c r="KP14" s="393"/>
      <c r="KQ14" s="393"/>
      <c r="KR14" s="393"/>
      <c r="KS14" s="393"/>
      <c r="KT14" s="393"/>
      <c r="KU14" s="393"/>
      <c r="KV14" s="393"/>
      <c r="KW14" s="393"/>
      <c r="KX14" s="393"/>
      <c r="KY14" s="393"/>
      <c r="KZ14" s="393"/>
      <c r="LA14" s="393"/>
      <c r="LB14" s="393"/>
      <c r="LC14" s="393"/>
      <c r="LD14" s="393"/>
      <c r="LE14" s="393"/>
      <c r="LF14" s="393"/>
      <c r="LG14" s="393"/>
      <c r="LH14" s="393"/>
      <c r="LI14" s="393"/>
      <c r="LJ14" s="393"/>
      <c r="LK14" s="393"/>
      <c r="LL14" s="393"/>
      <c r="LM14" s="393"/>
      <c r="LN14" s="393"/>
      <c r="LO14" s="393"/>
      <c r="LP14" s="393"/>
      <c r="LQ14" s="393"/>
      <c r="LR14" s="393"/>
      <c r="LS14" s="393"/>
      <c r="LT14" s="393"/>
      <c r="LU14" s="393"/>
      <c r="LV14" s="393"/>
      <c r="LW14" s="393"/>
      <c r="LX14" s="393"/>
      <c r="LY14" s="393"/>
      <c r="LZ14" s="393"/>
      <c r="MA14" s="393"/>
      <c r="MB14" s="393"/>
      <c r="MC14" s="393"/>
      <c r="MD14" s="393"/>
      <c r="ME14" s="393"/>
      <c r="MF14" s="393"/>
      <c r="MG14" s="393"/>
      <c r="MH14" s="393"/>
      <c r="MI14" s="393"/>
      <c r="MJ14" s="393"/>
      <c r="MK14" s="393"/>
      <c r="ML14" s="393"/>
      <c r="MM14" s="393"/>
      <c r="MN14" s="393"/>
      <c r="MO14" s="393"/>
      <c r="MP14" s="393"/>
      <c r="MQ14" s="393"/>
      <c r="MR14" s="393"/>
      <c r="MS14" s="393"/>
      <c r="MT14" s="393"/>
      <c r="MU14" s="393"/>
      <c r="MV14" s="393"/>
      <c r="MW14" s="393"/>
      <c r="MX14" s="393"/>
      <c r="MY14" s="393"/>
      <c r="MZ14" s="393"/>
      <c r="NA14" s="393"/>
      <c r="NB14" s="393"/>
      <c r="NC14" s="393"/>
      <c r="ND14" s="393"/>
      <c r="NE14" s="393"/>
      <c r="NF14" s="393"/>
      <c r="NG14" s="393"/>
      <c r="NH14" s="393"/>
      <c r="NI14" s="393"/>
      <c r="NJ14" s="393"/>
      <c r="NK14" s="393"/>
      <c r="NL14" s="393"/>
      <c r="NM14" s="393"/>
      <c r="NN14" s="393"/>
      <c r="NO14" s="393"/>
      <c r="NP14" s="393"/>
      <c r="NQ14" s="393"/>
      <c r="NR14" s="393"/>
      <c r="NS14" s="393"/>
      <c r="NT14" s="393"/>
      <c r="NU14" s="393"/>
      <c r="NV14" s="393"/>
      <c r="NW14" s="393"/>
      <c r="NX14" s="393"/>
      <c r="NY14" s="393"/>
      <c r="NZ14" s="393"/>
      <c r="OA14" s="393"/>
      <c r="OB14" s="393"/>
      <c r="OC14" s="393"/>
      <c r="OD14" s="393"/>
      <c r="OE14" s="393"/>
      <c r="OF14" s="393"/>
      <c r="OG14" s="393"/>
      <c r="OH14" s="393"/>
      <c r="OI14" s="393"/>
      <c r="OJ14" s="393"/>
      <c r="OK14" s="393"/>
      <c r="OL14" s="393"/>
      <c r="OM14" s="393"/>
      <c r="ON14" s="393"/>
      <c r="OO14" s="393"/>
      <c r="OP14" s="393"/>
      <c r="OQ14" s="393"/>
      <c r="OR14" s="393"/>
      <c r="OS14" s="393"/>
      <c r="OT14" s="393"/>
      <c r="OU14" s="393"/>
      <c r="OV14" s="393"/>
      <c r="OW14" s="393"/>
      <c r="OX14" s="393"/>
      <c r="OY14" s="393"/>
      <c r="OZ14" s="393"/>
      <c r="PA14" s="393"/>
      <c r="PB14" s="393"/>
      <c r="PC14" s="393"/>
      <c r="PD14" s="393"/>
      <c r="PE14" s="393"/>
      <c r="PF14" s="393"/>
      <c r="PG14" s="393"/>
      <c r="PH14" s="393"/>
      <c r="PI14" s="393"/>
      <c r="PJ14" s="393"/>
      <c r="PK14" s="393"/>
      <c r="PL14" s="393"/>
      <c r="PM14" s="393"/>
      <c r="PN14" s="393"/>
      <c r="PO14" s="393"/>
      <c r="PP14" s="393"/>
      <c r="PQ14" s="393"/>
      <c r="PR14" s="393"/>
      <c r="PS14" s="393"/>
      <c r="PT14" s="393"/>
      <c r="PU14" s="393"/>
      <c r="PV14" s="393"/>
      <c r="PW14" s="393"/>
      <c r="PX14" s="393"/>
      <c r="PY14" s="393"/>
      <c r="PZ14" s="393"/>
      <c r="QA14" s="393"/>
      <c r="QB14" s="393"/>
      <c r="QC14" s="393"/>
      <c r="QD14" s="393"/>
      <c r="QE14" s="393"/>
      <c r="QF14" s="393"/>
      <c r="QG14" s="393"/>
      <c r="QH14" s="393"/>
      <c r="QI14" s="393"/>
      <c r="QJ14" s="393"/>
      <c r="QK14" s="393"/>
      <c r="QL14" s="393"/>
      <c r="QM14" s="393"/>
      <c r="QN14" s="393"/>
      <c r="QO14" s="393"/>
      <c r="QP14" s="393"/>
      <c r="QQ14" s="393"/>
      <c r="QR14" s="393"/>
      <c r="QS14" s="393"/>
      <c r="QT14" s="393"/>
      <c r="QU14" s="393"/>
      <c r="QV14" s="393"/>
      <c r="QW14" s="393"/>
      <c r="QX14" s="393"/>
      <c r="QY14" s="393"/>
      <c r="QZ14" s="393"/>
      <c r="RA14" s="393"/>
      <c r="RB14" s="393"/>
      <c r="RC14" s="393"/>
      <c r="RD14" s="393"/>
      <c r="RE14" s="393"/>
      <c r="RF14" s="393"/>
      <c r="RG14" s="393"/>
      <c r="RH14" s="393"/>
      <c r="RI14" s="393"/>
      <c r="RJ14" s="393"/>
      <c r="RK14" s="393"/>
      <c r="RL14" s="393"/>
      <c r="RM14" s="393"/>
      <c r="RN14" s="393"/>
      <c r="RO14" s="393"/>
      <c r="RP14" s="393"/>
      <c r="RQ14" s="393"/>
      <c r="RR14" s="393"/>
      <c r="RS14" s="393"/>
      <c r="RT14" s="393"/>
      <c r="RU14" s="393"/>
      <c r="RV14" s="393"/>
      <c r="RW14" s="393"/>
      <c r="RX14" s="393"/>
      <c r="RY14" s="393"/>
      <c r="RZ14" s="393"/>
      <c r="SA14" s="393"/>
      <c r="SB14" s="393"/>
      <c r="SC14" s="393"/>
      <c r="SD14" s="393"/>
      <c r="SE14" s="393"/>
      <c r="SF14" s="393"/>
      <c r="SG14" s="393"/>
      <c r="SH14" s="393"/>
      <c r="SI14" s="393"/>
      <c r="SJ14" s="393"/>
      <c r="SK14" s="393"/>
      <c r="SL14" s="393"/>
      <c r="SM14" s="393"/>
      <c r="SN14" s="393"/>
      <c r="SO14" s="393"/>
      <c r="SP14" s="393"/>
      <c r="SQ14" s="393"/>
      <c r="SR14" s="393"/>
      <c r="SS14" s="393"/>
      <c r="ST14" s="393"/>
      <c r="SU14" s="393"/>
      <c r="SV14" s="393"/>
      <c r="SW14" s="393"/>
      <c r="SX14" s="393"/>
      <c r="SY14" s="393"/>
      <c r="SZ14" s="393"/>
      <c r="TA14" s="393"/>
      <c r="TB14" s="393"/>
      <c r="TC14" s="393"/>
      <c r="TD14" s="393"/>
      <c r="TE14" s="393"/>
      <c r="TF14" s="393"/>
      <c r="TG14" s="393"/>
      <c r="TH14" s="393"/>
      <c r="TI14" s="393"/>
      <c r="TJ14" s="393"/>
      <c r="TK14" s="393"/>
    </row>
    <row r="15" spans="1:531" ht="33" customHeight="1" x14ac:dyDescent="0.2">
      <c r="A15" s="228"/>
      <c r="B15" s="647"/>
      <c r="C15" s="648"/>
      <c r="D15" s="648"/>
      <c r="E15" s="649"/>
      <c r="F15" s="776"/>
      <c r="G15" s="777"/>
      <c r="H15" s="777"/>
      <c r="I15" s="778"/>
      <c r="J15" s="776"/>
      <c r="K15" s="777"/>
      <c r="L15" s="777"/>
      <c r="M15" s="778"/>
      <c r="N15" s="647"/>
      <c r="O15" s="648"/>
      <c r="P15" s="648"/>
      <c r="Q15" s="648"/>
      <c r="R15" s="649"/>
      <c r="S15" s="647"/>
      <c r="T15" s="648"/>
      <c r="U15" s="648"/>
      <c r="V15" s="649"/>
      <c r="W15" s="647"/>
      <c r="X15" s="648"/>
      <c r="Y15" s="648"/>
      <c r="Z15" s="649"/>
      <c r="AA15" s="647"/>
      <c r="AB15" s="648"/>
      <c r="AC15" s="648"/>
      <c r="AD15" s="649"/>
      <c r="AE15" s="647"/>
      <c r="AF15" s="648"/>
      <c r="AG15" s="648"/>
      <c r="AH15" s="648"/>
      <c r="AI15" s="649"/>
      <c r="AJ15" s="647"/>
      <c r="AK15" s="648"/>
      <c r="AL15" s="648"/>
      <c r="AM15" s="649"/>
      <c r="AN15" s="647"/>
      <c r="AO15" s="648"/>
      <c r="AP15" s="648"/>
      <c r="AQ15" s="649"/>
      <c r="AR15" s="647"/>
      <c r="AS15" s="648"/>
      <c r="AT15" s="648"/>
      <c r="AU15" s="649"/>
      <c r="AV15" s="855" t="s">
        <v>979</v>
      </c>
      <c r="AW15" s="856"/>
      <c r="AX15" s="856"/>
      <c r="AY15" s="856"/>
      <c r="AZ15" s="918"/>
      <c r="BA15" s="855" t="s">
        <v>1155</v>
      </c>
      <c r="BB15" s="856"/>
      <c r="BC15" s="856"/>
      <c r="BD15" s="857"/>
      <c r="BE15" s="647"/>
      <c r="BF15" s="648"/>
      <c r="BG15" s="648"/>
      <c r="BH15" s="649"/>
      <c r="BI15" s="647"/>
      <c r="BJ15" s="648"/>
      <c r="BK15" s="648"/>
      <c r="BL15" s="649"/>
      <c r="BM15" s="647"/>
      <c r="BN15" s="648"/>
      <c r="BO15" s="648"/>
      <c r="BP15" s="648"/>
      <c r="BQ15" s="739"/>
      <c r="BR15" s="647"/>
      <c r="BS15" s="648"/>
      <c r="BT15" s="648"/>
      <c r="BU15" s="649"/>
      <c r="BV15" s="647"/>
      <c r="BW15" s="648"/>
      <c r="BX15" s="648"/>
      <c r="BY15" s="649"/>
      <c r="BZ15" s="776"/>
      <c r="CA15" s="777"/>
      <c r="CB15" s="777"/>
      <c r="CC15" s="778"/>
      <c r="CD15" s="647"/>
      <c r="CE15" s="648"/>
      <c r="CF15" s="648"/>
      <c r="CG15" s="648"/>
      <c r="CH15" s="739"/>
      <c r="CI15" s="647"/>
      <c r="CJ15" s="648"/>
      <c r="CK15" s="648"/>
      <c r="CL15" s="649"/>
      <c r="CM15" s="647"/>
      <c r="CN15" s="648"/>
      <c r="CO15" s="648"/>
      <c r="CP15" s="649"/>
      <c r="CQ15" s="647"/>
      <c r="CR15" s="648"/>
      <c r="CS15" s="648"/>
      <c r="CT15" s="649"/>
      <c r="CU15" s="647"/>
      <c r="CV15" s="648"/>
      <c r="CW15" s="648"/>
      <c r="CX15" s="648"/>
      <c r="CY15" s="649"/>
      <c r="CZ15" s="647"/>
      <c r="DA15" s="648"/>
      <c r="DB15" s="648"/>
      <c r="DC15" s="649"/>
      <c r="DD15" s="647"/>
      <c r="DE15" s="648"/>
      <c r="DF15" s="648"/>
      <c r="DG15" s="649"/>
      <c r="DH15" s="647"/>
      <c r="DI15" s="648"/>
      <c r="DJ15" s="648"/>
      <c r="DK15" s="649"/>
      <c r="DL15" s="647"/>
      <c r="DM15" s="648"/>
      <c r="DN15" s="648"/>
      <c r="DO15" s="649"/>
      <c r="DP15" s="647"/>
      <c r="DQ15" s="648"/>
      <c r="DR15" s="648"/>
      <c r="DS15" s="649"/>
      <c r="DT15" s="776" t="s">
        <v>1014</v>
      </c>
      <c r="DU15" s="777"/>
      <c r="DV15" s="777"/>
      <c r="DW15" s="778"/>
      <c r="DX15" s="647" t="s">
        <v>985</v>
      </c>
      <c r="DY15" s="648"/>
      <c r="DZ15" s="648"/>
      <c r="EA15" s="649"/>
      <c r="EB15" s="776" t="s">
        <v>988</v>
      </c>
      <c r="EC15" s="777"/>
      <c r="ED15" s="777"/>
      <c r="EE15" s="778"/>
      <c r="EF15" s="647"/>
      <c r="EG15" s="648"/>
      <c r="EH15" s="648"/>
      <c r="EI15" s="649"/>
      <c r="EJ15" s="647" t="s">
        <v>1113</v>
      </c>
      <c r="EK15" s="648"/>
      <c r="EL15" s="648"/>
      <c r="EM15" s="649"/>
      <c r="EN15" s="776"/>
      <c r="EO15" s="777"/>
      <c r="EP15" s="777"/>
      <c r="EQ15" s="778"/>
      <c r="ER15" s="647" t="s">
        <v>974</v>
      </c>
      <c r="ES15" s="648"/>
      <c r="ET15" s="648"/>
      <c r="EU15" s="649"/>
      <c r="EV15" s="647"/>
      <c r="EW15" s="648"/>
      <c r="EX15" s="648"/>
      <c r="EY15" s="648"/>
      <c r="EZ15" s="648"/>
      <c r="FA15" s="648"/>
      <c r="FB15" s="649"/>
      <c r="FC15" s="647"/>
      <c r="FD15" s="648"/>
      <c r="FE15" s="648"/>
      <c r="FF15" s="648"/>
      <c r="FG15" s="648"/>
      <c r="FH15" s="648"/>
      <c r="FI15" s="649"/>
      <c r="FJ15" s="647"/>
      <c r="FK15" s="648"/>
      <c r="FL15" s="648"/>
      <c r="FM15" s="648"/>
      <c r="FN15" s="648"/>
      <c r="FO15" s="826"/>
      <c r="FP15" s="739"/>
      <c r="FQ15" s="814" t="str">
        <f t="shared" ref="FQ15:GX15" si="53">IF((COUNTIF($B$67:$DS$67,FQ17)&gt;=2),"×",IF((COUNTIF($B$67:$DS$67,FQ17)=1),"○"," "))</f>
        <v xml:space="preserve"> </v>
      </c>
      <c r="FR15" s="674" t="str">
        <f t="shared" si="53"/>
        <v xml:space="preserve"> </v>
      </c>
      <c r="FS15" s="674" t="str">
        <f t="shared" si="53"/>
        <v xml:space="preserve"> </v>
      </c>
      <c r="FT15" s="801" t="str">
        <f t="shared" si="53"/>
        <v xml:space="preserve"> </v>
      </c>
      <c r="FU15" s="674" t="str">
        <f t="shared" si="53"/>
        <v>○</v>
      </c>
      <c r="FV15" s="674" t="str">
        <f t="shared" si="53"/>
        <v>○</v>
      </c>
      <c r="FW15" s="674" t="str">
        <f t="shared" si="53"/>
        <v>○</v>
      </c>
      <c r="FX15" s="674" t="str">
        <f t="shared" si="53"/>
        <v>○</v>
      </c>
      <c r="FY15" s="674" t="str">
        <f t="shared" si="53"/>
        <v xml:space="preserve"> </v>
      </c>
      <c r="FZ15" s="801" t="str">
        <f t="shared" si="53"/>
        <v xml:space="preserve"> </v>
      </c>
      <c r="GA15" s="674" t="str">
        <f t="shared" si="53"/>
        <v>○</v>
      </c>
      <c r="GB15" s="801" t="str">
        <f t="shared" si="53"/>
        <v xml:space="preserve"> </v>
      </c>
      <c r="GC15" s="674" t="str">
        <f t="shared" si="53"/>
        <v xml:space="preserve"> </v>
      </c>
      <c r="GD15" s="674" t="str">
        <f t="shared" si="53"/>
        <v>○</v>
      </c>
      <c r="GE15" s="674" t="str">
        <f t="shared" si="53"/>
        <v>○</v>
      </c>
      <c r="GF15" s="674" t="str">
        <f t="shared" si="53"/>
        <v xml:space="preserve"> </v>
      </c>
      <c r="GG15" s="801" t="str">
        <f t="shared" si="53"/>
        <v xml:space="preserve"> </v>
      </c>
      <c r="GH15" s="674" t="str">
        <f t="shared" si="53"/>
        <v xml:space="preserve"> </v>
      </c>
      <c r="GI15" s="674" t="str">
        <f t="shared" si="53"/>
        <v xml:space="preserve"> </v>
      </c>
      <c r="GJ15" s="674" t="str">
        <f t="shared" si="53"/>
        <v xml:space="preserve"> </v>
      </c>
      <c r="GK15" s="674" t="str">
        <f t="shared" si="53"/>
        <v xml:space="preserve"> </v>
      </c>
      <c r="GL15" s="674" t="str">
        <f t="shared" si="53"/>
        <v xml:space="preserve"> </v>
      </c>
      <c r="GM15" s="795" t="str">
        <f t="shared" si="53"/>
        <v xml:space="preserve"> </v>
      </c>
      <c r="GN15" s="674" t="str">
        <f t="shared" si="53"/>
        <v xml:space="preserve"> </v>
      </c>
      <c r="GO15" s="674" t="str">
        <f t="shared" si="53"/>
        <v>○</v>
      </c>
      <c r="GP15" s="795" t="str">
        <f t="shared" si="53"/>
        <v>○</v>
      </c>
      <c r="GQ15" s="674" t="str">
        <f t="shared" si="53"/>
        <v>○</v>
      </c>
      <c r="GR15" s="674" t="str">
        <f t="shared" si="53"/>
        <v>○</v>
      </c>
      <c r="GS15" s="674" t="str">
        <f t="shared" si="53"/>
        <v>○</v>
      </c>
      <c r="GT15" s="674" t="str">
        <f t="shared" si="53"/>
        <v xml:space="preserve"> </v>
      </c>
      <c r="GU15" s="674" t="str">
        <f t="shared" si="53"/>
        <v>○</v>
      </c>
      <c r="GV15" s="674" t="str">
        <f t="shared" si="53"/>
        <v xml:space="preserve"> </v>
      </c>
      <c r="GW15" s="674" t="str">
        <f t="shared" si="53"/>
        <v xml:space="preserve"> </v>
      </c>
      <c r="GX15" s="674" t="str">
        <f t="shared" si="53"/>
        <v xml:space="preserve"> </v>
      </c>
      <c r="GY15" s="230">
        <f>A15</f>
        <v>0</v>
      </c>
      <c r="HA15" s="198">
        <v>11</v>
      </c>
      <c r="HB15" s="199" t="str">
        <f>リスト!C14</f>
        <v>高</v>
      </c>
      <c r="HC15" s="76" t="str">
        <f>IF(リスト!D14="","",リスト!D14)</f>
        <v>髙比良</v>
      </c>
      <c r="HD15" s="76" t="str">
        <f>IF(リスト!F14="","",リスト!F14)</f>
        <v>(総．測)</v>
      </c>
      <c r="HE15" s="76" t="str">
        <f>IF(リスト!E14="","",リスト!E14)</f>
        <v>KBP</v>
      </c>
      <c r="HF15" s="200" t="str">
        <f>IF(リスト!G14="","",リスト!G14)</f>
        <v>電車</v>
      </c>
      <c r="HG15" s="77" t="str">
        <f>IF(リスト!H14="","",リスト!H14)</f>
        <v>北　浜</v>
      </c>
      <c r="HH15" s="77" t="str">
        <f>IF(リスト!I14="","",リスト!I14)</f>
        <v>小野原</v>
      </c>
      <c r="HI15" s="77" t="str">
        <f>IF(リスト!J14="","",リスト!J14)</f>
        <v>津　守</v>
      </c>
      <c r="HJ15" s="77" t="str">
        <f>IF(リスト!K14="","",リスト!K14)</f>
        <v>大小路</v>
      </c>
      <c r="HK15" s="77" t="str">
        <f>IF(リスト!L14="","",リスト!L14)</f>
        <v>須　磨</v>
      </c>
      <c r="HL15" s="77" t="str">
        <f>IF(リスト!M14="","",リスト!M14)</f>
        <v>岩　園</v>
      </c>
      <c r="HM15" s="77" t="str">
        <f>IF(リスト!N14="","",リスト!N14)</f>
        <v>都  祁</v>
      </c>
      <c r="HN15" s="77" t="str">
        <f>IF(リスト!O14="","",リスト!O14)</f>
        <v>栄和町</v>
      </c>
      <c r="HO15" s="460" t="str">
        <f>IF(リスト!P14="","",リスト!P14)</f>
        <v>大滝P/S</v>
      </c>
      <c r="IV15" s="393"/>
      <c r="IW15" s="393"/>
      <c r="IX15" s="393"/>
      <c r="IY15" s="397"/>
      <c r="IZ15" s="397"/>
      <c r="JA15" s="397"/>
      <c r="JB15" s="397"/>
      <c r="JC15" s="397"/>
      <c r="JD15" s="397"/>
      <c r="JE15" s="397"/>
      <c r="JF15" s="397"/>
      <c r="JG15" s="397"/>
      <c r="JH15" s="397"/>
      <c r="JI15" s="397"/>
      <c r="JJ15" s="397"/>
      <c r="JK15" s="397"/>
      <c r="JL15" s="397"/>
      <c r="JM15" s="397"/>
      <c r="JN15" s="397"/>
      <c r="JO15" s="397"/>
      <c r="JP15" s="397"/>
      <c r="JQ15" s="397"/>
      <c r="JR15" s="397"/>
      <c r="JS15" s="397"/>
      <c r="JT15" s="397"/>
      <c r="JU15" s="397"/>
      <c r="JV15" s="397"/>
      <c r="JW15" s="397"/>
      <c r="JX15" s="397"/>
      <c r="JY15" s="397"/>
      <c r="JZ15" s="397"/>
      <c r="KA15" s="397"/>
      <c r="KB15" s="397"/>
      <c r="KC15" s="397"/>
      <c r="KD15" s="397"/>
      <c r="KE15" s="397"/>
      <c r="KF15" s="397"/>
      <c r="KG15" s="397"/>
      <c r="KH15" s="397"/>
      <c r="KI15" s="397"/>
      <c r="KJ15" s="397"/>
      <c r="KK15" s="393"/>
      <c r="KL15" s="393"/>
      <c r="KM15" s="393"/>
      <c r="KN15" s="393"/>
      <c r="KO15" s="393"/>
      <c r="KP15" s="393"/>
      <c r="KQ15" s="393"/>
      <c r="KR15" s="393"/>
      <c r="KS15" s="393"/>
      <c r="KT15" s="393"/>
      <c r="KU15" s="393"/>
      <c r="KV15" s="393"/>
      <c r="KW15" s="393"/>
      <c r="KX15" s="393"/>
      <c r="KY15" s="393"/>
      <c r="KZ15" s="393"/>
      <c r="LA15" s="393"/>
      <c r="LB15" s="393"/>
      <c r="LC15" s="393"/>
      <c r="LD15" s="393"/>
      <c r="LE15" s="393"/>
      <c r="LF15" s="393"/>
      <c r="LG15" s="393"/>
      <c r="LH15" s="393"/>
      <c r="LI15" s="393"/>
      <c r="LJ15" s="393"/>
      <c r="LK15" s="393"/>
      <c r="LL15" s="393"/>
      <c r="LM15" s="393"/>
      <c r="LN15" s="393"/>
      <c r="LO15" s="393"/>
      <c r="LP15" s="393"/>
      <c r="LQ15" s="393"/>
      <c r="LR15" s="393"/>
      <c r="LS15" s="393"/>
      <c r="LT15" s="393"/>
      <c r="LU15" s="393"/>
      <c r="LV15" s="393"/>
      <c r="LW15" s="393"/>
      <c r="LX15" s="393"/>
      <c r="LY15" s="393"/>
      <c r="LZ15" s="393"/>
      <c r="MA15" s="393"/>
      <c r="MB15" s="393"/>
      <c r="MC15" s="393"/>
      <c r="MD15" s="393"/>
      <c r="ME15" s="393"/>
      <c r="MF15" s="393"/>
      <c r="MG15" s="393"/>
      <c r="MH15" s="393"/>
      <c r="MI15" s="393"/>
      <c r="MJ15" s="393"/>
      <c r="MK15" s="393"/>
      <c r="ML15" s="393"/>
      <c r="MM15" s="393"/>
      <c r="MN15" s="393"/>
      <c r="MO15" s="393"/>
      <c r="MP15" s="393"/>
      <c r="MQ15" s="393"/>
      <c r="MR15" s="393"/>
      <c r="MS15" s="393"/>
      <c r="MT15" s="393"/>
      <c r="MU15" s="393"/>
      <c r="MV15" s="393"/>
      <c r="MW15" s="393"/>
      <c r="MX15" s="393"/>
      <c r="MY15" s="393"/>
      <c r="MZ15" s="393"/>
      <c r="NA15" s="393"/>
      <c r="NB15" s="393"/>
      <c r="NC15" s="393"/>
      <c r="ND15" s="393"/>
      <c r="NE15" s="393"/>
      <c r="NF15" s="393"/>
      <c r="NG15" s="393"/>
      <c r="NH15" s="393"/>
      <c r="NI15" s="393"/>
      <c r="NJ15" s="393"/>
      <c r="NK15" s="393"/>
      <c r="NL15" s="393"/>
      <c r="NM15" s="393"/>
      <c r="NN15" s="393"/>
      <c r="NO15" s="393"/>
      <c r="NP15" s="393"/>
      <c r="NQ15" s="393"/>
      <c r="NR15" s="393"/>
      <c r="NS15" s="393"/>
      <c r="NT15" s="393"/>
      <c r="NU15" s="393"/>
      <c r="NV15" s="393"/>
      <c r="NW15" s="393"/>
      <c r="NX15" s="393"/>
      <c r="NY15" s="393"/>
      <c r="NZ15" s="393"/>
      <c r="OA15" s="393"/>
      <c r="OB15" s="393"/>
      <c r="OC15" s="393"/>
      <c r="OD15" s="393"/>
      <c r="OE15" s="393"/>
      <c r="OF15" s="393"/>
      <c r="OG15" s="393"/>
      <c r="OH15" s="393"/>
      <c r="OI15" s="393"/>
      <c r="OJ15" s="393"/>
      <c r="OK15" s="393"/>
      <c r="OL15" s="393"/>
      <c r="OM15" s="393"/>
      <c r="ON15" s="393"/>
      <c r="OO15" s="393"/>
      <c r="OP15" s="393"/>
      <c r="OQ15" s="393"/>
      <c r="OR15" s="393"/>
      <c r="OS15" s="393"/>
      <c r="OT15" s="393"/>
      <c r="OU15" s="393"/>
      <c r="OV15" s="393"/>
      <c r="OW15" s="393"/>
      <c r="OX15" s="393"/>
      <c r="OY15" s="393"/>
      <c r="OZ15" s="393"/>
      <c r="PA15" s="393"/>
      <c r="PB15" s="393"/>
      <c r="PC15" s="393"/>
      <c r="PD15" s="393"/>
      <c r="PE15" s="393"/>
      <c r="PF15" s="393"/>
      <c r="PG15" s="393"/>
      <c r="PH15" s="393"/>
      <c r="PI15" s="393"/>
      <c r="PJ15" s="393"/>
      <c r="PK15" s="393"/>
      <c r="PL15" s="393"/>
      <c r="PM15" s="393"/>
      <c r="PN15" s="393"/>
      <c r="PO15" s="393"/>
      <c r="PP15" s="393"/>
      <c r="PQ15" s="393"/>
      <c r="PR15" s="393"/>
      <c r="PS15" s="393"/>
      <c r="PT15" s="393"/>
      <c r="PU15" s="393"/>
      <c r="PV15" s="393"/>
      <c r="PW15" s="393"/>
      <c r="PX15" s="393"/>
      <c r="PY15" s="393"/>
      <c r="PZ15" s="393"/>
      <c r="QA15" s="393"/>
      <c r="QB15" s="393"/>
      <c r="QC15" s="393"/>
      <c r="QD15" s="393"/>
      <c r="QE15" s="393"/>
      <c r="QF15" s="393"/>
      <c r="QG15" s="393"/>
      <c r="QH15" s="393"/>
      <c r="QI15" s="393"/>
      <c r="QJ15" s="393"/>
      <c r="QK15" s="393"/>
      <c r="QL15" s="393"/>
      <c r="QM15" s="393"/>
      <c r="QN15" s="393"/>
      <c r="QO15" s="393"/>
      <c r="QP15" s="393"/>
      <c r="QQ15" s="393"/>
      <c r="QR15" s="393"/>
      <c r="QS15" s="393"/>
      <c r="QT15" s="393"/>
      <c r="QU15" s="393"/>
      <c r="QV15" s="393"/>
      <c r="QW15" s="393"/>
      <c r="QX15" s="393"/>
      <c r="QY15" s="393"/>
      <c r="QZ15" s="393"/>
      <c r="RA15" s="393"/>
      <c r="RB15" s="393"/>
      <c r="RC15" s="393"/>
      <c r="RD15" s="393"/>
      <c r="RE15" s="393"/>
      <c r="RF15" s="393"/>
      <c r="RG15" s="393"/>
      <c r="RH15" s="393"/>
      <c r="RI15" s="393"/>
      <c r="RJ15" s="393"/>
      <c r="RK15" s="393"/>
      <c r="RL15" s="393"/>
      <c r="RM15" s="393"/>
      <c r="RN15" s="393"/>
      <c r="RO15" s="393"/>
      <c r="RP15" s="393"/>
      <c r="RQ15" s="393"/>
      <c r="RR15" s="393"/>
      <c r="RS15" s="393"/>
      <c r="RT15" s="393"/>
      <c r="RU15" s="393"/>
      <c r="RV15" s="393"/>
      <c r="RW15" s="393"/>
      <c r="RX15" s="393"/>
      <c r="RY15" s="393"/>
      <c r="RZ15" s="393"/>
      <c r="SA15" s="393"/>
      <c r="SB15" s="393"/>
      <c r="SC15" s="393"/>
      <c r="SD15" s="393"/>
      <c r="SE15" s="393"/>
      <c r="SF15" s="393"/>
      <c r="SG15" s="393"/>
      <c r="SH15" s="393"/>
      <c r="SI15" s="393"/>
      <c r="SJ15" s="393"/>
      <c r="SK15" s="393"/>
      <c r="SL15" s="393"/>
      <c r="SM15" s="393"/>
      <c r="SN15" s="393"/>
      <c r="SO15" s="393"/>
      <c r="SP15" s="393"/>
      <c r="SQ15" s="393"/>
      <c r="SR15" s="393"/>
      <c r="SS15" s="393"/>
      <c r="ST15" s="393"/>
      <c r="SU15" s="393"/>
      <c r="SV15" s="393"/>
      <c r="SW15" s="393"/>
      <c r="SX15" s="393"/>
      <c r="SY15" s="393"/>
      <c r="SZ15" s="393"/>
      <c r="TA15" s="393"/>
      <c r="TB15" s="393"/>
      <c r="TC15" s="393"/>
      <c r="TD15" s="393"/>
      <c r="TE15" s="393"/>
      <c r="TF15" s="393"/>
      <c r="TG15" s="393"/>
      <c r="TH15" s="393"/>
      <c r="TI15" s="393"/>
      <c r="TJ15" s="393"/>
      <c r="TK15" s="393"/>
    </row>
    <row r="16" spans="1:531" ht="21" customHeight="1" x14ac:dyDescent="0.2">
      <c r="A16" s="232"/>
      <c r="B16" s="709" t="s">
        <v>117</v>
      </c>
      <c r="C16" s="971"/>
      <c r="D16" s="716"/>
      <c r="E16" s="972"/>
      <c r="F16" s="767" t="s">
        <v>117</v>
      </c>
      <c r="G16" s="779"/>
      <c r="H16" s="780"/>
      <c r="I16" s="781"/>
      <c r="J16" s="767" t="s">
        <v>117</v>
      </c>
      <c r="K16" s="779"/>
      <c r="L16" s="780"/>
      <c r="M16" s="781"/>
      <c r="N16" s="709" t="s">
        <v>132</v>
      </c>
      <c r="O16" s="710"/>
      <c r="P16" s="715"/>
      <c r="Q16" s="716"/>
      <c r="R16" s="717"/>
      <c r="S16" s="709" t="s">
        <v>132</v>
      </c>
      <c r="T16" s="715"/>
      <c r="U16" s="716"/>
      <c r="V16" s="717"/>
      <c r="W16" s="709" t="s">
        <v>117</v>
      </c>
      <c r="X16" s="715"/>
      <c r="Y16" s="716"/>
      <c r="Z16" s="717"/>
      <c r="AA16" s="709" t="s">
        <v>117</v>
      </c>
      <c r="AB16" s="715"/>
      <c r="AC16" s="716"/>
      <c r="AD16" s="717"/>
      <c r="AE16" s="709" t="s">
        <v>117</v>
      </c>
      <c r="AF16" s="715"/>
      <c r="AG16" s="710"/>
      <c r="AH16" s="749"/>
      <c r="AI16" s="717"/>
      <c r="AJ16" s="709" t="s">
        <v>132</v>
      </c>
      <c r="AK16" s="715"/>
      <c r="AL16" s="716"/>
      <c r="AM16" s="717"/>
      <c r="AN16" s="709" t="s">
        <v>132</v>
      </c>
      <c r="AO16" s="715"/>
      <c r="AP16" s="716"/>
      <c r="AQ16" s="717"/>
      <c r="AR16" s="709" t="s">
        <v>132</v>
      </c>
      <c r="AS16" s="715"/>
      <c r="AT16" s="716"/>
      <c r="AU16" s="717"/>
      <c r="AV16" s="858" t="s">
        <v>132</v>
      </c>
      <c r="AW16" s="942"/>
      <c r="AX16" s="859" t="s">
        <v>995</v>
      </c>
      <c r="AY16" s="981"/>
      <c r="AZ16" s="887"/>
      <c r="BA16" s="858" t="s">
        <v>117</v>
      </c>
      <c r="BB16" s="942"/>
      <c r="BC16" s="886" t="s">
        <v>1156</v>
      </c>
      <c r="BD16" s="887"/>
      <c r="BE16" s="709" t="s">
        <v>117</v>
      </c>
      <c r="BF16" s="715"/>
      <c r="BG16" s="716"/>
      <c r="BH16" s="717"/>
      <c r="BI16" s="709" t="s">
        <v>117</v>
      </c>
      <c r="BJ16" s="715"/>
      <c r="BK16" s="716"/>
      <c r="BL16" s="717"/>
      <c r="BM16" s="709" t="s">
        <v>117</v>
      </c>
      <c r="BN16" s="715"/>
      <c r="BO16" s="710"/>
      <c r="BP16" s="749"/>
      <c r="BQ16" s="717"/>
      <c r="BR16" s="709" t="s">
        <v>117</v>
      </c>
      <c r="BS16" s="715"/>
      <c r="BT16" s="716"/>
      <c r="BU16" s="717"/>
      <c r="BV16" s="709" t="s">
        <v>117</v>
      </c>
      <c r="BW16" s="715"/>
      <c r="BX16" s="716"/>
      <c r="BY16" s="717"/>
      <c r="BZ16" s="767" t="s">
        <v>117</v>
      </c>
      <c r="CA16" s="779"/>
      <c r="CB16" s="780"/>
      <c r="CC16" s="781"/>
      <c r="CD16" s="709" t="s">
        <v>117</v>
      </c>
      <c r="CE16" s="715"/>
      <c r="CF16" s="710"/>
      <c r="CG16" s="749"/>
      <c r="CH16" s="717"/>
      <c r="CI16" s="709" t="s">
        <v>117</v>
      </c>
      <c r="CJ16" s="715"/>
      <c r="CK16" s="716"/>
      <c r="CL16" s="717"/>
      <c r="CM16" s="709" t="s">
        <v>117</v>
      </c>
      <c r="CN16" s="715"/>
      <c r="CO16" s="716"/>
      <c r="CP16" s="717"/>
      <c r="CQ16" s="709" t="s">
        <v>117</v>
      </c>
      <c r="CR16" s="715"/>
      <c r="CS16" s="716"/>
      <c r="CT16" s="717"/>
      <c r="CU16" s="709" t="s">
        <v>117</v>
      </c>
      <c r="CV16" s="715"/>
      <c r="CW16" s="710"/>
      <c r="CX16" s="749"/>
      <c r="CY16" s="717"/>
      <c r="CZ16" s="709" t="s">
        <v>132</v>
      </c>
      <c r="DA16" s="715"/>
      <c r="DB16" s="716"/>
      <c r="DC16" s="717"/>
      <c r="DD16" s="709" t="s">
        <v>132</v>
      </c>
      <c r="DE16" s="715"/>
      <c r="DF16" s="716"/>
      <c r="DG16" s="717"/>
      <c r="DH16" s="709" t="s">
        <v>132</v>
      </c>
      <c r="DI16" s="715"/>
      <c r="DJ16" s="716"/>
      <c r="DK16" s="717"/>
      <c r="DL16" s="709" t="s">
        <v>132</v>
      </c>
      <c r="DM16" s="715"/>
      <c r="DN16" s="716"/>
      <c r="DO16" s="717"/>
      <c r="DP16" s="709" t="s">
        <v>132</v>
      </c>
      <c r="DQ16" s="715"/>
      <c r="DR16" s="716"/>
      <c r="DS16" s="717"/>
      <c r="DT16" s="767" t="s">
        <v>117</v>
      </c>
      <c r="DU16" s="779"/>
      <c r="DV16" s="780" t="s">
        <v>989</v>
      </c>
      <c r="DW16" s="781"/>
      <c r="DX16" s="709" t="s">
        <v>117</v>
      </c>
      <c r="DY16" s="715"/>
      <c r="DZ16" s="716" t="s">
        <v>993</v>
      </c>
      <c r="EA16" s="717"/>
      <c r="EB16" s="767" t="s">
        <v>117</v>
      </c>
      <c r="EC16" s="779"/>
      <c r="ED16" s="780" t="s">
        <v>989</v>
      </c>
      <c r="EE16" s="781"/>
      <c r="EF16" s="709" t="s">
        <v>117</v>
      </c>
      <c r="EG16" s="715"/>
      <c r="EH16" s="716"/>
      <c r="EI16" s="717"/>
      <c r="EJ16" s="709" t="s">
        <v>117</v>
      </c>
      <c r="EK16" s="715"/>
      <c r="EL16" s="716"/>
      <c r="EM16" s="717"/>
      <c r="EN16" s="767" t="s">
        <v>117</v>
      </c>
      <c r="EO16" s="779"/>
      <c r="EP16" s="780"/>
      <c r="EQ16" s="781"/>
      <c r="ER16" s="709" t="s">
        <v>117</v>
      </c>
      <c r="ES16" s="715"/>
      <c r="ET16" s="716" t="s">
        <v>972</v>
      </c>
      <c r="EU16" s="717"/>
      <c r="EV16" s="709" t="s">
        <v>117</v>
      </c>
      <c r="EW16" s="665"/>
      <c r="EX16" s="658"/>
      <c r="EY16" s="658"/>
      <c r="EZ16" s="658"/>
      <c r="FA16" s="658"/>
      <c r="FB16" s="659"/>
      <c r="FC16" s="709" t="s">
        <v>117</v>
      </c>
      <c r="FD16" s="665"/>
      <c r="FE16" s="658"/>
      <c r="FF16" s="658"/>
      <c r="FG16" s="658"/>
      <c r="FH16" s="658"/>
      <c r="FI16" s="659"/>
      <c r="FJ16" s="709" t="s">
        <v>117</v>
      </c>
      <c r="FK16" s="715"/>
      <c r="FL16" s="710"/>
      <c r="FM16" s="715"/>
      <c r="FN16" s="715"/>
      <c r="FO16" s="715"/>
      <c r="FP16" s="800"/>
      <c r="FQ16" s="820"/>
      <c r="FR16" s="675"/>
      <c r="FS16" s="675"/>
      <c r="FT16" s="802"/>
      <c r="FU16" s="675"/>
      <c r="FV16" s="675"/>
      <c r="FW16" s="675"/>
      <c r="FX16" s="675"/>
      <c r="FY16" s="675"/>
      <c r="FZ16" s="802"/>
      <c r="GA16" s="675"/>
      <c r="GB16" s="802"/>
      <c r="GC16" s="675"/>
      <c r="GD16" s="675"/>
      <c r="GE16" s="675"/>
      <c r="GF16" s="675"/>
      <c r="GG16" s="802"/>
      <c r="GH16" s="675"/>
      <c r="GI16" s="675"/>
      <c r="GJ16" s="675"/>
      <c r="GK16" s="675"/>
      <c r="GL16" s="675"/>
      <c r="GM16" s="796"/>
      <c r="GN16" s="675"/>
      <c r="GO16" s="675"/>
      <c r="GP16" s="796"/>
      <c r="GQ16" s="675"/>
      <c r="GR16" s="675"/>
      <c r="GS16" s="675"/>
      <c r="GT16" s="675"/>
      <c r="GU16" s="675"/>
      <c r="GV16" s="675"/>
      <c r="GW16" s="675"/>
      <c r="GX16" s="675"/>
      <c r="GY16" s="229"/>
      <c r="HA16" s="74">
        <v>12</v>
      </c>
      <c r="HB16" s="199" t="str">
        <f>リスト!C15</f>
        <v>平</v>
      </c>
      <c r="HC16" s="76" t="str">
        <f>IF(リスト!D15="","",リスト!D15)</f>
        <v>平　松</v>
      </c>
      <c r="HD16" s="76" t="str">
        <f>IF(リスト!F15="","",リスト!F15)</f>
        <v>(責任)</v>
      </c>
      <c r="HE16" s="76" t="str">
        <f>IF(リスト!E15="","",リスト!E15)</f>
        <v>ＤＺ</v>
      </c>
      <c r="HF16" s="200" t="str">
        <f>IF(リスト!G15="","",リスト!G15)</f>
        <v/>
      </c>
      <c r="HG16" s="77" t="str">
        <f>IF(リスト!H15="","",リスト!H15)</f>
        <v>天満橋</v>
      </c>
      <c r="HH16" s="77" t="str">
        <f>IF(リスト!I15="","",リスト!I15)</f>
        <v>西　宿</v>
      </c>
      <c r="HI16" s="77" t="str">
        <f>IF(リスト!J15="","",リスト!J15)</f>
        <v>今　宮</v>
      </c>
      <c r="HJ16" s="77" t="str">
        <f>IF(リスト!K15="","",リスト!K15)</f>
        <v>竜　神</v>
      </c>
      <c r="HK16" s="77" t="str">
        <f>IF(リスト!L15="","",リスト!L15)</f>
        <v>千歳町</v>
      </c>
      <c r="HL16" s="77" t="str">
        <f>IF(リスト!M15="","",リスト!M15)</f>
        <v>仁　川</v>
      </c>
      <c r="HM16" s="77" t="str">
        <f>IF(リスト!N15="","",リスト!N15)</f>
        <v>結  崎</v>
      </c>
      <c r="HN16" s="77" t="str">
        <f>IF(リスト!O15="","",リスト!O15)</f>
        <v/>
      </c>
      <c r="HO16" s="460" t="str">
        <f>IF(リスト!P15="","",リスト!P15)</f>
        <v>長殿P/S</v>
      </c>
      <c r="IV16" s="393"/>
      <c r="IW16" s="393"/>
      <c r="IX16" s="393"/>
      <c r="IY16" s="397"/>
      <c r="IZ16" s="397"/>
      <c r="JA16" s="397"/>
      <c r="JB16" s="397"/>
      <c r="JC16" s="397"/>
      <c r="JD16" s="397"/>
      <c r="JE16" s="397"/>
      <c r="JF16" s="397"/>
      <c r="JG16" s="397"/>
      <c r="JH16" s="397"/>
      <c r="JI16" s="397"/>
      <c r="JJ16" s="397"/>
      <c r="JK16" s="397"/>
      <c r="JL16" s="397"/>
      <c r="JM16" s="397"/>
      <c r="JN16" s="397"/>
      <c r="JO16" s="397"/>
      <c r="JP16" s="397"/>
      <c r="JQ16" s="397"/>
      <c r="JR16" s="397"/>
      <c r="JS16" s="397"/>
      <c r="JT16" s="397"/>
      <c r="JU16" s="397"/>
      <c r="JV16" s="397"/>
      <c r="JW16" s="397"/>
      <c r="JX16" s="397"/>
      <c r="JY16" s="397"/>
      <c r="JZ16" s="397"/>
      <c r="KA16" s="397"/>
      <c r="KB16" s="397"/>
      <c r="KC16" s="397"/>
      <c r="KD16" s="397"/>
      <c r="KE16" s="397"/>
      <c r="KF16" s="397"/>
      <c r="KG16" s="397"/>
      <c r="KH16" s="397"/>
      <c r="KI16" s="397"/>
      <c r="KJ16" s="397"/>
      <c r="KK16" s="393"/>
      <c r="KL16" s="393"/>
      <c r="KM16" s="393"/>
      <c r="KN16" s="393"/>
      <c r="KO16" s="393"/>
      <c r="KP16" s="393"/>
      <c r="KQ16" s="393"/>
      <c r="KR16" s="393"/>
      <c r="KS16" s="393"/>
      <c r="KT16" s="393"/>
      <c r="KU16" s="393"/>
      <c r="KV16" s="393"/>
      <c r="KW16" s="393"/>
      <c r="KX16" s="393"/>
      <c r="KY16" s="393"/>
      <c r="KZ16" s="393"/>
      <c r="LA16" s="393"/>
      <c r="LB16" s="393"/>
      <c r="LC16" s="393"/>
      <c r="LD16" s="393"/>
      <c r="LE16" s="393"/>
      <c r="LF16" s="393"/>
      <c r="LG16" s="393"/>
      <c r="LH16" s="393"/>
      <c r="LI16" s="393"/>
      <c r="LJ16" s="393"/>
      <c r="LK16" s="393"/>
      <c r="LL16" s="393"/>
      <c r="LM16" s="393"/>
      <c r="LN16" s="393"/>
      <c r="LO16" s="393"/>
      <c r="LP16" s="393"/>
      <c r="LQ16" s="393"/>
      <c r="LR16" s="393"/>
      <c r="LS16" s="393"/>
      <c r="LT16" s="393"/>
      <c r="LU16" s="393"/>
      <c r="LV16" s="393"/>
      <c r="LW16" s="393"/>
      <c r="LX16" s="393"/>
      <c r="LY16" s="393"/>
      <c r="LZ16" s="393"/>
      <c r="MA16" s="393"/>
      <c r="MB16" s="393"/>
      <c r="MC16" s="393"/>
      <c r="MD16" s="393"/>
      <c r="ME16" s="393"/>
      <c r="MF16" s="393"/>
      <c r="MG16" s="393"/>
      <c r="MH16" s="393"/>
      <c r="MI16" s="393"/>
      <c r="MJ16" s="393"/>
      <c r="MK16" s="393"/>
      <c r="ML16" s="393"/>
      <c r="MM16" s="393"/>
      <c r="MN16" s="393"/>
      <c r="MO16" s="393"/>
      <c r="MP16" s="393"/>
      <c r="MQ16" s="393"/>
      <c r="MR16" s="393"/>
      <c r="MS16" s="393"/>
      <c r="MT16" s="393"/>
      <c r="MU16" s="393"/>
      <c r="MV16" s="393"/>
      <c r="MW16" s="393"/>
      <c r="MX16" s="393"/>
      <c r="MY16" s="393"/>
      <c r="MZ16" s="393"/>
      <c r="NA16" s="393"/>
      <c r="NB16" s="393"/>
      <c r="NC16" s="393"/>
      <c r="ND16" s="393"/>
      <c r="NE16" s="393"/>
      <c r="NF16" s="393"/>
      <c r="NG16" s="393"/>
      <c r="NH16" s="393"/>
      <c r="NI16" s="393"/>
      <c r="NJ16" s="393"/>
      <c r="NK16" s="393"/>
      <c r="NL16" s="393"/>
      <c r="NM16" s="393"/>
      <c r="NN16" s="393"/>
      <c r="NO16" s="393"/>
      <c r="NP16" s="393"/>
      <c r="NQ16" s="393"/>
      <c r="NR16" s="393"/>
      <c r="NS16" s="393"/>
      <c r="NT16" s="393"/>
      <c r="NU16" s="393"/>
      <c r="NV16" s="393"/>
      <c r="NW16" s="393"/>
      <c r="NX16" s="393"/>
      <c r="NY16" s="393"/>
      <c r="NZ16" s="393"/>
      <c r="OA16" s="393"/>
      <c r="OB16" s="393"/>
      <c r="OC16" s="393"/>
      <c r="OD16" s="393"/>
      <c r="OE16" s="393"/>
      <c r="OF16" s="393"/>
      <c r="OG16" s="393"/>
      <c r="OH16" s="393"/>
      <c r="OI16" s="393"/>
      <c r="OJ16" s="393"/>
      <c r="OK16" s="393"/>
      <c r="OL16" s="393"/>
      <c r="OM16" s="393"/>
      <c r="ON16" s="393"/>
      <c r="OO16" s="393"/>
      <c r="OP16" s="393"/>
      <c r="OQ16" s="393"/>
      <c r="OR16" s="393"/>
      <c r="OS16" s="393"/>
      <c r="OT16" s="393"/>
      <c r="OU16" s="393"/>
      <c r="OV16" s="393"/>
      <c r="OW16" s="393"/>
      <c r="OX16" s="393"/>
      <c r="OY16" s="393"/>
      <c r="OZ16" s="393"/>
      <c r="PA16" s="393"/>
      <c r="PB16" s="393"/>
      <c r="PC16" s="393"/>
      <c r="PD16" s="393"/>
      <c r="PE16" s="393"/>
      <c r="PF16" s="393"/>
      <c r="PG16" s="393"/>
      <c r="PH16" s="393"/>
      <c r="PI16" s="393"/>
      <c r="PJ16" s="393"/>
      <c r="PK16" s="393"/>
      <c r="PL16" s="393"/>
      <c r="PM16" s="393"/>
      <c r="PN16" s="393"/>
      <c r="PO16" s="393"/>
      <c r="PP16" s="393"/>
      <c r="PQ16" s="393"/>
      <c r="PR16" s="393"/>
      <c r="PS16" s="393"/>
      <c r="PT16" s="393"/>
      <c r="PU16" s="393"/>
      <c r="PV16" s="393"/>
      <c r="PW16" s="393"/>
      <c r="PX16" s="393"/>
      <c r="PY16" s="393"/>
      <c r="PZ16" s="393"/>
      <c r="QA16" s="393"/>
      <c r="QB16" s="393"/>
      <c r="QC16" s="393"/>
      <c r="QD16" s="393"/>
      <c r="QE16" s="393"/>
      <c r="QF16" s="393"/>
      <c r="QG16" s="393"/>
      <c r="QH16" s="393"/>
      <c r="QI16" s="393"/>
      <c r="QJ16" s="393"/>
      <c r="QK16" s="393"/>
      <c r="QL16" s="393"/>
      <c r="QM16" s="393"/>
      <c r="QN16" s="393"/>
      <c r="QO16" s="393"/>
      <c r="QP16" s="393"/>
      <c r="QQ16" s="393"/>
      <c r="QR16" s="393"/>
      <c r="QS16" s="393"/>
      <c r="QT16" s="393"/>
      <c r="QU16" s="393"/>
      <c r="QV16" s="393"/>
      <c r="QW16" s="393"/>
      <c r="QX16" s="393"/>
      <c r="QY16" s="393"/>
      <c r="QZ16" s="393"/>
      <c r="RA16" s="393"/>
      <c r="RB16" s="393"/>
      <c r="RC16" s="393"/>
      <c r="RD16" s="393"/>
      <c r="RE16" s="393"/>
      <c r="RF16" s="393"/>
      <c r="RG16" s="393"/>
      <c r="RH16" s="393"/>
      <c r="RI16" s="393"/>
      <c r="RJ16" s="393"/>
      <c r="RK16" s="393"/>
      <c r="RL16" s="393"/>
      <c r="RM16" s="393"/>
      <c r="RN16" s="393"/>
      <c r="RO16" s="393"/>
      <c r="RP16" s="393"/>
      <c r="RQ16" s="393"/>
      <c r="RR16" s="393"/>
      <c r="RS16" s="393"/>
      <c r="RT16" s="393"/>
      <c r="RU16" s="393"/>
      <c r="RV16" s="393"/>
      <c r="RW16" s="393"/>
      <c r="RX16" s="393"/>
      <c r="RY16" s="393"/>
      <c r="RZ16" s="393"/>
      <c r="SA16" s="393"/>
      <c r="SB16" s="393"/>
      <c r="SC16" s="393"/>
      <c r="SD16" s="393"/>
      <c r="SE16" s="393"/>
      <c r="SF16" s="393"/>
      <c r="SG16" s="393"/>
      <c r="SH16" s="393"/>
      <c r="SI16" s="393"/>
      <c r="SJ16" s="393"/>
      <c r="SK16" s="393"/>
      <c r="SL16" s="393"/>
      <c r="SM16" s="393"/>
      <c r="SN16" s="393"/>
      <c r="SO16" s="393"/>
      <c r="SP16" s="393"/>
      <c r="SQ16" s="393"/>
      <c r="SR16" s="393"/>
      <c r="SS16" s="393"/>
      <c r="ST16" s="393"/>
      <c r="SU16" s="393"/>
      <c r="SV16" s="393"/>
      <c r="SW16" s="393"/>
      <c r="SX16" s="393"/>
      <c r="SY16" s="393"/>
      <c r="SZ16" s="393"/>
      <c r="TA16" s="393"/>
      <c r="TB16" s="393"/>
      <c r="TC16" s="393"/>
      <c r="TD16" s="393"/>
      <c r="TE16" s="393"/>
      <c r="TF16" s="393"/>
      <c r="TG16" s="393"/>
      <c r="TH16" s="393"/>
      <c r="TI16" s="393"/>
      <c r="TJ16" s="393"/>
      <c r="TK16" s="393"/>
    </row>
    <row r="17" spans="1:531" ht="21" customHeight="1" x14ac:dyDescent="0.2">
      <c r="A17" s="136">
        <f>D17+H17+L17+Q17+U17+Y17+AC17+EH17+EL17+AH17+AL17+AP17+AT17+AY17+BC17+BK17+BP17+BT17+CB17+CG17+CK17+CS17+CX17+DB17+DF17+DJ17+DN17+DR17++DV17+DZ17+ED17+EP17+ET17+FA17+FH17+FO17+BG17+BX17+CO17</f>
        <v>18</v>
      </c>
      <c r="B17" s="660"/>
      <c r="C17" s="718"/>
      <c r="D17" s="719"/>
      <c r="E17" s="720"/>
      <c r="F17" s="753" t="s">
        <v>876</v>
      </c>
      <c r="G17" s="754"/>
      <c r="H17" s="755">
        <v>3</v>
      </c>
      <c r="I17" s="756"/>
      <c r="J17" s="753" t="s">
        <v>876</v>
      </c>
      <c r="K17" s="754"/>
      <c r="L17" s="755">
        <v>3</v>
      </c>
      <c r="M17" s="756"/>
      <c r="N17" s="660"/>
      <c r="O17" s="661"/>
      <c r="P17" s="718"/>
      <c r="Q17" s="719"/>
      <c r="R17" s="720"/>
      <c r="S17" s="660"/>
      <c r="T17" s="718"/>
      <c r="U17" s="719"/>
      <c r="V17" s="720"/>
      <c r="W17" s="660"/>
      <c r="X17" s="718"/>
      <c r="Y17" s="719"/>
      <c r="Z17" s="720"/>
      <c r="AA17" s="660"/>
      <c r="AB17" s="718"/>
      <c r="AC17" s="719"/>
      <c r="AD17" s="720"/>
      <c r="AE17" s="660"/>
      <c r="AF17" s="661"/>
      <c r="AG17" s="718"/>
      <c r="AH17" s="751"/>
      <c r="AI17" s="943"/>
      <c r="AJ17" s="660"/>
      <c r="AK17" s="718"/>
      <c r="AL17" s="719"/>
      <c r="AM17" s="720"/>
      <c r="AN17" s="660"/>
      <c r="AO17" s="718"/>
      <c r="AP17" s="719"/>
      <c r="AQ17" s="720"/>
      <c r="AR17" s="660"/>
      <c r="AS17" s="718"/>
      <c r="AT17" s="719"/>
      <c r="AU17" s="720"/>
      <c r="AV17" s="888"/>
      <c r="AW17" s="923"/>
      <c r="AX17" s="959"/>
      <c r="AY17" s="853">
        <v>3</v>
      </c>
      <c r="AZ17" s="987"/>
      <c r="BA17" s="888"/>
      <c r="BB17" s="889"/>
      <c r="BC17" s="853">
        <v>1</v>
      </c>
      <c r="BD17" s="854"/>
      <c r="BE17" s="660"/>
      <c r="BF17" s="718"/>
      <c r="BG17" s="719"/>
      <c r="BH17" s="720"/>
      <c r="BI17" s="660"/>
      <c r="BJ17" s="718"/>
      <c r="BK17" s="719"/>
      <c r="BL17" s="720"/>
      <c r="BM17" s="660"/>
      <c r="BN17" s="661"/>
      <c r="BO17" s="750"/>
      <c r="BP17" s="719"/>
      <c r="BQ17" s="940"/>
      <c r="BR17" s="660"/>
      <c r="BS17" s="718"/>
      <c r="BT17" s="719"/>
      <c r="BU17" s="720"/>
      <c r="BV17" s="660"/>
      <c r="BW17" s="718"/>
      <c r="BX17" s="719"/>
      <c r="BY17" s="720"/>
      <c r="BZ17" s="753" t="s">
        <v>876</v>
      </c>
      <c r="CA17" s="754"/>
      <c r="CB17" s="755">
        <v>3</v>
      </c>
      <c r="CC17" s="756"/>
      <c r="CD17" s="660"/>
      <c r="CE17" s="661"/>
      <c r="CF17" s="944"/>
      <c r="CG17" s="719"/>
      <c r="CH17" s="940"/>
      <c r="CI17" s="660"/>
      <c r="CJ17" s="718"/>
      <c r="CK17" s="719"/>
      <c r="CL17" s="720"/>
      <c r="CM17" s="660"/>
      <c r="CN17" s="718"/>
      <c r="CO17" s="719"/>
      <c r="CP17" s="720"/>
      <c r="CQ17" s="660"/>
      <c r="CR17" s="718"/>
      <c r="CS17" s="719"/>
      <c r="CT17" s="720"/>
      <c r="CU17" s="660"/>
      <c r="CV17" s="661"/>
      <c r="CW17" s="718"/>
      <c r="CX17" s="719"/>
      <c r="CY17" s="720"/>
      <c r="CZ17" s="660"/>
      <c r="DA17" s="718"/>
      <c r="DB17" s="719"/>
      <c r="DC17" s="720"/>
      <c r="DD17" s="660"/>
      <c r="DE17" s="718"/>
      <c r="DF17" s="719"/>
      <c r="DG17" s="720"/>
      <c r="DH17" s="660"/>
      <c r="DI17" s="718"/>
      <c r="DJ17" s="719"/>
      <c r="DK17" s="720"/>
      <c r="DL17" s="660"/>
      <c r="DM17" s="718"/>
      <c r="DN17" s="719"/>
      <c r="DO17" s="720"/>
      <c r="DP17" s="660"/>
      <c r="DQ17" s="718"/>
      <c r="DR17" s="719"/>
      <c r="DS17" s="720"/>
      <c r="DT17" s="753"/>
      <c r="DU17" s="754"/>
      <c r="DV17" s="755">
        <v>1</v>
      </c>
      <c r="DW17" s="756"/>
      <c r="DX17" s="660"/>
      <c r="DY17" s="718"/>
      <c r="DZ17" s="719"/>
      <c r="EA17" s="720"/>
      <c r="EB17" s="753"/>
      <c r="EC17" s="754"/>
      <c r="ED17" s="755">
        <v>1</v>
      </c>
      <c r="EE17" s="756"/>
      <c r="EF17" s="660"/>
      <c r="EG17" s="718"/>
      <c r="EH17" s="719"/>
      <c r="EI17" s="720"/>
      <c r="EJ17" s="660"/>
      <c r="EK17" s="718"/>
      <c r="EL17" s="719">
        <v>1</v>
      </c>
      <c r="EM17" s="720"/>
      <c r="EN17" s="753"/>
      <c r="EO17" s="754"/>
      <c r="EP17" s="755">
        <v>1</v>
      </c>
      <c r="EQ17" s="756"/>
      <c r="ER17" s="660"/>
      <c r="ES17" s="718"/>
      <c r="ET17" s="719">
        <v>1</v>
      </c>
      <c r="EU17" s="803"/>
      <c r="EV17" s="660"/>
      <c r="EW17" s="661"/>
      <c r="EX17" s="662"/>
      <c r="EY17" s="662"/>
      <c r="EZ17" s="663"/>
      <c r="FA17" s="803"/>
      <c r="FB17" s="803"/>
      <c r="FC17" s="660"/>
      <c r="FD17" s="661"/>
      <c r="FE17" s="662"/>
      <c r="FF17" s="662"/>
      <c r="FG17" s="663"/>
      <c r="FH17" s="803"/>
      <c r="FI17" s="720"/>
      <c r="FJ17" s="660"/>
      <c r="FK17" s="661"/>
      <c r="FL17" s="946"/>
      <c r="FM17" s="946"/>
      <c r="FN17" s="750"/>
      <c r="FO17" s="719"/>
      <c r="FP17" s="803"/>
      <c r="FQ17" s="924" t="str">
        <f>$HC$5</f>
        <v>山　内</v>
      </c>
      <c r="FR17" s="915" t="str">
        <f>$HC$6</f>
        <v>内　方</v>
      </c>
      <c r="FS17" s="915" t="str">
        <f>$HC$7</f>
        <v>平　澤</v>
      </c>
      <c r="FT17" s="793" t="str">
        <f>$HC$8</f>
        <v>船　水</v>
      </c>
      <c r="FU17" s="915" t="str">
        <f>$HC$9</f>
        <v>菅　野</v>
      </c>
      <c r="FV17" s="915" t="str">
        <f>$HC$10</f>
        <v>金　山</v>
      </c>
      <c r="FW17" s="915" t="str">
        <f>$HC$11</f>
        <v>荒　木</v>
      </c>
      <c r="FX17" s="915" t="str">
        <f>$HC$12</f>
        <v>今　井</v>
      </c>
      <c r="FY17" s="915" t="str">
        <f>$HC$13</f>
        <v>平　岡</v>
      </c>
      <c r="FZ17" s="793" t="str">
        <f>$HC$14</f>
        <v>古　澤</v>
      </c>
      <c r="GA17" s="915" t="str">
        <f>$HC$15</f>
        <v>髙比良</v>
      </c>
      <c r="GB17" s="793" t="str">
        <f>$HC$16</f>
        <v>平　松</v>
      </c>
      <c r="GC17" s="915" t="str">
        <f>$HC$17</f>
        <v>中　嶋</v>
      </c>
      <c r="GD17" s="915" t="str">
        <f>$HC$18</f>
        <v>藤　本</v>
      </c>
      <c r="GE17" s="915" t="str">
        <f>$HC$19</f>
        <v>幸　岡</v>
      </c>
      <c r="GF17" s="915" t="str">
        <f>$HC$20</f>
        <v>宮　地</v>
      </c>
      <c r="GG17" s="793" t="str">
        <f>$HC$21</f>
        <v>西　山</v>
      </c>
      <c r="GH17" s="915" t="str">
        <f>$HC$22</f>
        <v>姫　路</v>
      </c>
      <c r="GI17" s="915" t="str">
        <f>$HC$23</f>
        <v>西　田</v>
      </c>
      <c r="GJ17" s="915" t="str">
        <f>$HC$24</f>
        <v/>
      </c>
      <c r="GK17" s="915" t="str">
        <f>$HC$25</f>
        <v/>
      </c>
      <c r="GL17" s="915" t="str">
        <f>$HC$26</f>
        <v/>
      </c>
      <c r="GM17" s="913" t="str">
        <f>$HC$27</f>
        <v/>
      </c>
      <c r="GN17" s="915" t="str">
        <f>$HC$28</f>
        <v>河　口</v>
      </c>
      <c r="GO17" s="915" t="str">
        <f>$HC$29</f>
        <v>三　谷</v>
      </c>
      <c r="GP17" s="913" t="str">
        <f>$HC$30</f>
        <v>和　本</v>
      </c>
      <c r="GQ17" s="915" t="str">
        <f>$HC$31</f>
        <v>野　木</v>
      </c>
      <c r="GR17" s="915" t="str">
        <f>$HC$32</f>
        <v>東　條</v>
      </c>
      <c r="GS17" s="915" t="str">
        <f>$HC$33</f>
        <v>木　下</v>
      </c>
      <c r="GT17" s="915" t="str">
        <f>$HC$34</f>
        <v>前　島</v>
      </c>
      <c r="GU17" s="915" t="str">
        <f>$HC$35</f>
        <v>小　川</v>
      </c>
      <c r="GV17" s="915" t="str">
        <f>$HC$36</f>
        <v>河口消防</v>
      </c>
      <c r="GW17" s="915" t="str">
        <f>$HC$37</f>
        <v>ダイシン</v>
      </c>
      <c r="GX17" s="911" t="str">
        <f>$HC$38</f>
        <v>ヤマト・新生</v>
      </c>
      <c r="GY17" s="134">
        <f>A17</f>
        <v>18</v>
      </c>
      <c r="HA17" s="74">
        <v>13</v>
      </c>
      <c r="HB17" s="199" t="str">
        <f>リスト!C16</f>
        <v>中</v>
      </c>
      <c r="HC17" s="76" t="str">
        <f>IF(リスト!D16="","",リスト!D16)</f>
        <v>中　嶋</v>
      </c>
      <c r="HD17" s="76" t="str">
        <f>IF(リスト!F16="","",リスト!F16)</f>
        <v>(重点)</v>
      </c>
      <c r="HE17" s="76" t="str">
        <f>IF(リスト!E16="","",リスト!E16)</f>
        <v>ＤｉＢa</v>
      </c>
      <c r="HF17" s="200" t="str">
        <f>IF(リスト!G16="","",リスト!G16)</f>
        <v/>
      </c>
      <c r="HG17" s="77" t="str">
        <f>IF(リスト!H16="","",リスト!H16)</f>
        <v>福　島</v>
      </c>
      <c r="HH17" s="77" t="str">
        <f>IF(リスト!I16="","",リスト!I16)</f>
        <v>池　田</v>
      </c>
      <c r="HI17" s="77" t="str">
        <f>IF(リスト!J16="","",リスト!J16)</f>
        <v>玉　出</v>
      </c>
      <c r="HJ17" s="77" t="str">
        <f>IF(リスト!K16="","",リスト!K16)</f>
        <v>錦　綾</v>
      </c>
      <c r="HK17" s="77" t="str">
        <f>IF(リスト!L16="","",リスト!L16)</f>
        <v>鷹　取</v>
      </c>
      <c r="HL17" s="77" t="str">
        <f>IF(リスト!M16="","",リスト!M16)</f>
        <v>甲東園</v>
      </c>
      <c r="HM17" s="77" t="str">
        <f>IF(リスト!N16="","",リスト!N16)</f>
        <v>榛  原</v>
      </c>
      <c r="HN17" s="77" t="str">
        <f>IF(リスト!O16="","",リスト!O16)</f>
        <v>東吉野</v>
      </c>
      <c r="HO17" s="460" t="str">
        <f>IF(リスト!P16="","",リスト!P16)</f>
        <v>川原樋川P/S</v>
      </c>
      <c r="IV17" s="393"/>
      <c r="IW17" s="393"/>
      <c r="IX17" s="393"/>
      <c r="IY17" s="397"/>
      <c r="IZ17" s="397"/>
      <c r="JA17" s="397"/>
      <c r="JB17" s="397"/>
      <c r="JC17" s="397"/>
      <c r="JD17" s="397"/>
      <c r="JE17" s="397"/>
      <c r="JF17" s="397"/>
      <c r="JG17" s="397"/>
      <c r="JH17" s="397"/>
      <c r="JI17" s="397"/>
      <c r="JJ17" s="397"/>
      <c r="JK17" s="397"/>
      <c r="JL17" s="397"/>
      <c r="JM17" s="397"/>
      <c r="JN17" s="397"/>
      <c r="JO17" s="397"/>
      <c r="JP17" s="397"/>
      <c r="JQ17" s="397"/>
      <c r="JR17" s="397"/>
      <c r="JS17" s="397"/>
      <c r="JT17" s="397"/>
      <c r="JU17" s="397"/>
      <c r="JV17" s="397"/>
      <c r="JW17" s="397"/>
      <c r="JX17" s="397"/>
      <c r="JY17" s="397"/>
      <c r="JZ17" s="397"/>
      <c r="KA17" s="397"/>
      <c r="KB17" s="397"/>
      <c r="KC17" s="397"/>
      <c r="KD17" s="397"/>
      <c r="KE17" s="397"/>
      <c r="KF17" s="397"/>
      <c r="KG17" s="397"/>
      <c r="KH17" s="397"/>
      <c r="KI17" s="397"/>
      <c r="KJ17" s="397"/>
      <c r="KK17" s="393"/>
      <c r="KL17" s="393"/>
      <c r="KM17" s="393"/>
      <c r="KN17" s="393"/>
      <c r="KO17" s="393"/>
      <c r="KP17" s="393"/>
      <c r="KQ17" s="393"/>
      <c r="KR17" s="393"/>
      <c r="KS17" s="393"/>
      <c r="KT17" s="393"/>
      <c r="KU17" s="393"/>
      <c r="KV17" s="393"/>
      <c r="KW17" s="393"/>
      <c r="KX17" s="393"/>
      <c r="KY17" s="393"/>
      <c r="KZ17" s="393"/>
      <c r="LA17" s="393"/>
      <c r="LB17" s="393"/>
      <c r="LC17" s="393"/>
      <c r="LD17" s="393"/>
      <c r="LE17" s="393"/>
      <c r="LF17" s="393"/>
      <c r="LG17" s="393"/>
      <c r="LH17" s="393"/>
      <c r="LI17" s="393"/>
      <c r="LJ17" s="393"/>
      <c r="LK17" s="393"/>
      <c r="LL17" s="393"/>
      <c r="LM17" s="393"/>
      <c r="LN17" s="393"/>
      <c r="LO17" s="393"/>
      <c r="LP17" s="393"/>
      <c r="LQ17" s="393"/>
      <c r="LR17" s="393"/>
      <c r="LS17" s="393"/>
      <c r="LT17" s="393"/>
      <c r="LU17" s="393"/>
      <c r="LV17" s="393"/>
      <c r="LW17" s="393"/>
      <c r="LX17" s="393"/>
      <c r="LY17" s="393"/>
      <c r="LZ17" s="393"/>
      <c r="MA17" s="393"/>
      <c r="MB17" s="393"/>
      <c r="MC17" s="393"/>
      <c r="MD17" s="393"/>
      <c r="ME17" s="393"/>
      <c r="MF17" s="393"/>
      <c r="MG17" s="393"/>
      <c r="MH17" s="393"/>
      <c r="MI17" s="393"/>
      <c r="MJ17" s="393"/>
      <c r="MK17" s="393"/>
      <c r="ML17" s="393"/>
      <c r="MM17" s="393"/>
      <c r="MN17" s="393"/>
      <c r="MO17" s="393"/>
      <c r="MP17" s="393"/>
      <c r="MQ17" s="393"/>
      <c r="MR17" s="393"/>
      <c r="MS17" s="393"/>
      <c r="MT17" s="393"/>
      <c r="MU17" s="393"/>
      <c r="MV17" s="393"/>
      <c r="MW17" s="393"/>
      <c r="MX17" s="393"/>
      <c r="MY17" s="393"/>
      <c r="MZ17" s="393"/>
      <c r="NA17" s="393"/>
      <c r="NB17" s="393"/>
      <c r="NC17" s="393"/>
      <c r="ND17" s="393"/>
      <c r="NE17" s="393"/>
      <c r="NF17" s="393"/>
      <c r="NG17" s="393"/>
      <c r="NH17" s="393"/>
      <c r="NI17" s="393"/>
      <c r="NJ17" s="393"/>
      <c r="NK17" s="393"/>
      <c r="NL17" s="393"/>
      <c r="NM17" s="393"/>
      <c r="NN17" s="393"/>
      <c r="NO17" s="393"/>
      <c r="NP17" s="393"/>
      <c r="NQ17" s="393"/>
      <c r="NR17" s="393"/>
      <c r="NS17" s="393"/>
      <c r="NT17" s="393"/>
      <c r="NU17" s="393"/>
      <c r="NV17" s="393"/>
      <c r="NW17" s="393"/>
      <c r="NX17" s="393"/>
      <c r="NY17" s="393"/>
      <c r="NZ17" s="393"/>
      <c r="OA17" s="393"/>
      <c r="OB17" s="393"/>
      <c r="OC17" s="393"/>
      <c r="OD17" s="393"/>
      <c r="OE17" s="393"/>
      <c r="OF17" s="393"/>
      <c r="OG17" s="393"/>
      <c r="OH17" s="393"/>
      <c r="OI17" s="393"/>
      <c r="OJ17" s="393"/>
      <c r="OK17" s="393"/>
      <c r="OL17" s="393"/>
      <c r="OM17" s="393"/>
      <c r="ON17" s="393"/>
      <c r="OO17" s="393"/>
      <c r="OP17" s="393"/>
      <c r="OQ17" s="393"/>
      <c r="OR17" s="393"/>
      <c r="OS17" s="393"/>
      <c r="OT17" s="393"/>
      <c r="OU17" s="393"/>
      <c r="OV17" s="393"/>
      <c r="OW17" s="393"/>
      <c r="OX17" s="393"/>
      <c r="OY17" s="393"/>
      <c r="OZ17" s="393"/>
      <c r="PA17" s="393"/>
      <c r="PB17" s="393"/>
      <c r="PC17" s="393"/>
      <c r="PD17" s="393"/>
      <c r="PE17" s="393"/>
      <c r="PF17" s="393"/>
      <c r="PG17" s="393"/>
      <c r="PH17" s="393"/>
      <c r="PI17" s="393"/>
      <c r="PJ17" s="393"/>
      <c r="PK17" s="393"/>
      <c r="PL17" s="393"/>
      <c r="PM17" s="393"/>
      <c r="PN17" s="393"/>
      <c r="PO17" s="393"/>
      <c r="PP17" s="393"/>
      <c r="PQ17" s="393"/>
      <c r="PR17" s="393"/>
      <c r="PS17" s="393"/>
      <c r="PT17" s="393"/>
      <c r="PU17" s="393"/>
      <c r="PV17" s="393"/>
      <c r="PW17" s="393"/>
      <c r="PX17" s="393"/>
      <c r="PY17" s="393"/>
      <c r="PZ17" s="393"/>
      <c r="QA17" s="393"/>
      <c r="QB17" s="393"/>
      <c r="QC17" s="393"/>
      <c r="QD17" s="393"/>
      <c r="QE17" s="393"/>
      <c r="QF17" s="393"/>
      <c r="QG17" s="393"/>
      <c r="QH17" s="393"/>
      <c r="QI17" s="393"/>
      <c r="QJ17" s="393"/>
      <c r="QK17" s="393"/>
      <c r="QL17" s="393"/>
      <c r="QM17" s="393"/>
      <c r="QN17" s="393"/>
      <c r="QO17" s="393"/>
      <c r="QP17" s="393"/>
      <c r="QQ17" s="393"/>
      <c r="QR17" s="393"/>
      <c r="QS17" s="393"/>
      <c r="QT17" s="393"/>
      <c r="QU17" s="393"/>
      <c r="QV17" s="393"/>
      <c r="QW17" s="393"/>
      <c r="QX17" s="393"/>
      <c r="QY17" s="393"/>
      <c r="QZ17" s="393"/>
      <c r="RA17" s="393"/>
      <c r="RB17" s="393"/>
      <c r="RC17" s="393"/>
      <c r="RD17" s="393"/>
      <c r="RE17" s="393"/>
      <c r="RF17" s="393"/>
      <c r="RG17" s="393"/>
      <c r="RH17" s="393"/>
      <c r="RI17" s="393"/>
      <c r="RJ17" s="393"/>
      <c r="RK17" s="393"/>
      <c r="RL17" s="393"/>
      <c r="RM17" s="393"/>
      <c r="RN17" s="393"/>
      <c r="RO17" s="393"/>
      <c r="RP17" s="393"/>
      <c r="RQ17" s="393"/>
      <c r="RR17" s="393"/>
      <c r="RS17" s="393"/>
      <c r="RT17" s="393"/>
      <c r="RU17" s="393"/>
      <c r="RV17" s="393"/>
      <c r="RW17" s="393"/>
      <c r="RX17" s="393"/>
      <c r="RY17" s="393"/>
      <c r="RZ17" s="393"/>
      <c r="SA17" s="393"/>
      <c r="SB17" s="393"/>
      <c r="SC17" s="393"/>
      <c r="SD17" s="393"/>
      <c r="SE17" s="393"/>
      <c r="SF17" s="393"/>
      <c r="SG17" s="393"/>
      <c r="SH17" s="393"/>
      <c r="SI17" s="393"/>
      <c r="SJ17" s="393"/>
      <c r="SK17" s="393"/>
      <c r="SL17" s="393"/>
      <c r="SM17" s="393"/>
      <c r="SN17" s="393"/>
      <c r="SO17" s="393"/>
      <c r="SP17" s="393"/>
      <c r="SQ17" s="393"/>
      <c r="SR17" s="393"/>
      <c r="SS17" s="393"/>
      <c r="ST17" s="393"/>
      <c r="SU17" s="393"/>
      <c r="SV17" s="393"/>
      <c r="SW17" s="393"/>
      <c r="SX17" s="393"/>
      <c r="SY17" s="393"/>
      <c r="SZ17" s="393"/>
      <c r="TA17" s="393"/>
      <c r="TB17" s="393"/>
      <c r="TC17" s="393"/>
      <c r="TD17" s="393"/>
      <c r="TE17" s="393"/>
      <c r="TF17" s="393"/>
      <c r="TG17" s="393"/>
      <c r="TH17" s="393"/>
      <c r="TI17" s="393"/>
      <c r="TJ17" s="393"/>
      <c r="TK17" s="393"/>
    </row>
    <row r="18" spans="1:531" ht="37.5" customHeight="1" x14ac:dyDescent="0.2">
      <c r="A18" s="147" t="s">
        <v>99</v>
      </c>
      <c r="B18" s="721"/>
      <c r="C18" s="723"/>
      <c r="D18" s="723"/>
      <c r="E18" s="656"/>
      <c r="F18" s="757" t="s">
        <v>1001</v>
      </c>
      <c r="G18" s="759" t="s">
        <v>823</v>
      </c>
      <c r="H18" s="759" t="s">
        <v>824</v>
      </c>
      <c r="I18" s="761"/>
      <c r="J18" s="757" t="s">
        <v>1044</v>
      </c>
      <c r="K18" s="759" t="s">
        <v>1045</v>
      </c>
      <c r="L18" s="759" t="s">
        <v>1042</v>
      </c>
      <c r="M18" s="761"/>
      <c r="N18" s="721"/>
      <c r="O18" s="723"/>
      <c r="P18" s="723"/>
      <c r="Q18" s="723"/>
      <c r="R18" s="656"/>
      <c r="S18" s="721"/>
      <c r="T18" s="723"/>
      <c r="U18" s="723"/>
      <c r="V18" s="656"/>
      <c r="W18" s="721"/>
      <c r="X18" s="723"/>
      <c r="Y18" s="723"/>
      <c r="Z18" s="656"/>
      <c r="AA18" s="721"/>
      <c r="AB18" s="723"/>
      <c r="AC18" s="723"/>
      <c r="AD18" s="656"/>
      <c r="AE18" s="808"/>
      <c r="AF18" s="723"/>
      <c r="AG18" s="723"/>
      <c r="AH18" s="723"/>
      <c r="AI18" s="821"/>
      <c r="AJ18" s="721"/>
      <c r="AK18" s="723"/>
      <c r="AL18" s="723"/>
      <c r="AM18" s="656"/>
      <c r="AN18" s="721"/>
      <c r="AO18" s="723"/>
      <c r="AP18" s="723"/>
      <c r="AQ18" s="656"/>
      <c r="AR18" s="721"/>
      <c r="AS18" s="723"/>
      <c r="AT18" s="723"/>
      <c r="AU18" s="656"/>
      <c r="AV18" s="757" t="s">
        <v>817</v>
      </c>
      <c r="AW18" s="759" t="s">
        <v>818</v>
      </c>
      <c r="AX18" s="759" t="s">
        <v>821</v>
      </c>
      <c r="AY18" s="761"/>
      <c r="AZ18" s="759"/>
      <c r="BA18" s="757" t="s">
        <v>816</v>
      </c>
      <c r="BB18" s="759"/>
      <c r="BC18" s="759"/>
      <c r="BD18" s="761"/>
      <c r="BE18" s="721"/>
      <c r="BF18" s="723"/>
      <c r="BG18" s="723"/>
      <c r="BH18" s="656"/>
      <c r="BI18" s="721"/>
      <c r="BJ18" s="723"/>
      <c r="BK18" s="723"/>
      <c r="BL18" s="656"/>
      <c r="BM18" s="721"/>
      <c r="BN18" s="723"/>
      <c r="BO18" s="723"/>
      <c r="BP18" s="656"/>
      <c r="BQ18" s="723"/>
      <c r="BR18" s="721"/>
      <c r="BS18" s="723"/>
      <c r="BT18" s="723"/>
      <c r="BU18" s="656"/>
      <c r="BV18" s="721"/>
      <c r="BW18" s="723"/>
      <c r="BX18" s="723"/>
      <c r="BY18" s="656"/>
      <c r="BZ18" s="757" t="s">
        <v>1040</v>
      </c>
      <c r="CA18" s="759" t="s">
        <v>1041</v>
      </c>
      <c r="CB18" s="759" t="s">
        <v>1046</v>
      </c>
      <c r="CC18" s="761"/>
      <c r="CD18" s="721"/>
      <c r="CE18" s="723"/>
      <c r="CF18" s="723"/>
      <c r="CG18" s="656"/>
      <c r="CH18" s="723"/>
      <c r="CI18" s="721"/>
      <c r="CJ18" s="723"/>
      <c r="CK18" s="723"/>
      <c r="CL18" s="656"/>
      <c r="CM18" s="721"/>
      <c r="CN18" s="723"/>
      <c r="CO18" s="723"/>
      <c r="CP18" s="656"/>
      <c r="CQ18" s="721"/>
      <c r="CR18" s="723"/>
      <c r="CS18" s="723"/>
      <c r="CT18" s="656"/>
      <c r="CU18" s="721"/>
      <c r="CV18" s="723"/>
      <c r="CW18" s="723"/>
      <c r="CX18" s="723"/>
      <c r="CY18" s="656"/>
      <c r="CZ18" s="721"/>
      <c r="DA18" s="723"/>
      <c r="DB18" s="723"/>
      <c r="DC18" s="656"/>
      <c r="DD18" s="721"/>
      <c r="DE18" s="723"/>
      <c r="DF18" s="723"/>
      <c r="DG18" s="656"/>
      <c r="DH18" s="721"/>
      <c r="DI18" s="723"/>
      <c r="DJ18" s="723"/>
      <c r="DK18" s="656"/>
      <c r="DL18" s="721"/>
      <c r="DM18" s="723"/>
      <c r="DN18" s="723"/>
      <c r="DO18" s="656"/>
      <c r="DP18" s="721"/>
      <c r="DQ18" s="723"/>
      <c r="DR18" s="723"/>
      <c r="DS18" s="656"/>
      <c r="DT18" s="757" t="s">
        <v>819</v>
      </c>
      <c r="DU18" s="759"/>
      <c r="DV18" s="759"/>
      <c r="DW18" s="761"/>
      <c r="DX18" s="721"/>
      <c r="DY18" s="723"/>
      <c r="DZ18" s="723"/>
      <c r="EA18" s="656"/>
      <c r="EB18" s="757" t="s">
        <v>934</v>
      </c>
      <c r="EC18" s="759"/>
      <c r="ED18" s="759"/>
      <c r="EE18" s="761"/>
      <c r="EF18" s="721"/>
      <c r="EG18" s="723"/>
      <c r="EH18" s="723"/>
      <c r="EI18" s="656"/>
      <c r="EJ18" s="721" t="s">
        <v>953</v>
      </c>
      <c r="EK18" s="723"/>
      <c r="EL18" s="723"/>
      <c r="EM18" s="656"/>
      <c r="EN18" s="979" t="s">
        <v>822</v>
      </c>
      <c r="EO18" s="759"/>
      <c r="EP18" s="759"/>
      <c r="EQ18" s="965"/>
      <c r="ER18" s="721" t="s">
        <v>973</v>
      </c>
      <c r="ES18" s="723"/>
      <c r="ET18" s="723"/>
      <c r="EU18" s="656"/>
      <c r="EV18" s="807" t="s">
        <v>820</v>
      </c>
      <c r="EW18" s="645"/>
      <c r="EX18" s="645"/>
      <c r="EY18" s="645"/>
      <c r="EZ18" s="645"/>
      <c r="FA18" s="723"/>
      <c r="FB18" s="656"/>
      <c r="FC18" s="807"/>
      <c r="FD18" s="645"/>
      <c r="FE18" s="645"/>
      <c r="FF18" s="645"/>
      <c r="FG18" s="645"/>
      <c r="FH18" s="723"/>
      <c r="FI18" s="656"/>
      <c r="FJ18" s="807"/>
      <c r="FK18" s="645"/>
      <c r="FL18" s="723"/>
      <c r="FM18" s="723"/>
      <c r="FN18" s="723"/>
      <c r="FO18" s="723"/>
      <c r="FP18" s="656"/>
      <c r="FQ18" s="924"/>
      <c r="FR18" s="915"/>
      <c r="FS18" s="915"/>
      <c r="FT18" s="793"/>
      <c r="FU18" s="915"/>
      <c r="FV18" s="915"/>
      <c r="FW18" s="915"/>
      <c r="FX18" s="915"/>
      <c r="FY18" s="915"/>
      <c r="FZ18" s="793"/>
      <c r="GA18" s="915"/>
      <c r="GB18" s="793"/>
      <c r="GC18" s="915"/>
      <c r="GD18" s="915"/>
      <c r="GE18" s="915"/>
      <c r="GF18" s="915"/>
      <c r="GG18" s="793"/>
      <c r="GH18" s="915"/>
      <c r="GI18" s="915"/>
      <c r="GJ18" s="915"/>
      <c r="GK18" s="915"/>
      <c r="GL18" s="915"/>
      <c r="GM18" s="913"/>
      <c r="GN18" s="915"/>
      <c r="GO18" s="915"/>
      <c r="GP18" s="913"/>
      <c r="GQ18" s="915"/>
      <c r="GR18" s="915"/>
      <c r="GS18" s="915"/>
      <c r="GT18" s="915"/>
      <c r="GU18" s="915"/>
      <c r="GV18" s="915"/>
      <c r="GW18" s="915"/>
      <c r="GX18" s="911"/>
      <c r="GY18" s="29" t="s">
        <v>99</v>
      </c>
      <c r="HA18" s="74">
        <v>14</v>
      </c>
      <c r="HB18" s="199" t="str">
        <f>リスト!C17</f>
        <v>藤</v>
      </c>
      <c r="HC18" s="76" t="str">
        <f>IF(リスト!D17="","",リスト!D17)</f>
        <v>藤　本</v>
      </c>
      <c r="HD18" s="76" t="str">
        <f>IF(リスト!F17="","",リスト!F17)</f>
        <v>(工事)</v>
      </c>
      <c r="HE18" s="76" t="str">
        <f>IF(リスト!E17="","",リスト!E17)</f>
        <v>Ｂa</v>
      </c>
      <c r="HF18" s="200" t="str">
        <f>IF(リスト!G17="","",リスト!G17)</f>
        <v/>
      </c>
      <c r="HG18" s="77" t="str">
        <f>IF(リスト!H17="","",リスト!H17)</f>
        <v>真田山</v>
      </c>
      <c r="HH18" s="77" t="str">
        <f>IF(リスト!I17="","",リスト!I17)</f>
        <v>石　橋</v>
      </c>
      <c r="HI18" s="77" t="str">
        <f>IF(リスト!J17="","",リスト!J17)</f>
        <v>帝塚山</v>
      </c>
      <c r="HJ18" s="77" t="str">
        <f>IF(リスト!K17="","",リスト!K17)</f>
        <v>浅香山</v>
      </c>
      <c r="HK18" s="77" t="str">
        <f>IF(リスト!L17="","",リスト!L17)</f>
        <v>落　合</v>
      </c>
      <c r="HL18" s="77" t="str">
        <f>IF(リスト!M17="","",リスト!M17)</f>
        <v>中須佐</v>
      </c>
      <c r="HM18" s="77" t="str">
        <f>IF(リスト!N17="","",リスト!N17)</f>
        <v>二階堂</v>
      </c>
      <c r="HN18" s="77" t="str">
        <f>IF(リスト!O17="","",リスト!O17)</f>
        <v>下  渕</v>
      </c>
      <c r="HO18" s="459" t="str">
        <f>IF(リスト!P17="","",リスト!P17)</f>
        <v/>
      </c>
      <c r="IV18" s="393"/>
      <c r="IW18" s="393"/>
      <c r="IX18" s="393"/>
      <c r="IY18" s="397"/>
      <c r="IZ18" s="397"/>
      <c r="JA18" s="397"/>
      <c r="JB18" s="397"/>
      <c r="JC18" s="397"/>
      <c r="JD18" s="397"/>
      <c r="JE18" s="397"/>
      <c r="JF18" s="397"/>
      <c r="JG18" s="397"/>
      <c r="JH18" s="397"/>
      <c r="JI18" s="397"/>
      <c r="JJ18" s="397"/>
      <c r="JK18" s="397"/>
      <c r="JL18" s="397"/>
      <c r="JM18" s="397"/>
      <c r="JN18" s="397"/>
      <c r="JO18" s="397"/>
      <c r="JP18" s="397"/>
      <c r="JQ18" s="397"/>
      <c r="JR18" s="397"/>
      <c r="JS18" s="397"/>
      <c r="JT18" s="397"/>
      <c r="JU18" s="397"/>
      <c r="JV18" s="397"/>
      <c r="JW18" s="397"/>
      <c r="JX18" s="397"/>
      <c r="JY18" s="397"/>
      <c r="JZ18" s="397"/>
      <c r="KA18" s="397"/>
      <c r="KB18" s="397"/>
      <c r="KC18" s="397"/>
      <c r="KD18" s="397"/>
      <c r="KE18" s="397"/>
      <c r="KF18" s="397"/>
      <c r="KG18" s="397"/>
      <c r="KH18" s="397"/>
      <c r="KI18" s="397"/>
      <c r="KJ18" s="397"/>
      <c r="KK18" s="393"/>
      <c r="KL18" s="393"/>
      <c r="KM18" s="393"/>
      <c r="KN18" s="393"/>
      <c r="KO18" s="393"/>
      <c r="KP18" s="393"/>
      <c r="KQ18" s="393"/>
      <c r="KR18" s="393"/>
      <c r="KS18" s="393"/>
      <c r="KT18" s="393"/>
      <c r="KU18" s="393"/>
      <c r="KV18" s="393"/>
      <c r="KW18" s="393"/>
      <c r="KX18" s="393"/>
      <c r="KY18" s="393"/>
      <c r="KZ18" s="393"/>
      <c r="LA18" s="393"/>
      <c r="LB18" s="393"/>
      <c r="LC18" s="393"/>
      <c r="LD18" s="393"/>
      <c r="LE18" s="393"/>
      <c r="LF18" s="393"/>
      <c r="LG18" s="393"/>
      <c r="LH18" s="393"/>
      <c r="LI18" s="393"/>
      <c r="LJ18" s="393"/>
      <c r="LK18" s="393"/>
      <c r="LL18" s="393"/>
      <c r="LM18" s="393"/>
      <c r="LN18" s="393"/>
      <c r="LO18" s="393"/>
      <c r="LP18" s="393"/>
      <c r="LQ18" s="393"/>
      <c r="LR18" s="393"/>
      <c r="LS18" s="393"/>
      <c r="LT18" s="393"/>
      <c r="LU18" s="393"/>
      <c r="LV18" s="393"/>
      <c r="LW18" s="393"/>
      <c r="LX18" s="393"/>
      <c r="LY18" s="393"/>
      <c r="LZ18" s="393"/>
      <c r="MA18" s="393"/>
      <c r="MB18" s="393"/>
      <c r="MC18" s="393"/>
      <c r="MD18" s="393"/>
      <c r="ME18" s="393"/>
      <c r="MF18" s="393"/>
      <c r="MG18" s="393"/>
      <c r="MH18" s="393"/>
      <c r="MI18" s="393"/>
      <c r="MJ18" s="393"/>
      <c r="MK18" s="393"/>
      <c r="ML18" s="393"/>
      <c r="MM18" s="393"/>
      <c r="MN18" s="393"/>
      <c r="MO18" s="393"/>
      <c r="MP18" s="393"/>
      <c r="MQ18" s="393"/>
      <c r="MR18" s="393"/>
      <c r="MS18" s="393"/>
      <c r="MT18" s="393"/>
      <c r="MU18" s="393"/>
      <c r="MV18" s="393"/>
      <c r="MW18" s="393"/>
      <c r="MX18" s="393"/>
      <c r="MY18" s="393"/>
      <c r="MZ18" s="393"/>
      <c r="NA18" s="393"/>
      <c r="NB18" s="393"/>
      <c r="NC18" s="393"/>
      <c r="ND18" s="393"/>
      <c r="NE18" s="393"/>
      <c r="NF18" s="393"/>
      <c r="NG18" s="393"/>
      <c r="NH18" s="393"/>
      <c r="NI18" s="393"/>
      <c r="NJ18" s="393"/>
      <c r="NK18" s="393"/>
      <c r="NL18" s="393"/>
      <c r="NM18" s="393"/>
      <c r="NN18" s="393"/>
      <c r="NO18" s="393"/>
      <c r="NP18" s="393"/>
      <c r="NQ18" s="393"/>
      <c r="NR18" s="393"/>
      <c r="NS18" s="393"/>
      <c r="NT18" s="393"/>
      <c r="NU18" s="393"/>
      <c r="NV18" s="393"/>
      <c r="NW18" s="393"/>
      <c r="NX18" s="393"/>
      <c r="NY18" s="393"/>
      <c r="NZ18" s="393"/>
      <c r="OA18" s="393"/>
      <c r="OB18" s="393"/>
      <c r="OC18" s="393"/>
      <c r="OD18" s="393"/>
      <c r="OE18" s="393"/>
      <c r="OF18" s="393"/>
      <c r="OG18" s="393"/>
      <c r="OH18" s="393"/>
      <c r="OI18" s="393"/>
      <c r="OJ18" s="393"/>
      <c r="OK18" s="393"/>
      <c r="OL18" s="393"/>
      <c r="OM18" s="393"/>
      <c r="ON18" s="393"/>
      <c r="OO18" s="393"/>
      <c r="OP18" s="393"/>
      <c r="OQ18" s="393"/>
      <c r="OR18" s="393"/>
      <c r="OS18" s="393"/>
      <c r="OT18" s="393"/>
      <c r="OU18" s="393"/>
      <c r="OV18" s="393"/>
      <c r="OW18" s="393"/>
      <c r="OX18" s="393"/>
      <c r="OY18" s="393"/>
      <c r="OZ18" s="393"/>
      <c r="PA18" s="393"/>
      <c r="PB18" s="393"/>
      <c r="PC18" s="393"/>
      <c r="PD18" s="393"/>
      <c r="PE18" s="393"/>
      <c r="PF18" s="393"/>
      <c r="PG18" s="393"/>
      <c r="PH18" s="393"/>
      <c r="PI18" s="393"/>
      <c r="PJ18" s="393"/>
      <c r="PK18" s="393"/>
      <c r="PL18" s="393"/>
      <c r="PM18" s="393"/>
      <c r="PN18" s="393"/>
      <c r="PO18" s="393"/>
      <c r="PP18" s="393"/>
      <c r="PQ18" s="393"/>
      <c r="PR18" s="393"/>
      <c r="PS18" s="393"/>
      <c r="PT18" s="393"/>
      <c r="PU18" s="393"/>
      <c r="PV18" s="393"/>
      <c r="PW18" s="393"/>
      <c r="PX18" s="393"/>
      <c r="PY18" s="393"/>
      <c r="PZ18" s="393"/>
      <c r="QA18" s="393"/>
      <c r="QB18" s="393"/>
      <c r="QC18" s="393"/>
      <c r="QD18" s="393"/>
      <c r="QE18" s="393"/>
      <c r="QF18" s="393"/>
      <c r="QG18" s="393"/>
      <c r="QH18" s="393"/>
      <c r="QI18" s="393"/>
      <c r="QJ18" s="393"/>
      <c r="QK18" s="393"/>
      <c r="QL18" s="393"/>
      <c r="QM18" s="393"/>
      <c r="QN18" s="393"/>
      <c r="QO18" s="393"/>
      <c r="QP18" s="393"/>
      <c r="QQ18" s="393"/>
      <c r="QR18" s="393"/>
      <c r="QS18" s="393"/>
      <c r="QT18" s="393"/>
      <c r="QU18" s="393"/>
      <c r="QV18" s="393"/>
      <c r="QW18" s="393"/>
      <c r="QX18" s="393"/>
      <c r="QY18" s="393"/>
      <c r="QZ18" s="393"/>
      <c r="RA18" s="393"/>
      <c r="RB18" s="393"/>
      <c r="RC18" s="393"/>
      <c r="RD18" s="393"/>
      <c r="RE18" s="393"/>
      <c r="RF18" s="393"/>
      <c r="RG18" s="393"/>
      <c r="RH18" s="393"/>
      <c r="RI18" s="393"/>
      <c r="RJ18" s="393"/>
      <c r="RK18" s="393"/>
      <c r="RL18" s="393"/>
      <c r="RM18" s="393"/>
      <c r="RN18" s="393"/>
      <c r="RO18" s="393"/>
      <c r="RP18" s="393"/>
      <c r="RQ18" s="393"/>
      <c r="RR18" s="393"/>
      <c r="RS18" s="393"/>
      <c r="RT18" s="393"/>
      <c r="RU18" s="393"/>
      <c r="RV18" s="393"/>
      <c r="RW18" s="393"/>
      <c r="RX18" s="393"/>
      <c r="RY18" s="393"/>
      <c r="RZ18" s="393"/>
      <c r="SA18" s="393"/>
      <c r="SB18" s="393"/>
      <c r="SC18" s="393"/>
      <c r="SD18" s="393"/>
      <c r="SE18" s="393"/>
      <c r="SF18" s="393"/>
      <c r="SG18" s="393"/>
      <c r="SH18" s="393"/>
      <c r="SI18" s="393"/>
      <c r="SJ18" s="393"/>
      <c r="SK18" s="393"/>
      <c r="SL18" s="393"/>
      <c r="SM18" s="393"/>
      <c r="SN18" s="393"/>
      <c r="SO18" s="393"/>
      <c r="SP18" s="393"/>
      <c r="SQ18" s="393"/>
      <c r="SR18" s="393"/>
      <c r="SS18" s="393"/>
      <c r="ST18" s="393"/>
      <c r="SU18" s="393"/>
      <c r="SV18" s="393"/>
      <c r="SW18" s="393"/>
      <c r="SX18" s="393"/>
      <c r="SY18" s="393"/>
      <c r="SZ18" s="393"/>
      <c r="TA18" s="393"/>
      <c r="TB18" s="393"/>
      <c r="TC18" s="393"/>
      <c r="TD18" s="393"/>
      <c r="TE18" s="393"/>
      <c r="TF18" s="393"/>
      <c r="TG18" s="393"/>
      <c r="TH18" s="393"/>
      <c r="TI18" s="393"/>
      <c r="TJ18" s="393"/>
      <c r="TK18" s="393"/>
    </row>
    <row r="19" spans="1:531" ht="37.5" customHeight="1" thickBot="1" x14ac:dyDescent="0.25">
      <c r="A19" s="149"/>
      <c r="B19" s="722"/>
      <c r="C19" s="646"/>
      <c r="D19" s="646"/>
      <c r="E19" s="657"/>
      <c r="F19" s="758"/>
      <c r="G19" s="760"/>
      <c r="H19" s="760"/>
      <c r="I19" s="762"/>
      <c r="J19" s="758"/>
      <c r="K19" s="760"/>
      <c r="L19" s="760"/>
      <c r="M19" s="762"/>
      <c r="N19" s="722"/>
      <c r="O19" s="646"/>
      <c r="P19" s="646"/>
      <c r="Q19" s="646"/>
      <c r="R19" s="657"/>
      <c r="S19" s="722"/>
      <c r="T19" s="646"/>
      <c r="U19" s="646"/>
      <c r="V19" s="657"/>
      <c r="W19" s="722"/>
      <c r="X19" s="646"/>
      <c r="Y19" s="646"/>
      <c r="Z19" s="657"/>
      <c r="AA19" s="722"/>
      <c r="AB19" s="646"/>
      <c r="AC19" s="646"/>
      <c r="AD19" s="657"/>
      <c r="AE19" s="809"/>
      <c r="AF19" s="646"/>
      <c r="AG19" s="646"/>
      <c r="AH19" s="646"/>
      <c r="AI19" s="822"/>
      <c r="AJ19" s="722"/>
      <c r="AK19" s="646"/>
      <c r="AL19" s="646"/>
      <c r="AM19" s="657"/>
      <c r="AN19" s="722"/>
      <c r="AO19" s="646"/>
      <c r="AP19" s="646"/>
      <c r="AQ19" s="657"/>
      <c r="AR19" s="722"/>
      <c r="AS19" s="646"/>
      <c r="AT19" s="646"/>
      <c r="AU19" s="657"/>
      <c r="AV19" s="758"/>
      <c r="AW19" s="760"/>
      <c r="AX19" s="760"/>
      <c r="AY19" s="762"/>
      <c r="AZ19" s="760"/>
      <c r="BA19" s="758"/>
      <c r="BB19" s="760"/>
      <c r="BC19" s="760"/>
      <c r="BD19" s="762"/>
      <c r="BE19" s="722"/>
      <c r="BF19" s="646"/>
      <c r="BG19" s="646"/>
      <c r="BH19" s="657"/>
      <c r="BI19" s="722"/>
      <c r="BJ19" s="646"/>
      <c r="BK19" s="646"/>
      <c r="BL19" s="657"/>
      <c r="BM19" s="722"/>
      <c r="BN19" s="646"/>
      <c r="BO19" s="646"/>
      <c r="BP19" s="657"/>
      <c r="BQ19" s="646"/>
      <c r="BR19" s="722"/>
      <c r="BS19" s="646"/>
      <c r="BT19" s="646"/>
      <c r="BU19" s="657"/>
      <c r="BV19" s="722"/>
      <c r="BW19" s="646"/>
      <c r="BX19" s="646"/>
      <c r="BY19" s="657"/>
      <c r="BZ19" s="758"/>
      <c r="CA19" s="760"/>
      <c r="CB19" s="760"/>
      <c r="CC19" s="762"/>
      <c r="CD19" s="722"/>
      <c r="CE19" s="646"/>
      <c r="CF19" s="646"/>
      <c r="CG19" s="657"/>
      <c r="CH19" s="646"/>
      <c r="CI19" s="722"/>
      <c r="CJ19" s="646"/>
      <c r="CK19" s="646"/>
      <c r="CL19" s="657"/>
      <c r="CM19" s="722"/>
      <c r="CN19" s="646"/>
      <c r="CO19" s="646"/>
      <c r="CP19" s="657"/>
      <c r="CQ19" s="722"/>
      <c r="CR19" s="646"/>
      <c r="CS19" s="646"/>
      <c r="CT19" s="657"/>
      <c r="CU19" s="722"/>
      <c r="CV19" s="646"/>
      <c r="CW19" s="646"/>
      <c r="CX19" s="646"/>
      <c r="CY19" s="657"/>
      <c r="CZ19" s="722"/>
      <c r="DA19" s="646"/>
      <c r="DB19" s="646"/>
      <c r="DC19" s="657"/>
      <c r="DD19" s="722"/>
      <c r="DE19" s="646"/>
      <c r="DF19" s="646"/>
      <c r="DG19" s="657"/>
      <c r="DH19" s="722"/>
      <c r="DI19" s="646"/>
      <c r="DJ19" s="646"/>
      <c r="DK19" s="657"/>
      <c r="DL19" s="722"/>
      <c r="DM19" s="646"/>
      <c r="DN19" s="646"/>
      <c r="DO19" s="657"/>
      <c r="DP19" s="722"/>
      <c r="DQ19" s="646"/>
      <c r="DR19" s="646"/>
      <c r="DS19" s="657"/>
      <c r="DT19" s="758"/>
      <c r="DU19" s="760"/>
      <c r="DV19" s="760"/>
      <c r="DW19" s="762"/>
      <c r="DX19" s="722"/>
      <c r="DY19" s="646"/>
      <c r="DZ19" s="646"/>
      <c r="EA19" s="657"/>
      <c r="EB19" s="758"/>
      <c r="EC19" s="760"/>
      <c r="ED19" s="760"/>
      <c r="EE19" s="762"/>
      <c r="EF19" s="722"/>
      <c r="EG19" s="646"/>
      <c r="EH19" s="646"/>
      <c r="EI19" s="657"/>
      <c r="EJ19" s="722"/>
      <c r="EK19" s="646"/>
      <c r="EL19" s="646"/>
      <c r="EM19" s="657"/>
      <c r="EN19" s="980"/>
      <c r="EO19" s="760"/>
      <c r="EP19" s="760"/>
      <c r="EQ19" s="984"/>
      <c r="ER19" s="722"/>
      <c r="ES19" s="646"/>
      <c r="ET19" s="646"/>
      <c r="EU19" s="657"/>
      <c r="EV19" s="722"/>
      <c r="EW19" s="646"/>
      <c r="EX19" s="646"/>
      <c r="EY19" s="646"/>
      <c r="EZ19" s="646"/>
      <c r="FA19" s="646"/>
      <c r="FB19" s="657"/>
      <c r="FC19" s="722"/>
      <c r="FD19" s="646"/>
      <c r="FE19" s="646"/>
      <c r="FF19" s="646"/>
      <c r="FG19" s="646"/>
      <c r="FH19" s="646"/>
      <c r="FI19" s="657"/>
      <c r="FJ19" s="722"/>
      <c r="FK19" s="646"/>
      <c r="FL19" s="646"/>
      <c r="FM19" s="963"/>
      <c r="FN19" s="646"/>
      <c r="FO19" s="646"/>
      <c r="FP19" s="657"/>
      <c r="FQ19" s="925"/>
      <c r="FR19" s="916"/>
      <c r="FS19" s="916"/>
      <c r="FT19" s="794"/>
      <c r="FU19" s="916"/>
      <c r="FV19" s="916"/>
      <c r="FW19" s="916"/>
      <c r="FX19" s="916"/>
      <c r="FY19" s="916"/>
      <c r="FZ19" s="794"/>
      <c r="GA19" s="916"/>
      <c r="GB19" s="794"/>
      <c r="GC19" s="916"/>
      <c r="GD19" s="916"/>
      <c r="GE19" s="916"/>
      <c r="GF19" s="916"/>
      <c r="GG19" s="794"/>
      <c r="GH19" s="916"/>
      <c r="GI19" s="916"/>
      <c r="GJ19" s="916"/>
      <c r="GK19" s="916"/>
      <c r="GL19" s="916"/>
      <c r="GM19" s="914"/>
      <c r="GN19" s="916"/>
      <c r="GO19" s="916"/>
      <c r="GP19" s="914"/>
      <c r="GQ19" s="916"/>
      <c r="GR19" s="916"/>
      <c r="GS19" s="916"/>
      <c r="GT19" s="916"/>
      <c r="GU19" s="916"/>
      <c r="GV19" s="916"/>
      <c r="GW19" s="916"/>
      <c r="GX19" s="912"/>
      <c r="GY19" s="30">
        <f>((COUNTIF(FQ14:GK14,"○"))+(COUNTIF(FQ15:GK15,"○")))</f>
        <v>13</v>
      </c>
      <c r="HA19" s="74">
        <v>15</v>
      </c>
      <c r="HB19" s="199" t="str">
        <f>リスト!C18</f>
        <v>幸</v>
      </c>
      <c r="HC19" s="76" t="str">
        <f>IF(リスト!D18="","",リスト!D18)</f>
        <v>幸　岡</v>
      </c>
      <c r="HD19" s="76" t="str">
        <f>IF(リスト!F18="","",リスト!F18)</f>
        <v>業者名</v>
      </c>
      <c r="HE19" s="76" t="str">
        <f>IF(リスト!E18="","",リスト!E18)</f>
        <v>ＯＣ</v>
      </c>
      <c r="HF19" s="200" t="str">
        <f>IF(リスト!G18="","",リスト!G18)</f>
        <v/>
      </c>
      <c r="HG19" s="77" t="str">
        <f>IF(リスト!H18="","",リスト!H18)</f>
        <v>本　町</v>
      </c>
      <c r="HH19" s="77" t="str">
        <f>IF(リスト!I18="","",リスト!I18)</f>
        <v>渋　谷</v>
      </c>
      <c r="HI19" s="77" t="str">
        <f>IF(リスト!J18="","",リスト!J18)</f>
        <v>天下茶屋</v>
      </c>
      <c r="HJ19" s="77" t="str">
        <f>IF(リスト!K18="","",リスト!K18)</f>
        <v>旭ヶ丘</v>
      </c>
      <c r="HK19" s="77" t="str">
        <f>IF(リスト!L18="","",リスト!L18)</f>
        <v>小　部</v>
      </c>
      <c r="HL19" s="459" t="str">
        <f>IF(リスト!M18="","",リスト!M18)</f>
        <v/>
      </c>
      <c r="HM19" s="77" t="str">
        <f>IF(リスト!N18="","",リスト!N18)</f>
        <v>平  群</v>
      </c>
      <c r="HN19" s="77" t="str">
        <f>IF(リスト!O18="","",リスト!O18)</f>
        <v>大宇陀</v>
      </c>
      <c r="HO19" s="460" t="str">
        <f>IF(リスト!P18="","",リスト!P18)</f>
        <v>奥吉野P/S</v>
      </c>
      <c r="IV19" s="393"/>
      <c r="IW19" s="393"/>
      <c r="IX19" s="393"/>
      <c r="IY19" s="397"/>
      <c r="IZ19" s="397"/>
      <c r="JA19" s="397"/>
      <c r="JB19" s="397"/>
      <c r="JC19" s="397"/>
      <c r="JD19" s="397"/>
      <c r="JE19" s="397"/>
      <c r="JF19" s="397"/>
      <c r="JG19" s="397"/>
      <c r="JH19" s="397"/>
      <c r="JI19" s="397"/>
      <c r="JJ19" s="397"/>
      <c r="JK19" s="397"/>
      <c r="JL19" s="397"/>
      <c r="JM19" s="397"/>
      <c r="JN19" s="397"/>
      <c r="JO19" s="397"/>
      <c r="JP19" s="397"/>
      <c r="JQ19" s="397"/>
      <c r="JR19" s="397"/>
      <c r="JS19" s="397"/>
      <c r="JT19" s="397"/>
      <c r="JU19" s="397"/>
      <c r="JV19" s="397"/>
      <c r="JW19" s="397"/>
      <c r="JX19" s="397"/>
      <c r="JY19" s="397"/>
      <c r="JZ19" s="397"/>
      <c r="KA19" s="397"/>
      <c r="KB19" s="397"/>
      <c r="KC19" s="397"/>
      <c r="KD19" s="397"/>
      <c r="KE19" s="397"/>
      <c r="KF19" s="397"/>
      <c r="KG19" s="397"/>
      <c r="KH19" s="397"/>
      <c r="KI19" s="397"/>
      <c r="KJ19" s="397"/>
      <c r="KK19" s="393"/>
      <c r="KL19" s="393"/>
      <c r="KM19" s="393"/>
      <c r="KN19" s="393"/>
      <c r="KO19" s="393"/>
      <c r="KP19" s="393"/>
      <c r="KQ19" s="393"/>
      <c r="KR19" s="393"/>
      <c r="KS19" s="393"/>
      <c r="KT19" s="393"/>
      <c r="KU19" s="393"/>
      <c r="KV19" s="393"/>
      <c r="KW19" s="393"/>
      <c r="KX19" s="393"/>
      <c r="KY19" s="393"/>
      <c r="KZ19" s="393"/>
      <c r="LA19" s="393"/>
      <c r="LB19" s="393"/>
      <c r="LC19" s="393"/>
      <c r="LD19" s="393"/>
      <c r="LE19" s="393"/>
      <c r="LF19" s="393"/>
      <c r="LG19" s="393"/>
      <c r="LH19" s="393"/>
      <c r="LI19" s="393"/>
      <c r="LJ19" s="393"/>
      <c r="LK19" s="393"/>
      <c r="LL19" s="393"/>
      <c r="LM19" s="393"/>
      <c r="LN19" s="393"/>
      <c r="LO19" s="393"/>
      <c r="LP19" s="393"/>
      <c r="LQ19" s="393"/>
      <c r="LR19" s="393"/>
      <c r="LS19" s="393"/>
      <c r="LT19" s="393"/>
      <c r="LU19" s="393"/>
      <c r="LV19" s="393"/>
      <c r="LW19" s="393"/>
      <c r="LX19" s="393"/>
      <c r="LY19" s="393"/>
      <c r="LZ19" s="393"/>
      <c r="MA19" s="393"/>
      <c r="MB19" s="393"/>
      <c r="MC19" s="393"/>
      <c r="MD19" s="393"/>
      <c r="ME19" s="393"/>
      <c r="MF19" s="393"/>
      <c r="MG19" s="393"/>
      <c r="MH19" s="393"/>
      <c r="MI19" s="393"/>
      <c r="MJ19" s="393"/>
      <c r="MK19" s="393"/>
      <c r="ML19" s="393"/>
      <c r="MM19" s="393"/>
      <c r="MN19" s="393"/>
      <c r="MO19" s="393"/>
      <c r="MP19" s="393"/>
      <c r="MQ19" s="393"/>
      <c r="MR19" s="393"/>
      <c r="MS19" s="393"/>
      <c r="MT19" s="393"/>
      <c r="MU19" s="393"/>
      <c r="MV19" s="393"/>
      <c r="MW19" s="393"/>
      <c r="MX19" s="393"/>
      <c r="MY19" s="393"/>
      <c r="MZ19" s="393"/>
      <c r="NA19" s="393"/>
      <c r="NB19" s="393"/>
      <c r="NC19" s="393"/>
      <c r="ND19" s="393"/>
      <c r="NE19" s="393"/>
      <c r="NF19" s="393"/>
      <c r="NG19" s="393"/>
      <c r="NH19" s="393"/>
      <c r="NI19" s="393"/>
      <c r="NJ19" s="393"/>
      <c r="NK19" s="393"/>
      <c r="NL19" s="393"/>
      <c r="NM19" s="393"/>
      <c r="NN19" s="393"/>
      <c r="NO19" s="393"/>
      <c r="NP19" s="393"/>
      <c r="NQ19" s="393"/>
      <c r="NR19" s="393"/>
      <c r="NS19" s="393"/>
      <c r="NT19" s="393"/>
      <c r="NU19" s="393"/>
      <c r="NV19" s="393"/>
      <c r="NW19" s="393"/>
      <c r="NX19" s="393"/>
      <c r="NY19" s="393"/>
      <c r="NZ19" s="393"/>
      <c r="OA19" s="393"/>
      <c r="OB19" s="393"/>
      <c r="OC19" s="393"/>
      <c r="OD19" s="393"/>
      <c r="OE19" s="393"/>
      <c r="OF19" s="393"/>
      <c r="OG19" s="393"/>
      <c r="OH19" s="393"/>
      <c r="OI19" s="393"/>
      <c r="OJ19" s="393"/>
      <c r="OK19" s="393"/>
      <c r="OL19" s="393"/>
      <c r="OM19" s="393"/>
      <c r="ON19" s="393"/>
      <c r="OO19" s="393"/>
      <c r="OP19" s="393"/>
      <c r="OQ19" s="393"/>
      <c r="OR19" s="393"/>
      <c r="OS19" s="393"/>
      <c r="OT19" s="393"/>
      <c r="OU19" s="393"/>
      <c r="OV19" s="393"/>
      <c r="OW19" s="393"/>
      <c r="OX19" s="393"/>
      <c r="OY19" s="393"/>
      <c r="OZ19" s="393"/>
      <c r="PA19" s="393"/>
      <c r="PB19" s="393"/>
      <c r="PC19" s="393"/>
      <c r="PD19" s="393"/>
      <c r="PE19" s="393"/>
      <c r="PF19" s="393"/>
      <c r="PG19" s="393"/>
      <c r="PH19" s="393"/>
      <c r="PI19" s="393"/>
      <c r="PJ19" s="393"/>
      <c r="PK19" s="393"/>
      <c r="PL19" s="393"/>
      <c r="PM19" s="393"/>
      <c r="PN19" s="393"/>
      <c r="PO19" s="393"/>
      <c r="PP19" s="393"/>
      <c r="PQ19" s="393"/>
      <c r="PR19" s="393"/>
      <c r="PS19" s="393"/>
      <c r="PT19" s="393"/>
      <c r="PU19" s="393"/>
      <c r="PV19" s="393"/>
      <c r="PW19" s="393"/>
      <c r="PX19" s="393"/>
      <c r="PY19" s="393"/>
      <c r="PZ19" s="393"/>
      <c r="QA19" s="393"/>
      <c r="QB19" s="393"/>
      <c r="QC19" s="393"/>
      <c r="QD19" s="393"/>
      <c r="QE19" s="393"/>
      <c r="QF19" s="393"/>
      <c r="QG19" s="393"/>
      <c r="QH19" s="393"/>
      <c r="QI19" s="393"/>
      <c r="QJ19" s="393"/>
      <c r="QK19" s="393"/>
      <c r="QL19" s="393"/>
      <c r="QM19" s="393"/>
      <c r="QN19" s="393"/>
      <c r="QO19" s="393"/>
      <c r="QP19" s="393"/>
      <c r="QQ19" s="393"/>
      <c r="QR19" s="393"/>
      <c r="QS19" s="393"/>
      <c r="QT19" s="393"/>
      <c r="QU19" s="393"/>
      <c r="QV19" s="393"/>
      <c r="QW19" s="393"/>
      <c r="QX19" s="393"/>
      <c r="QY19" s="393"/>
      <c r="QZ19" s="393"/>
      <c r="RA19" s="393"/>
      <c r="RB19" s="393"/>
      <c r="RC19" s="393"/>
      <c r="RD19" s="393"/>
      <c r="RE19" s="393"/>
      <c r="RF19" s="393"/>
      <c r="RG19" s="393"/>
      <c r="RH19" s="393"/>
      <c r="RI19" s="393"/>
      <c r="RJ19" s="393"/>
      <c r="RK19" s="393"/>
      <c r="RL19" s="393"/>
      <c r="RM19" s="393"/>
      <c r="RN19" s="393"/>
      <c r="RO19" s="393"/>
      <c r="RP19" s="393"/>
      <c r="RQ19" s="393"/>
      <c r="RR19" s="393"/>
      <c r="RS19" s="393"/>
      <c r="RT19" s="393"/>
      <c r="RU19" s="393"/>
      <c r="RV19" s="393"/>
      <c r="RW19" s="393"/>
      <c r="RX19" s="393"/>
      <c r="RY19" s="393"/>
      <c r="RZ19" s="393"/>
      <c r="SA19" s="393"/>
      <c r="SB19" s="393"/>
      <c r="SC19" s="393"/>
      <c r="SD19" s="393"/>
      <c r="SE19" s="393"/>
      <c r="SF19" s="393"/>
      <c r="SG19" s="393"/>
      <c r="SH19" s="393"/>
      <c r="SI19" s="393"/>
      <c r="SJ19" s="393"/>
      <c r="SK19" s="393"/>
      <c r="SL19" s="393"/>
      <c r="SM19" s="393"/>
      <c r="SN19" s="393"/>
      <c r="SO19" s="393"/>
      <c r="SP19" s="393"/>
      <c r="SQ19" s="393"/>
      <c r="SR19" s="393"/>
      <c r="SS19" s="393"/>
      <c r="ST19" s="393"/>
      <c r="SU19" s="393"/>
      <c r="SV19" s="393"/>
      <c r="SW19" s="393"/>
      <c r="SX19" s="393"/>
      <c r="SY19" s="393"/>
      <c r="SZ19" s="393"/>
      <c r="TA19" s="393"/>
      <c r="TB19" s="393"/>
      <c r="TC19" s="393"/>
      <c r="TD19" s="393"/>
      <c r="TE19" s="393"/>
      <c r="TF19" s="393"/>
      <c r="TG19" s="393"/>
      <c r="TH19" s="393"/>
      <c r="TI19" s="393"/>
      <c r="TJ19" s="393"/>
      <c r="TK19" s="393"/>
    </row>
    <row r="20" spans="1:531" ht="25.5" customHeight="1" x14ac:dyDescent="0.2">
      <c r="A20" s="139"/>
      <c r="B20" s="706"/>
      <c r="C20" s="707"/>
      <c r="D20" s="707"/>
      <c r="E20" s="708"/>
      <c r="F20" s="706"/>
      <c r="G20" s="707"/>
      <c r="H20" s="707"/>
      <c r="I20" s="708"/>
      <c r="J20" s="706"/>
      <c r="K20" s="707"/>
      <c r="L20" s="707"/>
      <c r="M20" s="708"/>
      <c r="N20" s="706"/>
      <c r="O20" s="707"/>
      <c r="P20" s="707"/>
      <c r="Q20" s="707"/>
      <c r="R20" s="708"/>
      <c r="S20" s="706"/>
      <c r="T20" s="707"/>
      <c r="U20" s="707"/>
      <c r="V20" s="708"/>
      <c r="W20" s="706"/>
      <c r="X20" s="707"/>
      <c r="Y20" s="707"/>
      <c r="Z20" s="708"/>
      <c r="AA20" s="706"/>
      <c r="AB20" s="707"/>
      <c r="AC20" s="707"/>
      <c r="AD20" s="708"/>
      <c r="AE20" s="706"/>
      <c r="AF20" s="707"/>
      <c r="AG20" s="707"/>
      <c r="AH20" s="707"/>
      <c r="AI20" s="708"/>
      <c r="AJ20" s="763"/>
      <c r="AK20" s="764"/>
      <c r="AL20" s="764"/>
      <c r="AM20" s="765"/>
      <c r="AN20" s="706"/>
      <c r="AO20" s="707"/>
      <c r="AP20" s="707"/>
      <c r="AQ20" s="708"/>
      <c r="AR20" s="706"/>
      <c r="AS20" s="707"/>
      <c r="AT20" s="707"/>
      <c r="AU20" s="708"/>
      <c r="AV20" s="706"/>
      <c r="AW20" s="707"/>
      <c r="AX20" s="707"/>
      <c r="AY20" s="707"/>
      <c r="AZ20" s="766"/>
      <c r="BA20" s="706"/>
      <c r="BB20" s="707"/>
      <c r="BC20" s="707"/>
      <c r="BD20" s="708"/>
      <c r="BE20" s="706"/>
      <c r="BF20" s="707"/>
      <c r="BG20" s="707"/>
      <c r="BH20" s="708"/>
      <c r="BI20" s="706"/>
      <c r="BJ20" s="707"/>
      <c r="BK20" s="707"/>
      <c r="BL20" s="708"/>
      <c r="BM20" s="706"/>
      <c r="BN20" s="707"/>
      <c r="BO20" s="707"/>
      <c r="BP20" s="707"/>
      <c r="BQ20" s="766"/>
      <c r="BR20" s="706"/>
      <c r="BS20" s="707"/>
      <c r="BT20" s="707"/>
      <c r="BU20" s="708"/>
      <c r="BV20" s="706"/>
      <c r="BW20" s="707"/>
      <c r="BX20" s="707"/>
      <c r="BY20" s="708"/>
      <c r="BZ20" s="763" t="s">
        <v>1141</v>
      </c>
      <c r="CA20" s="764"/>
      <c r="CB20" s="764"/>
      <c r="CC20" s="765"/>
      <c r="CD20" s="706"/>
      <c r="CE20" s="707"/>
      <c r="CF20" s="707"/>
      <c r="CG20" s="707"/>
      <c r="CH20" s="945"/>
      <c r="CI20" s="706"/>
      <c r="CJ20" s="707"/>
      <c r="CK20" s="707"/>
      <c r="CL20" s="708"/>
      <c r="CM20" s="706"/>
      <c r="CN20" s="707"/>
      <c r="CO20" s="707"/>
      <c r="CP20" s="708"/>
      <c r="CQ20" s="763" t="s">
        <v>1107</v>
      </c>
      <c r="CR20" s="764"/>
      <c r="CS20" s="764"/>
      <c r="CT20" s="765"/>
      <c r="CU20" s="706"/>
      <c r="CV20" s="707"/>
      <c r="CW20" s="707"/>
      <c r="CX20" s="707"/>
      <c r="CY20" s="708"/>
      <c r="CZ20" s="706"/>
      <c r="DA20" s="707"/>
      <c r="DB20" s="707"/>
      <c r="DC20" s="708"/>
      <c r="DD20" s="706"/>
      <c r="DE20" s="707"/>
      <c r="DF20" s="707"/>
      <c r="DG20" s="708"/>
      <c r="DH20" s="816"/>
      <c r="DI20" s="817"/>
      <c r="DJ20" s="817"/>
      <c r="DK20" s="818"/>
      <c r="DL20" s="763"/>
      <c r="DM20" s="764"/>
      <c r="DN20" s="764"/>
      <c r="DO20" s="765"/>
      <c r="DP20" s="706"/>
      <c r="DQ20" s="707"/>
      <c r="DR20" s="707"/>
      <c r="DS20" s="708"/>
      <c r="DT20" s="763" t="s">
        <v>1013</v>
      </c>
      <c r="DU20" s="764"/>
      <c r="DV20" s="764"/>
      <c r="DW20" s="765"/>
      <c r="DX20" s="706"/>
      <c r="DY20" s="707"/>
      <c r="DZ20" s="707"/>
      <c r="EA20" s="708"/>
      <c r="EB20" s="706"/>
      <c r="EC20" s="707"/>
      <c r="ED20" s="707"/>
      <c r="EE20" s="708"/>
      <c r="EF20" s="706"/>
      <c r="EG20" s="707"/>
      <c r="EH20" s="707"/>
      <c r="EI20" s="708"/>
      <c r="EJ20" s="706"/>
      <c r="EK20" s="707"/>
      <c r="EL20" s="707"/>
      <c r="EM20" s="708"/>
      <c r="EN20" s="706"/>
      <c r="EO20" s="707"/>
      <c r="EP20" s="707"/>
      <c r="EQ20" s="708"/>
      <c r="ER20" s="706"/>
      <c r="ES20" s="707"/>
      <c r="ET20" s="707"/>
      <c r="EU20" s="708"/>
      <c r="EV20" s="763"/>
      <c r="EW20" s="764"/>
      <c r="EX20" s="764"/>
      <c r="EY20" s="764"/>
      <c r="EZ20" s="764"/>
      <c r="FA20" s="764"/>
      <c r="FB20" s="765"/>
      <c r="FC20" s="816"/>
      <c r="FD20" s="817"/>
      <c r="FE20" s="817"/>
      <c r="FF20" s="817"/>
      <c r="FG20" s="817"/>
      <c r="FH20" s="817"/>
      <c r="FI20" s="818"/>
      <c r="FJ20" s="706" t="s">
        <v>1068</v>
      </c>
      <c r="FK20" s="707"/>
      <c r="FL20" s="707"/>
      <c r="FM20" s="707"/>
      <c r="FN20" s="707"/>
      <c r="FO20" s="806"/>
      <c r="FP20" s="766"/>
      <c r="FQ20" s="209"/>
      <c r="FR20" s="210"/>
      <c r="FS20" s="210"/>
      <c r="FT20" s="481"/>
      <c r="FU20" s="210"/>
      <c r="FV20" s="210"/>
      <c r="FW20" s="210"/>
      <c r="FX20" s="210"/>
      <c r="FY20" s="210"/>
      <c r="FZ20" s="481"/>
      <c r="GA20" s="210"/>
      <c r="GB20" s="481"/>
      <c r="GC20" s="210"/>
      <c r="GD20" s="210"/>
      <c r="GE20" s="210"/>
      <c r="GF20" s="481"/>
      <c r="GG20" s="210"/>
      <c r="GH20" s="210"/>
      <c r="GI20" s="210"/>
      <c r="GJ20" s="210"/>
      <c r="GK20" s="210"/>
      <c r="GL20" s="210"/>
      <c r="GM20" s="221"/>
      <c r="GN20" s="210"/>
      <c r="GO20" s="210"/>
      <c r="GP20" s="221"/>
      <c r="GQ20" s="210"/>
      <c r="GR20" s="210"/>
      <c r="GS20" s="210"/>
      <c r="GT20" s="210"/>
      <c r="GU20" s="210"/>
      <c r="GV20" s="210"/>
      <c r="GW20" s="210"/>
      <c r="GX20" s="370"/>
      <c r="GY20" s="153"/>
      <c r="HA20" s="74">
        <v>16</v>
      </c>
      <c r="HB20" s="199" t="str">
        <f>リスト!C19</f>
        <v>宮</v>
      </c>
      <c r="HC20" s="76" t="str">
        <f>IF(リスト!D19="","",リスト!D19)</f>
        <v>宮　地</v>
      </c>
      <c r="HD20" s="76" t="str">
        <f>IF(リスト!F19="","",リスト!F19)</f>
        <v>河口電気</v>
      </c>
      <c r="HE20" s="76" t="str">
        <f>IF(リスト!E19="","",リスト!E19)</f>
        <v>Ｃ８７・７９ＬＫ</v>
      </c>
      <c r="HF20" s="200" t="str">
        <f>IF(リスト!G19="","",リスト!G19)</f>
        <v/>
      </c>
      <c r="HG20" s="77" t="str">
        <f>IF(リスト!H19="","",リスト!H19)</f>
        <v>大　仁</v>
      </c>
      <c r="HH20" s="77" t="str">
        <f>IF(リスト!I19="","",リスト!I19)</f>
        <v>大　岩</v>
      </c>
      <c r="HI20" s="77" t="str">
        <f>IF(リスト!J19="","",リスト!J19)</f>
        <v>テクノポート</v>
      </c>
      <c r="HJ20" s="77" t="str">
        <f>IF(リスト!K19="","",リスト!K19)</f>
        <v>浜　寺</v>
      </c>
      <c r="HK20" s="77" t="str">
        <f>IF(リスト!L19="","",リスト!L19)</f>
        <v>鈴蘭台</v>
      </c>
      <c r="HL20" s="77" t="str">
        <f>IF(リスト!M19="","",リスト!M19)</f>
        <v>立　花</v>
      </c>
      <c r="HM20" s="77" t="str">
        <f>IF(リスト!N19="","",リスト!N19)</f>
        <v>王  寺</v>
      </c>
      <c r="HN20" s="77" t="str">
        <f>IF(リスト!O19="","",リスト!O19)</f>
        <v>五  条</v>
      </c>
      <c r="HO20" s="460" t="str">
        <f>IF(リスト!P19="","",リスト!P19)</f>
        <v>上矢治堰堤</v>
      </c>
      <c r="HQ20" s="57" t="str">
        <f>IF(FQ21="内勤","",IF(FQ21="在宅","",IF(FQ21="","",1)))</f>
        <v/>
      </c>
      <c r="HR20" s="57" t="str">
        <f t="shared" ref="HR20:IJ20" si="54">IF(FR21="内勤","",IF(FR21="在宅","",IF(FR21="","",1)))</f>
        <v/>
      </c>
      <c r="HS20" s="57" t="str">
        <f t="shared" si="54"/>
        <v/>
      </c>
      <c r="HT20" s="57" t="str">
        <f t="shared" si="54"/>
        <v/>
      </c>
      <c r="HU20" s="57" t="str">
        <f t="shared" si="54"/>
        <v/>
      </c>
      <c r="HV20" s="57" t="str">
        <f t="shared" si="54"/>
        <v/>
      </c>
      <c r="HW20" s="57" t="str">
        <f t="shared" si="54"/>
        <v/>
      </c>
      <c r="HX20" s="57" t="str">
        <f t="shared" si="54"/>
        <v/>
      </c>
      <c r="HY20" s="57" t="str">
        <f t="shared" si="54"/>
        <v/>
      </c>
      <c r="HZ20" s="57" t="str">
        <f t="shared" si="54"/>
        <v/>
      </c>
      <c r="IA20" s="57" t="str">
        <f t="shared" si="54"/>
        <v/>
      </c>
      <c r="IB20" s="57" t="str">
        <f t="shared" si="54"/>
        <v/>
      </c>
      <c r="IC20" s="57" t="str">
        <f t="shared" si="54"/>
        <v/>
      </c>
      <c r="ID20" s="57" t="str">
        <f t="shared" si="54"/>
        <v/>
      </c>
      <c r="IE20" s="57" t="str">
        <f t="shared" si="54"/>
        <v/>
      </c>
      <c r="IF20" s="57" t="str">
        <f t="shared" si="54"/>
        <v/>
      </c>
      <c r="IG20" s="57" t="str">
        <f t="shared" si="54"/>
        <v/>
      </c>
      <c r="IH20" s="57" t="str">
        <f t="shared" si="54"/>
        <v/>
      </c>
      <c r="II20" s="57" t="str">
        <f t="shared" si="54"/>
        <v/>
      </c>
      <c r="IJ20" s="57" t="str">
        <f t="shared" si="54"/>
        <v/>
      </c>
      <c r="IV20" s="393"/>
      <c r="IW20" s="393"/>
      <c r="IX20" s="393"/>
      <c r="IY20" s="397"/>
      <c r="IZ20" s="397"/>
      <c r="JA20" s="397"/>
      <c r="JB20" s="397"/>
      <c r="JC20" s="397"/>
      <c r="JD20" s="397"/>
      <c r="JE20" s="397"/>
      <c r="JF20" s="397"/>
      <c r="JG20" s="397"/>
      <c r="JH20" s="397"/>
      <c r="JI20" s="397"/>
      <c r="JJ20" s="397"/>
      <c r="JK20" s="397"/>
      <c r="JL20" s="397"/>
      <c r="JM20" s="397"/>
      <c r="JN20" s="397"/>
      <c r="JO20" s="397"/>
      <c r="JP20" s="397"/>
      <c r="JQ20" s="397"/>
      <c r="JR20" s="397"/>
      <c r="JS20" s="397"/>
      <c r="JT20" s="397"/>
      <c r="JU20" s="397"/>
      <c r="JV20" s="397"/>
      <c r="JW20" s="397"/>
      <c r="JX20" s="397"/>
      <c r="JY20" s="397"/>
      <c r="JZ20" s="397"/>
      <c r="KA20" s="397"/>
      <c r="KB20" s="397"/>
      <c r="KC20" s="397"/>
      <c r="KD20" s="397"/>
      <c r="KE20" s="397"/>
      <c r="KF20" s="397"/>
      <c r="KG20" s="397"/>
      <c r="KH20" s="397"/>
      <c r="KI20" s="397"/>
      <c r="KJ20" s="397"/>
      <c r="KK20" s="393"/>
      <c r="KL20" s="393"/>
      <c r="KM20" s="393"/>
      <c r="KN20" s="393"/>
      <c r="KO20" s="393"/>
      <c r="KP20" s="393"/>
      <c r="KQ20" s="393"/>
      <c r="KR20" s="393"/>
      <c r="KS20" s="393"/>
      <c r="KT20" s="393"/>
      <c r="KU20" s="393"/>
      <c r="KV20" s="393"/>
      <c r="KW20" s="393"/>
      <c r="KX20" s="393"/>
      <c r="KY20" s="393"/>
      <c r="KZ20" s="393"/>
      <c r="LA20" s="393"/>
      <c r="LB20" s="393"/>
      <c r="LC20" s="393"/>
      <c r="LD20" s="393"/>
      <c r="LE20" s="393"/>
      <c r="LF20" s="393"/>
      <c r="LG20" s="393"/>
      <c r="LH20" s="393"/>
      <c r="LI20" s="393"/>
      <c r="LJ20" s="393"/>
      <c r="LK20" s="393"/>
      <c r="LL20" s="393"/>
      <c r="LM20" s="393"/>
      <c r="LN20" s="393"/>
      <c r="LO20" s="393"/>
      <c r="LP20" s="393"/>
      <c r="LQ20" s="393"/>
      <c r="LR20" s="393"/>
      <c r="LS20" s="393"/>
      <c r="LT20" s="393"/>
      <c r="LU20" s="393"/>
      <c r="LV20" s="393"/>
      <c r="LW20" s="393"/>
      <c r="LX20" s="393"/>
      <c r="LY20" s="393"/>
      <c r="LZ20" s="393"/>
      <c r="MA20" s="393"/>
      <c r="MB20" s="393"/>
      <c r="MC20" s="393"/>
      <c r="MD20" s="393"/>
      <c r="ME20" s="393"/>
      <c r="MF20" s="393"/>
      <c r="MG20" s="393"/>
      <c r="MH20" s="393"/>
      <c r="MI20" s="393"/>
      <c r="MJ20" s="393"/>
      <c r="MK20" s="393"/>
      <c r="ML20" s="393"/>
      <c r="MM20" s="393"/>
      <c r="MN20" s="393"/>
      <c r="MO20" s="393"/>
      <c r="MP20" s="393"/>
      <c r="MQ20" s="393"/>
      <c r="MR20" s="393"/>
      <c r="MS20" s="393"/>
      <c r="MT20" s="393"/>
      <c r="MU20" s="393"/>
      <c r="MV20" s="393"/>
      <c r="MW20" s="393"/>
      <c r="MX20" s="393"/>
      <c r="MY20" s="393"/>
      <c r="MZ20" s="393"/>
      <c r="NA20" s="393"/>
      <c r="NB20" s="393"/>
      <c r="NC20" s="393"/>
      <c r="ND20" s="393"/>
      <c r="NE20" s="393"/>
      <c r="NF20" s="393"/>
      <c r="NG20" s="393"/>
      <c r="NH20" s="393"/>
      <c r="NI20" s="393"/>
      <c r="NJ20" s="393"/>
      <c r="NK20" s="393"/>
      <c r="NL20" s="393"/>
      <c r="NM20" s="393"/>
      <c r="NN20" s="393"/>
      <c r="NO20" s="393"/>
      <c r="NP20" s="393"/>
      <c r="NQ20" s="393"/>
      <c r="NR20" s="393"/>
      <c r="NS20" s="393"/>
      <c r="NT20" s="393"/>
      <c r="NU20" s="393"/>
      <c r="NV20" s="393"/>
      <c r="NW20" s="393"/>
      <c r="NX20" s="393"/>
      <c r="NY20" s="393"/>
      <c r="NZ20" s="393"/>
      <c r="OA20" s="393"/>
      <c r="OB20" s="393"/>
      <c r="OC20" s="393"/>
      <c r="OD20" s="393"/>
      <c r="OE20" s="393"/>
      <c r="OF20" s="393"/>
      <c r="OG20" s="393"/>
      <c r="OH20" s="393"/>
      <c r="OI20" s="393"/>
      <c r="OJ20" s="393"/>
      <c r="OK20" s="393"/>
      <c r="OL20" s="393"/>
      <c r="OM20" s="393"/>
      <c r="ON20" s="393"/>
      <c r="OO20" s="393"/>
      <c r="OP20" s="393"/>
      <c r="OQ20" s="393"/>
      <c r="OR20" s="393"/>
      <c r="OS20" s="393"/>
      <c r="OT20" s="393"/>
      <c r="OU20" s="393"/>
      <c r="OV20" s="393"/>
      <c r="OW20" s="393"/>
      <c r="OX20" s="393"/>
      <c r="OY20" s="393"/>
      <c r="OZ20" s="393"/>
      <c r="PA20" s="393"/>
      <c r="PB20" s="393"/>
      <c r="PC20" s="393"/>
      <c r="PD20" s="393"/>
      <c r="PE20" s="393"/>
      <c r="PF20" s="393"/>
      <c r="PG20" s="393"/>
      <c r="PH20" s="393"/>
      <c r="PI20" s="393"/>
      <c r="PJ20" s="393"/>
      <c r="PK20" s="393"/>
      <c r="PL20" s="393"/>
      <c r="PM20" s="393"/>
      <c r="PN20" s="393"/>
      <c r="PO20" s="393"/>
      <c r="PP20" s="393"/>
      <c r="PQ20" s="393"/>
      <c r="PR20" s="393"/>
      <c r="PS20" s="393"/>
      <c r="PT20" s="393"/>
      <c r="PU20" s="393"/>
      <c r="PV20" s="393"/>
      <c r="PW20" s="393"/>
      <c r="PX20" s="393"/>
      <c r="PY20" s="393"/>
      <c r="PZ20" s="393"/>
      <c r="QA20" s="393"/>
      <c r="QB20" s="393"/>
      <c r="QC20" s="393"/>
      <c r="QD20" s="393"/>
      <c r="QE20" s="393"/>
      <c r="QF20" s="393"/>
      <c r="QG20" s="393"/>
      <c r="QH20" s="393"/>
      <c r="QI20" s="393"/>
      <c r="QJ20" s="393"/>
      <c r="QK20" s="393"/>
      <c r="QL20" s="393"/>
      <c r="QM20" s="393"/>
      <c r="QN20" s="393"/>
      <c r="QO20" s="393"/>
      <c r="QP20" s="393"/>
      <c r="QQ20" s="393"/>
      <c r="QR20" s="393"/>
      <c r="QS20" s="393"/>
      <c r="QT20" s="393"/>
      <c r="QU20" s="393"/>
      <c r="QV20" s="393"/>
      <c r="QW20" s="393"/>
      <c r="QX20" s="393"/>
      <c r="QY20" s="393"/>
      <c r="QZ20" s="393"/>
      <c r="RA20" s="393"/>
      <c r="RB20" s="393"/>
      <c r="RC20" s="393"/>
      <c r="RD20" s="393"/>
      <c r="RE20" s="393"/>
      <c r="RF20" s="393"/>
      <c r="RG20" s="393"/>
      <c r="RH20" s="393"/>
      <c r="RI20" s="393"/>
      <c r="RJ20" s="393"/>
      <c r="RK20" s="393"/>
      <c r="RL20" s="393"/>
      <c r="RM20" s="393"/>
      <c r="RN20" s="393"/>
      <c r="RO20" s="393"/>
      <c r="RP20" s="393"/>
      <c r="RQ20" s="393"/>
      <c r="RR20" s="393"/>
      <c r="RS20" s="393"/>
      <c r="RT20" s="393"/>
      <c r="RU20" s="393"/>
      <c r="RV20" s="393"/>
      <c r="RW20" s="393"/>
      <c r="RX20" s="393"/>
      <c r="RY20" s="393"/>
      <c r="RZ20" s="393"/>
      <c r="SA20" s="393"/>
      <c r="SB20" s="393"/>
      <c r="SC20" s="393"/>
      <c r="SD20" s="393"/>
      <c r="SE20" s="393"/>
      <c r="SF20" s="393"/>
      <c r="SG20" s="393"/>
      <c r="SH20" s="393"/>
      <c r="SI20" s="393"/>
      <c r="SJ20" s="393"/>
      <c r="SK20" s="393"/>
      <c r="SL20" s="393"/>
      <c r="SM20" s="393"/>
      <c r="SN20" s="393"/>
      <c r="SO20" s="393"/>
      <c r="SP20" s="393"/>
      <c r="SQ20" s="393"/>
      <c r="SR20" s="393"/>
      <c r="SS20" s="393"/>
      <c r="ST20" s="393"/>
      <c r="SU20" s="393"/>
      <c r="SV20" s="393"/>
      <c r="SW20" s="393"/>
      <c r="SX20" s="393"/>
      <c r="SY20" s="393"/>
      <c r="SZ20" s="393"/>
      <c r="TA20" s="393"/>
      <c r="TB20" s="393"/>
      <c r="TC20" s="393"/>
      <c r="TD20" s="393"/>
      <c r="TE20" s="393"/>
      <c r="TF20" s="393"/>
      <c r="TG20" s="393"/>
      <c r="TH20" s="393"/>
      <c r="TI20" s="393"/>
      <c r="TJ20" s="393"/>
      <c r="TK20" s="393"/>
    </row>
    <row r="21" spans="1:531" ht="33" customHeight="1" x14ac:dyDescent="0.2">
      <c r="A21" s="174">
        <f>(23-(COUNTBLANK(HQ20:IM20)))</f>
        <v>0</v>
      </c>
      <c r="B21" s="709"/>
      <c r="C21" s="710"/>
      <c r="D21" s="710"/>
      <c r="E21" s="711"/>
      <c r="F21" s="709"/>
      <c r="G21" s="710"/>
      <c r="H21" s="710"/>
      <c r="I21" s="711"/>
      <c r="J21" s="709"/>
      <c r="K21" s="710"/>
      <c r="L21" s="710"/>
      <c r="M21" s="711"/>
      <c r="N21" s="709"/>
      <c r="O21" s="710"/>
      <c r="P21" s="710"/>
      <c r="Q21" s="710"/>
      <c r="R21" s="711"/>
      <c r="S21" s="709"/>
      <c r="T21" s="710"/>
      <c r="U21" s="710"/>
      <c r="V21" s="711"/>
      <c r="W21" s="709"/>
      <c r="X21" s="710"/>
      <c r="Y21" s="710"/>
      <c r="Z21" s="711"/>
      <c r="AA21" s="709"/>
      <c r="AB21" s="710"/>
      <c r="AC21" s="710"/>
      <c r="AD21" s="711"/>
      <c r="AE21" s="709"/>
      <c r="AF21" s="710"/>
      <c r="AG21" s="710"/>
      <c r="AH21" s="710"/>
      <c r="AI21" s="711"/>
      <c r="AJ21" s="858" t="s">
        <v>863</v>
      </c>
      <c r="AK21" s="859"/>
      <c r="AL21" s="859"/>
      <c r="AM21" s="860"/>
      <c r="AN21" s="709"/>
      <c r="AO21" s="710"/>
      <c r="AP21" s="710"/>
      <c r="AQ21" s="711"/>
      <c r="AR21" s="709"/>
      <c r="AS21" s="710"/>
      <c r="AT21" s="710"/>
      <c r="AU21" s="711"/>
      <c r="AV21" s="770"/>
      <c r="AW21" s="771"/>
      <c r="AX21" s="771"/>
      <c r="AY21" s="771"/>
      <c r="AZ21" s="772"/>
      <c r="BA21" s="709"/>
      <c r="BB21" s="710"/>
      <c r="BC21" s="710"/>
      <c r="BD21" s="711"/>
      <c r="BE21" s="709"/>
      <c r="BF21" s="710"/>
      <c r="BG21" s="710"/>
      <c r="BH21" s="711"/>
      <c r="BI21" s="709"/>
      <c r="BJ21" s="710"/>
      <c r="BK21" s="710"/>
      <c r="BL21" s="711"/>
      <c r="BM21" s="770"/>
      <c r="BN21" s="771"/>
      <c r="BO21" s="771"/>
      <c r="BP21" s="771"/>
      <c r="BQ21" s="772"/>
      <c r="BR21" s="709"/>
      <c r="BS21" s="710"/>
      <c r="BT21" s="710"/>
      <c r="BU21" s="711"/>
      <c r="BV21" s="709"/>
      <c r="BW21" s="710"/>
      <c r="BX21" s="710"/>
      <c r="BY21" s="711"/>
      <c r="BZ21" s="767" t="s">
        <v>1140</v>
      </c>
      <c r="CA21" s="768"/>
      <c r="CB21" s="768"/>
      <c r="CC21" s="769"/>
      <c r="CD21" s="770"/>
      <c r="CE21" s="771"/>
      <c r="CF21" s="771"/>
      <c r="CG21" s="771"/>
      <c r="CH21" s="772"/>
      <c r="CI21" s="709"/>
      <c r="CJ21" s="710"/>
      <c r="CK21" s="710"/>
      <c r="CL21" s="711"/>
      <c r="CM21" s="709"/>
      <c r="CN21" s="710"/>
      <c r="CO21" s="710"/>
      <c r="CP21" s="711"/>
      <c r="CQ21" s="767" t="s">
        <v>945</v>
      </c>
      <c r="CR21" s="768"/>
      <c r="CS21" s="768"/>
      <c r="CT21" s="769"/>
      <c r="CU21" s="709"/>
      <c r="CV21" s="710"/>
      <c r="CW21" s="710"/>
      <c r="CX21" s="710"/>
      <c r="CY21" s="711"/>
      <c r="CZ21" s="709"/>
      <c r="DA21" s="710"/>
      <c r="DB21" s="710"/>
      <c r="DC21" s="711"/>
      <c r="DD21" s="709"/>
      <c r="DE21" s="710"/>
      <c r="DF21" s="710"/>
      <c r="DG21" s="711"/>
      <c r="DH21" s="724"/>
      <c r="DI21" s="665"/>
      <c r="DJ21" s="665"/>
      <c r="DK21" s="819"/>
      <c r="DL21" s="767" t="s">
        <v>1055</v>
      </c>
      <c r="DM21" s="768"/>
      <c r="DN21" s="768"/>
      <c r="DO21" s="769"/>
      <c r="DP21" s="709"/>
      <c r="DQ21" s="710"/>
      <c r="DR21" s="710"/>
      <c r="DS21" s="711"/>
      <c r="DT21" s="767" t="s">
        <v>1011</v>
      </c>
      <c r="DU21" s="768"/>
      <c r="DV21" s="768"/>
      <c r="DW21" s="769"/>
      <c r="DX21" s="709"/>
      <c r="DY21" s="710"/>
      <c r="DZ21" s="710"/>
      <c r="EA21" s="711"/>
      <c r="EB21" s="709"/>
      <c r="EC21" s="710"/>
      <c r="ED21" s="710"/>
      <c r="EE21" s="711"/>
      <c r="EF21" s="709" t="s">
        <v>1126</v>
      </c>
      <c r="EG21" s="710"/>
      <c r="EH21" s="710"/>
      <c r="EI21" s="711"/>
      <c r="EJ21" s="709"/>
      <c r="EK21" s="710"/>
      <c r="EL21" s="710"/>
      <c r="EM21" s="711"/>
      <c r="EN21" s="709"/>
      <c r="EO21" s="710"/>
      <c r="EP21" s="710"/>
      <c r="EQ21" s="711"/>
      <c r="ER21" s="709" t="s">
        <v>1062</v>
      </c>
      <c r="ES21" s="710"/>
      <c r="ET21" s="710"/>
      <c r="EU21" s="711"/>
      <c r="EV21" s="767" t="s">
        <v>997</v>
      </c>
      <c r="EW21" s="768"/>
      <c r="EX21" s="768"/>
      <c r="EY21" s="768"/>
      <c r="EZ21" s="768"/>
      <c r="FA21" s="768"/>
      <c r="FB21" s="769"/>
      <c r="FC21" s="869" t="s">
        <v>1117</v>
      </c>
      <c r="FD21" s="870"/>
      <c r="FE21" s="870"/>
      <c r="FF21" s="870"/>
      <c r="FG21" s="871"/>
      <c r="FH21" s="871"/>
      <c r="FI21" s="772"/>
      <c r="FJ21" s="869" t="s">
        <v>1135</v>
      </c>
      <c r="FK21" s="870"/>
      <c r="FL21" s="870"/>
      <c r="FM21" s="870"/>
      <c r="FN21" s="871"/>
      <c r="FO21" s="871"/>
      <c r="FP21" s="772"/>
      <c r="FQ21" s="434" t="s">
        <v>1039</v>
      </c>
      <c r="FR21" s="435" t="s">
        <v>1039</v>
      </c>
      <c r="FS21" s="435" t="s">
        <v>1039</v>
      </c>
      <c r="FT21" s="544" t="s">
        <v>1039</v>
      </c>
      <c r="FU21" s="435"/>
      <c r="FV21" s="435"/>
      <c r="FW21" s="435"/>
      <c r="FX21" s="435"/>
      <c r="FY21" s="435"/>
      <c r="FZ21" s="544" t="s">
        <v>1039</v>
      </c>
      <c r="GA21" s="435"/>
      <c r="GB21" s="544" t="s">
        <v>1039</v>
      </c>
      <c r="GC21" s="435"/>
      <c r="GD21" s="435"/>
      <c r="GE21" s="435"/>
      <c r="GF21" s="544" t="s">
        <v>1039</v>
      </c>
      <c r="GG21" s="435"/>
      <c r="GH21" s="435"/>
      <c r="GI21" s="435"/>
      <c r="GJ21" s="435"/>
      <c r="GK21" s="435"/>
      <c r="GL21" s="435"/>
      <c r="GM21" s="436"/>
      <c r="GN21" s="435"/>
      <c r="GO21" s="435"/>
      <c r="GP21" s="436"/>
      <c r="GQ21" s="435"/>
      <c r="GR21" s="435"/>
      <c r="GS21" s="435"/>
      <c r="GT21" s="435"/>
      <c r="GU21" s="435"/>
      <c r="GV21" s="435"/>
      <c r="GW21" s="435"/>
      <c r="GX21" s="437"/>
      <c r="GY21" s="141"/>
      <c r="HA21" s="74">
        <v>17</v>
      </c>
      <c r="HB21" s="199" t="str">
        <f>リスト!C20</f>
        <v>西</v>
      </c>
      <c r="HC21" s="76" t="str">
        <f>IF(リスト!D20="","",リスト!D20)</f>
        <v>西　山</v>
      </c>
      <c r="HD21" s="76" t="str">
        <f>IF(リスト!F20="","",リスト!F20)</f>
        <v>中野電気</v>
      </c>
      <c r="HE21" s="76" t="str">
        <f>IF(リスト!E20="","",リスト!E20)</f>
        <v>Ｃ８７</v>
      </c>
      <c r="HF21" s="200" t="str">
        <f>IF(リスト!G20="","",リスト!G20)</f>
        <v/>
      </c>
      <c r="HG21" s="77" t="str">
        <f>IF(リスト!H20="","",リスト!H20)</f>
        <v>長　柄</v>
      </c>
      <c r="HH21" s="77" t="str">
        <f>IF(リスト!I20="","",リスト!I20)</f>
        <v>春　日</v>
      </c>
      <c r="HI21" s="77" t="str">
        <f>IF(リスト!J20="","",リスト!J20)</f>
        <v>苅　田</v>
      </c>
      <c r="HJ21" s="77" t="str">
        <f>IF(リスト!K20="","",リスト!K20)</f>
        <v>福　泉</v>
      </c>
      <c r="HK21" s="77" t="str">
        <f>IF(リスト!L20="","",リスト!L20)</f>
        <v>板　宿</v>
      </c>
      <c r="HL21" s="77" t="str">
        <f>IF(リスト!M20="","",リスト!M20)</f>
        <v>北立花</v>
      </c>
      <c r="HM21" s="77" t="str">
        <f>IF(リスト!N20="","",リスト!N20)</f>
        <v>上牧町</v>
      </c>
      <c r="HN21" s="77" t="str">
        <f>IF(リスト!O20="","",リスト!O20)</f>
        <v>岡</v>
      </c>
      <c r="HO21" s="460" t="str">
        <f>IF(リスト!P20="","",リスト!P20)</f>
        <v>大滝堰堤</v>
      </c>
      <c r="HQ21" s="284" t="str">
        <f t="shared" ref="HQ21:II21" si="55">IF(FQ20="","",FQ20)</f>
        <v/>
      </c>
      <c r="HR21" s="284" t="str">
        <f t="shared" si="55"/>
        <v/>
      </c>
      <c r="HS21" s="284" t="str">
        <f t="shared" si="55"/>
        <v/>
      </c>
      <c r="HT21" s="284" t="str">
        <f t="shared" si="55"/>
        <v/>
      </c>
      <c r="HU21" s="284" t="str">
        <f t="shared" si="55"/>
        <v/>
      </c>
      <c r="HV21" s="284" t="str">
        <f t="shared" si="55"/>
        <v/>
      </c>
      <c r="HW21" s="284" t="str">
        <f t="shared" si="55"/>
        <v/>
      </c>
      <c r="HX21" s="284" t="str">
        <f t="shared" si="55"/>
        <v/>
      </c>
      <c r="HY21" s="284" t="str">
        <f t="shared" si="55"/>
        <v/>
      </c>
      <c r="HZ21" s="284" t="str">
        <f t="shared" si="55"/>
        <v/>
      </c>
      <c r="IA21" s="284" t="str">
        <f t="shared" si="55"/>
        <v/>
      </c>
      <c r="IB21" s="284" t="str">
        <f t="shared" si="55"/>
        <v/>
      </c>
      <c r="IC21" s="284" t="str">
        <f t="shared" si="55"/>
        <v/>
      </c>
      <c r="ID21" s="284" t="str">
        <f t="shared" si="55"/>
        <v/>
      </c>
      <c r="IE21" s="284" t="str">
        <f t="shared" si="55"/>
        <v/>
      </c>
      <c r="IF21" s="284" t="str">
        <f t="shared" si="55"/>
        <v/>
      </c>
      <c r="IG21" s="284" t="str">
        <f t="shared" si="55"/>
        <v/>
      </c>
      <c r="IH21" s="284" t="str">
        <f t="shared" si="55"/>
        <v/>
      </c>
      <c r="II21" s="284" t="str">
        <f t="shared" si="55"/>
        <v/>
      </c>
      <c r="IJ21" s="284" t="str">
        <f t="shared" ref="IJ21" si="56">IF(GJ20="","",GJ20)</f>
        <v/>
      </c>
      <c r="IK21" s="284" t="str">
        <f t="shared" ref="IK21" si="57">IF(GK20="","",GK20)</f>
        <v/>
      </c>
      <c r="IL21" s="284" t="str">
        <f t="shared" ref="IL21" si="58">IF(GL20="","",GL20)</f>
        <v/>
      </c>
      <c r="IM21" s="284" t="str">
        <f t="shared" ref="IM21" si="59">IF(GM20="","",GM20)</f>
        <v/>
      </c>
      <c r="IN21" s="284" t="str">
        <f t="shared" ref="IN21" si="60">IF(GN20="","",GN20)</f>
        <v/>
      </c>
      <c r="IO21" s="284" t="str">
        <f t="shared" ref="IO21" si="61">IF(GO20="","",GO20)</f>
        <v/>
      </c>
      <c r="IP21" s="284" t="str">
        <f t="shared" ref="IP21" si="62">IF(GP20="","",GP20)</f>
        <v/>
      </c>
      <c r="IQ21" s="284" t="str">
        <f t="shared" ref="IQ21" si="63">IF(GQ20="","",GQ20)</f>
        <v/>
      </c>
      <c r="IR21" s="284" t="str">
        <f t="shared" ref="IR21" si="64">IF(GR20="","",GR20)</f>
        <v/>
      </c>
      <c r="IS21" s="284" t="str">
        <f t="shared" ref="IS21" si="65">IF(GW20="","",GW20)</f>
        <v/>
      </c>
      <c r="IT21" s="284" t="str">
        <f t="shared" ref="IT21" si="66">IF(GX20="","",GX20)</f>
        <v/>
      </c>
      <c r="IV21" s="393"/>
      <c r="IW21" s="393"/>
      <c r="IX21" s="393"/>
      <c r="IY21" s="397"/>
      <c r="IZ21" s="397"/>
      <c r="JA21" s="397"/>
      <c r="JB21" s="397"/>
      <c r="JC21" s="397"/>
      <c r="JD21" s="397"/>
      <c r="JE21" s="397"/>
      <c r="JF21" s="397"/>
      <c r="JG21" s="397"/>
      <c r="JH21" s="397"/>
      <c r="JI21" s="397"/>
      <c r="JJ21" s="397"/>
      <c r="JK21" s="397"/>
      <c r="JL21" s="397"/>
      <c r="JM21" s="397"/>
      <c r="JN21" s="397"/>
      <c r="JO21" s="397"/>
      <c r="JP21" s="397"/>
      <c r="JQ21" s="397"/>
      <c r="JR21" s="397"/>
      <c r="JS21" s="397"/>
      <c r="JT21" s="397"/>
      <c r="JU21" s="397"/>
      <c r="JV21" s="397"/>
      <c r="JW21" s="397"/>
      <c r="JX21" s="397"/>
      <c r="JY21" s="397"/>
      <c r="JZ21" s="397"/>
      <c r="KA21" s="397"/>
      <c r="KB21" s="397"/>
      <c r="KC21" s="397"/>
      <c r="KD21" s="397"/>
      <c r="KE21" s="397"/>
      <c r="KF21" s="397"/>
      <c r="KG21" s="397"/>
      <c r="KH21" s="397"/>
      <c r="KI21" s="397"/>
      <c r="KJ21" s="397"/>
      <c r="KK21" s="393"/>
      <c r="KL21" s="393"/>
      <c r="KM21" s="393"/>
      <c r="KN21" s="393"/>
      <c r="KO21" s="393"/>
      <c r="KP21" s="393"/>
      <c r="KQ21" s="393"/>
      <c r="KR21" s="393"/>
      <c r="KS21" s="393"/>
      <c r="KT21" s="393"/>
      <c r="KU21" s="393"/>
      <c r="KV21" s="393"/>
      <c r="KW21" s="393"/>
      <c r="KX21" s="393"/>
      <c r="KY21" s="393"/>
      <c r="KZ21" s="393"/>
      <c r="LA21" s="393"/>
      <c r="LB21" s="393"/>
      <c r="LC21" s="393"/>
      <c r="LD21" s="393"/>
      <c r="LE21" s="393"/>
      <c r="LF21" s="393"/>
      <c r="LG21" s="393"/>
      <c r="LH21" s="393"/>
      <c r="LI21" s="393"/>
      <c r="LJ21" s="393"/>
      <c r="LK21" s="393"/>
      <c r="LL21" s="393"/>
      <c r="LM21" s="393"/>
      <c r="LN21" s="393"/>
      <c r="LO21" s="393"/>
      <c r="LP21" s="393"/>
      <c r="LQ21" s="393"/>
      <c r="LR21" s="393"/>
      <c r="LS21" s="393"/>
      <c r="LT21" s="393"/>
      <c r="LU21" s="393"/>
      <c r="LV21" s="393"/>
      <c r="LW21" s="393"/>
      <c r="LX21" s="393"/>
      <c r="LY21" s="393"/>
      <c r="LZ21" s="393"/>
      <c r="MA21" s="393"/>
      <c r="MB21" s="393"/>
      <c r="MC21" s="393"/>
      <c r="MD21" s="393"/>
      <c r="ME21" s="393"/>
      <c r="MF21" s="393"/>
      <c r="MG21" s="393"/>
      <c r="MH21" s="393"/>
      <c r="MI21" s="393"/>
      <c r="MJ21" s="393"/>
      <c r="MK21" s="393"/>
      <c r="ML21" s="393"/>
      <c r="MM21" s="393"/>
      <c r="MN21" s="393"/>
      <c r="MO21" s="393"/>
      <c r="MP21" s="393"/>
      <c r="MQ21" s="393"/>
      <c r="MR21" s="393"/>
      <c r="MS21" s="393"/>
      <c r="MT21" s="393"/>
      <c r="MU21" s="393"/>
      <c r="MV21" s="393"/>
      <c r="MW21" s="393"/>
      <c r="MX21" s="393"/>
      <c r="MY21" s="393"/>
      <c r="MZ21" s="393"/>
      <c r="NA21" s="393"/>
      <c r="NB21" s="393"/>
      <c r="NC21" s="393"/>
      <c r="ND21" s="393"/>
      <c r="NE21" s="393"/>
      <c r="NF21" s="393"/>
      <c r="NG21" s="393"/>
      <c r="NH21" s="393"/>
      <c r="NI21" s="393"/>
      <c r="NJ21" s="393"/>
      <c r="NK21" s="393"/>
      <c r="NL21" s="393"/>
      <c r="NM21" s="393"/>
      <c r="NN21" s="393"/>
      <c r="NO21" s="393"/>
      <c r="NP21" s="393"/>
      <c r="NQ21" s="393"/>
      <c r="NR21" s="393"/>
      <c r="NS21" s="393"/>
      <c r="NT21" s="393"/>
      <c r="NU21" s="393"/>
      <c r="NV21" s="393"/>
      <c r="NW21" s="393"/>
      <c r="NX21" s="393"/>
      <c r="NY21" s="393"/>
      <c r="NZ21" s="393"/>
      <c r="OA21" s="393"/>
      <c r="OB21" s="393"/>
      <c r="OC21" s="393"/>
      <c r="OD21" s="393"/>
      <c r="OE21" s="393"/>
      <c r="OF21" s="393"/>
      <c r="OG21" s="393"/>
      <c r="OH21" s="393"/>
      <c r="OI21" s="393"/>
      <c r="OJ21" s="393"/>
      <c r="OK21" s="393"/>
      <c r="OL21" s="393"/>
      <c r="OM21" s="393"/>
      <c r="ON21" s="393"/>
      <c r="OO21" s="393"/>
      <c r="OP21" s="393"/>
      <c r="OQ21" s="393"/>
      <c r="OR21" s="393"/>
      <c r="OS21" s="393"/>
      <c r="OT21" s="393"/>
      <c r="OU21" s="393"/>
      <c r="OV21" s="393"/>
      <c r="OW21" s="393"/>
      <c r="OX21" s="393"/>
      <c r="OY21" s="393"/>
      <c r="OZ21" s="393"/>
      <c r="PA21" s="393"/>
      <c r="PB21" s="393"/>
      <c r="PC21" s="393"/>
      <c r="PD21" s="393"/>
      <c r="PE21" s="393"/>
      <c r="PF21" s="393"/>
      <c r="PG21" s="393"/>
      <c r="PH21" s="393"/>
      <c r="PI21" s="393"/>
      <c r="PJ21" s="393"/>
      <c r="PK21" s="393"/>
      <c r="PL21" s="393"/>
      <c r="PM21" s="393"/>
      <c r="PN21" s="393"/>
      <c r="PO21" s="393"/>
      <c r="PP21" s="393"/>
      <c r="PQ21" s="393"/>
      <c r="PR21" s="393"/>
      <c r="PS21" s="393"/>
      <c r="PT21" s="393"/>
      <c r="PU21" s="393"/>
      <c r="PV21" s="393"/>
      <c r="PW21" s="393"/>
      <c r="PX21" s="393"/>
      <c r="PY21" s="393"/>
      <c r="PZ21" s="393"/>
      <c r="QA21" s="393"/>
      <c r="QB21" s="393"/>
      <c r="QC21" s="393"/>
      <c r="QD21" s="393"/>
      <c r="QE21" s="393"/>
      <c r="QF21" s="393"/>
      <c r="QG21" s="393"/>
      <c r="QH21" s="393"/>
      <c r="QI21" s="393"/>
      <c r="QJ21" s="393"/>
      <c r="QK21" s="393"/>
      <c r="QL21" s="393"/>
      <c r="QM21" s="393"/>
      <c r="QN21" s="393"/>
      <c r="QO21" s="393"/>
      <c r="QP21" s="393"/>
      <c r="QQ21" s="393"/>
      <c r="QR21" s="393"/>
      <c r="QS21" s="393"/>
      <c r="QT21" s="393"/>
      <c r="QU21" s="393"/>
      <c r="QV21" s="393"/>
      <c r="QW21" s="393"/>
      <c r="QX21" s="393"/>
      <c r="QY21" s="393"/>
      <c r="QZ21" s="393"/>
      <c r="RA21" s="393"/>
      <c r="RB21" s="393"/>
      <c r="RC21" s="393"/>
      <c r="RD21" s="393"/>
      <c r="RE21" s="393"/>
      <c r="RF21" s="393"/>
      <c r="RG21" s="393"/>
      <c r="RH21" s="393"/>
      <c r="RI21" s="393"/>
      <c r="RJ21" s="393"/>
      <c r="RK21" s="393"/>
      <c r="RL21" s="393"/>
      <c r="RM21" s="393"/>
      <c r="RN21" s="393"/>
      <c r="RO21" s="393"/>
      <c r="RP21" s="393"/>
      <c r="RQ21" s="393"/>
      <c r="RR21" s="393"/>
      <c r="RS21" s="393"/>
      <c r="RT21" s="393"/>
      <c r="RU21" s="393"/>
      <c r="RV21" s="393"/>
      <c r="RW21" s="393"/>
      <c r="RX21" s="393"/>
      <c r="RY21" s="393"/>
      <c r="RZ21" s="393"/>
      <c r="SA21" s="393"/>
      <c r="SB21" s="393"/>
      <c r="SC21" s="393"/>
      <c r="SD21" s="393"/>
      <c r="SE21" s="393"/>
      <c r="SF21" s="393"/>
      <c r="SG21" s="393"/>
      <c r="SH21" s="393"/>
      <c r="SI21" s="393"/>
      <c r="SJ21" s="393"/>
      <c r="SK21" s="393"/>
      <c r="SL21" s="393"/>
      <c r="SM21" s="393"/>
      <c r="SN21" s="393"/>
      <c r="SO21" s="393"/>
      <c r="SP21" s="393"/>
      <c r="SQ21" s="393"/>
      <c r="SR21" s="393"/>
      <c r="SS21" s="393"/>
      <c r="ST21" s="393"/>
      <c r="SU21" s="393"/>
      <c r="SV21" s="393"/>
      <c r="SW21" s="393"/>
      <c r="SX21" s="393"/>
      <c r="SY21" s="393"/>
      <c r="SZ21" s="393"/>
      <c r="TA21" s="393"/>
      <c r="TB21" s="393"/>
      <c r="TC21" s="393"/>
      <c r="TD21" s="393"/>
      <c r="TE21" s="393"/>
      <c r="TF21" s="393"/>
      <c r="TG21" s="393"/>
      <c r="TH21" s="393"/>
      <c r="TI21" s="393"/>
      <c r="TJ21" s="393"/>
      <c r="TK21" s="393"/>
    </row>
    <row r="22" spans="1:531" ht="33" customHeight="1" x14ac:dyDescent="0.2">
      <c r="A22" s="152">
        <f>A14+1</f>
        <v>23</v>
      </c>
      <c r="B22" s="712"/>
      <c r="C22" s="713"/>
      <c r="D22" s="713"/>
      <c r="E22" s="714"/>
      <c r="F22" s="712"/>
      <c r="G22" s="713"/>
      <c r="H22" s="713"/>
      <c r="I22" s="714"/>
      <c r="J22" s="712"/>
      <c r="K22" s="713"/>
      <c r="L22" s="713"/>
      <c r="M22" s="714"/>
      <c r="N22" s="712"/>
      <c r="O22" s="713"/>
      <c r="P22" s="713"/>
      <c r="Q22" s="713"/>
      <c r="R22" s="714"/>
      <c r="S22" s="712"/>
      <c r="T22" s="713"/>
      <c r="U22" s="713"/>
      <c r="V22" s="714"/>
      <c r="W22" s="712"/>
      <c r="X22" s="713"/>
      <c r="Y22" s="713"/>
      <c r="Z22" s="714"/>
      <c r="AA22" s="712"/>
      <c r="AB22" s="713"/>
      <c r="AC22" s="713"/>
      <c r="AD22" s="714"/>
      <c r="AE22" s="712"/>
      <c r="AF22" s="713"/>
      <c r="AG22" s="713"/>
      <c r="AH22" s="713"/>
      <c r="AI22" s="714"/>
      <c r="AJ22" s="861" t="s">
        <v>846</v>
      </c>
      <c r="AK22" s="862"/>
      <c r="AL22" s="862"/>
      <c r="AM22" s="863"/>
      <c r="AN22" s="712"/>
      <c r="AO22" s="713"/>
      <c r="AP22" s="713"/>
      <c r="AQ22" s="714"/>
      <c r="AR22" s="712"/>
      <c r="AS22" s="713"/>
      <c r="AT22" s="713"/>
      <c r="AU22" s="714"/>
      <c r="AV22" s="712"/>
      <c r="AW22" s="713"/>
      <c r="AX22" s="713"/>
      <c r="AY22" s="713"/>
      <c r="AZ22" s="739"/>
      <c r="BA22" s="712"/>
      <c r="BB22" s="713"/>
      <c r="BC22" s="713"/>
      <c r="BD22" s="714"/>
      <c r="BE22" s="712"/>
      <c r="BF22" s="713"/>
      <c r="BG22" s="713"/>
      <c r="BH22" s="714"/>
      <c r="BI22" s="712"/>
      <c r="BJ22" s="713"/>
      <c r="BK22" s="713"/>
      <c r="BL22" s="714"/>
      <c r="BM22" s="712"/>
      <c r="BN22" s="713"/>
      <c r="BO22" s="713"/>
      <c r="BP22" s="713"/>
      <c r="BQ22" s="739"/>
      <c r="BR22" s="712"/>
      <c r="BS22" s="713"/>
      <c r="BT22" s="713"/>
      <c r="BU22" s="714"/>
      <c r="BV22" s="712"/>
      <c r="BW22" s="713"/>
      <c r="BX22" s="713"/>
      <c r="BY22" s="714"/>
      <c r="BZ22" s="773" t="s">
        <v>1146</v>
      </c>
      <c r="CA22" s="774"/>
      <c r="CB22" s="774"/>
      <c r="CC22" s="775"/>
      <c r="CD22" s="712"/>
      <c r="CE22" s="713"/>
      <c r="CF22" s="713"/>
      <c r="CG22" s="713"/>
      <c r="CH22" s="739"/>
      <c r="CI22" s="712"/>
      <c r="CJ22" s="713"/>
      <c r="CK22" s="713"/>
      <c r="CL22" s="714"/>
      <c r="CM22" s="712"/>
      <c r="CN22" s="713"/>
      <c r="CO22" s="713"/>
      <c r="CP22" s="714"/>
      <c r="CQ22" s="773" t="s">
        <v>877</v>
      </c>
      <c r="CR22" s="774"/>
      <c r="CS22" s="774"/>
      <c r="CT22" s="775"/>
      <c r="CU22" s="712"/>
      <c r="CV22" s="713"/>
      <c r="CW22" s="713"/>
      <c r="CX22" s="713"/>
      <c r="CY22" s="714"/>
      <c r="CZ22" s="712"/>
      <c r="DA22" s="713"/>
      <c r="DB22" s="713"/>
      <c r="DC22" s="714"/>
      <c r="DD22" s="712"/>
      <c r="DE22" s="713"/>
      <c r="DF22" s="713"/>
      <c r="DG22" s="714"/>
      <c r="DH22" s="727"/>
      <c r="DI22" s="728"/>
      <c r="DJ22" s="728"/>
      <c r="DK22" s="729"/>
      <c r="DL22" s="773" t="s">
        <v>1056</v>
      </c>
      <c r="DM22" s="774"/>
      <c r="DN22" s="774"/>
      <c r="DO22" s="775"/>
      <c r="DP22" s="712"/>
      <c r="DQ22" s="713"/>
      <c r="DR22" s="713"/>
      <c r="DS22" s="714"/>
      <c r="DT22" s="773" t="s">
        <v>1012</v>
      </c>
      <c r="DU22" s="774"/>
      <c r="DV22" s="774"/>
      <c r="DW22" s="775"/>
      <c r="DX22" s="712"/>
      <c r="DY22" s="713"/>
      <c r="DZ22" s="713"/>
      <c r="EA22" s="714"/>
      <c r="EB22" s="712"/>
      <c r="EC22" s="713"/>
      <c r="ED22" s="713"/>
      <c r="EE22" s="714"/>
      <c r="EF22" s="712" t="s">
        <v>1124</v>
      </c>
      <c r="EG22" s="713"/>
      <c r="EH22" s="713"/>
      <c r="EI22" s="714"/>
      <c r="EJ22" s="712"/>
      <c r="EK22" s="713"/>
      <c r="EL22" s="713"/>
      <c r="EM22" s="714"/>
      <c r="EN22" s="712"/>
      <c r="EO22" s="713"/>
      <c r="EP22" s="713"/>
      <c r="EQ22" s="714"/>
      <c r="ER22" s="647" t="s">
        <v>1066</v>
      </c>
      <c r="ES22" s="648"/>
      <c r="ET22" s="648"/>
      <c r="EU22" s="649"/>
      <c r="EV22" s="776" t="s">
        <v>998</v>
      </c>
      <c r="EW22" s="777"/>
      <c r="EX22" s="777"/>
      <c r="EY22" s="777"/>
      <c r="EZ22" s="777"/>
      <c r="FA22" s="777"/>
      <c r="FB22" s="778"/>
      <c r="FC22" s="730" t="s">
        <v>1118</v>
      </c>
      <c r="FD22" s="731"/>
      <c r="FE22" s="731"/>
      <c r="FF22" s="731"/>
      <c r="FG22" s="826"/>
      <c r="FH22" s="826"/>
      <c r="FI22" s="739"/>
      <c r="FJ22" s="730" t="s">
        <v>1136</v>
      </c>
      <c r="FK22" s="731"/>
      <c r="FL22" s="731"/>
      <c r="FM22" s="731"/>
      <c r="FN22" s="826"/>
      <c r="FO22" s="826"/>
      <c r="FP22" s="739"/>
      <c r="FQ22" s="142" t="str">
        <f t="shared" ref="FQ22:GX22" si="67">IF((COUNTIF($DT$68:$FP$68,FQ25)&gt;=2),"×",IF((COUNTIF($DT$68:$FP$68,FQ25)=1),"○"," "))</f>
        <v>○</v>
      </c>
      <c r="FR22" s="143" t="str">
        <f t="shared" si="67"/>
        <v>○</v>
      </c>
      <c r="FS22" s="143" t="str">
        <f t="shared" si="67"/>
        <v>○</v>
      </c>
      <c r="FT22" s="483" t="str">
        <f t="shared" si="67"/>
        <v xml:space="preserve"> </v>
      </c>
      <c r="FU22" s="143" t="str">
        <f t="shared" si="67"/>
        <v>○</v>
      </c>
      <c r="FV22" s="143" t="str">
        <f t="shared" si="67"/>
        <v xml:space="preserve"> </v>
      </c>
      <c r="FW22" s="143" t="str">
        <f t="shared" si="67"/>
        <v xml:space="preserve"> </v>
      </c>
      <c r="FX22" s="143" t="str">
        <f t="shared" si="67"/>
        <v xml:space="preserve"> </v>
      </c>
      <c r="FY22" s="143" t="str">
        <f t="shared" si="67"/>
        <v>○</v>
      </c>
      <c r="FZ22" s="483" t="str">
        <f t="shared" si="67"/>
        <v>○</v>
      </c>
      <c r="GA22" s="143" t="str">
        <f t="shared" si="67"/>
        <v>○</v>
      </c>
      <c r="GB22" s="483" t="str">
        <f t="shared" si="67"/>
        <v xml:space="preserve"> </v>
      </c>
      <c r="GC22" s="143" t="str">
        <f t="shared" si="67"/>
        <v xml:space="preserve"> </v>
      </c>
      <c r="GD22" s="143" t="str">
        <f t="shared" si="67"/>
        <v xml:space="preserve"> </v>
      </c>
      <c r="GE22" s="143" t="str">
        <f t="shared" si="67"/>
        <v xml:space="preserve"> </v>
      </c>
      <c r="GF22" s="483" t="str">
        <f t="shared" si="67"/>
        <v xml:space="preserve"> </v>
      </c>
      <c r="GG22" s="143" t="str">
        <f t="shared" si="67"/>
        <v xml:space="preserve"> </v>
      </c>
      <c r="GH22" s="143" t="str">
        <f t="shared" si="67"/>
        <v xml:space="preserve"> </v>
      </c>
      <c r="GI22" s="143" t="str">
        <f t="shared" si="67"/>
        <v xml:space="preserve"> </v>
      </c>
      <c r="GJ22" s="143" t="str">
        <f t="shared" si="67"/>
        <v xml:space="preserve"> </v>
      </c>
      <c r="GK22" s="151" t="str">
        <f t="shared" si="67"/>
        <v xml:space="preserve"> </v>
      </c>
      <c r="GL22" s="143" t="str">
        <f t="shared" si="67"/>
        <v xml:space="preserve"> </v>
      </c>
      <c r="GM22" s="151" t="str">
        <f t="shared" si="67"/>
        <v xml:space="preserve"> </v>
      </c>
      <c r="GN22" s="143" t="str">
        <f t="shared" si="67"/>
        <v xml:space="preserve"> </v>
      </c>
      <c r="GO22" s="143" t="str">
        <f t="shared" si="67"/>
        <v xml:space="preserve"> </v>
      </c>
      <c r="GP22" s="151" t="str">
        <f t="shared" si="67"/>
        <v xml:space="preserve"> </v>
      </c>
      <c r="GQ22" s="143" t="str">
        <f t="shared" si="67"/>
        <v xml:space="preserve"> </v>
      </c>
      <c r="GR22" s="143" t="str">
        <f t="shared" si="67"/>
        <v xml:space="preserve"> </v>
      </c>
      <c r="GS22" s="143" t="str">
        <f t="shared" si="67"/>
        <v xml:space="preserve"> </v>
      </c>
      <c r="GT22" s="143" t="str">
        <f t="shared" si="67"/>
        <v xml:space="preserve"> </v>
      </c>
      <c r="GU22" s="143" t="str">
        <f t="shared" si="67"/>
        <v xml:space="preserve"> </v>
      </c>
      <c r="GV22" s="143" t="str">
        <f t="shared" si="67"/>
        <v xml:space="preserve"> </v>
      </c>
      <c r="GW22" s="143" t="str">
        <f t="shared" si="67"/>
        <v xml:space="preserve"> </v>
      </c>
      <c r="GX22" s="143" t="str">
        <f t="shared" si="67"/>
        <v xml:space="preserve"> </v>
      </c>
      <c r="GY22" s="154">
        <f>A22</f>
        <v>23</v>
      </c>
      <c r="HA22" s="74">
        <v>18</v>
      </c>
      <c r="HB22" s="199">
        <f>リスト!C21</f>
        <v>0</v>
      </c>
      <c r="HC22" s="76" t="s">
        <v>1060</v>
      </c>
      <c r="HD22" s="76" t="str">
        <f>IF(リスト!F21="","",リスト!F21)</f>
        <v/>
      </c>
      <c r="HE22" s="76" t="str">
        <f>IF(リスト!E21="","",リスト!E21)</f>
        <v>光ＰＷ</v>
      </c>
      <c r="HF22" s="200" t="str">
        <f>IF(リスト!G21="","",リスト!G21)</f>
        <v/>
      </c>
      <c r="HG22" s="77" t="str">
        <f>IF(リスト!H21="","",リスト!H21)</f>
        <v>北　野</v>
      </c>
      <c r="HH22" s="77" t="str">
        <f>IF(リスト!I21="","",リスト!I21)</f>
        <v>　稲　</v>
      </c>
      <c r="HI22" s="77" t="str">
        <f>IF(リスト!J21="","",リスト!J21)</f>
        <v>鷹合町</v>
      </c>
      <c r="HJ22" s="77" t="str">
        <f>IF(リスト!K21="","",リスト!K21)</f>
        <v>泉北港</v>
      </c>
      <c r="HK22" s="77" t="str">
        <f>IF(リスト!L21="","",リスト!L21)</f>
        <v>白　川</v>
      </c>
      <c r="HL22" s="77" t="str">
        <f>IF(リスト!M21="","",リスト!M21)</f>
        <v>尼　崎</v>
      </c>
      <c r="HM22" s="77" t="str">
        <f>IF(リスト!N21="","",リスト!N21)</f>
        <v>南生駒</v>
      </c>
      <c r="HN22" s="77" t="str">
        <f>IF(リスト!O21="","",リスト!O21)</f>
        <v>野  原</v>
      </c>
      <c r="HO22" s="460" t="str">
        <f>IF(リスト!P21="","",リスト!P21)</f>
        <v>白川堰堤</v>
      </c>
      <c r="HQ22" s="258" t="str">
        <f t="shared" ref="HQ22:II22" si="68">IF(FQ22="○","○",IF(FQ22="×","○",IF(FQ23="○","○",IF(FQ23="×","○",IF(FQ21="","",FQ21)))))</f>
        <v>○</v>
      </c>
      <c r="HR22" s="258" t="str">
        <f t="shared" si="68"/>
        <v>○</v>
      </c>
      <c r="HS22" s="258" t="str">
        <f t="shared" si="68"/>
        <v>○</v>
      </c>
      <c r="HT22" s="258" t="str">
        <f t="shared" si="68"/>
        <v>内勤</v>
      </c>
      <c r="HU22" s="258" t="str">
        <f t="shared" si="68"/>
        <v>○</v>
      </c>
      <c r="HV22" s="258" t="str">
        <f t="shared" si="68"/>
        <v>○</v>
      </c>
      <c r="HW22" s="258" t="str">
        <f t="shared" si="68"/>
        <v>○</v>
      </c>
      <c r="HX22" s="258" t="str">
        <f t="shared" si="68"/>
        <v>○</v>
      </c>
      <c r="HY22" s="258" t="str">
        <f t="shared" si="68"/>
        <v>○</v>
      </c>
      <c r="HZ22" s="258" t="str">
        <f t="shared" si="68"/>
        <v>○</v>
      </c>
      <c r="IA22" s="258" t="str">
        <f t="shared" si="68"/>
        <v>○</v>
      </c>
      <c r="IB22" s="258" t="str">
        <f t="shared" si="68"/>
        <v>内勤</v>
      </c>
      <c r="IC22" s="258" t="str">
        <f t="shared" si="68"/>
        <v>○</v>
      </c>
      <c r="ID22" s="258" t="str">
        <f t="shared" si="68"/>
        <v>○</v>
      </c>
      <c r="IE22" s="258" t="str">
        <f t="shared" si="68"/>
        <v>○</v>
      </c>
      <c r="IF22" s="258" t="str">
        <f t="shared" si="68"/>
        <v>内勤</v>
      </c>
      <c r="IG22" s="258" t="str">
        <f t="shared" si="68"/>
        <v>○</v>
      </c>
      <c r="IH22" s="258" t="str">
        <f t="shared" si="68"/>
        <v/>
      </c>
      <c r="II22" s="258" t="str">
        <f t="shared" si="68"/>
        <v/>
      </c>
      <c r="IJ22" s="258" t="str">
        <f t="shared" ref="IJ22" si="69">IF(GJ22="○","○",IF(GJ22="×","○",IF(GJ23="○","○",IF(GJ23="×","○",IF(GJ21="","",GJ21)))))</f>
        <v/>
      </c>
      <c r="IK22" s="258" t="str">
        <f t="shared" ref="IK22" si="70">IF(GK22="○","○",IF(GK22="×","○",IF(GK23="○","○",IF(GK23="×","○",IF(GK21="","",GK21)))))</f>
        <v/>
      </c>
      <c r="IL22" s="258" t="str">
        <f t="shared" ref="IL22" si="71">IF(GL22="○","○",IF(GL22="×","○",IF(GL23="○","○",IF(GL23="×","○",IF(GL21="","",GL21)))))</f>
        <v/>
      </c>
      <c r="IM22" s="258" t="str">
        <f t="shared" ref="IM22" si="72">IF(GM22="○","○",IF(GM22="×","○",IF(GM23="○","○",IF(GM23="×","○",IF(GM21="","",GM21)))))</f>
        <v/>
      </c>
      <c r="IN22" s="258" t="str">
        <f t="shared" ref="IN22" si="73">IF(GN22="○","○",IF(GN22="×","○",IF(GN23="○","○",IF(GN23="×","○",IF(GN21="","",GN21)))))</f>
        <v/>
      </c>
      <c r="IO22" s="258" t="str">
        <f t="shared" ref="IO22" si="74">IF(GO22="○","○",IF(GO22="×","○",IF(GO23="○","○",IF(GO23="×","○",IF(GO21="","",GO21)))))</f>
        <v/>
      </c>
      <c r="IP22" s="258" t="str">
        <f t="shared" ref="IP22" si="75">IF(GP22="○","○",IF(GP22="×","○",IF(GP23="○","○",IF(GP23="×","○",IF(GP21="","",GP21)))))</f>
        <v/>
      </c>
      <c r="IQ22" s="258" t="str">
        <f t="shared" ref="IQ22" si="76">IF(GQ22="○","○",IF(GQ22="×","○",IF(GQ23="○","○",IF(GQ23="×","○",IF(GQ21="","",GQ21)))))</f>
        <v/>
      </c>
      <c r="IR22" s="258" t="str">
        <f t="shared" ref="IR22" si="77">IF(GR22="○","○",IF(GR22="×","○",IF(GR23="○","○",IF(GR23="×","○",IF(GR21="","",GR21)))))</f>
        <v/>
      </c>
      <c r="IS22" s="258" t="str">
        <f t="shared" ref="IS22" si="78">IF(GW22="○","○",IF(GW22="×","○",IF(GW23="○","○",IF(GW23="×","○",IF(GW21="","",GW21)))))</f>
        <v/>
      </c>
      <c r="IT22" s="258" t="str">
        <f t="shared" ref="IT22" si="79">IF(GX22="○","○",IF(GX22="×","○",IF(GX23="○","○",IF(GX23="×","○",IF(GX21="","",GX21)))))</f>
        <v/>
      </c>
      <c r="IV22" s="393"/>
      <c r="IW22" s="393"/>
      <c r="IX22" s="393"/>
      <c r="IY22" s="397"/>
      <c r="IZ22" s="397"/>
      <c r="JA22" s="397"/>
      <c r="JB22" s="397"/>
      <c r="JC22" s="397"/>
      <c r="JD22" s="397"/>
      <c r="JE22" s="397"/>
      <c r="JF22" s="397"/>
      <c r="JG22" s="397"/>
      <c r="JH22" s="397"/>
      <c r="JI22" s="397"/>
      <c r="JJ22" s="397"/>
      <c r="JK22" s="397"/>
      <c r="JL22" s="397"/>
      <c r="JM22" s="397"/>
      <c r="JN22" s="397"/>
      <c r="JO22" s="397"/>
      <c r="JP22" s="397"/>
      <c r="JQ22" s="397"/>
      <c r="JR22" s="397"/>
      <c r="JS22" s="397"/>
      <c r="JT22" s="397"/>
      <c r="JU22" s="397"/>
      <c r="JV22" s="397"/>
      <c r="JW22" s="397"/>
      <c r="JX22" s="397"/>
      <c r="JY22" s="397"/>
      <c r="JZ22" s="397"/>
      <c r="KA22" s="397"/>
      <c r="KB22" s="397"/>
      <c r="KC22" s="397"/>
      <c r="KD22" s="397"/>
      <c r="KE22" s="397"/>
      <c r="KF22" s="397"/>
      <c r="KG22" s="397"/>
      <c r="KH22" s="397"/>
      <c r="KI22" s="397"/>
      <c r="KJ22" s="397"/>
      <c r="KK22" s="393"/>
      <c r="KL22" s="393"/>
      <c r="KM22" s="393"/>
      <c r="KN22" s="393"/>
      <c r="KO22" s="393"/>
      <c r="KP22" s="393"/>
      <c r="KQ22" s="393"/>
      <c r="KR22" s="393"/>
      <c r="KS22" s="393"/>
      <c r="KT22" s="393"/>
      <c r="KU22" s="393"/>
      <c r="KV22" s="393"/>
      <c r="KW22" s="393"/>
      <c r="KX22" s="393"/>
      <c r="KY22" s="393"/>
      <c r="KZ22" s="393"/>
      <c r="LA22" s="393"/>
      <c r="LB22" s="393"/>
      <c r="LC22" s="393"/>
      <c r="LD22" s="393"/>
      <c r="LE22" s="393"/>
      <c r="LF22" s="393"/>
      <c r="LG22" s="393"/>
      <c r="LH22" s="393"/>
      <c r="LI22" s="393"/>
      <c r="LJ22" s="393"/>
      <c r="LK22" s="393"/>
      <c r="LL22" s="393"/>
      <c r="LM22" s="393"/>
      <c r="LN22" s="393"/>
      <c r="LO22" s="393"/>
      <c r="LP22" s="393"/>
      <c r="LQ22" s="393"/>
      <c r="LR22" s="393"/>
      <c r="LS22" s="393"/>
      <c r="LT22" s="393"/>
      <c r="LU22" s="393"/>
      <c r="LV22" s="393"/>
      <c r="LW22" s="393"/>
      <c r="LX22" s="393"/>
      <c r="LY22" s="393"/>
      <c r="LZ22" s="393"/>
      <c r="MA22" s="393"/>
      <c r="MB22" s="393"/>
      <c r="MC22" s="393"/>
      <c r="MD22" s="393"/>
      <c r="ME22" s="393"/>
      <c r="MF22" s="393"/>
      <c r="MG22" s="393"/>
      <c r="MH22" s="393"/>
      <c r="MI22" s="393"/>
      <c r="MJ22" s="393"/>
      <c r="MK22" s="393"/>
      <c r="ML22" s="393"/>
      <c r="MM22" s="393"/>
      <c r="MN22" s="393"/>
      <c r="MO22" s="393"/>
      <c r="MP22" s="393"/>
      <c r="MQ22" s="393"/>
      <c r="MR22" s="393"/>
      <c r="MS22" s="393"/>
      <c r="MT22" s="393"/>
      <c r="MU22" s="393"/>
      <c r="MV22" s="393"/>
      <c r="MW22" s="393"/>
      <c r="MX22" s="393"/>
      <c r="MY22" s="393"/>
      <c r="MZ22" s="393"/>
      <c r="NA22" s="393"/>
      <c r="NB22" s="393"/>
      <c r="NC22" s="393"/>
      <c r="ND22" s="393"/>
      <c r="NE22" s="393"/>
      <c r="NF22" s="393"/>
      <c r="NG22" s="393"/>
      <c r="NH22" s="393"/>
      <c r="NI22" s="393"/>
      <c r="NJ22" s="393"/>
      <c r="NK22" s="393"/>
      <c r="NL22" s="393"/>
      <c r="NM22" s="393"/>
      <c r="NN22" s="393"/>
      <c r="NO22" s="393"/>
      <c r="NP22" s="393"/>
      <c r="NQ22" s="393"/>
      <c r="NR22" s="393"/>
      <c r="NS22" s="393"/>
      <c r="NT22" s="393"/>
      <c r="NU22" s="393"/>
      <c r="NV22" s="393"/>
      <c r="NW22" s="393"/>
      <c r="NX22" s="393"/>
      <c r="NY22" s="393"/>
      <c r="NZ22" s="393"/>
      <c r="OA22" s="393"/>
      <c r="OB22" s="393"/>
      <c r="OC22" s="393"/>
      <c r="OD22" s="393"/>
      <c r="OE22" s="393"/>
      <c r="OF22" s="393"/>
      <c r="OG22" s="393"/>
      <c r="OH22" s="393"/>
      <c r="OI22" s="393"/>
      <c r="OJ22" s="393"/>
      <c r="OK22" s="393"/>
      <c r="OL22" s="393"/>
      <c r="OM22" s="393"/>
      <c r="ON22" s="393"/>
      <c r="OO22" s="393"/>
      <c r="OP22" s="393"/>
      <c r="OQ22" s="393"/>
      <c r="OR22" s="393"/>
      <c r="OS22" s="393"/>
      <c r="OT22" s="393"/>
      <c r="OU22" s="393"/>
      <c r="OV22" s="393"/>
      <c r="OW22" s="393"/>
      <c r="OX22" s="393"/>
      <c r="OY22" s="393"/>
      <c r="OZ22" s="393"/>
      <c r="PA22" s="393"/>
      <c r="PB22" s="393"/>
      <c r="PC22" s="393"/>
      <c r="PD22" s="393"/>
      <c r="PE22" s="393"/>
      <c r="PF22" s="393"/>
      <c r="PG22" s="393"/>
      <c r="PH22" s="393"/>
      <c r="PI22" s="393"/>
      <c r="PJ22" s="393"/>
      <c r="PK22" s="393"/>
      <c r="PL22" s="393"/>
      <c r="PM22" s="393"/>
      <c r="PN22" s="393"/>
      <c r="PO22" s="393"/>
      <c r="PP22" s="393"/>
      <c r="PQ22" s="393"/>
      <c r="PR22" s="393"/>
      <c r="PS22" s="393"/>
      <c r="PT22" s="393"/>
      <c r="PU22" s="393"/>
      <c r="PV22" s="393"/>
      <c r="PW22" s="393"/>
      <c r="PX22" s="393"/>
      <c r="PY22" s="393"/>
      <c r="PZ22" s="393"/>
      <c r="QA22" s="393"/>
      <c r="QB22" s="393"/>
      <c r="QC22" s="393"/>
      <c r="QD22" s="393"/>
      <c r="QE22" s="393"/>
      <c r="QF22" s="393"/>
      <c r="QG22" s="393"/>
      <c r="QH22" s="393"/>
      <c r="QI22" s="393"/>
      <c r="QJ22" s="393"/>
      <c r="QK22" s="393"/>
      <c r="QL22" s="393"/>
      <c r="QM22" s="393"/>
      <c r="QN22" s="393"/>
      <c r="QO22" s="393"/>
      <c r="QP22" s="393"/>
      <c r="QQ22" s="393"/>
      <c r="QR22" s="393"/>
      <c r="QS22" s="393"/>
      <c r="QT22" s="393"/>
      <c r="QU22" s="393"/>
      <c r="QV22" s="393"/>
      <c r="QW22" s="393"/>
      <c r="QX22" s="393"/>
      <c r="QY22" s="393"/>
      <c r="QZ22" s="393"/>
      <c r="RA22" s="393"/>
      <c r="RB22" s="393"/>
      <c r="RC22" s="393"/>
      <c r="RD22" s="393"/>
      <c r="RE22" s="393"/>
      <c r="RF22" s="393"/>
      <c r="RG22" s="393"/>
      <c r="RH22" s="393"/>
      <c r="RI22" s="393"/>
      <c r="RJ22" s="393"/>
      <c r="RK22" s="393"/>
      <c r="RL22" s="393"/>
      <c r="RM22" s="393"/>
      <c r="RN22" s="393"/>
      <c r="RO22" s="393"/>
      <c r="RP22" s="393"/>
      <c r="RQ22" s="393"/>
      <c r="RR22" s="393"/>
      <c r="RS22" s="393"/>
      <c r="RT22" s="393"/>
      <c r="RU22" s="393"/>
      <c r="RV22" s="393"/>
      <c r="RW22" s="393"/>
      <c r="RX22" s="393"/>
      <c r="RY22" s="393"/>
      <c r="RZ22" s="393"/>
      <c r="SA22" s="393"/>
      <c r="SB22" s="393"/>
      <c r="SC22" s="393"/>
      <c r="SD22" s="393"/>
      <c r="SE22" s="393"/>
      <c r="SF22" s="393"/>
      <c r="SG22" s="393"/>
      <c r="SH22" s="393"/>
      <c r="SI22" s="393"/>
      <c r="SJ22" s="393"/>
      <c r="SK22" s="393"/>
      <c r="SL22" s="393"/>
      <c r="SM22" s="393"/>
      <c r="SN22" s="393"/>
      <c r="SO22" s="393"/>
      <c r="SP22" s="393"/>
      <c r="SQ22" s="393"/>
      <c r="SR22" s="393"/>
      <c r="SS22" s="393"/>
      <c r="ST22" s="393"/>
      <c r="SU22" s="393"/>
      <c r="SV22" s="393"/>
      <c r="SW22" s="393"/>
      <c r="SX22" s="393"/>
      <c r="SY22" s="393"/>
      <c r="SZ22" s="393"/>
      <c r="TA22" s="393"/>
      <c r="TB22" s="393"/>
      <c r="TC22" s="393"/>
      <c r="TD22" s="393"/>
      <c r="TE22" s="393"/>
      <c r="TF22" s="393"/>
      <c r="TG22" s="393"/>
      <c r="TH22" s="393"/>
      <c r="TI22" s="393"/>
      <c r="TJ22" s="393"/>
      <c r="TK22" s="393"/>
    </row>
    <row r="23" spans="1:531" ht="33" customHeight="1" x14ac:dyDescent="0.2">
      <c r="A23" s="228"/>
      <c r="B23" s="647"/>
      <c r="C23" s="648"/>
      <c r="D23" s="648"/>
      <c r="E23" s="649"/>
      <c r="F23" s="647"/>
      <c r="G23" s="648"/>
      <c r="H23" s="648"/>
      <c r="I23" s="649"/>
      <c r="J23" s="647"/>
      <c r="K23" s="648"/>
      <c r="L23" s="648"/>
      <c r="M23" s="649"/>
      <c r="N23" s="647"/>
      <c r="O23" s="648"/>
      <c r="P23" s="648"/>
      <c r="Q23" s="648"/>
      <c r="R23" s="649"/>
      <c r="S23" s="647"/>
      <c r="T23" s="648"/>
      <c r="U23" s="648"/>
      <c r="V23" s="649"/>
      <c r="W23" s="647"/>
      <c r="X23" s="648"/>
      <c r="Y23" s="648"/>
      <c r="Z23" s="649"/>
      <c r="AA23" s="647"/>
      <c r="AB23" s="648"/>
      <c r="AC23" s="648"/>
      <c r="AD23" s="649"/>
      <c r="AE23" s="647"/>
      <c r="AF23" s="648"/>
      <c r="AG23" s="648"/>
      <c r="AH23" s="648"/>
      <c r="AI23" s="649"/>
      <c r="AJ23" s="855" t="s">
        <v>864</v>
      </c>
      <c r="AK23" s="856"/>
      <c r="AL23" s="856"/>
      <c r="AM23" s="857"/>
      <c r="AN23" s="647"/>
      <c r="AO23" s="648"/>
      <c r="AP23" s="648"/>
      <c r="AQ23" s="649"/>
      <c r="AR23" s="647"/>
      <c r="AS23" s="648"/>
      <c r="AT23" s="648"/>
      <c r="AU23" s="649"/>
      <c r="AV23" s="647"/>
      <c r="AW23" s="648"/>
      <c r="AX23" s="648"/>
      <c r="AY23" s="648"/>
      <c r="AZ23" s="739"/>
      <c r="BA23" s="647"/>
      <c r="BB23" s="648"/>
      <c r="BC23" s="648"/>
      <c r="BD23" s="649"/>
      <c r="BE23" s="647"/>
      <c r="BF23" s="648"/>
      <c r="BG23" s="648"/>
      <c r="BH23" s="649"/>
      <c r="BI23" s="647"/>
      <c r="BJ23" s="648"/>
      <c r="BK23" s="648"/>
      <c r="BL23" s="649"/>
      <c r="BM23" s="647"/>
      <c r="BN23" s="648"/>
      <c r="BO23" s="648"/>
      <c r="BP23" s="648"/>
      <c r="BQ23" s="739"/>
      <c r="BR23" s="647"/>
      <c r="BS23" s="648"/>
      <c r="BT23" s="648"/>
      <c r="BU23" s="649"/>
      <c r="BV23" s="647"/>
      <c r="BW23" s="648"/>
      <c r="BX23" s="648"/>
      <c r="BY23" s="649"/>
      <c r="BZ23" s="776"/>
      <c r="CA23" s="777"/>
      <c r="CB23" s="777"/>
      <c r="CC23" s="778"/>
      <c r="CD23" s="647"/>
      <c r="CE23" s="648"/>
      <c r="CF23" s="648"/>
      <c r="CG23" s="648"/>
      <c r="CH23" s="739"/>
      <c r="CI23" s="647"/>
      <c r="CJ23" s="648"/>
      <c r="CK23" s="648"/>
      <c r="CL23" s="649"/>
      <c r="CM23" s="647"/>
      <c r="CN23" s="648"/>
      <c r="CO23" s="648"/>
      <c r="CP23" s="649"/>
      <c r="CQ23" s="776" t="s">
        <v>959</v>
      </c>
      <c r="CR23" s="777"/>
      <c r="CS23" s="777"/>
      <c r="CT23" s="778"/>
      <c r="CU23" s="647"/>
      <c r="CV23" s="648"/>
      <c r="CW23" s="648"/>
      <c r="CX23" s="648"/>
      <c r="CY23" s="649"/>
      <c r="CZ23" s="647"/>
      <c r="DA23" s="648"/>
      <c r="DB23" s="648"/>
      <c r="DC23" s="649"/>
      <c r="DD23" s="647"/>
      <c r="DE23" s="648"/>
      <c r="DF23" s="648"/>
      <c r="DG23" s="649"/>
      <c r="DH23" s="730"/>
      <c r="DI23" s="731"/>
      <c r="DJ23" s="731"/>
      <c r="DK23" s="732"/>
      <c r="DL23" s="776" t="s">
        <v>1057</v>
      </c>
      <c r="DM23" s="777"/>
      <c r="DN23" s="777"/>
      <c r="DO23" s="778"/>
      <c r="DP23" s="647"/>
      <c r="DQ23" s="648"/>
      <c r="DR23" s="648"/>
      <c r="DS23" s="649"/>
      <c r="DT23" s="776" t="s">
        <v>1014</v>
      </c>
      <c r="DU23" s="777"/>
      <c r="DV23" s="777"/>
      <c r="DW23" s="778"/>
      <c r="DX23" s="647"/>
      <c r="DY23" s="648"/>
      <c r="DZ23" s="648"/>
      <c r="EA23" s="649"/>
      <c r="EB23" s="647"/>
      <c r="EC23" s="648"/>
      <c r="ED23" s="648"/>
      <c r="EE23" s="649"/>
      <c r="EF23" s="647"/>
      <c r="EG23" s="648"/>
      <c r="EH23" s="648"/>
      <c r="EI23" s="649"/>
      <c r="EJ23" s="647"/>
      <c r="EK23" s="648"/>
      <c r="EL23" s="648"/>
      <c r="EM23" s="649"/>
      <c r="EN23" s="647"/>
      <c r="EO23" s="648"/>
      <c r="EP23" s="648"/>
      <c r="EQ23" s="649"/>
      <c r="ER23" s="647"/>
      <c r="ES23" s="648"/>
      <c r="ET23" s="648"/>
      <c r="EU23" s="649"/>
      <c r="EV23" s="776"/>
      <c r="EW23" s="777"/>
      <c r="EX23" s="777"/>
      <c r="EY23" s="777"/>
      <c r="EZ23" s="777"/>
      <c r="FA23" s="777"/>
      <c r="FB23" s="778"/>
      <c r="FC23" s="730"/>
      <c r="FD23" s="731"/>
      <c r="FE23" s="731"/>
      <c r="FF23" s="731"/>
      <c r="FG23" s="826"/>
      <c r="FH23" s="826"/>
      <c r="FI23" s="739"/>
      <c r="FJ23" s="730" t="s">
        <v>1151</v>
      </c>
      <c r="FK23" s="731"/>
      <c r="FL23" s="731"/>
      <c r="FM23" s="731"/>
      <c r="FN23" s="826"/>
      <c r="FO23" s="826"/>
      <c r="FP23" s="739"/>
      <c r="FQ23" s="814" t="str">
        <f t="shared" ref="FQ23:GX23" si="80">IF((COUNTIF($B$68:$DS$68,FQ25)&gt;=2),"×",IF((COUNTIF($B$68:$DS$68,FQ25)=1),"○"," "))</f>
        <v xml:space="preserve"> </v>
      </c>
      <c r="FR23" s="674" t="str">
        <f t="shared" si="80"/>
        <v xml:space="preserve"> </v>
      </c>
      <c r="FS23" s="674" t="str">
        <f t="shared" si="80"/>
        <v xml:space="preserve"> </v>
      </c>
      <c r="FT23" s="801" t="str">
        <f t="shared" si="80"/>
        <v xml:space="preserve"> </v>
      </c>
      <c r="FU23" s="674" t="str">
        <f t="shared" si="80"/>
        <v xml:space="preserve"> </v>
      </c>
      <c r="FV23" s="674" t="str">
        <f t="shared" si="80"/>
        <v>○</v>
      </c>
      <c r="FW23" s="674" t="str">
        <f t="shared" si="80"/>
        <v>○</v>
      </c>
      <c r="FX23" s="674" t="str">
        <f t="shared" si="80"/>
        <v>○</v>
      </c>
      <c r="FY23" s="674" t="str">
        <f t="shared" si="80"/>
        <v xml:space="preserve"> </v>
      </c>
      <c r="FZ23" s="801" t="str">
        <f t="shared" si="80"/>
        <v xml:space="preserve"> </v>
      </c>
      <c r="GA23" s="674" t="str">
        <f t="shared" si="80"/>
        <v xml:space="preserve"> </v>
      </c>
      <c r="GB23" s="801" t="str">
        <f t="shared" si="80"/>
        <v xml:space="preserve"> </v>
      </c>
      <c r="GC23" s="674" t="str">
        <f t="shared" si="80"/>
        <v>○</v>
      </c>
      <c r="GD23" s="674" t="str">
        <f t="shared" si="80"/>
        <v>○</v>
      </c>
      <c r="GE23" s="674" t="str">
        <f t="shared" si="80"/>
        <v>○</v>
      </c>
      <c r="GF23" s="801" t="str">
        <f t="shared" si="80"/>
        <v xml:space="preserve"> </v>
      </c>
      <c r="GG23" s="674" t="str">
        <f t="shared" si="80"/>
        <v>○</v>
      </c>
      <c r="GH23" s="674" t="str">
        <f t="shared" si="80"/>
        <v xml:space="preserve"> </v>
      </c>
      <c r="GI23" s="674" t="str">
        <f t="shared" si="80"/>
        <v xml:space="preserve"> </v>
      </c>
      <c r="GJ23" s="674" t="str">
        <f t="shared" si="80"/>
        <v xml:space="preserve"> </v>
      </c>
      <c r="GK23" s="674" t="str">
        <f t="shared" si="80"/>
        <v xml:space="preserve"> </v>
      </c>
      <c r="GL23" s="674" t="str">
        <f t="shared" si="80"/>
        <v xml:space="preserve"> </v>
      </c>
      <c r="GM23" s="795" t="str">
        <f t="shared" si="80"/>
        <v xml:space="preserve"> </v>
      </c>
      <c r="GN23" s="674" t="str">
        <f t="shared" si="80"/>
        <v xml:space="preserve"> </v>
      </c>
      <c r="GO23" s="674" t="str">
        <f t="shared" si="80"/>
        <v xml:space="preserve"> </v>
      </c>
      <c r="GP23" s="795" t="str">
        <f t="shared" si="80"/>
        <v xml:space="preserve"> </v>
      </c>
      <c r="GQ23" s="674" t="str">
        <f t="shared" si="80"/>
        <v xml:space="preserve"> </v>
      </c>
      <c r="GR23" s="674" t="str">
        <f t="shared" si="80"/>
        <v xml:space="preserve"> </v>
      </c>
      <c r="GS23" s="674" t="str">
        <f t="shared" si="80"/>
        <v xml:space="preserve"> </v>
      </c>
      <c r="GT23" s="674" t="str">
        <f t="shared" si="80"/>
        <v xml:space="preserve"> </v>
      </c>
      <c r="GU23" s="674" t="str">
        <f t="shared" si="80"/>
        <v xml:space="preserve"> </v>
      </c>
      <c r="GV23" s="674" t="str">
        <f t="shared" si="80"/>
        <v>○</v>
      </c>
      <c r="GW23" s="674" t="str">
        <f t="shared" si="80"/>
        <v xml:space="preserve"> </v>
      </c>
      <c r="GX23" s="674" t="str">
        <f t="shared" si="80"/>
        <v xml:space="preserve"> </v>
      </c>
      <c r="GY23" s="228">
        <f>A23</f>
        <v>0</v>
      </c>
      <c r="HA23" s="198">
        <v>19</v>
      </c>
      <c r="HB23" s="199">
        <f>リスト!C22</f>
        <v>0</v>
      </c>
      <c r="HC23" s="76" t="s">
        <v>1017</v>
      </c>
      <c r="HD23" s="76" t="str">
        <f>IF(リスト!F22="","",リスト!F22)</f>
        <v/>
      </c>
      <c r="HE23" s="76" t="str">
        <f>IF(リスト!E22="","",リスト!E22)</f>
        <v>ＰＷ</v>
      </c>
      <c r="HF23" s="200" t="str">
        <f>IF(リスト!G22="","",リスト!G22)</f>
        <v/>
      </c>
      <c r="HG23" s="77" t="str">
        <f>IF(リスト!H22="","",リスト!H22)</f>
        <v>豊　崎</v>
      </c>
      <c r="HH23" s="77" t="str">
        <f>IF(リスト!I22="","",リスト!I22)</f>
        <v>刀根山</v>
      </c>
      <c r="HI23" s="77" t="str">
        <f>IF(リスト!J22="","",リスト!J22)</f>
        <v>山　坂</v>
      </c>
      <c r="HJ23" s="77" t="str">
        <f>IF(リスト!K22="","",リスト!K22)</f>
        <v>大野芝</v>
      </c>
      <c r="HK23" s="77" t="str">
        <f>IF(リスト!L22="","",リスト!L22)</f>
        <v>有馬道</v>
      </c>
      <c r="HL23" s="77" t="str">
        <f>IF(リスト!M22="","",リスト!M22)</f>
        <v>杭　瀬</v>
      </c>
      <c r="HM23" s="77" t="str">
        <f>IF(リスト!N22="","",リスト!N22)</f>
        <v>北之庄</v>
      </c>
      <c r="HN23" s="77" t="str">
        <f>IF(リスト!O22="","",リスト!O22)</f>
        <v>北野台</v>
      </c>
      <c r="HO23" s="460" t="str">
        <f>IF(リスト!P22="","",リスト!P22)</f>
        <v>大股堰堤</v>
      </c>
      <c r="IV23" s="393"/>
      <c r="IW23" s="393"/>
      <c r="IX23" s="393"/>
      <c r="IY23" s="397"/>
      <c r="IZ23" s="397"/>
      <c r="JA23" s="397"/>
      <c r="JB23" s="397"/>
      <c r="JC23" s="397"/>
      <c r="JD23" s="397"/>
      <c r="JE23" s="397"/>
      <c r="JF23" s="397"/>
      <c r="JG23" s="397"/>
      <c r="JH23" s="397"/>
      <c r="JI23" s="397"/>
      <c r="JJ23" s="397"/>
      <c r="JK23" s="397"/>
      <c r="JL23" s="397"/>
      <c r="JM23" s="397"/>
      <c r="JN23" s="397"/>
      <c r="JO23" s="397"/>
      <c r="JP23" s="397"/>
      <c r="JQ23" s="397"/>
      <c r="JR23" s="397"/>
      <c r="JS23" s="397"/>
      <c r="JT23" s="397"/>
      <c r="JU23" s="397"/>
      <c r="JV23" s="397"/>
      <c r="JW23" s="397"/>
      <c r="JX23" s="397"/>
      <c r="JY23" s="397"/>
      <c r="JZ23" s="397"/>
      <c r="KA23" s="397"/>
      <c r="KB23" s="397"/>
      <c r="KC23" s="397"/>
      <c r="KD23" s="397"/>
      <c r="KE23" s="397"/>
      <c r="KF23" s="397"/>
      <c r="KG23" s="397"/>
      <c r="KH23" s="397"/>
      <c r="KI23" s="397"/>
      <c r="KJ23" s="397"/>
      <c r="KK23" s="393"/>
      <c r="KL23" s="393"/>
      <c r="KM23" s="393"/>
      <c r="KN23" s="393"/>
      <c r="KO23" s="393"/>
      <c r="KP23" s="393"/>
      <c r="KQ23" s="393"/>
      <c r="KR23" s="393"/>
      <c r="KS23" s="393"/>
      <c r="KT23" s="393"/>
      <c r="KU23" s="393"/>
      <c r="KV23" s="393"/>
      <c r="KW23" s="393"/>
      <c r="KX23" s="393"/>
      <c r="KY23" s="393"/>
      <c r="KZ23" s="393"/>
      <c r="LA23" s="393"/>
      <c r="LB23" s="393"/>
      <c r="LC23" s="393"/>
      <c r="LD23" s="393"/>
      <c r="LE23" s="393"/>
      <c r="LF23" s="393"/>
      <c r="LG23" s="393"/>
      <c r="LH23" s="393"/>
      <c r="LI23" s="393"/>
      <c r="LJ23" s="393"/>
      <c r="LK23" s="393"/>
      <c r="LL23" s="393"/>
      <c r="LM23" s="393"/>
      <c r="LN23" s="393"/>
      <c r="LO23" s="393"/>
      <c r="LP23" s="393"/>
      <c r="LQ23" s="393"/>
      <c r="LR23" s="393"/>
      <c r="LS23" s="393"/>
      <c r="LT23" s="393"/>
      <c r="LU23" s="393"/>
      <c r="LV23" s="393"/>
      <c r="LW23" s="393"/>
      <c r="LX23" s="393"/>
      <c r="LY23" s="393"/>
      <c r="LZ23" s="393"/>
      <c r="MA23" s="393"/>
      <c r="MB23" s="393"/>
      <c r="MC23" s="393"/>
      <c r="MD23" s="393"/>
      <c r="ME23" s="393"/>
      <c r="MF23" s="393"/>
      <c r="MG23" s="393"/>
      <c r="MH23" s="393"/>
      <c r="MI23" s="393"/>
      <c r="MJ23" s="393"/>
      <c r="MK23" s="393"/>
      <c r="ML23" s="393"/>
      <c r="MM23" s="393"/>
      <c r="MN23" s="393"/>
      <c r="MO23" s="393"/>
      <c r="MP23" s="393"/>
      <c r="MQ23" s="393"/>
      <c r="MR23" s="393"/>
      <c r="MS23" s="393"/>
      <c r="MT23" s="393"/>
      <c r="MU23" s="393"/>
      <c r="MV23" s="393"/>
      <c r="MW23" s="393"/>
      <c r="MX23" s="393"/>
      <c r="MY23" s="393"/>
      <c r="MZ23" s="393"/>
      <c r="NA23" s="393"/>
      <c r="NB23" s="393"/>
      <c r="NC23" s="393"/>
      <c r="ND23" s="393"/>
      <c r="NE23" s="393"/>
      <c r="NF23" s="393"/>
      <c r="NG23" s="393"/>
      <c r="NH23" s="393"/>
      <c r="NI23" s="393"/>
      <c r="NJ23" s="393"/>
      <c r="NK23" s="393"/>
      <c r="NL23" s="393"/>
      <c r="NM23" s="393"/>
      <c r="NN23" s="393"/>
      <c r="NO23" s="393"/>
      <c r="NP23" s="393"/>
      <c r="NQ23" s="393"/>
      <c r="NR23" s="393"/>
      <c r="NS23" s="393"/>
      <c r="NT23" s="393"/>
      <c r="NU23" s="393"/>
      <c r="NV23" s="393"/>
      <c r="NW23" s="393"/>
      <c r="NX23" s="393"/>
      <c r="NY23" s="393"/>
      <c r="NZ23" s="393"/>
      <c r="OA23" s="393"/>
      <c r="OB23" s="393"/>
      <c r="OC23" s="393"/>
      <c r="OD23" s="393"/>
      <c r="OE23" s="393"/>
      <c r="OF23" s="393"/>
      <c r="OG23" s="393"/>
      <c r="OH23" s="393"/>
      <c r="OI23" s="393"/>
      <c r="OJ23" s="393"/>
      <c r="OK23" s="393"/>
      <c r="OL23" s="393"/>
      <c r="OM23" s="393"/>
      <c r="ON23" s="393"/>
      <c r="OO23" s="393"/>
      <c r="OP23" s="393"/>
      <c r="OQ23" s="393"/>
      <c r="OR23" s="393"/>
      <c r="OS23" s="393"/>
      <c r="OT23" s="393"/>
      <c r="OU23" s="393"/>
      <c r="OV23" s="393"/>
      <c r="OW23" s="393"/>
      <c r="OX23" s="393"/>
      <c r="OY23" s="393"/>
      <c r="OZ23" s="393"/>
      <c r="PA23" s="393"/>
      <c r="PB23" s="393"/>
      <c r="PC23" s="393"/>
      <c r="PD23" s="393"/>
      <c r="PE23" s="393"/>
      <c r="PF23" s="393"/>
      <c r="PG23" s="393"/>
      <c r="PH23" s="393"/>
      <c r="PI23" s="393"/>
      <c r="PJ23" s="393"/>
      <c r="PK23" s="393"/>
      <c r="PL23" s="393"/>
      <c r="PM23" s="393"/>
      <c r="PN23" s="393"/>
      <c r="PO23" s="393"/>
      <c r="PP23" s="393"/>
      <c r="PQ23" s="393"/>
      <c r="PR23" s="393"/>
      <c r="PS23" s="393"/>
      <c r="PT23" s="393"/>
      <c r="PU23" s="393"/>
      <c r="PV23" s="393"/>
      <c r="PW23" s="393"/>
      <c r="PX23" s="393"/>
      <c r="PY23" s="393"/>
      <c r="PZ23" s="393"/>
      <c r="QA23" s="393"/>
      <c r="QB23" s="393"/>
      <c r="QC23" s="393"/>
      <c r="QD23" s="393"/>
      <c r="QE23" s="393"/>
      <c r="QF23" s="393"/>
      <c r="QG23" s="393"/>
      <c r="QH23" s="393"/>
      <c r="QI23" s="393"/>
      <c r="QJ23" s="393"/>
      <c r="QK23" s="393"/>
      <c r="QL23" s="393"/>
      <c r="QM23" s="393"/>
      <c r="QN23" s="393"/>
      <c r="QO23" s="393"/>
      <c r="QP23" s="393"/>
      <c r="QQ23" s="393"/>
      <c r="QR23" s="393"/>
      <c r="QS23" s="393"/>
      <c r="QT23" s="393"/>
      <c r="QU23" s="393"/>
      <c r="QV23" s="393"/>
      <c r="QW23" s="393"/>
      <c r="QX23" s="393"/>
      <c r="QY23" s="393"/>
      <c r="QZ23" s="393"/>
      <c r="RA23" s="393"/>
      <c r="RB23" s="393"/>
      <c r="RC23" s="393"/>
      <c r="RD23" s="393"/>
      <c r="RE23" s="393"/>
      <c r="RF23" s="393"/>
      <c r="RG23" s="393"/>
      <c r="RH23" s="393"/>
      <c r="RI23" s="393"/>
      <c r="RJ23" s="393"/>
      <c r="RK23" s="393"/>
      <c r="RL23" s="393"/>
      <c r="RM23" s="393"/>
      <c r="RN23" s="393"/>
      <c r="RO23" s="393"/>
      <c r="RP23" s="393"/>
      <c r="RQ23" s="393"/>
      <c r="RR23" s="393"/>
      <c r="RS23" s="393"/>
      <c r="RT23" s="393"/>
      <c r="RU23" s="393"/>
      <c r="RV23" s="393"/>
      <c r="RW23" s="393"/>
      <c r="RX23" s="393"/>
      <c r="RY23" s="393"/>
      <c r="RZ23" s="393"/>
      <c r="SA23" s="393"/>
      <c r="SB23" s="393"/>
      <c r="SC23" s="393"/>
      <c r="SD23" s="393"/>
      <c r="SE23" s="393"/>
      <c r="SF23" s="393"/>
      <c r="SG23" s="393"/>
      <c r="SH23" s="393"/>
      <c r="SI23" s="393"/>
      <c r="SJ23" s="393"/>
      <c r="SK23" s="393"/>
      <c r="SL23" s="393"/>
      <c r="SM23" s="393"/>
      <c r="SN23" s="393"/>
      <c r="SO23" s="393"/>
      <c r="SP23" s="393"/>
      <c r="SQ23" s="393"/>
      <c r="SR23" s="393"/>
      <c r="SS23" s="393"/>
      <c r="ST23" s="393"/>
      <c r="SU23" s="393"/>
      <c r="SV23" s="393"/>
      <c r="SW23" s="393"/>
      <c r="SX23" s="393"/>
      <c r="SY23" s="393"/>
      <c r="SZ23" s="393"/>
      <c r="TA23" s="393"/>
      <c r="TB23" s="393"/>
      <c r="TC23" s="393"/>
      <c r="TD23" s="393"/>
      <c r="TE23" s="393"/>
      <c r="TF23" s="393"/>
      <c r="TG23" s="393"/>
      <c r="TH23" s="393"/>
      <c r="TI23" s="393"/>
      <c r="TJ23" s="393"/>
      <c r="TK23" s="393"/>
    </row>
    <row r="24" spans="1:531" ht="21" customHeight="1" x14ac:dyDescent="0.2">
      <c r="A24" s="232"/>
      <c r="B24" s="709" t="s">
        <v>117</v>
      </c>
      <c r="C24" s="715"/>
      <c r="D24" s="716"/>
      <c r="E24" s="717"/>
      <c r="F24" s="709" t="s">
        <v>117</v>
      </c>
      <c r="G24" s="715"/>
      <c r="H24" s="716"/>
      <c r="I24" s="717"/>
      <c r="J24" s="709" t="s">
        <v>117</v>
      </c>
      <c r="K24" s="715"/>
      <c r="L24" s="716"/>
      <c r="M24" s="717"/>
      <c r="N24" s="709" t="s">
        <v>132</v>
      </c>
      <c r="O24" s="710"/>
      <c r="P24" s="715"/>
      <c r="Q24" s="716"/>
      <c r="R24" s="717"/>
      <c r="S24" s="709" t="s">
        <v>132</v>
      </c>
      <c r="T24" s="715"/>
      <c r="U24" s="716"/>
      <c r="V24" s="717"/>
      <c r="W24" s="709" t="s">
        <v>117</v>
      </c>
      <c r="X24" s="715"/>
      <c r="Y24" s="716"/>
      <c r="Z24" s="717"/>
      <c r="AA24" s="709" t="s">
        <v>117</v>
      </c>
      <c r="AB24" s="715"/>
      <c r="AC24" s="716"/>
      <c r="AD24" s="717"/>
      <c r="AE24" s="709" t="s">
        <v>117</v>
      </c>
      <c r="AF24" s="715"/>
      <c r="AG24" s="710"/>
      <c r="AH24" s="749"/>
      <c r="AI24" s="717"/>
      <c r="AJ24" s="858" t="s">
        <v>132</v>
      </c>
      <c r="AK24" s="942"/>
      <c r="AL24" s="886"/>
      <c r="AM24" s="887"/>
      <c r="AN24" s="709" t="s">
        <v>132</v>
      </c>
      <c r="AO24" s="715"/>
      <c r="AP24" s="716"/>
      <c r="AQ24" s="717"/>
      <c r="AR24" s="709" t="s">
        <v>132</v>
      </c>
      <c r="AS24" s="715"/>
      <c r="AT24" s="716"/>
      <c r="AU24" s="717"/>
      <c r="AV24" s="709" t="s">
        <v>132</v>
      </c>
      <c r="AW24" s="715"/>
      <c r="AX24" s="710"/>
      <c r="AY24" s="749"/>
      <c r="AZ24" s="717"/>
      <c r="BA24" s="709" t="s">
        <v>117</v>
      </c>
      <c r="BB24" s="715"/>
      <c r="BC24" s="716"/>
      <c r="BD24" s="717"/>
      <c r="BE24" s="709" t="s">
        <v>117</v>
      </c>
      <c r="BF24" s="715"/>
      <c r="BG24" s="716"/>
      <c r="BH24" s="717"/>
      <c r="BI24" s="709" t="s">
        <v>117</v>
      </c>
      <c r="BJ24" s="715"/>
      <c r="BK24" s="716"/>
      <c r="BL24" s="717"/>
      <c r="BM24" s="709" t="s">
        <v>117</v>
      </c>
      <c r="BN24" s="715"/>
      <c r="BO24" s="710"/>
      <c r="BP24" s="749"/>
      <c r="BQ24" s="717"/>
      <c r="BR24" s="709" t="s">
        <v>117</v>
      </c>
      <c r="BS24" s="715"/>
      <c r="BT24" s="716"/>
      <c r="BU24" s="717"/>
      <c r="BV24" s="709" t="s">
        <v>117</v>
      </c>
      <c r="BW24" s="715"/>
      <c r="BX24" s="716"/>
      <c r="BY24" s="717"/>
      <c r="BZ24" s="767" t="s">
        <v>117</v>
      </c>
      <c r="CA24" s="779"/>
      <c r="CB24" s="780"/>
      <c r="CC24" s="781"/>
      <c r="CD24" s="709" t="s">
        <v>117</v>
      </c>
      <c r="CE24" s="715"/>
      <c r="CF24" s="710"/>
      <c r="CG24" s="749"/>
      <c r="CH24" s="717"/>
      <c r="CI24" s="709" t="s">
        <v>117</v>
      </c>
      <c r="CJ24" s="715"/>
      <c r="CK24" s="716"/>
      <c r="CL24" s="717"/>
      <c r="CM24" s="709" t="s">
        <v>117</v>
      </c>
      <c r="CN24" s="715"/>
      <c r="CO24" s="716"/>
      <c r="CP24" s="717"/>
      <c r="CQ24" s="767" t="s">
        <v>117</v>
      </c>
      <c r="CR24" s="779"/>
      <c r="CS24" s="780"/>
      <c r="CT24" s="781"/>
      <c r="CU24" s="709" t="s">
        <v>117</v>
      </c>
      <c r="CV24" s="715"/>
      <c r="CW24" s="710"/>
      <c r="CX24" s="749"/>
      <c r="CY24" s="717"/>
      <c r="CZ24" s="709" t="s">
        <v>132</v>
      </c>
      <c r="DA24" s="715"/>
      <c r="DB24" s="716"/>
      <c r="DC24" s="717"/>
      <c r="DD24" s="709" t="s">
        <v>132</v>
      </c>
      <c r="DE24" s="715"/>
      <c r="DF24" s="716"/>
      <c r="DG24" s="717"/>
      <c r="DH24" s="724" t="s">
        <v>117</v>
      </c>
      <c r="DI24" s="666"/>
      <c r="DJ24" s="725"/>
      <c r="DK24" s="726"/>
      <c r="DL24" s="767" t="s">
        <v>132</v>
      </c>
      <c r="DM24" s="779"/>
      <c r="DN24" s="780"/>
      <c r="DO24" s="781"/>
      <c r="DP24" s="709" t="s">
        <v>132</v>
      </c>
      <c r="DQ24" s="715"/>
      <c r="DR24" s="716"/>
      <c r="DS24" s="717"/>
      <c r="DT24" s="767" t="s">
        <v>117</v>
      </c>
      <c r="DU24" s="779"/>
      <c r="DV24" s="780" t="s">
        <v>989</v>
      </c>
      <c r="DW24" s="781"/>
      <c r="DX24" s="709" t="s">
        <v>117</v>
      </c>
      <c r="DY24" s="715"/>
      <c r="DZ24" s="716"/>
      <c r="EA24" s="717"/>
      <c r="EB24" s="709" t="s">
        <v>117</v>
      </c>
      <c r="EC24" s="715"/>
      <c r="ED24" s="716"/>
      <c r="EE24" s="717"/>
      <c r="EF24" s="709" t="s">
        <v>117</v>
      </c>
      <c r="EG24" s="715"/>
      <c r="EH24" s="716"/>
      <c r="EI24" s="717"/>
      <c r="EJ24" s="709" t="s">
        <v>117</v>
      </c>
      <c r="EK24" s="715"/>
      <c r="EL24" s="716"/>
      <c r="EM24" s="717"/>
      <c r="EN24" s="709" t="s">
        <v>117</v>
      </c>
      <c r="EO24" s="715"/>
      <c r="EP24" s="716"/>
      <c r="EQ24" s="717"/>
      <c r="ER24" s="709" t="s">
        <v>117</v>
      </c>
      <c r="ES24" s="715"/>
      <c r="ET24" s="716"/>
      <c r="EU24" s="717"/>
      <c r="EV24" s="767" t="s">
        <v>117</v>
      </c>
      <c r="EW24" s="859"/>
      <c r="EX24" s="973"/>
      <c r="EY24" s="973"/>
      <c r="EZ24" s="973"/>
      <c r="FA24" s="973"/>
      <c r="FB24" s="974"/>
      <c r="FC24" s="724" t="s">
        <v>117</v>
      </c>
      <c r="FD24" s="665"/>
      <c r="FE24" s="665"/>
      <c r="FF24" s="666"/>
      <c r="FG24" s="666"/>
      <c r="FH24" s="666"/>
      <c r="FI24" s="667"/>
      <c r="FJ24" s="724" t="s">
        <v>117</v>
      </c>
      <c r="FK24" s="665"/>
      <c r="FL24" s="665" t="s">
        <v>1137</v>
      </c>
      <c r="FM24" s="666"/>
      <c r="FN24" s="666"/>
      <c r="FO24" s="666"/>
      <c r="FP24" s="667"/>
      <c r="FQ24" s="820"/>
      <c r="FR24" s="675"/>
      <c r="FS24" s="675"/>
      <c r="FT24" s="802"/>
      <c r="FU24" s="675"/>
      <c r="FV24" s="675"/>
      <c r="FW24" s="675"/>
      <c r="FX24" s="675"/>
      <c r="FY24" s="675"/>
      <c r="FZ24" s="802"/>
      <c r="GA24" s="675"/>
      <c r="GB24" s="802"/>
      <c r="GC24" s="675"/>
      <c r="GD24" s="675"/>
      <c r="GE24" s="675"/>
      <c r="GF24" s="802"/>
      <c r="GG24" s="675"/>
      <c r="GH24" s="675"/>
      <c r="GI24" s="675"/>
      <c r="GJ24" s="675"/>
      <c r="GK24" s="675"/>
      <c r="GL24" s="675"/>
      <c r="GM24" s="796"/>
      <c r="GN24" s="675"/>
      <c r="GO24" s="675"/>
      <c r="GP24" s="796"/>
      <c r="GQ24" s="675"/>
      <c r="GR24" s="675"/>
      <c r="GS24" s="675"/>
      <c r="GT24" s="675"/>
      <c r="GU24" s="675"/>
      <c r="GV24" s="675"/>
      <c r="GW24" s="675"/>
      <c r="GX24" s="675"/>
      <c r="GY24" s="232"/>
      <c r="HA24" s="164">
        <v>20</v>
      </c>
      <c r="HB24" s="199">
        <f>リスト!C23</f>
        <v>0</v>
      </c>
      <c r="HC24" s="76" t="str">
        <f>IF(リスト!D23="","",リスト!D23)</f>
        <v/>
      </c>
      <c r="HD24" s="76" t="str">
        <f>IF(リスト!F23="","",リスト!F23)</f>
        <v/>
      </c>
      <c r="HE24" s="76" t="str">
        <f>IF(リスト!E23="","",リスト!E23)</f>
        <v>ＤＺ</v>
      </c>
      <c r="HF24" s="200" t="str">
        <f>IF(リスト!G23="","",リスト!G23)</f>
        <v>休暇他</v>
      </c>
      <c r="HG24" s="77" t="str">
        <f>IF(リスト!H23="","",リスト!H23)</f>
        <v>備後町</v>
      </c>
      <c r="HH24" s="77" t="str">
        <f>IF(リスト!I23="","",リスト!I23)</f>
        <v>上新田</v>
      </c>
      <c r="HI24" s="77" t="str">
        <f>IF(リスト!J23="","",リスト!J23)</f>
        <v>堺　浜</v>
      </c>
      <c r="HJ24" s="77" t="str">
        <f>IF(リスト!K23="","",リスト!K23)</f>
        <v>深　井</v>
      </c>
      <c r="HK24" s="77" t="str">
        <f>IF(リスト!L23="","",リスト!L23)</f>
        <v>楠　橋</v>
      </c>
      <c r="HL24" s="77" t="str">
        <f>IF(リスト!M23="","",リスト!M23)</f>
        <v>塚　口</v>
      </c>
      <c r="HM24" s="77" t="str">
        <f>IF(リスト!N23="","",リスト!N23)</f>
        <v>勢　野</v>
      </c>
      <c r="HN24" s="77" t="str">
        <f>IF(リスト!O23="","",リスト!O23)</f>
        <v>阿田峯</v>
      </c>
      <c r="HO24" s="460" t="str">
        <f>IF(リスト!P23="","",リスト!P23)</f>
        <v>北股堰堤</v>
      </c>
      <c r="IV24" s="393"/>
      <c r="IW24" s="393"/>
      <c r="IX24" s="393"/>
      <c r="IY24" s="397"/>
      <c r="IZ24" s="397"/>
      <c r="JA24" s="397"/>
      <c r="JB24" s="397"/>
      <c r="JC24" s="397"/>
      <c r="JD24" s="397"/>
      <c r="JE24" s="397"/>
      <c r="JF24" s="397"/>
      <c r="JG24" s="397"/>
      <c r="JH24" s="397"/>
      <c r="JI24" s="397"/>
      <c r="JJ24" s="397"/>
      <c r="JK24" s="397"/>
      <c r="JL24" s="397"/>
      <c r="JM24" s="397"/>
      <c r="JN24" s="397"/>
      <c r="JO24" s="397"/>
      <c r="JP24" s="397"/>
      <c r="JQ24" s="397"/>
      <c r="JR24" s="397"/>
      <c r="JS24" s="397"/>
      <c r="JT24" s="397"/>
      <c r="JU24" s="397"/>
      <c r="JV24" s="397"/>
      <c r="JW24" s="397"/>
      <c r="JX24" s="397"/>
      <c r="JY24" s="397"/>
      <c r="JZ24" s="397"/>
      <c r="KA24" s="397"/>
      <c r="KB24" s="397"/>
      <c r="KC24" s="397"/>
      <c r="KD24" s="397"/>
      <c r="KE24" s="397"/>
      <c r="KF24" s="397"/>
      <c r="KG24" s="397"/>
      <c r="KH24" s="397"/>
      <c r="KI24" s="397"/>
      <c r="KJ24" s="397"/>
      <c r="KK24" s="393"/>
      <c r="KL24" s="393"/>
      <c r="KM24" s="393"/>
      <c r="KN24" s="393"/>
      <c r="KO24" s="393"/>
      <c r="KP24" s="393"/>
      <c r="KQ24" s="393"/>
      <c r="KR24" s="393"/>
      <c r="KS24" s="393"/>
      <c r="KT24" s="393"/>
      <c r="KU24" s="393"/>
      <c r="KV24" s="393"/>
      <c r="KW24" s="393"/>
      <c r="KX24" s="393"/>
      <c r="KY24" s="393"/>
      <c r="KZ24" s="393"/>
      <c r="LA24" s="393"/>
      <c r="LB24" s="393"/>
      <c r="LC24" s="393"/>
      <c r="LD24" s="393"/>
      <c r="LE24" s="393"/>
      <c r="LF24" s="393"/>
      <c r="LG24" s="393"/>
      <c r="LH24" s="393"/>
      <c r="LI24" s="393"/>
      <c r="LJ24" s="393"/>
      <c r="LK24" s="393"/>
      <c r="LL24" s="393"/>
      <c r="LM24" s="393"/>
      <c r="LN24" s="393"/>
      <c r="LO24" s="393"/>
      <c r="LP24" s="393"/>
      <c r="LQ24" s="393"/>
      <c r="LR24" s="393"/>
      <c r="LS24" s="393"/>
      <c r="LT24" s="393"/>
      <c r="LU24" s="393"/>
      <c r="LV24" s="393"/>
      <c r="LW24" s="393"/>
      <c r="LX24" s="393"/>
      <c r="LY24" s="393"/>
      <c r="LZ24" s="393"/>
      <c r="MA24" s="393"/>
      <c r="MB24" s="393"/>
      <c r="MC24" s="393"/>
      <c r="MD24" s="393"/>
      <c r="ME24" s="393"/>
      <c r="MF24" s="393"/>
      <c r="MG24" s="393"/>
      <c r="MH24" s="393"/>
      <c r="MI24" s="393"/>
      <c r="MJ24" s="393"/>
      <c r="MK24" s="393"/>
      <c r="ML24" s="393"/>
      <c r="MM24" s="393"/>
      <c r="MN24" s="393"/>
      <c r="MO24" s="393"/>
      <c r="MP24" s="393"/>
      <c r="MQ24" s="393"/>
      <c r="MR24" s="393"/>
      <c r="MS24" s="393"/>
      <c r="MT24" s="393"/>
      <c r="MU24" s="393"/>
      <c r="MV24" s="393"/>
      <c r="MW24" s="393"/>
      <c r="MX24" s="393"/>
      <c r="MY24" s="393"/>
      <c r="MZ24" s="393"/>
      <c r="NA24" s="393"/>
      <c r="NB24" s="393"/>
      <c r="NC24" s="393"/>
      <c r="ND24" s="393"/>
      <c r="NE24" s="393"/>
      <c r="NF24" s="393"/>
      <c r="NG24" s="393"/>
      <c r="NH24" s="393"/>
      <c r="NI24" s="393"/>
      <c r="NJ24" s="393"/>
      <c r="NK24" s="393"/>
      <c r="NL24" s="393"/>
      <c r="NM24" s="393"/>
      <c r="NN24" s="393"/>
      <c r="NO24" s="393"/>
      <c r="NP24" s="393"/>
      <c r="NQ24" s="393"/>
      <c r="NR24" s="393"/>
      <c r="NS24" s="393"/>
      <c r="NT24" s="393"/>
      <c r="NU24" s="393"/>
      <c r="NV24" s="393"/>
      <c r="NW24" s="393"/>
      <c r="NX24" s="393"/>
      <c r="NY24" s="393"/>
      <c r="NZ24" s="393"/>
      <c r="OA24" s="393"/>
      <c r="OB24" s="393"/>
      <c r="OC24" s="393"/>
      <c r="OD24" s="393"/>
      <c r="OE24" s="393"/>
      <c r="OF24" s="393"/>
      <c r="OG24" s="393"/>
      <c r="OH24" s="393"/>
      <c r="OI24" s="393"/>
      <c r="OJ24" s="393"/>
      <c r="OK24" s="393"/>
      <c r="OL24" s="393"/>
      <c r="OM24" s="393"/>
      <c r="ON24" s="393"/>
      <c r="OO24" s="393"/>
      <c r="OP24" s="393"/>
      <c r="OQ24" s="393"/>
      <c r="OR24" s="393"/>
      <c r="OS24" s="393"/>
      <c r="OT24" s="393"/>
      <c r="OU24" s="393"/>
      <c r="OV24" s="393"/>
      <c r="OW24" s="393"/>
      <c r="OX24" s="393"/>
      <c r="OY24" s="393"/>
      <c r="OZ24" s="393"/>
      <c r="PA24" s="393"/>
      <c r="PB24" s="393"/>
      <c r="PC24" s="393"/>
      <c r="PD24" s="393"/>
      <c r="PE24" s="393"/>
      <c r="PF24" s="393"/>
      <c r="PG24" s="393"/>
      <c r="PH24" s="393"/>
      <c r="PI24" s="393"/>
      <c r="PJ24" s="393"/>
      <c r="PK24" s="393"/>
      <c r="PL24" s="393"/>
      <c r="PM24" s="393"/>
      <c r="PN24" s="393"/>
      <c r="PO24" s="393"/>
      <c r="PP24" s="393"/>
      <c r="PQ24" s="393"/>
      <c r="PR24" s="393"/>
      <c r="PS24" s="393"/>
      <c r="PT24" s="393"/>
      <c r="PU24" s="393"/>
      <c r="PV24" s="393"/>
      <c r="PW24" s="393"/>
      <c r="PX24" s="393"/>
      <c r="PY24" s="393"/>
      <c r="PZ24" s="393"/>
      <c r="QA24" s="393"/>
      <c r="QB24" s="393"/>
      <c r="QC24" s="393"/>
      <c r="QD24" s="393"/>
      <c r="QE24" s="393"/>
      <c r="QF24" s="393"/>
      <c r="QG24" s="393"/>
      <c r="QH24" s="393"/>
      <c r="QI24" s="393"/>
      <c r="QJ24" s="393"/>
      <c r="QK24" s="393"/>
      <c r="QL24" s="393"/>
      <c r="QM24" s="393"/>
      <c r="QN24" s="393"/>
      <c r="QO24" s="393"/>
      <c r="QP24" s="393"/>
      <c r="QQ24" s="393"/>
      <c r="QR24" s="393"/>
      <c r="QS24" s="393"/>
      <c r="QT24" s="393"/>
      <c r="QU24" s="393"/>
      <c r="QV24" s="393"/>
      <c r="QW24" s="393"/>
      <c r="QX24" s="393"/>
      <c r="QY24" s="393"/>
      <c r="QZ24" s="393"/>
      <c r="RA24" s="393"/>
      <c r="RB24" s="393"/>
      <c r="RC24" s="393"/>
      <c r="RD24" s="393"/>
      <c r="RE24" s="393"/>
      <c r="RF24" s="393"/>
      <c r="RG24" s="393"/>
      <c r="RH24" s="393"/>
      <c r="RI24" s="393"/>
      <c r="RJ24" s="393"/>
      <c r="RK24" s="393"/>
      <c r="RL24" s="393"/>
      <c r="RM24" s="393"/>
      <c r="RN24" s="393"/>
      <c r="RO24" s="393"/>
      <c r="RP24" s="393"/>
      <c r="RQ24" s="393"/>
      <c r="RR24" s="393"/>
      <c r="RS24" s="393"/>
      <c r="RT24" s="393"/>
      <c r="RU24" s="393"/>
      <c r="RV24" s="393"/>
      <c r="RW24" s="393"/>
      <c r="RX24" s="393"/>
      <c r="RY24" s="393"/>
      <c r="RZ24" s="393"/>
      <c r="SA24" s="393"/>
      <c r="SB24" s="393"/>
      <c r="SC24" s="393"/>
      <c r="SD24" s="393"/>
      <c r="SE24" s="393"/>
      <c r="SF24" s="393"/>
      <c r="SG24" s="393"/>
      <c r="SH24" s="393"/>
      <c r="SI24" s="393"/>
      <c r="SJ24" s="393"/>
      <c r="SK24" s="393"/>
      <c r="SL24" s="393"/>
      <c r="SM24" s="393"/>
      <c r="SN24" s="393"/>
      <c r="SO24" s="393"/>
      <c r="SP24" s="393"/>
      <c r="SQ24" s="393"/>
      <c r="SR24" s="393"/>
      <c r="SS24" s="393"/>
      <c r="ST24" s="393"/>
      <c r="SU24" s="393"/>
      <c r="SV24" s="393"/>
      <c r="SW24" s="393"/>
      <c r="SX24" s="393"/>
      <c r="SY24" s="393"/>
      <c r="SZ24" s="393"/>
      <c r="TA24" s="393"/>
      <c r="TB24" s="393"/>
      <c r="TC24" s="393"/>
      <c r="TD24" s="393"/>
      <c r="TE24" s="393"/>
      <c r="TF24" s="393"/>
      <c r="TG24" s="393"/>
      <c r="TH24" s="393"/>
      <c r="TI24" s="393"/>
      <c r="TJ24" s="393"/>
      <c r="TK24" s="393"/>
    </row>
    <row r="25" spans="1:531" ht="21" customHeight="1" x14ac:dyDescent="0.2">
      <c r="A25" s="136">
        <f>D25+H25+L25+Q25+U25+Y25+AC25+EH25+EL25+AH25+AL25+AP25+AT25+AY25+BC25+BK25+BP25+BT25+CB25+CG25+CK25+CS25+CX25+DB25+DF25+DJ25+DN25+DR25++DV25+DZ25+ED25+EP25+ET25+FA25+FH25+FO25+BG25+BX25+CO25</f>
        <v>8</v>
      </c>
      <c r="B25" s="660"/>
      <c r="C25" s="718"/>
      <c r="D25" s="719"/>
      <c r="E25" s="720"/>
      <c r="F25" s="660"/>
      <c r="G25" s="718"/>
      <c r="H25" s="719"/>
      <c r="I25" s="720"/>
      <c r="J25" s="660"/>
      <c r="K25" s="718"/>
      <c r="L25" s="719"/>
      <c r="M25" s="720"/>
      <c r="N25" s="660"/>
      <c r="O25" s="661"/>
      <c r="P25" s="718"/>
      <c r="Q25" s="719"/>
      <c r="R25" s="720"/>
      <c r="S25" s="660"/>
      <c r="T25" s="718"/>
      <c r="U25" s="719"/>
      <c r="V25" s="720"/>
      <c r="W25" s="660"/>
      <c r="X25" s="718"/>
      <c r="Y25" s="719"/>
      <c r="Z25" s="720"/>
      <c r="AA25" s="660"/>
      <c r="AB25" s="718"/>
      <c r="AC25" s="719"/>
      <c r="AD25" s="720"/>
      <c r="AE25" s="660"/>
      <c r="AF25" s="661"/>
      <c r="AG25" s="718"/>
      <c r="AH25" s="751"/>
      <c r="AI25" s="943"/>
      <c r="AJ25" s="888"/>
      <c r="AK25" s="889"/>
      <c r="AL25" s="853">
        <v>1</v>
      </c>
      <c r="AM25" s="854"/>
      <c r="AN25" s="660"/>
      <c r="AO25" s="718"/>
      <c r="AP25" s="719"/>
      <c r="AQ25" s="720"/>
      <c r="AR25" s="660"/>
      <c r="AS25" s="718"/>
      <c r="AT25" s="719"/>
      <c r="AU25" s="720"/>
      <c r="AV25" s="660"/>
      <c r="AW25" s="661"/>
      <c r="AX25" s="750"/>
      <c r="AY25" s="719"/>
      <c r="AZ25" s="940"/>
      <c r="BA25" s="660"/>
      <c r="BB25" s="718"/>
      <c r="BC25" s="719"/>
      <c r="BD25" s="720"/>
      <c r="BE25" s="660"/>
      <c r="BF25" s="718"/>
      <c r="BG25" s="719"/>
      <c r="BH25" s="720"/>
      <c r="BI25" s="660"/>
      <c r="BJ25" s="718"/>
      <c r="BK25" s="719"/>
      <c r="BL25" s="720"/>
      <c r="BM25" s="660"/>
      <c r="BN25" s="661"/>
      <c r="BO25" s="750"/>
      <c r="BP25" s="719"/>
      <c r="BQ25" s="940"/>
      <c r="BR25" s="660"/>
      <c r="BS25" s="718"/>
      <c r="BT25" s="719"/>
      <c r="BU25" s="720"/>
      <c r="BV25" s="660"/>
      <c r="BW25" s="718"/>
      <c r="BX25" s="719"/>
      <c r="BY25" s="720"/>
      <c r="BZ25" s="753"/>
      <c r="CA25" s="754"/>
      <c r="CB25" s="755">
        <v>1</v>
      </c>
      <c r="CC25" s="756"/>
      <c r="CD25" s="660"/>
      <c r="CE25" s="661"/>
      <c r="CF25" s="944"/>
      <c r="CG25" s="719"/>
      <c r="CH25" s="940"/>
      <c r="CI25" s="660"/>
      <c r="CJ25" s="718"/>
      <c r="CK25" s="719"/>
      <c r="CL25" s="720"/>
      <c r="CM25" s="660"/>
      <c r="CN25" s="718"/>
      <c r="CO25" s="719"/>
      <c r="CP25" s="720"/>
      <c r="CQ25" s="753" t="s">
        <v>876</v>
      </c>
      <c r="CR25" s="754"/>
      <c r="CS25" s="755">
        <v>4</v>
      </c>
      <c r="CT25" s="756"/>
      <c r="CU25" s="660"/>
      <c r="CV25" s="661"/>
      <c r="CW25" s="718"/>
      <c r="CX25" s="719"/>
      <c r="CY25" s="720"/>
      <c r="CZ25" s="660"/>
      <c r="DA25" s="718"/>
      <c r="DB25" s="719"/>
      <c r="DC25" s="720"/>
      <c r="DD25" s="660"/>
      <c r="DE25" s="718"/>
      <c r="DF25" s="719"/>
      <c r="DG25" s="720"/>
      <c r="DH25" s="660"/>
      <c r="DI25" s="718"/>
      <c r="DJ25" s="719"/>
      <c r="DK25" s="720"/>
      <c r="DL25" s="753"/>
      <c r="DM25" s="754"/>
      <c r="DN25" s="755">
        <v>1</v>
      </c>
      <c r="DO25" s="756"/>
      <c r="DP25" s="660"/>
      <c r="DQ25" s="718"/>
      <c r="DR25" s="719"/>
      <c r="DS25" s="720"/>
      <c r="DT25" s="753"/>
      <c r="DU25" s="754"/>
      <c r="DV25" s="755">
        <v>1</v>
      </c>
      <c r="DW25" s="756"/>
      <c r="DX25" s="660"/>
      <c r="DY25" s="718"/>
      <c r="DZ25" s="719"/>
      <c r="EA25" s="720"/>
      <c r="EB25" s="660"/>
      <c r="EC25" s="718"/>
      <c r="ED25" s="719"/>
      <c r="EE25" s="720"/>
      <c r="EF25" s="660"/>
      <c r="EG25" s="718"/>
      <c r="EH25" s="719"/>
      <c r="EI25" s="720"/>
      <c r="EJ25" s="660"/>
      <c r="EK25" s="718"/>
      <c r="EL25" s="719"/>
      <c r="EM25" s="720"/>
      <c r="EN25" s="660"/>
      <c r="EO25" s="718"/>
      <c r="EP25" s="719"/>
      <c r="EQ25" s="720"/>
      <c r="ER25" s="660"/>
      <c r="ES25" s="718"/>
      <c r="ET25" s="719"/>
      <c r="EU25" s="803"/>
      <c r="EV25" s="753"/>
      <c r="EW25" s="786"/>
      <c r="EX25" s="923"/>
      <c r="EY25" s="923"/>
      <c r="EZ25" s="889"/>
      <c r="FA25" s="949"/>
      <c r="FB25" s="949"/>
      <c r="FC25" s="664"/>
      <c r="FD25" s="662"/>
      <c r="FE25" s="662"/>
      <c r="FF25" s="662"/>
      <c r="FG25" s="663"/>
      <c r="FH25" s="882"/>
      <c r="FI25" s="883"/>
      <c r="FJ25" s="660"/>
      <c r="FK25" s="661"/>
      <c r="FL25" s="946"/>
      <c r="FM25" s="946"/>
      <c r="FN25" s="750"/>
      <c r="FO25" s="719"/>
      <c r="FP25" s="803"/>
      <c r="FQ25" s="924" t="str">
        <f>$HC$5</f>
        <v>山　内</v>
      </c>
      <c r="FR25" s="915" t="str">
        <f>$HC$6</f>
        <v>内　方</v>
      </c>
      <c r="FS25" s="915" t="str">
        <f>$HC$7</f>
        <v>平　澤</v>
      </c>
      <c r="FT25" s="793" t="str">
        <f>$HC$8</f>
        <v>船　水</v>
      </c>
      <c r="FU25" s="915" t="str">
        <f>$HC$9</f>
        <v>菅　野</v>
      </c>
      <c r="FV25" s="915" t="str">
        <f>$HC$10</f>
        <v>金　山</v>
      </c>
      <c r="FW25" s="915" t="str">
        <f>$HC$11</f>
        <v>荒　木</v>
      </c>
      <c r="FX25" s="915" t="str">
        <f>$HC$12</f>
        <v>今　井</v>
      </c>
      <c r="FY25" s="915" t="str">
        <f>$HC$13</f>
        <v>平　岡</v>
      </c>
      <c r="FZ25" s="793" t="str">
        <f>$HC$14</f>
        <v>古　澤</v>
      </c>
      <c r="GA25" s="915" t="str">
        <f>$HC$15</f>
        <v>髙比良</v>
      </c>
      <c r="GB25" s="793" t="str">
        <f>$HC$16</f>
        <v>平　松</v>
      </c>
      <c r="GC25" s="915" t="str">
        <f>$HC$17</f>
        <v>中　嶋</v>
      </c>
      <c r="GD25" s="915" t="str">
        <f>$HC$18</f>
        <v>藤　本</v>
      </c>
      <c r="GE25" s="915" t="str">
        <f>$HC$19</f>
        <v>幸　岡</v>
      </c>
      <c r="GF25" s="793" t="str">
        <f>$HC$20</f>
        <v>宮　地</v>
      </c>
      <c r="GG25" s="915" t="str">
        <f>$HC$21</f>
        <v>西　山</v>
      </c>
      <c r="GH25" s="915" t="str">
        <f>$HC$22</f>
        <v>姫　路</v>
      </c>
      <c r="GI25" s="915" t="str">
        <f>$HC$23</f>
        <v>西　田</v>
      </c>
      <c r="GJ25" s="915" t="str">
        <f>$HC$24</f>
        <v/>
      </c>
      <c r="GK25" s="913" t="str">
        <f>$HC$25</f>
        <v/>
      </c>
      <c r="GL25" s="915" t="str">
        <f>$HC$26</f>
        <v/>
      </c>
      <c r="GM25" s="913" t="str">
        <f>$HC$27</f>
        <v/>
      </c>
      <c r="GN25" s="915" t="str">
        <f>$HC$28</f>
        <v>河　口</v>
      </c>
      <c r="GO25" s="915" t="str">
        <f>$HC$29</f>
        <v>三　谷</v>
      </c>
      <c r="GP25" s="913" t="str">
        <f>$HC$30</f>
        <v>和　本</v>
      </c>
      <c r="GQ25" s="915" t="str">
        <f>$HC$31</f>
        <v>野　木</v>
      </c>
      <c r="GR25" s="915" t="str">
        <f>$HC$32</f>
        <v>東　條</v>
      </c>
      <c r="GS25" s="915" t="str">
        <f>$HC$33</f>
        <v>木　下</v>
      </c>
      <c r="GT25" s="915" t="str">
        <f>$HC$34</f>
        <v>前　島</v>
      </c>
      <c r="GU25" s="915" t="str">
        <f>$HC$35</f>
        <v>小　川</v>
      </c>
      <c r="GV25" s="915" t="str">
        <f>$HC$36</f>
        <v>河口消防</v>
      </c>
      <c r="GW25" s="915" t="str">
        <f>$HC$37</f>
        <v>ダイシン</v>
      </c>
      <c r="GX25" s="911" t="str">
        <f>$HC$38</f>
        <v>ヤマト・新生</v>
      </c>
      <c r="GY25" s="146">
        <f>A25</f>
        <v>8</v>
      </c>
      <c r="HA25" s="74">
        <v>21</v>
      </c>
      <c r="HB25" s="199">
        <f>リスト!C24</f>
        <v>0</v>
      </c>
      <c r="HC25" s="76" t="str">
        <f>IF(リスト!D24="","",リスト!D24)</f>
        <v/>
      </c>
      <c r="HD25" s="76" t="str">
        <f>IF(リスト!F24="","",リスト!F24)</f>
        <v/>
      </c>
      <c r="HE25" s="76" t="str">
        <f>IF(リスト!E24="","",リスト!E24)</f>
        <v>ＰＣＭ</v>
      </c>
      <c r="HF25" s="200" t="str">
        <f>IF(リスト!G24="","",リスト!G24)</f>
        <v>休暇</v>
      </c>
      <c r="HG25" s="77" t="str">
        <f>IF(リスト!H24="","",リスト!H24)</f>
        <v>筑前橋</v>
      </c>
      <c r="HH25" s="77" t="str">
        <f>IF(リスト!I24="","",リスト!I24)</f>
        <v>桜ヶ丘</v>
      </c>
      <c r="HI25" s="459" t="str">
        <f>IF(リスト!J24="","",リスト!J24)</f>
        <v/>
      </c>
      <c r="HJ25" s="77" t="str">
        <f>IF(リスト!K24="","",リスト!K24)</f>
        <v>八　田</v>
      </c>
      <c r="HK25" s="77" t="str">
        <f>IF(リスト!L24="","",リスト!L24)</f>
        <v>新開地</v>
      </c>
      <c r="HL25" s="77" t="str">
        <f>IF(リスト!M24="","",リスト!M24)</f>
        <v>神　崎</v>
      </c>
      <c r="HM25" s="459" t="str">
        <f>IF(リスト!N24="","",リスト!N24)</f>
        <v/>
      </c>
      <c r="HN25" s="77" t="str">
        <f>IF(リスト!O24="","",リスト!O24)</f>
        <v>吉野P/S</v>
      </c>
      <c r="HO25" s="460" t="str">
        <f>IF(リスト!P24="","",リスト!P24)</f>
        <v>対谷堰堤</v>
      </c>
      <c r="IV25" s="393"/>
      <c r="IW25" s="393"/>
      <c r="IX25" s="393"/>
      <c r="IY25" s="397"/>
      <c r="IZ25" s="397"/>
      <c r="JA25" s="397"/>
      <c r="JB25" s="397"/>
      <c r="JC25" s="397"/>
      <c r="JD25" s="397"/>
      <c r="JE25" s="397"/>
      <c r="JF25" s="397"/>
      <c r="JG25" s="397"/>
      <c r="JH25" s="397"/>
      <c r="JI25" s="397"/>
      <c r="JJ25" s="397"/>
      <c r="JK25" s="397"/>
      <c r="JL25" s="397"/>
      <c r="JM25" s="397"/>
      <c r="JN25" s="397"/>
      <c r="JO25" s="397"/>
      <c r="JP25" s="397"/>
      <c r="JQ25" s="397"/>
      <c r="JR25" s="397"/>
      <c r="JS25" s="397"/>
      <c r="JT25" s="397"/>
      <c r="JU25" s="397"/>
      <c r="JV25" s="397"/>
      <c r="JW25" s="397"/>
      <c r="JX25" s="397"/>
      <c r="JY25" s="397"/>
      <c r="JZ25" s="397"/>
      <c r="KA25" s="397"/>
      <c r="KB25" s="397"/>
      <c r="KC25" s="397"/>
      <c r="KD25" s="397"/>
      <c r="KE25" s="397"/>
      <c r="KF25" s="397"/>
      <c r="KG25" s="397"/>
      <c r="KH25" s="397"/>
      <c r="KI25" s="397"/>
      <c r="KJ25" s="397"/>
      <c r="KK25" s="393"/>
      <c r="KL25" s="393"/>
      <c r="KM25" s="393"/>
      <c r="KN25" s="393"/>
      <c r="KO25" s="393"/>
      <c r="KP25" s="393"/>
      <c r="KQ25" s="393"/>
      <c r="KR25" s="393"/>
      <c r="KS25" s="393"/>
      <c r="KT25" s="393"/>
      <c r="KU25" s="393"/>
      <c r="KV25" s="393"/>
      <c r="KW25" s="393"/>
      <c r="KX25" s="393"/>
      <c r="KY25" s="393"/>
      <c r="KZ25" s="393"/>
      <c r="LA25" s="393"/>
      <c r="LB25" s="393"/>
      <c r="LC25" s="393"/>
      <c r="LD25" s="393"/>
      <c r="LE25" s="393"/>
      <c r="LF25" s="393"/>
      <c r="LG25" s="393"/>
      <c r="LH25" s="393"/>
      <c r="LI25" s="393"/>
      <c r="LJ25" s="393"/>
      <c r="LK25" s="393"/>
      <c r="LL25" s="393"/>
      <c r="LM25" s="393"/>
      <c r="LN25" s="393"/>
      <c r="LO25" s="393"/>
      <c r="LP25" s="393"/>
      <c r="LQ25" s="393"/>
      <c r="LR25" s="393"/>
      <c r="LS25" s="393"/>
      <c r="LT25" s="393"/>
      <c r="LU25" s="393"/>
      <c r="LV25" s="393"/>
      <c r="LW25" s="393"/>
      <c r="LX25" s="393"/>
      <c r="LY25" s="393"/>
      <c r="LZ25" s="393"/>
      <c r="MA25" s="393"/>
      <c r="MB25" s="393"/>
      <c r="MC25" s="393"/>
      <c r="MD25" s="393"/>
      <c r="ME25" s="393"/>
      <c r="MF25" s="393"/>
      <c r="MG25" s="393"/>
      <c r="MH25" s="393"/>
      <c r="MI25" s="393"/>
      <c r="MJ25" s="393"/>
      <c r="MK25" s="393"/>
      <c r="ML25" s="393"/>
      <c r="MM25" s="393"/>
      <c r="MN25" s="393"/>
      <c r="MO25" s="393"/>
      <c r="MP25" s="393"/>
      <c r="MQ25" s="393"/>
      <c r="MR25" s="393"/>
      <c r="MS25" s="393"/>
      <c r="MT25" s="393"/>
      <c r="MU25" s="393"/>
      <c r="MV25" s="393"/>
      <c r="MW25" s="393"/>
      <c r="MX25" s="393"/>
      <c r="MY25" s="393"/>
      <c r="MZ25" s="393"/>
      <c r="NA25" s="393"/>
      <c r="NB25" s="393"/>
      <c r="NC25" s="393"/>
      <c r="ND25" s="393"/>
      <c r="NE25" s="393"/>
      <c r="NF25" s="393"/>
      <c r="NG25" s="393"/>
      <c r="NH25" s="393"/>
      <c r="NI25" s="393"/>
      <c r="NJ25" s="393"/>
      <c r="NK25" s="393"/>
      <c r="NL25" s="393"/>
      <c r="NM25" s="393"/>
      <c r="NN25" s="393"/>
      <c r="NO25" s="393"/>
      <c r="NP25" s="393"/>
      <c r="NQ25" s="393"/>
      <c r="NR25" s="393"/>
      <c r="NS25" s="393"/>
      <c r="NT25" s="393"/>
      <c r="NU25" s="393"/>
      <c r="NV25" s="393"/>
      <c r="NW25" s="393"/>
      <c r="NX25" s="393"/>
      <c r="NY25" s="393"/>
      <c r="NZ25" s="393"/>
      <c r="OA25" s="393"/>
      <c r="OB25" s="393"/>
      <c r="OC25" s="393"/>
      <c r="OD25" s="393"/>
      <c r="OE25" s="393"/>
      <c r="OF25" s="393"/>
      <c r="OG25" s="393"/>
      <c r="OH25" s="393"/>
      <c r="OI25" s="393"/>
      <c r="OJ25" s="393"/>
      <c r="OK25" s="393"/>
      <c r="OL25" s="393"/>
      <c r="OM25" s="393"/>
      <c r="ON25" s="393"/>
      <c r="OO25" s="393"/>
      <c r="OP25" s="393"/>
      <c r="OQ25" s="393"/>
      <c r="OR25" s="393"/>
      <c r="OS25" s="393"/>
      <c r="OT25" s="393"/>
      <c r="OU25" s="393"/>
      <c r="OV25" s="393"/>
      <c r="OW25" s="393"/>
      <c r="OX25" s="393"/>
      <c r="OY25" s="393"/>
      <c r="OZ25" s="393"/>
      <c r="PA25" s="393"/>
      <c r="PB25" s="393"/>
      <c r="PC25" s="393"/>
      <c r="PD25" s="393"/>
      <c r="PE25" s="393"/>
      <c r="PF25" s="393"/>
      <c r="PG25" s="393"/>
      <c r="PH25" s="393"/>
      <c r="PI25" s="393"/>
      <c r="PJ25" s="393"/>
      <c r="PK25" s="393"/>
      <c r="PL25" s="393"/>
      <c r="PM25" s="393"/>
      <c r="PN25" s="393"/>
      <c r="PO25" s="393"/>
      <c r="PP25" s="393"/>
      <c r="PQ25" s="393"/>
      <c r="PR25" s="393"/>
      <c r="PS25" s="393"/>
      <c r="PT25" s="393"/>
      <c r="PU25" s="393"/>
      <c r="PV25" s="393"/>
      <c r="PW25" s="393"/>
      <c r="PX25" s="393"/>
      <c r="PY25" s="393"/>
      <c r="PZ25" s="393"/>
      <c r="QA25" s="393"/>
      <c r="QB25" s="393"/>
      <c r="QC25" s="393"/>
      <c r="QD25" s="393"/>
      <c r="QE25" s="393"/>
      <c r="QF25" s="393"/>
      <c r="QG25" s="393"/>
      <c r="QH25" s="393"/>
      <c r="QI25" s="393"/>
      <c r="QJ25" s="393"/>
      <c r="QK25" s="393"/>
      <c r="QL25" s="393"/>
      <c r="QM25" s="393"/>
      <c r="QN25" s="393"/>
      <c r="QO25" s="393"/>
      <c r="QP25" s="393"/>
      <c r="QQ25" s="393"/>
      <c r="QR25" s="393"/>
      <c r="QS25" s="393"/>
      <c r="QT25" s="393"/>
      <c r="QU25" s="393"/>
      <c r="QV25" s="393"/>
      <c r="QW25" s="393"/>
      <c r="QX25" s="393"/>
      <c r="QY25" s="393"/>
      <c r="QZ25" s="393"/>
      <c r="RA25" s="393"/>
      <c r="RB25" s="393"/>
      <c r="RC25" s="393"/>
      <c r="RD25" s="393"/>
      <c r="RE25" s="393"/>
      <c r="RF25" s="393"/>
      <c r="RG25" s="393"/>
      <c r="RH25" s="393"/>
      <c r="RI25" s="393"/>
      <c r="RJ25" s="393"/>
      <c r="RK25" s="393"/>
      <c r="RL25" s="393"/>
      <c r="RM25" s="393"/>
      <c r="RN25" s="393"/>
      <c r="RO25" s="393"/>
      <c r="RP25" s="393"/>
      <c r="RQ25" s="393"/>
      <c r="RR25" s="393"/>
      <c r="RS25" s="393"/>
      <c r="RT25" s="393"/>
      <c r="RU25" s="393"/>
      <c r="RV25" s="393"/>
      <c r="RW25" s="393"/>
      <c r="RX25" s="393"/>
      <c r="RY25" s="393"/>
      <c r="RZ25" s="393"/>
      <c r="SA25" s="393"/>
      <c r="SB25" s="393"/>
      <c r="SC25" s="393"/>
      <c r="SD25" s="393"/>
      <c r="SE25" s="393"/>
      <c r="SF25" s="393"/>
      <c r="SG25" s="393"/>
      <c r="SH25" s="393"/>
      <c r="SI25" s="393"/>
      <c r="SJ25" s="393"/>
      <c r="SK25" s="393"/>
      <c r="SL25" s="393"/>
      <c r="SM25" s="393"/>
      <c r="SN25" s="393"/>
      <c r="SO25" s="393"/>
      <c r="SP25" s="393"/>
      <c r="SQ25" s="393"/>
      <c r="SR25" s="393"/>
      <c r="SS25" s="393"/>
      <c r="ST25" s="393"/>
      <c r="SU25" s="393"/>
      <c r="SV25" s="393"/>
      <c r="SW25" s="393"/>
      <c r="SX25" s="393"/>
      <c r="SY25" s="393"/>
      <c r="SZ25" s="393"/>
      <c r="TA25" s="393"/>
      <c r="TB25" s="393"/>
      <c r="TC25" s="393"/>
      <c r="TD25" s="393"/>
      <c r="TE25" s="393"/>
      <c r="TF25" s="393"/>
      <c r="TG25" s="393"/>
      <c r="TH25" s="393"/>
      <c r="TI25" s="393"/>
      <c r="TJ25" s="393"/>
      <c r="TK25" s="393"/>
    </row>
    <row r="26" spans="1:531" ht="37.5" customHeight="1" x14ac:dyDescent="0.2">
      <c r="A26" s="147" t="s">
        <v>100</v>
      </c>
      <c r="B26" s="721"/>
      <c r="C26" s="723"/>
      <c r="D26" s="723"/>
      <c r="E26" s="656"/>
      <c r="F26" s="721"/>
      <c r="G26" s="723"/>
      <c r="H26" s="723"/>
      <c r="I26" s="656"/>
      <c r="J26" s="721"/>
      <c r="K26" s="723"/>
      <c r="L26" s="723"/>
      <c r="M26" s="656"/>
      <c r="N26" s="721"/>
      <c r="O26" s="723"/>
      <c r="P26" s="723"/>
      <c r="Q26" s="723"/>
      <c r="R26" s="656"/>
      <c r="S26" s="721"/>
      <c r="T26" s="723"/>
      <c r="U26" s="723"/>
      <c r="V26" s="656"/>
      <c r="W26" s="721"/>
      <c r="X26" s="723"/>
      <c r="Y26" s="723"/>
      <c r="Z26" s="656"/>
      <c r="AA26" s="721"/>
      <c r="AB26" s="723"/>
      <c r="AC26" s="723"/>
      <c r="AD26" s="656"/>
      <c r="AE26" s="808"/>
      <c r="AF26" s="723"/>
      <c r="AG26" s="723"/>
      <c r="AH26" s="723"/>
      <c r="AI26" s="821"/>
      <c r="AJ26" s="757" t="s">
        <v>818</v>
      </c>
      <c r="AK26" s="759"/>
      <c r="AL26" s="759"/>
      <c r="AM26" s="761"/>
      <c r="AN26" s="721"/>
      <c r="AO26" s="723"/>
      <c r="AP26" s="723"/>
      <c r="AQ26" s="656"/>
      <c r="AR26" s="721"/>
      <c r="AS26" s="723"/>
      <c r="AT26" s="723"/>
      <c r="AU26" s="656"/>
      <c r="AV26" s="721"/>
      <c r="AW26" s="723"/>
      <c r="AX26" s="723"/>
      <c r="AY26" s="656"/>
      <c r="AZ26" s="723"/>
      <c r="BA26" s="721"/>
      <c r="BB26" s="723"/>
      <c r="BC26" s="723"/>
      <c r="BD26" s="656"/>
      <c r="BE26" s="721"/>
      <c r="BF26" s="723"/>
      <c r="BG26" s="723"/>
      <c r="BH26" s="656"/>
      <c r="BI26" s="721"/>
      <c r="BJ26" s="723"/>
      <c r="BK26" s="723"/>
      <c r="BL26" s="656"/>
      <c r="BM26" s="721"/>
      <c r="BN26" s="723"/>
      <c r="BO26" s="723"/>
      <c r="BP26" s="656"/>
      <c r="BQ26" s="723"/>
      <c r="BR26" s="721"/>
      <c r="BS26" s="723"/>
      <c r="BT26" s="723"/>
      <c r="BU26" s="656"/>
      <c r="BV26" s="721"/>
      <c r="BW26" s="723"/>
      <c r="BX26" s="723"/>
      <c r="BY26" s="656"/>
      <c r="BZ26" s="757" t="s">
        <v>823</v>
      </c>
      <c r="CA26" s="759" t="s">
        <v>1145</v>
      </c>
      <c r="CB26" s="759"/>
      <c r="CC26" s="761"/>
      <c r="CD26" s="721"/>
      <c r="CE26" s="723"/>
      <c r="CF26" s="723"/>
      <c r="CG26" s="656"/>
      <c r="CH26" s="723"/>
      <c r="CI26" s="721"/>
      <c r="CJ26" s="723"/>
      <c r="CK26" s="723"/>
      <c r="CL26" s="656"/>
      <c r="CM26" s="721"/>
      <c r="CN26" s="723"/>
      <c r="CO26" s="723"/>
      <c r="CP26" s="656"/>
      <c r="CQ26" s="757" t="s">
        <v>817</v>
      </c>
      <c r="CR26" s="759" t="s">
        <v>822</v>
      </c>
      <c r="CS26" s="759" t="s">
        <v>824</v>
      </c>
      <c r="CT26" s="761" t="s">
        <v>973</v>
      </c>
      <c r="CU26" s="721"/>
      <c r="CV26" s="723"/>
      <c r="CW26" s="723"/>
      <c r="CX26" s="723"/>
      <c r="CY26" s="656"/>
      <c r="CZ26" s="721"/>
      <c r="DA26" s="723"/>
      <c r="DB26" s="723"/>
      <c r="DC26" s="656"/>
      <c r="DD26" s="721"/>
      <c r="DE26" s="723"/>
      <c r="DF26" s="723"/>
      <c r="DG26" s="656"/>
      <c r="DH26" s="721"/>
      <c r="DI26" s="723"/>
      <c r="DJ26" s="723"/>
      <c r="DK26" s="656"/>
      <c r="DL26" s="757" t="s">
        <v>816</v>
      </c>
      <c r="DM26" s="759" t="s">
        <v>1058</v>
      </c>
      <c r="DN26" s="759"/>
      <c r="DO26" s="761"/>
      <c r="DP26" s="721"/>
      <c r="DQ26" s="723"/>
      <c r="DR26" s="723"/>
      <c r="DS26" s="656"/>
      <c r="DT26" s="757" t="s">
        <v>819</v>
      </c>
      <c r="DU26" s="759"/>
      <c r="DV26" s="759"/>
      <c r="DW26" s="761"/>
      <c r="DX26" s="721"/>
      <c r="DY26" s="723"/>
      <c r="DZ26" s="723"/>
      <c r="EA26" s="656"/>
      <c r="EB26" s="721"/>
      <c r="EC26" s="723"/>
      <c r="ED26" s="723"/>
      <c r="EE26" s="656"/>
      <c r="EF26" s="721"/>
      <c r="EG26" s="723"/>
      <c r="EH26" s="723"/>
      <c r="EI26" s="656"/>
      <c r="EJ26" s="721"/>
      <c r="EK26" s="723"/>
      <c r="EL26" s="723"/>
      <c r="EM26" s="656"/>
      <c r="EN26" s="808"/>
      <c r="EO26" s="723"/>
      <c r="EP26" s="723"/>
      <c r="EQ26" s="821"/>
      <c r="ER26" s="721" t="s">
        <v>820</v>
      </c>
      <c r="ES26" s="723"/>
      <c r="ET26" s="723"/>
      <c r="EU26" s="656"/>
      <c r="EV26" s="813" t="s">
        <v>1001</v>
      </c>
      <c r="EW26" s="831" t="s">
        <v>821</v>
      </c>
      <c r="EX26" s="831"/>
      <c r="EY26" s="831"/>
      <c r="EZ26" s="831"/>
      <c r="FA26" s="759"/>
      <c r="FB26" s="761"/>
      <c r="FC26" s="807"/>
      <c r="FD26" s="645"/>
      <c r="FE26" s="645"/>
      <c r="FF26" s="645"/>
      <c r="FG26" s="645"/>
      <c r="FH26" s="723"/>
      <c r="FI26" s="656"/>
      <c r="FJ26" s="807" t="s">
        <v>814</v>
      </c>
      <c r="FK26" s="645" t="s">
        <v>815</v>
      </c>
      <c r="FL26" s="723" t="s">
        <v>953</v>
      </c>
      <c r="FM26" s="723"/>
      <c r="FN26" s="723"/>
      <c r="FO26" s="723"/>
      <c r="FP26" s="656"/>
      <c r="FQ26" s="924"/>
      <c r="FR26" s="915"/>
      <c r="FS26" s="915"/>
      <c r="FT26" s="793"/>
      <c r="FU26" s="915"/>
      <c r="FV26" s="915"/>
      <c r="FW26" s="915"/>
      <c r="FX26" s="915"/>
      <c r="FY26" s="915"/>
      <c r="FZ26" s="793"/>
      <c r="GA26" s="915"/>
      <c r="GB26" s="793"/>
      <c r="GC26" s="915"/>
      <c r="GD26" s="915"/>
      <c r="GE26" s="915"/>
      <c r="GF26" s="793"/>
      <c r="GG26" s="915"/>
      <c r="GH26" s="915"/>
      <c r="GI26" s="915"/>
      <c r="GJ26" s="915"/>
      <c r="GK26" s="913"/>
      <c r="GL26" s="915"/>
      <c r="GM26" s="913"/>
      <c r="GN26" s="915"/>
      <c r="GO26" s="915"/>
      <c r="GP26" s="913"/>
      <c r="GQ26" s="915"/>
      <c r="GR26" s="915"/>
      <c r="GS26" s="915"/>
      <c r="GT26" s="915"/>
      <c r="GU26" s="915"/>
      <c r="GV26" s="915"/>
      <c r="GW26" s="915"/>
      <c r="GX26" s="911"/>
      <c r="GY26" s="217" t="s">
        <v>100</v>
      </c>
      <c r="HA26" s="74">
        <v>22</v>
      </c>
      <c r="HB26" s="199">
        <f>リスト!C25</f>
        <v>0</v>
      </c>
      <c r="HC26" s="76" t="str">
        <f>IF(リスト!D25="","",リスト!D25)</f>
        <v/>
      </c>
      <c r="HD26" s="76" t="str">
        <f>IF(リスト!F25="","",リスト!F25)</f>
        <v>新生電工</v>
      </c>
      <c r="HE26" s="76" t="str">
        <f>IF(リスト!E25="","",リスト!E25)</f>
        <v>８５Ｔ</v>
      </c>
      <c r="HF26" s="200" t="str">
        <f>IF(リスト!G25="","",リスト!G25)</f>
        <v>代休</v>
      </c>
      <c r="HG26" s="459" t="str">
        <f>IF(リスト!H25="","",リスト!H25)</f>
        <v/>
      </c>
      <c r="HH26" s="77" t="str">
        <f>IF(リスト!I25="","",リスト!I25)</f>
        <v>熊　野</v>
      </c>
      <c r="HI26" s="77" t="str">
        <f>IF(リスト!J25="","",リスト!J25)</f>
        <v>高　津</v>
      </c>
      <c r="HJ26" s="77" t="str">
        <f>IF(リスト!K25="","",リスト!K25)</f>
        <v>石津川</v>
      </c>
      <c r="HK26" s="77" t="str">
        <f>IF(リスト!L25="","",リスト!L25)</f>
        <v>箕　谷</v>
      </c>
      <c r="HL26" s="77" t="str">
        <f>IF(リスト!M25="","",リスト!M25)</f>
        <v>小　田</v>
      </c>
      <c r="HM26" s="77" t="str">
        <f>IF(リスト!N25="","",リスト!N25)</f>
        <v>奈  良</v>
      </c>
      <c r="HN26" s="77" t="str">
        <f>IF(リスト!O25="","",リスト!O25)</f>
        <v>樫尾P/S</v>
      </c>
      <c r="HO26" s="460" t="str">
        <f>IF(リスト!P25="","",リスト!P25)</f>
        <v>篠原堰堤</v>
      </c>
      <c r="IV26" s="393"/>
      <c r="IW26" s="393"/>
      <c r="IX26" s="393"/>
      <c r="IY26" s="393"/>
      <c r="IZ26" s="393"/>
      <c r="JA26" s="393"/>
      <c r="JB26" s="393"/>
      <c r="JC26" s="393"/>
      <c r="JD26" s="393"/>
      <c r="JE26" s="393"/>
      <c r="JF26" s="393"/>
      <c r="JG26" s="393"/>
      <c r="JH26" s="393"/>
      <c r="JI26" s="393"/>
      <c r="JJ26" s="393"/>
      <c r="JK26" s="393"/>
      <c r="JL26" s="393"/>
      <c r="JM26" s="393"/>
      <c r="JN26" s="393"/>
      <c r="JO26" s="393"/>
      <c r="JP26" s="393"/>
      <c r="JQ26" s="393"/>
      <c r="JR26" s="393"/>
      <c r="JS26" s="393"/>
      <c r="JT26" s="393"/>
      <c r="JU26" s="393"/>
      <c r="JV26" s="393"/>
      <c r="JW26" s="393"/>
      <c r="JX26" s="393"/>
      <c r="JY26" s="393"/>
      <c r="JZ26" s="393"/>
      <c r="KA26" s="393"/>
      <c r="KB26" s="393"/>
      <c r="KC26" s="393"/>
      <c r="KD26" s="393"/>
      <c r="KE26" s="393"/>
      <c r="KF26" s="393"/>
      <c r="KG26" s="393"/>
      <c r="KH26" s="393"/>
      <c r="KI26" s="393"/>
      <c r="KJ26" s="393"/>
      <c r="KK26" s="393"/>
      <c r="KL26" s="393"/>
      <c r="KM26" s="393"/>
      <c r="KN26" s="393"/>
      <c r="KO26" s="393"/>
      <c r="KP26" s="393"/>
      <c r="KQ26" s="393"/>
      <c r="KR26" s="393"/>
      <c r="KS26" s="393"/>
      <c r="KT26" s="393"/>
      <c r="KU26" s="393"/>
      <c r="KV26" s="393"/>
      <c r="KW26" s="393"/>
      <c r="KX26" s="393"/>
      <c r="KY26" s="393"/>
      <c r="KZ26" s="393"/>
      <c r="LA26" s="393"/>
      <c r="LB26" s="393"/>
      <c r="LC26" s="393"/>
      <c r="LD26" s="393"/>
      <c r="LE26" s="393"/>
      <c r="LF26" s="393"/>
      <c r="LG26" s="393"/>
      <c r="LH26" s="393"/>
      <c r="LI26" s="393"/>
      <c r="LJ26" s="393"/>
      <c r="LK26" s="393"/>
      <c r="LL26" s="393"/>
      <c r="LM26" s="393"/>
      <c r="LN26" s="393"/>
      <c r="LO26" s="393"/>
      <c r="LP26" s="393"/>
      <c r="LQ26" s="393"/>
      <c r="LR26" s="393"/>
      <c r="LS26" s="393"/>
      <c r="LT26" s="393"/>
      <c r="LU26" s="393"/>
      <c r="LV26" s="393"/>
      <c r="LW26" s="393"/>
      <c r="LX26" s="393"/>
      <c r="LY26" s="393"/>
      <c r="LZ26" s="393"/>
      <c r="MA26" s="393"/>
      <c r="MB26" s="393"/>
      <c r="MC26" s="393"/>
      <c r="MD26" s="393"/>
      <c r="ME26" s="393"/>
      <c r="MF26" s="393"/>
      <c r="MG26" s="393"/>
      <c r="MH26" s="393"/>
      <c r="MI26" s="393"/>
      <c r="MJ26" s="393"/>
      <c r="MK26" s="393"/>
      <c r="ML26" s="393"/>
      <c r="MM26" s="393"/>
      <c r="MN26" s="393"/>
      <c r="MO26" s="393"/>
      <c r="MP26" s="393"/>
      <c r="MQ26" s="393"/>
      <c r="MR26" s="393"/>
      <c r="MS26" s="393"/>
      <c r="MT26" s="393"/>
      <c r="MU26" s="393"/>
      <c r="MV26" s="393"/>
      <c r="MW26" s="393"/>
      <c r="MX26" s="393"/>
      <c r="MY26" s="393"/>
      <c r="MZ26" s="393"/>
      <c r="NA26" s="393"/>
      <c r="NB26" s="393"/>
      <c r="NC26" s="393"/>
      <c r="ND26" s="393"/>
      <c r="NE26" s="393"/>
      <c r="NF26" s="393"/>
      <c r="NG26" s="393"/>
      <c r="NH26" s="393"/>
      <c r="NI26" s="393"/>
      <c r="NJ26" s="393"/>
      <c r="NK26" s="393"/>
      <c r="NL26" s="393"/>
      <c r="NM26" s="393"/>
      <c r="NN26" s="393"/>
      <c r="NO26" s="393"/>
      <c r="NP26" s="393"/>
      <c r="NQ26" s="393"/>
      <c r="NR26" s="393"/>
      <c r="NS26" s="393"/>
      <c r="NT26" s="393"/>
      <c r="NU26" s="393"/>
      <c r="NV26" s="393"/>
      <c r="NW26" s="393"/>
      <c r="NX26" s="393"/>
      <c r="NY26" s="393"/>
      <c r="NZ26" s="393"/>
      <c r="OA26" s="393"/>
      <c r="OB26" s="393"/>
      <c r="OC26" s="393"/>
      <c r="OD26" s="393"/>
      <c r="OE26" s="393"/>
      <c r="OF26" s="393"/>
      <c r="OG26" s="393"/>
      <c r="OH26" s="393"/>
      <c r="OI26" s="393"/>
      <c r="OJ26" s="393"/>
      <c r="OK26" s="393"/>
      <c r="OL26" s="393"/>
      <c r="OM26" s="393"/>
      <c r="ON26" s="393"/>
      <c r="OO26" s="393"/>
      <c r="OP26" s="393"/>
      <c r="OQ26" s="393"/>
      <c r="OR26" s="393"/>
      <c r="OS26" s="393"/>
      <c r="OT26" s="393"/>
      <c r="OU26" s="393"/>
      <c r="OV26" s="393"/>
      <c r="OW26" s="393"/>
      <c r="OX26" s="393"/>
      <c r="OY26" s="393"/>
      <c r="OZ26" s="393"/>
      <c r="PA26" s="393"/>
      <c r="PB26" s="393"/>
      <c r="PC26" s="393"/>
      <c r="PD26" s="393"/>
      <c r="PE26" s="393"/>
      <c r="PF26" s="393"/>
      <c r="PG26" s="393"/>
      <c r="PH26" s="393"/>
      <c r="PI26" s="393"/>
      <c r="PJ26" s="393"/>
      <c r="PK26" s="393"/>
      <c r="PL26" s="393"/>
      <c r="PM26" s="393"/>
      <c r="PN26" s="393"/>
      <c r="PO26" s="393"/>
      <c r="PP26" s="393"/>
      <c r="PQ26" s="393"/>
      <c r="PR26" s="393"/>
      <c r="PS26" s="393"/>
      <c r="PT26" s="393"/>
      <c r="PU26" s="393"/>
      <c r="PV26" s="393"/>
      <c r="PW26" s="393"/>
      <c r="PX26" s="393"/>
      <c r="PY26" s="393"/>
      <c r="PZ26" s="393"/>
      <c r="QA26" s="393"/>
      <c r="QB26" s="393"/>
      <c r="QC26" s="393"/>
      <c r="QD26" s="393"/>
      <c r="QE26" s="393"/>
      <c r="QF26" s="393"/>
      <c r="QG26" s="393"/>
      <c r="QH26" s="393"/>
      <c r="QI26" s="393"/>
      <c r="QJ26" s="393"/>
      <c r="QK26" s="393"/>
      <c r="QL26" s="393"/>
      <c r="QM26" s="393"/>
      <c r="QN26" s="393"/>
      <c r="QO26" s="393"/>
      <c r="QP26" s="393"/>
      <c r="QQ26" s="393"/>
      <c r="QR26" s="393"/>
      <c r="QS26" s="393"/>
      <c r="QT26" s="393"/>
      <c r="QU26" s="393"/>
      <c r="QV26" s="393"/>
      <c r="QW26" s="393"/>
      <c r="QX26" s="393"/>
      <c r="QY26" s="393"/>
      <c r="QZ26" s="393"/>
      <c r="RA26" s="393"/>
      <c r="RB26" s="393"/>
      <c r="RC26" s="393"/>
      <c r="RD26" s="393"/>
      <c r="RE26" s="393"/>
      <c r="RF26" s="393"/>
      <c r="RG26" s="393"/>
      <c r="RH26" s="393"/>
      <c r="RI26" s="393"/>
      <c r="RJ26" s="393"/>
      <c r="RK26" s="393"/>
      <c r="RL26" s="393"/>
      <c r="RM26" s="393"/>
      <c r="RN26" s="393"/>
      <c r="RO26" s="393"/>
      <c r="RP26" s="393"/>
      <c r="RQ26" s="393"/>
      <c r="RR26" s="393"/>
      <c r="RS26" s="393"/>
      <c r="RT26" s="393"/>
      <c r="RU26" s="393"/>
      <c r="RV26" s="393"/>
      <c r="RW26" s="393"/>
      <c r="RX26" s="393"/>
      <c r="RY26" s="393"/>
      <c r="RZ26" s="393"/>
      <c r="SA26" s="393"/>
      <c r="SB26" s="393"/>
      <c r="SC26" s="393"/>
      <c r="SD26" s="393"/>
      <c r="SE26" s="393"/>
      <c r="SF26" s="393"/>
      <c r="SG26" s="393"/>
      <c r="SH26" s="393"/>
      <c r="SI26" s="393"/>
      <c r="SJ26" s="393"/>
      <c r="SK26" s="393"/>
      <c r="SL26" s="393"/>
      <c r="SM26" s="393"/>
      <c r="SN26" s="393"/>
      <c r="SO26" s="393"/>
      <c r="SP26" s="393"/>
      <c r="SQ26" s="393"/>
      <c r="SR26" s="393"/>
      <c r="SS26" s="393"/>
      <c r="ST26" s="393"/>
      <c r="SU26" s="393"/>
      <c r="SV26" s="393"/>
      <c r="SW26" s="393"/>
      <c r="SX26" s="393"/>
      <c r="SY26" s="393"/>
      <c r="SZ26" s="393"/>
      <c r="TA26" s="393"/>
      <c r="TB26" s="393"/>
      <c r="TC26" s="393"/>
      <c r="TD26" s="393"/>
      <c r="TE26" s="393"/>
      <c r="TF26" s="393"/>
      <c r="TG26" s="393"/>
      <c r="TH26" s="393"/>
      <c r="TI26" s="393"/>
      <c r="TJ26" s="393"/>
      <c r="TK26" s="393"/>
    </row>
    <row r="27" spans="1:531" ht="37.5" customHeight="1" thickBot="1" x14ac:dyDescent="0.25">
      <c r="A27" s="149"/>
      <c r="B27" s="722"/>
      <c r="C27" s="646"/>
      <c r="D27" s="646"/>
      <c r="E27" s="657"/>
      <c r="F27" s="722"/>
      <c r="G27" s="646"/>
      <c r="H27" s="646"/>
      <c r="I27" s="657"/>
      <c r="J27" s="722"/>
      <c r="K27" s="646"/>
      <c r="L27" s="646"/>
      <c r="M27" s="657"/>
      <c r="N27" s="722"/>
      <c r="O27" s="646"/>
      <c r="P27" s="646"/>
      <c r="Q27" s="646"/>
      <c r="R27" s="657"/>
      <c r="S27" s="722"/>
      <c r="T27" s="646"/>
      <c r="U27" s="646"/>
      <c r="V27" s="657"/>
      <c r="W27" s="722"/>
      <c r="X27" s="646"/>
      <c r="Y27" s="646"/>
      <c r="Z27" s="657"/>
      <c r="AA27" s="722"/>
      <c r="AB27" s="646"/>
      <c r="AC27" s="646"/>
      <c r="AD27" s="657"/>
      <c r="AE27" s="809"/>
      <c r="AF27" s="646"/>
      <c r="AG27" s="646"/>
      <c r="AH27" s="646"/>
      <c r="AI27" s="822"/>
      <c r="AJ27" s="758"/>
      <c r="AK27" s="760"/>
      <c r="AL27" s="760"/>
      <c r="AM27" s="762"/>
      <c r="AN27" s="722"/>
      <c r="AO27" s="646"/>
      <c r="AP27" s="646"/>
      <c r="AQ27" s="657"/>
      <c r="AR27" s="722"/>
      <c r="AS27" s="646"/>
      <c r="AT27" s="646"/>
      <c r="AU27" s="657"/>
      <c r="AV27" s="722"/>
      <c r="AW27" s="646"/>
      <c r="AX27" s="646"/>
      <c r="AY27" s="657"/>
      <c r="AZ27" s="646"/>
      <c r="BA27" s="722"/>
      <c r="BB27" s="646"/>
      <c r="BC27" s="646"/>
      <c r="BD27" s="657"/>
      <c r="BE27" s="722"/>
      <c r="BF27" s="646"/>
      <c r="BG27" s="646"/>
      <c r="BH27" s="657"/>
      <c r="BI27" s="722"/>
      <c r="BJ27" s="646"/>
      <c r="BK27" s="646"/>
      <c r="BL27" s="657"/>
      <c r="BM27" s="722"/>
      <c r="BN27" s="646"/>
      <c r="BO27" s="646"/>
      <c r="BP27" s="657"/>
      <c r="BQ27" s="646"/>
      <c r="BR27" s="722"/>
      <c r="BS27" s="646"/>
      <c r="BT27" s="646"/>
      <c r="BU27" s="657"/>
      <c r="BV27" s="722"/>
      <c r="BW27" s="646"/>
      <c r="BX27" s="646"/>
      <c r="BY27" s="657"/>
      <c r="BZ27" s="758"/>
      <c r="CA27" s="760"/>
      <c r="CB27" s="760"/>
      <c r="CC27" s="762"/>
      <c r="CD27" s="722"/>
      <c r="CE27" s="646"/>
      <c r="CF27" s="646"/>
      <c r="CG27" s="657"/>
      <c r="CH27" s="646"/>
      <c r="CI27" s="722"/>
      <c r="CJ27" s="646"/>
      <c r="CK27" s="646"/>
      <c r="CL27" s="657"/>
      <c r="CM27" s="722"/>
      <c r="CN27" s="646"/>
      <c r="CO27" s="646"/>
      <c r="CP27" s="657"/>
      <c r="CQ27" s="758"/>
      <c r="CR27" s="760"/>
      <c r="CS27" s="760"/>
      <c r="CT27" s="762"/>
      <c r="CU27" s="722"/>
      <c r="CV27" s="646"/>
      <c r="CW27" s="646"/>
      <c r="CX27" s="646"/>
      <c r="CY27" s="657"/>
      <c r="CZ27" s="722"/>
      <c r="DA27" s="646"/>
      <c r="DB27" s="646"/>
      <c r="DC27" s="657"/>
      <c r="DD27" s="722"/>
      <c r="DE27" s="646"/>
      <c r="DF27" s="646"/>
      <c r="DG27" s="657"/>
      <c r="DH27" s="722"/>
      <c r="DI27" s="646"/>
      <c r="DJ27" s="646"/>
      <c r="DK27" s="657"/>
      <c r="DL27" s="758"/>
      <c r="DM27" s="760"/>
      <c r="DN27" s="760"/>
      <c r="DO27" s="762"/>
      <c r="DP27" s="722"/>
      <c r="DQ27" s="646"/>
      <c r="DR27" s="646"/>
      <c r="DS27" s="657"/>
      <c r="DT27" s="758"/>
      <c r="DU27" s="760"/>
      <c r="DV27" s="760"/>
      <c r="DW27" s="762"/>
      <c r="DX27" s="722"/>
      <c r="DY27" s="646"/>
      <c r="DZ27" s="646"/>
      <c r="EA27" s="657"/>
      <c r="EB27" s="722"/>
      <c r="EC27" s="646"/>
      <c r="ED27" s="646"/>
      <c r="EE27" s="657"/>
      <c r="EF27" s="722"/>
      <c r="EG27" s="646"/>
      <c r="EH27" s="646"/>
      <c r="EI27" s="657"/>
      <c r="EJ27" s="722"/>
      <c r="EK27" s="646"/>
      <c r="EL27" s="646"/>
      <c r="EM27" s="657"/>
      <c r="EN27" s="809"/>
      <c r="EO27" s="646"/>
      <c r="EP27" s="646"/>
      <c r="EQ27" s="822"/>
      <c r="ER27" s="722"/>
      <c r="ES27" s="646"/>
      <c r="ET27" s="646"/>
      <c r="EU27" s="657"/>
      <c r="EV27" s="758"/>
      <c r="EW27" s="760"/>
      <c r="EX27" s="760"/>
      <c r="EY27" s="760"/>
      <c r="EZ27" s="760"/>
      <c r="FA27" s="760"/>
      <c r="FB27" s="762"/>
      <c r="FC27" s="722"/>
      <c r="FD27" s="646"/>
      <c r="FE27" s="646"/>
      <c r="FF27" s="646"/>
      <c r="FG27" s="646"/>
      <c r="FH27" s="646"/>
      <c r="FI27" s="657"/>
      <c r="FJ27" s="722"/>
      <c r="FK27" s="646"/>
      <c r="FL27" s="646"/>
      <c r="FM27" s="963"/>
      <c r="FN27" s="646"/>
      <c r="FO27" s="646"/>
      <c r="FP27" s="657"/>
      <c r="FQ27" s="925"/>
      <c r="FR27" s="916"/>
      <c r="FS27" s="916"/>
      <c r="FT27" s="794"/>
      <c r="FU27" s="916"/>
      <c r="FV27" s="916"/>
      <c r="FW27" s="916"/>
      <c r="FX27" s="916"/>
      <c r="FY27" s="916"/>
      <c r="FZ27" s="794"/>
      <c r="GA27" s="916"/>
      <c r="GB27" s="794"/>
      <c r="GC27" s="916"/>
      <c r="GD27" s="916"/>
      <c r="GE27" s="916"/>
      <c r="GF27" s="794"/>
      <c r="GG27" s="916"/>
      <c r="GH27" s="916"/>
      <c r="GI27" s="916"/>
      <c r="GJ27" s="916"/>
      <c r="GK27" s="914"/>
      <c r="GL27" s="916"/>
      <c r="GM27" s="914"/>
      <c r="GN27" s="916"/>
      <c r="GO27" s="916"/>
      <c r="GP27" s="914"/>
      <c r="GQ27" s="916"/>
      <c r="GR27" s="916"/>
      <c r="GS27" s="916"/>
      <c r="GT27" s="916"/>
      <c r="GU27" s="916"/>
      <c r="GV27" s="916"/>
      <c r="GW27" s="916"/>
      <c r="GX27" s="912"/>
      <c r="GY27" s="150">
        <f>((COUNTIF(FQ22:GK22,"○"))+(COUNTIF(FQ23:GK23,"○")))</f>
        <v>14</v>
      </c>
      <c r="HA27" s="74">
        <v>23</v>
      </c>
      <c r="HB27" s="199">
        <f>リスト!C26</f>
        <v>0</v>
      </c>
      <c r="HC27" s="76" t="str">
        <f>IF(リスト!D26="","",リスト!D26)</f>
        <v/>
      </c>
      <c r="HD27" s="76" t="str">
        <f>IF(リスト!F26="","",リスト!F26)</f>
        <v>ダイシン</v>
      </c>
      <c r="HE27" s="76" t="str">
        <f>IF(リスト!E26="","",リスト!E26)</f>
        <v>Ｋ９５</v>
      </c>
      <c r="HF27" s="200" t="str">
        <f>IF(リスト!G26="","",リスト!G26)</f>
        <v>振休</v>
      </c>
      <c r="HG27" s="77" t="str">
        <f>IF(リスト!H26="","",リスト!H26)</f>
        <v>九　条</v>
      </c>
      <c r="HH27" s="77" t="str">
        <f>IF(リスト!I26="","",リスト!I26)</f>
        <v>南茨木</v>
      </c>
      <c r="HI27" s="77" t="str">
        <f>IF(リスト!J26="","",リスト!J26)</f>
        <v>三休橋</v>
      </c>
      <c r="HJ27" s="77" t="str">
        <f>IF(リスト!K26="","",リスト!K26)</f>
        <v>高　石</v>
      </c>
      <c r="HK27" s="459" t="str">
        <f>IF(リスト!L26="","",リスト!L26)</f>
        <v/>
      </c>
      <c r="HL27" s="77" t="str">
        <f>IF(リスト!M26="","",リスト!M26)</f>
        <v>潮　江</v>
      </c>
      <c r="HM27" s="77" t="str">
        <f>IF(リスト!N26="","",リスト!N26)</f>
        <v>高天町</v>
      </c>
      <c r="HN27" s="77" t="str">
        <f>IF(リスト!O26="","",リスト!O26)</f>
        <v>室生P/S</v>
      </c>
      <c r="HO27" s="460" t="str">
        <f>IF(リスト!P26="","",リスト!P26)</f>
        <v/>
      </c>
      <c r="IV27" s="393"/>
      <c r="IW27" s="393"/>
      <c r="IX27" s="393"/>
      <c r="IY27" s="393"/>
      <c r="IZ27" s="393"/>
      <c r="JA27" s="393"/>
      <c r="JB27" s="393"/>
      <c r="JC27" s="393"/>
      <c r="JD27" s="393"/>
      <c r="JE27" s="393"/>
      <c r="JF27" s="393"/>
      <c r="JG27" s="393"/>
      <c r="JH27" s="393"/>
      <c r="JI27" s="393"/>
      <c r="JJ27" s="393"/>
      <c r="JK27" s="393"/>
      <c r="JL27" s="393"/>
      <c r="JM27" s="393"/>
      <c r="JN27" s="393"/>
      <c r="JO27" s="393"/>
      <c r="JP27" s="393"/>
      <c r="JQ27" s="393"/>
      <c r="JR27" s="393"/>
      <c r="JS27" s="393"/>
      <c r="JT27" s="393"/>
      <c r="JU27" s="393"/>
      <c r="JV27" s="393"/>
      <c r="JW27" s="393"/>
      <c r="JX27" s="393"/>
      <c r="JY27" s="393"/>
      <c r="JZ27" s="393"/>
      <c r="KA27" s="393"/>
      <c r="KB27" s="393"/>
      <c r="KC27" s="393"/>
      <c r="KD27" s="393"/>
      <c r="KE27" s="393"/>
      <c r="KF27" s="393"/>
      <c r="KG27" s="393"/>
      <c r="KH27" s="393"/>
      <c r="KI27" s="393"/>
      <c r="KJ27" s="393"/>
      <c r="KK27" s="393"/>
      <c r="KL27" s="393"/>
      <c r="KM27" s="393"/>
      <c r="KN27" s="393"/>
      <c r="KO27" s="393"/>
      <c r="KP27" s="393"/>
      <c r="KQ27" s="393"/>
      <c r="KR27" s="393"/>
      <c r="KS27" s="393"/>
      <c r="KT27" s="393"/>
      <c r="KU27" s="393"/>
      <c r="KV27" s="393"/>
      <c r="KW27" s="393"/>
      <c r="KX27" s="393"/>
      <c r="KY27" s="393"/>
      <c r="KZ27" s="393"/>
      <c r="LA27" s="393"/>
      <c r="LB27" s="393"/>
      <c r="LC27" s="393"/>
      <c r="LD27" s="393"/>
      <c r="LE27" s="393"/>
      <c r="LF27" s="393"/>
      <c r="LG27" s="393"/>
      <c r="LH27" s="393"/>
      <c r="LI27" s="393"/>
      <c r="LJ27" s="393"/>
      <c r="LK27" s="393"/>
      <c r="LL27" s="393"/>
      <c r="LM27" s="393"/>
      <c r="LN27" s="393"/>
      <c r="LO27" s="393"/>
      <c r="LP27" s="393"/>
      <c r="LQ27" s="393"/>
      <c r="LR27" s="393"/>
      <c r="LS27" s="393"/>
      <c r="LT27" s="393"/>
      <c r="LU27" s="393"/>
      <c r="LV27" s="393"/>
      <c r="LW27" s="393"/>
      <c r="LX27" s="393"/>
      <c r="LY27" s="393"/>
      <c r="LZ27" s="393"/>
      <c r="MA27" s="393"/>
      <c r="MB27" s="393"/>
      <c r="MC27" s="393"/>
      <c r="MD27" s="393"/>
      <c r="ME27" s="393"/>
      <c r="MF27" s="393"/>
      <c r="MG27" s="393"/>
      <c r="MH27" s="393"/>
      <c r="MI27" s="393"/>
      <c r="MJ27" s="393"/>
      <c r="MK27" s="393"/>
      <c r="ML27" s="393"/>
      <c r="MM27" s="393"/>
      <c r="MN27" s="393"/>
      <c r="MO27" s="393"/>
      <c r="MP27" s="393"/>
      <c r="MQ27" s="393"/>
      <c r="MR27" s="393"/>
      <c r="MS27" s="393"/>
      <c r="MT27" s="393"/>
      <c r="MU27" s="393"/>
      <c r="MV27" s="393"/>
      <c r="MW27" s="393"/>
      <c r="MX27" s="393"/>
      <c r="MY27" s="393"/>
      <c r="MZ27" s="393"/>
      <c r="NA27" s="393"/>
      <c r="NB27" s="393"/>
      <c r="NC27" s="393"/>
      <c r="ND27" s="393"/>
      <c r="NE27" s="393"/>
      <c r="NF27" s="393"/>
      <c r="NG27" s="393"/>
      <c r="NH27" s="393"/>
      <c r="NI27" s="393"/>
      <c r="NJ27" s="393"/>
      <c r="NK27" s="393"/>
      <c r="NL27" s="393"/>
      <c r="NM27" s="393"/>
      <c r="NN27" s="393"/>
      <c r="NO27" s="393"/>
      <c r="NP27" s="393"/>
      <c r="NQ27" s="393"/>
      <c r="NR27" s="393"/>
      <c r="NS27" s="393"/>
      <c r="NT27" s="393"/>
      <c r="NU27" s="393"/>
      <c r="NV27" s="393"/>
      <c r="NW27" s="393"/>
      <c r="NX27" s="393"/>
      <c r="NY27" s="393"/>
      <c r="NZ27" s="393"/>
      <c r="OA27" s="393"/>
      <c r="OB27" s="393"/>
      <c r="OC27" s="393"/>
      <c r="OD27" s="393"/>
      <c r="OE27" s="393"/>
      <c r="OF27" s="393"/>
      <c r="OG27" s="393"/>
      <c r="OH27" s="393"/>
      <c r="OI27" s="393"/>
      <c r="OJ27" s="393"/>
      <c r="OK27" s="393"/>
      <c r="OL27" s="393"/>
      <c r="OM27" s="393"/>
      <c r="ON27" s="393"/>
      <c r="OO27" s="393"/>
      <c r="OP27" s="393"/>
      <c r="OQ27" s="393"/>
      <c r="OR27" s="393"/>
      <c r="OS27" s="393"/>
      <c r="OT27" s="393"/>
      <c r="OU27" s="393"/>
      <c r="OV27" s="393"/>
      <c r="OW27" s="393"/>
      <c r="OX27" s="393"/>
      <c r="OY27" s="393"/>
      <c r="OZ27" s="393"/>
      <c r="PA27" s="393"/>
      <c r="PB27" s="393"/>
      <c r="PC27" s="393"/>
      <c r="PD27" s="393"/>
      <c r="PE27" s="393"/>
      <c r="PF27" s="393"/>
      <c r="PG27" s="393"/>
      <c r="PH27" s="393"/>
      <c r="PI27" s="393"/>
      <c r="PJ27" s="393"/>
      <c r="PK27" s="393"/>
      <c r="PL27" s="393"/>
      <c r="PM27" s="393"/>
      <c r="PN27" s="393"/>
      <c r="PO27" s="393"/>
      <c r="PP27" s="393"/>
      <c r="PQ27" s="393"/>
      <c r="PR27" s="393"/>
      <c r="PS27" s="393"/>
      <c r="PT27" s="393"/>
      <c r="PU27" s="393"/>
      <c r="PV27" s="393"/>
      <c r="PW27" s="393"/>
      <c r="PX27" s="393"/>
      <c r="PY27" s="393"/>
      <c r="PZ27" s="393"/>
      <c r="QA27" s="393"/>
      <c r="QB27" s="393"/>
      <c r="QC27" s="393"/>
      <c r="QD27" s="393"/>
      <c r="QE27" s="393"/>
      <c r="QF27" s="393"/>
      <c r="QG27" s="393"/>
      <c r="QH27" s="393"/>
      <c r="QI27" s="393"/>
      <c r="QJ27" s="393"/>
      <c r="QK27" s="393"/>
      <c r="QL27" s="393"/>
      <c r="QM27" s="393"/>
      <c r="QN27" s="393"/>
      <c r="QO27" s="393"/>
      <c r="QP27" s="393"/>
      <c r="QQ27" s="393"/>
      <c r="QR27" s="393"/>
      <c r="QS27" s="393"/>
      <c r="QT27" s="393"/>
      <c r="QU27" s="393"/>
      <c r="QV27" s="393"/>
      <c r="QW27" s="393"/>
      <c r="QX27" s="393"/>
      <c r="QY27" s="393"/>
      <c r="QZ27" s="393"/>
      <c r="RA27" s="393"/>
      <c r="RB27" s="393"/>
      <c r="RC27" s="393"/>
      <c r="RD27" s="393"/>
      <c r="RE27" s="393"/>
      <c r="RF27" s="393"/>
      <c r="RG27" s="393"/>
      <c r="RH27" s="393"/>
      <c r="RI27" s="393"/>
      <c r="RJ27" s="393"/>
      <c r="RK27" s="393"/>
      <c r="RL27" s="393"/>
      <c r="RM27" s="393"/>
      <c r="RN27" s="393"/>
      <c r="RO27" s="393"/>
      <c r="RP27" s="393"/>
      <c r="RQ27" s="393"/>
      <c r="RR27" s="393"/>
      <c r="RS27" s="393"/>
      <c r="RT27" s="393"/>
      <c r="RU27" s="393"/>
      <c r="RV27" s="393"/>
      <c r="RW27" s="393"/>
      <c r="RX27" s="393"/>
      <c r="RY27" s="393"/>
      <c r="RZ27" s="393"/>
      <c r="SA27" s="393"/>
      <c r="SB27" s="393"/>
      <c r="SC27" s="393"/>
      <c r="SD27" s="393"/>
      <c r="SE27" s="393"/>
      <c r="SF27" s="393"/>
      <c r="SG27" s="393"/>
      <c r="SH27" s="393"/>
      <c r="SI27" s="393"/>
      <c r="SJ27" s="393"/>
      <c r="SK27" s="393"/>
      <c r="SL27" s="393"/>
      <c r="SM27" s="393"/>
      <c r="SN27" s="393"/>
      <c r="SO27" s="393"/>
      <c r="SP27" s="393"/>
      <c r="SQ27" s="393"/>
      <c r="SR27" s="393"/>
      <c r="SS27" s="393"/>
      <c r="ST27" s="393"/>
      <c r="SU27" s="393"/>
      <c r="SV27" s="393"/>
      <c r="SW27" s="393"/>
      <c r="SX27" s="393"/>
      <c r="SY27" s="393"/>
      <c r="SZ27" s="393"/>
      <c r="TA27" s="393"/>
      <c r="TB27" s="393"/>
      <c r="TC27" s="393"/>
      <c r="TD27" s="393"/>
      <c r="TE27" s="393"/>
      <c r="TF27" s="393"/>
      <c r="TG27" s="393"/>
      <c r="TH27" s="393"/>
      <c r="TI27" s="393"/>
      <c r="TJ27" s="393"/>
      <c r="TK27" s="393"/>
    </row>
    <row r="28" spans="1:531" ht="25.5" customHeight="1" x14ac:dyDescent="0.2">
      <c r="A28" s="139"/>
      <c r="B28" s="706"/>
      <c r="C28" s="707"/>
      <c r="D28" s="707"/>
      <c r="E28" s="708"/>
      <c r="F28" s="706"/>
      <c r="G28" s="707"/>
      <c r="H28" s="707"/>
      <c r="I28" s="708"/>
      <c r="J28" s="706"/>
      <c r="K28" s="707"/>
      <c r="L28" s="707"/>
      <c r="M28" s="708"/>
      <c r="N28" s="706"/>
      <c r="O28" s="707"/>
      <c r="P28" s="707"/>
      <c r="Q28" s="707"/>
      <c r="R28" s="708"/>
      <c r="S28" s="763"/>
      <c r="T28" s="764"/>
      <c r="U28" s="764"/>
      <c r="V28" s="765"/>
      <c r="W28" s="763"/>
      <c r="X28" s="764"/>
      <c r="Y28" s="764"/>
      <c r="Z28" s="765"/>
      <c r="AA28" s="763" t="s">
        <v>1018</v>
      </c>
      <c r="AB28" s="764"/>
      <c r="AC28" s="764"/>
      <c r="AD28" s="765"/>
      <c r="AE28" s="763"/>
      <c r="AF28" s="764"/>
      <c r="AG28" s="764"/>
      <c r="AH28" s="764"/>
      <c r="AI28" s="765"/>
      <c r="AJ28" s="706"/>
      <c r="AK28" s="707"/>
      <c r="AL28" s="707"/>
      <c r="AM28" s="708"/>
      <c r="AN28" s="706"/>
      <c r="AO28" s="707"/>
      <c r="AP28" s="707"/>
      <c r="AQ28" s="708"/>
      <c r="AR28" s="706"/>
      <c r="AS28" s="707"/>
      <c r="AT28" s="707"/>
      <c r="AU28" s="708"/>
      <c r="AV28" s="706"/>
      <c r="AW28" s="707"/>
      <c r="AX28" s="707"/>
      <c r="AY28" s="707"/>
      <c r="AZ28" s="766"/>
      <c r="BA28" s="706"/>
      <c r="BB28" s="707"/>
      <c r="BC28" s="707"/>
      <c r="BD28" s="708"/>
      <c r="BE28" s="706"/>
      <c r="BF28" s="707"/>
      <c r="BG28" s="707"/>
      <c r="BH28" s="708"/>
      <c r="BI28" s="706"/>
      <c r="BJ28" s="707"/>
      <c r="BK28" s="707"/>
      <c r="BL28" s="708"/>
      <c r="BM28" s="706"/>
      <c r="BN28" s="707"/>
      <c r="BO28" s="707"/>
      <c r="BP28" s="707"/>
      <c r="BQ28" s="766"/>
      <c r="BR28" s="706"/>
      <c r="BS28" s="707"/>
      <c r="BT28" s="707"/>
      <c r="BU28" s="708"/>
      <c r="BV28" s="706"/>
      <c r="BW28" s="707"/>
      <c r="BX28" s="707"/>
      <c r="BY28" s="708"/>
      <c r="BZ28" s="706"/>
      <c r="CA28" s="707"/>
      <c r="CB28" s="707"/>
      <c r="CC28" s="708"/>
      <c r="CD28" s="706"/>
      <c r="CE28" s="707"/>
      <c r="CF28" s="707"/>
      <c r="CG28" s="707"/>
      <c r="CH28" s="945"/>
      <c r="CI28" s="706"/>
      <c r="CJ28" s="707"/>
      <c r="CK28" s="707"/>
      <c r="CL28" s="708"/>
      <c r="CM28" s="706"/>
      <c r="CN28" s="707"/>
      <c r="CO28" s="707"/>
      <c r="CP28" s="708"/>
      <c r="CQ28" s="706"/>
      <c r="CR28" s="707"/>
      <c r="CS28" s="707"/>
      <c r="CT28" s="708"/>
      <c r="CU28" s="706"/>
      <c r="CV28" s="707"/>
      <c r="CW28" s="707"/>
      <c r="CX28" s="707"/>
      <c r="CY28" s="708"/>
      <c r="CZ28" s="706"/>
      <c r="DA28" s="707"/>
      <c r="DB28" s="707"/>
      <c r="DC28" s="708"/>
      <c r="DD28" s="763" t="s">
        <v>1038</v>
      </c>
      <c r="DE28" s="764"/>
      <c r="DF28" s="764"/>
      <c r="DG28" s="765"/>
      <c r="DH28" s="706"/>
      <c r="DI28" s="707"/>
      <c r="DJ28" s="707"/>
      <c r="DK28" s="708"/>
      <c r="DL28" s="763"/>
      <c r="DM28" s="764"/>
      <c r="DN28" s="764"/>
      <c r="DO28" s="765"/>
      <c r="DP28" s="706"/>
      <c r="DQ28" s="707"/>
      <c r="DR28" s="707"/>
      <c r="DS28" s="708"/>
      <c r="DT28" s="706"/>
      <c r="DU28" s="707"/>
      <c r="DV28" s="707"/>
      <c r="DW28" s="708"/>
      <c r="DX28" s="706"/>
      <c r="DY28" s="707"/>
      <c r="DZ28" s="707"/>
      <c r="EA28" s="708"/>
      <c r="EB28" s="706"/>
      <c r="EC28" s="707"/>
      <c r="ED28" s="707"/>
      <c r="EE28" s="708"/>
      <c r="EF28" s="706"/>
      <c r="EG28" s="707"/>
      <c r="EH28" s="707"/>
      <c r="EI28" s="708"/>
      <c r="EJ28" s="706"/>
      <c r="EK28" s="707"/>
      <c r="EL28" s="707"/>
      <c r="EM28" s="708"/>
      <c r="EN28" s="706"/>
      <c r="EO28" s="707"/>
      <c r="EP28" s="707"/>
      <c r="EQ28" s="708"/>
      <c r="ER28" s="706"/>
      <c r="ES28" s="707"/>
      <c r="ET28" s="707"/>
      <c r="EU28" s="708"/>
      <c r="EV28" s="706"/>
      <c r="EW28" s="707"/>
      <c r="EX28" s="707"/>
      <c r="EY28" s="707"/>
      <c r="EZ28" s="707"/>
      <c r="FA28" s="707"/>
      <c r="FB28" s="708"/>
      <c r="FC28" s="706"/>
      <c r="FD28" s="707"/>
      <c r="FE28" s="707"/>
      <c r="FF28" s="707"/>
      <c r="FG28" s="707"/>
      <c r="FH28" s="707"/>
      <c r="FI28" s="708"/>
      <c r="FJ28" s="706" t="s">
        <v>1121</v>
      </c>
      <c r="FK28" s="707"/>
      <c r="FL28" s="707"/>
      <c r="FM28" s="707"/>
      <c r="FN28" s="707"/>
      <c r="FO28" s="806"/>
      <c r="FP28" s="766"/>
      <c r="FQ28" s="209"/>
      <c r="FR28" s="210"/>
      <c r="FS28" s="210"/>
      <c r="FT28" s="481"/>
      <c r="FU28" s="210"/>
      <c r="FV28" s="210"/>
      <c r="FW28" s="210"/>
      <c r="FX28" s="210"/>
      <c r="FY28" s="210"/>
      <c r="FZ28" s="210"/>
      <c r="GA28" s="210"/>
      <c r="GB28" s="481"/>
      <c r="GC28" s="481"/>
      <c r="GD28" s="481"/>
      <c r="GE28" s="481"/>
      <c r="GF28" s="481"/>
      <c r="GG28" s="210"/>
      <c r="GH28" s="210"/>
      <c r="GI28" s="210"/>
      <c r="GJ28" s="210"/>
      <c r="GK28" s="210"/>
      <c r="GL28" s="210"/>
      <c r="GM28" s="221"/>
      <c r="GN28" s="210"/>
      <c r="GO28" s="210"/>
      <c r="GP28" s="221"/>
      <c r="GQ28" s="210"/>
      <c r="GR28" s="210"/>
      <c r="GS28" s="210"/>
      <c r="GT28" s="210"/>
      <c r="GU28" s="210"/>
      <c r="GV28" s="210"/>
      <c r="GW28" s="210"/>
      <c r="GX28" s="370"/>
      <c r="GY28" s="153"/>
      <c r="HA28" s="74">
        <v>24</v>
      </c>
      <c r="HB28" s="199" t="str">
        <f>リスト!C27</f>
        <v>三</v>
      </c>
      <c r="HC28" s="76" t="str">
        <f>IF(リスト!D27="","",リスト!D27)</f>
        <v>河　口</v>
      </c>
      <c r="HD28" s="76" t="str">
        <f>IF(リスト!F27="","",リスト!F27)</f>
        <v>近計ｻｰﾋﾞｽ</v>
      </c>
      <c r="HE28" s="76" t="str">
        <f>IF(リスト!E27="","",リスト!E27)</f>
        <v>Ｄ５１</v>
      </c>
      <c r="HF28" s="200" t="str">
        <f>IF(リスト!G27="","",リスト!G27)</f>
        <v>夏休</v>
      </c>
      <c r="HG28" s="77" t="str">
        <f>IF(リスト!H27="","",リスト!H27)</f>
        <v>立売堀</v>
      </c>
      <c r="HH28" s="77" t="str">
        <f>IF(リスト!I27="","",リスト!I27)</f>
        <v>岸　部</v>
      </c>
      <c r="HI28" s="77" t="str">
        <f>IF(リスト!J27="","",リスト!J27)</f>
        <v>道頓堀</v>
      </c>
      <c r="HJ28" s="77" t="str">
        <f>IF(リスト!K27="","",リスト!K27)</f>
        <v>津久野</v>
      </c>
      <c r="HK28" s="77" t="str">
        <f>IF(リスト!L27="","",リスト!L27)</f>
        <v>神　戸</v>
      </c>
      <c r="HL28" s="77" t="str">
        <f>IF(リスト!M27="","",リスト!M27)</f>
        <v>園　田</v>
      </c>
      <c r="HM28" s="77" t="str">
        <f>IF(リスト!N27="","",リスト!N27)</f>
        <v>富  雄</v>
      </c>
      <c r="HN28" s="77" t="str">
        <f>IF(リスト!O27="","",リスト!O27)</f>
        <v>川合P/S</v>
      </c>
      <c r="HO28" s="460" t="str">
        <f>IF(リスト!P27="","",リスト!P27)</f>
        <v/>
      </c>
      <c r="HQ28" s="57" t="str">
        <f>IF(FQ29="内勤","",IF(FQ29="在宅","",IF(FQ29="","",1)))</f>
        <v/>
      </c>
      <c r="HR28" s="57" t="str">
        <f t="shared" ref="HR28:IJ28" si="81">IF(FR29="内勤","",IF(FR29="在宅","",IF(FR29="","",1)))</f>
        <v/>
      </c>
      <c r="HS28" s="57" t="str">
        <f t="shared" si="81"/>
        <v/>
      </c>
      <c r="HT28" s="57" t="str">
        <f t="shared" si="81"/>
        <v/>
      </c>
      <c r="HU28" s="57" t="str">
        <f t="shared" si="81"/>
        <v/>
      </c>
      <c r="HV28" s="57" t="str">
        <f t="shared" si="81"/>
        <v/>
      </c>
      <c r="HW28" s="57" t="str">
        <f t="shared" si="81"/>
        <v/>
      </c>
      <c r="HX28" s="57" t="str">
        <f t="shared" si="81"/>
        <v/>
      </c>
      <c r="HY28" s="57" t="str">
        <f t="shared" si="81"/>
        <v/>
      </c>
      <c r="HZ28" s="57" t="str">
        <f t="shared" si="81"/>
        <v/>
      </c>
      <c r="IA28" s="57" t="str">
        <f t="shared" si="81"/>
        <v/>
      </c>
      <c r="IB28" s="57" t="str">
        <f t="shared" si="81"/>
        <v/>
      </c>
      <c r="IC28" s="57" t="str">
        <f t="shared" si="81"/>
        <v/>
      </c>
      <c r="ID28" s="57" t="str">
        <f t="shared" si="81"/>
        <v/>
      </c>
      <c r="IE28" s="57" t="str">
        <f t="shared" si="81"/>
        <v/>
      </c>
      <c r="IF28" s="57" t="str">
        <f t="shared" si="81"/>
        <v/>
      </c>
      <c r="IG28" s="57" t="str">
        <f t="shared" si="81"/>
        <v/>
      </c>
      <c r="IH28" s="57" t="str">
        <f t="shared" si="81"/>
        <v/>
      </c>
      <c r="II28" s="57" t="str">
        <f t="shared" si="81"/>
        <v/>
      </c>
      <c r="IJ28" s="57" t="str">
        <f t="shared" si="81"/>
        <v/>
      </c>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3"/>
      <c r="SK28" s="393"/>
      <c r="SL28" s="393"/>
      <c r="SM28" s="393"/>
      <c r="SN28" s="393"/>
      <c r="SO28" s="393"/>
      <c r="SP28" s="393"/>
      <c r="SQ28" s="393"/>
      <c r="SR28" s="393"/>
      <c r="SS28" s="393"/>
      <c r="ST28" s="393"/>
      <c r="SU28" s="393"/>
      <c r="SV28" s="393"/>
      <c r="SW28" s="393"/>
      <c r="SX28" s="393"/>
      <c r="SY28" s="393"/>
      <c r="SZ28" s="393"/>
      <c r="TA28" s="393"/>
      <c r="TB28" s="393"/>
      <c r="TC28" s="393"/>
      <c r="TD28" s="393"/>
      <c r="TE28" s="393"/>
      <c r="TF28" s="393"/>
      <c r="TG28" s="393"/>
      <c r="TH28" s="393"/>
      <c r="TI28" s="393"/>
      <c r="TJ28" s="393"/>
      <c r="TK28" s="393"/>
    </row>
    <row r="29" spans="1:531" ht="33" customHeight="1" x14ac:dyDescent="0.2">
      <c r="A29" s="174">
        <f>(23-(COUNTBLANK(HQ28:IM28)))</f>
        <v>0</v>
      </c>
      <c r="B29" s="709"/>
      <c r="C29" s="710"/>
      <c r="D29" s="710"/>
      <c r="E29" s="711"/>
      <c r="F29" s="709"/>
      <c r="G29" s="710"/>
      <c r="H29" s="710"/>
      <c r="I29" s="711"/>
      <c r="J29" s="709"/>
      <c r="K29" s="710"/>
      <c r="L29" s="710"/>
      <c r="M29" s="711"/>
      <c r="N29" s="709"/>
      <c r="O29" s="710"/>
      <c r="P29" s="710"/>
      <c r="Q29" s="710"/>
      <c r="R29" s="711"/>
      <c r="S29" s="767" t="s">
        <v>871</v>
      </c>
      <c r="T29" s="768"/>
      <c r="U29" s="768"/>
      <c r="V29" s="769"/>
      <c r="W29" s="767" t="s">
        <v>872</v>
      </c>
      <c r="X29" s="768"/>
      <c r="Y29" s="768"/>
      <c r="Z29" s="769"/>
      <c r="AA29" s="858" t="s">
        <v>872</v>
      </c>
      <c r="AB29" s="859"/>
      <c r="AC29" s="859"/>
      <c r="AD29" s="860"/>
      <c r="AE29" s="767" t="s">
        <v>878</v>
      </c>
      <c r="AF29" s="768"/>
      <c r="AG29" s="768"/>
      <c r="AH29" s="768"/>
      <c r="AI29" s="769"/>
      <c r="AJ29" s="709"/>
      <c r="AK29" s="710"/>
      <c r="AL29" s="710"/>
      <c r="AM29" s="711"/>
      <c r="AN29" s="709"/>
      <c r="AO29" s="710"/>
      <c r="AP29" s="710"/>
      <c r="AQ29" s="711"/>
      <c r="AR29" s="709"/>
      <c r="AS29" s="710"/>
      <c r="AT29" s="710"/>
      <c r="AU29" s="711"/>
      <c r="AV29" s="770"/>
      <c r="AW29" s="771"/>
      <c r="AX29" s="771"/>
      <c r="AY29" s="771"/>
      <c r="AZ29" s="772"/>
      <c r="BA29" s="709"/>
      <c r="BB29" s="710"/>
      <c r="BC29" s="710"/>
      <c r="BD29" s="711"/>
      <c r="BE29" s="709"/>
      <c r="BF29" s="710"/>
      <c r="BG29" s="710"/>
      <c r="BH29" s="711"/>
      <c r="BI29" s="709"/>
      <c r="BJ29" s="710"/>
      <c r="BK29" s="710"/>
      <c r="BL29" s="711"/>
      <c r="BM29" s="770"/>
      <c r="BN29" s="771"/>
      <c r="BO29" s="771"/>
      <c r="BP29" s="771"/>
      <c r="BQ29" s="772"/>
      <c r="BR29" s="709"/>
      <c r="BS29" s="710"/>
      <c r="BT29" s="710"/>
      <c r="BU29" s="711"/>
      <c r="BV29" s="709"/>
      <c r="BW29" s="710"/>
      <c r="BX29" s="710"/>
      <c r="BY29" s="711"/>
      <c r="BZ29" s="709"/>
      <c r="CA29" s="710"/>
      <c r="CB29" s="710"/>
      <c r="CC29" s="711"/>
      <c r="CD29" s="770"/>
      <c r="CE29" s="771"/>
      <c r="CF29" s="771"/>
      <c r="CG29" s="771"/>
      <c r="CH29" s="772"/>
      <c r="CI29" s="709"/>
      <c r="CJ29" s="710"/>
      <c r="CK29" s="710"/>
      <c r="CL29" s="711"/>
      <c r="CM29" s="709"/>
      <c r="CN29" s="710"/>
      <c r="CO29" s="710"/>
      <c r="CP29" s="711"/>
      <c r="CQ29" s="709"/>
      <c r="CR29" s="710"/>
      <c r="CS29" s="710"/>
      <c r="CT29" s="711"/>
      <c r="CU29" s="709"/>
      <c r="CV29" s="710"/>
      <c r="CW29" s="710"/>
      <c r="CX29" s="710"/>
      <c r="CY29" s="711"/>
      <c r="CZ29" s="709"/>
      <c r="DA29" s="710"/>
      <c r="DB29" s="710"/>
      <c r="DC29" s="711"/>
      <c r="DD29" s="767" t="s">
        <v>946</v>
      </c>
      <c r="DE29" s="768"/>
      <c r="DF29" s="768"/>
      <c r="DG29" s="769"/>
      <c r="DH29" s="709"/>
      <c r="DI29" s="710"/>
      <c r="DJ29" s="710"/>
      <c r="DK29" s="711"/>
      <c r="DL29" s="767" t="s">
        <v>1059</v>
      </c>
      <c r="DM29" s="768"/>
      <c r="DN29" s="768"/>
      <c r="DO29" s="769"/>
      <c r="DP29" s="709"/>
      <c r="DQ29" s="710"/>
      <c r="DR29" s="710"/>
      <c r="DS29" s="711"/>
      <c r="DT29" s="709"/>
      <c r="DU29" s="710"/>
      <c r="DV29" s="710"/>
      <c r="DW29" s="711"/>
      <c r="DX29" s="709"/>
      <c r="DY29" s="710"/>
      <c r="DZ29" s="710"/>
      <c r="EA29" s="711"/>
      <c r="EB29" s="709"/>
      <c r="EC29" s="710"/>
      <c r="ED29" s="710"/>
      <c r="EE29" s="711"/>
      <c r="EF29" s="709" t="s">
        <v>1126</v>
      </c>
      <c r="EG29" s="710"/>
      <c r="EH29" s="710"/>
      <c r="EI29" s="711"/>
      <c r="EJ29" s="709"/>
      <c r="EK29" s="710"/>
      <c r="EL29" s="710"/>
      <c r="EM29" s="711"/>
      <c r="EN29" s="709"/>
      <c r="EO29" s="710"/>
      <c r="EP29" s="710"/>
      <c r="EQ29" s="711"/>
      <c r="ER29" s="709"/>
      <c r="ES29" s="710"/>
      <c r="ET29" s="710"/>
      <c r="EU29" s="711"/>
      <c r="EV29" s="709"/>
      <c r="EW29" s="710"/>
      <c r="EX29" s="710"/>
      <c r="EY29" s="710"/>
      <c r="EZ29" s="710"/>
      <c r="FA29" s="710"/>
      <c r="FB29" s="711"/>
      <c r="FC29" s="709"/>
      <c r="FD29" s="710"/>
      <c r="FE29" s="710"/>
      <c r="FF29" s="710"/>
      <c r="FG29" s="710"/>
      <c r="FH29" s="710"/>
      <c r="FI29" s="711"/>
      <c r="FJ29" s="770" t="s">
        <v>931</v>
      </c>
      <c r="FK29" s="771"/>
      <c r="FL29" s="771"/>
      <c r="FM29" s="771"/>
      <c r="FN29" s="771"/>
      <c r="FO29" s="871"/>
      <c r="FP29" s="772"/>
      <c r="FQ29" s="434" t="s">
        <v>1039</v>
      </c>
      <c r="FR29" s="435" t="s">
        <v>1039</v>
      </c>
      <c r="FS29" s="435" t="s">
        <v>1039</v>
      </c>
      <c r="FT29" s="544" t="s">
        <v>1039</v>
      </c>
      <c r="FU29" s="435"/>
      <c r="FV29" s="435"/>
      <c r="FW29" s="435"/>
      <c r="FX29" s="435"/>
      <c r="FY29" s="435"/>
      <c r="FZ29" s="435"/>
      <c r="GA29" s="435"/>
      <c r="GB29" s="544" t="s">
        <v>1039</v>
      </c>
      <c r="GC29" s="544" t="s">
        <v>1039</v>
      </c>
      <c r="GD29" s="544" t="s">
        <v>1039</v>
      </c>
      <c r="GE29" s="544" t="s">
        <v>1039</v>
      </c>
      <c r="GF29" s="544" t="s">
        <v>1039</v>
      </c>
      <c r="GG29" s="435"/>
      <c r="GH29" s="435"/>
      <c r="GI29" s="435"/>
      <c r="GJ29" s="435"/>
      <c r="GK29" s="435"/>
      <c r="GL29" s="435"/>
      <c r="GM29" s="436"/>
      <c r="GN29" s="435"/>
      <c r="GO29" s="435"/>
      <c r="GP29" s="436"/>
      <c r="GQ29" s="435"/>
      <c r="GR29" s="435"/>
      <c r="GS29" s="435"/>
      <c r="GT29" s="435"/>
      <c r="GU29" s="435"/>
      <c r="GV29" s="435"/>
      <c r="GW29" s="435"/>
      <c r="GX29" s="437"/>
      <c r="GY29" s="141"/>
      <c r="HA29" s="74">
        <v>25</v>
      </c>
      <c r="HB29" s="199" t="str">
        <f>リスト!C28</f>
        <v>和</v>
      </c>
      <c r="HC29" s="76" t="str">
        <f>IF(リスト!D28="","",リスト!D28)</f>
        <v>三　谷</v>
      </c>
      <c r="HD29" s="76" t="str">
        <f>IF(リスト!F28="","",リスト!F28)</f>
        <v>大春商事</v>
      </c>
      <c r="HE29" s="76" t="str">
        <f>IF(リスト!E28="","",リスト!E28)</f>
        <v>ＴＣ</v>
      </c>
      <c r="HF29" s="200" t="str">
        <f>IF(リスト!G28="","",リスト!G28)</f>
        <v>特休</v>
      </c>
      <c r="HG29" s="77" t="str">
        <f>IF(リスト!H28="","",リスト!H28)</f>
        <v>江戸堀</v>
      </c>
      <c r="HH29" s="77" t="str">
        <f>IF(リスト!I28="","",リスト!I28)</f>
        <v>木　代</v>
      </c>
      <c r="HI29" s="77" t="str">
        <f>IF(リスト!J28="","",リスト!J28)</f>
        <v>下寺町</v>
      </c>
      <c r="HJ29" s="459" t="str">
        <f>IF(リスト!K28="","",リスト!K28)</f>
        <v/>
      </c>
      <c r="HK29" s="459" t="str">
        <f>IF(リスト!L28="","",リスト!L28)</f>
        <v/>
      </c>
      <c r="HL29" s="77" t="str">
        <f>IF(リスト!M28="","",リスト!M28)</f>
        <v>南尼崎</v>
      </c>
      <c r="HM29" s="77" t="str">
        <f>IF(リスト!N28="","",リスト!N28)</f>
        <v>学園前</v>
      </c>
      <c r="HN29" s="77" t="str">
        <f>IF(リスト!O28="","",リスト!O28)</f>
        <v>弥山P/S</v>
      </c>
      <c r="HO29" s="460" t="str">
        <f>IF(リスト!P28="","",リスト!P28)</f>
        <v/>
      </c>
      <c r="HQ29" s="284" t="str">
        <f t="shared" ref="HQ29:II29" si="82">IF(FQ28="","",FQ28)</f>
        <v/>
      </c>
      <c r="HR29" s="284" t="str">
        <f t="shared" si="82"/>
        <v/>
      </c>
      <c r="HS29" s="284" t="str">
        <f t="shared" si="82"/>
        <v/>
      </c>
      <c r="HT29" s="284" t="str">
        <f t="shared" si="82"/>
        <v/>
      </c>
      <c r="HU29" s="284" t="str">
        <f t="shared" si="82"/>
        <v/>
      </c>
      <c r="HV29" s="284" t="str">
        <f t="shared" si="82"/>
        <v/>
      </c>
      <c r="HW29" s="284" t="str">
        <f t="shared" si="82"/>
        <v/>
      </c>
      <c r="HX29" s="284" t="str">
        <f t="shared" si="82"/>
        <v/>
      </c>
      <c r="HY29" s="284" t="str">
        <f t="shared" si="82"/>
        <v/>
      </c>
      <c r="HZ29" s="284" t="str">
        <f t="shared" si="82"/>
        <v/>
      </c>
      <c r="IA29" s="284" t="str">
        <f t="shared" si="82"/>
        <v/>
      </c>
      <c r="IB29" s="284" t="str">
        <f t="shared" si="82"/>
        <v/>
      </c>
      <c r="IC29" s="284" t="str">
        <f t="shared" si="82"/>
        <v/>
      </c>
      <c r="ID29" s="284" t="str">
        <f t="shared" si="82"/>
        <v/>
      </c>
      <c r="IE29" s="284" t="str">
        <f t="shared" si="82"/>
        <v/>
      </c>
      <c r="IF29" s="284" t="str">
        <f t="shared" si="82"/>
        <v/>
      </c>
      <c r="IG29" s="284" t="str">
        <f t="shared" si="82"/>
        <v/>
      </c>
      <c r="IH29" s="284" t="str">
        <f t="shared" si="82"/>
        <v/>
      </c>
      <c r="II29" s="284" t="str">
        <f t="shared" si="82"/>
        <v/>
      </c>
      <c r="IJ29" s="284" t="str">
        <f t="shared" ref="IJ29" si="83">IF(GJ28="","",GJ28)</f>
        <v/>
      </c>
      <c r="IK29" s="284" t="str">
        <f t="shared" ref="IK29" si="84">IF(GK28="","",GK28)</f>
        <v/>
      </c>
      <c r="IL29" s="284" t="str">
        <f t="shared" ref="IL29" si="85">IF(GL28="","",GL28)</f>
        <v/>
      </c>
      <c r="IM29" s="284" t="str">
        <f t="shared" ref="IM29" si="86">IF(GM28="","",GM28)</f>
        <v/>
      </c>
      <c r="IN29" s="284" t="str">
        <f t="shared" ref="IN29" si="87">IF(GN28="","",GN28)</f>
        <v/>
      </c>
      <c r="IO29" s="284" t="str">
        <f t="shared" ref="IO29" si="88">IF(GO28="","",GO28)</f>
        <v/>
      </c>
      <c r="IP29" s="284" t="str">
        <f t="shared" ref="IP29" si="89">IF(GP28="","",GP28)</f>
        <v/>
      </c>
      <c r="IQ29" s="284" t="str">
        <f t="shared" ref="IQ29" si="90">IF(GQ28="","",GQ28)</f>
        <v/>
      </c>
      <c r="IR29" s="284" t="str">
        <f t="shared" ref="IR29" si="91">IF(GR28="","",GR28)</f>
        <v/>
      </c>
      <c r="IS29" s="284" t="str">
        <f t="shared" ref="IS29" si="92">IF(GW28="","",GW28)</f>
        <v/>
      </c>
      <c r="IT29" s="284" t="str">
        <f t="shared" ref="IT29" si="93">IF(GX28="","",GX28)</f>
        <v/>
      </c>
      <c r="IV29" s="393"/>
      <c r="IW29" s="393"/>
      <c r="IX29" s="393"/>
      <c r="IY29" s="393"/>
      <c r="IZ29" s="393"/>
      <c r="JA29" s="393"/>
      <c r="JB29" s="393"/>
      <c r="JC29" s="393"/>
      <c r="JD29" s="393"/>
      <c r="JE29" s="393"/>
      <c r="JF29" s="393"/>
      <c r="JG29" s="393"/>
      <c r="JH29" s="393"/>
      <c r="JI29" s="393"/>
      <c r="JJ29" s="393"/>
      <c r="JK29" s="393"/>
      <c r="JL29" s="393"/>
      <c r="JM29" s="393"/>
      <c r="JN29" s="393"/>
      <c r="JO29" s="393"/>
      <c r="JP29" s="393"/>
      <c r="JQ29" s="393"/>
      <c r="JR29" s="393"/>
      <c r="JS29" s="393"/>
      <c r="JT29" s="393"/>
      <c r="JU29" s="393"/>
      <c r="JV29" s="393"/>
      <c r="JW29" s="393"/>
      <c r="JX29" s="393"/>
      <c r="JY29" s="393"/>
      <c r="JZ29" s="393"/>
      <c r="KA29" s="393"/>
      <c r="KB29" s="393"/>
      <c r="KC29" s="393"/>
      <c r="KD29" s="393"/>
      <c r="KE29" s="393"/>
      <c r="KF29" s="393"/>
      <c r="KG29" s="393"/>
      <c r="KH29" s="393"/>
      <c r="KI29" s="393"/>
      <c r="KJ29" s="393"/>
      <c r="KK29" s="393"/>
      <c r="KL29" s="393"/>
      <c r="KM29" s="393"/>
      <c r="KN29" s="393"/>
      <c r="KO29" s="393"/>
      <c r="KP29" s="393"/>
      <c r="KQ29" s="393"/>
      <c r="KR29" s="393"/>
      <c r="KS29" s="393"/>
      <c r="KT29" s="393"/>
      <c r="KU29" s="393"/>
      <c r="KV29" s="393"/>
      <c r="KW29" s="393"/>
      <c r="KX29" s="393"/>
      <c r="KY29" s="393"/>
      <c r="KZ29" s="393"/>
      <c r="LA29" s="393"/>
      <c r="LB29" s="393"/>
      <c r="LC29" s="393"/>
      <c r="LD29" s="393"/>
      <c r="LE29" s="393"/>
      <c r="LF29" s="393"/>
      <c r="LG29" s="393"/>
      <c r="LH29" s="393"/>
      <c r="LI29" s="393"/>
      <c r="LJ29" s="393"/>
      <c r="LK29" s="393"/>
      <c r="LL29" s="393"/>
      <c r="LM29" s="393"/>
      <c r="LN29" s="393"/>
      <c r="LO29" s="393"/>
      <c r="LP29" s="393"/>
      <c r="LQ29" s="393"/>
      <c r="LR29" s="393"/>
      <c r="LS29" s="393"/>
      <c r="LT29" s="393"/>
      <c r="LU29" s="393"/>
      <c r="LV29" s="393"/>
      <c r="LW29" s="393"/>
      <c r="LX29" s="393"/>
      <c r="LY29" s="393"/>
      <c r="LZ29" s="393"/>
      <c r="MA29" s="393"/>
      <c r="MB29" s="393"/>
      <c r="MC29" s="393"/>
      <c r="MD29" s="393"/>
      <c r="ME29" s="393"/>
      <c r="MF29" s="393"/>
      <c r="MG29" s="393"/>
      <c r="MH29" s="393"/>
      <c r="MI29" s="393"/>
      <c r="MJ29" s="393"/>
      <c r="MK29" s="393"/>
      <c r="ML29" s="393"/>
      <c r="MM29" s="393"/>
      <c r="MN29" s="393"/>
      <c r="MO29" s="393"/>
      <c r="MP29" s="393"/>
      <c r="MQ29" s="393"/>
      <c r="MR29" s="393"/>
      <c r="MS29" s="393"/>
      <c r="MT29" s="393"/>
      <c r="MU29" s="393"/>
      <c r="MV29" s="393"/>
      <c r="MW29" s="393"/>
      <c r="MX29" s="393"/>
      <c r="MY29" s="393"/>
      <c r="MZ29" s="393"/>
      <c r="NA29" s="393"/>
      <c r="NB29" s="393"/>
      <c r="NC29" s="393"/>
      <c r="ND29" s="393"/>
      <c r="NE29" s="393"/>
      <c r="NF29" s="393"/>
      <c r="NG29" s="393"/>
      <c r="NH29" s="393"/>
      <c r="NI29" s="393"/>
      <c r="NJ29" s="393"/>
      <c r="NK29" s="393"/>
      <c r="NL29" s="393"/>
      <c r="NM29" s="393"/>
      <c r="NN29" s="393"/>
      <c r="NO29" s="393"/>
      <c r="NP29" s="393"/>
      <c r="NQ29" s="393"/>
      <c r="NR29" s="393"/>
      <c r="NS29" s="393"/>
      <c r="NT29" s="393"/>
      <c r="NU29" s="393"/>
      <c r="NV29" s="393"/>
      <c r="NW29" s="393"/>
      <c r="NX29" s="393"/>
      <c r="NY29" s="393"/>
      <c r="NZ29" s="393"/>
      <c r="OA29" s="393"/>
      <c r="OB29" s="393"/>
      <c r="OC29" s="393"/>
      <c r="OD29" s="393"/>
      <c r="OE29" s="393"/>
      <c r="OF29" s="393"/>
      <c r="OG29" s="393"/>
      <c r="OH29" s="393"/>
      <c r="OI29" s="393"/>
      <c r="OJ29" s="393"/>
      <c r="OK29" s="393"/>
      <c r="OL29" s="393"/>
      <c r="OM29" s="393"/>
      <c r="ON29" s="393"/>
      <c r="OO29" s="393"/>
      <c r="OP29" s="393"/>
      <c r="OQ29" s="393"/>
      <c r="OR29" s="393"/>
      <c r="OS29" s="393"/>
      <c r="OT29" s="393"/>
      <c r="OU29" s="393"/>
      <c r="OV29" s="393"/>
      <c r="OW29" s="393"/>
      <c r="OX29" s="393"/>
      <c r="OY29" s="393"/>
      <c r="OZ29" s="393"/>
      <c r="PA29" s="393"/>
      <c r="PB29" s="393"/>
      <c r="PC29" s="393"/>
      <c r="PD29" s="393"/>
      <c r="PE29" s="393"/>
      <c r="PF29" s="393"/>
      <c r="PG29" s="393"/>
      <c r="PH29" s="393"/>
      <c r="PI29" s="393"/>
      <c r="PJ29" s="393"/>
      <c r="PK29" s="393"/>
      <c r="PL29" s="393"/>
      <c r="PM29" s="393"/>
      <c r="PN29" s="393"/>
      <c r="PO29" s="393"/>
      <c r="PP29" s="393"/>
      <c r="PQ29" s="393"/>
      <c r="PR29" s="393"/>
      <c r="PS29" s="393"/>
      <c r="PT29" s="393"/>
      <c r="PU29" s="393"/>
      <c r="PV29" s="393"/>
      <c r="PW29" s="393"/>
      <c r="PX29" s="393"/>
      <c r="PY29" s="393"/>
      <c r="PZ29" s="393"/>
      <c r="QA29" s="393"/>
      <c r="QB29" s="393"/>
      <c r="QC29" s="393"/>
      <c r="QD29" s="393"/>
      <c r="QE29" s="393"/>
      <c r="QF29" s="393"/>
      <c r="QG29" s="393"/>
      <c r="QH29" s="393"/>
      <c r="QI29" s="393"/>
      <c r="QJ29" s="393"/>
      <c r="QK29" s="393"/>
      <c r="QL29" s="393"/>
      <c r="QM29" s="393"/>
      <c r="QN29" s="393"/>
      <c r="QO29" s="393"/>
      <c r="QP29" s="393"/>
      <c r="QQ29" s="393"/>
      <c r="QR29" s="393"/>
      <c r="QS29" s="393"/>
      <c r="QT29" s="393"/>
      <c r="QU29" s="393"/>
      <c r="QV29" s="393"/>
      <c r="QW29" s="393"/>
      <c r="QX29" s="393"/>
      <c r="QY29" s="393"/>
      <c r="QZ29" s="393"/>
      <c r="RA29" s="393"/>
      <c r="RB29" s="393"/>
      <c r="RC29" s="393"/>
      <c r="RD29" s="393"/>
      <c r="RE29" s="393"/>
      <c r="RF29" s="393"/>
      <c r="RG29" s="393"/>
      <c r="RH29" s="393"/>
      <c r="RI29" s="393"/>
      <c r="RJ29" s="393"/>
      <c r="RK29" s="393"/>
      <c r="RL29" s="393"/>
      <c r="RM29" s="393"/>
      <c r="RN29" s="393"/>
      <c r="RO29" s="393"/>
      <c r="RP29" s="393"/>
      <c r="RQ29" s="393"/>
      <c r="RR29" s="393"/>
      <c r="RS29" s="393"/>
      <c r="RT29" s="393"/>
      <c r="RU29" s="393"/>
      <c r="RV29" s="393"/>
      <c r="RW29" s="393"/>
      <c r="RX29" s="393"/>
      <c r="RY29" s="393"/>
      <c r="RZ29" s="393"/>
      <c r="SA29" s="393"/>
      <c r="SB29" s="393"/>
      <c r="SC29" s="393"/>
      <c r="SD29" s="393"/>
      <c r="SE29" s="393"/>
      <c r="SF29" s="393"/>
      <c r="SG29" s="393"/>
      <c r="SH29" s="393"/>
      <c r="SI29" s="393"/>
      <c r="SJ29" s="393"/>
      <c r="SK29" s="393"/>
      <c r="SL29" s="393"/>
      <c r="SM29" s="393"/>
      <c r="SN29" s="393"/>
      <c r="SO29" s="393"/>
      <c r="SP29" s="393"/>
      <c r="SQ29" s="393"/>
      <c r="SR29" s="393"/>
      <c r="SS29" s="393"/>
      <c r="ST29" s="393"/>
      <c r="SU29" s="393"/>
      <c r="SV29" s="393"/>
      <c r="SW29" s="393"/>
      <c r="SX29" s="393"/>
      <c r="SY29" s="393"/>
      <c r="SZ29" s="393"/>
      <c r="TA29" s="393"/>
      <c r="TB29" s="393"/>
      <c r="TC29" s="393"/>
      <c r="TD29" s="393"/>
      <c r="TE29" s="393"/>
      <c r="TF29" s="393"/>
      <c r="TG29" s="393"/>
      <c r="TH29" s="393"/>
      <c r="TI29" s="393"/>
      <c r="TJ29" s="393"/>
      <c r="TK29" s="393"/>
    </row>
    <row r="30" spans="1:531" ht="33" customHeight="1" x14ac:dyDescent="0.2">
      <c r="A30" s="152">
        <f>A22+1</f>
        <v>24</v>
      </c>
      <c r="B30" s="712"/>
      <c r="C30" s="713"/>
      <c r="D30" s="713"/>
      <c r="E30" s="714"/>
      <c r="F30" s="712"/>
      <c r="G30" s="713"/>
      <c r="H30" s="713"/>
      <c r="I30" s="714"/>
      <c r="J30" s="712"/>
      <c r="K30" s="713"/>
      <c r="L30" s="713"/>
      <c r="M30" s="714"/>
      <c r="N30" s="712"/>
      <c r="O30" s="713"/>
      <c r="P30" s="713"/>
      <c r="Q30" s="713"/>
      <c r="R30" s="714"/>
      <c r="S30" s="773" t="s">
        <v>873</v>
      </c>
      <c r="T30" s="774"/>
      <c r="U30" s="774"/>
      <c r="V30" s="775"/>
      <c r="W30" s="773" t="s">
        <v>873</v>
      </c>
      <c r="X30" s="774"/>
      <c r="Y30" s="774"/>
      <c r="Z30" s="775"/>
      <c r="AA30" s="861" t="s">
        <v>875</v>
      </c>
      <c r="AB30" s="862"/>
      <c r="AC30" s="862"/>
      <c r="AD30" s="863"/>
      <c r="AE30" s="773" t="s">
        <v>879</v>
      </c>
      <c r="AF30" s="774"/>
      <c r="AG30" s="774"/>
      <c r="AH30" s="774"/>
      <c r="AI30" s="775"/>
      <c r="AJ30" s="712"/>
      <c r="AK30" s="713"/>
      <c r="AL30" s="713"/>
      <c r="AM30" s="714"/>
      <c r="AN30" s="712"/>
      <c r="AO30" s="713"/>
      <c r="AP30" s="713"/>
      <c r="AQ30" s="714"/>
      <c r="AR30" s="712"/>
      <c r="AS30" s="713"/>
      <c r="AT30" s="713"/>
      <c r="AU30" s="714"/>
      <c r="AV30" s="712"/>
      <c r="AW30" s="713"/>
      <c r="AX30" s="713"/>
      <c r="AY30" s="713"/>
      <c r="AZ30" s="739"/>
      <c r="BA30" s="712"/>
      <c r="BB30" s="713"/>
      <c r="BC30" s="713"/>
      <c r="BD30" s="714"/>
      <c r="BE30" s="712"/>
      <c r="BF30" s="713"/>
      <c r="BG30" s="713"/>
      <c r="BH30" s="714"/>
      <c r="BI30" s="712"/>
      <c r="BJ30" s="713"/>
      <c r="BK30" s="713"/>
      <c r="BL30" s="714"/>
      <c r="BM30" s="712"/>
      <c r="BN30" s="713"/>
      <c r="BO30" s="713"/>
      <c r="BP30" s="713"/>
      <c r="BQ30" s="739"/>
      <c r="BR30" s="712"/>
      <c r="BS30" s="713"/>
      <c r="BT30" s="713"/>
      <c r="BU30" s="714"/>
      <c r="BV30" s="712"/>
      <c r="BW30" s="713"/>
      <c r="BX30" s="713"/>
      <c r="BY30" s="714"/>
      <c r="BZ30" s="712"/>
      <c r="CA30" s="713"/>
      <c r="CB30" s="713"/>
      <c r="CC30" s="714"/>
      <c r="CD30" s="712"/>
      <c r="CE30" s="713"/>
      <c r="CF30" s="713"/>
      <c r="CG30" s="713"/>
      <c r="CH30" s="739"/>
      <c r="CI30" s="712"/>
      <c r="CJ30" s="713"/>
      <c r="CK30" s="713"/>
      <c r="CL30" s="714"/>
      <c r="CM30" s="712"/>
      <c r="CN30" s="713"/>
      <c r="CO30" s="713"/>
      <c r="CP30" s="714"/>
      <c r="CQ30" s="712"/>
      <c r="CR30" s="713"/>
      <c r="CS30" s="713"/>
      <c r="CT30" s="714"/>
      <c r="CU30" s="712"/>
      <c r="CV30" s="713"/>
      <c r="CW30" s="713"/>
      <c r="CX30" s="713"/>
      <c r="CY30" s="714"/>
      <c r="CZ30" s="712"/>
      <c r="DA30" s="713"/>
      <c r="DB30" s="713"/>
      <c r="DC30" s="714"/>
      <c r="DD30" s="773" t="s">
        <v>895</v>
      </c>
      <c r="DE30" s="774"/>
      <c r="DF30" s="774"/>
      <c r="DG30" s="775"/>
      <c r="DH30" s="712"/>
      <c r="DI30" s="713"/>
      <c r="DJ30" s="713"/>
      <c r="DK30" s="714"/>
      <c r="DL30" s="773" t="s">
        <v>1056</v>
      </c>
      <c r="DM30" s="774"/>
      <c r="DN30" s="774"/>
      <c r="DO30" s="775"/>
      <c r="DP30" s="712"/>
      <c r="DQ30" s="713"/>
      <c r="DR30" s="713"/>
      <c r="DS30" s="714"/>
      <c r="DT30" s="712"/>
      <c r="DU30" s="713"/>
      <c r="DV30" s="713"/>
      <c r="DW30" s="714"/>
      <c r="DX30" s="712"/>
      <c r="DY30" s="713"/>
      <c r="DZ30" s="713"/>
      <c r="EA30" s="714"/>
      <c r="EB30" s="712"/>
      <c r="EC30" s="713"/>
      <c r="ED30" s="713"/>
      <c r="EE30" s="714"/>
      <c r="EF30" s="712" t="s">
        <v>1124</v>
      </c>
      <c r="EG30" s="713"/>
      <c r="EH30" s="713"/>
      <c r="EI30" s="714"/>
      <c r="EJ30" s="712"/>
      <c r="EK30" s="713"/>
      <c r="EL30" s="713"/>
      <c r="EM30" s="714"/>
      <c r="EN30" s="712"/>
      <c r="EO30" s="713"/>
      <c r="EP30" s="713"/>
      <c r="EQ30" s="714"/>
      <c r="ER30" s="647"/>
      <c r="ES30" s="648"/>
      <c r="ET30" s="648"/>
      <c r="EU30" s="649"/>
      <c r="EV30" s="647"/>
      <c r="EW30" s="648"/>
      <c r="EX30" s="648"/>
      <c r="EY30" s="648"/>
      <c r="EZ30" s="648"/>
      <c r="FA30" s="648"/>
      <c r="FB30" s="649"/>
      <c r="FC30" s="647"/>
      <c r="FD30" s="648"/>
      <c r="FE30" s="648"/>
      <c r="FF30" s="648"/>
      <c r="FG30" s="648"/>
      <c r="FH30" s="648"/>
      <c r="FI30" s="649"/>
      <c r="FJ30" s="647" t="s">
        <v>1152</v>
      </c>
      <c r="FK30" s="648"/>
      <c r="FL30" s="648"/>
      <c r="FM30" s="648"/>
      <c r="FN30" s="648"/>
      <c r="FO30" s="826"/>
      <c r="FP30" s="739"/>
      <c r="FQ30" s="142" t="str">
        <f t="shared" ref="FQ30:GX30" si="94">IF((COUNTIF($DT$69:$FP$69,FQ33)&gt;=2),"×",IF((COUNTIF($DT$69:$FP$69,FQ33)=1),"○"," "))</f>
        <v xml:space="preserve"> </v>
      </c>
      <c r="FR30" s="143" t="str">
        <f t="shared" si="94"/>
        <v xml:space="preserve"> </v>
      </c>
      <c r="FS30" s="143" t="str">
        <f t="shared" si="94"/>
        <v xml:space="preserve"> </v>
      </c>
      <c r="FT30" s="483" t="str">
        <f t="shared" si="94"/>
        <v xml:space="preserve"> </v>
      </c>
      <c r="FU30" s="143" t="str">
        <f t="shared" si="94"/>
        <v xml:space="preserve"> </v>
      </c>
      <c r="FV30" s="143" t="str">
        <f t="shared" si="94"/>
        <v xml:space="preserve"> </v>
      </c>
      <c r="FW30" s="143" t="str">
        <f t="shared" si="94"/>
        <v xml:space="preserve"> </v>
      </c>
      <c r="FX30" s="143" t="str">
        <f t="shared" si="94"/>
        <v xml:space="preserve"> </v>
      </c>
      <c r="FY30" s="143" t="str">
        <f t="shared" si="94"/>
        <v xml:space="preserve"> </v>
      </c>
      <c r="FZ30" s="143" t="str">
        <f t="shared" si="94"/>
        <v xml:space="preserve"> </v>
      </c>
      <c r="GA30" s="143" t="str">
        <f t="shared" si="94"/>
        <v xml:space="preserve"> </v>
      </c>
      <c r="GB30" s="483" t="str">
        <f t="shared" si="94"/>
        <v xml:space="preserve"> </v>
      </c>
      <c r="GC30" s="483" t="str">
        <f t="shared" si="94"/>
        <v>○</v>
      </c>
      <c r="GD30" s="483" t="str">
        <f t="shared" si="94"/>
        <v>○</v>
      </c>
      <c r="GE30" s="483" t="str">
        <f t="shared" si="94"/>
        <v>○</v>
      </c>
      <c r="GF30" s="483" t="str">
        <f t="shared" si="94"/>
        <v>○</v>
      </c>
      <c r="GG30" s="143" t="str">
        <f t="shared" si="94"/>
        <v xml:space="preserve"> </v>
      </c>
      <c r="GH30" s="143" t="str">
        <f t="shared" si="94"/>
        <v xml:space="preserve"> </v>
      </c>
      <c r="GI30" s="143" t="str">
        <f t="shared" si="94"/>
        <v xml:space="preserve"> </v>
      </c>
      <c r="GJ30" s="143" t="str">
        <f t="shared" si="94"/>
        <v xml:space="preserve"> </v>
      </c>
      <c r="GK30" s="151" t="str">
        <f t="shared" si="94"/>
        <v xml:space="preserve"> </v>
      </c>
      <c r="GL30" s="143" t="str">
        <f t="shared" si="94"/>
        <v xml:space="preserve"> </v>
      </c>
      <c r="GM30" s="151" t="str">
        <f t="shared" si="94"/>
        <v xml:space="preserve"> </v>
      </c>
      <c r="GN30" s="143" t="str">
        <f t="shared" si="94"/>
        <v xml:space="preserve"> </v>
      </c>
      <c r="GO30" s="143" t="str">
        <f t="shared" si="94"/>
        <v xml:space="preserve"> </v>
      </c>
      <c r="GP30" s="151" t="str">
        <f t="shared" si="94"/>
        <v xml:space="preserve"> </v>
      </c>
      <c r="GQ30" s="143" t="str">
        <f t="shared" si="94"/>
        <v xml:space="preserve"> </v>
      </c>
      <c r="GR30" s="143" t="str">
        <f t="shared" si="94"/>
        <v xml:space="preserve"> </v>
      </c>
      <c r="GS30" s="143" t="str">
        <f t="shared" si="94"/>
        <v xml:space="preserve"> </v>
      </c>
      <c r="GT30" s="143" t="str">
        <f t="shared" si="94"/>
        <v xml:space="preserve"> </v>
      </c>
      <c r="GU30" s="143" t="str">
        <f t="shared" si="94"/>
        <v xml:space="preserve"> </v>
      </c>
      <c r="GV30" s="143" t="str">
        <f t="shared" si="94"/>
        <v xml:space="preserve"> </v>
      </c>
      <c r="GW30" s="143" t="str">
        <f t="shared" si="94"/>
        <v xml:space="preserve"> </v>
      </c>
      <c r="GX30" s="143" t="str">
        <f t="shared" si="94"/>
        <v xml:space="preserve"> </v>
      </c>
      <c r="GY30" s="154">
        <f>A30</f>
        <v>24</v>
      </c>
      <c r="HA30" s="74">
        <v>26</v>
      </c>
      <c r="HB30" s="199" t="str">
        <f>リスト!C29</f>
        <v>野</v>
      </c>
      <c r="HC30" s="76" t="str">
        <f>IF(リスト!D29="","",リスト!D29)</f>
        <v>和　本</v>
      </c>
      <c r="HD30" s="76" t="str">
        <f>IF(リスト!F29="","",リスト!F29)</f>
        <v>伊藤電気</v>
      </c>
      <c r="HE30" s="76" t="str">
        <f>IF(リスト!E29="","",リスト!E29)</f>
        <v>ＴＮＰ</v>
      </c>
      <c r="HF30" s="200" t="str">
        <f>IF(リスト!G29="","",リスト!G29)</f>
        <v>Ａ休</v>
      </c>
      <c r="HG30" s="77" t="str">
        <f>IF(リスト!H29="","",リスト!H29)</f>
        <v>鶴　町</v>
      </c>
      <c r="HH30" s="459" t="str">
        <f>IF(リスト!I29="","",リスト!I29)</f>
        <v/>
      </c>
      <c r="HI30" s="77" t="str">
        <f>IF(リスト!J29="","",リスト!J29)</f>
        <v>阿倍野</v>
      </c>
      <c r="HJ30" s="77" t="str">
        <f>IF(リスト!K29="","",リスト!K29)</f>
        <v>南大阪</v>
      </c>
      <c r="HK30" s="77" t="str">
        <f>IF(リスト!L29="","",リスト!L29)</f>
        <v>明　石</v>
      </c>
      <c r="HL30" s="77" t="str">
        <f>IF(リスト!M29="","",リスト!M29)</f>
        <v>尼　東</v>
      </c>
      <c r="HM30" s="77" t="str">
        <f>IF(リスト!N29="","",リスト!N29)</f>
        <v>上  狛</v>
      </c>
      <c r="HN30" s="77" t="str">
        <f>IF(リスト!O29="","",リスト!O29)</f>
        <v>和田P/S</v>
      </c>
      <c r="HO30" s="460" t="str">
        <f>IF(リスト!P29="","",リスト!P29)</f>
        <v/>
      </c>
      <c r="HQ30" s="258" t="str">
        <f t="shared" ref="HQ30:II30" si="95">IF(FQ30="○","○",IF(FQ30="×","○",IF(FQ31="○","○",IF(FQ31="×","○",IF(FQ29="","",FQ29)))))</f>
        <v>内勤</v>
      </c>
      <c r="HR30" s="258" t="str">
        <f t="shared" si="95"/>
        <v>内勤</v>
      </c>
      <c r="HS30" s="258" t="str">
        <f t="shared" si="95"/>
        <v>内勤</v>
      </c>
      <c r="HT30" s="258" t="str">
        <f t="shared" si="95"/>
        <v>内勤</v>
      </c>
      <c r="HU30" s="258" t="str">
        <f t="shared" si="95"/>
        <v>○</v>
      </c>
      <c r="HV30" s="258" t="str">
        <f t="shared" si="95"/>
        <v>○</v>
      </c>
      <c r="HW30" s="258" t="str">
        <f t="shared" si="95"/>
        <v>○</v>
      </c>
      <c r="HX30" s="258" t="str">
        <f t="shared" si="95"/>
        <v>○</v>
      </c>
      <c r="HY30" s="258" t="str">
        <f t="shared" si="95"/>
        <v>○</v>
      </c>
      <c r="HZ30" s="258" t="str">
        <f t="shared" si="95"/>
        <v>○</v>
      </c>
      <c r="IA30" s="258" t="str">
        <f t="shared" si="95"/>
        <v>○</v>
      </c>
      <c r="IB30" s="258" t="str">
        <f t="shared" si="95"/>
        <v>内勤</v>
      </c>
      <c r="IC30" s="258" t="str">
        <f t="shared" si="95"/>
        <v>○</v>
      </c>
      <c r="ID30" s="258" t="str">
        <f t="shared" si="95"/>
        <v>○</v>
      </c>
      <c r="IE30" s="258" t="str">
        <f t="shared" si="95"/>
        <v>○</v>
      </c>
      <c r="IF30" s="258" t="str">
        <f t="shared" si="95"/>
        <v>○</v>
      </c>
      <c r="IG30" s="258" t="str">
        <f t="shared" si="95"/>
        <v>○</v>
      </c>
      <c r="IH30" s="258" t="str">
        <f t="shared" si="95"/>
        <v/>
      </c>
      <c r="II30" s="258" t="str">
        <f t="shared" si="95"/>
        <v/>
      </c>
      <c r="IJ30" s="258" t="str">
        <f t="shared" ref="IJ30" si="96">IF(GJ30="○","○",IF(GJ30="×","○",IF(GJ31="○","○",IF(GJ31="×","○",IF(GJ29="","",GJ29)))))</f>
        <v/>
      </c>
      <c r="IK30" s="258" t="str">
        <f t="shared" ref="IK30" si="97">IF(GK30="○","○",IF(GK30="×","○",IF(GK31="○","○",IF(GK31="×","○",IF(GK29="","",GK29)))))</f>
        <v/>
      </c>
      <c r="IL30" s="258" t="str">
        <f t="shared" ref="IL30" si="98">IF(GL30="○","○",IF(GL30="×","○",IF(GL31="○","○",IF(GL31="×","○",IF(GL29="","",GL29)))))</f>
        <v/>
      </c>
      <c r="IM30" s="258" t="str">
        <f t="shared" ref="IM30" si="99">IF(GM30="○","○",IF(GM30="×","○",IF(GM31="○","○",IF(GM31="×","○",IF(GM29="","",GM29)))))</f>
        <v/>
      </c>
      <c r="IN30" s="258" t="str">
        <f t="shared" ref="IN30" si="100">IF(GN30="○","○",IF(GN30="×","○",IF(GN31="○","○",IF(GN31="×","○",IF(GN29="","",GN29)))))</f>
        <v/>
      </c>
      <c r="IO30" s="258" t="str">
        <f t="shared" ref="IO30" si="101">IF(GO30="○","○",IF(GO30="×","○",IF(GO31="○","○",IF(GO31="×","○",IF(GO29="","",GO29)))))</f>
        <v>○</v>
      </c>
      <c r="IP30" s="258" t="str">
        <f t="shared" ref="IP30" si="102">IF(GP30="○","○",IF(GP30="×","○",IF(GP31="○","○",IF(GP31="×","○",IF(GP29="","",GP29)))))</f>
        <v>○</v>
      </c>
      <c r="IQ30" s="258" t="str">
        <f t="shared" ref="IQ30" si="103">IF(GQ30="○","○",IF(GQ30="×","○",IF(GQ31="○","○",IF(GQ31="×","○",IF(GQ29="","",GQ29)))))</f>
        <v>○</v>
      </c>
      <c r="IR30" s="258" t="str">
        <f t="shared" ref="IR30" si="104">IF(GR30="○","○",IF(GR30="×","○",IF(GR31="○","○",IF(GR31="×","○",IF(GR29="","",GR29)))))</f>
        <v>○</v>
      </c>
      <c r="IS30" s="258" t="str">
        <f t="shared" ref="IS30" si="105">IF(GW30="○","○",IF(GW30="×","○",IF(GW31="○","○",IF(GW31="×","○",IF(GW29="","",GW29)))))</f>
        <v/>
      </c>
      <c r="IT30" s="258" t="str">
        <f t="shared" ref="IT30" si="106">IF(GX30="○","○",IF(GX30="×","○",IF(GX31="○","○",IF(GX31="×","○",IF(GX29="","",GX29)))))</f>
        <v/>
      </c>
      <c r="IV30" s="393"/>
      <c r="IW30" s="393"/>
      <c r="IX30" s="393"/>
      <c r="IY30" s="393"/>
      <c r="IZ30" s="393"/>
      <c r="JA30" s="393"/>
      <c r="JB30" s="393"/>
      <c r="JC30" s="393"/>
      <c r="JD30" s="393"/>
      <c r="JE30" s="393"/>
      <c r="JF30" s="393"/>
      <c r="JG30" s="393"/>
      <c r="JH30" s="393"/>
      <c r="JI30" s="393"/>
      <c r="JJ30" s="393"/>
      <c r="JK30" s="393"/>
      <c r="JL30" s="393"/>
      <c r="JM30" s="393"/>
      <c r="JN30" s="393"/>
      <c r="JO30" s="393"/>
      <c r="JP30" s="393"/>
      <c r="JQ30" s="393"/>
      <c r="JR30" s="393"/>
      <c r="JS30" s="393"/>
      <c r="JT30" s="393"/>
      <c r="JU30" s="393"/>
      <c r="JV30" s="393"/>
      <c r="JW30" s="393"/>
      <c r="JX30" s="393"/>
      <c r="JY30" s="393"/>
      <c r="JZ30" s="393"/>
      <c r="KA30" s="393"/>
      <c r="KB30" s="393"/>
      <c r="KC30" s="393"/>
      <c r="KD30" s="393"/>
      <c r="KE30" s="393"/>
      <c r="KF30" s="393"/>
      <c r="KG30" s="393"/>
      <c r="KH30" s="393"/>
      <c r="KI30" s="393"/>
      <c r="KJ30" s="393"/>
      <c r="KK30" s="393"/>
      <c r="KL30" s="393"/>
      <c r="KM30" s="393"/>
      <c r="KN30" s="393"/>
      <c r="KO30" s="393"/>
      <c r="KP30" s="393"/>
      <c r="KQ30" s="393"/>
      <c r="KR30" s="393"/>
      <c r="KS30" s="393"/>
      <c r="KT30" s="393"/>
      <c r="KU30" s="393"/>
      <c r="KV30" s="393"/>
      <c r="KW30" s="393"/>
      <c r="KX30" s="393"/>
      <c r="KY30" s="393"/>
      <c r="KZ30" s="393"/>
      <c r="LA30" s="393"/>
      <c r="LB30" s="393"/>
      <c r="LC30" s="393"/>
      <c r="LD30" s="393"/>
      <c r="LE30" s="393"/>
      <c r="LF30" s="393"/>
      <c r="LG30" s="393"/>
      <c r="LH30" s="393"/>
      <c r="LI30" s="393"/>
      <c r="LJ30" s="393"/>
      <c r="LK30" s="393"/>
      <c r="LL30" s="393"/>
      <c r="LM30" s="393"/>
      <c r="LN30" s="393"/>
      <c r="LO30" s="393"/>
      <c r="LP30" s="393"/>
      <c r="LQ30" s="393"/>
      <c r="LR30" s="393"/>
      <c r="LS30" s="393"/>
      <c r="LT30" s="393"/>
      <c r="LU30" s="393"/>
      <c r="LV30" s="393"/>
      <c r="LW30" s="393"/>
      <c r="LX30" s="393"/>
      <c r="LY30" s="393"/>
      <c r="LZ30" s="393"/>
      <c r="MA30" s="393"/>
      <c r="MB30" s="393"/>
      <c r="MC30" s="393"/>
      <c r="MD30" s="393"/>
      <c r="ME30" s="393"/>
      <c r="MF30" s="393"/>
      <c r="MG30" s="393"/>
      <c r="MH30" s="393"/>
      <c r="MI30" s="393"/>
      <c r="MJ30" s="393"/>
      <c r="MK30" s="393"/>
      <c r="ML30" s="393"/>
      <c r="MM30" s="393"/>
      <c r="MN30" s="393"/>
      <c r="MO30" s="393"/>
      <c r="MP30" s="393"/>
      <c r="MQ30" s="393"/>
      <c r="MR30" s="393"/>
      <c r="MS30" s="393"/>
      <c r="MT30" s="393"/>
      <c r="MU30" s="393"/>
      <c r="MV30" s="393"/>
      <c r="MW30" s="393"/>
      <c r="MX30" s="393"/>
      <c r="MY30" s="393"/>
      <c r="MZ30" s="393"/>
      <c r="NA30" s="393"/>
      <c r="NB30" s="393"/>
      <c r="NC30" s="393"/>
      <c r="ND30" s="393"/>
      <c r="NE30" s="393"/>
      <c r="NF30" s="393"/>
      <c r="NG30" s="393"/>
      <c r="NH30" s="393"/>
      <c r="NI30" s="393"/>
      <c r="NJ30" s="393"/>
      <c r="NK30" s="393"/>
      <c r="NL30" s="393"/>
      <c r="NM30" s="393"/>
      <c r="NN30" s="393"/>
      <c r="NO30" s="393"/>
      <c r="NP30" s="393"/>
      <c r="NQ30" s="393"/>
      <c r="NR30" s="393"/>
      <c r="NS30" s="393"/>
      <c r="NT30" s="393"/>
      <c r="NU30" s="393"/>
      <c r="NV30" s="393"/>
      <c r="NW30" s="393"/>
      <c r="NX30" s="393"/>
      <c r="NY30" s="393"/>
      <c r="NZ30" s="393"/>
      <c r="OA30" s="393"/>
      <c r="OB30" s="393"/>
      <c r="OC30" s="393"/>
      <c r="OD30" s="393"/>
      <c r="OE30" s="393"/>
      <c r="OF30" s="393"/>
      <c r="OG30" s="393"/>
      <c r="OH30" s="393"/>
      <c r="OI30" s="393"/>
      <c r="OJ30" s="393"/>
      <c r="OK30" s="393"/>
      <c r="OL30" s="393"/>
      <c r="OM30" s="393"/>
      <c r="ON30" s="393"/>
      <c r="OO30" s="393"/>
      <c r="OP30" s="393"/>
      <c r="OQ30" s="393"/>
      <c r="OR30" s="393"/>
      <c r="OS30" s="393"/>
      <c r="OT30" s="393"/>
      <c r="OU30" s="393"/>
      <c r="OV30" s="393"/>
      <c r="OW30" s="393"/>
      <c r="OX30" s="393"/>
      <c r="OY30" s="393"/>
      <c r="OZ30" s="393"/>
      <c r="PA30" s="393"/>
      <c r="PB30" s="393"/>
      <c r="PC30" s="393"/>
      <c r="PD30" s="393"/>
      <c r="PE30" s="393"/>
      <c r="PF30" s="393"/>
      <c r="PG30" s="393"/>
      <c r="PH30" s="393"/>
      <c r="PI30" s="393"/>
      <c r="PJ30" s="393"/>
      <c r="PK30" s="393"/>
      <c r="PL30" s="393"/>
      <c r="PM30" s="393"/>
      <c r="PN30" s="393"/>
      <c r="PO30" s="393"/>
      <c r="PP30" s="393"/>
      <c r="PQ30" s="393"/>
      <c r="PR30" s="393"/>
      <c r="PS30" s="393"/>
      <c r="PT30" s="393"/>
      <c r="PU30" s="393"/>
      <c r="PV30" s="393"/>
      <c r="PW30" s="393"/>
      <c r="PX30" s="393"/>
      <c r="PY30" s="393"/>
      <c r="PZ30" s="393"/>
      <c r="QA30" s="393"/>
      <c r="QB30" s="393"/>
      <c r="QC30" s="393"/>
      <c r="QD30" s="393"/>
      <c r="QE30" s="393"/>
      <c r="QF30" s="393"/>
      <c r="QG30" s="393"/>
      <c r="QH30" s="393"/>
      <c r="QI30" s="393"/>
      <c r="QJ30" s="393"/>
      <c r="QK30" s="393"/>
      <c r="QL30" s="393"/>
      <c r="QM30" s="393"/>
      <c r="QN30" s="393"/>
      <c r="QO30" s="393"/>
      <c r="QP30" s="393"/>
      <c r="QQ30" s="393"/>
      <c r="QR30" s="393"/>
      <c r="QS30" s="393"/>
      <c r="QT30" s="393"/>
      <c r="QU30" s="393"/>
      <c r="QV30" s="393"/>
      <c r="QW30" s="393"/>
      <c r="QX30" s="393"/>
      <c r="QY30" s="393"/>
      <c r="QZ30" s="393"/>
      <c r="RA30" s="393"/>
      <c r="RB30" s="393"/>
      <c r="RC30" s="393"/>
      <c r="RD30" s="393"/>
      <c r="RE30" s="393"/>
      <c r="RF30" s="393"/>
      <c r="RG30" s="393"/>
      <c r="RH30" s="393"/>
      <c r="RI30" s="393"/>
      <c r="RJ30" s="393"/>
      <c r="RK30" s="393"/>
      <c r="RL30" s="393"/>
      <c r="RM30" s="393"/>
      <c r="RN30" s="393"/>
      <c r="RO30" s="393"/>
      <c r="RP30" s="393"/>
      <c r="RQ30" s="393"/>
      <c r="RR30" s="393"/>
      <c r="RS30" s="393"/>
      <c r="RT30" s="393"/>
      <c r="RU30" s="393"/>
      <c r="RV30" s="393"/>
      <c r="RW30" s="393"/>
      <c r="RX30" s="393"/>
      <c r="RY30" s="393"/>
      <c r="RZ30" s="393"/>
      <c r="SA30" s="393"/>
      <c r="SB30" s="393"/>
      <c r="SC30" s="393"/>
      <c r="SD30" s="393"/>
      <c r="SE30" s="393"/>
      <c r="SF30" s="393"/>
      <c r="SG30" s="393"/>
      <c r="SH30" s="393"/>
      <c r="SI30" s="393"/>
      <c r="SJ30" s="393"/>
      <c r="SK30" s="393"/>
      <c r="SL30" s="393"/>
      <c r="SM30" s="393"/>
      <c r="SN30" s="393"/>
      <c r="SO30" s="393"/>
      <c r="SP30" s="393"/>
      <c r="SQ30" s="393"/>
      <c r="SR30" s="393"/>
      <c r="SS30" s="393"/>
      <c r="ST30" s="393"/>
      <c r="SU30" s="393"/>
      <c r="SV30" s="393"/>
      <c r="SW30" s="393"/>
      <c r="SX30" s="393"/>
      <c r="SY30" s="393"/>
      <c r="SZ30" s="393"/>
      <c r="TA30" s="393"/>
      <c r="TB30" s="393"/>
      <c r="TC30" s="393"/>
      <c r="TD30" s="393"/>
      <c r="TE30" s="393"/>
      <c r="TF30" s="393"/>
      <c r="TG30" s="393"/>
      <c r="TH30" s="393"/>
      <c r="TI30" s="393"/>
      <c r="TJ30" s="393"/>
      <c r="TK30" s="393"/>
    </row>
    <row r="31" spans="1:531" ht="33" customHeight="1" x14ac:dyDescent="0.2">
      <c r="A31" s="228"/>
      <c r="B31" s="647"/>
      <c r="C31" s="648"/>
      <c r="D31" s="648"/>
      <c r="E31" s="649"/>
      <c r="F31" s="647"/>
      <c r="G31" s="648"/>
      <c r="H31" s="648"/>
      <c r="I31" s="649"/>
      <c r="J31" s="647"/>
      <c r="K31" s="648"/>
      <c r="L31" s="648"/>
      <c r="M31" s="649"/>
      <c r="N31" s="647"/>
      <c r="O31" s="648"/>
      <c r="P31" s="648"/>
      <c r="Q31" s="648"/>
      <c r="R31" s="649"/>
      <c r="S31" s="776"/>
      <c r="T31" s="777"/>
      <c r="U31" s="777"/>
      <c r="V31" s="778"/>
      <c r="W31" s="776"/>
      <c r="X31" s="777"/>
      <c r="Y31" s="777"/>
      <c r="Z31" s="778"/>
      <c r="AA31" s="855"/>
      <c r="AB31" s="856"/>
      <c r="AC31" s="856"/>
      <c r="AD31" s="857"/>
      <c r="AE31" s="776"/>
      <c r="AF31" s="777"/>
      <c r="AG31" s="777"/>
      <c r="AH31" s="777"/>
      <c r="AI31" s="778"/>
      <c r="AJ31" s="647"/>
      <c r="AK31" s="648"/>
      <c r="AL31" s="648"/>
      <c r="AM31" s="649"/>
      <c r="AN31" s="647"/>
      <c r="AO31" s="648"/>
      <c r="AP31" s="648"/>
      <c r="AQ31" s="649"/>
      <c r="AR31" s="647"/>
      <c r="AS31" s="648"/>
      <c r="AT31" s="648"/>
      <c r="AU31" s="649"/>
      <c r="AV31" s="647"/>
      <c r="AW31" s="648"/>
      <c r="AX31" s="648"/>
      <c r="AY31" s="648"/>
      <c r="AZ31" s="739"/>
      <c r="BA31" s="647"/>
      <c r="BB31" s="648"/>
      <c r="BC31" s="648"/>
      <c r="BD31" s="649"/>
      <c r="BE31" s="647"/>
      <c r="BF31" s="648"/>
      <c r="BG31" s="648"/>
      <c r="BH31" s="649"/>
      <c r="BI31" s="647"/>
      <c r="BJ31" s="648"/>
      <c r="BK31" s="648"/>
      <c r="BL31" s="649"/>
      <c r="BM31" s="647"/>
      <c r="BN31" s="648"/>
      <c r="BO31" s="648"/>
      <c r="BP31" s="648"/>
      <c r="BQ31" s="739"/>
      <c r="BR31" s="647"/>
      <c r="BS31" s="648"/>
      <c r="BT31" s="648"/>
      <c r="BU31" s="649"/>
      <c r="BV31" s="647"/>
      <c r="BW31" s="648"/>
      <c r="BX31" s="648"/>
      <c r="BY31" s="649"/>
      <c r="BZ31" s="647"/>
      <c r="CA31" s="648"/>
      <c r="CB31" s="648"/>
      <c r="CC31" s="649"/>
      <c r="CD31" s="647"/>
      <c r="CE31" s="648"/>
      <c r="CF31" s="648"/>
      <c r="CG31" s="648"/>
      <c r="CH31" s="739"/>
      <c r="CI31" s="647"/>
      <c r="CJ31" s="648"/>
      <c r="CK31" s="648"/>
      <c r="CL31" s="649"/>
      <c r="CM31" s="647"/>
      <c r="CN31" s="648"/>
      <c r="CO31" s="648"/>
      <c r="CP31" s="649"/>
      <c r="CQ31" s="647"/>
      <c r="CR31" s="648"/>
      <c r="CS31" s="648"/>
      <c r="CT31" s="649"/>
      <c r="CU31" s="647"/>
      <c r="CV31" s="648"/>
      <c r="CW31" s="648"/>
      <c r="CX31" s="648"/>
      <c r="CY31" s="649"/>
      <c r="CZ31" s="647"/>
      <c r="DA31" s="648"/>
      <c r="DB31" s="648"/>
      <c r="DC31" s="649"/>
      <c r="DD31" s="776" t="s">
        <v>959</v>
      </c>
      <c r="DE31" s="777"/>
      <c r="DF31" s="777"/>
      <c r="DG31" s="778"/>
      <c r="DH31" s="647"/>
      <c r="DI31" s="648"/>
      <c r="DJ31" s="648"/>
      <c r="DK31" s="649"/>
      <c r="DL31" s="776"/>
      <c r="DM31" s="777"/>
      <c r="DN31" s="777"/>
      <c r="DO31" s="778"/>
      <c r="DP31" s="647"/>
      <c r="DQ31" s="648"/>
      <c r="DR31" s="648"/>
      <c r="DS31" s="649"/>
      <c r="DT31" s="647"/>
      <c r="DU31" s="648"/>
      <c r="DV31" s="648"/>
      <c r="DW31" s="649"/>
      <c r="DX31" s="647"/>
      <c r="DY31" s="648"/>
      <c r="DZ31" s="648"/>
      <c r="EA31" s="649"/>
      <c r="EB31" s="647"/>
      <c r="EC31" s="648"/>
      <c r="ED31" s="648"/>
      <c r="EE31" s="649"/>
      <c r="EF31" s="647"/>
      <c r="EG31" s="648"/>
      <c r="EH31" s="648"/>
      <c r="EI31" s="649"/>
      <c r="EJ31" s="647"/>
      <c r="EK31" s="648"/>
      <c r="EL31" s="648"/>
      <c r="EM31" s="649"/>
      <c r="EN31" s="647"/>
      <c r="EO31" s="648"/>
      <c r="EP31" s="648"/>
      <c r="EQ31" s="649"/>
      <c r="ER31" s="647"/>
      <c r="ES31" s="648"/>
      <c r="ET31" s="648"/>
      <c r="EU31" s="649"/>
      <c r="EV31" s="647"/>
      <c r="EW31" s="648"/>
      <c r="EX31" s="648"/>
      <c r="EY31" s="648"/>
      <c r="EZ31" s="648"/>
      <c r="FA31" s="648"/>
      <c r="FB31" s="649"/>
      <c r="FC31" s="647"/>
      <c r="FD31" s="648"/>
      <c r="FE31" s="648"/>
      <c r="FF31" s="648"/>
      <c r="FG31" s="648"/>
      <c r="FH31" s="648"/>
      <c r="FI31" s="649"/>
      <c r="FJ31" s="647" t="s">
        <v>932</v>
      </c>
      <c r="FK31" s="648"/>
      <c r="FL31" s="648"/>
      <c r="FM31" s="648"/>
      <c r="FN31" s="648"/>
      <c r="FO31" s="826"/>
      <c r="FP31" s="739"/>
      <c r="FQ31" s="814" t="str">
        <f t="shared" ref="FQ31:GX31" si="107">IF((COUNTIF($B$69:$DS$69,FQ33)&gt;=2),"×",IF((COUNTIF($B$69:$DS$69,FQ33)=1),"○"," "))</f>
        <v xml:space="preserve"> </v>
      </c>
      <c r="FR31" s="674" t="str">
        <f t="shared" si="107"/>
        <v xml:space="preserve"> </v>
      </c>
      <c r="FS31" s="674" t="str">
        <f t="shared" si="107"/>
        <v xml:space="preserve"> </v>
      </c>
      <c r="FT31" s="801" t="str">
        <f t="shared" si="107"/>
        <v xml:space="preserve"> </v>
      </c>
      <c r="FU31" s="674" t="str">
        <f t="shared" si="107"/>
        <v>○</v>
      </c>
      <c r="FV31" s="674" t="str">
        <f t="shared" si="107"/>
        <v>○</v>
      </c>
      <c r="FW31" s="674" t="str">
        <f t="shared" si="107"/>
        <v>○</v>
      </c>
      <c r="FX31" s="674" t="str">
        <f t="shared" si="107"/>
        <v>○</v>
      </c>
      <c r="FY31" s="674" t="str">
        <f t="shared" si="107"/>
        <v>○</v>
      </c>
      <c r="FZ31" s="674" t="str">
        <f t="shared" si="107"/>
        <v>○</v>
      </c>
      <c r="GA31" s="674" t="str">
        <f t="shared" si="107"/>
        <v>○</v>
      </c>
      <c r="GB31" s="801" t="str">
        <f t="shared" si="107"/>
        <v xml:space="preserve"> </v>
      </c>
      <c r="GC31" s="801" t="str">
        <f t="shared" si="107"/>
        <v xml:space="preserve"> </v>
      </c>
      <c r="GD31" s="801" t="str">
        <f t="shared" si="107"/>
        <v xml:space="preserve"> </v>
      </c>
      <c r="GE31" s="801" t="str">
        <f t="shared" si="107"/>
        <v xml:space="preserve"> </v>
      </c>
      <c r="GF31" s="801" t="str">
        <f t="shared" si="107"/>
        <v xml:space="preserve"> </v>
      </c>
      <c r="GG31" s="674" t="str">
        <f t="shared" si="107"/>
        <v>○</v>
      </c>
      <c r="GH31" s="674" t="str">
        <f t="shared" si="107"/>
        <v xml:space="preserve"> </v>
      </c>
      <c r="GI31" s="674" t="str">
        <f t="shared" si="107"/>
        <v xml:space="preserve"> </v>
      </c>
      <c r="GJ31" s="674" t="str">
        <f t="shared" si="107"/>
        <v xml:space="preserve"> </v>
      </c>
      <c r="GK31" s="674" t="str">
        <f t="shared" si="107"/>
        <v xml:space="preserve"> </v>
      </c>
      <c r="GL31" s="674" t="str">
        <f t="shared" si="107"/>
        <v xml:space="preserve"> </v>
      </c>
      <c r="GM31" s="795" t="str">
        <f t="shared" si="107"/>
        <v xml:space="preserve"> </v>
      </c>
      <c r="GN31" s="674" t="str">
        <f t="shared" si="107"/>
        <v xml:space="preserve"> </v>
      </c>
      <c r="GO31" s="674" t="str">
        <f t="shared" si="107"/>
        <v>○</v>
      </c>
      <c r="GP31" s="795" t="str">
        <f t="shared" si="107"/>
        <v>○</v>
      </c>
      <c r="GQ31" s="674" t="str">
        <f t="shared" si="107"/>
        <v>○</v>
      </c>
      <c r="GR31" s="674" t="str">
        <f t="shared" si="107"/>
        <v>○</v>
      </c>
      <c r="GS31" s="674" t="str">
        <f t="shared" si="107"/>
        <v>○</v>
      </c>
      <c r="GT31" s="674" t="str">
        <f t="shared" si="107"/>
        <v xml:space="preserve"> </v>
      </c>
      <c r="GU31" s="674" t="str">
        <f t="shared" si="107"/>
        <v xml:space="preserve"> </v>
      </c>
      <c r="GV31" s="674" t="str">
        <f t="shared" si="107"/>
        <v xml:space="preserve"> </v>
      </c>
      <c r="GW31" s="674" t="str">
        <f t="shared" si="107"/>
        <v xml:space="preserve"> </v>
      </c>
      <c r="GX31" s="674" t="str">
        <f t="shared" si="107"/>
        <v xml:space="preserve"> </v>
      </c>
      <c r="GY31" s="228">
        <f>A31</f>
        <v>0</v>
      </c>
      <c r="HA31" s="80">
        <v>27</v>
      </c>
      <c r="HB31" s="199" t="str">
        <f>リスト!C30</f>
        <v>東</v>
      </c>
      <c r="HC31" s="76" t="str">
        <f>IF(リスト!D30="","",リスト!D30)</f>
        <v>野　木</v>
      </c>
      <c r="HD31" s="76" t="str">
        <f>IF(リスト!F30="","",リスト!F30)</f>
        <v>長尾電工</v>
      </c>
      <c r="HE31" s="76" t="str">
        <f>IF(リスト!E30="","",リスト!E30)</f>
        <v>ＰＣＭ・８５</v>
      </c>
      <c r="HF31" s="200" t="str">
        <f>IF(リスト!G30="","",リスト!G30)</f>
        <v>Ｐ休</v>
      </c>
      <c r="HG31" s="77" t="str">
        <f>IF(リスト!H30="","",リスト!H30)</f>
        <v>南恩加島</v>
      </c>
      <c r="HH31" s="77" t="str">
        <f>IF(リスト!I30="","",リスト!I30)</f>
        <v>高　槻</v>
      </c>
      <c r="HI31" s="77" t="str">
        <f>IF(リスト!J30="","",リスト!J30)</f>
        <v>湊　町</v>
      </c>
      <c r="HJ31" s="77" t="str">
        <f>IF(リスト!K30="","",リスト!K30)</f>
        <v>和泉大宮</v>
      </c>
      <c r="HK31" s="77" t="str">
        <f>IF(リスト!L30="","",リスト!L30)</f>
        <v>舞　子</v>
      </c>
      <c r="HL31" s="77" t="str">
        <f>IF(リスト!M30="","",リスト!M30)</f>
        <v>向　島</v>
      </c>
      <c r="HM31" s="77" t="str">
        <f>IF(リスト!N30="","",リスト!N30)</f>
        <v>平  城</v>
      </c>
      <c r="HN31" s="77" t="str">
        <f>IF(リスト!O30="","",リスト!O30)</f>
        <v>白川P/S</v>
      </c>
      <c r="HO31" s="460" t="str">
        <f>IF(リスト!P30="","",リスト!P30)</f>
        <v/>
      </c>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3"/>
      <c r="SL31" s="393"/>
      <c r="SM31" s="393"/>
      <c r="SN31" s="393"/>
      <c r="SO31" s="393"/>
      <c r="SP31" s="393"/>
      <c r="SQ31" s="393"/>
      <c r="SR31" s="393"/>
      <c r="SS31" s="393"/>
      <c r="ST31" s="393"/>
      <c r="SU31" s="393"/>
      <c r="SV31" s="393"/>
      <c r="SW31" s="393"/>
      <c r="SX31" s="393"/>
      <c r="SY31" s="393"/>
      <c r="SZ31" s="393"/>
      <c r="TA31" s="393"/>
      <c r="TB31" s="393"/>
      <c r="TC31" s="393"/>
      <c r="TD31" s="393"/>
      <c r="TE31" s="393"/>
      <c r="TF31" s="393"/>
      <c r="TG31" s="393"/>
      <c r="TH31" s="393"/>
      <c r="TI31" s="393"/>
      <c r="TJ31" s="393"/>
      <c r="TK31" s="393"/>
    </row>
    <row r="32" spans="1:531" ht="21" customHeight="1" x14ac:dyDescent="0.2">
      <c r="A32" s="391"/>
      <c r="B32" s="709" t="s">
        <v>117</v>
      </c>
      <c r="C32" s="715"/>
      <c r="D32" s="716"/>
      <c r="E32" s="717"/>
      <c r="F32" s="709" t="s">
        <v>117</v>
      </c>
      <c r="G32" s="715"/>
      <c r="H32" s="716"/>
      <c r="I32" s="717"/>
      <c r="J32" s="709" t="s">
        <v>117</v>
      </c>
      <c r="K32" s="715"/>
      <c r="L32" s="716"/>
      <c r="M32" s="717"/>
      <c r="N32" s="709" t="s">
        <v>132</v>
      </c>
      <c r="O32" s="710"/>
      <c r="P32" s="715"/>
      <c r="Q32" s="716"/>
      <c r="R32" s="717"/>
      <c r="S32" s="767" t="s">
        <v>117</v>
      </c>
      <c r="T32" s="779"/>
      <c r="U32" s="780"/>
      <c r="V32" s="781"/>
      <c r="W32" s="767" t="s">
        <v>117</v>
      </c>
      <c r="X32" s="779"/>
      <c r="Y32" s="780"/>
      <c r="Z32" s="781"/>
      <c r="AA32" s="767" t="s">
        <v>117</v>
      </c>
      <c r="AB32" s="779"/>
      <c r="AC32" s="886"/>
      <c r="AD32" s="887"/>
      <c r="AE32" s="767" t="s">
        <v>117</v>
      </c>
      <c r="AF32" s="779"/>
      <c r="AG32" s="768" t="s">
        <v>880</v>
      </c>
      <c r="AH32" s="983"/>
      <c r="AI32" s="781"/>
      <c r="AJ32" s="709" t="s">
        <v>132</v>
      </c>
      <c r="AK32" s="715"/>
      <c r="AL32" s="716"/>
      <c r="AM32" s="717"/>
      <c r="AN32" s="709" t="s">
        <v>132</v>
      </c>
      <c r="AO32" s="715"/>
      <c r="AP32" s="716"/>
      <c r="AQ32" s="717"/>
      <c r="AR32" s="709" t="s">
        <v>132</v>
      </c>
      <c r="AS32" s="715"/>
      <c r="AT32" s="716"/>
      <c r="AU32" s="717"/>
      <c r="AV32" s="709" t="s">
        <v>132</v>
      </c>
      <c r="AW32" s="715"/>
      <c r="AX32" s="710"/>
      <c r="AY32" s="749"/>
      <c r="AZ32" s="717"/>
      <c r="BA32" s="709" t="s">
        <v>117</v>
      </c>
      <c r="BB32" s="715"/>
      <c r="BC32" s="716"/>
      <c r="BD32" s="717"/>
      <c r="BE32" s="709" t="s">
        <v>117</v>
      </c>
      <c r="BF32" s="715"/>
      <c r="BG32" s="716"/>
      <c r="BH32" s="717"/>
      <c r="BI32" s="709" t="s">
        <v>117</v>
      </c>
      <c r="BJ32" s="715"/>
      <c r="BK32" s="716"/>
      <c r="BL32" s="717"/>
      <c r="BM32" s="709" t="s">
        <v>117</v>
      </c>
      <c r="BN32" s="715"/>
      <c r="BO32" s="710"/>
      <c r="BP32" s="749"/>
      <c r="BQ32" s="717"/>
      <c r="BR32" s="709" t="s">
        <v>117</v>
      </c>
      <c r="BS32" s="715"/>
      <c r="BT32" s="716"/>
      <c r="BU32" s="717"/>
      <c r="BV32" s="709" t="s">
        <v>117</v>
      </c>
      <c r="BW32" s="715"/>
      <c r="BX32" s="716"/>
      <c r="BY32" s="717"/>
      <c r="BZ32" s="709" t="s">
        <v>117</v>
      </c>
      <c r="CA32" s="715"/>
      <c r="CB32" s="716"/>
      <c r="CC32" s="717"/>
      <c r="CD32" s="709" t="s">
        <v>117</v>
      </c>
      <c r="CE32" s="715"/>
      <c r="CF32" s="710"/>
      <c r="CG32" s="749"/>
      <c r="CH32" s="717"/>
      <c r="CI32" s="709" t="s">
        <v>117</v>
      </c>
      <c r="CJ32" s="715"/>
      <c r="CK32" s="716"/>
      <c r="CL32" s="717"/>
      <c r="CM32" s="709" t="s">
        <v>117</v>
      </c>
      <c r="CN32" s="715"/>
      <c r="CO32" s="716"/>
      <c r="CP32" s="717"/>
      <c r="CQ32" s="709" t="s">
        <v>117</v>
      </c>
      <c r="CR32" s="715"/>
      <c r="CS32" s="716"/>
      <c r="CT32" s="717"/>
      <c r="CU32" s="709" t="s">
        <v>117</v>
      </c>
      <c r="CV32" s="715"/>
      <c r="CW32" s="710"/>
      <c r="CX32" s="749"/>
      <c r="CY32" s="717"/>
      <c r="CZ32" s="709" t="s">
        <v>132</v>
      </c>
      <c r="DA32" s="715"/>
      <c r="DB32" s="716"/>
      <c r="DC32" s="717"/>
      <c r="DD32" s="767" t="s">
        <v>132</v>
      </c>
      <c r="DE32" s="779"/>
      <c r="DF32" s="780"/>
      <c r="DG32" s="781"/>
      <c r="DH32" s="709" t="s">
        <v>132</v>
      </c>
      <c r="DI32" s="715"/>
      <c r="DJ32" s="716"/>
      <c r="DK32" s="717"/>
      <c r="DL32" s="767" t="s">
        <v>132</v>
      </c>
      <c r="DM32" s="779"/>
      <c r="DN32" s="780"/>
      <c r="DO32" s="781"/>
      <c r="DP32" s="709" t="s">
        <v>132</v>
      </c>
      <c r="DQ32" s="715"/>
      <c r="DR32" s="716"/>
      <c r="DS32" s="717"/>
      <c r="DT32" s="709" t="s">
        <v>117</v>
      </c>
      <c r="DU32" s="715"/>
      <c r="DV32" s="716"/>
      <c r="DW32" s="717"/>
      <c r="DX32" s="709" t="s">
        <v>117</v>
      </c>
      <c r="DY32" s="715"/>
      <c r="DZ32" s="716"/>
      <c r="EA32" s="717"/>
      <c r="EB32" s="709" t="s">
        <v>117</v>
      </c>
      <c r="EC32" s="715"/>
      <c r="ED32" s="716"/>
      <c r="EE32" s="717"/>
      <c r="EF32" s="709" t="s">
        <v>117</v>
      </c>
      <c r="EG32" s="715"/>
      <c r="EH32" s="716"/>
      <c r="EI32" s="717"/>
      <c r="EJ32" s="709" t="s">
        <v>117</v>
      </c>
      <c r="EK32" s="715"/>
      <c r="EL32" s="716"/>
      <c r="EM32" s="717"/>
      <c r="EN32" s="709" t="s">
        <v>117</v>
      </c>
      <c r="EO32" s="715"/>
      <c r="EP32" s="716"/>
      <c r="EQ32" s="717"/>
      <c r="ER32" s="709" t="s">
        <v>117</v>
      </c>
      <c r="ES32" s="715"/>
      <c r="ET32" s="716"/>
      <c r="EU32" s="717"/>
      <c r="EV32" s="709" t="s">
        <v>117</v>
      </c>
      <c r="EW32" s="665"/>
      <c r="EX32" s="658"/>
      <c r="EY32" s="658"/>
      <c r="EZ32" s="658"/>
      <c r="FA32" s="658"/>
      <c r="FB32" s="659"/>
      <c r="FC32" s="709" t="s">
        <v>117</v>
      </c>
      <c r="FD32" s="665"/>
      <c r="FE32" s="658"/>
      <c r="FF32" s="658"/>
      <c r="FG32" s="658"/>
      <c r="FH32" s="658"/>
      <c r="FI32" s="659"/>
      <c r="FJ32" s="709" t="s">
        <v>117</v>
      </c>
      <c r="FK32" s="715"/>
      <c r="FL32" s="710" t="s">
        <v>933</v>
      </c>
      <c r="FM32" s="715"/>
      <c r="FN32" s="715"/>
      <c r="FO32" s="715"/>
      <c r="FP32" s="800"/>
      <c r="FQ32" s="820"/>
      <c r="FR32" s="675"/>
      <c r="FS32" s="675"/>
      <c r="FT32" s="802"/>
      <c r="FU32" s="675"/>
      <c r="FV32" s="675"/>
      <c r="FW32" s="675"/>
      <c r="FX32" s="675"/>
      <c r="FY32" s="675"/>
      <c r="FZ32" s="675"/>
      <c r="GA32" s="675"/>
      <c r="GB32" s="802"/>
      <c r="GC32" s="802"/>
      <c r="GD32" s="802"/>
      <c r="GE32" s="802"/>
      <c r="GF32" s="802"/>
      <c r="GG32" s="675"/>
      <c r="GH32" s="675"/>
      <c r="GI32" s="675"/>
      <c r="GJ32" s="675"/>
      <c r="GK32" s="675"/>
      <c r="GL32" s="675"/>
      <c r="GM32" s="796"/>
      <c r="GN32" s="675"/>
      <c r="GO32" s="675"/>
      <c r="GP32" s="796"/>
      <c r="GQ32" s="675"/>
      <c r="GR32" s="675"/>
      <c r="GS32" s="675"/>
      <c r="GT32" s="675"/>
      <c r="GU32" s="675"/>
      <c r="GV32" s="675"/>
      <c r="GW32" s="675"/>
      <c r="GX32" s="675"/>
      <c r="GY32" s="232"/>
      <c r="HA32" s="204">
        <v>28</v>
      </c>
      <c r="HB32" s="199" t="str">
        <f>リスト!C31</f>
        <v>木</v>
      </c>
      <c r="HC32" s="76" t="str">
        <f>IF(リスト!D31="","",リスト!D31)</f>
        <v>東　條</v>
      </c>
      <c r="HD32" s="76" t="str">
        <f>IF(リスト!F31="","",リスト!F31)</f>
        <v>福留電気</v>
      </c>
      <c r="HE32" s="76" t="str">
        <f>IF(リスト!E31="","",リスト!E31)</f>
        <v>ＰＣＭ</v>
      </c>
      <c r="HF32" s="200" t="str">
        <f>IF(リスト!G31="","",リスト!G31)</f>
        <v>休み</v>
      </c>
      <c r="HG32" s="77" t="str">
        <f>IF(リスト!H31="","",リスト!H31)</f>
        <v>泉　尾</v>
      </c>
      <c r="HH32" s="77" t="str">
        <f>IF(リスト!I31="","",リスト!I31)</f>
        <v>上　牧</v>
      </c>
      <c r="HI32" s="77" t="str">
        <f>IF(リスト!J31="","",リスト!J31)</f>
        <v>千日前</v>
      </c>
      <c r="HJ32" s="77" t="str">
        <f>IF(リスト!K31="","",リスト!K31)</f>
        <v>黒　鳥</v>
      </c>
      <c r="HK32" s="77" t="str">
        <f>IF(リスト!L31="","",リスト!L31)</f>
        <v>歌敷山</v>
      </c>
      <c r="HL32" s="77" t="str">
        <f>IF(リスト!M31="","",リスト!M31)</f>
        <v>南大浜</v>
      </c>
      <c r="HM32" s="77" t="str">
        <f>IF(リスト!N31="","",リスト!N31)</f>
        <v>東生駒</v>
      </c>
      <c r="HN32" s="77" t="str">
        <f>IF(リスト!O31="","",リスト!O31)</f>
        <v>大迫P/S</v>
      </c>
      <c r="HO32" s="460" t="str">
        <f>IF(リスト!P31="","",リスト!P31)</f>
        <v/>
      </c>
      <c r="IV32" s="393"/>
      <c r="IW32" s="393"/>
      <c r="IX32" s="393"/>
      <c r="IY32" s="393"/>
      <c r="IZ32" s="393"/>
      <c r="JA32" s="393"/>
      <c r="JB32" s="393"/>
      <c r="JC32" s="393"/>
      <c r="JD32" s="393"/>
      <c r="JE32" s="393"/>
      <c r="JF32" s="393"/>
      <c r="JG32" s="393"/>
      <c r="JH32" s="393"/>
      <c r="JI32" s="393"/>
      <c r="JJ32" s="393"/>
      <c r="JK32" s="393"/>
      <c r="JL32" s="393"/>
      <c r="JM32" s="393"/>
      <c r="JN32" s="393"/>
      <c r="JO32" s="393"/>
      <c r="JP32" s="393"/>
      <c r="JQ32" s="393"/>
      <c r="JR32" s="393"/>
      <c r="JS32" s="393"/>
      <c r="JT32" s="393"/>
      <c r="JU32" s="393"/>
      <c r="JV32" s="393"/>
      <c r="JW32" s="393"/>
      <c r="JX32" s="393"/>
      <c r="JY32" s="393"/>
      <c r="JZ32" s="393"/>
      <c r="KA32" s="393"/>
      <c r="KB32" s="393"/>
      <c r="KC32" s="393"/>
      <c r="KD32" s="393"/>
      <c r="KE32" s="393"/>
      <c r="KF32" s="393"/>
      <c r="KG32" s="393"/>
      <c r="KH32" s="393"/>
      <c r="KI32" s="393"/>
      <c r="KJ32" s="393"/>
      <c r="KK32" s="393"/>
      <c r="KL32" s="393"/>
      <c r="KM32" s="393"/>
      <c r="KN32" s="393"/>
      <c r="KO32" s="393"/>
      <c r="KP32" s="393"/>
      <c r="KQ32" s="393"/>
      <c r="KR32" s="393"/>
      <c r="KS32" s="393"/>
      <c r="KT32" s="393"/>
      <c r="KU32" s="393"/>
      <c r="KV32" s="393"/>
      <c r="KW32" s="393"/>
      <c r="KX32" s="393"/>
      <c r="KY32" s="393"/>
      <c r="KZ32" s="393"/>
      <c r="LA32" s="393"/>
      <c r="LB32" s="393"/>
      <c r="LC32" s="393"/>
      <c r="LD32" s="393"/>
      <c r="LE32" s="393"/>
      <c r="LF32" s="393"/>
      <c r="LG32" s="393"/>
      <c r="LH32" s="393"/>
      <c r="LI32" s="393"/>
      <c r="LJ32" s="393"/>
      <c r="LK32" s="393"/>
      <c r="LL32" s="393"/>
      <c r="LM32" s="393"/>
      <c r="LN32" s="393"/>
      <c r="LO32" s="393"/>
      <c r="LP32" s="393"/>
      <c r="LQ32" s="393"/>
      <c r="LR32" s="393"/>
      <c r="LS32" s="393"/>
      <c r="LT32" s="393"/>
      <c r="LU32" s="393"/>
      <c r="LV32" s="393"/>
      <c r="LW32" s="393"/>
      <c r="LX32" s="393"/>
      <c r="LY32" s="393"/>
      <c r="LZ32" s="393"/>
      <c r="MA32" s="393"/>
      <c r="MB32" s="393"/>
      <c r="MC32" s="393"/>
      <c r="MD32" s="393"/>
      <c r="ME32" s="393"/>
      <c r="MF32" s="393"/>
      <c r="MG32" s="393"/>
      <c r="MH32" s="393"/>
      <c r="MI32" s="393"/>
      <c r="MJ32" s="393"/>
      <c r="MK32" s="393"/>
      <c r="ML32" s="393"/>
      <c r="MM32" s="393"/>
      <c r="MN32" s="393"/>
      <c r="MO32" s="393"/>
      <c r="MP32" s="393"/>
      <c r="MQ32" s="393"/>
      <c r="MR32" s="393"/>
      <c r="MS32" s="393"/>
      <c r="MT32" s="393"/>
      <c r="MU32" s="393"/>
      <c r="MV32" s="393"/>
      <c r="MW32" s="393"/>
      <c r="MX32" s="393"/>
      <c r="MY32" s="393"/>
      <c r="MZ32" s="393"/>
      <c r="NA32" s="393"/>
      <c r="NB32" s="393"/>
      <c r="NC32" s="393"/>
      <c r="ND32" s="393"/>
      <c r="NE32" s="393"/>
      <c r="NF32" s="393"/>
      <c r="NG32" s="393"/>
      <c r="NH32" s="393"/>
      <c r="NI32" s="393"/>
      <c r="NJ32" s="393"/>
      <c r="NK32" s="393"/>
      <c r="NL32" s="393"/>
      <c r="NM32" s="393"/>
      <c r="NN32" s="393"/>
      <c r="NO32" s="393"/>
      <c r="NP32" s="393"/>
      <c r="NQ32" s="393"/>
      <c r="NR32" s="393"/>
      <c r="NS32" s="393"/>
      <c r="NT32" s="393"/>
      <c r="NU32" s="393"/>
      <c r="NV32" s="393"/>
      <c r="NW32" s="393"/>
      <c r="NX32" s="393"/>
      <c r="NY32" s="393"/>
      <c r="NZ32" s="393"/>
      <c r="OA32" s="393"/>
      <c r="OB32" s="393"/>
      <c r="OC32" s="393"/>
      <c r="OD32" s="393"/>
      <c r="OE32" s="393"/>
      <c r="OF32" s="393"/>
      <c r="OG32" s="393"/>
      <c r="OH32" s="393"/>
      <c r="OI32" s="393"/>
      <c r="OJ32" s="393"/>
      <c r="OK32" s="393"/>
      <c r="OL32" s="393"/>
      <c r="OM32" s="393"/>
      <c r="ON32" s="393"/>
      <c r="OO32" s="393"/>
      <c r="OP32" s="393"/>
      <c r="OQ32" s="393"/>
      <c r="OR32" s="393"/>
      <c r="OS32" s="393"/>
      <c r="OT32" s="393"/>
      <c r="OU32" s="393"/>
      <c r="OV32" s="393"/>
      <c r="OW32" s="393"/>
      <c r="OX32" s="393"/>
      <c r="OY32" s="393"/>
      <c r="OZ32" s="393"/>
      <c r="PA32" s="393"/>
      <c r="PB32" s="393"/>
      <c r="PC32" s="393"/>
      <c r="PD32" s="393"/>
      <c r="PE32" s="393"/>
      <c r="PF32" s="393"/>
      <c r="PG32" s="393"/>
      <c r="PH32" s="393"/>
      <c r="PI32" s="393"/>
      <c r="PJ32" s="393"/>
      <c r="PK32" s="393"/>
      <c r="PL32" s="393"/>
      <c r="PM32" s="393"/>
      <c r="PN32" s="393"/>
      <c r="PO32" s="393"/>
      <c r="PP32" s="393"/>
      <c r="PQ32" s="393"/>
      <c r="PR32" s="393"/>
      <c r="PS32" s="393"/>
      <c r="PT32" s="393"/>
      <c r="PU32" s="393"/>
      <c r="PV32" s="393"/>
      <c r="PW32" s="393"/>
      <c r="PX32" s="393"/>
      <c r="PY32" s="393"/>
      <c r="PZ32" s="393"/>
      <c r="QA32" s="393"/>
      <c r="QB32" s="393"/>
      <c r="QC32" s="393"/>
      <c r="QD32" s="393"/>
      <c r="QE32" s="393"/>
      <c r="QF32" s="393"/>
      <c r="QG32" s="393"/>
      <c r="QH32" s="393"/>
      <c r="QI32" s="393"/>
      <c r="QJ32" s="393"/>
      <c r="QK32" s="393"/>
      <c r="QL32" s="393"/>
      <c r="QM32" s="393"/>
      <c r="QN32" s="393"/>
      <c r="QO32" s="393"/>
      <c r="QP32" s="393"/>
      <c r="QQ32" s="393"/>
      <c r="QR32" s="393"/>
      <c r="QS32" s="393"/>
      <c r="QT32" s="393"/>
      <c r="QU32" s="393"/>
      <c r="QV32" s="393"/>
      <c r="QW32" s="393"/>
      <c r="QX32" s="393"/>
      <c r="QY32" s="393"/>
      <c r="QZ32" s="393"/>
      <c r="RA32" s="393"/>
      <c r="RB32" s="393"/>
      <c r="RC32" s="393"/>
      <c r="RD32" s="393"/>
      <c r="RE32" s="393"/>
      <c r="RF32" s="393"/>
      <c r="RG32" s="393"/>
      <c r="RH32" s="393"/>
      <c r="RI32" s="393"/>
      <c r="RJ32" s="393"/>
      <c r="RK32" s="393"/>
      <c r="RL32" s="393"/>
      <c r="RM32" s="393"/>
      <c r="RN32" s="393"/>
      <c r="RO32" s="393"/>
      <c r="RP32" s="393"/>
      <c r="RQ32" s="393"/>
      <c r="RR32" s="393"/>
      <c r="RS32" s="393"/>
      <c r="RT32" s="393"/>
      <c r="RU32" s="393"/>
      <c r="RV32" s="393"/>
      <c r="RW32" s="393"/>
      <c r="RX32" s="393"/>
      <c r="RY32" s="393"/>
      <c r="RZ32" s="393"/>
      <c r="SA32" s="393"/>
      <c r="SB32" s="393"/>
      <c r="SC32" s="393"/>
      <c r="SD32" s="393"/>
      <c r="SE32" s="393"/>
      <c r="SF32" s="393"/>
      <c r="SG32" s="393"/>
      <c r="SH32" s="393"/>
      <c r="SI32" s="393"/>
      <c r="SJ32" s="393"/>
      <c r="SK32" s="393"/>
      <c r="SL32" s="393"/>
      <c r="SM32" s="393"/>
      <c r="SN32" s="393"/>
      <c r="SO32" s="393"/>
      <c r="SP32" s="393"/>
      <c r="SQ32" s="393"/>
      <c r="SR32" s="393"/>
      <c r="SS32" s="393"/>
      <c r="ST32" s="393"/>
      <c r="SU32" s="393"/>
      <c r="SV32" s="393"/>
      <c r="SW32" s="393"/>
      <c r="SX32" s="393"/>
      <c r="SY32" s="393"/>
      <c r="SZ32" s="393"/>
      <c r="TA32" s="393"/>
      <c r="TB32" s="393"/>
      <c r="TC32" s="393"/>
      <c r="TD32" s="393"/>
      <c r="TE32" s="393"/>
      <c r="TF32" s="393"/>
      <c r="TG32" s="393"/>
      <c r="TH32" s="393"/>
      <c r="TI32" s="393"/>
      <c r="TJ32" s="393"/>
      <c r="TK32" s="393"/>
    </row>
    <row r="33" spans="1:531" ht="21" customHeight="1" x14ac:dyDescent="0.2">
      <c r="A33" s="145">
        <f>D33+H33+L33+Q33+U33+Y33+AC33+EH33+EL33+AH33+AL33+AP33+AT33+AY33+BC33+BK33+BP33+BT33+CB33+CG33+CK33+CS33+CX33+DB33+DF33+DJ33+DN33+DR33++DV33+DZ33+ED33+EP33+ET33+FA33+FH33+FO33+BG33+BX33+CO33</f>
        <v>16</v>
      </c>
      <c r="B33" s="660"/>
      <c r="C33" s="718"/>
      <c r="D33" s="719"/>
      <c r="E33" s="720"/>
      <c r="F33" s="660"/>
      <c r="G33" s="718"/>
      <c r="H33" s="719"/>
      <c r="I33" s="720"/>
      <c r="J33" s="660"/>
      <c r="K33" s="718"/>
      <c r="L33" s="719"/>
      <c r="M33" s="720"/>
      <c r="N33" s="660"/>
      <c r="O33" s="661"/>
      <c r="P33" s="718"/>
      <c r="Q33" s="719"/>
      <c r="R33" s="720"/>
      <c r="S33" s="753" t="s">
        <v>874</v>
      </c>
      <c r="T33" s="754"/>
      <c r="U33" s="755">
        <v>2</v>
      </c>
      <c r="V33" s="756"/>
      <c r="W33" s="753" t="s">
        <v>874</v>
      </c>
      <c r="X33" s="754"/>
      <c r="Y33" s="755">
        <v>2</v>
      </c>
      <c r="Z33" s="756"/>
      <c r="AA33" s="888" t="s">
        <v>876</v>
      </c>
      <c r="AB33" s="889"/>
      <c r="AC33" s="853">
        <v>3</v>
      </c>
      <c r="AD33" s="854"/>
      <c r="AE33" s="753"/>
      <c r="AF33" s="786"/>
      <c r="AG33" s="754"/>
      <c r="AH33" s="985">
        <v>2</v>
      </c>
      <c r="AI33" s="986"/>
      <c r="AJ33" s="660"/>
      <c r="AK33" s="718"/>
      <c r="AL33" s="719"/>
      <c r="AM33" s="720"/>
      <c r="AN33" s="660"/>
      <c r="AO33" s="718"/>
      <c r="AP33" s="719"/>
      <c r="AQ33" s="720"/>
      <c r="AR33" s="660"/>
      <c r="AS33" s="718"/>
      <c r="AT33" s="719"/>
      <c r="AU33" s="720"/>
      <c r="AV33" s="660"/>
      <c r="AW33" s="661"/>
      <c r="AX33" s="750"/>
      <c r="AY33" s="719"/>
      <c r="AZ33" s="940"/>
      <c r="BA33" s="660"/>
      <c r="BB33" s="718"/>
      <c r="BC33" s="719"/>
      <c r="BD33" s="720"/>
      <c r="BE33" s="660"/>
      <c r="BF33" s="718"/>
      <c r="BG33" s="719"/>
      <c r="BH33" s="720"/>
      <c r="BI33" s="660"/>
      <c r="BJ33" s="718"/>
      <c r="BK33" s="719"/>
      <c r="BL33" s="720"/>
      <c r="BM33" s="660"/>
      <c r="BN33" s="661"/>
      <c r="BO33" s="750"/>
      <c r="BP33" s="719"/>
      <c r="BQ33" s="940"/>
      <c r="BR33" s="660"/>
      <c r="BS33" s="718"/>
      <c r="BT33" s="719"/>
      <c r="BU33" s="720"/>
      <c r="BV33" s="660"/>
      <c r="BW33" s="718"/>
      <c r="BX33" s="719"/>
      <c r="BY33" s="720"/>
      <c r="BZ33" s="660"/>
      <c r="CA33" s="718"/>
      <c r="CB33" s="719"/>
      <c r="CC33" s="720"/>
      <c r="CD33" s="660"/>
      <c r="CE33" s="661"/>
      <c r="CF33" s="944"/>
      <c r="CG33" s="719"/>
      <c r="CH33" s="940"/>
      <c r="CI33" s="660"/>
      <c r="CJ33" s="718"/>
      <c r="CK33" s="719"/>
      <c r="CL33" s="720"/>
      <c r="CM33" s="660"/>
      <c r="CN33" s="718"/>
      <c r="CO33" s="719"/>
      <c r="CP33" s="720"/>
      <c r="CQ33" s="660"/>
      <c r="CR33" s="718"/>
      <c r="CS33" s="719"/>
      <c r="CT33" s="720"/>
      <c r="CU33" s="660"/>
      <c r="CV33" s="661"/>
      <c r="CW33" s="718"/>
      <c r="CX33" s="719"/>
      <c r="CY33" s="720"/>
      <c r="CZ33" s="660"/>
      <c r="DA33" s="718"/>
      <c r="DB33" s="719"/>
      <c r="DC33" s="720"/>
      <c r="DD33" s="753" t="s">
        <v>876</v>
      </c>
      <c r="DE33" s="754"/>
      <c r="DF33" s="755">
        <v>3</v>
      </c>
      <c r="DG33" s="756"/>
      <c r="DH33" s="660"/>
      <c r="DI33" s="718"/>
      <c r="DJ33" s="719"/>
      <c r="DK33" s="720"/>
      <c r="DL33" s="753"/>
      <c r="DM33" s="754"/>
      <c r="DN33" s="755"/>
      <c r="DO33" s="756"/>
      <c r="DP33" s="660"/>
      <c r="DQ33" s="718"/>
      <c r="DR33" s="719"/>
      <c r="DS33" s="720"/>
      <c r="DT33" s="660"/>
      <c r="DU33" s="718"/>
      <c r="DV33" s="719"/>
      <c r="DW33" s="720"/>
      <c r="DX33" s="660"/>
      <c r="DY33" s="718"/>
      <c r="DZ33" s="719"/>
      <c r="EA33" s="720"/>
      <c r="EB33" s="660"/>
      <c r="EC33" s="718"/>
      <c r="ED33" s="719"/>
      <c r="EE33" s="720"/>
      <c r="EF33" s="660"/>
      <c r="EG33" s="718"/>
      <c r="EH33" s="719"/>
      <c r="EI33" s="720"/>
      <c r="EJ33" s="660"/>
      <c r="EK33" s="718"/>
      <c r="EL33" s="719"/>
      <c r="EM33" s="720"/>
      <c r="EN33" s="660"/>
      <c r="EO33" s="718"/>
      <c r="EP33" s="719"/>
      <c r="EQ33" s="720"/>
      <c r="ER33" s="660"/>
      <c r="ES33" s="718"/>
      <c r="ET33" s="719"/>
      <c r="EU33" s="803"/>
      <c r="EV33" s="660"/>
      <c r="EW33" s="661"/>
      <c r="EX33" s="662"/>
      <c r="EY33" s="662"/>
      <c r="EZ33" s="663"/>
      <c r="FA33" s="803"/>
      <c r="FB33" s="803"/>
      <c r="FC33" s="660"/>
      <c r="FD33" s="661"/>
      <c r="FE33" s="662"/>
      <c r="FF33" s="662"/>
      <c r="FG33" s="663"/>
      <c r="FH33" s="803"/>
      <c r="FI33" s="720"/>
      <c r="FJ33" s="660"/>
      <c r="FK33" s="661"/>
      <c r="FL33" s="946"/>
      <c r="FM33" s="946"/>
      <c r="FN33" s="750"/>
      <c r="FO33" s="719">
        <v>4</v>
      </c>
      <c r="FP33" s="803"/>
      <c r="FQ33" s="924" t="str">
        <f>$HC$5</f>
        <v>山　内</v>
      </c>
      <c r="FR33" s="915" t="str">
        <f>$HC$6</f>
        <v>内　方</v>
      </c>
      <c r="FS33" s="915" t="str">
        <f>$HC$7</f>
        <v>平　澤</v>
      </c>
      <c r="FT33" s="793" t="str">
        <f>$HC$8</f>
        <v>船　水</v>
      </c>
      <c r="FU33" s="915" t="str">
        <f>$HC$9</f>
        <v>菅　野</v>
      </c>
      <c r="FV33" s="915" t="str">
        <f>$HC$10</f>
        <v>金　山</v>
      </c>
      <c r="FW33" s="915" t="str">
        <f>$HC$11</f>
        <v>荒　木</v>
      </c>
      <c r="FX33" s="915" t="str">
        <f>$HC$12</f>
        <v>今　井</v>
      </c>
      <c r="FY33" s="915" t="str">
        <f>$HC$13</f>
        <v>平　岡</v>
      </c>
      <c r="FZ33" s="915" t="str">
        <f>$HC$14</f>
        <v>古　澤</v>
      </c>
      <c r="GA33" s="915" t="str">
        <f>$HC$15</f>
        <v>髙比良</v>
      </c>
      <c r="GB33" s="793" t="str">
        <f>$HC$16</f>
        <v>平　松</v>
      </c>
      <c r="GC33" s="793" t="str">
        <f>$HC$17</f>
        <v>中　嶋</v>
      </c>
      <c r="GD33" s="793" t="str">
        <f>$HC$18</f>
        <v>藤　本</v>
      </c>
      <c r="GE33" s="793" t="str">
        <f>$HC$19</f>
        <v>幸　岡</v>
      </c>
      <c r="GF33" s="793" t="str">
        <f>$HC$20</f>
        <v>宮　地</v>
      </c>
      <c r="GG33" s="915" t="str">
        <f>$HC$21</f>
        <v>西　山</v>
      </c>
      <c r="GH33" s="915" t="str">
        <f>$HC$22</f>
        <v>姫　路</v>
      </c>
      <c r="GI33" s="915" t="str">
        <f>$HC$23</f>
        <v>西　田</v>
      </c>
      <c r="GJ33" s="915" t="str">
        <f>$HC$24</f>
        <v/>
      </c>
      <c r="GK33" s="913" t="str">
        <f>$HC$25</f>
        <v/>
      </c>
      <c r="GL33" s="915" t="str">
        <f>$HC$26</f>
        <v/>
      </c>
      <c r="GM33" s="913" t="str">
        <f>$HC$27</f>
        <v/>
      </c>
      <c r="GN33" s="915" t="str">
        <f>$HC$28</f>
        <v>河　口</v>
      </c>
      <c r="GO33" s="915" t="str">
        <f>$HC$29</f>
        <v>三　谷</v>
      </c>
      <c r="GP33" s="913" t="str">
        <f>$HC$30</f>
        <v>和　本</v>
      </c>
      <c r="GQ33" s="915" t="str">
        <f>$HC$31</f>
        <v>野　木</v>
      </c>
      <c r="GR33" s="915" t="str">
        <f>$HC$32</f>
        <v>東　條</v>
      </c>
      <c r="GS33" s="915" t="str">
        <f>$HC$33</f>
        <v>木　下</v>
      </c>
      <c r="GT33" s="915" t="str">
        <f>$HC$34</f>
        <v>前　島</v>
      </c>
      <c r="GU33" s="915" t="str">
        <f>$HC$35</f>
        <v>小　川</v>
      </c>
      <c r="GV33" s="915" t="str">
        <f>$HC$36</f>
        <v>河口消防</v>
      </c>
      <c r="GW33" s="915" t="str">
        <f>$HC$37</f>
        <v>ダイシン</v>
      </c>
      <c r="GX33" s="911" t="str">
        <f>$HC$38</f>
        <v>ヤマト・新生</v>
      </c>
      <c r="GY33" s="146">
        <f>A33</f>
        <v>16</v>
      </c>
      <c r="HA33" s="80"/>
      <c r="HB33" s="199" t="str">
        <f>リスト!C32</f>
        <v>前</v>
      </c>
      <c r="HC33" s="76" t="str">
        <f>IF(リスト!D32="","",リスト!D32)</f>
        <v>木　下</v>
      </c>
      <c r="HD33" s="76" t="str">
        <f>IF(リスト!F32="","",リスト!F32)</f>
        <v>福留電設</v>
      </c>
      <c r="HE33" s="76" t="str">
        <f>IF(リスト!E32="","",リスト!E32)</f>
        <v>配電受電</v>
      </c>
      <c r="HF33" s="200" t="str">
        <f>IF(リスト!G32="","",リスト!G32)</f>
        <v>在宅</v>
      </c>
      <c r="HG33" s="77" t="str">
        <f>IF(リスト!H32="","",リスト!H32)</f>
        <v>市　岡</v>
      </c>
      <c r="HH33" s="77" t="str">
        <f>IF(リスト!I32="","",リスト!I32)</f>
        <v>如　是</v>
      </c>
      <c r="HI33" s="77" t="str">
        <f>IF(リスト!J32="","",リスト!J32)</f>
        <v>難　波</v>
      </c>
      <c r="HJ33" s="77" t="str">
        <f>IF(リスト!K32="","",リスト!K32)</f>
        <v>稲　葉</v>
      </c>
      <c r="HK33" s="77" t="str">
        <f>IF(リスト!L32="","",リスト!L32)</f>
        <v>垂　水</v>
      </c>
      <c r="HL33" s="77" t="str">
        <f>IF(リスト!M32="","",リスト!M32)</f>
        <v>名神町</v>
      </c>
      <c r="HM33" s="77" t="str">
        <f>IF(リスト!N32="","",リスト!N32)</f>
        <v>菅原町</v>
      </c>
      <c r="HN33" s="77" t="str">
        <f>IF(リスト!O32="","",リスト!O32)</f>
        <v>大滝P/S</v>
      </c>
      <c r="HO33" s="460" t="str">
        <f>IF(リスト!P32="","",リスト!P32)</f>
        <v/>
      </c>
      <c r="IV33" s="393"/>
      <c r="IW33" s="393"/>
      <c r="IX33" s="393"/>
      <c r="IY33" s="393"/>
      <c r="IZ33" s="393"/>
      <c r="JA33" s="393"/>
      <c r="JB33" s="393"/>
      <c r="JC33" s="393"/>
      <c r="JD33" s="393"/>
      <c r="JE33" s="393"/>
      <c r="JF33" s="393"/>
      <c r="JG33" s="393"/>
      <c r="JH33" s="393"/>
      <c r="JI33" s="393"/>
      <c r="JJ33" s="393"/>
      <c r="JK33" s="393"/>
      <c r="JL33" s="393"/>
      <c r="JM33" s="393"/>
      <c r="JN33" s="393"/>
      <c r="JO33" s="393"/>
      <c r="JP33" s="393"/>
      <c r="JQ33" s="393"/>
      <c r="JR33" s="393"/>
      <c r="JS33" s="393"/>
      <c r="JT33" s="393"/>
      <c r="JU33" s="393"/>
      <c r="JV33" s="393"/>
      <c r="JW33" s="393"/>
      <c r="JX33" s="393"/>
      <c r="JY33" s="393"/>
      <c r="JZ33" s="393"/>
      <c r="KA33" s="393"/>
      <c r="KB33" s="393"/>
      <c r="KC33" s="393"/>
      <c r="KD33" s="393"/>
      <c r="KE33" s="393"/>
      <c r="KF33" s="393"/>
      <c r="KG33" s="393"/>
      <c r="KH33" s="393"/>
      <c r="KI33" s="393"/>
      <c r="KJ33" s="393"/>
      <c r="KK33" s="393"/>
      <c r="KL33" s="393"/>
      <c r="KM33" s="393"/>
      <c r="KN33" s="393"/>
      <c r="KO33" s="393"/>
      <c r="KP33" s="393"/>
      <c r="KQ33" s="393"/>
      <c r="KR33" s="393"/>
      <c r="KS33" s="393"/>
      <c r="KT33" s="393"/>
      <c r="KU33" s="393"/>
      <c r="KV33" s="393"/>
      <c r="KW33" s="393"/>
      <c r="KX33" s="393"/>
      <c r="KY33" s="393"/>
      <c r="KZ33" s="393"/>
      <c r="LA33" s="393"/>
      <c r="LB33" s="393"/>
      <c r="LC33" s="393"/>
      <c r="LD33" s="393"/>
      <c r="LE33" s="393"/>
      <c r="LF33" s="393"/>
      <c r="LG33" s="393"/>
      <c r="LH33" s="393"/>
      <c r="LI33" s="393"/>
      <c r="LJ33" s="393"/>
      <c r="LK33" s="393"/>
      <c r="LL33" s="393"/>
      <c r="LM33" s="393"/>
      <c r="LN33" s="393"/>
      <c r="LO33" s="393"/>
      <c r="LP33" s="393"/>
      <c r="LQ33" s="393"/>
      <c r="LR33" s="393"/>
      <c r="LS33" s="393"/>
      <c r="LT33" s="393"/>
      <c r="LU33" s="393"/>
      <c r="LV33" s="393"/>
      <c r="LW33" s="393"/>
      <c r="LX33" s="393"/>
      <c r="LY33" s="393"/>
      <c r="LZ33" s="393"/>
      <c r="MA33" s="393"/>
      <c r="MB33" s="393"/>
      <c r="MC33" s="393"/>
      <c r="MD33" s="393"/>
      <c r="ME33" s="393"/>
      <c r="MF33" s="393"/>
      <c r="MG33" s="393"/>
      <c r="MH33" s="393"/>
      <c r="MI33" s="393"/>
      <c r="MJ33" s="393"/>
      <c r="MK33" s="393"/>
      <c r="ML33" s="393"/>
      <c r="MM33" s="393"/>
      <c r="MN33" s="393"/>
      <c r="MO33" s="393"/>
      <c r="MP33" s="393"/>
      <c r="MQ33" s="393"/>
      <c r="MR33" s="393"/>
      <c r="MS33" s="393"/>
      <c r="MT33" s="393"/>
      <c r="MU33" s="393"/>
      <c r="MV33" s="393"/>
      <c r="MW33" s="393"/>
      <c r="MX33" s="393"/>
      <c r="MY33" s="393"/>
      <c r="MZ33" s="393"/>
      <c r="NA33" s="393"/>
      <c r="NB33" s="393"/>
      <c r="NC33" s="393"/>
      <c r="ND33" s="393"/>
      <c r="NE33" s="393"/>
      <c r="NF33" s="393"/>
      <c r="NG33" s="393"/>
      <c r="NH33" s="393"/>
      <c r="NI33" s="393"/>
      <c r="NJ33" s="393"/>
      <c r="NK33" s="393"/>
      <c r="NL33" s="393"/>
      <c r="NM33" s="393"/>
      <c r="NN33" s="393"/>
      <c r="NO33" s="393"/>
      <c r="NP33" s="393"/>
      <c r="NQ33" s="393"/>
      <c r="NR33" s="393"/>
      <c r="NS33" s="393"/>
      <c r="NT33" s="393"/>
      <c r="NU33" s="393"/>
      <c r="NV33" s="393"/>
      <c r="NW33" s="393"/>
      <c r="NX33" s="393"/>
      <c r="NY33" s="393"/>
      <c r="NZ33" s="393"/>
      <c r="OA33" s="393"/>
      <c r="OB33" s="393"/>
      <c r="OC33" s="393"/>
      <c r="OD33" s="393"/>
      <c r="OE33" s="393"/>
      <c r="OF33" s="393"/>
      <c r="OG33" s="393"/>
      <c r="OH33" s="393"/>
      <c r="OI33" s="393"/>
      <c r="OJ33" s="393"/>
      <c r="OK33" s="393"/>
      <c r="OL33" s="393"/>
      <c r="OM33" s="393"/>
      <c r="ON33" s="393"/>
      <c r="OO33" s="393"/>
      <c r="OP33" s="393"/>
      <c r="OQ33" s="393"/>
      <c r="OR33" s="393"/>
      <c r="OS33" s="393"/>
      <c r="OT33" s="393"/>
      <c r="OU33" s="393"/>
      <c r="OV33" s="393"/>
      <c r="OW33" s="393"/>
      <c r="OX33" s="393"/>
      <c r="OY33" s="393"/>
      <c r="OZ33" s="393"/>
      <c r="PA33" s="393"/>
      <c r="PB33" s="393"/>
      <c r="PC33" s="393"/>
      <c r="PD33" s="393"/>
      <c r="PE33" s="393"/>
      <c r="PF33" s="393"/>
      <c r="PG33" s="393"/>
      <c r="PH33" s="393"/>
      <c r="PI33" s="393"/>
      <c r="PJ33" s="393"/>
      <c r="PK33" s="393"/>
      <c r="PL33" s="393"/>
      <c r="PM33" s="393"/>
      <c r="PN33" s="393"/>
      <c r="PO33" s="393"/>
      <c r="PP33" s="393"/>
      <c r="PQ33" s="393"/>
      <c r="PR33" s="393"/>
      <c r="PS33" s="393"/>
      <c r="PT33" s="393"/>
      <c r="PU33" s="393"/>
      <c r="PV33" s="393"/>
      <c r="PW33" s="393"/>
      <c r="PX33" s="393"/>
      <c r="PY33" s="393"/>
      <c r="PZ33" s="393"/>
      <c r="QA33" s="393"/>
      <c r="QB33" s="393"/>
      <c r="QC33" s="393"/>
      <c r="QD33" s="393"/>
      <c r="QE33" s="393"/>
      <c r="QF33" s="393"/>
      <c r="QG33" s="393"/>
      <c r="QH33" s="393"/>
      <c r="QI33" s="393"/>
      <c r="QJ33" s="393"/>
      <c r="QK33" s="393"/>
      <c r="QL33" s="393"/>
      <c r="QM33" s="393"/>
      <c r="QN33" s="393"/>
      <c r="QO33" s="393"/>
      <c r="QP33" s="393"/>
      <c r="QQ33" s="393"/>
      <c r="QR33" s="393"/>
      <c r="QS33" s="393"/>
      <c r="QT33" s="393"/>
      <c r="QU33" s="393"/>
      <c r="QV33" s="393"/>
      <c r="QW33" s="393"/>
      <c r="QX33" s="393"/>
      <c r="QY33" s="393"/>
      <c r="QZ33" s="393"/>
      <c r="RA33" s="393"/>
      <c r="RB33" s="393"/>
      <c r="RC33" s="393"/>
      <c r="RD33" s="393"/>
      <c r="RE33" s="393"/>
      <c r="RF33" s="393"/>
      <c r="RG33" s="393"/>
      <c r="RH33" s="393"/>
      <c r="RI33" s="393"/>
      <c r="RJ33" s="393"/>
      <c r="RK33" s="393"/>
      <c r="RL33" s="393"/>
      <c r="RM33" s="393"/>
      <c r="RN33" s="393"/>
      <c r="RO33" s="393"/>
      <c r="RP33" s="393"/>
      <c r="RQ33" s="393"/>
      <c r="RR33" s="393"/>
      <c r="RS33" s="393"/>
      <c r="RT33" s="393"/>
      <c r="RU33" s="393"/>
      <c r="RV33" s="393"/>
      <c r="RW33" s="393"/>
      <c r="RX33" s="393"/>
      <c r="RY33" s="393"/>
      <c r="RZ33" s="393"/>
      <c r="SA33" s="393"/>
      <c r="SB33" s="393"/>
      <c r="SC33" s="393"/>
      <c r="SD33" s="393"/>
      <c r="SE33" s="393"/>
      <c r="SF33" s="393"/>
      <c r="SG33" s="393"/>
      <c r="SH33" s="393"/>
      <c r="SI33" s="393"/>
      <c r="SJ33" s="393"/>
      <c r="SK33" s="393"/>
      <c r="SL33" s="393"/>
      <c r="SM33" s="393"/>
      <c r="SN33" s="393"/>
      <c r="SO33" s="393"/>
      <c r="SP33" s="393"/>
      <c r="SQ33" s="393"/>
      <c r="SR33" s="393"/>
      <c r="SS33" s="393"/>
      <c r="ST33" s="393"/>
      <c r="SU33" s="393"/>
      <c r="SV33" s="393"/>
      <c r="SW33" s="393"/>
      <c r="SX33" s="393"/>
      <c r="SY33" s="393"/>
      <c r="SZ33" s="393"/>
      <c r="TA33" s="393"/>
      <c r="TB33" s="393"/>
      <c r="TC33" s="393"/>
      <c r="TD33" s="393"/>
      <c r="TE33" s="393"/>
      <c r="TF33" s="393"/>
      <c r="TG33" s="393"/>
      <c r="TH33" s="393"/>
      <c r="TI33" s="393"/>
      <c r="TJ33" s="393"/>
      <c r="TK33" s="393"/>
    </row>
    <row r="34" spans="1:531" ht="37.5" customHeight="1" x14ac:dyDescent="0.2">
      <c r="A34" s="217" t="s">
        <v>101</v>
      </c>
      <c r="B34" s="721"/>
      <c r="C34" s="723"/>
      <c r="D34" s="723"/>
      <c r="E34" s="656"/>
      <c r="F34" s="721"/>
      <c r="G34" s="723"/>
      <c r="H34" s="723"/>
      <c r="I34" s="656"/>
      <c r="J34" s="721"/>
      <c r="K34" s="723"/>
      <c r="L34" s="723"/>
      <c r="M34" s="656"/>
      <c r="N34" s="721"/>
      <c r="O34" s="723"/>
      <c r="P34" s="723"/>
      <c r="Q34" s="723"/>
      <c r="R34" s="656"/>
      <c r="S34" s="757" t="s">
        <v>1041</v>
      </c>
      <c r="T34" s="759" t="s">
        <v>1042</v>
      </c>
      <c r="U34" s="759"/>
      <c r="V34" s="761"/>
      <c r="W34" s="757" t="s">
        <v>820</v>
      </c>
      <c r="X34" s="759" t="s">
        <v>817</v>
      </c>
      <c r="Y34" s="759"/>
      <c r="Z34" s="761"/>
      <c r="AA34" s="757" t="s">
        <v>1001</v>
      </c>
      <c r="AB34" s="759" t="s">
        <v>818</v>
      </c>
      <c r="AC34" s="759" t="s">
        <v>973</v>
      </c>
      <c r="AD34" s="761"/>
      <c r="AE34" s="979" t="s">
        <v>819</v>
      </c>
      <c r="AF34" s="759" t="s">
        <v>821</v>
      </c>
      <c r="AG34" s="759"/>
      <c r="AH34" s="759"/>
      <c r="AI34" s="965"/>
      <c r="AJ34" s="721"/>
      <c r="AK34" s="723"/>
      <c r="AL34" s="723"/>
      <c r="AM34" s="656"/>
      <c r="AN34" s="721"/>
      <c r="AO34" s="723"/>
      <c r="AP34" s="723"/>
      <c r="AQ34" s="656"/>
      <c r="AR34" s="721"/>
      <c r="AS34" s="723"/>
      <c r="AT34" s="723"/>
      <c r="AU34" s="656"/>
      <c r="AV34" s="721"/>
      <c r="AW34" s="723"/>
      <c r="AX34" s="723"/>
      <c r="AY34" s="656"/>
      <c r="AZ34" s="723"/>
      <c r="BA34" s="721"/>
      <c r="BB34" s="723"/>
      <c r="BC34" s="723"/>
      <c r="BD34" s="656"/>
      <c r="BE34" s="721"/>
      <c r="BF34" s="723"/>
      <c r="BG34" s="723"/>
      <c r="BH34" s="656"/>
      <c r="BI34" s="721"/>
      <c r="BJ34" s="723"/>
      <c r="BK34" s="723"/>
      <c r="BL34" s="656"/>
      <c r="BM34" s="721"/>
      <c r="BN34" s="723"/>
      <c r="BO34" s="723"/>
      <c r="BP34" s="656"/>
      <c r="BQ34" s="723"/>
      <c r="BR34" s="721"/>
      <c r="BS34" s="723"/>
      <c r="BT34" s="723"/>
      <c r="BU34" s="656"/>
      <c r="BV34" s="721"/>
      <c r="BW34" s="723"/>
      <c r="BX34" s="723"/>
      <c r="BY34" s="656"/>
      <c r="BZ34" s="721"/>
      <c r="CA34" s="723"/>
      <c r="CB34" s="723"/>
      <c r="CC34" s="656"/>
      <c r="CD34" s="721"/>
      <c r="CE34" s="723"/>
      <c r="CF34" s="723"/>
      <c r="CG34" s="656"/>
      <c r="CH34" s="723"/>
      <c r="CI34" s="721"/>
      <c r="CJ34" s="723"/>
      <c r="CK34" s="723"/>
      <c r="CL34" s="656"/>
      <c r="CM34" s="721"/>
      <c r="CN34" s="723"/>
      <c r="CO34" s="723"/>
      <c r="CP34" s="656"/>
      <c r="CQ34" s="721"/>
      <c r="CR34" s="723"/>
      <c r="CS34" s="723"/>
      <c r="CT34" s="656"/>
      <c r="CU34" s="721"/>
      <c r="CV34" s="723"/>
      <c r="CW34" s="723"/>
      <c r="CX34" s="723"/>
      <c r="CY34" s="656"/>
      <c r="CZ34" s="721"/>
      <c r="DA34" s="723"/>
      <c r="DB34" s="723"/>
      <c r="DC34" s="656"/>
      <c r="DD34" s="757" t="s">
        <v>1044</v>
      </c>
      <c r="DE34" s="759" t="s">
        <v>1040</v>
      </c>
      <c r="DF34" s="759" t="s">
        <v>1045</v>
      </c>
      <c r="DG34" s="761"/>
      <c r="DH34" s="721"/>
      <c r="DI34" s="723"/>
      <c r="DJ34" s="723"/>
      <c r="DK34" s="656"/>
      <c r="DL34" s="757" t="s">
        <v>816</v>
      </c>
      <c r="DM34" s="759" t="s">
        <v>1058</v>
      </c>
      <c r="DN34" s="759"/>
      <c r="DO34" s="761"/>
      <c r="DP34" s="721"/>
      <c r="DQ34" s="723"/>
      <c r="DR34" s="723"/>
      <c r="DS34" s="656"/>
      <c r="DT34" s="721"/>
      <c r="DU34" s="723"/>
      <c r="DV34" s="723"/>
      <c r="DW34" s="656"/>
      <c r="DX34" s="721"/>
      <c r="DY34" s="723"/>
      <c r="DZ34" s="723"/>
      <c r="EA34" s="656"/>
      <c r="EB34" s="721"/>
      <c r="EC34" s="723"/>
      <c r="ED34" s="723"/>
      <c r="EE34" s="656"/>
      <c r="EF34" s="721"/>
      <c r="EG34" s="723"/>
      <c r="EH34" s="723"/>
      <c r="EI34" s="656"/>
      <c r="EJ34" s="721"/>
      <c r="EK34" s="723"/>
      <c r="EL34" s="723"/>
      <c r="EM34" s="656"/>
      <c r="EN34" s="808"/>
      <c r="EO34" s="723"/>
      <c r="EP34" s="723"/>
      <c r="EQ34" s="821"/>
      <c r="ER34" s="721"/>
      <c r="ES34" s="723"/>
      <c r="ET34" s="723"/>
      <c r="EU34" s="656"/>
      <c r="EV34" s="807"/>
      <c r="EW34" s="645"/>
      <c r="EX34" s="645"/>
      <c r="EY34" s="645"/>
      <c r="EZ34" s="645"/>
      <c r="FA34" s="723"/>
      <c r="FB34" s="656"/>
      <c r="FC34" s="807"/>
      <c r="FD34" s="645"/>
      <c r="FE34" s="645"/>
      <c r="FF34" s="645"/>
      <c r="FG34" s="645"/>
      <c r="FH34" s="723"/>
      <c r="FI34" s="656"/>
      <c r="FJ34" s="813" t="s">
        <v>822</v>
      </c>
      <c r="FK34" s="831" t="s">
        <v>823</v>
      </c>
      <c r="FL34" s="759" t="s">
        <v>824</v>
      </c>
      <c r="FM34" s="759" t="s">
        <v>934</v>
      </c>
      <c r="FN34" s="723"/>
      <c r="FO34" s="723"/>
      <c r="FP34" s="656"/>
      <c r="FQ34" s="924"/>
      <c r="FR34" s="915"/>
      <c r="FS34" s="915"/>
      <c r="FT34" s="793"/>
      <c r="FU34" s="915"/>
      <c r="FV34" s="915"/>
      <c r="FW34" s="915"/>
      <c r="FX34" s="915"/>
      <c r="FY34" s="915"/>
      <c r="FZ34" s="915"/>
      <c r="GA34" s="915"/>
      <c r="GB34" s="793"/>
      <c r="GC34" s="793"/>
      <c r="GD34" s="793"/>
      <c r="GE34" s="793"/>
      <c r="GF34" s="793"/>
      <c r="GG34" s="915"/>
      <c r="GH34" s="915"/>
      <c r="GI34" s="915"/>
      <c r="GJ34" s="915"/>
      <c r="GK34" s="913"/>
      <c r="GL34" s="915"/>
      <c r="GM34" s="913"/>
      <c r="GN34" s="915"/>
      <c r="GO34" s="915"/>
      <c r="GP34" s="913"/>
      <c r="GQ34" s="915"/>
      <c r="GR34" s="915"/>
      <c r="GS34" s="915"/>
      <c r="GT34" s="915"/>
      <c r="GU34" s="915"/>
      <c r="GV34" s="915"/>
      <c r="GW34" s="915"/>
      <c r="GX34" s="911"/>
      <c r="GY34" s="217" t="s">
        <v>101</v>
      </c>
      <c r="HA34" s="80"/>
      <c r="HB34" s="199" t="str">
        <f>リスト!C33</f>
        <v>小</v>
      </c>
      <c r="HC34" s="76" t="str">
        <f>IF(リスト!D33="","",リスト!D33)</f>
        <v>前　島</v>
      </c>
      <c r="HD34" s="76" t="str">
        <f>IF(リスト!F33="","",リスト!F33)</f>
        <v>協和電設</v>
      </c>
      <c r="HE34" s="76" t="str">
        <f>IF(リスト!E33="","",リスト!E33)</f>
        <v>TrPro+90</v>
      </c>
      <c r="HF34" s="200" t="str">
        <f>IF(リスト!G33="","",リスト!G33)</f>
        <v>内勤</v>
      </c>
      <c r="HG34" s="77" t="str">
        <f>IF(リスト!H33="","",リスト!H33)</f>
        <v>築　港</v>
      </c>
      <c r="HH34" s="77" t="str">
        <f>IF(リスト!I33="","",リスト!I33)</f>
        <v>阿武野</v>
      </c>
      <c r="HI34" s="77" t="str">
        <f>IF(リスト!J33="","",リスト!J33)</f>
        <v>桃　谷</v>
      </c>
      <c r="HJ34" s="77" t="str">
        <f>IF(リスト!K33="","",リスト!K33)</f>
        <v>東　港</v>
      </c>
      <c r="HK34" s="77" t="str">
        <f>IF(リスト!L33="","",リスト!L33)</f>
        <v>名　谷</v>
      </c>
      <c r="HL34" s="77" t="str">
        <f>IF(リスト!M33="","",リスト!M33)</f>
        <v>椎　堂</v>
      </c>
      <c r="HM34" s="77" t="str">
        <f>IF(リスト!N33="","",リスト!N33)</f>
        <v>紀  寺</v>
      </c>
      <c r="HN34" s="77" t="str">
        <f>IF(リスト!O33="","",リスト!O33)</f>
        <v>長殿P/S</v>
      </c>
      <c r="HO34" s="460" t="str">
        <f>IF(リスト!P33="","",リスト!P33)</f>
        <v/>
      </c>
      <c r="IV34" s="393"/>
      <c r="IW34" s="393"/>
      <c r="IX34" s="393"/>
      <c r="IY34" s="393"/>
      <c r="IZ34" s="393"/>
      <c r="JA34" s="393"/>
      <c r="JB34" s="393"/>
      <c r="JC34" s="393"/>
      <c r="JD34" s="393"/>
      <c r="JE34" s="393"/>
      <c r="JF34" s="393"/>
      <c r="JG34" s="393"/>
      <c r="JH34" s="393"/>
      <c r="JI34" s="393"/>
      <c r="JJ34" s="393"/>
      <c r="JK34" s="393"/>
      <c r="JL34" s="393"/>
      <c r="JM34" s="393"/>
      <c r="JN34" s="393"/>
      <c r="JO34" s="393"/>
      <c r="JP34" s="393"/>
      <c r="JQ34" s="393"/>
      <c r="JR34" s="393"/>
      <c r="JS34" s="393"/>
      <c r="JT34" s="393"/>
      <c r="JU34" s="393"/>
      <c r="JV34" s="393"/>
      <c r="JW34" s="393"/>
      <c r="JX34" s="393"/>
      <c r="JY34" s="393"/>
      <c r="JZ34" s="393"/>
      <c r="KA34" s="393"/>
      <c r="KB34" s="393"/>
      <c r="KC34" s="393"/>
      <c r="KD34" s="393"/>
      <c r="KE34" s="393"/>
      <c r="KF34" s="393"/>
      <c r="KG34" s="393"/>
      <c r="KH34" s="393"/>
      <c r="KI34" s="393"/>
      <c r="KJ34" s="393"/>
      <c r="KK34" s="393"/>
      <c r="KL34" s="393"/>
      <c r="KM34" s="393"/>
      <c r="KN34" s="393"/>
      <c r="KO34" s="393"/>
      <c r="KP34" s="393"/>
      <c r="KQ34" s="393"/>
      <c r="KR34" s="393"/>
      <c r="KS34" s="393"/>
      <c r="KT34" s="393"/>
      <c r="KU34" s="393"/>
      <c r="KV34" s="393"/>
      <c r="KW34" s="393"/>
      <c r="KX34" s="393"/>
      <c r="KY34" s="393"/>
      <c r="KZ34" s="393"/>
      <c r="LA34" s="393"/>
      <c r="LB34" s="393"/>
      <c r="LC34" s="393"/>
      <c r="LD34" s="393"/>
      <c r="LE34" s="393"/>
      <c r="LF34" s="393"/>
      <c r="LG34" s="393"/>
      <c r="LH34" s="393"/>
      <c r="LI34" s="393"/>
      <c r="LJ34" s="393"/>
      <c r="LK34" s="393"/>
      <c r="LL34" s="393"/>
      <c r="LM34" s="393"/>
      <c r="LN34" s="393"/>
      <c r="LO34" s="393"/>
      <c r="LP34" s="393"/>
      <c r="LQ34" s="393"/>
      <c r="LR34" s="393"/>
      <c r="LS34" s="393"/>
      <c r="LT34" s="393"/>
      <c r="LU34" s="393"/>
      <c r="LV34" s="393"/>
      <c r="LW34" s="393"/>
      <c r="LX34" s="393"/>
      <c r="LY34" s="393"/>
      <c r="LZ34" s="393"/>
      <c r="MA34" s="393"/>
      <c r="MB34" s="393"/>
      <c r="MC34" s="393"/>
      <c r="MD34" s="393"/>
      <c r="ME34" s="393"/>
      <c r="MF34" s="393"/>
      <c r="MG34" s="393"/>
      <c r="MH34" s="393"/>
      <c r="MI34" s="393"/>
      <c r="MJ34" s="393"/>
      <c r="MK34" s="393"/>
      <c r="ML34" s="393"/>
      <c r="MM34" s="393"/>
      <c r="MN34" s="393"/>
      <c r="MO34" s="393"/>
      <c r="MP34" s="393"/>
      <c r="MQ34" s="393"/>
      <c r="MR34" s="393"/>
      <c r="MS34" s="393"/>
      <c r="MT34" s="393"/>
      <c r="MU34" s="393"/>
      <c r="MV34" s="393"/>
      <c r="MW34" s="393"/>
      <c r="MX34" s="393"/>
      <c r="MY34" s="393"/>
      <c r="MZ34" s="393"/>
      <c r="NA34" s="393"/>
      <c r="NB34" s="393"/>
      <c r="NC34" s="393"/>
      <c r="ND34" s="393"/>
      <c r="NE34" s="393"/>
      <c r="NF34" s="393"/>
      <c r="NG34" s="393"/>
      <c r="NH34" s="393"/>
      <c r="NI34" s="393"/>
      <c r="NJ34" s="393"/>
      <c r="NK34" s="393"/>
      <c r="NL34" s="393"/>
      <c r="NM34" s="393"/>
      <c r="NN34" s="393"/>
      <c r="NO34" s="393"/>
      <c r="NP34" s="393"/>
      <c r="NQ34" s="393"/>
      <c r="NR34" s="393"/>
      <c r="NS34" s="393"/>
      <c r="NT34" s="393"/>
      <c r="NU34" s="393"/>
      <c r="NV34" s="393"/>
      <c r="NW34" s="393"/>
      <c r="NX34" s="393"/>
      <c r="NY34" s="393"/>
      <c r="NZ34" s="393"/>
      <c r="OA34" s="393"/>
      <c r="OB34" s="393"/>
      <c r="OC34" s="393"/>
      <c r="OD34" s="393"/>
      <c r="OE34" s="393"/>
      <c r="OF34" s="393"/>
      <c r="OG34" s="393"/>
      <c r="OH34" s="393"/>
      <c r="OI34" s="393"/>
      <c r="OJ34" s="393"/>
      <c r="OK34" s="393"/>
      <c r="OL34" s="393"/>
      <c r="OM34" s="393"/>
      <c r="ON34" s="393"/>
      <c r="OO34" s="393"/>
      <c r="OP34" s="393"/>
      <c r="OQ34" s="393"/>
      <c r="OR34" s="393"/>
      <c r="OS34" s="393"/>
      <c r="OT34" s="393"/>
      <c r="OU34" s="393"/>
      <c r="OV34" s="393"/>
      <c r="OW34" s="393"/>
      <c r="OX34" s="393"/>
      <c r="OY34" s="393"/>
      <c r="OZ34" s="393"/>
      <c r="PA34" s="393"/>
      <c r="PB34" s="393"/>
      <c r="PC34" s="393"/>
      <c r="PD34" s="393"/>
      <c r="PE34" s="393"/>
      <c r="PF34" s="393"/>
      <c r="PG34" s="393"/>
      <c r="PH34" s="393"/>
      <c r="PI34" s="393"/>
      <c r="PJ34" s="393"/>
      <c r="PK34" s="393"/>
      <c r="PL34" s="393"/>
      <c r="PM34" s="393"/>
      <c r="PN34" s="393"/>
      <c r="PO34" s="393"/>
      <c r="PP34" s="393"/>
      <c r="PQ34" s="393"/>
      <c r="PR34" s="393"/>
      <c r="PS34" s="393"/>
      <c r="PT34" s="393"/>
      <c r="PU34" s="393"/>
      <c r="PV34" s="393"/>
      <c r="PW34" s="393"/>
      <c r="PX34" s="393"/>
      <c r="PY34" s="393"/>
      <c r="PZ34" s="393"/>
      <c r="QA34" s="393"/>
      <c r="QB34" s="393"/>
      <c r="QC34" s="393"/>
      <c r="QD34" s="393"/>
      <c r="QE34" s="393"/>
      <c r="QF34" s="393"/>
      <c r="QG34" s="393"/>
      <c r="QH34" s="393"/>
      <c r="QI34" s="393"/>
      <c r="QJ34" s="393"/>
      <c r="QK34" s="393"/>
      <c r="QL34" s="393"/>
      <c r="QM34" s="393"/>
      <c r="QN34" s="393"/>
      <c r="QO34" s="393"/>
      <c r="QP34" s="393"/>
      <c r="QQ34" s="393"/>
      <c r="QR34" s="393"/>
      <c r="QS34" s="393"/>
      <c r="QT34" s="393"/>
      <c r="QU34" s="393"/>
      <c r="QV34" s="393"/>
      <c r="QW34" s="393"/>
      <c r="QX34" s="393"/>
      <c r="QY34" s="393"/>
      <c r="QZ34" s="393"/>
      <c r="RA34" s="393"/>
      <c r="RB34" s="393"/>
      <c r="RC34" s="393"/>
      <c r="RD34" s="393"/>
      <c r="RE34" s="393"/>
      <c r="RF34" s="393"/>
      <c r="RG34" s="393"/>
      <c r="RH34" s="393"/>
      <c r="RI34" s="393"/>
      <c r="RJ34" s="393"/>
      <c r="RK34" s="393"/>
      <c r="RL34" s="393"/>
      <c r="RM34" s="393"/>
      <c r="RN34" s="393"/>
      <c r="RO34" s="393"/>
      <c r="RP34" s="393"/>
      <c r="RQ34" s="393"/>
      <c r="RR34" s="393"/>
      <c r="RS34" s="393"/>
      <c r="RT34" s="393"/>
      <c r="RU34" s="393"/>
      <c r="RV34" s="393"/>
      <c r="RW34" s="393"/>
      <c r="RX34" s="393"/>
      <c r="RY34" s="393"/>
      <c r="RZ34" s="393"/>
      <c r="SA34" s="393"/>
      <c r="SB34" s="393"/>
      <c r="SC34" s="393"/>
      <c r="SD34" s="393"/>
      <c r="SE34" s="393"/>
      <c r="SF34" s="393"/>
      <c r="SG34" s="393"/>
      <c r="SH34" s="393"/>
      <c r="SI34" s="393"/>
      <c r="SJ34" s="393"/>
      <c r="SK34" s="393"/>
      <c r="SL34" s="393"/>
      <c r="SM34" s="393"/>
      <c r="SN34" s="393"/>
      <c r="SO34" s="393"/>
      <c r="SP34" s="393"/>
      <c r="SQ34" s="393"/>
      <c r="SR34" s="393"/>
      <c r="SS34" s="393"/>
      <c r="ST34" s="393"/>
      <c r="SU34" s="393"/>
      <c r="SV34" s="393"/>
      <c r="SW34" s="393"/>
      <c r="SX34" s="393"/>
      <c r="SY34" s="393"/>
      <c r="SZ34" s="393"/>
      <c r="TA34" s="393"/>
      <c r="TB34" s="393"/>
      <c r="TC34" s="393"/>
      <c r="TD34" s="393"/>
      <c r="TE34" s="393"/>
      <c r="TF34" s="393"/>
      <c r="TG34" s="393"/>
      <c r="TH34" s="393"/>
      <c r="TI34" s="393"/>
      <c r="TJ34" s="393"/>
      <c r="TK34" s="393"/>
    </row>
    <row r="35" spans="1:531" ht="37.5" customHeight="1" thickBot="1" x14ac:dyDescent="0.25">
      <c r="A35" s="149"/>
      <c r="B35" s="722"/>
      <c r="C35" s="646"/>
      <c r="D35" s="646"/>
      <c r="E35" s="657"/>
      <c r="F35" s="722"/>
      <c r="G35" s="646"/>
      <c r="H35" s="646"/>
      <c r="I35" s="657"/>
      <c r="J35" s="722"/>
      <c r="K35" s="646"/>
      <c r="L35" s="646"/>
      <c r="M35" s="657"/>
      <c r="N35" s="722"/>
      <c r="O35" s="646"/>
      <c r="P35" s="646"/>
      <c r="Q35" s="646"/>
      <c r="R35" s="657"/>
      <c r="S35" s="758"/>
      <c r="T35" s="760"/>
      <c r="U35" s="760"/>
      <c r="V35" s="762"/>
      <c r="W35" s="758"/>
      <c r="X35" s="760"/>
      <c r="Y35" s="760"/>
      <c r="Z35" s="762"/>
      <c r="AA35" s="758"/>
      <c r="AB35" s="760"/>
      <c r="AC35" s="760"/>
      <c r="AD35" s="762"/>
      <c r="AE35" s="980"/>
      <c r="AF35" s="760"/>
      <c r="AG35" s="760"/>
      <c r="AH35" s="760"/>
      <c r="AI35" s="984"/>
      <c r="AJ35" s="722"/>
      <c r="AK35" s="646"/>
      <c r="AL35" s="646"/>
      <c r="AM35" s="657"/>
      <c r="AN35" s="722"/>
      <c r="AO35" s="646"/>
      <c r="AP35" s="646"/>
      <c r="AQ35" s="657"/>
      <c r="AR35" s="722"/>
      <c r="AS35" s="646"/>
      <c r="AT35" s="646"/>
      <c r="AU35" s="657"/>
      <c r="AV35" s="722"/>
      <c r="AW35" s="646"/>
      <c r="AX35" s="646"/>
      <c r="AY35" s="657"/>
      <c r="AZ35" s="646"/>
      <c r="BA35" s="722"/>
      <c r="BB35" s="646"/>
      <c r="BC35" s="646"/>
      <c r="BD35" s="657"/>
      <c r="BE35" s="722"/>
      <c r="BF35" s="646"/>
      <c r="BG35" s="646"/>
      <c r="BH35" s="657"/>
      <c r="BI35" s="722"/>
      <c r="BJ35" s="646"/>
      <c r="BK35" s="646"/>
      <c r="BL35" s="657"/>
      <c r="BM35" s="722"/>
      <c r="BN35" s="646"/>
      <c r="BO35" s="646"/>
      <c r="BP35" s="657"/>
      <c r="BQ35" s="646"/>
      <c r="BR35" s="722"/>
      <c r="BS35" s="646"/>
      <c r="BT35" s="646"/>
      <c r="BU35" s="657"/>
      <c r="BV35" s="722"/>
      <c r="BW35" s="646"/>
      <c r="BX35" s="646"/>
      <c r="BY35" s="657"/>
      <c r="BZ35" s="722"/>
      <c r="CA35" s="646"/>
      <c r="CB35" s="646"/>
      <c r="CC35" s="657"/>
      <c r="CD35" s="722"/>
      <c r="CE35" s="646"/>
      <c r="CF35" s="646"/>
      <c r="CG35" s="657"/>
      <c r="CH35" s="646"/>
      <c r="CI35" s="722"/>
      <c r="CJ35" s="646"/>
      <c r="CK35" s="646"/>
      <c r="CL35" s="657"/>
      <c r="CM35" s="722"/>
      <c r="CN35" s="646"/>
      <c r="CO35" s="646"/>
      <c r="CP35" s="657"/>
      <c r="CQ35" s="722"/>
      <c r="CR35" s="646"/>
      <c r="CS35" s="646"/>
      <c r="CT35" s="657"/>
      <c r="CU35" s="722"/>
      <c r="CV35" s="646"/>
      <c r="CW35" s="646"/>
      <c r="CX35" s="646"/>
      <c r="CY35" s="657"/>
      <c r="CZ35" s="722"/>
      <c r="DA35" s="646"/>
      <c r="DB35" s="646"/>
      <c r="DC35" s="657"/>
      <c r="DD35" s="758"/>
      <c r="DE35" s="760"/>
      <c r="DF35" s="760"/>
      <c r="DG35" s="762"/>
      <c r="DH35" s="722"/>
      <c r="DI35" s="646"/>
      <c r="DJ35" s="646"/>
      <c r="DK35" s="657"/>
      <c r="DL35" s="758"/>
      <c r="DM35" s="760"/>
      <c r="DN35" s="760"/>
      <c r="DO35" s="762"/>
      <c r="DP35" s="722"/>
      <c r="DQ35" s="646"/>
      <c r="DR35" s="646"/>
      <c r="DS35" s="657"/>
      <c r="DT35" s="722"/>
      <c r="DU35" s="646"/>
      <c r="DV35" s="646"/>
      <c r="DW35" s="657"/>
      <c r="DX35" s="722"/>
      <c r="DY35" s="646"/>
      <c r="DZ35" s="646"/>
      <c r="EA35" s="657"/>
      <c r="EB35" s="722"/>
      <c r="EC35" s="646"/>
      <c r="ED35" s="646"/>
      <c r="EE35" s="657"/>
      <c r="EF35" s="722"/>
      <c r="EG35" s="646"/>
      <c r="EH35" s="646"/>
      <c r="EI35" s="657"/>
      <c r="EJ35" s="722"/>
      <c r="EK35" s="646"/>
      <c r="EL35" s="646"/>
      <c r="EM35" s="657"/>
      <c r="EN35" s="809"/>
      <c r="EO35" s="646"/>
      <c r="EP35" s="646"/>
      <c r="EQ35" s="822"/>
      <c r="ER35" s="722"/>
      <c r="ES35" s="646"/>
      <c r="ET35" s="646"/>
      <c r="EU35" s="657"/>
      <c r="EV35" s="722"/>
      <c r="EW35" s="646"/>
      <c r="EX35" s="646"/>
      <c r="EY35" s="646"/>
      <c r="EZ35" s="646"/>
      <c r="FA35" s="646"/>
      <c r="FB35" s="657"/>
      <c r="FC35" s="722"/>
      <c r="FD35" s="646"/>
      <c r="FE35" s="646"/>
      <c r="FF35" s="646"/>
      <c r="FG35" s="646"/>
      <c r="FH35" s="646"/>
      <c r="FI35" s="657"/>
      <c r="FJ35" s="758"/>
      <c r="FK35" s="760"/>
      <c r="FL35" s="760"/>
      <c r="FM35" s="931"/>
      <c r="FN35" s="646"/>
      <c r="FO35" s="646"/>
      <c r="FP35" s="657"/>
      <c r="FQ35" s="924"/>
      <c r="FR35" s="915"/>
      <c r="FS35" s="915"/>
      <c r="FT35" s="793"/>
      <c r="FU35" s="915"/>
      <c r="FV35" s="915"/>
      <c r="FW35" s="915"/>
      <c r="FX35" s="915"/>
      <c r="FY35" s="915"/>
      <c r="FZ35" s="915"/>
      <c r="GA35" s="915"/>
      <c r="GB35" s="793"/>
      <c r="GC35" s="793"/>
      <c r="GD35" s="793"/>
      <c r="GE35" s="793"/>
      <c r="GF35" s="793"/>
      <c r="GG35" s="915"/>
      <c r="GH35" s="915"/>
      <c r="GI35" s="915"/>
      <c r="GJ35" s="915"/>
      <c r="GK35" s="913"/>
      <c r="GL35" s="915"/>
      <c r="GM35" s="913"/>
      <c r="GN35" s="915"/>
      <c r="GO35" s="915"/>
      <c r="GP35" s="913"/>
      <c r="GQ35" s="915"/>
      <c r="GR35" s="915"/>
      <c r="GS35" s="916"/>
      <c r="GT35" s="916"/>
      <c r="GU35" s="916"/>
      <c r="GV35" s="916"/>
      <c r="GW35" s="915"/>
      <c r="GX35" s="911"/>
      <c r="GY35" s="150">
        <f>((COUNTIF(FQ30:GK30,"○"))+(COUNTIF(FQ31:GK31,"○")))</f>
        <v>12</v>
      </c>
      <c r="HA35" s="80"/>
      <c r="HB35" s="199" t="str">
        <f>リスト!C34</f>
        <v>河</v>
      </c>
      <c r="HC35" s="76" t="str">
        <f>IF(リスト!D34="","",リスト!D34)</f>
        <v>小　川</v>
      </c>
      <c r="HD35" s="76" t="str">
        <f>IF(リスト!F34="","",リスト!F34)</f>
        <v>大津茂興業</v>
      </c>
      <c r="HE35" s="76" t="str">
        <f>IF(リスト!E34="","",リスト!E34)</f>
        <v>TrPro</v>
      </c>
      <c r="HF35" s="200" t="str">
        <f>IF(リスト!G34="","",リスト!G34)</f>
        <v>欠勤</v>
      </c>
      <c r="HG35" s="77" t="str">
        <f>IF(リスト!H34="","",リスト!H34)</f>
        <v>大開町</v>
      </c>
      <c r="HH35" s="77" t="str">
        <f>IF(リスト!I34="","",リスト!I34)</f>
        <v>西天川</v>
      </c>
      <c r="HI35" s="77" t="str">
        <f>IF(リスト!J34="","",リスト!J34)</f>
        <v>芦原橋</v>
      </c>
      <c r="HJ35" s="77" t="str">
        <f>IF(リスト!K34="","",リスト!K34)</f>
        <v>田治米</v>
      </c>
      <c r="HK35" s="77" t="str">
        <f>IF(リスト!L34="","",リスト!L34)</f>
        <v>白　水</v>
      </c>
      <c r="HL35" s="77" t="str">
        <f>IF(リスト!M34="","",リスト!M34)</f>
        <v>大　浜</v>
      </c>
      <c r="HM35" s="77" t="str">
        <f>IF(リスト!N34="","",リスト!N34)</f>
        <v>北田原</v>
      </c>
      <c r="HN35" s="77" t="str">
        <f>IF(リスト!O34="","",リスト!O34)</f>
        <v>川原樋川P/S</v>
      </c>
      <c r="HO35" s="460" t="str">
        <f>IF(リスト!P34="","",リスト!P34)</f>
        <v/>
      </c>
      <c r="IV35" s="393"/>
      <c r="IW35" s="393"/>
      <c r="IX35" s="393"/>
      <c r="IY35" s="393"/>
      <c r="IZ35" s="393"/>
      <c r="JA35" s="393"/>
      <c r="JB35" s="393"/>
      <c r="JC35" s="393"/>
      <c r="JD35" s="393"/>
      <c r="JE35" s="393"/>
      <c r="JF35" s="393"/>
      <c r="JG35" s="393"/>
      <c r="JH35" s="393"/>
      <c r="JI35" s="393"/>
      <c r="JJ35" s="393"/>
      <c r="JK35" s="393"/>
      <c r="JL35" s="393"/>
      <c r="JM35" s="393"/>
      <c r="JN35" s="393"/>
      <c r="JO35" s="393"/>
      <c r="JP35" s="393"/>
      <c r="JQ35" s="393"/>
      <c r="JR35" s="393"/>
      <c r="JS35" s="393"/>
      <c r="JT35" s="393"/>
      <c r="JU35" s="393"/>
      <c r="JV35" s="393"/>
      <c r="JW35" s="393"/>
      <c r="JX35" s="393"/>
      <c r="JY35" s="393"/>
      <c r="JZ35" s="393"/>
      <c r="KA35" s="393"/>
      <c r="KB35" s="393"/>
      <c r="KC35" s="393"/>
      <c r="KD35" s="393"/>
      <c r="KE35" s="393"/>
      <c r="KF35" s="393"/>
      <c r="KG35" s="393"/>
      <c r="KH35" s="393"/>
      <c r="KI35" s="393"/>
      <c r="KJ35" s="393"/>
      <c r="KK35" s="393"/>
      <c r="KL35" s="393"/>
      <c r="KM35" s="393"/>
      <c r="KN35" s="393"/>
      <c r="KO35" s="393"/>
      <c r="KP35" s="393"/>
      <c r="KQ35" s="393"/>
      <c r="KR35" s="393"/>
      <c r="KS35" s="393"/>
      <c r="KT35" s="393"/>
      <c r="KU35" s="393"/>
      <c r="KV35" s="393"/>
      <c r="KW35" s="393"/>
      <c r="KX35" s="393"/>
      <c r="KY35" s="393"/>
      <c r="KZ35" s="393"/>
      <c r="LA35" s="393"/>
      <c r="LB35" s="393"/>
      <c r="LC35" s="393"/>
      <c r="LD35" s="393"/>
      <c r="LE35" s="393"/>
      <c r="LF35" s="393"/>
      <c r="LG35" s="393"/>
      <c r="LH35" s="393"/>
      <c r="LI35" s="393"/>
      <c r="LJ35" s="393"/>
      <c r="LK35" s="393"/>
      <c r="LL35" s="393"/>
      <c r="LM35" s="393"/>
      <c r="LN35" s="393"/>
      <c r="LO35" s="393"/>
      <c r="LP35" s="393"/>
      <c r="LQ35" s="393"/>
      <c r="LR35" s="393"/>
      <c r="LS35" s="393"/>
      <c r="LT35" s="393"/>
      <c r="LU35" s="393"/>
      <c r="LV35" s="393"/>
      <c r="LW35" s="393"/>
      <c r="LX35" s="393"/>
      <c r="LY35" s="393"/>
      <c r="LZ35" s="393"/>
      <c r="MA35" s="393"/>
      <c r="MB35" s="393"/>
      <c r="MC35" s="393"/>
      <c r="MD35" s="393"/>
      <c r="ME35" s="393"/>
      <c r="MF35" s="393"/>
      <c r="MG35" s="393"/>
      <c r="MH35" s="393"/>
      <c r="MI35" s="393"/>
      <c r="MJ35" s="393"/>
      <c r="MK35" s="393"/>
      <c r="ML35" s="393"/>
      <c r="MM35" s="393"/>
      <c r="MN35" s="393"/>
      <c r="MO35" s="393"/>
      <c r="MP35" s="393"/>
      <c r="MQ35" s="393"/>
      <c r="MR35" s="393"/>
      <c r="MS35" s="393"/>
      <c r="MT35" s="393"/>
      <c r="MU35" s="393"/>
      <c r="MV35" s="393"/>
      <c r="MW35" s="393"/>
      <c r="MX35" s="393"/>
      <c r="MY35" s="393"/>
      <c r="MZ35" s="393"/>
      <c r="NA35" s="393"/>
      <c r="NB35" s="393"/>
      <c r="NC35" s="393"/>
      <c r="ND35" s="393"/>
      <c r="NE35" s="393"/>
      <c r="NF35" s="393"/>
      <c r="NG35" s="393"/>
      <c r="NH35" s="393"/>
      <c r="NI35" s="393"/>
      <c r="NJ35" s="393"/>
      <c r="NK35" s="393"/>
      <c r="NL35" s="393"/>
      <c r="NM35" s="393"/>
      <c r="NN35" s="393"/>
      <c r="NO35" s="393"/>
      <c r="NP35" s="393"/>
      <c r="NQ35" s="393"/>
      <c r="NR35" s="393"/>
      <c r="NS35" s="393"/>
      <c r="NT35" s="393"/>
      <c r="NU35" s="393"/>
      <c r="NV35" s="393"/>
      <c r="NW35" s="393"/>
      <c r="NX35" s="393"/>
      <c r="NY35" s="393"/>
      <c r="NZ35" s="393"/>
      <c r="OA35" s="393"/>
      <c r="OB35" s="393"/>
      <c r="OC35" s="393"/>
      <c r="OD35" s="393"/>
      <c r="OE35" s="393"/>
      <c r="OF35" s="393"/>
      <c r="OG35" s="393"/>
      <c r="OH35" s="393"/>
      <c r="OI35" s="393"/>
      <c r="OJ35" s="393"/>
      <c r="OK35" s="393"/>
      <c r="OL35" s="393"/>
      <c r="OM35" s="393"/>
      <c r="ON35" s="393"/>
      <c r="OO35" s="393"/>
      <c r="OP35" s="393"/>
      <c r="OQ35" s="393"/>
      <c r="OR35" s="393"/>
      <c r="OS35" s="393"/>
      <c r="OT35" s="393"/>
      <c r="OU35" s="393"/>
      <c r="OV35" s="393"/>
      <c r="OW35" s="393"/>
      <c r="OX35" s="393"/>
      <c r="OY35" s="393"/>
      <c r="OZ35" s="393"/>
      <c r="PA35" s="393"/>
      <c r="PB35" s="393"/>
      <c r="PC35" s="393"/>
      <c r="PD35" s="393"/>
      <c r="PE35" s="393"/>
      <c r="PF35" s="393"/>
      <c r="PG35" s="393"/>
      <c r="PH35" s="393"/>
      <c r="PI35" s="393"/>
      <c r="PJ35" s="393"/>
      <c r="PK35" s="393"/>
      <c r="PL35" s="393"/>
      <c r="PM35" s="393"/>
      <c r="PN35" s="393"/>
      <c r="PO35" s="393"/>
      <c r="PP35" s="393"/>
      <c r="PQ35" s="393"/>
      <c r="PR35" s="393"/>
      <c r="PS35" s="393"/>
      <c r="PT35" s="393"/>
      <c r="PU35" s="393"/>
      <c r="PV35" s="393"/>
      <c r="PW35" s="393"/>
      <c r="PX35" s="393"/>
      <c r="PY35" s="393"/>
      <c r="PZ35" s="393"/>
      <c r="QA35" s="393"/>
      <c r="QB35" s="393"/>
      <c r="QC35" s="393"/>
      <c r="QD35" s="393"/>
      <c r="QE35" s="393"/>
      <c r="QF35" s="393"/>
      <c r="QG35" s="393"/>
      <c r="QH35" s="393"/>
      <c r="QI35" s="393"/>
      <c r="QJ35" s="393"/>
      <c r="QK35" s="393"/>
      <c r="QL35" s="393"/>
      <c r="QM35" s="393"/>
      <c r="QN35" s="393"/>
      <c r="QO35" s="393"/>
      <c r="QP35" s="393"/>
      <c r="QQ35" s="393"/>
      <c r="QR35" s="393"/>
      <c r="QS35" s="393"/>
      <c r="QT35" s="393"/>
      <c r="QU35" s="393"/>
      <c r="QV35" s="393"/>
      <c r="QW35" s="393"/>
      <c r="QX35" s="393"/>
      <c r="QY35" s="393"/>
      <c r="QZ35" s="393"/>
      <c r="RA35" s="393"/>
      <c r="RB35" s="393"/>
      <c r="RC35" s="393"/>
      <c r="RD35" s="393"/>
      <c r="RE35" s="393"/>
      <c r="RF35" s="393"/>
      <c r="RG35" s="393"/>
      <c r="RH35" s="393"/>
      <c r="RI35" s="393"/>
      <c r="RJ35" s="393"/>
      <c r="RK35" s="393"/>
      <c r="RL35" s="393"/>
      <c r="RM35" s="393"/>
      <c r="RN35" s="393"/>
      <c r="RO35" s="393"/>
      <c r="RP35" s="393"/>
      <c r="RQ35" s="393"/>
      <c r="RR35" s="393"/>
      <c r="RS35" s="393"/>
      <c r="RT35" s="393"/>
      <c r="RU35" s="393"/>
      <c r="RV35" s="393"/>
      <c r="RW35" s="393"/>
      <c r="RX35" s="393"/>
      <c r="RY35" s="393"/>
      <c r="RZ35" s="393"/>
      <c r="SA35" s="393"/>
      <c r="SB35" s="393"/>
      <c r="SC35" s="393"/>
      <c r="SD35" s="393"/>
      <c r="SE35" s="393"/>
      <c r="SF35" s="393"/>
      <c r="SG35" s="393"/>
      <c r="SH35" s="393"/>
      <c r="SI35" s="393"/>
      <c r="SJ35" s="393"/>
      <c r="SK35" s="393"/>
      <c r="SL35" s="393"/>
      <c r="SM35" s="393"/>
      <c r="SN35" s="393"/>
      <c r="SO35" s="393"/>
      <c r="SP35" s="393"/>
      <c r="SQ35" s="393"/>
      <c r="SR35" s="393"/>
      <c r="SS35" s="393"/>
      <c r="ST35" s="393"/>
      <c r="SU35" s="393"/>
      <c r="SV35" s="393"/>
      <c r="SW35" s="393"/>
      <c r="SX35" s="393"/>
      <c r="SY35" s="393"/>
      <c r="SZ35" s="393"/>
      <c r="TA35" s="393"/>
      <c r="TB35" s="393"/>
      <c r="TC35" s="393"/>
      <c r="TD35" s="393"/>
      <c r="TE35" s="393"/>
      <c r="TF35" s="393"/>
      <c r="TG35" s="393"/>
      <c r="TH35" s="393"/>
      <c r="TI35" s="393"/>
      <c r="TJ35" s="393"/>
      <c r="TK35" s="393"/>
    </row>
    <row r="36" spans="1:531" ht="25.5" customHeight="1" x14ac:dyDescent="0.2">
      <c r="A36" s="139"/>
      <c r="B36" s="706"/>
      <c r="C36" s="707"/>
      <c r="D36" s="707"/>
      <c r="E36" s="708"/>
      <c r="F36" s="706"/>
      <c r="G36" s="707"/>
      <c r="H36" s="707"/>
      <c r="I36" s="708"/>
      <c r="J36" s="706"/>
      <c r="K36" s="707"/>
      <c r="L36" s="707"/>
      <c r="M36" s="708"/>
      <c r="N36" s="706"/>
      <c r="O36" s="707"/>
      <c r="P36" s="707"/>
      <c r="Q36" s="707"/>
      <c r="R36" s="708"/>
      <c r="S36" s="706"/>
      <c r="T36" s="707"/>
      <c r="U36" s="707"/>
      <c r="V36" s="708"/>
      <c r="W36" s="706"/>
      <c r="X36" s="707"/>
      <c r="Y36" s="707"/>
      <c r="Z36" s="708"/>
      <c r="AA36" s="706"/>
      <c r="AB36" s="707"/>
      <c r="AC36" s="707"/>
      <c r="AD36" s="708"/>
      <c r="AE36" s="763"/>
      <c r="AF36" s="764"/>
      <c r="AG36" s="764"/>
      <c r="AH36" s="764"/>
      <c r="AI36" s="765"/>
      <c r="AJ36" s="706"/>
      <c r="AK36" s="707"/>
      <c r="AL36" s="707"/>
      <c r="AM36" s="708"/>
      <c r="AN36" s="706"/>
      <c r="AO36" s="707"/>
      <c r="AP36" s="707"/>
      <c r="AQ36" s="708"/>
      <c r="AR36" s="706"/>
      <c r="AS36" s="707"/>
      <c r="AT36" s="707"/>
      <c r="AU36" s="708"/>
      <c r="AV36" s="706"/>
      <c r="AW36" s="707"/>
      <c r="AX36" s="707"/>
      <c r="AY36" s="707"/>
      <c r="AZ36" s="766"/>
      <c r="BA36" s="706"/>
      <c r="BB36" s="707"/>
      <c r="BC36" s="707"/>
      <c r="BD36" s="708"/>
      <c r="BE36" s="706"/>
      <c r="BF36" s="707"/>
      <c r="BG36" s="707"/>
      <c r="BH36" s="708"/>
      <c r="BI36" s="763" t="s">
        <v>1032</v>
      </c>
      <c r="BJ36" s="764"/>
      <c r="BK36" s="764"/>
      <c r="BL36" s="765"/>
      <c r="BM36" s="706"/>
      <c r="BN36" s="707"/>
      <c r="BO36" s="707"/>
      <c r="BP36" s="707"/>
      <c r="BQ36" s="766"/>
      <c r="BR36" s="706"/>
      <c r="BS36" s="707"/>
      <c r="BT36" s="707"/>
      <c r="BU36" s="708"/>
      <c r="BV36" s="706"/>
      <c r="BW36" s="707"/>
      <c r="BX36" s="707"/>
      <c r="BY36" s="708"/>
      <c r="BZ36" s="706"/>
      <c r="CA36" s="707"/>
      <c r="CB36" s="707"/>
      <c r="CC36" s="708"/>
      <c r="CD36" s="706"/>
      <c r="CE36" s="707"/>
      <c r="CF36" s="707"/>
      <c r="CG36" s="707"/>
      <c r="CH36" s="945"/>
      <c r="CI36" s="706"/>
      <c r="CJ36" s="707"/>
      <c r="CK36" s="707"/>
      <c r="CL36" s="708"/>
      <c r="CM36" s="706"/>
      <c r="CN36" s="707"/>
      <c r="CO36" s="707"/>
      <c r="CP36" s="708"/>
      <c r="CQ36" s="706"/>
      <c r="CR36" s="707"/>
      <c r="CS36" s="707"/>
      <c r="CT36" s="708"/>
      <c r="CU36" s="706"/>
      <c r="CV36" s="707"/>
      <c r="CW36" s="707"/>
      <c r="CX36" s="707"/>
      <c r="CY36" s="708"/>
      <c r="CZ36" s="706"/>
      <c r="DA36" s="707"/>
      <c r="DB36" s="707"/>
      <c r="DC36" s="708"/>
      <c r="DD36" s="706"/>
      <c r="DE36" s="707"/>
      <c r="DF36" s="707"/>
      <c r="DG36" s="708"/>
      <c r="DH36" s="816"/>
      <c r="DI36" s="817"/>
      <c r="DJ36" s="817"/>
      <c r="DK36" s="818"/>
      <c r="DL36" s="706"/>
      <c r="DM36" s="707"/>
      <c r="DN36" s="707"/>
      <c r="DO36" s="708"/>
      <c r="DP36" s="706"/>
      <c r="DQ36" s="707"/>
      <c r="DR36" s="707"/>
      <c r="DS36" s="708"/>
      <c r="DT36" s="706"/>
      <c r="DU36" s="707"/>
      <c r="DV36" s="707"/>
      <c r="DW36" s="708"/>
      <c r="DX36" s="706"/>
      <c r="DY36" s="707"/>
      <c r="DZ36" s="707"/>
      <c r="EA36" s="708"/>
      <c r="EB36" s="706"/>
      <c r="EC36" s="707"/>
      <c r="ED36" s="707"/>
      <c r="EE36" s="708"/>
      <c r="EF36" s="706"/>
      <c r="EG36" s="707"/>
      <c r="EH36" s="707"/>
      <c r="EI36" s="708"/>
      <c r="EJ36" s="706"/>
      <c r="EK36" s="707"/>
      <c r="EL36" s="707"/>
      <c r="EM36" s="708"/>
      <c r="EN36" s="706"/>
      <c r="EO36" s="707"/>
      <c r="EP36" s="707"/>
      <c r="EQ36" s="708"/>
      <c r="ER36" s="706"/>
      <c r="ES36" s="707"/>
      <c r="ET36" s="707"/>
      <c r="EU36" s="708"/>
      <c r="EV36" s="706"/>
      <c r="EW36" s="707"/>
      <c r="EX36" s="707"/>
      <c r="EY36" s="707"/>
      <c r="EZ36" s="707"/>
      <c r="FA36" s="707"/>
      <c r="FB36" s="708"/>
      <c r="FC36" s="816"/>
      <c r="FD36" s="817"/>
      <c r="FE36" s="817"/>
      <c r="FF36" s="817"/>
      <c r="FG36" s="817"/>
      <c r="FH36" s="817"/>
      <c r="FI36" s="818"/>
      <c r="FJ36" s="706"/>
      <c r="FK36" s="707"/>
      <c r="FL36" s="707"/>
      <c r="FM36" s="707"/>
      <c r="FN36" s="707"/>
      <c r="FO36" s="806"/>
      <c r="FP36" s="766"/>
      <c r="FQ36" s="209"/>
      <c r="FR36" s="210"/>
      <c r="FS36" s="210"/>
      <c r="FT36" s="481"/>
      <c r="FU36" s="210"/>
      <c r="FV36" s="481"/>
      <c r="FW36" s="210"/>
      <c r="FX36" s="481"/>
      <c r="FY36" s="210"/>
      <c r="FZ36" s="481"/>
      <c r="GA36" s="210"/>
      <c r="GB36" s="481"/>
      <c r="GC36" s="210"/>
      <c r="GD36" s="210"/>
      <c r="GE36" s="210"/>
      <c r="GF36" s="481"/>
      <c r="GG36" s="481"/>
      <c r="GH36" s="210"/>
      <c r="GI36" s="210"/>
      <c r="GJ36" s="210"/>
      <c r="GK36" s="210"/>
      <c r="GL36" s="210"/>
      <c r="GM36" s="221"/>
      <c r="GN36" s="210"/>
      <c r="GO36" s="210"/>
      <c r="GP36" s="221"/>
      <c r="GQ36" s="210"/>
      <c r="GR36" s="210"/>
      <c r="GS36" s="210"/>
      <c r="GT36" s="210"/>
      <c r="GU36" s="210"/>
      <c r="GV36" s="210"/>
      <c r="GW36" s="210"/>
      <c r="GX36" s="370"/>
      <c r="GY36" s="156"/>
      <c r="HA36" s="80"/>
      <c r="HB36" s="199" t="str">
        <f>リスト!C35</f>
        <v>ダ</v>
      </c>
      <c r="HC36" s="76" t="str">
        <f>IF(リスト!D35="","",リスト!D35)</f>
        <v>河口消防</v>
      </c>
      <c r="HD36" s="76" t="str">
        <f>IF(リスト!F35="","",リスト!F35)</f>
        <v>デンソー</v>
      </c>
      <c r="HE36" s="76" t="str">
        <f>IF(リスト!E35="","",リスト!E35)</f>
        <v>LR</v>
      </c>
      <c r="HF36" s="200" t="str">
        <f>IF(リスト!G35="","",リスト!G35)</f>
        <v>休職</v>
      </c>
      <c r="HG36" s="77" t="str">
        <f>IF(リスト!H35="","",リスト!H35)</f>
        <v>波　除</v>
      </c>
      <c r="HH36" s="77" t="str">
        <f>IF(リスト!I35="","",リスト!I35)</f>
        <v>松が丘</v>
      </c>
      <c r="HI36" s="77" t="str">
        <f>IF(リスト!J35="","",リスト!J35)</f>
        <v>天王寺</v>
      </c>
      <c r="HJ36" s="77" t="str">
        <f>IF(リスト!K35="","",リスト!K35)</f>
        <v>荒　木</v>
      </c>
      <c r="HK36" s="77" t="str">
        <f>IF(リスト!L35="","",リスト!L35)</f>
        <v>押部谷</v>
      </c>
      <c r="HL36" s="459" t="str">
        <f>IF(リスト!M35="","",リスト!M35)</f>
        <v/>
      </c>
      <c r="HM36" s="77" t="str">
        <f>IF(リスト!N35="","",リスト!N35)</f>
        <v>登美ヶ丘</v>
      </c>
      <c r="HN36" s="77" t="str">
        <f>IF(リスト!O35="","",リスト!O35)</f>
        <v>天川SW/S</v>
      </c>
      <c r="HO36" s="460" t="str">
        <f>IF(リスト!P35="","",リスト!P35)</f>
        <v/>
      </c>
      <c r="HQ36" s="57" t="str">
        <f>IF(FQ37="内勤","",IF(FQ37="在宅","",IF(FQ37="","",1)))</f>
        <v/>
      </c>
      <c r="HR36" s="57" t="str">
        <f t="shared" ref="HR36:IJ36" si="108">IF(FR37="内勤","",IF(FR37="在宅","",IF(FR37="","",1)))</f>
        <v/>
      </c>
      <c r="HS36" s="57">
        <f t="shared" si="108"/>
        <v>1</v>
      </c>
      <c r="HT36" s="57" t="str">
        <f t="shared" si="108"/>
        <v/>
      </c>
      <c r="HU36" s="57" t="str">
        <f t="shared" si="108"/>
        <v/>
      </c>
      <c r="HV36" s="57" t="str">
        <f t="shared" si="108"/>
        <v/>
      </c>
      <c r="HW36" s="57">
        <f t="shared" si="108"/>
        <v>1</v>
      </c>
      <c r="HX36" s="57" t="str">
        <f t="shared" si="108"/>
        <v/>
      </c>
      <c r="HY36" s="57" t="str">
        <f t="shared" si="108"/>
        <v/>
      </c>
      <c r="HZ36" s="57" t="str">
        <f t="shared" si="108"/>
        <v/>
      </c>
      <c r="IA36" s="57" t="str">
        <f t="shared" si="108"/>
        <v/>
      </c>
      <c r="IB36" s="57" t="str">
        <f t="shared" si="108"/>
        <v/>
      </c>
      <c r="IC36" s="57" t="str">
        <f t="shared" si="108"/>
        <v/>
      </c>
      <c r="ID36" s="57" t="str">
        <f t="shared" si="108"/>
        <v/>
      </c>
      <c r="IE36" s="57" t="str">
        <f t="shared" si="108"/>
        <v/>
      </c>
      <c r="IF36" s="57" t="str">
        <f t="shared" si="108"/>
        <v/>
      </c>
      <c r="IG36" s="57" t="str">
        <f t="shared" si="108"/>
        <v/>
      </c>
      <c r="IH36" s="57" t="str">
        <f t="shared" si="108"/>
        <v/>
      </c>
      <c r="II36" s="57" t="str">
        <f t="shared" si="108"/>
        <v/>
      </c>
      <c r="IJ36" s="57" t="str">
        <f t="shared" si="108"/>
        <v/>
      </c>
      <c r="IV36" s="393"/>
      <c r="IW36" s="393"/>
      <c r="IX36" s="393"/>
      <c r="IY36" s="393"/>
      <c r="IZ36" s="393"/>
      <c r="JA36" s="393"/>
      <c r="JB36" s="393"/>
      <c r="JC36" s="393"/>
      <c r="JD36" s="393"/>
      <c r="JE36" s="393"/>
      <c r="JF36" s="393"/>
      <c r="JG36" s="393"/>
      <c r="JH36" s="393"/>
      <c r="JI36" s="393"/>
      <c r="JJ36" s="393"/>
      <c r="JK36" s="393"/>
      <c r="JL36" s="393"/>
      <c r="JM36" s="393"/>
      <c r="JN36" s="393"/>
      <c r="JO36" s="393"/>
      <c r="JP36" s="393"/>
      <c r="JQ36" s="393"/>
      <c r="JR36" s="393"/>
      <c r="JS36" s="393"/>
      <c r="JT36" s="393"/>
      <c r="JU36" s="393"/>
      <c r="JV36" s="393"/>
      <c r="JW36" s="393"/>
      <c r="JX36" s="393"/>
      <c r="JY36" s="393"/>
      <c r="JZ36" s="393"/>
      <c r="KA36" s="393"/>
      <c r="KB36" s="393"/>
      <c r="KC36" s="393"/>
      <c r="KD36" s="393"/>
      <c r="KE36" s="393"/>
      <c r="KF36" s="393"/>
      <c r="KG36" s="393"/>
      <c r="KH36" s="393"/>
      <c r="KI36" s="393"/>
      <c r="KJ36" s="393"/>
      <c r="KK36" s="393"/>
      <c r="KL36" s="393"/>
      <c r="KM36" s="393"/>
      <c r="KN36" s="393"/>
      <c r="KO36" s="393"/>
      <c r="KP36" s="393"/>
      <c r="KQ36" s="393"/>
      <c r="KR36" s="393"/>
      <c r="KS36" s="393"/>
      <c r="KT36" s="393"/>
      <c r="KU36" s="393"/>
      <c r="KV36" s="393"/>
      <c r="KW36" s="393"/>
      <c r="KX36" s="393"/>
      <c r="KY36" s="393"/>
      <c r="KZ36" s="393"/>
      <c r="LA36" s="393"/>
      <c r="LB36" s="393"/>
      <c r="LC36" s="393"/>
      <c r="LD36" s="393"/>
      <c r="LE36" s="393"/>
      <c r="LF36" s="393"/>
      <c r="LG36" s="393"/>
      <c r="LH36" s="393"/>
      <c r="LI36" s="393"/>
      <c r="LJ36" s="393"/>
      <c r="LK36" s="393"/>
      <c r="LL36" s="393"/>
      <c r="LM36" s="393"/>
      <c r="LN36" s="393"/>
      <c r="LO36" s="393"/>
      <c r="LP36" s="393"/>
      <c r="LQ36" s="393"/>
      <c r="LR36" s="393"/>
      <c r="LS36" s="393"/>
      <c r="LT36" s="393"/>
      <c r="LU36" s="393"/>
      <c r="LV36" s="393"/>
      <c r="LW36" s="393"/>
      <c r="LX36" s="393"/>
      <c r="LY36" s="393"/>
      <c r="LZ36" s="393"/>
      <c r="MA36" s="393"/>
      <c r="MB36" s="393"/>
      <c r="MC36" s="393"/>
      <c r="MD36" s="393"/>
      <c r="ME36" s="393"/>
      <c r="MF36" s="393"/>
      <c r="MG36" s="393"/>
      <c r="MH36" s="393"/>
      <c r="MI36" s="393"/>
      <c r="MJ36" s="393"/>
      <c r="MK36" s="393"/>
      <c r="ML36" s="393"/>
      <c r="MM36" s="393"/>
      <c r="MN36" s="393"/>
      <c r="MO36" s="393"/>
      <c r="MP36" s="393"/>
      <c r="MQ36" s="393"/>
      <c r="MR36" s="393"/>
      <c r="MS36" s="393"/>
      <c r="MT36" s="393"/>
      <c r="MU36" s="393"/>
      <c r="MV36" s="393"/>
      <c r="MW36" s="393"/>
      <c r="MX36" s="393"/>
      <c r="MY36" s="393"/>
      <c r="MZ36" s="393"/>
      <c r="NA36" s="393"/>
      <c r="NB36" s="393"/>
      <c r="NC36" s="393"/>
      <c r="ND36" s="393"/>
      <c r="NE36" s="393"/>
      <c r="NF36" s="393"/>
      <c r="NG36" s="393"/>
      <c r="NH36" s="393"/>
      <c r="NI36" s="393"/>
      <c r="NJ36" s="393"/>
      <c r="NK36" s="393"/>
      <c r="NL36" s="393"/>
      <c r="NM36" s="393"/>
      <c r="NN36" s="393"/>
      <c r="NO36" s="393"/>
      <c r="NP36" s="393"/>
      <c r="NQ36" s="393"/>
      <c r="NR36" s="393"/>
      <c r="NS36" s="393"/>
      <c r="NT36" s="393"/>
      <c r="NU36" s="393"/>
      <c r="NV36" s="393"/>
      <c r="NW36" s="393"/>
      <c r="NX36" s="393"/>
      <c r="NY36" s="393"/>
      <c r="NZ36" s="393"/>
      <c r="OA36" s="393"/>
      <c r="OB36" s="393"/>
      <c r="OC36" s="393"/>
      <c r="OD36" s="393"/>
      <c r="OE36" s="393"/>
      <c r="OF36" s="393"/>
      <c r="OG36" s="393"/>
      <c r="OH36" s="393"/>
      <c r="OI36" s="393"/>
      <c r="OJ36" s="393"/>
      <c r="OK36" s="393"/>
      <c r="OL36" s="393"/>
      <c r="OM36" s="393"/>
      <c r="ON36" s="393"/>
      <c r="OO36" s="393"/>
      <c r="OP36" s="393"/>
      <c r="OQ36" s="393"/>
      <c r="OR36" s="393"/>
      <c r="OS36" s="393"/>
      <c r="OT36" s="393"/>
      <c r="OU36" s="393"/>
      <c r="OV36" s="393"/>
      <c r="OW36" s="393"/>
      <c r="OX36" s="393"/>
      <c r="OY36" s="393"/>
      <c r="OZ36" s="393"/>
      <c r="PA36" s="393"/>
      <c r="PB36" s="393"/>
      <c r="PC36" s="393"/>
      <c r="PD36" s="393"/>
      <c r="PE36" s="393"/>
      <c r="PF36" s="393"/>
      <c r="PG36" s="393"/>
      <c r="PH36" s="393"/>
      <c r="PI36" s="393"/>
      <c r="PJ36" s="393"/>
      <c r="PK36" s="393"/>
      <c r="PL36" s="393"/>
      <c r="PM36" s="393"/>
      <c r="PN36" s="393"/>
      <c r="PO36" s="393"/>
      <c r="PP36" s="393"/>
      <c r="PQ36" s="393"/>
      <c r="PR36" s="393"/>
      <c r="PS36" s="393"/>
      <c r="PT36" s="393"/>
      <c r="PU36" s="393"/>
      <c r="PV36" s="393"/>
      <c r="PW36" s="393"/>
      <c r="PX36" s="393"/>
      <c r="PY36" s="393"/>
      <c r="PZ36" s="393"/>
      <c r="QA36" s="393"/>
      <c r="QB36" s="393"/>
      <c r="QC36" s="393"/>
      <c r="QD36" s="393"/>
      <c r="QE36" s="393"/>
      <c r="QF36" s="393"/>
      <c r="QG36" s="393"/>
      <c r="QH36" s="393"/>
      <c r="QI36" s="393"/>
      <c r="QJ36" s="393"/>
      <c r="QK36" s="393"/>
      <c r="QL36" s="393"/>
      <c r="QM36" s="393"/>
      <c r="QN36" s="393"/>
      <c r="QO36" s="393"/>
      <c r="QP36" s="393"/>
      <c r="QQ36" s="393"/>
      <c r="QR36" s="393"/>
      <c r="QS36" s="393"/>
      <c r="QT36" s="393"/>
      <c r="QU36" s="393"/>
      <c r="QV36" s="393"/>
      <c r="QW36" s="393"/>
      <c r="QX36" s="393"/>
      <c r="QY36" s="393"/>
      <c r="QZ36" s="393"/>
      <c r="RA36" s="393"/>
      <c r="RB36" s="393"/>
      <c r="RC36" s="393"/>
      <c r="RD36" s="393"/>
      <c r="RE36" s="393"/>
      <c r="RF36" s="393"/>
      <c r="RG36" s="393"/>
      <c r="RH36" s="393"/>
      <c r="RI36" s="393"/>
      <c r="RJ36" s="393"/>
      <c r="RK36" s="393"/>
      <c r="RL36" s="393"/>
      <c r="RM36" s="393"/>
      <c r="RN36" s="393"/>
      <c r="RO36" s="393"/>
      <c r="RP36" s="393"/>
      <c r="RQ36" s="393"/>
      <c r="RR36" s="393"/>
      <c r="RS36" s="393"/>
      <c r="RT36" s="393"/>
      <c r="RU36" s="393"/>
      <c r="RV36" s="393"/>
      <c r="RW36" s="393"/>
      <c r="RX36" s="393"/>
      <c r="RY36" s="393"/>
      <c r="RZ36" s="393"/>
      <c r="SA36" s="393"/>
      <c r="SB36" s="393"/>
      <c r="SC36" s="393"/>
      <c r="SD36" s="393"/>
      <c r="SE36" s="393"/>
      <c r="SF36" s="393"/>
      <c r="SG36" s="393"/>
      <c r="SH36" s="393"/>
      <c r="SI36" s="393"/>
      <c r="SJ36" s="393"/>
      <c r="SK36" s="393"/>
      <c r="SL36" s="393"/>
      <c r="SM36" s="393"/>
      <c r="SN36" s="393"/>
      <c r="SO36" s="393"/>
      <c r="SP36" s="393"/>
      <c r="SQ36" s="393"/>
      <c r="SR36" s="393"/>
      <c r="SS36" s="393"/>
      <c r="ST36" s="393"/>
      <c r="SU36" s="393"/>
      <c r="SV36" s="393"/>
      <c r="SW36" s="393"/>
      <c r="SX36" s="393"/>
      <c r="SY36" s="393"/>
      <c r="SZ36" s="393"/>
      <c r="TA36" s="393"/>
      <c r="TB36" s="393"/>
      <c r="TC36" s="393"/>
      <c r="TD36" s="393"/>
      <c r="TE36" s="393"/>
      <c r="TF36" s="393"/>
      <c r="TG36" s="393"/>
      <c r="TH36" s="393"/>
      <c r="TI36" s="393"/>
      <c r="TJ36" s="393"/>
      <c r="TK36" s="393"/>
    </row>
    <row r="37" spans="1:531" ht="33" customHeight="1" x14ac:dyDescent="0.2">
      <c r="A37" s="174">
        <f>(23-(COUNTBLANK(HQ36:IM36)))</f>
        <v>2</v>
      </c>
      <c r="B37" s="709"/>
      <c r="C37" s="710"/>
      <c r="D37" s="710"/>
      <c r="E37" s="711"/>
      <c r="F37" s="709"/>
      <c r="G37" s="710"/>
      <c r="H37" s="710"/>
      <c r="I37" s="711"/>
      <c r="J37" s="709"/>
      <c r="K37" s="710"/>
      <c r="L37" s="710"/>
      <c r="M37" s="711"/>
      <c r="N37" s="709"/>
      <c r="O37" s="710"/>
      <c r="P37" s="710"/>
      <c r="Q37" s="710"/>
      <c r="R37" s="711"/>
      <c r="S37" s="709"/>
      <c r="T37" s="710"/>
      <c r="U37" s="710"/>
      <c r="V37" s="711"/>
      <c r="W37" s="709"/>
      <c r="X37" s="710"/>
      <c r="Y37" s="710"/>
      <c r="Z37" s="711"/>
      <c r="AA37" s="724"/>
      <c r="AB37" s="665"/>
      <c r="AC37" s="665"/>
      <c r="AD37" s="819"/>
      <c r="AE37" s="767" t="s">
        <v>878</v>
      </c>
      <c r="AF37" s="768"/>
      <c r="AG37" s="768"/>
      <c r="AH37" s="768"/>
      <c r="AI37" s="769"/>
      <c r="AJ37" s="709"/>
      <c r="AK37" s="710"/>
      <c r="AL37" s="710"/>
      <c r="AM37" s="711"/>
      <c r="AN37" s="709"/>
      <c r="AO37" s="710"/>
      <c r="AP37" s="710"/>
      <c r="AQ37" s="711"/>
      <c r="AR37" s="709"/>
      <c r="AS37" s="710"/>
      <c r="AT37" s="710"/>
      <c r="AU37" s="711"/>
      <c r="AV37" s="770"/>
      <c r="AW37" s="771"/>
      <c r="AX37" s="771"/>
      <c r="AY37" s="771"/>
      <c r="AZ37" s="772"/>
      <c r="BA37" s="709"/>
      <c r="BB37" s="710"/>
      <c r="BC37" s="710"/>
      <c r="BD37" s="711"/>
      <c r="BE37" s="709"/>
      <c r="BF37" s="710"/>
      <c r="BG37" s="710"/>
      <c r="BH37" s="711"/>
      <c r="BI37" s="767" t="s">
        <v>901</v>
      </c>
      <c r="BJ37" s="768"/>
      <c r="BK37" s="768"/>
      <c r="BL37" s="769"/>
      <c r="BM37" s="770"/>
      <c r="BN37" s="771"/>
      <c r="BO37" s="771"/>
      <c r="BP37" s="771"/>
      <c r="BQ37" s="772"/>
      <c r="BR37" s="709"/>
      <c r="BS37" s="710"/>
      <c r="BT37" s="710"/>
      <c r="BU37" s="711"/>
      <c r="BV37" s="709"/>
      <c r="BW37" s="710"/>
      <c r="BX37" s="710"/>
      <c r="BY37" s="711"/>
      <c r="BZ37" s="709"/>
      <c r="CA37" s="710"/>
      <c r="CB37" s="710"/>
      <c r="CC37" s="711"/>
      <c r="CD37" s="770"/>
      <c r="CE37" s="771"/>
      <c r="CF37" s="771"/>
      <c r="CG37" s="771"/>
      <c r="CH37" s="772"/>
      <c r="CI37" s="709"/>
      <c r="CJ37" s="710"/>
      <c r="CK37" s="710"/>
      <c r="CL37" s="711"/>
      <c r="CM37" s="709"/>
      <c r="CN37" s="710"/>
      <c r="CO37" s="710"/>
      <c r="CP37" s="711"/>
      <c r="CQ37" s="709"/>
      <c r="CR37" s="710"/>
      <c r="CS37" s="710"/>
      <c r="CT37" s="711"/>
      <c r="CU37" s="709"/>
      <c r="CV37" s="710"/>
      <c r="CW37" s="710"/>
      <c r="CX37" s="710"/>
      <c r="CY37" s="711"/>
      <c r="CZ37" s="709"/>
      <c r="DA37" s="710"/>
      <c r="DB37" s="710"/>
      <c r="DC37" s="711"/>
      <c r="DD37" s="709"/>
      <c r="DE37" s="710"/>
      <c r="DF37" s="710"/>
      <c r="DG37" s="711"/>
      <c r="DH37" s="724"/>
      <c r="DI37" s="665"/>
      <c r="DJ37" s="665"/>
      <c r="DK37" s="819"/>
      <c r="DL37" s="709"/>
      <c r="DM37" s="710"/>
      <c r="DN37" s="710"/>
      <c r="DO37" s="711"/>
      <c r="DP37" s="709"/>
      <c r="DQ37" s="710"/>
      <c r="DR37" s="710"/>
      <c r="DS37" s="711"/>
      <c r="DT37" s="709"/>
      <c r="DU37" s="710"/>
      <c r="DV37" s="710"/>
      <c r="DW37" s="711"/>
      <c r="DX37" s="709"/>
      <c r="DY37" s="710"/>
      <c r="DZ37" s="710"/>
      <c r="EA37" s="711"/>
      <c r="EB37" s="709"/>
      <c r="EC37" s="710"/>
      <c r="ED37" s="710"/>
      <c r="EE37" s="711"/>
      <c r="EF37" s="709" t="s">
        <v>1126</v>
      </c>
      <c r="EG37" s="710"/>
      <c r="EH37" s="710"/>
      <c r="EI37" s="711"/>
      <c r="EJ37" s="709"/>
      <c r="EK37" s="710"/>
      <c r="EL37" s="710"/>
      <c r="EM37" s="711"/>
      <c r="EN37" s="709"/>
      <c r="EO37" s="710"/>
      <c r="EP37" s="710"/>
      <c r="EQ37" s="711"/>
      <c r="ER37" s="709"/>
      <c r="ES37" s="710"/>
      <c r="ET37" s="710"/>
      <c r="EU37" s="711"/>
      <c r="EV37" s="709"/>
      <c r="EW37" s="710"/>
      <c r="EX37" s="710"/>
      <c r="EY37" s="710"/>
      <c r="EZ37" s="710"/>
      <c r="FA37" s="710"/>
      <c r="FB37" s="711"/>
      <c r="FC37" s="869" t="s">
        <v>976</v>
      </c>
      <c r="FD37" s="870"/>
      <c r="FE37" s="870"/>
      <c r="FF37" s="870"/>
      <c r="FG37" s="871"/>
      <c r="FH37" s="871"/>
      <c r="FI37" s="772"/>
      <c r="FJ37" s="770"/>
      <c r="FK37" s="771"/>
      <c r="FL37" s="771"/>
      <c r="FM37" s="771"/>
      <c r="FN37" s="771"/>
      <c r="FO37" s="871"/>
      <c r="FP37" s="772"/>
      <c r="FQ37" s="434" t="s">
        <v>1039</v>
      </c>
      <c r="FR37" s="435" t="s">
        <v>1039</v>
      </c>
      <c r="FS37" s="435" t="s">
        <v>927</v>
      </c>
      <c r="FT37" s="544" t="s">
        <v>1039</v>
      </c>
      <c r="FU37" s="435"/>
      <c r="FV37" s="544" t="s">
        <v>1039</v>
      </c>
      <c r="FW37" s="435" t="s">
        <v>927</v>
      </c>
      <c r="FX37" s="544" t="s">
        <v>1039</v>
      </c>
      <c r="FY37" s="435"/>
      <c r="FZ37" s="544" t="s">
        <v>1039</v>
      </c>
      <c r="GA37" s="435"/>
      <c r="GB37" s="544" t="s">
        <v>1039</v>
      </c>
      <c r="GC37" s="435"/>
      <c r="GD37" s="435"/>
      <c r="GE37" s="435"/>
      <c r="GF37" s="544" t="s">
        <v>1039</v>
      </c>
      <c r="GG37" s="544" t="s">
        <v>1039</v>
      </c>
      <c r="GH37" s="435"/>
      <c r="GI37" s="435"/>
      <c r="GJ37" s="435"/>
      <c r="GK37" s="435"/>
      <c r="GL37" s="435"/>
      <c r="GM37" s="436"/>
      <c r="GN37" s="435"/>
      <c r="GO37" s="435"/>
      <c r="GP37" s="436"/>
      <c r="GQ37" s="435"/>
      <c r="GR37" s="435"/>
      <c r="GS37" s="435"/>
      <c r="GT37" s="435"/>
      <c r="GU37" s="435"/>
      <c r="GV37" s="435"/>
      <c r="GW37" s="435"/>
      <c r="GX37" s="437"/>
      <c r="GY37" s="141"/>
      <c r="HA37" s="80"/>
      <c r="HB37" s="199" t="str">
        <f>リスト!C36</f>
        <v>新</v>
      </c>
      <c r="HC37" s="76" t="str">
        <f>IF(リスト!D36="","",リスト!D36)</f>
        <v>ダイシン</v>
      </c>
      <c r="HD37" s="76" t="str">
        <f>IF(リスト!F36="","",リスト!F36)</f>
        <v>大電計</v>
      </c>
      <c r="HE37" s="76" t="str">
        <f>IF(リスト!E36="","",リスト!E36)</f>
        <v>ShR</v>
      </c>
      <c r="HF37" s="200" t="str">
        <f>IF(リスト!G36="","",リスト!G36)</f>
        <v/>
      </c>
      <c r="HG37" s="77" t="str">
        <f>IF(リスト!H36="","",リスト!H36)</f>
        <v>亀甲町</v>
      </c>
      <c r="HH37" s="77" t="str">
        <f>IF(リスト!I36="","",リスト!I36)</f>
        <v>唐　崎</v>
      </c>
      <c r="HI37" s="77" t="str">
        <f>IF(リスト!J36="","",リスト!J36)</f>
        <v>　巽　</v>
      </c>
      <c r="HJ37" s="77" t="str">
        <f>IF(リスト!K36="","",リスト!K36)</f>
        <v>泉大津</v>
      </c>
      <c r="HK37" s="77" t="str">
        <f>IF(リスト!L36="","",リスト!L36)</f>
        <v>大蔵谷</v>
      </c>
      <c r="HL37" s="77" t="str">
        <f>IF(リスト!M36="","",リスト!M36)</f>
        <v>伊　丹</v>
      </c>
      <c r="HM37" s="77" t="str">
        <f>IF(リスト!N36="","",リスト!N36)</f>
        <v>京  終</v>
      </c>
      <c r="HN37" s="459" t="str">
        <f>IF(リスト!O36="","",リスト!O36)</f>
        <v/>
      </c>
      <c r="HO37" s="460" t="str">
        <f>IF(リスト!P36="","",リスト!P36)</f>
        <v/>
      </c>
      <c r="HQ37" s="284" t="str">
        <f t="shared" ref="HQ37:II37" si="109">IF(FQ36="","",FQ36)</f>
        <v/>
      </c>
      <c r="HR37" s="284" t="str">
        <f t="shared" si="109"/>
        <v/>
      </c>
      <c r="HS37" s="284" t="str">
        <f t="shared" si="109"/>
        <v/>
      </c>
      <c r="HT37" s="284" t="str">
        <f t="shared" si="109"/>
        <v/>
      </c>
      <c r="HU37" s="284" t="str">
        <f t="shared" si="109"/>
        <v/>
      </c>
      <c r="HV37" s="284" t="str">
        <f t="shared" si="109"/>
        <v/>
      </c>
      <c r="HW37" s="284" t="str">
        <f t="shared" si="109"/>
        <v/>
      </c>
      <c r="HX37" s="284" t="str">
        <f t="shared" si="109"/>
        <v/>
      </c>
      <c r="HY37" s="284" t="str">
        <f t="shared" si="109"/>
        <v/>
      </c>
      <c r="HZ37" s="284" t="str">
        <f t="shared" si="109"/>
        <v/>
      </c>
      <c r="IA37" s="284" t="str">
        <f t="shared" si="109"/>
        <v/>
      </c>
      <c r="IB37" s="284" t="str">
        <f t="shared" si="109"/>
        <v/>
      </c>
      <c r="IC37" s="284" t="str">
        <f t="shared" si="109"/>
        <v/>
      </c>
      <c r="ID37" s="284" t="str">
        <f t="shared" si="109"/>
        <v/>
      </c>
      <c r="IE37" s="284" t="str">
        <f t="shared" si="109"/>
        <v/>
      </c>
      <c r="IF37" s="284" t="str">
        <f t="shared" si="109"/>
        <v/>
      </c>
      <c r="IG37" s="284" t="str">
        <f t="shared" si="109"/>
        <v/>
      </c>
      <c r="IH37" s="284" t="str">
        <f t="shared" si="109"/>
        <v/>
      </c>
      <c r="II37" s="284" t="str">
        <f t="shared" si="109"/>
        <v/>
      </c>
      <c r="IJ37" s="284" t="str">
        <f t="shared" ref="IJ37" si="110">IF(GJ36="","",GJ36)</f>
        <v/>
      </c>
      <c r="IK37" s="284" t="str">
        <f t="shared" ref="IK37" si="111">IF(GK36="","",GK36)</f>
        <v/>
      </c>
      <c r="IL37" s="284" t="str">
        <f t="shared" ref="IL37" si="112">IF(GL36="","",GL36)</f>
        <v/>
      </c>
      <c r="IM37" s="284" t="str">
        <f t="shared" ref="IM37" si="113">IF(GM36="","",GM36)</f>
        <v/>
      </c>
      <c r="IN37" s="284" t="str">
        <f t="shared" ref="IN37" si="114">IF(GN36="","",GN36)</f>
        <v/>
      </c>
      <c r="IO37" s="284" t="str">
        <f t="shared" ref="IO37" si="115">IF(GO36="","",GO36)</f>
        <v/>
      </c>
      <c r="IP37" s="284" t="str">
        <f t="shared" ref="IP37" si="116">IF(GP36="","",GP36)</f>
        <v/>
      </c>
      <c r="IQ37" s="284" t="str">
        <f t="shared" ref="IQ37" si="117">IF(GQ36="","",GQ36)</f>
        <v/>
      </c>
      <c r="IR37" s="284" t="str">
        <f t="shared" ref="IR37" si="118">IF(GR36="","",GR36)</f>
        <v/>
      </c>
      <c r="IS37" s="284" t="str">
        <f t="shared" ref="IS37" si="119">IF(GW36="","",GW36)</f>
        <v/>
      </c>
      <c r="IT37" s="284" t="str">
        <f t="shared" ref="IT37" si="120">IF(GX36="","",GX36)</f>
        <v/>
      </c>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3"/>
      <c r="SM37" s="393"/>
      <c r="SN37" s="393"/>
      <c r="SO37" s="393"/>
      <c r="SP37" s="393"/>
      <c r="SQ37" s="393"/>
      <c r="SR37" s="393"/>
      <c r="SS37" s="393"/>
      <c r="ST37" s="393"/>
      <c r="SU37" s="393"/>
      <c r="SV37" s="393"/>
      <c r="SW37" s="393"/>
      <c r="SX37" s="393"/>
      <c r="SY37" s="393"/>
      <c r="SZ37" s="393"/>
      <c r="TA37" s="393"/>
      <c r="TB37" s="393"/>
      <c r="TC37" s="393"/>
      <c r="TD37" s="393"/>
      <c r="TE37" s="393"/>
      <c r="TF37" s="393"/>
      <c r="TG37" s="393"/>
      <c r="TH37" s="393"/>
      <c r="TI37" s="393"/>
      <c r="TJ37" s="393"/>
      <c r="TK37" s="393"/>
    </row>
    <row r="38" spans="1:531" ht="33" customHeight="1" x14ac:dyDescent="0.2">
      <c r="A38" s="152">
        <f>A30+1</f>
        <v>25</v>
      </c>
      <c r="B38" s="712"/>
      <c r="C38" s="713"/>
      <c r="D38" s="713"/>
      <c r="E38" s="714"/>
      <c r="F38" s="712"/>
      <c r="G38" s="713"/>
      <c r="H38" s="713"/>
      <c r="I38" s="714"/>
      <c r="J38" s="712"/>
      <c r="K38" s="713"/>
      <c r="L38" s="713"/>
      <c r="M38" s="714"/>
      <c r="N38" s="712"/>
      <c r="O38" s="713"/>
      <c r="P38" s="713"/>
      <c r="Q38" s="713"/>
      <c r="R38" s="714"/>
      <c r="S38" s="712"/>
      <c r="T38" s="713"/>
      <c r="U38" s="713"/>
      <c r="V38" s="714"/>
      <c r="W38" s="712"/>
      <c r="X38" s="713"/>
      <c r="Y38" s="713"/>
      <c r="Z38" s="714"/>
      <c r="AA38" s="727"/>
      <c r="AB38" s="728"/>
      <c r="AC38" s="728"/>
      <c r="AD38" s="729"/>
      <c r="AE38" s="773" t="s">
        <v>879</v>
      </c>
      <c r="AF38" s="774"/>
      <c r="AG38" s="774"/>
      <c r="AH38" s="774"/>
      <c r="AI38" s="775"/>
      <c r="AJ38" s="712"/>
      <c r="AK38" s="713"/>
      <c r="AL38" s="713"/>
      <c r="AM38" s="714"/>
      <c r="AN38" s="712"/>
      <c r="AO38" s="713"/>
      <c r="AP38" s="713"/>
      <c r="AQ38" s="714"/>
      <c r="AR38" s="712"/>
      <c r="AS38" s="713"/>
      <c r="AT38" s="713"/>
      <c r="AU38" s="714"/>
      <c r="AV38" s="712"/>
      <c r="AW38" s="713"/>
      <c r="AX38" s="713"/>
      <c r="AY38" s="713"/>
      <c r="AZ38" s="739"/>
      <c r="BA38" s="712"/>
      <c r="BB38" s="713"/>
      <c r="BC38" s="713"/>
      <c r="BD38" s="714"/>
      <c r="BE38" s="712"/>
      <c r="BF38" s="713"/>
      <c r="BG38" s="713"/>
      <c r="BH38" s="714"/>
      <c r="BI38" s="773" t="s">
        <v>889</v>
      </c>
      <c r="BJ38" s="774"/>
      <c r="BK38" s="774"/>
      <c r="BL38" s="775"/>
      <c r="BM38" s="712"/>
      <c r="BN38" s="713"/>
      <c r="BO38" s="713"/>
      <c r="BP38" s="713"/>
      <c r="BQ38" s="739"/>
      <c r="BR38" s="712"/>
      <c r="BS38" s="713"/>
      <c r="BT38" s="713"/>
      <c r="BU38" s="714"/>
      <c r="BV38" s="712"/>
      <c r="BW38" s="713"/>
      <c r="BX38" s="713"/>
      <c r="BY38" s="714"/>
      <c r="BZ38" s="712"/>
      <c r="CA38" s="713"/>
      <c r="CB38" s="713"/>
      <c r="CC38" s="714"/>
      <c r="CD38" s="712"/>
      <c r="CE38" s="713"/>
      <c r="CF38" s="713"/>
      <c r="CG38" s="713"/>
      <c r="CH38" s="739"/>
      <c r="CI38" s="712"/>
      <c r="CJ38" s="713"/>
      <c r="CK38" s="713"/>
      <c r="CL38" s="714"/>
      <c r="CM38" s="712"/>
      <c r="CN38" s="713"/>
      <c r="CO38" s="713"/>
      <c r="CP38" s="714"/>
      <c r="CQ38" s="712"/>
      <c r="CR38" s="713"/>
      <c r="CS38" s="713"/>
      <c r="CT38" s="714"/>
      <c r="CU38" s="712"/>
      <c r="CV38" s="713"/>
      <c r="CW38" s="713"/>
      <c r="CX38" s="713"/>
      <c r="CY38" s="714"/>
      <c r="CZ38" s="712"/>
      <c r="DA38" s="713"/>
      <c r="DB38" s="713"/>
      <c r="DC38" s="714"/>
      <c r="DD38" s="712"/>
      <c r="DE38" s="713"/>
      <c r="DF38" s="713"/>
      <c r="DG38" s="714"/>
      <c r="DH38" s="727"/>
      <c r="DI38" s="728"/>
      <c r="DJ38" s="728"/>
      <c r="DK38" s="729"/>
      <c r="DL38" s="712"/>
      <c r="DM38" s="713"/>
      <c r="DN38" s="713"/>
      <c r="DO38" s="714"/>
      <c r="DP38" s="712"/>
      <c r="DQ38" s="713"/>
      <c r="DR38" s="713"/>
      <c r="DS38" s="714"/>
      <c r="DT38" s="712"/>
      <c r="DU38" s="713"/>
      <c r="DV38" s="713"/>
      <c r="DW38" s="714"/>
      <c r="DX38" s="712"/>
      <c r="DY38" s="713"/>
      <c r="DZ38" s="713"/>
      <c r="EA38" s="714"/>
      <c r="EB38" s="712"/>
      <c r="EC38" s="713"/>
      <c r="ED38" s="713"/>
      <c r="EE38" s="714"/>
      <c r="EF38" s="712" t="s">
        <v>1124</v>
      </c>
      <c r="EG38" s="713"/>
      <c r="EH38" s="713"/>
      <c r="EI38" s="714"/>
      <c r="EJ38" s="712"/>
      <c r="EK38" s="713"/>
      <c r="EL38" s="713"/>
      <c r="EM38" s="714"/>
      <c r="EN38" s="712"/>
      <c r="EO38" s="713"/>
      <c r="EP38" s="713"/>
      <c r="EQ38" s="714"/>
      <c r="ER38" s="647"/>
      <c r="ES38" s="648"/>
      <c r="ET38" s="648"/>
      <c r="EU38" s="649"/>
      <c r="EV38" s="647"/>
      <c r="EW38" s="648"/>
      <c r="EX38" s="648"/>
      <c r="EY38" s="648"/>
      <c r="EZ38" s="648"/>
      <c r="FA38" s="648"/>
      <c r="FB38" s="649"/>
      <c r="FC38" s="730" t="s">
        <v>977</v>
      </c>
      <c r="FD38" s="731"/>
      <c r="FE38" s="731"/>
      <c r="FF38" s="731"/>
      <c r="FG38" s="826"/>
      <c r="FH38" s="826"/>
      <c r="FI38" s="739"/>
      <c r="FJ38" s="647"/>
      <c r="FK38" s="648"/>
      <c r="FL38" s="648"/>
      <c r="FM38" s="648"/>
      <c r="FN38" s="648"/>
      <c r="FO38" s="826"/>
      <c r="FP38" s="739"/>
      <c r="FQ38" s="142" t="str">
        <f t="shared" ref="FQ38:GX38" si="121">IF((COUNTIF($DT$70:$FP$70,FQ41)&gt;=2),"×",IF((COUNTIF($DT$70:$FP$70,FQ41)=1),"○"," "))</f>
        <v xml:space="preserve"> </v>
      </c>
      <c r="FR38" s="143" t="str">
        <f t="shared" si="121"/>
        <v xml:space="preserve"> </v>
      </c>
      <c r="FS38" s="143" t="str">
        <f t="shared" si="121"/>
        <v xml:space="preserve"> </v>
      </c>
      <c r="FT38" s="483" t="str">
        <f t="shared" si="121"/>
        <v xml:space="preserve"> </v>
      </c>
      <c r="FU38" s="143" t="str">
        <f t="shared" si="121"/>
        <v xml:space="preserve"> </v>
      </c>
      <c r="FV38" s="483" t="str">
        <f t="shared" si="121"/>
        <v xml:space="preserve"> </v>
      </c>
      <c r="FW38" s="143" t="str">
        <f t="shared" si="121"/>
        <v xml:space="preserve"> </v>
      </c>
      <c r="FX38" s="483" t="str">
        <f t="shared" si="121"/>
        <v xml:space="preserve"> </v>
      </c>
      <c r="FY38" s="143" t="str">
        <f t="shared" si="121"/>
        <v xml:space="preserve"> </v>
      </c>
      <c r="FZ38" s="483" t="str">
        <f t="shared" si="121"/>
        <v xml:space="preserve"> </v>
      </c>
      <c r="GA38" s="143" t="str">
        <f t="shared" si="121"/>
        <v xml:space="preserve"> </v>
      </c>
      <c r="GB38" s="483" t="str">
        <f t="shared" si="121"/>
        <v xml:space="preserve"> </v>
      </c>
      <c r="GC38" s="143" t="str">
        <f t="shared" si="121"/>
        <v xml:space="preserve"> </v>
      </c>
      <c r="GD38" s="143" t="str">
        <f t="shared" si="121"/>
        <v xml:space="preserve"> </v>
      </c>
      <c r="GE38" s="143" t="str">
        <f t="shared" si="121"/>
        <v xml:space="preserve"> </v>
      </c>
      <c r="GF38" s="483" t="str">
        <f t="shared" si="121"/>
        <v xml:space="preserve"> </v>
      </c>
      <c r="GG38" s="483" t="str">
        <f t="shared" si="121"/>
        <v xml:space="preserve"> </v>
      </c>
      <c r="GH38" s="143" t="str">
        <f t="shared" si="121"/>
        <v xml:space="preserve"> </v>
      </c>
      <c r="GI38" s="143" t="str">
        <f t="shared" si="121"/>
        <v xml:space="preserve"> </v>
      </c>
      <c r="GJ38" s="143" t="str">
        <f t="shared" si="121"/>
        <v xml:space="preserve"> </v>
      </c>
      <c r="GK38" s="151" t="str">
        <f t="shared" si="121"/>
        <v xml:space="preserve"> </v>
      </c>
      <c r="GL38" s="143" t="str">
        <f t="shared" si="121"/>
        <v xml:space="preserve"> </v>
      </c>
      <c r="GM38" s="151" t="str">
        <f t="shared" si="121"/>
        <v xml:space="preserve"> </v>
      </c>
      <c r="GN38" s="143" t="str">
        <f t="shared" si="121"/>
        <v xml:space="preserve"> </v>
      </c>
      <c r="GO38" s="143" t="str">
        <f t="shared" si="121"/>
        <v xml:space="preserve"> </v>
      </c>
      <c r="GP38" s="151" t="str">
        <f t="shared" si="121"/>
        <v xml:space="preserve"> </v>
      </c>
      <c r="GQ38" s="143" t="str">
        <f t="shared" si="121"/>
        <v xml:space="preserve"> </v>
      </c>
      <c r="GR38" s="143" t="str">
        <f t="shared" si="121"/>
        <v xml:space="preserve"> </v>
      </c>
      <c r="GS38" s="143" t="str">
        <f t="shared" si="121"/>
        <v xml:space="preserve"> </v>
      </c>
      <c r="GT38" s="143" t="str">
        <f t="shared" si="121"/>
        <v xml:space="preserve"> </v>
      </c>
      <c r="GU38" s="143" t="str">
        <f t="shared" si="121"/>
        <v xml:space="preserve"> </v>
      </c>
      <c r="GV38" s="143" t="str">
        <f t="shared" si="121"/>
        <v xml:space="preserve"> </v>
      </c>
      <c r="GW38" s="143" t="str">
        <f t="shared" si="121"/>
        <v xml:space="preserve"> </v>
      </c>
      <c r="GX38" s="143" t="str">
        <f t="shared" si="121"/>
        <v xml:space="preserve"> </v>
      </c>
      <c r="GY38" s="154">
        <f>A38</f>
        <v>25</v>
      </c>
      <c r="HA38" s="80"/>
      <c r="HB38" s="199" t="str">
        <f>リスト!C37</f>
        <v>ヤ</v>
      </c>
      <c r="HC38" s="76" t="str">
        <f>IF(リスト!D37="","",リスト!D37)</f>
        <v>ヤマト・新生</v>
      </c>
      <c r="HD38" s="76" t="str">
        <f>IF(リスト!F37="","",リスト!F37)</f>
        <v>ＨＫ電機</v>
      </c>
      <c r="HE38" s="76" t="str">
        <f>IF(リスト!E37="","",リスト!E37)</f>
        <v>NGR</v>
      </c>
      <c r="HF38" s="200" t="str">
        <f>IF(リスト!G37="","",リスト!G37)</f>
        <v/>
      </c>
      <c r="HG38" s="77" t="str">
        <f>IF(リスト!H37="","",リスト!H37)</f>
        <v>兼平町</v>
      </c>
      <c r="HH38" s="77" t="str">
        <f>IF(リスト!I37="","",リスト!I37)</f>
        <v>茨　木</v>
      </c>
      <c r="HI38" s="77" t="str">
        <f>IF(リスト!J37="","",リスト!J37)</f>
        <v>中　野</v>
      </c>
      <c r="HJ38" s="77" t="str">
        <f>IF(リスト!K37="","",リスト!K37)</f>
        <v>唐　国</v>
      </c>
      <c r="HK38" s="77" t="str">
        <f>IF(リスト!L37="","",リスト!L37)</f>
        <v>西大久保</v>
      </c>
      <c r="HL38" s="77" t="str">
        <f>IF(リスト!M37="","",リスト!M37)</f>
        <v>昆　陽</v>
      </c>
      <c r="HM38" s="77" t="str">
        <f>IF(リスト!N37="","",リスト!N37)</f>
        <v>奈良阪町</v>
      </c>
      <c r="HN38" s="77" t="str">
        <f>IF(リスト!O37="","",リスト!O37)</f>
        <v>奥吉野P/S</v>
      </c>
      <c r="HO38" s="460" t="str">
        <f>IF(リスト!P37="","",リスト!P37)</f>
        <v/>
      </c>
      <c r="HQ38" s="258" t="str">
        <f t="shared" ref="HQ38:II38" si="122">IF(FQ38="○","○",IF(FQ38="×","○",IF(FQ39="○","○",IF(FQ39="×","○",IF(FQ37="","",FQ37)))))</f>
        <v>内勤</v>
      </c>
      <c r="HR38" s="258" t="str">
        <f t="shared" si="122"/>
        <v>内勤</v>
      </c>
      <c r="HS38" s="258" t="str">
        <f t="shared" si="122"/>
        <v>休暇</v>
      </c>
      <c r="HT38" s="258" t="str">
        <f t="shared" si="122"/>
        <v>内勤</v>
      </c>
      <c r="HU38" s="258" t="str">
        <f t="shared" si="122"/>
        <v>○</v>
      </c>
      <c r="HV38" s="258" t="str">
        <f t="shared" si="122"/>
        <v>内勤</v>
      </c>
      <c r="HW38" s="258" t="str">
        <f t="shared" si="122"/>
        <v>休暇</v>
      </c>
      <c r="HX38" s="258" t="str">
        <f t="shared" si="122"/>
        <v>内勤</v>
      </c>
      <c r="HY38" s="258" t="str">
        <f t="shared" si="122"/>
        <v>○</v>
      </c>
      <c r="HZ38" s="258" t="str">
        <f t="shared" si="122"/>
        <v>内勤</v>
      </c>
      <c r="IA38" s="258" t="str">
        <f t="shared" si="122"/>
        <v>○</v>
      </c>
      <c r="IB38" s="258" t="str">
        <f t="shared" si="122"/>
        <v>内勤</v>
      </c>
      <c r="IC38" s="258" t="str">
        <f t="shared" si="122"/>
        <v>○</v>
      </c>
      <c r="ID38" s="258" t="str">
        <f t="shared" si="122"/>
        <v>○</v>
      </c>
      <c r="IE38" s="258" t="str">
        <f t="shared" si="122"/>
        <v>○</v>
      </c>
      <c r="IF38" s="258" t="str">
        <f t="shared" si="122"/>
        <v>内勤</v>
      </c>
      <c r="IG38" s="258" t="str">
        <f t="shared" si="122"/>
        <v>内勤</v>
      </c>
      <c r="IH38" s="258" t="str">
        <f t="shared" si="122"/>
        <v/>
      </c>
      <c r="II38" s="258" t="str">
        <f t="shared" si="122"/>
        <v/>
      </c>
      <c r="IJ38" s="258" t="str">
        <f t="shared" ref="IJ38" si="123">IF(GJ38="○","○",IF(GJ38="×","○",IF(GJ39="○","○",IF(GJ39="×","○",IF(GJ37="","",GJ37)))))</f>
        <v/>
      </c>
      <c r="IK38" s="258" t="str">
        <f t="shared" ref="IK38" si="124">IF(GK38="○","○",IF(GK38="×","○",IF(GK39="○","○",IF(GK39="×","○",IF(GK37="","",GK37)))))</f>
        <v/>
      </c>
      <c r="IL38" s="258" t="str">
        <f t="shared" ref="IL38" si="125">IF(GL38="○","○",IF(GL38="×","○",IF(GL39="○","○",IF(GL39="×","○",IF(GL37="","",GL37)))))</f>
        <v/>
      </c>
      <c r="IM38" s="258" t="str">
        <f t="shared" ref="IM38" si="126">IF(GM38="○","○",IF(GM38="×","○",IF(GM39="○","○",IF(GM39="×","○",IF(GM37="","",GM37)))))</f>
        <v/>
      </c>
      <c r="IN38" s="258" t="str">
        <f t="shared" ref="IN38" si="127">IF(GN38="○","○",IF(GN38="×","○",IF(GN39="○","○",IF(GN39="×","○",IF(GN37="","",GN37)))))</f>
        <v/>
      </c>
      <c r="IO38" s="258" t="str">
        <f t="shared" ref="IO38" si="128">IF(GO38="○","○",IF(GO38="×","○",IF(GO39="○","○",IF(GO39="×","○",IF(GO37="","",GO37)))))</f>
        <v/>
      </c>
      <c r="IP38" s="258" t="str">
        <f t="shared" ref="IP38" si="129">IF(GP38="○","○",IF(GP38="×","○",IF(GP39="○","○",IF(GP39="×","○",IF(GP37="","",GP37)))))</f>
        <v/>
      </c>
      <c r="IQ38" s="258" t="str">
        <f t="shared" ref="IQ38" si="130">IF(GQ38="○","○",IF(GQ38="×","○",IF(GQ39="○","○",IF(GQ39="×","○",IF(GQ37="","",GQ37)))))</f>
        <v/>
      </c>
      <c r="IR38" s="258" t="str">
        <f t="shared" ref="IR38" si="131">IF(GR38="○","○",IF(GR38="×","○",IF(GR39="○","○",IF(GR39="×","○",IF(GR37="","",GR37)))))</f>
        <v/>
      </c>
      <c r="IS38" s="258" t="str">
        <f t="shared" ref="IS38" si="132">IF(GW38="○","○",IF(GW38="×","○",IF(GW39="○","○",IF(GW39="×","○",IF(GW37="","",GW37)))))</f>
        <v/>
      </c>
      <c r="IT38" s="258" t="str">
        <f t="shared" ref="IT38" si="133">IF(GX38="○","○",IF(GX38="×","○",IF(GX39="○","○",IF(GX39="×","○",IF(GX37="","",GX37)))))</f>
        <v/>
      </c>
      <c r="IV38" s="393"/>
      <c r="IW38" s="393"/>
      <c r="IX38" s="393"/>
      <c r="IY38" s="393"/>
      <c r="IZ38" s="393"/>
      <c r="JA38" s="393"/>
      <c r="JB38" s="393"/>
      <c r="JC38" s="393"/>
      <c r="JD38" s="393"/>
      <c r="JE38" s="393"/>
      <c r="JF38" s="393"/>
      <c r="JG38" s="393"/>
      <c r="JH38" s="393"/>
      <c r="JI38" s="393"/>
      <c r="JJ38" s="393"/>
      <c r="JK38" s="393"/>
      <c r="JL38" s="393"/>
      <c r="JM38" s="393"/>
      <c r="JN38" s="393"/>
      <c r="JO38" s="393"/>
      <c r="JP38" s="393"/>
      <c r="JQ38" s="393"/>
      <c r="JR38" s="393"/>
      <c r="JS38" s="393"/>
      <c r="JT38" s="393"/>
      <c r="JU38" s="393"/>
      <c r="JV38" s="393"/>
      <c r="JW38" s="393"/>
      <c r="JX38" s="393"/>
      <c r="JY38" s="393"/>
      <c r="JZ38" s="393"/>
      <c r="KA38" s="393"/>
      <c r="KB38" s="393"/>
      <c r="KC38" s="393"/>
      <c r="KD38" s="393"/>
      <c r="KE38" s="393"/>
      <c r="KF38" s="393"/>
      <c r="KG38" s="393"/>
      <c r="KH38" s="393"/>
      <c r="KI38" s="393"/>
      <c r="KJ38" s="393"/>
      <c r="KK38" s="393"/>
      <c r="KL38" s="393"/>
      <c r="KM38" s="393"/>
      <c r="KN38" s="393"/>
      <c r="KO38" s="393"/>
      <c r="KP38" s="393"/>
      <c r="KQ38" s="393"/>
      <c r="KR38" s="393"/>
      <c r="KS38" s="393"/>
      <c r="KT38" s="393"/>
      <c r="KU38" s="393"/>
      <c r="KV38" s="393"/>
      <c r="KW38" s="393"/>
      <c r="KX38" s="393"/>
      <c r="KY38" s="393"/>
      <c r="KZ38" s="393"/>
      <c r="LA38" s="393"/>
      <c r="LB38" s="393"/>
      <c r="LC38" s="393"/>
      <c r="LD38" s="393"/>
      <c r="LE38" s="393"/>
      <c r="LF38" s="393"/>
      <c r="LG38" s="393"/>
      <c r="LH38" s="393"/>
      <c r="LI38" s="393"/>
      <c r="LJ38" s="393"/>
      <c r="LK38" s="393"/>
      <c r="LL38" s="393"/>
      <c r="LM38" s="393"/>
      <c r="LN38" s="393"/>
      <c r="LO38" s="393"/>
      <c r="LP38" s="393"/>
      <c r="LQ38" s="393"/>
      <c r="LR38" s="393"/>
      <c r="LS38" s="393"/>
      <c r="LT38" s="393"/>
      <c r="LU38" s="393"/>
      <c r="LV38" s="393"/>
      <c r="LW38" s="393"/>
      <c r="LX38" s="393"/>
      <c r="LY38" s="393"/>
      <c r="LZ38" s="393"/>
      <c r="MA38" s="393"/>
      <c r="MB38" s="393"/>
      <c r="MC38" s="393"/>
      <c r="MD38" s="393"/>
      <c r="ME38" s="393"/>
      <c r="MF38" s="393"/>
      <c r="MG38" s="393"/>
      <c r="MH38" s="393"/>
      <c r="MI38" s="393"/>
      <c r="MJ38" s="393"/>
      <c r="MK38" s="393"/>
      <c r="ML38" s="393"/>
      <c r="MM38" s="393"/>
      <c r="MN38" s="393"/>
      <c r="MO38" s="393"/>
      <c r="MP38" s="393"/>
      <c r="MQ38" s="393"/>
      <c r="MR38" s="393"/>
      <c r="MS38" s="393"/>
      <c r="MT38" s="393"/>
      <c r="MU38" s="393"/>
      <c r="MV38" s="393"/>
      <c r="MW38" s="393"/>
      <c r="MX38" s="393"/>
      <c r="MY38" s="393"/>
      <c r="MZ38" s="393"/>
      <c r="NA38" s="393"/>
      <c r="NB38" s="393"/>
      <c r="NC38" s="393"/>
      <c r="ND38" s="393"/>
      <c r="NE38" s="393"/>
      <c r="NF38" s="393"/>
      <c r="NG38" s="393"/>
      <c r="NH38" s="393"/>
      <c r="NI38" s="393"/>
      <c r="NJ38" s="393"/>
      <c r="NK38" s="393"/>
      <c r="NL38" s="393"/>
      <c r="NM38" s="393"/>
      <c r="NN38" s="393"/>
      <c r="NO38" s="393"/>
      <c r="NP38" s="393"/>
      <c r="NQ38" s="393"/>
      <c r="NR38" s="393"/>
      <c r="NS38" s="393"/>
      <c r="NT38" s="393"/>
      <c r="NU38" s="393"/>
      <c r="NV38" s="393"/>
      <c r="NW38" s="393"/>
      <c r="NX38" s="393"/>
      <c r="NY38" s="393"/>
      <c r="NZ38" s="393"/>
      <c r="OA38" s="393"/>
      <c r="OB38" s="393"/>
      <c r="OC38" s="393"/>
      <c r="OD38" s="393"/>
      <c r="OE38" s="393"/>
      <c r="OF38" s="393"/>
      <c r="OG38" s="393"/>
      <c r="OH38" s="393"/>
      <c r="OI38" s="393"/>
      <c r="OJ38" s="393"/>
      <c r="OK38" s="393"/>
      <c r="OL38" s="393"/>
      <c r="OM38" s="393"/>
      <c r="ON38" s="393"/>
      <c r="OO38" s="393"/>
      <c r="OP38" s="393"/>
      <c r="OQ38" s="393"/>
      <c r="OR38" s="393"/>
      <c r="OS38" s="393"/>
      <c r="OT38" s="393"/>
      <c r="OU38" s="393"/>
      <c r="OV38" s="393"/>
      <c r="OW38" s="393"/>
      <c r="OX38" s="393"/>
      <c r="OY38" s="393"/>
      <c r="OZ38" s="393"/>
      <c r="PA38" s="393"/>
      <c r="PB38" s="393"/>
      <c r="PC38" s="393"/>
      <c r="PD38" s="393"/>
      <c r="PE38" s="393"/>
      <c r="PF38" s="393"/>
      <c r="PG38" s="393"/>
      <c r="PH38" s="393"/>
      <c r="PI38" s="393"/>
      <c r="PJ38" s="393"/>
      <c r="PK38" s="393"/>
      <c r="PL38" s="393"/>
      <c r="PM38" s="393"/>
      <c r="PN38" s="393"/>
      <c r="PO38" s="393"/>
      <c r="PP38" s="393"/>
      <c r="PQ38" s="393"/>
      <c r="PR38" s="393"/>
      <c r="PS38" s="393"/>
      <c r="PT38" s="393"/>
      <c r="PU38" s="393"/>
      <c r="PV38" s="393"/>
      <c r="PW38" s="393"/>
      <c r="PX38" s="393"/>
      <c r="PY38" s="393"/>
      <c r="PZ38" s="393"/>
      <c r="QA38" s="393"/>
      <c r="QB38" s="393"/>
      <c r="QC38" s="393"/>
      <c r="QD38" s="393"/>
      <c r="QE38" s="393"/>
      <c r="QF38" s="393"/>
      <c r="QG38" s="393"/>
      <c r="QH38" s="393"/>
      <c r="QI38" s="393"/>
      <c r="QJ38" s="393"/>
      <c r="QK38" s="393"/>
      <c r="QL38" s="393"/>
      <c r="QM38" s="393"/>
      <c r="QN38" s="393"/>
      <c r="QO38" s="393"/>
      <c r="QP38" s="393"/>
      <c r="QQ38" s="393"/>
      <c r="QR38" s="393"/>
      <c r="QS38" s="393"/>
      <c r="QT38" s="393"/>
      <c r="QU38" s="393"/>
      <c r="QV38" s="393"/>
      <c r="QW38" s="393"/>
      <c r="QX38" s="393"/>
      <c r="QY38" s="393"/>
      <c r="QZ38" s="393"/>
      <c r="RA38" s="393"/>
      <c r="RB38" s="393"/>
      <c r="RC38" s="393"/>
      <c r="RD38" s="393"/>
      <c r="RE38" s="393"/>
      <c r="RF38" s="393"/>
      <c r="RG38" s="393"/>
      <c r="RH38" s="393"/>
      <c r="RI38" s="393"/>
      <c r="RJ38" s="393"/>
      <c r="RK38" s="393"/>
      <c r="RL38" s="393"/>
      <c r="RM38" s="393"/>
      <c r="RN38" s="393"/>
      <c r="RO38" s="393"/>
      <c r="RP38" s="393"/>
      <c r="RQ38" s="393"/>
      <c r="RR38" s="393"/>
      <c r="RS38" s="393"/>
      <c r="RT38" s="393"/>
      <c r="RU38" s="393"/>
      <c r="RV38" s="393"/>
      <c r="RW38" s="393"/>
      <c r="RX38" s="393"/>
      <c r="RY38" s="393"/>
      <c r="RZ38" s="393"/>
      <c r="SA38" s="393"/>
      <c r="SB38" s="393"/>
      <c r="SC38" s="393"/>
      <c r="SD38" s="393"/>
      <c r="SE38" s="393"/>
      <c r="SF38" s="393"/>
      <c r="SG38" s="393"/>
      <c r="SH38" s="393"/>
      <c r="SI38" s="393"/>
      <c r="SJ38" s="393"/>
      <c r="SK38" s="393"/>
      <c r="SL38" s="393"/>
      <c r="SM38" s="393"/>
      <c r="SN38" s="393"/>
      <c r="SO38" s="393"/>
      <c r="SP38" s="393"/>
      <c r="SQ38" s="393"/>
      <c r="SR38" s="393"/>
      <c r="SS38" s="393"/>
      <c r="ST38" s="393"/>
      <c r="SU38" s="393"/>
      <c r="SV38" s="393"/>
      <c r="SW38" s="393"/>
      <c r="SX38" s="393"/>
      <c r="SY38" s="393"/>
      <c r="SZ38" s="393"/>
      <c r="TA38" s="393"/>
      <c r="TB38" s="393"/>
      <c r="TC38" s="393"/>
      <c r="TD38" s="393"/>
      <c r="TE38" s="393"/>
      <c r="TF38" s="393"/>
      <c r="TG38" s="393"/>
      <c r="TH38" s="393"/>
      <c r="TI38" s="393"/>
      <c r="TJ38" s="393"/>
      <c r="TK38" s="393"/>
    </row>
    <row r="39" spans="1:531" ht="33" customHeight="1" x14ac:dyDescent="0.2">
      <c r="A39" s="228"/>
      <c r="B39" s="647"/>
      <c r="C39" s="648"/>
      <c r="D39" s="648"/>
      <c r="E39" s="649"/>
      <c r="F39" s="647"/>
      <c r="G39" s="648"/>
      <c r="H39" s="648"/>
      <c r="I39" s="649"/>
      <c r="J39" s="647"/>
      <c r="K39" s="648"/>
      <c r="L39" s="648"/>
      <c r="M39" s="649"/>
      <c r="N39" s="647"/>
      <c r="O39" s="648"/>
      <c r="P39" s="648"/>
      <c r="Q39" s="648"/>
      <c r="R39" s="649"/>
      <c r="S39" s="647"/>
      <c r="T39" s="648"/>
      <c r="U39" s="648"/>
      <c r="V39" s="649"/>
      <c r="W39" s="647"/>
      <c r="X39" s="648"/>
      <c r="Y39" s="648"/>
      <c r="Z39" s="649"/>
      <c r="AA39" s="730"/>
      <c r="AB39" s="731"/>
      <c r="AC39" s="731"/>
      <c r="AD39" s="732"/>
      <c r="AE39" s="776"/>
      <c r="AF39" s="777"/>
      <c r="AG39" s="777"/>
      <c r="AH39" s="777"/>
      <c r="AI39" s="778"/>
      <c r="AJ39" s="647"/>
      <c r="AK39" s="648"/>
      <c r="AL39" s="648"/>
      <c r="AM39" s="649"/>
      <c r="AN39" s="647"/>
      <c r="AO39" s="648"/>
      <c r="AP39" s="648"/>
      <c r="AQ39" s="649"/>
      <c r="AR39" s="647"/>
      <c r="AS39" s="648"/>
      <c r="AT39" s="648"/>
      <c r="AU39" s="649"/>
      <c r="AV39" s="647"/>
      <c r="AW39" s="648"/>
      <c r="AX39" s="648"/>
      <c r="AY39" s="648"/>
      <c r="AZ39" s="739"/>
      <c r="BA39" s="647"/>
      <c r="BB39" s="648"/>
      <c r="BC39" s="648"/>
      <c r="BD39" s="649"/>
      <c r="BE39" s="647"/>
      <c r="BF39" s="648"/>
      <c r="BG39" s="648"/>
      <c r="BH39" s="649"/>
      <c r="BI39" s="776"/>
      <c r="BJ39" s="777"/>
      <c r="BK39" s="777"/>
      <c r="BL39" s="778"/>
      <c r="BM39" s="647"/>
      <c r="BN39" s="648"/>
      <c r="BO39" s="648"/>
      <c r="BP39" s="648"/>
      <c r="BQ39" s="739"/>
      <c r="BR39" s="647"/>
      <c r="BS39" s="648"/>
      <c r="BT39" s="648"/>
      <c r="BU39" s="649"/>
      <c r="BV39" s="647"/>
      <c r="BW39" s="648"/>
      <c r="BX39" s="648"/>
      <c r="BY39" s="649"/>
      <c r="BZ39" s="647"/>
      <c r="CA39" s="648"/>
      <c r="CB39" s="648"/>
      <c r="CC39" s="649"/>
      <c r="CD39" s="647"/>
      <c r="CE39" s="648"/>
      <c r="CF39" s="648"/>
      <c r="CG39" s="648"/>
      <c r="CH39" s="739"/>
      <c r="CI39" s="647"/>
      <c r="CJ39" s="648"/>
      <c r="CK39" s="648"/>
      <c r="CL39" s="649"/>
      <c r="CM39" s="647"/>
      <c r="CN39" s="648"/>
      <c r="CO39" s="648"/>
      <c r="CP39" s="649"/>
      <c r="CQ39" s="647"/>
      <c r="CR39" s="648"/>
      <c r="CS39" s="648"/>
      <c r="CT39" s="649"/>
      <c r="CU39" s="647"/>
      <c r="CV39" s="648"/>
      <c r="CW39" s="648"/>
      <c r="CX39" s="648"/>
      <c r="CY39" s="649"/>
      <c r="CZ39" s="647"/>
      <c r="DA39" s="648"/>
      <c r="DB39" s="648"/>
      <c r="DC39" s="649"/>
      <c r="DD39" s="647"/>
      <c r="DE39" s="648"/>
      <c r="DF39" s="648"/>
      <c r="DG39" s="649"/>
      <c r="DH39" s="730"/>
      <c r="DI39" s="731"/>
      <c r="DJ39" s="731"/>
      <c r="DK39" s="732"/>
      <c r="DL39" s="647"/>
      <c r="DM39" s="648"/>
      <c r="DN39" s="648"/>
      <c r="DO39" s="649"/>
      <c r="DP39" s="647"/>
      <c r="DQ39" s="648"/>
      <c r="DR39" s="648"/>
      <c r="DS39" s="649"/>
      <c r="DT39" s="647"/>
      <c r="DU39" s="648"/>
      <c r="DV39" s="648"/>
      <c r="DW39" s="649"/>
      <c r="DX39" s="647"/>
      <c r="DY39" s="648"/>
      <c r="DZ39" s="648"/>
      <c r="EA39" s="649"/>
      <c r="EB39" s="647"/>
      <c r="EC39" s="648"/>
      <c r="ED39" s="648"/>
      <c r="EE39" s="649"/>
      <c r="EF39" s="647"/>
      <c r="EG39" s="648"/>
      <c r="EH39" s="648"/>
      <c r="EI39" s="649"/>
      <c r="EJ39" s="647"/>
      <c r="EK39" s="648"/>
      <c r="EL39" s="648"/>
      <c r="EM39" s="649"/>
      <c r="EN39" s="647"/>
      <c r="EO39" s="648"/>
      <c r="EP39" s="648"/>
      <c r="EQ39" s="649"/>
      <c r="ER39" s="647"/>
      <c r="ES39" s="648"/>
      <c r="ET39" s="648"/>
      <c r="EU39" s="649"/>
      <c r="EV39" s="647"/>
      <c r="EW39" s="648"/>
      <c r="EX39" s="648"/>
      <c r="EY39" s="648"/>
      <c r="EZ39" s="648"/>
      <c r="FA39" s="648"/>
      <c r="FB39" s="649"/>
      <c r="FC39" s="730"/>
      <c r="FD39" s="731"/>
      <c r="FE39" s="731"/>
      <c r="FF39" s="731"/>
      <c r="FG39" s="826"/>
      <c r="FH39" s="826"/>
      <c r="FI39" s="739"/>
      <c r="FJ39" s="647"/>
      <c r="FK39" s="648"/>
      <c r="FL39" s="648"/>
      <c r="FM39" s="648"/>
      <c r="FN39" s="648"/>
      <c r="FO39" s="826"/>
      <c r="FP39" s="739"/>
      <c r="FQ39" s="814" t="str">
        <f t="shared" ref="FQ39:GX39" si="134">IF((COUNTIF($B$70:$DS$70,FQ41)&gt;=2),"×",IF((COUNTIF($B$70:$DS$70,FQ41)=1),"○"," "))</f>
        <v xml:space="preserve"> </v>
      </c>
      <c r="FR39" s="674" t="str">
        <f t="shared" si="134"/>
        <v xml:space="preserve"> </v>
      </c>
      <c r="FS39" s="674" t="str">
        <f t="shared" si="134"/>
        <v xml:space="preserve"> </v>
      </c>
      <c r="FT39" s="801" t="str">
        <f t="shared" si="134"/>
        <v xml:space="preserve"> </v>
      </c>
      <c r="FU39" s="674" t="str">
        <f t="shared" si="134"/>
        <v>○</v>
      </c>
      <c r="FV39" s="801" t="str">
        <f t="shared" si="134"/>
        <v xml:space="preserve"> </v>
      </c>
      <c r="FW39" s="674" t="str">
        <f t="shared" si="134"/>
        <v xml:space="preserve"> </v>
      </c>
      <c r="FX39" s="801" t="str">
        <f t="shared" si="134"/>
        <v xml:space="preserve"> </v>
      </c>
      <c r="FY39" s="674" t="str">
        <f t="shared" si="134"/>
        <v>○</v>
      </c>
      <c r="FZ39" s="801" t="str">
        <f t="shared" si="134"/>
        <v xml:space="preserve"> </v>
      </c>
      <c r="GA39" s="674" t="str">
        <f t="shared" si="134"/>
        <v>○</v>
      </c>
      <c r="GB39" s="801" t="str">
        <f t="shared" si="134"/>
        <v xml:space="preserve"> </v>
      </c>
      <c r="GC39" s="674" t="str">
        <f t="shared" si="134"/>
        <v>○</v>
      </c>
      <c r="GD39" s="674" t="str">
        <f t="shared" si="134"/>
        <v>○</v>
      </c>
      <c r="GE39" s="674" t="str">
        <f t="shared" si="134"/>
        <v>○</v>
      </c>
      <c r="GF39" s="801" t="str">
        <f t="shared" si="134"/>
        <v xml:space="preserve"> </v>
      </c>
      <c r="GG39" s="801" t="str">
        <f t="shared" si="134"/>
        <v xml:space="preserve"> </v>
      </c>
      <c r="GH39" s="674" t="str">
        <f t="shared" si="134"/>
        <v xml:space="preserve"> </v>
      </c>
      <c r="GI39" s="674" t="str">
        <f t="shared" si="134"/>
        <v xml:space="preserve"> </v>
      </c>
      <c r="GJ39" s="674" t="str">
        <f t="shared" si="134"/>
        <v xml:space="preserve"> </v>
      </c>
      <c r="GK39" s="674" t="str">
        <f t="shared" si="134"/>
        <v xml:space="preserve"> </v>
      </c>
      <c r="GL39" s="674" t="str">
        <f t="shared" si="134"/>
        <v xml:space="preserve"> </v>
      </c>
      <c r="GM39" s="795" t="str">
        <f t="shared" si="134"/>
        <v xml:space="preserve"> </v>
      </c>
      <c r="GN39" s="674" t="str">
        <f t="shared" si="134"/>
        <v xml:space="preserve"> </v>
      </c>
      <c r="GO39" s="674" t="str">
        <f t="shared" si="134"/>
        <v xml:space="preserve"> </v>
      </c>
      <c r="GP39" s="795" t="str">
        <f t="shared" si="134"/>
        <v xml:space="preserve"> </v>
      </c>
      <c r="GQ39" s="674" t="str">
        <f t="shared" si="134"/>
        <v xml:space="preserve"> </v>
      </c>
      <c r="GR39" s="674" t="str">
        <f t="shared" si="134"/>
        <v xml:space="preserve"> </v>
      </c>
      <c r="GS39" s="674" t="str">
        <f t="shared" si="134"/>
        <v xml:space="preserve"> </v>
      </c>
      <c r="GT39" s="674" t="str">
        <f t="shared" si="134"/>
        <v xml:space="preserve"> </v>
      </c>
      <c r="GU39" s="674" t="str">
        <f t="shared" si="134"/>
        <v xml:space="preserve"> </v>
      </c>
      <c r="GV39" s="674" t="str">
        <f t="shared" si="134"/>
        <v xml:space="preserve"> </v>
      </c>
      <c r="GW39" s="674" t="str">
        <f t="shared" si="134"/>
        <v xml:space="preserve"> </v>
      </c>
      <c r="GX39" s="674" t="str">
        <f t="shared" si="134"/>
        <v xml:space="preserve"> </v>
      </c>
      <c r="GY39" s="228">
        <f>A39</f>
        <v>0</v>
      </c>
      <c r="HA39" s="80"/>
      <c r="HB39" s="199">
        <f>リスト!C38</f>
        <v>0</v>
      </c>
      <c r="HC39" s="76" t="str">
        <f>IF(リスト!D38="","",リスト!D38)</f>
        <v>河口２</v>
      </c>
      <c r="HD39" s="76" t="str">
        <f>IF(リスト!F38="","",リスト!F38)</f>
        <v/>
      </c>
      <c r="HE39" s="76" t="str">
        <f>IF(リスト!E38="","",リスト!E38)</f>
        <v>SCB</v>
      </c>
      <c r="HF39" s="200" t="str">
        <f>IF(リスト!G38="","",リスト!G38)</f>
        <v/>
      </c>
      <c r="HG39" s="77" t="str">
        <f>IF(リスト!H38="","",リスト!H38)</f>
        <v>本　田</v>
      </c>
      <c r="HH39" s="77" t="str">
        <f>IF(リスト!I38="","",リスト!I38)</f>
        <v>富　田</v>
      </c>
      <c r="HI39" s="77" t="str">
        <f>IF(リスト!J38="","",リスト!J38)</f>
        <v>田　島</v>
      </c>
      <c r="HJ39" s="77" t="str">
        <f>IF(リスト!K38="","",リスト!K38)</f>
        <v>府　中</v>
      </c>
      <c r="HK39" s="77" t="str">
        <f>IF(リスト!L38="","",リスト!L38)</f>
        <v>松　蔭</v>
      </c>
      <c r="HL39" s="77" t="str">
        <f>IF(リスト!M38="","",リスト!M38)</f>
        <v>東伊丹</v>
      </c>
      <c r="HM39" s="77" t="str">
        <f>IF(リスト!N38="","",リスト!N38)</f>
        <v>六条西</v>
      </c>
      <c r="HN39" s="77" t="str">
        <f>IF(リスト!O38="","",リスト!O38)</f>
        <v>上矢治堰堤</v>
      </c>
      <c r="HO39" s="460" t="str">
        <f>IF(リスト!P38="","",リスト!P38)</f>
        <v/>
      </c>
      <c r="IV39" s="393"/>
      <c r="IW39" s="393"/>
      <c r="IX39" s="393"/>
      <c r="IY39" s="393"/>
      <c r="IZ39" s="393"/>
      <c r="JA39" s="393"/>
      <c r="JB39" s="393"/>
      <c r="JC39" s="393"/>
      <c r="JD39" s="393"/>
      <c r="JE39" s="393"/>
      <c r="JF39" s="393"/>
      <c r="JG39" s="393"/>
      <c r="JH39" s="393"/>
      <c r="JI39" s="393"/>
      <c r="JJ39" s="393"/>
      <c r="JK39" s="393"/>
      <c r="JL39" s="393"/>
      <c r="JM39" s="393"/>
      <c r="JN39" s="393"/>
      <c r="JO39" s="393"/>
      <c r="JP39" s="393"/>
      <c r="JQ39" s="393"/>
      <c r="JR39" s="393"/>
      <c r="JS39" s="393"/>
      <c r="JT39" s="393"/>
      <c r="JU39" s="393"/>
      <c r="JV39" s="393"/>
      <c r="JW39" s="393"/>
      <c r="JX39" s="393"/>
      <c r="JY39" s="393"/>
      <c r="JZ39" s="393"/>
      <c r="KA39" s="393"/>
      <c r="KB39" s="393"/>
      <c r="KC39" s="393"/>
      <c r="KD39" s="393"/>
      <c r="KE39" s="393"/>
      <c r="KF39" s="393"/>
      <c r="KG39" s="393"/>
      <c r="KH39" s="393"/>
      <c r="KI39" s="393"/>
      <c r="KJ39" s="393"/>
      <c r="KK39" s="393"/>
      <c r="KL39" s="393"/>
      <c r="KM39" s="393"/>
      <c r="KN39" s="393"/>
      <c r="KO39" s="393"/>
      <c r="KP39" s="393"/>
      <c r="KQ39" s="393"/>
      <c r="KR39" s="393"/>
      <c r="KS39" s="393"/>
      <c r="KT39" s="393"/>
      <c r="KU39" s="393"/>
      <c r="KV39" s="393"/>
      <c r="KW39" s="393"/>
      <c r="KX39" s="393"/>
      <c r="KY39" s="393"/>
      <c r="KZ39" s="393"/>
      <c r="LA39" s="393"/>
      <c r="LB39" s="393"/>
      <c r="LC39" s="393"/>
      <c r="LD39" s="393"/>
      <c r="LE39" s="393"/>
      <c r="LF39" s="393"/>
      <c r="LG39" s="393"/>
      <c r="LH39" s="393"/>
      <c r="LI39" s="393"/>
      <c r="LJ39" s="393"/>
      <c r="LK39" s="393"/>
      <c r="LL39" s="393"/>
      <c r="LM39" s="393"/>
      <c r="LN39" s="393"/>
      <c r="LO39" s="393"/>
      <c r="LP39" s="393"/>
      <c r="LQ39" s="393"/>
      <c r="LR39" s="393"/>
      <c r="LS39" s="393"/>
      <c r="LT39" s="393"/>
      <c r="LU39" s="393"/>
      <c r="LV39" s="393"/>
      <c r="LW39" s="393"/>
      <c r="LX39" s="393"/>
      <c r="LY39" s="393"/>
      <c r="LZ39" s="393"/>
      <c r="MA39" s="393"/>
      <c r="MB39" s="393"/>
      <c r="MC39" s="393"/>
      <c r="MD39" s="393"/>
      <c r="ME39" s="393"/>
      <c r="MF39" s="393"/>
      <c r="MG39" s="393"/>
      <c r="MH39" s="393"/>
      <c r="MI39" s="393"/>
      <c r="MJ39" s="393"/>
      <c r="MK39" s="393"/>
      <c r="ML39" s="393"/>
      <c r="MM39" s="393"/>
      <c r="MN39" s="393"/>
      <c r="MO39" s="393"/>
      <c r="MP39" s="393"/>
      <c r="MQ39" s="393"/>
      <c r="MR39" s="393"/>
      <c r="MS39" s="393"/>
      <c r="MT39" s="393"/>
      <c r="MU39" s="393"/>
      <c r="MV39" s="393"/>
      <c r="MW39" s="393"/>
      <c r="MX39" s="393"/>
      <c r="MY39" s="393"/>
      <c r="MZ39" s="393"/>
      <c r="NA39" s="393"/>
      <c r="NB39" s="393"/>
      <c r="NC39" s="393"/>
      <c r="ND39" s="393"/>
      <c r="NE39" s="393"/>
      <c r="NF39" s="393"/>
      <c r="NG39" s="393"/>
      <c r="NH39" s="393"/>
      <c r="NI39" s="393"/>
      <c r="NJ39" s="393"/>
      <c r="NK39" s="393"/>
      <c r="NL39" s="393"/>
      <c r="NM39" s="393"/>
      <c r="NN39" s="393"/>
      <c r="NO39" s="393"/>
      <c r="NP39" s="393"/>
      <c r="NQ39" s="393"/>
      <c r="NR39" s="393"/>
      <c r="NS39" s="393"/>
      <c r="NT39" s="393"/>
      <c r="NU39" s="393"/>
      <c r="NV39" s="393"/>
      <c r="NW39" s="393"/>
      <c r="NX39" s="393"/>
      <c r="NY39" s="393"/>
      <c r="NZ39" s="393"/>
      <c r="OA39" s="393"/>
      <c r="OB39" s="393"/>
      <c r="OC39" s="393"/>
      <c r="OD39" s="393"/>
      <c r="OE39" s="393"/>
      <c r="OF39" s="393"/>
      <c r="OG39" s="393"/>
      <c r="OH39" s="393"/>
      <c r="OI39" s="393"/>
      <c r="OJ39" s="393"/>
      <c r="OK39" s="393"/>
      <c r="OL39" s="393"/>
      <c r="OM39" s="393"/>
      <c r="ON39" s="393"/>
      <c r="OO39" s="393"/>
      <c r="OP39" s="393"/>
      <c r="OQ39" s="393"/>
      <c r="OR39" s="393"/>
      <c r="OS39" s="393"/>
      <c r="OT39" s="393"/>
      <c r="OU39" s="393"/>
      <c r="OV39" s="393"/>
      <c r="OW39" s="393"/>
      <c r="OX39" s="393"/>
      <c r="OY39" s="393"/>
      <c r="OZ39" s="393"/>
      <c r="PA39" s="393"/>
      <c r="PB39" s="393"/>
      <c r="PC39" s="393"/>
      <c r="PD39" s="393"/>
      <c r="PE39" s="393"/>
      <c r="PF39" s="393"/>
      <c r="PG39" s="393"/>
      <c r="PH39" s="393"/>
      <c r="PI39" s="393"/>
      <c r="PJ39" s="393"/>
      <c r="PK39" s="393"/>
      <c r="PL39" s="393"/>
      <c r="PM39" s="393"/>
      <c r="PN39" s="393"/>
      <c r="PO39" s="393"/>
      <c r="PP39" s="393"/>
      <c r="PQ39" s="393"/>
      <c r="PR39" s="393"/>
      <c r="PS39" s="393"/>
      <c r="PT39" s="393"/>
      <c r="PU39" s="393"/>
      <c r="PV39" s="393"/>
      <c r="PW39" s="393"/>
      <c r="PX39" s="393"/>
      <c r="PY39" s="393"/>
      <c r="PZ39" s="393"/>
      <c r="QA39" s="393"/>
      <c r="QB39" s="393"/>
      <c r="QC39" s="393"/>
      <c r="QD39" s="393"/>
      <c r="QE39" s="393"/>
      <c r="QF39" s="393"/>
      <c r="QG39" s="393"/>
      <c r="QH39" s="393"/>
      <c r="QI39" s="393"/>
      <c r="QJ39" s="393"/>
      <c r="QK39" s="393"/>
      <c r="QL39" s="393"/>
      <c r="QM39" s="393"/>
      <c r="QN39" s="393"/>
      <c r="QO39" s="393"/>
      <c r="QP39" s="393"/>
      <c r="QQ39" s="393"/>
      <c r="QR39" s="393"/>
      <c r="QS39" s="393"/>
      <c r="QT39" s="393"/>
      <c r="QU39" s="393"/>
      <c r="QV39" s="393"/>
      <c r="QW39" s="393"/>
      <c r="QX39" s="393"/>
      <c r="QY39" s="393"/>
      <c r="QZ39" s="393"/>
      <c r="RA39" s="393"/>
      <c r="RB39" s="393"/>
      <c r="RC39" s="393"/>
      <c r="RD39" s="393"/>
      <c r="RE39" s="393"/>
      <c r="RF39" s="393"/>
      <c r="RG39" s="393"/>
      <c r="RH39" s="393"/>
      <c r="RI39" s="393"/>
      <c r="RJ39" s="393"/>
      <c r="RK39" s="393"/>
      <c r="RL39" s="393"/>
      <c r="RM39" s="393"/>
      <c r="RN39" s="393"/>
      <c r="RO39" s="393"/>
      <c r="RP39" s="393"/>
      <c r="RQ39" s="393"/>
      <c r="RR39" s="393"/>
      <c r="RS39" s="393"/>
      <c r="RT39" s="393"/>
      <c r="RU39" s="393"/>
      <c r="RV39" s="393"/>
      <c r="RW39" s="393"/>
      <c r="RX39" s="393"/>
      <c r="RY39" s="393"/>
      <c r="RZ39" s="393"/>
      <c r="SA39" s="393"/>
      <c r="SB39" s="393"/>
      <c r="SC39" s="393"/>
      <c r="SD39" s="393"/>
      <c r="SE39" s="393"/>
      <c r="SF39" s="393"/>
      <c r="SG39" s="393"/>
      <c r="SH39" s="393"/>
      <c r="SI39" s="393"/>
      <c r="SJ39" s="393"/>
      <c r="SK39" s="393"/>
      <c r="SL39" s="393"/>
      <c r="SM39" s="393"/>
      <c r="SN39" s="393"/>
      <c r="SO39" s="393"/>
      <c r="SP39" s="393"/>
      <c r="SQ39" s="393"/>
      <c r="SR39" s="393"/>
      <c r="SS39" s="393"/>
      <c r="ST39" s="393"/>
      <c r="SU39" s="393"/>
      <c r="SV39" s="393"/>
      <c r="SW39" s="393"/>
      <c r="SX39" s="393"/>
      <c r="SY39" s="393"/>
      <c r="SZ39" s="393"/>
      <c r="TA39" s="393"/>
      <c r="TB39" s="393"/>
      <c r="TC39" s="393"/>
      <c r="TD39" s="393"/>
      <c r="TE39" s="393"/>
      <c r="TF39" s="393"/>
      <c r="TG39" s="393"/>
      <c r="TH39" s="393"/>
      <c r="TI39" s="393"/>
      <c r="TJ39" s="393"/>
      <c r="TK39" s="393"/>
    </row>
    <row r="40" spans="1:531" ht="21" customHeight="1" x14ac:dyDescent="0.2">
      <c r="A40" s="232"/>
      <c r="B40" s="709" t="s">
        <v>117</v>
      </c>
      <c r="C40" s="715"/>
      <c r="D40" s="716"/>
      <c r="E40" s="717"/>
      <c r="F40" s="709" t="s">
        <v>117</v>
      </c>
      <c r="G40" s="715"/>
      <c r="H40" s="716"/>
      <c r="I40" s="717"/>
      <c r="J40" s="709" t="s">
        <v>117</v>
      </c>
      <c r="K40" s="715"/>
      <c r="L40" s="716"/>
      <c r="M40" s="717"/>
      <c r="N40" s="709" t="s">
        <v>132</v>
      </c>
      <c r="O40" s="710"/>
      <c r="P40" s="715"/>
      <c r="Q40" s="716"/>
      <c r="R40" s="717"/>
      <c r="S40" s="709" t="s">
        <v>132</v>
      </c>
      <c r="T40" s="715"/>
      <c r="U40" s="716"/>
      <c r="V40" s="717"/>
      <c r="W40" s="709" t="s">
        <v>117</v>
      </c>
      <c r="X40" s="715"/>
      <c r="Y40" s="716"/>
      <c r="Z40" s="717"/>
      <c r="AA40" s="709" t="s">
        <v>117</v>
      </c>
      <c r="AB40" s="715"/>
      <c r="AC40" s="725"/>
      <c r="AD40" s="726"/>
      <c r="AE40" s="767" t="s">
        <v>117</v>
      </c>
      <c r="AF40" s="779"/>
      <c r="AG40" s="768" t="s">
        <v>880</v>
      </c>
      <c r="AH40" s="983"/>
      <c r="AI40" s="781"/>
      <c r="AJ40" s="709" t="s">
        <v>132</v>
      </c>
      <c r="AK40" s="715"/>
      <c r="AL40" s="716"/>
      <c r="AM40" s="717"/>
      <c r="AN40" s="709" t="s">
        <v>132</v>
      </c>
      <c r="AO40" s="715"/>
      <c r="AP40" s="716"/>
      <c r="AQ40" s="717"/>
      <c r="AR40" s="709" t="s">
        <v>132</v>
      </c>
      <c r="AS40" s="715"/>
      <c r="AT40" s="716"/>
      <c r="AU40" s="717"/>
      <c r="AV40" s="709" t="s">
        <v>132</v>
      </c>
      <c r="AW40" s="715"/>
      <c r="AX40" s="710"/>
      <c r="AY40" s="749"/>
      <c r="AZ40" s="717"/>
      <c r="BA40" s="709" t="s">
        <v>117</v>
      </c>
      <c r="BB40" s="715"/>
      <c r="BC40" s="716"/>
      <c r="BD40" s="717"/>
      <c r="BE40" s="709" t="s">
        <v>117</v>
      </c>
      <c r="BF40" s="715"/>
      <c r="BG40" s="716"/>
      <c r="BH40" s="717"/>
      <c r="BI40" s="767" t="s">
        <v>117</v>
      </c>
      <c r="BJ40" s="779"/>
      <c r="BK40" s="780"/>
      <c r="BL40" s="781"/>
      <c r="BM40" s="709" t="s">
        <v>117</v>
      </c>
      <c r="BN40" s="715"/>
      <c r="BO40" s="710"/>
      <c r="BP40" s="749"/>
      <c r="BQ40" s="717"/>
      <c r="BR40" s="709" t="s">
        <v>117</v>
      </c>
      <c r="BS40" s="715"/>
      <c r="BT40" s="716"/>
      <c r="BU40" s="717"/>
      <c r="BV40" s="709" t="s">
        <v>117</v>
      </c>
      <c r="BW40" s="715"/>
      <c r="BX40" s="716"/>
      <c r="BY40" s="717"/>
      <c r="BZ40" s="709" t="s">
        <v>117</v>
      </c>
      <c r="CA40" s="715"/>
      <c r="CB40" s="716"/>
      <c r="CC40" s="717"/>
      <c r="CD40" s="709" t="s">
        <v>117</v>
      </c>
      <c r="CE40" s="715"/>
      <c r="CF40" s="710"/>
      <c r="CG40" s="749"/>
      <c r="CH40" s="717"/>
      <c r="CI40" s="709" t="s">
        <v>117</v>
      </c>
      <c r="CJ40" s="715"/>
      <c r="CK40" s="716"/>
      <c r="CL40" s="717"/>
      <c r="CM40" s="709" t="s">
        <v>117</v>
      </c>
      <c r="CN40" s="715"/>
      <c r="CO40" s="716"/>
      <c r="CP40" s="717"/>
      <c r="CQ40" s="709" t="s">
        <v>117</v>
      </c>
      <c r="CR40" s="715"/>
      <c r="CS40" s="716"/>
      <c r="CT40" s="717"/>
      <c r="CU40" s="709" t="s">
        <v>117</v>
      </c>
      <c r="CV40" s="715"/>
      <c r="CW40" s="710"/>
      <c r="CX40" s="749"/>
      <c r="CY40" s="717"/>
      <c r="CZ40" s="709" t="s">
        <v>132</v>
      </c>
      <c r="DA40" s="715"/>
      <c r="DB40" s="716"/>
      <c r="DC40" s="717"/>
      <c r="DD40" s="709" t="s">
        <v>132</v>
      </c>
      <c r="DE40" s="715"/>
      <c r="DF40" s="716"/>
      <c r="DG40" s="717"/>
      <c r="DH40" s="724" t="s">
        <v>117</v>
      </c>
      <c r="DI40" s="666"/>
      <c r="DJ40" s="725"/>
      <c r="DK40" s="726"/>
      <c r="DL40" s="709" t="s">
        <v>132</v>
      </c>
      <c r="DM40" s="715"/>
      <c r="DN40" s="716"/>
      <c r="DO40" s="717"/>
      <c r="DP40" s="709" t="s">
        <v>132</v>
      </c>
      <c r="DQ40" s="715"/>
      <c r="DR40" s="716"/>
      <c r="DS40" s="717"/>
      <c r="DT40" s="709" t="s">
        <v>117</v>
      </c>
      <c r="DU40" s="715"/>
      <c r="DV40" s="716"/>
      <c r="DW40" s="717"/>
      <c r="DX40" s="709" t="s">
        <v>117</v>
      </c>
      <c r="DY40" s="715"/>
      <c r="DZ40" s="716"/>
      <c r="EA40" s="717"/>
      <c r="EB40" s="709" t="s">
        <v>117</v>
      </c>
      <c r="EC40" s="715"/>
      <c r="ED40" s="716"/>
      <c r="EE40" s="717"/>
      <c r="EF40" s="709" t="s">
        <v>117</v>
      </c>
      <c r="EG40" s="715"/>
      <c r="EH40" s="716"/>
      <c r="EI40" s="717"/>
      <c r="EJ40" s="709" t="s">
        <v>117</v>
      </c>
      <c r="EK40" s="715"/>
      <c r="EL40" s="716"/>
      <c r="EM40" s="717"/>
      <c r="EN40" s="709" t="s">
        <v>117</v>
      </c>
      <c r="EO40" s="715"/>
      <c r="EP40" s="716"/>
      <c r="EQ40" s="717"/>
      <c r="ER40" s="709" t="s">
        <v>117</v>
      </c>
      <c r="ES40" s="715"/>
      <c r="ET40" s="716"/>
      <c r="EU40" s="717"/>
      <c r="EV40" s="709" t="s">
        <v>117</v>
      </c>
      <c r="EW40" s="665"/>
      <c r="EX40" s="658"/>
      <c r="EY40" s="658"/>
      <c r="EZ40" s="658"/>
      <c r="FA40" s="658"/>
      <c r="FB40" s="659"/>
      <c r="FC40" s="724" t="s">
        <v>117</v>
      </c>
      <c r="FD40" s="665"/>
      <c r="FE40" s="665"/>
      <c r="FF40" s="666"/>
      <c r="FG40" s="666"/>
      <c r="FH40" s="666"/>
      <c r="FI40" s="667"/>
      <c r="FJ40" s="709" t="s">
        <v>117</v>
      </c>
      <c r="FK40" s="715"/>
      <c r="FL40" s="710"/>
      <c r="FM40" s="715"/>
      <c r="FN40" s="715"/>
      <c r="FO40" s="715"/>
      <c r="FP40" s="800"/>
      <c r="FQ40" s="820"/>
      <c r="FR40" s="675"/>
      <c r="FS40" s="675"/>
      <c r="FT40" s="802"/>
      <c r="FU40" s="675"/>
      <c r="FV40" s="802"/>
      <c r="FW40" s="675"/>
      <c r="FX40" s="802"/>
      <c r="FY40" s="675"/>
      <c r="FZ40" s="802"/>
      <c r="GA40" s="675"/>
      <c r="GB40" s="802"/>
      <c r="GC40" s="675"/>
      <c r="GD40" s="675"/>
      <c r="GE40" s="675"/>
      <c r="GF40" s="802"/>
      <c r="GG40" s="802"/>
      <c r="GH40" s="675"/>
      <c r="GI40" s="675"/>
      <c r="GJ40" s="675"/>
      <c r="GK40" s="675"/>
      <c r="GL40" s="675"/>
      <c r="GM40" s="796"/>
      <c r="GN40" s="675"/>
      <c r="GO40" s="675"/>
      <c r="GP40" s="796"/>
      <c r="GQ40" s="675"/>
      <c r="GR40" s="675"/>
      <c r="GS40" s="675"/>
      <c r="GT40" s="675"/>
      <c r="GU40" s="675"/>
      <c r="GV40" s="675"/>
      <c r="GW40" s="675"/>
      <c r="GX40" s="675"/>
      <c r="GY40" s="232"/>
      <c r="HA40" s="80"/>
      <c r="HB40" s="199">
        <f>リスト!C39</f>
        <v>0</v>
      </c>
      <c r="HC40" s="76" t="str">
        <f>IF(リスト!D39="","",リスト!D39)</f>
        <v>河口３</v>
      </c>
      <c r="HD40" s="76" t="str">
        <f>IF(リスト!F39="","",リスト!F39)</f>
        <v/>
      </c>
      <c r="HE40" s="76" t="str">
        <f>IF(リスト!E39="","",リスト!E39)</f>
        <v>現場調査</v>
      </c>
      <c r="HF40" s="200" t="str">
        <f>IF(リスト!G39="","",リスト!G39)</f>
        <v/>
      </c>
      <c r="HG40" s="77" t="str">
        <f>IF(リスト!H39="","",リスト!H39)</f>
        <v>信濃橋</v>
      </c>
      <c r="HH40" s="77" t="str">
        <f>IF(リスト!I39="","",リスト!I39)</f>
        <v>芥　川</v>
      </c>
      <c r="HI40" s="77" t="str">
        <f>IF(リスト!J39="","",リスト!J39)</f>
        <v>美章園</v>
      </c>
      <c r="HJ40" s="77" t="str">
        <f>IF(リスト!K39="","",リスト!K39)</f>
        <v>浦　田</v>
      </c>
      <c r="HK40" s="77" t="str">
        <f>IF(リスト!L39="","",リスト!L39)</f>
        <v>南明石</v>
      </c>
      <c r="HL40" s="77" t="str">
        <f>IF(リスト!M39="","",リスト!M39)</f>
        <v>千　僧</v>
      </c>
      <c r="HM40" s="77" t="str">
        <f>IF(リスト!N39="","",リスト!N39)</f>
        <v>秋  篠</v>
      </c>
      <c r="HN40" s="77" t="str">
        <f>IF(リスト!O39="","",リスト!O39)</f>
        <v>大滝堰堤</v>
      </c>
      <c r="HO40" s="460" t="str">
        <f>IF(リスト!P39="","",リスト!P39)</f>
        <v/>
      </c>
      <c r="IV40" s="393"/>
      <c r="IW40" s="393"/>
      <c r="IX40" s="393"/>
      <c r="IY40" s="393"/>
      <c r="IZ40" s="393"/>
      <c r="JA40" s="393"/>
      <c r="JB40" s="393"/>
      <c r="JC40" s="393"/>
      <c r="JD40" s="393"/>
      <c r="JE40" s="393"/>
      <c r="JF40" s="393"/>
      <c r="JG40" s="393"/>
      <c r="JH40" s="393"/>
      <c r="JI40" s="393"/>
      <c r="JJ40" s="393"/>
      <c r="JK40" s="393"/>
      <c r="JL40" s="393"/>
      <c r="JM40" s="393"/>
      <c r="JN40" s="393"/>
      <c r="JO40" s="393"/>
      <c r="JP40" s="393"/>
      <c r="JQ40" s="393"/>
      <c r="JR40" s="393"/>
      <c r="JS40" s="393"/>
      <c r="JT40" s="393"/>
      <c r="JU40" s="393"/>
      <c r="JV40" s="393"/>
      <c r="JW40" s="393"/>
      <c r="JX40" s="393"/>
      <c r="JY40" s="393"/>
      <c r="JZ40" s="393"/>
      <c r="KA40" s="393"/>
      <c r="KB40" s="393"/>
      <c r="KC40" s="393"/>
      <c r="KD40" s="393"/>
      <c r="KE40" s="393"/>
      <c r="KF40" s="393"/>
      <c r="KG40" s="393"/>
      <c r="KH40" s="393"/>
      <c r="KI40" s="393"/>
      <c r="KJ40" s="393"/>
      <c r="KK40" s="393"/>
      <c r="KL40" s="393"/>
      <c r="KM40" s="393"/>
      <c r="KN40" s="393"/>
      <c r="KO40" s="393"/>
      <c r="KP40" s="393"/>
      <c r="KQ40" s="393"/>
      <c r="KR40" s="393"/>
      <c r="KS40" s="393"/>
      <c r="KT40" s="393"/>
      <c r="KU40" s="393"/>
      <c r="KV40" s="393"/>
      <c r="KW40" s="393"/>
      <c r="KX40" s="393"/>
      <c r="KY40" s="393"/>
      <c r="KZ40" s="393"/>
      <c r="LA40" s="393"/>
      <c r="LB40" s="393"/>
      <c r="LC40" s="393"/>
      <c r="LD40" s="393"/>
      <c r="LE40" s="393"/>
      <c r="LF40" s="393"/>
      <c r="LG40" s="393"/>
      <c r="LH40" s="393"/>
      <c r="LI40" s="393"/>
      <c r="LJ40" s="393"/>
      <c r="LK40" s="393"/>
      <c r="LL40" s="393"/>
      <c r="LM40" s="393"/>
      <c r="LN40" s="393"/>
      <c r="LO40" s="393"/>
      <c r="LP40" s="393"/>
      <c r="LQ40" s="393"/>
      <c r="LR40" s="393"/>
      <c r="LS40" s="393"/>
      <c r="LT40" s="393"/>
      <c r="LU40" s="393"/>
      <c r="LV40" s="393"/>
      <c r="LW40" s="393"/>
      <c r="LX40" s="393"/>
      <c r="LY40" s="393"/>
      <c r="LZ40" s="393"/>
      <c r="MA40" s="393"/>
      <c r="MB40" s="393"/>
      <c r="MC40" s="393"/>
      <c r="MD40" s="393"/>
      <c r="ME40" s="393"/>
      <c r="MF40" s="393"/>
      <c r="MG40" s="393"/>
      <c r="MH40" s="393"/>
      <c r="MI40" s="393"/>
      <c r="MJ40" s="393"/>
      <c r="MK40" s="393"/>
      <c r="ML40" s="393"/>
      <c r="MM40" s="393"/>
      <c r="MN40" s="393"/>
      <c r="MO40" s="393"/>
      <c r="MP40" s="393"/>
      <c r="MQ40" s="393"/>
      <c r="MR40" s="393"/>
      <c r="MS40" s="393"/>
      <c r="MT40" s="393"/>
      <c r="MU40" s="393"/>
      <c r="MV40" s="393"/>
      <c r="MW40" s="393"/>
      <c r="MX40" s="393"/>
      <c r="MY40" s="393"/>
      <c r="MZ40" s="393"/>
      <c r="NA40" s="393"/>
      <c r="NB40" s="393"/>
      <c r="NC40" s="393"/>
      <c r="ND40" s="393"/>
      <c r="NE40" s="393"/>
      <c r="NF40" s="393"/>
      <c r="NG40" s="393"/>
      <c r="NH40" s="393"/>
      <c r="NI40" s="393"/>
      <c r="NJ40" s="393"/>
      <c r="NK40" s="393"/>
      <c r="NL40" s="393"/>
      <c r="NM40" s="393"/>
      <c r="NN40" s="393"/>
      <c r="NO40" s="393"/>
      <c r="NP40" s="393"/>
      <c r="NQ40" s="393"/>
      <c r="NR40" s="393"/>
      <c r="NS40" s="393"/>
      <c r="NT40" s="393"/>
      <c r="NU40" s="393"/>
      <c r="NV40" s="393"/>
      <c r="NW40" s="393"/>
      <c r="NX40" s="393"/>
      <c r="NY40" s="393"/>
      <c r="NZ40" s="393"/>
      <c r="OA40" s="393"/>
      <c r="OB40" s="393"/>
      <c r="OC40" s="393"/>
      <c r="OD40" s="393"/>
      <c r="OE40" s="393"/>
      <c r="OF40" s="393"/>
      <c r="OG40" s="393"/>
      <c r="OH40" s="393"/>
      <c r="OI40" s="393"/>
      <c r="OJ40" s="393"/>
      <c r="OK40" s="393"/>
      <c r="OL40" s="393"/>
      <c r="OM40" s="393"/>
      <c r="ON40" s="393"/>
      <c r="OO40" s="393"/>
      <c r="OP40" s="393"/>
      <c r="OQ40" s="393"/>
      <c r="OR40" s="393"/>
      <c r="OS40" s="393"/>
      <c r="OT40" s="393"/>
      <c r="OU40" s="393"/>
      <c r="OV40" s="393"/>
      <c r="OW40" s="393"/>
      <c r="OX40" s="393"/>
      <c r="OY40" s="393"/>
      <c r="OZ40" s="393"/>
      <c r="PA40" s="393"/>
      <c r="PB40" s="393"/>
      <c r="PC40" s="393"/>
      <c r="PD40" s="393"/>
      <c r="PE40" s="393"/>
      <c r="PF40" s="393"/>
      <c r="PG40" s="393"/>
      <c r="PH40" s="393"/>
      <c r="PI40" s="393"/>
      <c r="PJ40" s="393"/>
      <c r="PK40" s="393"/>
      <c r="PL40" s="393"/>
      <c r="PM40" s="393"/>
      <c r="PN40" s="393"/>
      <c r="PO40" s="393"/>
      <c r="PP40" s="393"/>
      <c r="PQ40" s="393"/>
      <c r="PR40" s="393"/>
      <c r="PS40" s="393"/>
      <c r="PT40" s="393"/>
      <c r="PU40" s="393"/>
      <c r="PV40" s="393"/>
      <c r="PW40" s="393"/>
      <c r="PX40" s="393"/>
      <c r="PY40" s="393"/>
      <c r="PZ40" s="393"/>
      <c r="QA40" s="393"/>
      <c r="QB40" s="393"/>
      <c r="QC40" s="393"/>
      <c r="QD40" s="393"/>
      <c r="QE40" s="393"/>
      <c r="QF40" s="393"/>
      <c r="QG40" s="393"/>
      <c r="QH40" s="393"/>
      <c r="QI40" s="393"/>
      <c r="QJ40" s="393"/>
      <c r="QK40" s="393"/>
      <c r="QL40" s="393"/>
      <c r="QM40" s="393"/>
      <c r="QN40" s="393"/>
      <c r="QO40" s="393"/>
      <c r="QP40" s="393"/>
      <c r="QQ40" s="393"/>
      <c r="QR40" s="393"/>
      <c r="QS40" s="393"/>
      <c r="QT40" s="393"/>
      <c r="QU40" s="393"/>
      <c r="QV40" s="393"/>
      <c r="QW40" s="393"/>
      <c r="QX40" s="393"/>
      <c r="QY40" s="393"/>
      <c r="QZ40" s="393"/>
      <c r="RA40" s="393"/>
      <c r="RB40" s="393"/>
      <c r="RC40" s="393"/>
      <c r="RD40" s="393"/>
      <c r="RE40" s="393"/>
      <c r="RF40" s="393"/>
      <c r="RG40" s="393"/>
      <c r="RH40" s="393"/>
      <c r="RI40" s="393"/>
      <c r="RJ40" s="393"/>
      <c r="RK40" s="393"/>
      <c r="RL40" s="393"/>
      <c r="RM40" s="393"/>
      <c r="RN40" s="393"/>
      <c r="RO40" s="393"/>
      <c r="RP40" s="393"/>
      <c r="RQ40" s="393"/>
      <c r="RR40" s="393"/>
      <c r="RS40" s="393"/>
      <c r="RT40" s="393"/>
      <c r="RU40" s="393"/>
      <c r="RV40" s="393"/>
      <c r="RW40" s="393"/>
      <c r="RX40" s="393"/>
      <c r="RY40" s="393"/>
      <c r="RZ40" s="393"/>
      <c r="SA40" s="393"/>
      <c r="SB40" s="393"/>
      <c r="SC40" s="393"/>
      <c r="SD40" s="393"/>
      <c r="SE40" s="393"/>
      <c r="SF40" s="393"/>
      <c r="SG40" s="393"/>
      <c r="SH40" s="393"/>
      <c r="SI40" s="393"/>
      <c r="SJ40" s="393"/>
      <c r="SK40" s="393"/>
      <c r="SL40" s="393"/>
      <c r="SM40" s="393"/>
      <c r="SN40" s="393"/>
      <c r="SO40" s="393"/>
      <c r="SP40" s="393"/>
      <c r="SQ40" s="393"/>
      <c r="SR40" s="393"/>
      <c r="SS40" s="393"/>
      <c r="ST40" s="393"/>
      <c r="SU40" s="393"/>
      <c r="SV40" s="393"/>
      <c r="SW40" s="393"/>
      <c r="SX40" s="393"/>
      <c r="SY40" s="393"/>
      <c r="SZ40" s="393"/>
      <c r="TA40" s="393"/>
      <c r="TB40" s="393"/>
      <c r="TC40" s="393"/>
      <c r="TD40" s="393"/>
      <c r="TE40" s="393"/>
      <c r="TF40" s="393"/>
      <c r="TG40" s="393"/>
      <c r="TH40" s="393"/>
      <c r="TI40" s="393"/>
      <c r="TJ40" s="393"/>
      <c r="TK40" s="393"/>
    </row>
    <row r="41" spans="1:531" ht="21" customHeight="1" x14ac:dyDescent="0.2">
      <c r="A41" s="136">
        <f>D41+H41+L41+Q41+U41+Y41+AC41+EH41+EL41+AH41+AL41+AP41+AT41+AY41+BC41+BK41+BP41+BT41+CB41+CG41+CK41+CS41+CX41+DB41+DF41+DJ41+DN41+DR41++DV41+DZ41+ED41+EP41+ET41+FA41+FH41+FO41+BG41+BX41+CO41</f>
        <v>6</v>
      </c>
      <c r="B41" s="660"/>
      <c r="C41" s="718"/>
      <c r="D41" s="719"/>
      <c r="E41" s="720"/>
      <c r="F41" s="660"/>
      <c r="G41" s="718"/>
      <c r="H41" s="719"/>
      <c r="I41" s="720"/>
      <c r="J41" s="660"/>
      <c r="K41" s="718"/>
      <c r="L41" s="719"/>
      <c r="M41" s="720"/>
      <c r="N41" s="660"/>
      <c r="O41" s="661"/>
      <c r="P41" s="718"/>
      <c r="Q41" s="719"/>
      <c r="R41" s="720"/>
      <c r="S41" s="660"/>
      <c r="T41" s="718"/>
      <c r="U41" s="719"/>
      <c r="V41" s="720"/>
      <c r="W41" s="660"/>
      <c r="X41" s="718"/>
      <c r="Y41" s="719"/>
      <c r="Z41" s="720"/>
      <c r="AA41" s="664"/>
      <c r="AB41" s="663"/>
      <c r="AC41" s="885"/>
      <c r="AD41" s="883"/>
      <c r="AE41" s="753"/>
      <c r="AF41" s="786"/>
      <c r="AG41" s="754"/>
      <c r="AH41" s="985">
        <v>2</v>
      </c>
      <c r="AI41" s="986"/>
      <c r="AJ41" s="660"/>
      <c r="AK41" s="718"/>
      <c r="AL41" s="719"/>
      <c r="AM41" s="720"/>
      <c r="AN41" s="660"/>
      <c r="AO41" s="718"/>
      <c r="AP41" s="719"/>
      <c r="AQ41" s="720"/>
      <c r="AR41" s="660"/>
      <c r="AS41" s="718"/>
      <c r="AT41" s="719"/>
      <c r="AU41" s="720"/>
      <c r="AV41" s="660"/>
      <c r="AW41" s="661"/>
      <c r="AX41" s="750"/>
      <c r="AY41" s="719"/>
      <c r="AZ41" s="940"/>
      <c r="BA41" s="660"/>
      <c r="BB41" s="718"/>
      <c r="BC41" s="719"/>
      <c r="BD41" s="720"/>
      <c r="BE41" s="660"/>
      <c r="BF41" s="718"/>
      <c r="BG41" s="719"/>
      <c r="BH41" s="720"/>
      <c r="BI41" s="753" t="s">
        <v>876</v>
      </c>
      <c r="BJ41" s="754"/>
      <c r="BK41" s="755">
        <v>4</v>
      </c>
      <c r="BL41" s="756"/>
      <c r="BM41" s="660"/>
      <c r="BN41" s="661"/>
      <c r="BO41" s="750"/>
      <c r="BP41" s="719"/>
      <c r="BQ41" s="940"/>
      <c r="BR41" s="660"/>
      <c r="BS41" s="718"/>
      <c r="BT41" s="719"/>
      <c r="BU41" s="720"/>
      <c r="BV41" s="660"/>
      <c r="BW41" s="718"/>
      <c r="BX41" s="719"/>
      <c r="BY41" s="720"/>
      <c r="BZ41" s="660"/>
      <c r="CA41" s="718"/>
      <c r="CB41" s="719"/>
      <c r="CC41" s="720"/>
      <c r="CD41" s="660"/>
      <c r="CE41" s="661"/>
      <c r="CF41" s="944"/>
      <c r="CG41" s="719"/>
      <c r="CH41" s="940"/>
      <c r="CI41" s="660"/>
      <c r="CJ41" s="718"/>
      <c r="CK41" s="719"/>
      <c r="CL41" s="720"/>
      <c r="CM41" s="660"/>
      <c r="CN41" s="718"/>
      <c r="CO41" s="719"/>
      <c r="CP41" s="720"/>
      <c r="CQ41" s="660"/>
      <c r="CR41" s="718"/>
      <c r="CS41" s="719"/>
      <c r="CT41" s="720"/>
      <c r="CU41" s="660"/>
      <c r="CV41" s="661"/>
      <c r="CW41" s="718"/>
      <c r="CX41" s="719"/>
      <c r="CY41" s="720"/>
      <c r="CZ41" s="660"/>
      <c r="DA41" s="718"/>
      <c r="DB41" s="719"/>
      <c r="DC41" s="720"/>
      <c r="DD41" s="660"/>
      <c r="DE41" s="718"/>
      <c r="DF41" s="719"/>
      <c r="DG41" s="720"/>
      <c r="DH41" s="660"/>
      <c r="DI41" s="718"/>
      <c r="DJ41" s="719"/>
      <c r="DK41" s="720"/>
      <c r="DL41" s="660"/>
      <c r="DM41" s="718"/>
      <c r="DN41" s="719"/>
      <c r="DO41" s="720"/>
      <c r="DP41" s="660"/>
      <c r="DQ41" s="718"/>
      <c r="DR41" s="719"/>
      <c r="DS41" s="720"/>
      <c r="DT41" s="660"/>
      <c r="DU41" s="718"/>
      <c r="DV41" s="719"/>
      <c r="DW41" s="720"/>
      <c r="DX41" s="660"/>
      <c r="DY41" s="718"/>
      <c r="DZ41" s="719"/>
      <c r="EA41" s="720"/>
      <c r="EB41" s="660"/>
      <c r="EC41" s="718"/>
      <c r="ED41" s="719"/>
      <c r="EE41" s="720"/>
      <c r="EF41" s="660"/>
      <c r="EG41" s="718"/>
      <c r="EH41" s="719"/>
      <c r="EI41" s="720"/>
      <c r="EJ41" s="660"/>
      <c r="EK41" s="718"/>
      <c r="EL41" s="719"/>
      <c r="EM41" s="720"/>
      <c r="EN41" s="660"/>
      <c r="EO41" s="718"/>
      <c r="EP41" s="719"/>
      <c r="EQ41" s="720"/>
      <c r="ER41" s="660"/>
      <c r="ES41" s="718"/>
      <c r="ET41" s="719"/>
      <c r="EU41" s="803"/>
      <c r="EV41" s="660"/>
      <c r="EW41" s="661"/>
      <c r="EX41" s="662"/>
      <c r="EY41" s="662"/>
      <c r="EZ41" s="663"/>
      <c r="FA41" s="803"/>
      <c r="FB41" s="803"/>
      <c r="FC41" s="664"/>
      <c r="FD41" s="662"/>
      <c r="FE41" s="662"/>
      <c r="FF41" s="662"/>
      <c r="FG41" s="663"/>
      <c r="FH41" s="882"/>
      <c r="FI41" s="883"/>
      <c r="FJ41" s="660"/>
      <c r="FK41" s="661"/>
      <c r="FL41" s="946"/>
      <c r="FM41" s="946"/>
      <c r="FN41" s="750"/>
      <c r="FO41" s="719"/>
      <c r="FP41" s="803"/>
      <c r="FQ41" s="924" t="str">
        <f>$HC$5</f>
        <v>山　内</v>
      </c>
      <c r="FR41" s="915" t="str">
        <f>$HC$6</f>
        <v>内　方</v>
      </c>
      <c r="FS41" s="915" t="str">
        <f>$HC$7</f>
        <v>平　澤</v>
      </c>
      <c r="FT41" s="793" t="str">
        <f>$HC$8</f>
        <v>船　水</v>
      </c>
      <c r="FU41" s="915" t="str">
        <f>$HC$9</f>
        <v>菅　野</v>
      </c>
      <c r="FV41" s="793" t="str">
        <f>$HC$10</f>
        <v>金　山</v>
      </c>
      <c r="FW41" s="915" t="str">
        <f>$HC$11</f>
        <v>荒　木</v>
      </c>
      <c r="FX41" s="793" t="str">
        <f>$HC$12</f>
        <v>今　井</v>
      </c>
      <c r="FY41" s="915" t="str">
        <f>$HC$13</f>
        <v>平　岡</v>
      </c>
      <c r="FZ41" s="793" t="str">
        <f>$HC$14</f>
        <v>古　澤</v>
      </c>
      <c r="GA41" s="915" t="str">
        <f>$HC$15</f>
        <v>髙比良</v>
      </c>
      <c r="GB41" s="793" t="str">
        <f>$HC$16</f>
        <v>平　松</v>
      </c>
      <c r="GC41" s="915" t="str">
        <f>$HC$17</f>
        <v>中　嶋</v>
      </c>
      <c r="GD41" s="915" t="str">
        <f>$HC$18</f>
        <v>藤　本</v>
      </c>
      <c r="GE41" s="915" t="str">
        <f>$HC$19</f>
        <v>幸　岡</v>
      </c>
      <c r="GF41" s="793" t="str">
        <f>$HC$20</f>
        <v>宮　地</v>
      </c>
      <c r="GG41" s="793" t="str">
        <f>$HC$21</f>
        <v>西　山</v>
      </c>
      <c r="GH41" s="915" t="str">
        <f>$HC$22</f>
        <v>姫　路</v>
      </c>
      <c r="GI41" s="915" t="str">
        <f>$HC$23</f>
        <v>西　田</v>
      </c>
      <c r="GJ41" s="915" t="str">
        <f>$HC$24</f>
        <v/>
      </c>
      <c r="GK41" s="913" t="str">
        <f>$HC$25</f>
        <v/>
      </c>
      <c r="GL41" s="915" t="str">
        <f>$HC$26</f>
        <v/>
      </c>
      <c r="GM41" s="913" t="str">
        <f>$HC$27</f>
        <v/>
      </c>
      <c r="GN41" s="915" t="str">
        <f>$HC$28</f>
        <v>河　口</v>
      </c>
      <c r="GO41" s="915" t="str">
        <f>$HC$29</f>
        <v>三　谷</v>
      </c>
      <c r="GP41" s="913" t="str">
        <f>$HC$30</f>
        <v>和　本</v>
      </c>
      <c r="GQ41" s="915" t="str">
        <f>$HC$31</f>
        <v>野　木</v>
      </c>
      <c r="GR41" s="915" t="str">
        <f>$HC$32</f>
        <v>東　條</v>
      </c>
      <c r="GS41" s="915" t="str">
        <f>$HC$33</f>
        <v>木　下</v>
      </c>
      <c r="GT41" s="915" t="str">
        <f>$HC$34</f>
        <v>前　島</v>
      </c>
      <c r="GU41" s="915" t="str">
        <f>$HC$35</f>
        <v>小　川</v>
      </c>
      <c r="GV41" s="915" t="str">
        <f>$HC$36</f>
        <v>河口消防</v>
      </c>
      <c r="GW41" s="915" t="str">
        <f>$HC$37</f>
        <v>ダイシン</v>
      </c>
      <c r="GX41" s="911" t="str">
        <f>$HC$38</f>
        <v>ヤマト・新生</v>
      </c>
      <c r="GY41" s="146">
        <f>A41</f>
        <v>6</v>
      </c>
      <c r="HA41" s="80"/>
      <c r="HB41" s="199">
        <f>リスト!C40</f>
        <v>0</v>
      </c>
      <c r="HC41" s="76" t="str">
        <f>IF(リスト!D40="","",リスト!D40)</f>
        <v>河口４</v>
      </c>
      <c r="HD41" s="76" t="str">
        <f>IF(リスト!F40="","",リスト!F40)</f>
        <v/>
      </c>
      <c r="HE41" s="76" t="str">
        <f>IF(リスト!E40="","",リスト!E40)</f>
        <v>事前打合</v>
      </c>
      <c r="HF41" s="200" t="str">
        <f>IF(リスト!G40="","",リスト!G40)</f>
        <v/>
      </c>
      <c r="HG41" s="77" t="str">
        <f>IF(リスト!H40="","",リスト!H40)</f>
        <v>北　港</v>
      </c>
      <c r="HH41" s="77" t="str">
        <f>IF(リスト!I40="","",リスト!I40)</f>
        <v>五百住</v>
      </c>
      <c r="HI41" s="77" t="str">
        <f>IF(リスト!J40="","",リスト!J40)</f>
        <v>百　済</v>
      </c>
      <c r="HJ41" s="77" t="str">
        <f>IF(リスト!K40="","",リスト!K40)</f>
        <v>忠　岡</v>
      </c>
      <c r="HK41" s="77" t="str">
        <f>IF(リスト!L40="","",リスト!L40)</f>
        <v>西明石</v>
      </c>
      <c r="HL41" s="77" t="str">
        <f>IF(リスト!M40="","",リスト!M40)</f>
        <v>稲　野</v>
      </c>
      <c r="HM41" s="77" t="str">
        <f>IF(リスト!N40="","",リスト!N40)</f>
        <v>大河原P/S</v>
      </c>
      <c r="HN41" s="77" t="str">
        <f>IF(リスト!O40="","",リスト!O40)</f>
        <v>白川堰堤</v>
      </c>
      <c r="HO41" s="460" t="str">
        <f>IF(リスト!P40="","",リスト!P40)</f>
        <v/>
      </c>
      <c r="IV41" s="393"/>
      <c r="IW41" s="393"/>
      <c r="IX41" s="393"/>
      <c r="IY41" s="393"/>
      <c r="IZ41" s="393"/>
      <c r="JA41" s="393"/>
      <c r="JB41" s="393"/>
      <c r="JC41" s="393"/>
      <c r="JD41" s="393"/>
      <c r="JE41" s="393"/>
      <c r="JF41" s="393"/>
      <c r="JG41" s="393"/>
      <c r="JH41" s="393"/>
      <c r="JI41" s="393"/>
      <c r="JJ41" s="393"/>
      <c r="JK41" s="393"/>
      <c r="JL41" s="393"/>
      <c r="JM41" s="393"/>
      <c r="JN41" s="393"/>
      <c r="JO41" s="393"/>
      <c r="JP41" s="393"/>
      <c r="JQ41" s="393"/>
      <c r="JR41" s="393"/>
      <c r="JS41" s="393"/>
      <c r="JT41" s="393"/>
      <c r="JU41" s="393"/>
      <c r="JV41" s="393"/>
      <c r="JW41" s="393"/>
      <c r="JX41" s="393"/>
      <c r="JY41" s="393"/>
      <c r="JZ41" s="393"/>
      <c r="KA41" s="393"/>
      <c r="KB41" s="393"/>
      <c r="KC41" s="393"/>
      <c r="KD41" s="393"/>
      <c r="KE41" s="393"/>
      <c r="KF41" s="393"/>
      <c r="KG41" s="393"/>
      <c r="KH41" s="393"/>
      <c r="KI41" s="393"/>
      <c r="KJ41" s="393"/>
      <c r="KK41" s="393"/>
      <c r="KL41" s="393"/>
      <c r="KM41" s="393"/>
      <c r="KN41" s="393"/>
      <c r="KO41" s="393"/>
      <c r="KP41" s="393"/>
      <c r="KQ41" s="393"/>
      <c r="KR41" s="393"/>
      <c r="KS41" s="393"/>
      <c r="KT41" s="393"/>
      <c r="KU41" s="393"/>
      <c r="KV41" s="393"/>
      <c r="KW41" s="393"/>
      <c r="KX41" s="393"/>
      <c r="KY41" s="393"/>
      <c r="KZ41" s="393"/>
      <c r="LA41" s="393"/>
      <c r="LB41" s="393"/>
      <c r="LC41" s="393"/>
      <c r="LD41" s="393"/>
      <c r="LE41" s="393"/>
      <c r="LF41" s="393"/>
      <c r="LG41" s="393"/>
      <c r="LH41" s="393"/>
      <c r="LI41" s="393"/>
      <c r="LJ41" s="393"/>
      <c r="LK41" s="393"/>
      <c r="LL41" s="393"/>
      <c r="LM41" s="393"/>
      <c r="LN41" s="393"/>
      <c r="LO41" s="393"/>
      <c r="LP41" s="393"/>
      <c r="LQ41" s="393"/>
      <c r="LR41" s="393"/>
      <c r="LS41" s="393"/>
      <c r="LT41" s="393"/>
      <c r="LU41" s="393"/>
      <c r="LV41" s="393"/>
      <c r="LW41" s="393"/>
      <c r="LX41" s="393"/>
      <c r="LY41" s="393"/>
      <c r="LZ41" s="393"/>
      <c r="MA41" s="393"/>
      <c r="MB41" s="393"/>
      <c r="MC41" s="393"/>
      <c r="MD41" s="393"/>
      <c r="ME41" s="393"/>
      <c r="MF41" s="393"/>
      <c r="MG41" s="393"/>
      <c r="MH41" s="393"/>
      <c r="MI41" s="393"/>
      <c r="MJ41" s="393"/>
      <c r="MK41" s="393"/>
      <c r="ML41" s="393"/>
      <c r="MM41" s="393"/>
      <c r="MN41" s="393"/>
      <c r="MO41" s="393"/>
      <c r="MP41" s="393"/>
      <c r="MQ41" s="393"/>
      <c r="MR41" s="393"/>
      <c r="MS41" s="393"/>
      <c r="MT41" s="393"/>
      <c r="MU41" s="393"/>
      <c r="MV41" s="393"/>
      <c r="MW41" s="393"/>
      <c r="MX41" s="393"/>
      <c r="MY41" s="393"/>
      <c r="MZ41" s="393"/>
      <c r="NA41" s="393"/>
      <c r="NB41" s="393"/>
      <c r="NC41" s="393"/>
      <c r="ND41" s="393"/>
      <c r="NE41" s="393"/>
      <c r="NF41" s="393"/>
      <c r="NG41" s="393"/>
      <c r="NH41" s="393"/>
      <c r="NI41" s="393"/>
      <c r="NJ41" s="393"/>
      <c r="NK41" s="393"/>
      <c r="NL41" s="393"/>
      <c r="NM41" s="393"/>
      <c r="NN41" s="393"/>
      <c r="NO41" s="393"/>
      <c r="NP41" s="393"/>
      <c r="NQ41" s="393"/>
      <c r="NR41" s="393"/>
      <c r="NS41" s="393"/>
      <c r="NT41" s="393"/>
      <c r="NU41" s="393"/>
      <c r="NV41" s="393"/>
      <c r="NW41" s="393"/>
      <c r="NX41" s="393"/>
      <c r="NY41" s="393"/>
      <c r="NZ41" s="393"/>
      <c r="OA41" s="393"/>
      <c r="OB41" s="393"/>
      <c r="OC41" s="393"/>
      <c r="OD41" s="393"/>
      <c r="OE41" s="393"/>
      <c r="OF41" s="393"/>
      <c r="OG41" s="393"/>
      <c r="OH41" s="393"/>
      <c r="OI41" s="393"/>
      <c r="OJ41" s="393"/>
      <c r="OK41" s="393"/>
      <c r="OL41" s="393"/>
      <c r="OM41" s="393"/>
      <c r="ON41" s="393"/>
      <c r="OO41" s="393"/>
      <c r="OP41" s="393"/>
      <c r="OQ41" s="393"/>
      <c r="OR41" s="393"/>
      <c r="OS41" s="393"/>
      <c r="OT41" s="393"/>
      <c r="OU41" s="393"/>
      <c r="OV41" s="393"/>
      <c r="OW41" s="393"/>
      <c r="OX41" s="393"/>
      <c r="OY41" s="393"/>
      <c r="OZ41" s="393"/>
      <c r="PA41" s="393"/>
      <c r="PB41" s="393"/>
      <c r="PC41" s="393"/>
      <c r="PD41" s="393"/>
      <c r="PE41" s="393"/>
      <c r="PF41" s="393"/>
      <c r="PG41" s="393"/>
      <c r="PH41" s="393"/>
      <c r="PI41" s="393"/>
      <c r="PJ41" s="393"/>
      <c r="PK41" s="393"/>
      <c r="PL41" s="393"/>
      <c r="PM41" s="393"/>
      <c r="PN41" s="393"/>
      <c r="PO41" s="393"/>
      <c r="PP41" s="393"/>
      <c r="PQ41" s="393"/>
      <c r="PR41" s="393"/>
      <c r="PS41" s="393"/>
      <c r="PT41" s="393"/>
      <c r="PU41" s="393"/>
      <c r="PV41" s="393"/>
      <c r="PW41" s="393"/>
      <c r="PX41" s="393"/>
      <c r="PY41" s="393"/>
      <c r="PZ41" s="393"/>
      <c r="QA41" s="393"/>
      <c r="QB41" s="393"/>
      <c r="QC41" s="393"/>
      <c r="QD41" s="393"/>
      <c r="QE41" s="393"/>
      <c r="QF41" s="393"/>
      <c r="QG41" s="393"/>
      <c r="QH41" s="393"/>
      <c r="QI41" s="393"/>
      <c r="QJ41" s="393"/>
      <c r="QK41" s="393"/>
      <c r="QL41" s="393"/>
      <c r="QM41" s="393"/>
      <c r="QN41" s="393"/>
      <c r="QO41" s="393"/>
      <c r="QP41" s="393"/>
      <c r="QQ41" s="393"/>
      <c r="QR41" s="393"/>
      <c r="QS41" s="393"/>
      <c r="QT41" s="393"/>
      <c r="QU41" s="393"/>
      <c r="QV41" s="393"/>
      <c r="QW41" s="393"/>
      <c r="QX41" s="393"/>
      <c r="QY41" s="393"/>
      <c r="QZ41" s="393"/>
      <c r="RA41" s="393"/>
      <c r="RB41" s="393"/>
      <c r="RC41" s="393"/>
      <c r="RD41" s="393"/>
      <c r="RE41" s="393"/>
      <c r="RF41" s="393"/>
      <c r="RG41" s="393"/>
      <c r="RH41" s="393"/>
      <c r="RI41" s="393"/>
      <c r="RJ41" s="393"/>
      <c r="RK41" s="393"/>
      <c r="RL41" s="393"/>
      <c r="RM41" s="393"/>
      <c r="RN41" s="393"/>
      <c r="RO41" s="393"/>
      <c r="RP41" s="393"/>
      <c r="RQ41" s="393"/>
      <c r="RR41" s="393"/>
      <c r="RS41" s="393"/>
      <c r="RT41" s="393"/>
      <c r="RU41" s="393"/>
      <c r="RV41" s="393"/>
      <c r="RW41" s="393"/>
      <c r="RX41" s="393"/>
      <c r="RY41" s="393"/>
      <c r="RZ41" s="393"/>
      <c r="SA41" s="393"/>
      <c r="SB41" s="393"/>
      <c r="SC41" s="393"/>
      <c r="SD41" s="393"/>
      <c r="SE41" s="393"/>
      <c r="SF41" s="393"/>
      <c r="SG41" s="393"/>
      <c r="SH41" s="393"/>
      <c r="SI41" s="393"/>
      <c r="SJ41" s="393"/>
      <c r="SK41" s="393"/>
      <c r="SL41" s="393"/>
      <c r="SM41" s="393"/>
      <c r="SN41" s="393"/>
      <c r="SO41" s="393"/>
      <c r="SP41" s="393"/>
      <c r="SQ41" s="393"/>
      <c r="SR41" s="393"/>
      <c r="SS41" s="393"/>
      <c r="ST41" s="393"/>
      <c r="SU41" s="393"/>
      <c r="SV41" s="393"/>
      <c r="SW41" s="393"/>
      <c r="SX41" s="393"/>
      <c r="SY41" s="393"/>
      <c r="SZ41" s="393"/>
      <c r="TA41" s="393"/>
      <c r="TB41" s="393"/>
      <c r="TC41" s="393"/>
      <c r="TD41" s="393"/>
      <c r="TE41" s="393"/>
      <c r="TF41" s="393"/>
      <c r="TG41" s="393"/>
      <c r="TH41" s="393"/>
      <c r="TI41" s="393"/>
      <c r="TJ41" s="393"/>
      <c r="TK41" s="393"/>
    </row>
    <row r="42" spans="1:531" ht="37.5" customHeight="1" x14ac:dyDescent="0.2">
      <c r="A42" s="147" t="s">
        <v>102</v>
      </c>
      <c r="B42" s="721"/>
      <c r="C42" s="723"/>
      <c r="D42" s="723"/>
      <c r="E42" s="656"/>
      <c r="F42" s="721"/>
      <c r="G42" s="723"/>
      <c r="H42" s="723"/>
      <c r="I42" s="656"/>
      <c r="J42" s="721"/>
      <c r="K42" s="723"/>
      <c r="L42" s="723"/>
      <c r="M42" s="656"/>
      <c r="N42" s="721"/>
      <c r="O42" s="723"/>
      <c r="P42" s="723"/>
      <c r="Q42" s="723"/>
      <c r="R42" s="656"/>
      <c r="S42" s="721"/>
      <c r="T42" s="723"/>
      <c r="U42" s="723"/>
      <c r="V42" s="656"/>
      <c r="W42" s="721"/>
      <c r="X42" s="723"/>
      <c r="Y42" s="723"/>
      <c r="Z42" s="656"/>
      <c r="AA42" s="721"/>
      <c r="AB42" s="723"/>
      <c r="AC42" s="723"/>
      <c r="AD42" s="656"/>
      <c r="AE42" s="979" t="s">
        <v>819</v>
      </c>
      <c r="AF42" s="759" t="s">
        <v>821</v>
      </c>
      <c r="AG42" s="759"/>
      <c r="AH42" s="759"/>
      <c r="AI42" s="965"/>
      <c r="AJ42" s="721"/>
      <c r="AK42" s="723"/>
      <c r="AL42" s="723"/>
      <c r="AM42" s="656"/>
      <c r="AN42" s="721"/>
      <c r="AO42" s="723"/>
      <c r="AP42" s="723"/>
      <c r="AQ42" s="656"/>
      <c r="AR42" s="721"/>
      <c r="AS42" s="723"/>
      <c r="AT42" s="723"/>
      <c r="AU42" s="656"/>
      <c r="AV42" s="721"/>
      <c r="AW42" s="723"/>
      <c r="AX42" s="723"/>
      <c r="AY42" s="656"/>
      <c r="AZ42" s="723"/>
      <c r="BA42" s="721"/>
      <c r="BB42" s="723"/>
      <c r="BC42" s="723"/>
      <c r="BD42" s="656"/>
      <c r="BE42" s="721"/>
      <c r="BF42" s="723"/>
      <c r="BG42" s="723"/>
      <c r="BH42" s="656"/>
      <c r="BI42" s="757" t="s">
        <v>1001</v>
      </c>
      <c r="BJ42" s="759" t="s">
        <v>822</v>
      </c>
      <c r="BK42" s="759" t="s">
        <v>823</v>
      </c>
      <c r="BL42" s="761" t="s">
        <v>824</v>
      </c>
      <c r="BM42" s="721"/>
      <c r="BN42" s="723"/>
      <c r="BO42" s="723"/>
      <c r="BP42" s="656"/>
      <c r="BQ42" s="723"/>
      <c r="BR42" s="721"/>
      <c r="BS42" s="723"/>
      <c r="BT42" s="723"/>
      <c r="BU42" s="656"/>
      <c r="BV42" s="721"/>
      <c r="BW42" s="723"/>
      <c r="BX42" s="723"/>
      <c r="BY42" s="656"/>
      <c r="BZ42" s="721"/>
      <c r="CA42" s="723"/>
      <c r="CB42" s="723"/>
      <c r="CC42" s="656"/>
      <c r="CD42" s="721"/>
      <c r="CE42" s="723"/>
      <c r="CF42" s="723"/>
      <c r="CG42" s="656"/>
      <c r="CH42" s="723"/>
      <c r="CI42" s="721"/>
      <c r="CJ42" s="723"/>
      <c r="CK42" s="723"/>
      <c r="CL42" s="656"/>
      <c r="CM42" s="721"/>
      <c r="CN42" s="723"/>
      <c r="CO42" s="723"/>
      <c r="CP42" s="656"/>
      <c r="CQ42" s="721"/>
      <c r="CR42" s="723"/>
      <c r="CS42" s="723"/>
      <c r="CT42" s="656"/>
      <c r="CU42" s="721"/>
      <c r="CV42" s="723"/>
      <c r="CW42" s="723"/>
      <c r="CX42" s="723"/>
      <c r="CY42" s="656"/>
      <c r="CZ42" s="721"/>
      <c r="DA42" s="723"/>
      <c r="DB42" s="723"/>
      <c r="DC42" s="656"/>
      <c r="DD42" s="721"/>
      <c r="DE42" s="723"/>
      <c r="DF42" s="723"/>
      <c r="DG42" s="656"/>
      <c r="DH42" s="721"/>
      <c r="DI42" s="723"/>
      <c r="DJ42" s="723"/>
      <c r="DK42" s="656"/>
      <c r="DL42" s="721"/>
      <c r="DM42" s="723"/>
      <c r="DN42" s="723"/>
      <c r="DO42" s="656"/>
      <c r="DP42" s="721"/>
      <c r="DQ42" s="723"/>
      <c r="DR42" s="723"/>
      <c r="DS42" s="656"/>
      <c r="DT42" s="721"/>
      <c r="DU42" s="723"/>
      <c r="DV42" s="723"/>
      <c r="DW42" s="656"/>
      <c r="DX42" s="721"/>
      <c r="DY42" s="723"/>
      <c r="DZ42" s="723"/>
      <c r="EA42" s="656"/>
      <c r="EB42" s="721"/>
      <c r="EC42" s="723"/>
      <c r="ED42" s="723"/>
      <c r="EE42" s="656"/>
      <c r="EF42" s="721"/>
      <c r="EG42" s="723"/>
      <c r="EH42" s="723"/>
      <c r="EI42" s="656"/>
      <c r="EJ42" s="721"/>
      <c r="EK42" s="723"/>
      <c r="EL42" s="723"/>
      <c r="EM42" s="656"/>
      <c r="EN42" s="808"/>
      <c r="EO42" s="723"/>
      <c r="EP42" s="723"/>
      <c r="EQ42" s="821"/>
      <c r="ER42" s="721"/>
      <c r="ES42" s="723"/>
      <c r="ET42" s="723"/>
      <c r="EU42" s="656"/>
      <c r="EV42" s="807"/>
      <c r="EW42" s="645"/>
      <c r="EX42" s="645"/>
      <c r="EY42" s="645"/>
      <c r="EZ42" s="645"/>
      <c r="FA42" s="723"/>
      <c r="FB42" s="656"/>
      <c r="FC42" s="807"/>
      <c r="FD42" s="645"/>
      <c r="FE42" s="645"/>
      <c r="FF42" s="645"/>
      <c r="FG42" s="645"/>
      <c r="FH42" s="723"/>
      <c r="FI42" s="656"/>
      <c r="FJ42" s="807"/>
      <c r="FK42" s="645"/>
      <c r="FL42" s="723"/>
      <c r="FM42" s="723"/>
      <c r="FN42" s="723"/>
      <c r="FO42" s="723"/>
      <c r="FP42" s="656"/>
      <c r="FQ42" s="924"/>
      <c r="FR42" s="915"/>
      <c r="FS42" s="915"/>
      <c r="FT42" s="793"/>
      <c r="FU42" s="915"/>
      <c r="FV42" s="793"/>
      <c r="FW42" s="915"/>
      <c r="FX42" s="793"/>
      <c r="FY42" s="915"/>
      <c r="FZ42" s="793"/>
      <c r="GA42" s="915"/>
      <c r="GB42" s="793"/>
      <c r="GC42" s="915"/>
      <c r="GD42" s="915"/>
      <c r="GE42" s="915"/>
      <c r="GF42" s="793"/>
      <c r="GG42" s="793"/>
      <c r="GH42" s="915"/>
      <c r="GI42" s="915"/>
      <c r="GJ42" s="915"/>
      <c r="GK42" s="913"/>
      <c r="GL42" s="915"/>
      <c r="GM42" s="913"/>
      <c r="GN42" s="915"/>
      <c r="GO42" s="915"/>
      <c r="GP42" s="913"/>
      <c r="GQ42" s="915"/>
      <c r="GR42" s="915"/>
      <c r="GS42" s="915"/>
      <c r="GT42" s="915"/>
      <c r="GU42" s="915"/>
      <c r="GV42" s="915"/>
      <c r="GW42" s="915"/>
      <c r="GX42" s="911"/>
      <c r="GY42" s="217" t="s">
        <v>102</v>
      </c>
      <c r="HA42" s="80"/>
      <c r="HB42" s="199">
        <f>リスト!C41</f>
        <v>0</v>
      </c>
      <c r="HC42" s="76" t="str">
        <f>IF(リスト!D41="","",リスト!D41)</f>
        <v>河口５</v>
      </c>
      <c r="HD42" s="76" t="str">
        <f>IF(リスト!F41="","",リスト!F41)</f>
        <v/>
      </c>
      <c r="HE42" s="76" t="str">
        <f>IF(リスト!E41="","",リスト!E41)</f>
        <v>着前打合</v>
      </c>
      <c r="HF42" s="200" t="str">
        <f>IF(リスト!G41="","",リスト!G41)</f>
        <v/>
      </c>
      <c r="HG42" s="77" t="str">
        <f>IF(リスト!H41="","",リスト!H41)</f>
        <v>四貫島</v>
      </c>
      <c r="HH42" s="77" t="str">
        <f>IF(リスト!I41="","",リスト!I41)</f>
        <v>水無瀬</v>
      </c>
      <c r="HI42" s="77" t="str">
        <f>IF(リスト!J41="","",リスト!J41)</f>
        <v>布　施</v>
      </c>
      <c r="HJ42" s="77" t="str">
        <f>IF(リスト!K41="","",リスト!K41)</f>
        <v>西春木</v>
      </c>
      <c r="HK42" s="77" t="str">
        <f>IF(リスト!L41="","",リスト!L41)</f>
        <v>太　寺</v>
      </c>
      <c r="HL42" s="77" t="str">
        <f>IF(リスト!M41="","",リスト!M41)</f>
        <v>山　本</v>
      </c>
      <c r="HM42" s="77" t="str">
        <f>IF(リスト!N41="","",リスト!N41)</f>
        <v>高山P/S</v>
      </c>
      <c r="HN42" s="77" t="str">
        <f>IF(リスト!O41="","",リスト!O41)</f>
        <v>大股堰堤</v>
      </c>
      <c r="HO42" s="460" t="str">
        <f>IF(リスト!P41="","",リスト!P41)</f>
        <v/>
      </c>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3"/>
      <c r="SL42" s="393"/>
      <c r="SM42" s="393"/>
      <c r="SN42" s="393"/>
      <c r="SO42" s="393"/>
      <c r="SP42" s="393"/>
      <c r="SQ42" s="393"/>
      <c r="SR42" s="393"/>
      <c r="SS42" s="393"/>
      <c r="ST42" s="393"/>
      <c r="SU42" s="393"/>
      <c r="SV42" s="393"/>
      <c r="SW42" s="393"/>
      <c r="SX42" s="393"/>
      <c r="SY42" s="393"/>
      <c r="SZ42" s="393"/>
      <c r="TA42" s="393"/>
      <c r="TB42" s="393"/>
      <c r="TC42" s="393"/>
      <c r="TD42" s="393"/>
      <c r="TE42" s="393"/>
      <c r="TF42" s="393"/>
      <c r="TG42" s="393"/>
      <c r="TH42" s="393"/>
      <c r="TI42" s="393"/>
      <c r="TJ42" s="393"/>
      <c r="TK42" s="393"/>
    </row>
    <row r="43" spans="1:531" ht="37.5" customHeight="1" thickBot="1" x14ac:dyDescent="0.25">
      <c r="A43" s="149"/>
      <c r="B43" s="722"/>
      <c r="C43" s="646"/>
      <c r="D43" s="646"/>
      <c r="E43" s="657"/>
      <c r="F43" s="722"/>
      <c r="G43" s="646"/>
      <c r="H43" s="646"/>
      <c r="I43" s="657"/>
      <c r="J43" s="722"/>
      <c r="K43" s="646"/>
      <c r="L43" s="646"/>
      <c r="M43" s="657"/>
      <c r="N43" s="722"/>
      <c r="O43" s="646"/>
      <c r="P43" s="646"/>
      <c r="Q43" s="646"/>
      <c r="R43" s="657"/>
      <c r="S43" s="722"/>
      <c r="T43" s="646"/>
      <c r="U43" s="646"/>
      <c r="V43" s="657"/>
      <c r="W43" s="722"/>
      <c r="X43" s="646"/>
      <c r="Y43" s="646"/>
      <c r="Z43" s="657"/>
      <c r="AA43" s="722"/>
      <c r="AB43" s="646"/>
      <c r="AC43" s="646"/>
      <c r="AD43" s="657"/>
      <c r="AE43" s="980"/>
      <c r="AF43" s="760"/>
      <c r="AG43" s="760"/>
      <c r="AH43" s="760"/>
      <c r="AI43" s="984"/>
      <c r="AJ43" s="722"/>
      <c r="AK43" s="646"/>
      <c r="AL43" s="646"/>
      <c r="AM43" s="657"/>
      <c r="AN43" s="722"/>
      <c r="AO43" s="646"/>
      <c r="AP43" s="646"/>
      <c r="AQ43" s="657"/>
      <c r="AR43" s="722"/>
      <c r="AS43" s="646"/>
      <c r="AT43" s="646"/>
      <c r="AU43" s="657"/>
      <c r="AV43" s="722"/>
      <c r="AW43" s="646"/>
      <c r="AX43" s="646"/>
      <c r="AY43" s="657"/>
      <c r="AZ43" s="646"/>
      <c r="BA43" s="722"/>
      <c r="BB43" s="646"/>
      <c r="BC43" s="646"/>
      <c r="BD43" s="657"/>
      <c r="BE43" s="722"/>
      <c r="BF43" s="646"/>
      <c r="BG43" s="646"/>
      <c r="BH43" s="657"/>
      <c r="BI43" s="758"/>
      <c r="BJ43" s="760"/>
      <c r="BK43" s="760"/>
      <c r="BL43" s="762"/>
      <c r="BM43" s="722"/>
      <c r="BN43" s="646"/>
      <c r="BO43" s="646"/>
      <c r="BP43" s="657"/>
      <c r="BQ43" s="646"/>
      <c r="BR43" s="722"/>
      <c r="BS43" s="646"/>
      <c r="BT43" s="646"/>
      <c r="BU43" s="657"/>
      <c r="BV43" s="722"/>
      <c r="BW43" s="646"/>
      <c r="BX43" s="646"/>
      <c r="BY43" s="657"/>
      <c r="BZ43" s="722"/>
      <c r="CA43" s="646"/>
      <c r="CB43" s="646"/>
      <c r="CC43" s="657"/>
      <c r="CD43" s="722"/>
      <c r="CE43" s="646"/>
      <c r="CF43" s="646"/>
      <c r="CG43" s="657"/>
      <c r="CH43" s="646"/>
      <c r="CI43" s="722"/>
      <c r="CJ43" s="646"/>
      <c r="CK43" s="646"/>
      <c r="CL43" s="657"/>
      <c r="CM43" s="722"/>
      <c r="CN43" s="646"/>
      <c r="CO43" s="646"/>
      <c r="CP43" s="657"/>
      <c r="CQ43" s="722"/>
      <c r="CR43" s="646"/>
      <c r="CS43" s="646"/>
      <c r="CT43" s="657"/>
      <c r="CU43" s="722"/>
      <c r="CV43" s="646"/>
      <c r="CW43" s="646"/>
      <c r="CX43" s="646"/>
      <c r="CY43" s="657"/>
      <c r="CZ43" s="722"/>
      <c r="DA43" s="646"/>
      <c r="DB43" s="646"/>
      <c r="DC43" s="657"/>
      <c r="DD43" s="722"/>
      <c r="DE43" s="646"/>
      <c r="DF43" s="646"/>
      <c r="DG43" s="657"/>
      <c r="DH43" s="722"/>
      <c r="DI43" s="646"/>
      <c r="DJ43" s="646"/>
      <c r="DK43" s="657"/>
      <c r="DL43" s="722"/>
      <c r="DM43" s="646"/>
      <c r="DN43" s="646"/>
      <c r="DO43" s="657"/>
      <c r="DP43" s="722"/>
      <c r="DQ43" s="646"/>
      <c r="DR43" s="646"/>
      <c r="DS43" s="657"/>
      <c r="DT43" s="722"/>
      <c r="DU43" s="646"/>
      <c r="DV43" s="646"/>
      <c r="DW43" s="657"/>
      <c r="DX43" s="722"/>
      <c r="DY43" s="646"/>
      <c r="DZ43" s="646"/>
      <c r="EA43" s="657"/>
      <c r="EB43" s="722"/>
      <c r="EC43" s="646"/>
      <c r="ED43" s="646"/>
      <c r="EE43" s="657"/>
      <c r="EF43" s="722"/>
      <c r="EG43" s="646"/>
      <c r="EH43" s="646"/>
      <c r="EI43" s="657"/>
      <c r="EJ43" s="722"/>
      <c r="EK43" s="646"/>
      <c r="EL43" s="646"/>
      <c r="EM43" s="657"/>
      <c r="EN43" s="809"/>
      <c r="EO43" s="646"/>
      <c r="EP43" s="646"/>
      <c r="EQ43" s="822"/>
      <c r="ER43" s="722"/>
      <c r="ES43" s="646"/>
      <c r="ET43" s="646"/>
      <c r="EU43" s="657"/>
      <c r="EV43" s="722"/>
      <c r="EW43" s="646"/>
      <c r="EX43" s="646"/>
      <c r="EY43" s="646"/>
      <c r="EZ43" s="646"/>
      <c r="FA43" s="646"/>
      <c r="FB43" s="657"/>
      <c r="FC43" s="722"/>
      <c r="FD43" s="646"/>
      <c r="FE43" s="646"/>
      <c r="FF43" s="646"/>
      <c r="FG43" s="646"/>
      <c r="FH43" s="646"/>
      <c r="FI43" s="657"/>
      <c r="FJ43" s="722"/>
      <c r="FK43" s="646"/>
      <c r="FL43" s="646"/>
      <c r="FM43" s="963"/>
      <c r="FN43" s="646"/>
      <c r="FO43" s="646"/>
      <c r="FP43" s="657"/>
      <c r="FQ43" s="925"/>
      <c r="FR43" s="916"/>
      <c r="FS43" s="916"/>
      <c r="FT43" s="794"/>
      <c r="FU43" s="916"/>
      <c r="FV43" s="794"/>
      <c r="FW43" s="916"/>
      <c r="FX43" s="794"/>
      <c r="FY43" s="916"/>
      <c r="FZ43" s="794"/>
      <c r="GA43" s="916"/>
      <c r="GB43" s="794"/>
      <c r="GC43" s="916"/>
      <c r="GD43" s="916"/>
      <c r="GE43" s="916"/>
      <c r="GF43" s="794"/>
      <c r="GG43" s="794"/>
      <c r="GH43" s="916"/>
      <c r="GI43" s="916"/>
      <c r="GJ43" s="916"/>
      <c r="GK43" s="914"/>
      <c r="GL43" s="916"/>
      <c r="GM43" s="914"/>
      <c r="GN43" s="916"/>
      <c r="GO43" s="916"/>
      <c r="GP43" s="914"/>
      <c r="GQ43" s="916"/>
      <c r="GR43" s="916"/>
      <c r="GS43" s="916"/>
      <c r="GT43" s="916"/>
      <c r="GU43" s="916"/>
      <c r="GV43" s="916"/>
      <c r="GW43" s="916"/>
      <c r="GX43" s="912"/>
      <c r="GY43" s="150">
        <f>((COUNTIF(FQ38:GK38,"○"))+(COUNTIF(FQ39:GK39,"○")))</f>
        <v>6</v>
      </c>
      <c r="HA43" s="80"/>
      <c r="HB43" s="199">
        <f>リスト!C42</f>
        <v>0</v>
      </c>
      <c r="HC43" s="76" t="str">
        <f>IF(リスト!D42="","",リスト!D42)</f>
        <v>河口６</v>
      </c>
      <c r="HD43" s="76" t="str">
        <f>IF(リスト!F42="","",リスト!F42)</f>
        <v/>
      </c>
      <c r="HE43" s="76" t="str">
        <f>IF(リスト!E42="","",リスト!E42)</f>
        <v>安推会</v>
      </c>
      <c r="HF43" s="200" t="str">
        <f>IF(リスト!G42="","",リスト!G42)</f>
        <v/>
      </c>
      <c r="HG43" s="77" t="str">
        <f>IF(リスト!H42="","",リスト!H42)</f>
        <v>酉　島</v>
      </c>
      <c r="HH43" s="77" t="str">
        <f>IF(リスト!I42="","",リスト!I42)</f>
        <v>宮　田</v>
      </c>
      <c r="HI43" s="77" t="str">
        <f>IF(リスト!J42="","",リスト!J42)</f>
        <v>正覚寺</v>
      </c>
      <c r="HJ43" s="77" t="str">
        <f>IF(リスト!K42="","",リスト!K42)</f>
        <v>助　松</v>
      </c>
      <c r="HK43" s="77" t="str">
        <f>IF(リスト!L42="","",リスト!L42)</f>
        <v>高塚山</v>
      </c>
      <c r="HL43" s="77" t="str">
        <f>IF(リスト!M42="","",リスト!M42)</f>
        <v>山　下</v>
      </c>
      <c r="HM43" s="77" t="str">
        <f>IF(リスト!N42="","",リスト!N42)</f>
        <v>相楽P/S</v>
      </c>
      <c r="HN43" s="77" t="str">
        <f>IF(リスト!O42="","",リスト!O42)</f>
        <v>北股堰堤</v>
      </c>
      <c r="HO43" s="460" t="str">
        <f>IF(リスト!P42="","",リスト!P42)</f>
        <v/>
      </c>
      <c r="IV43" s="393"/>
      <c r="IW43" s="393"/>
      <c r="IX43" s="393"/>
      <c r="IY43" s="393"/>
      <c r="IZ43" s="393"/>
      <c r="JA43" s="393"/>
      <c r="JB43" s="393"/>
      <c r="JC43" s="393"/>
      <c r="JD43" s="393"/>
      <c r="JE43" s="393"/>
      <c r="JF43" s="393"/>
      <c r="JG43" s="393"/>
      <c r="JH43" s="393"/>
      <c r="JI43" s="393"/>
      <c r="JJ43" s="393"/>
      <c r="JK43" s="393"/>
      <c r="JL43" s="393"/>
      <c r="JM43" s="393"/>
      <c r="JN43" s="393"/>
      <c r="JO43" s="393"/>
      <c r="JP43" s="393"/>
      <c r="JQ43" s="393"/>
      <c r="JR43" s="393"/>
      <c r="JS43" s="393"/>
      <c r="JT43" s="393"/>
      <c r="JU43" s="393"/>
      <c r="JV43" s="393"/>
      <c r="JW43" s="393"/>
      <c r="JX43" s="393"/>
      <c r="JY43" s="393"/>
      <c r="JZ43" s="393"/>
      <c r="KA43" s="393"/>
      <c r="KB43" s="393"/>
      <c r="KC43" s="393"/>
      <c r="KD43" s="393"/>
      <c r="KE43" s="393"/>
      <c r="KF43" s="393"/>
      <c r="KG43" s="393"/>
      <c r="KH43" s="393"/>
      <c r="KI43" s="393"/>
      <c r="KJ43" s="393"/>
      <c r="KK43" s="393"/>
      <c r="KL43" s="393"/>
      <c r="KM43" s="393"/>
      <c r="KN43" s="393"/>
      <c r="KO43" s="393"/>
      <c r="KP43" s="393"/>
      <c r="KQ43" s="393"/>
      <c r="KR43" s="393"/>
      <c r="KS43" s="393"/>
      <c r="KT43" s="393"/>
      <c r="KU43" s="393"/>
      <c r="KV43" s="393"/>
      <c r="KW43" s="393"/>
      <c r="KX43" s="393"/>
      <c r="KY43" s="393"/>
      <c r="KZ43" s="393"/>
      <c r="LA43" s="393"/>
      <c r="LB43" s="393"/>
      <c r="LC43" s="393"/>
      <c r="LD43" s="393"/>
      <c r="LE43" s="393"/>
      <c r="LF43" s="393"/>
      <c r="LG43" s="393"/>
      <c r="LH43" s="393"/>
      <c r="LI43" s="393"/>
      <c r="LJ43" s="393"/>
      <c r="LK43" s="393"/>
      <c r="LL43" s="393"/>
      <c r="LM43" s="393"/>
      <c r="LN43" s="393"/>
      <c r="LO43" s="393"/>
      <c r="LP43" s="393"/>
      <c r="LQ43" s="393"/>
      <c r="LR43" s="393"/>
      <c r="LS43" s="393"/>
      <c r="LT43" s="393"/>
      <c r="LU43" s="393"/>
      <c r="LV43" s="393"/>
      <c r="LW43" s="393"/>
      <c r="LX43" s="393"/>
      <c r="LY43" s="393"/>
      <c r="LZ43" s="393"/>
      <c r="MA43" s="393"/>
      <c r="MB43" s="393"/>
      <c r="MC43" s="393"/>
      <c r="MD43" s="393"/>
      <c r="ME43" s="393"/>
      <c r="MF43" s="393"/>
      <c r="MG43" s="393"/>
      <c r="MH43" s="393"/>
      <c r="MI43" s="393"/>
      <c r="MJ43" s="393"/>
      <c r="MK43" s="393"/>
      <c r="ML43" s="393"/>
      <c r="MM43" s="393"/>
      <c r="MN43" s="393"/>
      <c r="MO43" s="393"/>
      <c r="MP43" s="393"/>
      <c r="MQ43" s="393"/>
      <c r="MR43" s="393"/>
      <c r="MS43" s="393"/>
      <c r="MT43" s="393"/>
      <c r="MU43" s="393"/>
      <c r="MV43" s="393"/>
      <c r="MW43" s="393"/>
      <c r="MX43" s="393"/>
      <c r="MY43" s="393"/>
      <c r="MZ43" s="393"/>
      <c r="NA43" s="393"/>
      <c r="NB43" s="393"/>
      <c r="NC43" s="393"/>
      <c r="ND43" s="393"/>
      <c r="NE43" s="393"/>
      <c r="NF43" s="393"/>
      <c r="NG43" s="393"/>
      <c r="NH43" s="393"/>
      <c r="NI43" s="393"/>
      <c r="NJ43" s="393"/>
      <c r="NK43" s="393"/>
      <c r="NL43" s="393"/>
      <c r="NM43" s="393"/>
      <c r="NN43" s="393"/>
      <c r="NO43" s="393"/>
      <c r="NP43" s="393"/>
      <c r="NQ43" s="393"/>
      <c r="NR43" s="393"/>
      <c r="NS43" s="393"/>
      <c r="NT43" s="393"/>
      <c r="NU43" s="393"/>
      <c r="NV43" s="393"/>
      <c r="NW43" s="393"/>
      <c r="NX43" s="393"/>
      <c r="NY43" s="393"/>
      <c r="NZ43" s="393"/>
      <c r="OA43" s="393"/>
      <c r="OB43" s="393"/>
      <c r="OC43" s="393"/>
      <c r="OD43" s="393"/>
      <c r="OE43" s="393"/>
      <c r="OF43" s="393"/>
      <c r="OG43" s="393"/>
      <c r="OH43" s="393"/>
      <c r="OI43" s="393"/>
      <c r="OJ43" s="393"/>
      <c r="OK43" s="393"/>
      <c r="OL43" s="393"/>
      <c r="OM43" s="393"/>
      <c r="ON43" s="393"/>
      <c r="OO43" s="393"/>
      <c r="OP43" s="393"/>
      <c r="OQ43" s="393"/>
      <c r="OR43" s="393"/>
      <c r="OS43" s="393"/>
      <c r="OT43" s="393"/>
      <c r="OU43" s="393"/>
      <c r="OV43" s="393"/>
      <c r="OW43" s="393"/>
      <c r="OX43" s="393"/>
      <c r="OY43" s="393"/>
      <c r="OZ43" s="393"/>
      <c r="PA43" s="393"/>
      <c r="PB43" s="393"/>
      <c r="PC43" s="393"/>
      <c r="PD43" s="393"/>
      <c r="PE43" s="393"/>
      <c r="PF43" s="393"/>
      <c r="PG43" s="393"/>
      <c r="PH43" s="393"/>
      <c r="PI43" s="393"/>
      <c r="PJ43" s="393"/>
      <c r="PK43" s="393"/>
      <c r="PL43" s="393"/>
      <c r="PM43" s="393"/>
      <c r="PN43" s="393"/>
      <c r="PO43" s="393"/>
      <c r="PP43" s="393"/>
      <c r="PQ43" s="393"/>
      <c r="PR43" s="393"/>
      <c r="PS43" s="393"/>
      <c r="PT43" s="393"/>
      <c r="PU43" s="393"/>
      <c r="PV43" s="393"/>
      <c r="PW43" s="393"/>
      <c r="PX43" s="393"/>
      <c r="PY43" s="393"/>
      <c r="PZ43" s="393"/>
      <c r="QA43" s="393"/>
      <c r="QB43" s="393"/>
      <c r="QC43" s="393"/>
      <c r="QD43" s="393"/>
      <c r="QE43" s="393"/>
      <c r="QF43" s="393"/>
      <c r="QG43" s="393"/>
      <c r="QH43" s="393"/>
      <c r="QI43" s="393"/>
      <c r="QJ43" s="393"/>
      <c r="QK43" s="393"/>
      <c r="QL43" s="393"/>
      <c r="QM43" s="393"/>
      <c r="QN43" s="393"/>
      <c r="QO43" s="393"/>
      <c r="QP43" s="393"/>
      <c r="QQ43" s="393"/>
      <c r="QR43" s="393"/>
      <c r="QS43" s="393"/>
      <c r="QT43" s="393"/>
      <c r="QU43" s="393"/>
      <c r="QV43" s="393"/>
      <c r="QW43" s="393"/>
      <c r="QX43" s="393"/>
      <c r="QY43" s="393"/>
      <c r="QZ43" s="393"/>
      <c r="RA43" s="393"/>
      <c r="RB43" s="393"/>
      <c r="RC43" s="393"/>
      <c r="RD43" s="393"/>
      <c r="RE43" s="393"/>
      <c r="RF43" s="393"/>
      <c r="RG43" s="393"/>
      <c r="RH43" s="393"/>
      <c r="RI43" s="393"/>
      <c r="RJ43" s="393"/>
      <c r="RK43" s="393"/>
      <c r="RL43" s="393"/>
      <c r="RM43" s="393"/>
      <c r="RN43" s="393"/>
      <c r="RO43" s="393"/>
      <c r="RP43" s="393"/>
      <c r="RQ43" s="393"/>
      <c r="RR43" s="393"/>
      <c r="RS43" s="393"/>
      <c r="RT43" s="393"/>
      <c r="RU43" s="393"/>
      <c r="RV43" s="393"/>
      <c r="RW43" s="393"/>
      <c r="RX43" s="393"/>
      <c r="RY43" s="393"/>
      <c r="RZ43" s="393"/>
      <c r="SA43" s="393"/>
      <c r="SB43" s="393"/>
      <c r="SC43" s="393"/>
      <c r="SD43" s="393"/>
      <c r="SE43" s="393"/>
      <c r="SF43" s="393"/>
      <c r="SG43" s="393"/>
      <c r="SH43" s="393"/>
      <c r="SI43" s="393"/>
      <c r="SJ43" s="393"/>
      <c r="SK43" s="393"/>
      <c r="SL43" s="393"/>
      <c r="SM43" s="393"/>
      <c r="SN43" s="393"/>
      <c r="SO43" s="393"/>
      <c r="SP43" s="393"/>
      <c r="SQ43" s="393"/>
      <c r="SR43" s="393"/>
      <c r="SS43" s="393"/>
      <c r="ST43" s="393"/>
      <c r="SU43" s="393"/>
      <c r="SV43" s="393"/>
      <c r="SW43" s="393"/>
      <c r="SX43" s="393"/>
      <c r="SY43" s="393"/>
      <c r="SZ43" s="393"/>
      <c r="TA43" s="393"/>
      <c r="TB43" s="393"/>
      <c r="TC43" s="393"/>
      <c r="TD43" s="393"/>
      <c r="TE43" s="393"/>
      <c r="TF43" s="393"/>
      <c r="TG43" s="393"/>
      <c r="TH43" s="393"/>
      <c r="TI43" s="393"/>
      <c r="TJ43" s="393"/>
      <c r="TK43" s="393"/>
    </row>
    <row r="44" spans="1:531" ht="25.5" customHeight="1" x14ac:dyDescent="0.2">
      <c r="A44" s="60"/>
      <c r="B44" s="686"/>
      <c r="C44" s="687"/>
      <c r="D44" s="687"/>
      <c r="E44" s="688"/>
      <c r="F44" s="686"/>
      <c r="G44" s="687"/>
      <c r="H44" s="687"/>
      <c r="I44" s="688"/>
      <c r="J44" s="686"/>
      <c r="K44" s="687"/>
      <c r="L44" s="687"/>
      <c r="M44" s="688"/>
      <c r="N44" s="686"/>
      <c r="O44" s="687"/>
      <c r="P44" s="687"/>
      <c r="Q44" s="687"/>
      <c r="R44" s="688"/>
      <c r="S44" s="686"/>
      <c r="T44" s="687"/>
      <c r="U44" s="687"/>
      <c r="V44" s="688"/>
      <c r="W44" s="686"/>
      <c r="X44" s="687"/>
      <c r="Y44" s="687"/>
      <c r="Z44" s="688"/>
      <c r="AA44" s="686"/>
      <c r="AB44" s="687"/>
      <c r="AC44" s="687"/>
      <c r="AD44" s="688"/>
      <c r="AE44" s="686"/>
      <c r="AF44" s="687"/>
      <c r="AG44" s="687"/>
      <c r="AH44" s="687"/>
      <c r="AI44" s="688"/>
      <c r="AJ44" s="686"/>
      <c r="AK44" s="687"/>
      <c r="AL44" s="687"/>
      <c r="AM44" s="688"/>
      <c r="AN44" s="686"/>
      <c r="AO44" s="687"/>
      <c r="AP44" s="687"/>
      <c r="AQ44" s="688"/>
      <c r="AR44" s="686"/>
      <c r="AS44" s="687"/>
      <c r="AT44" s="687"/>
      <c r="AU44" s="688"/>
      <c r="AV44" s="686"/>
      <c r="AW44" s="687"/>
      <c r="AX44" s="687"/>
      <c r="AY44" s="687"/>
      <c r="AZ44" s="743"/>
      <c r="BA44" s="686"/>
      <c r="BB44" s="687"/>
      <c r="BC44" s="687"/>
      <c r="BD44" s="688"/>
      <c r="BE44" s="686"/>
      <c r="BF44" s="687"/>
      <c r="BG44" s="687"/>
      <c r="BH44" s="688"/>
      <c r="BI44" s="686"/>
      <c r="BJ44" s="687"/>
      <c r="BK44" s="687"/>
      <c r="BL44" s="688"/>
      <c r="BM44" s="686"/>
      <c r="BN44" s="687"/>
      <c r="BO44" s="687"/>
      <c r="BP44" s="687"/>
      <c r="BQ44" s="743"/>
      <c r="BR44" s="686"/>
      <c r="BS44" s="687"/>
      <c r="BT44" s="687"/>
      <c r="BU44" s="688"/>
      <c r="BV44" s="686"/>
      <c r="BW44" s="687"/>
      <c r="BX44" s="687"/>
      <c r="BY44" s="688"/>
      <c r="BZ44" s="686"/>
      <c r="CA44" s="687"/>
      <c r="CB44" s="687"/>
      <c r="CC44" s="688"/>
      <c r="CD44" s="686"/>
      <c r="CE44" s="687"/>
      <c r="CF44" s="687"/>
      <c r="CG44" s="687"/>
      <c r="CH44" s="957"/>
      <c r="CI44" s="686"/>
      <c r="CJ44" s="687"/>
      <c r="CK44" s="687"/>
      <c r="CL44" s="688"/>
      <c r="CM44" s="686"/>
      <c r="CN44" s="687"/>
      <c r="CO44" s="687"/>
      <c r="CP44" s="688"/>
      <c r="CQ44" s="686"/>
      <c r="CR44" s="687"/>
      <c r="CS44" s="687"/>
      <c r="CT44" s="688"/>
      <c r="CU44" s="686"/>
      <c r="CV44" s="687"/>
      <c r="CW44" s="687"/>
      <c r="CX44" s="687"/>
      <c r="CY44" s="688"/>
      <c r="CZ44" s="686"/>
      <c r="DA44" s="687"/>
      <c r="DB44" s="687"/>
      <c r="DC44" s="688"/>
      <c r="DD44" s="686"/>
      <c r="DE44" s="687"/>
      <c r="DF44" s="687"/>
      <c r="DG44" s="688"/>
      <c r="DH44" s="686"/>
      <c r="DI44" s="687"/>
      <c r="DJ44" s="687"/>
      <c r="DK44" s="688"/>
      <c r="DL44" s="686"/>
      <c r="DM44" s="687"/>
      <c r="DN44" s="687"/>
      <c r="DO44" s="688"/>
      <c r="DP44" s="686"/>
      <c r="DQ44" s="687"/>
      <c r="DR44" s="687"/>
      <c r="DS44" s="688"/>
      <c r="DT44" s="686"/>
      <c r="DU44" s="687"/>
      <c r="DV44" s="687"/>
      <c r="DW44" s="688"/>
      <c r="DX44" s="686"/>
      <c r="DY44" s="687"/>
      <c r="DZ44" s="687"/>
      <c r="EA44" s="688"/>
      <c r="EB44" s="686"/>
      <c r="EC44" s="687"/>
      <c r="ED44" s="687"/>
      <c r="EE44" s="688"/>
      <c r="EF44" s="686"/>
      <c r="EG44" s="687"/>
      <c r="EH44" s="687"/>
      <c r="EI44" s="688"/>
      <c r="EJ44" s="686"/>
      <c r="EK44" s="687"/>
      <c r="EL44" s="687"/>
      <c r="EM44" s="688"/>
      <c r="EN44" s="686"/>
      <c r="EO44" s="687"/>
      <c r="EP44" s="687"/>
      <c r="EQ44" s="688"/>
      <c r="ER44" s="686"/>
      <c r="ES44" s="687"/>
      <c r="ET44" s="687"/>
      <c r="EU44" s="688"/>
      <c r="EV44" s="686"/>
      <c r="EW44" s="687"/>
      <c r="EX44" s="687"/>
      <c r="EY44" s="687"/>
      <c r="EZ44" s="687"/>
      <c r="FA44" s="687"/>
      <c r="FB44" s="688"/>
      <c r="FC44" s="686"/>
      <c r="FD44" s="687"/>
      <c r="FE44" s="687"/>
      <c r="FF44" s="687"/>
      <c r="FG44" s="687"/>
      <c r="FH44" s="687"/>
      <c r="FI44" s="688"/>
      <c r="FJ44" s="686"/>
      <c r="FK44" s="687"/>
      <c r="FL44" s="687"/>
      <c r="FM44" s="687"/>
      <c r="FN44" s="687"/>
      <c r="FO44" s="852"/>
      <c r="FP44" s="743"/>
      <c r="FQ44" s="469"/>
      <c r="FR44" s="470"/>
      <c r="FS44" s="470"/>
      <c r="FT44" s="470"/>
      <c r="FU44" s="470"/>
      <c r="FV44" s="470"/>
      <c r="FW44" s="470"/>
      <c r="FX44" s="470"/>
      <c r="FY44" s="470"/>
      <c r="FZ44" s="470"/>
      <c r="GA44" s="470"/>
      <c r="GB44" s="470"/>
      <c r="GC44" s="470"/>
      <c r="GD44" s="470"/>
      <c r="GE44" s="470"/>
      <c r="GF44" s="470"/>
      <c r="GG44" s="470"/>
      <c r="GH44" s="470"/>
      <c r="GI44" s="470"/>
      <c r="GJ44" s="470"/>
      <c r="GK44" s="470"/>
      <c r="GL44" s="470"/>
      <c r="GM44" s="471"/>
      <c r="GN44" s="470"/>
      <c r="GO44" s="470"/>
      <c r="GP44" s="471"/>
      <c r="GQ44" s="470"/>
      <c r="GR44" s="470"/>
      <c r="GS44" s="470"/>
      <c r="GT44" s="470"/>
      <c r="GU44" s="470"/>
      <c r="GV44" s="470"/>
      <c r="GW44" s="470"/>
      <c r="GX44" s="472"/>
      <c r="GY44" s="31"/>
      <c r="HA44" s="80"/>
      <c r="HB44" s="199">
        <f>リスト!C43</f>
        <v>0</v>
      </c>
      <c r="HC44" s="76" t="str">
        <f>IF(リスト!D43="","",リスト!D43)</f>
        <v>河口７</v>
      </c>
      <c r="HD44" s="76" t="str">
        <f>IF(リスト!F43="","",リスト!F43)</f>
        <v/>
      </c>
      <c r="HE44" s="76" t="str">
        <f>IF(リスト!E43="","",リスト!E43)</f>
        <v>電気工事</v>
      </c>
      <c r="HF44" s="200" t="str">
        <f>IF(リスト!G43="","",リスト!G43)</f>
        <v/>
      </c>
      <c r="HG44" s="77" t="str">
        <f>IF(リスト!H43="","",リスト!H43)</f>
        <v>春日出</v>
      </c>
      <c r="HH44" s="77" t="str">
        <f>IF(リスト!I43="","",リスト!I43)</f>
        <v>真上町</v>
      </c>
      <c r="HI44" s="459" t="str">
        <f>IF(リスト!J43="","",リスト!J43)</f>
        <v/>
      </c>
      <c r="HJ44" s="77" t="str">
        <f>IF(リスト!K43="","",リスト!K43)</f>
        <v>岸和田</v>
      </c>
      <c r="HK44" s="77" t="str">
        <f>IF(リスト!L43="","",リスト!L43)</f>
        <v>小　山</v>
      </c>
      <c r="HL44" s="77" t="str">
        <f>IF(リスト!M43="","",リスト!M43)</f>
        <v>多　田</v>
      </c>
      <c r="HM44" s="77" t="str">
        <f>IF(リスト!N43="","",リスト!N43)</f>
        <v>布目川P/S</v>
      </c>
      <c r="HN44" s="77" t="str">
        <f>IF(リスト!O43="","",リスト!O43)</f>
        <v>対谷堰堤</v>
      </c>
      <c r="HO44" s="460" t="str">
        <f>IF(リスト!P43="","",リスト!P43)</f>
        <v/>
      </c>
      <c r="HQ44" s="57" t="str">
        <f>IF(FQ45="内勤","",IF(FQ45="在宅","",IF(FQ45="","",1)))</f>
        <v/>
      </c>
      <c r="HR44" s="57" t="str">
        <f t="shared" ref="HR44:IJ44" si="135">IF(FR45="内勤","",IF(FR45="在宅","",IF(FR45="","",1)))</f>
        <v/>
      </c>
      <c r="HS44" s="57">
        <f t="shared" si="135"/>
        <v>1</v>
      </c>
      <c r="HT44" s="57" t="str">
        <f t="shared" si="135"/>
        <v/>
      </c>
      <c r="HU44" s="57" t="str">
        <f t="shared" si="135"/>
        <v/>
      </c>
      <c r="HV44" s="57" t="str">
        <f t="shared" si="135"/>
        <v/>
      </c>
      <c r="HW44" s="57" t="str">
        <f t="shared" si="135"/>
        <v/>
      </c>
      <c r="HX44" s="57" t="str">
        <f t="shared" si="135"/>
        <v/>
      </c>
      <c r="HY44" s="57" t="str">
        <f t="shared" si="135"/>
        <v/>
      </c>
      <c r="HZ44" s="57" t="str">
        <f t="shared" si="135"/>
        <v/>
      </c>
      <c r="IA44" s="57" t="str">
        <f t="shared" si="135"/>
        <v/>
      </c>
      <c r="IB44" s="57" t="str">
        <f t="shared" si="135"/>
        <v/>
      </c>
      <c r="IC44" s="57" t="str">
        <f t="shared" si="135"/>
        <v/>
      </c>
      <c r="ID44" s="57" t="str">
        <f t="shared" si="135"/>
        <v/>
      </c>
      <c r="IE44" s="57" t="str">
        <f t="shared" si="135"/>
        <v/>
      </c>
      <c r="IF44" s="57" t="str">
        <f t="shared" si="135"/>
        <v/>
      </c>
      <c r="IG44" s="57" t="str">
        <f t="shared" si="135"/>
        <v/>
      </c>
      <c r="IH44" s="57" t="str">
        <f t="shared" si="135"/>
        <v/>
      </c>
      <c r="II44" s="57" t="str">
        <f t="shared" si="135"/>
        <v/>
      </c>
      <c r="IJ44" s="57" t="str">
        <f t="shared" si="135"/>
        <v/>
      </c>
      <c r="IV44" s="393"/>
      <c r="IW44" s="393"/>
      <c r="IX44" s="393"/>
      <c r="IY44" s="393"/>
      <c r="IZ44" s="393"/>
      <c r="JA44" s="393"/>
      <c r="JB44" s="393"/>
      <c r="JC44" s="393"/>
      <c r="JD44" s="393"/>
      <c r="JE44" s="393"/>
      <c r="JF44" s="393"/>
      <c r="JG44" s="393"/>
      <c r="JH44" s="393"/>
      <c r="JI44" s="393"/>
      <c r="JJ44" s="393"/>
      <c r="JK44" s="393"/>
      <c r="JL44" s="393"/>
      <c r="JM44" s="393"/>
      <c r="JN44" s="393"/>
      <c r="JO44" s="393"/>
      <c r="JP44" s="393"/>
      <c r="JQ44" s="393"/>
      <c r="JR44" s="393"/>
      <c r="JS44" s="393"/>
      <c r="JT44" s="393"/>
      <c r="JU44" s="393"/>
      <c r="JV44" s="393"/>
      <c r="JW44" s="393"/>
      <c r="JX44" s="393"/>
      <c r="JY44" s="393"/>
      <c r="JZ44" s="393"/>
      <c r="KA44" s="393"/>
      <c r="KB44" s="393"/>
      <c r="KC44" s="393"/>
      <c r="KD44" s="393"/>
      <c r="KE44" s="393"/>
      <c r="KF44" s="393"/>
      <c r="KG44" s="393"/>
      <c r="KH44" s="393"/>
      <c r="KI44" s="393"/>
      <c r="KJ44" s="393"/>
      <c r="KK44" s="393"/>
      <c r="KL44" s="393"/>
      <c r="KM44" s="393"/>
      <c r="KN44" s="393"/>
      <c r="KO44" s="393"/>
      <c r="KP44" s="393"/>
      <c r="KQ44" s="393"/>
      <c r="KR44" s="393"/>
      <c r="KS44" s="393"/>
      <c r="KT44" s="393"/>
      <c r="KU44" s="393"/>
      <c r="KV44" s="393"/>
      <c r="KW44" s="393"/>
      <c r="KX44" s="393"/>
      <c r="KY44" s="393"/>
      <c r="KZ44" s="393"/>
      <c r="LA44" s="393"/>
      <c r="LB44" s="393"/>
      <c r="LC44" s="393"/>
      <c r="LD44" s="393"/>
      <c r="LE44" s="393"/>
      <c r="LF44" s="393"/>
      <c r="LG44" s="393"/>
      <c r="LH44" s="393"/>
      <c r="LI44" s="393"/>
      <c r="LJ44" s="393"/>
      <c r="LK44" s="393"/>
      <c r="LL44" s="393"/>
      <c r="LM44" s="393"/>
      <c r="LN44" s="393"/>
      <c r="LO44" s="393"/>
      <c r="LP44" s="393"/>
      <c r="LQ44" s="393"/>
      <c r="LR44" s="393"/>
      <c r="LS44" s="393"/>
      <c r="LT44" s="393"/>
      <c r="LU44" s="393"/>
      <c r="LV44" s="393"/>
      <c r="LW44" s="393"/>
      <c r="LX44" s="393"/>
      <c r="LY44" s="393"/>
      <c r="LZ44" s="393"/>
      <c r="MA44" s="393"/>
      <c r="MB44" s="393"/>
      <c r="MC44" s="393"/>
      <c r="MD44" s="393"/>
      <c r="ME44" s="393"/>
      <c r="MF44" s="393"/>
      <c r="MG44" s="393"/>
      <c r="MH44" s="393"/>
      <c r="MI44" s="393"/>
      <c r="MJ44" s="393"/>
      <c r="MK44" s="393"/>
      <c r="ML44" s="393"/>
      <c r="MM44" s="393"/>
      <c r="MN44" s="393"/>
      <c r="MO44" s="393"/>
      <c r="MP44" s="393"/>
      <c r="MQ44" s="393"/>
      <c r="MR44" s="393"/>
      <c r="MS44" s="393"/>
      <c r="MT44" s="393"/>
      <c r="MU44" s="393"/>
      <c r="MV44" s="393"/>
      <c r="MW44" s="393"/>
      <c r="MX44" s="393"/>
      <c r="MY44" s="393"/>
      <c r="MZ44" s="393"/>
      <c r="NA44" s="393"/>
      <c r="NB44" s="393"/>
      <c r="NC44" s="393"/>
      <c r="ND44" s="393"/>
      <c r="NE44" s="393"/>
      <c r="NF44" s="393"/>
      <c r="NG44" s="393"/>
      <c r="NH44" s="393"/>
      <c r="NI44" s="393"/>
      <c r="NJ44" s="393"/>
      <c r="NK44" s="393"/>
      <c r="NL44" s="393"/>
      <c r="NM44" s="393"/>
      <c r="NN44" s="393"/>
      <c r="NO44" s="393"/>
      <c r="NP44" s="393"/>
      <c r="NQ44" s="393"/>
      <c r="NR44" s="393"/>
      <c r="NS44" s="393"/>
      <c r="NT44" s="393"/>
      <c r="NU44" s="393"/>
      <c r="NV44" s="393"/>
      <c r="NW44" s="393"/>
      <c r="NX44" s="393"/>
      <c r="NY44" s="393"/>
      <c r="NZ44" s="393"/>
      <c r="OA44" s="393"/>
      <c r="OB44" s="393"/>
      <c r="OC44" s="393"/>
      <c r="OD44" s="393"/>
      <c r="OE44" s="393"/>
      <c r="OF44" s="393"/>
      <c r="OG44" s="393"/>
      <c r="OH44" s="393"/>
      <c r="OI44" s="393"/>
      <c r="OJ44" s="393"/>
      <c r="OK44" s="393"/>
      <c r="OL44" s="393"/>
      <c r="OM44" s="393"/>
      <c r="ON44" s="393"/>
      <c r="OO44" s="393"/>
      <c r="OP44" s="393"/>
      <c r="OQ44" s="393"/>
      <c r="OR44" s="393"/>
      <c r="OS44" s="393"/>
      <c r="OT44" s="393"/>
      <c r="OU44" s="393"/>
      <c r="OV44" s="393"/>
      <c r="OW44" s="393"/>
      <c r="OX44" s="393"/>
      <c r="OY44" s="393"/>
      <c r="OZ44" s="393"/>
      <c r="PA44" s="393"/>
      <c r="PB44" s="393"/>
      <c r="PC44" s="393"/>
      <c r="PD44" s="393"/>
      <c r="PE44" s="393"/>
      <c r="PF44" s="393"/>
      <c r="PG44" s="393"/>
      <c r="PH44" s="393"/>
      <c r="PI44" s="393"/>
      <c r="PJ44" s="393"/>
      <c r="PK44" s="393"/>
      <c r="PL44" s="393"/>
      <c r="PM44" s="393"/>
      <c r="PN44" s="393"/>
      <c r="PO44" s="393"/>
      <c r="PP44" s="393"/>
      <c r="PQ44" s="393"/>
      <c r="PR44" s="393"/>
      <c r="PS44" s="393"/>
      <c r="PT44" s="393"/>
      <c r="PU44" s="393"/>
      <c r="PV44" s="393"/>
      <c r="PW44" s="393"/>
      <c r="PX44" s="393"/>
      <c r="PY44" s="393"/>
      <c r="PZ44" s="393"/>
      <c r="QA44" s="393"/>
      <c r="QB44" s="393"/>
      <c r="QC44" s="393"/>
      <c r="QD44" s="393"/>
      <c r="QE44" s="393"/>
      <c r="QF44" s="393"/>
      <c r="QG44" s="393"/>
      <c r="QH44" s="393"/>
      <c r="QI44" s="393"/>
      <c r="QJ44" s="393"/>
      <c r="QK44" s="393"/>
      <c r="QL44" s="393"/>
      <c r="QM44" s="393"/>
      <c r="QN44" s="393"/>
      <c r="QO44" s="393"/>
      <c r="QP44" s="393"/>
      <c r="QQ44" s="393"/>
      <c r="QR44" s="393"/>
      <c r="QS44" s="393"/>
      <c r="QT44" s="393"/>
      <c r="QU44" s="393"/>
      <c r="QV44" s="393"/>
      <c r="QW44" s="393"/>
      <c r="QX44" s="393"/>
      <c r="QY44" s="393"/>
      <c r="QZ44" s="393"/>
      <c r="RA44" s="393"/>
      <c r="RB44" s="393"/>
      <c r="RC44" s="393"/>
      <c r="RD44" s="393"/>
      <c r="RE44" s="393"/>
      <c r="RF44" s="393"/>
      <c r="RG44" s="393"/>
      <c r="RH44" s="393"/>
      <c r="RI44" s="393"/>
      <c r="RJ44" s="393"/>
      <c r="RK44" s="393"/>
      <c r="RL44" s="393"/>
      <c r="RM44" s="393"/>
      <c r="RN44" s="393"/>
      <c r="RO44" s="393"/>
      <c r="RP44" s="393"/>
      <c r="RQ44" s="393"/>
      <c r="RR44" s="393"/>
      <c r="RS44" s="393"/>
      <c r="RT44" s="393"/>
      <c r="RU44" s="393"/>
      <c r="RV44" s="393"/>
      <c r="RW44" s="393"/>
      <c r="RX44" s="393"/>
      <c r="RY44" s="393"/>
      <c r="RZ44" s="393"/>
      <c r="SA44" s="393"/>
      <c r="SB44" s="393"/>
      <c r="SC44" s="393"/>
      <c r="SD44" s="393"/>
      <c r="SE44" s="393"/>
      <c r="SF44" s="393"/>
      <c r="SG44" s="393"/>
      <c r="SH44" s="393"/>
      <c r="SI44" s="393"/>
      <c r="SJ44" s="393"/>
      <c r="SK44" s="393"/>
      <c r="SL44" s="393"/>
      <c r="SM44" s="393"/>
      <c r="SN44" s="393"/>
      <c r="SO44" s="393"/>
      <c r="SP44" s="393"/>
      <c r="SQ44" s="393"/>
      <c r="SR44" s="393"/>
      <c r="SS44" s="393"/>
      <c r="ST44" s="393"/>
      <c r="SU44" s="393"/>
      <c r="SV44" s="393"/>
      <c r="SW44" s="393"/>
      <c r="SX44" s="393"/>
      <c r="SY44" s="393"/>
      <c r="SZ44" s="393"/>
      <c r="TA44" s="393"/>
      <c r="TB44" s="393"/>
      <c r="TC44" s="393"/>
      <c r="TD44" s="393"/>
      <c r="TE44" s="393"/>
      <c r="TF44" s="393"/>
      <c r="TG44" s="393"/>
      <c r="TH44" s="393"/>
      <c r="TI44" s="393"/>
      <c r="TJ44" s="393"/>
      <c r="TK44" s="393"/>
    </row>
    <row r="45" spans="1:531" ht="32.25" customHeight="1" x14ac:dyDescent="0.2">
      <c r="A45" s="177">
        <f>(23-(COUNTBLANK(HQ44:IM44)))</f>
        <v>1</v>
      </c>
      <c r="B45" s="689"/>
      <c r="C45" s="690"/>
      <c r="D45" s="690"/>
      <c r="E45" s="691"/>
      <c r="F45" s="689"/>
      <c r="G45" s="690"/>
      <c r="H45" s="690"/>
      <c r="I45" s="691"/>
      <c r="J45" s="689"/>
      <c r="K45" s="690"/>
      <c r="L45" s="690"/>
      <c r="M45" s="691"/>
      <c r="N45" s="689"/>
      <c r="O45" s="690"/>
      <c r="P45" s="690"/>
      <c r="Q45" s="690"/>
      <c r="R45" s="691"/>
      <c r="S45" s="689"/>
      <c r="T45" s="690"/>
      <c r="U45" s="690"/>
      <c r="V45" s="691"/>
      <c r="W45" s="689"/>
      <c r="X45" s="690"/>
      <c r="Y45" s="690"/>
      <c r="Z45" s="691"/>
      <c r="AA45" s="689"/>
      <c r="AB45" s="690"/>
      <c r="AC45" s="690"/>
      <c r="AD45" s="691"/>
      <c r="AE45" s="689"/>
      <c r="AF45" s="690"/>
      <c r="AG45" s="690"/>
      <c r="AH45" s="690"/>
      <c r="AI45" s="691"/>
      <c r="AJ45" s="689"/>
      <c r="AK45" s="690"/>
      <c r="AL45" s="690"/>
      <c r="AM45" s="691"/>
      <c r="AN45" s="689"/>
      <c r="AO45" s="690"/>
      <c r="AP45" s="690"/>
      <c r="AQ45" s="691"/>
      <c r="AR45" s="689"/>
      <c r="AS45" s="690"/>
      <c r="AT45" s="690"/>
      <c r="AU45" s="691"/>
      <c r="AV45" s="744"/>
      <c r="AW45" s="745"/>
      <c r="AX45" s="745"/>
      <c r="AY45" s="745"/>
      <c r="AZ45" s="746"/>
      <c r="BA45" s="689"/>
      <c r="BB45" s="690"/>
      <c r="BC45" s="690"/>
      <c r="BD45" s="691"/>
      <c r="BE45" s="689"/>
      <c r="BF45" s="690"/>
      <c r="BG45" s="690"/>
      <c r="BH45" s="691"/>
      <c r="BI45" s="689"/>
      <c r="BJ45" s="690"/>
      <c r="BK45" s="690"/>
      <c r="BL45" s="691"/>
      <c r="BM45" s="744"/>
      <c r="BN45" s="745"/>
      <c r="BO45" s="745"/>
      <c r="BP45" s="745"/>
      <c r="BQ45" s="746"/>
      <c r="BR45" s="689"/>
      <c r="BS45" s="690"/>
      <c r="BT45" s="690"/>
      <c r="BU45" s="691"/>
      <c r="BV45" s="689"/>
      <c r="BW45" s="690"/>
      <c r="BX45" s="690"/>
      <c r="BY45" s="691"/>
      <c r="BZ45" s="689"/>
      <c r="CA45" s="690"/>
      <c r="CB45" s="690"/>
      <c r="CC45" s="691"/>
      <c r="CD45" s="744"/>
      <c r="CE45" s="745"/>
      <c r="CF45" s="745"/>
      <c r="CG45" s="745"/>
      <c r="CH45" s="746"/>
      <c r="CI45" s="689"/>
      <c r="CJ45" s="690"/>
      <c r="CK45" s="690"/>
      <c r="CL45" s="691"/>
      <c r="CM45" s="689"/>
      <c r="CN45" s="690"/>
      <c r="CO45" s="690"/>
      <c r="CP45" s="691"/>
      <c r="CQ45" s="689"/>
      <c r="CR45" s="690"/>
      <c r="CS45" s="690"/>
      <c r="CT45" s="691"/>
      <c r="CU45" s="689"/>
      <c r="CV45" s="690"/>
      <c r="CW45" s="690"/>
      <c r="CX45" s="690"/>
      <c r="CY45" s="691"/>
      <c r="CZ45" s="689"/>
      <c r="DA45" s="690"/>
      <c r="DB45" s="690"/>
      <c r="DC45" s="691"/>
      <c r="DD45" s="689"/>
      <c r="DE45" s="690"/>
      <c r="DF45" s="690"/>
      <c r="DG45" s="691"/>
      <c r="DH45" s="689"/>
      <c r="DI45" s="690"/>
      <c r="DJ45" s="690"/>
      <c r="DK45" s="691"/>
      <c r="DL45" s="689"/>
      <c r="DM45" s="690"/>
      <c r="DN45" s="690"/>
      <c r="DO45" s="691"/>
      <c r="DP45" s="689"/>
      <c r="DQ45" s="690"/>
      <c r="DR45" s="690"/>
      <c r="DS45" s="691"/>
      <c r="DT45" s="689"/>
      <c r="DU45" s="690"/>
      <c r="DV45" s="690"/>
      <c r="DW45" s="691"/>
      <c r="DX45" s="689"/>
      <c r="DY45" s="690"/>
      <c r="DZ45" s="690"/>
      <c r="EA45" s="691"/>
      <c r="EB45" s="689"/>
      <c r="EC45" s="690"/>
      <c r="ED45" s="690"/>
      <c r="EE45" s="691"/>
      <c r="EF45" s="689"/>
      <c r="EG45" s="690"/>
      <c r="EH45" s="690"/>
      <c r="EI45" s="691"/>
      <c r="EJ45" s="689"/>
      <c r="EK45" s="690"/>
      <c r="EL45" s="690"/>
      <c r="EM45" s="691"/>
      <c r="EN45" s="689"/>
      <c r="EO45" s="690"/>
      <c r="EP45" s="690"/>
      <c r="EQ45" s="691"/>
      <c r="ER45" s="689"/>
      <c r="ES45" s="690"/>
      <c r="ET45" s="690"/>
      <c r="EU45" s="691"/>
      <c r="EV45" s="689"/>
      <c r="EW45" s="690"/>
      <c r="EX45" s="690"/>
      <c r="EY45" s="690"/>
      <c r="EZ45" s="690"/>
      <c r="FA45" s="690"/>
      <c r="FB45" s="691"/>
      <c r="FC45" s="689"/>
      <c r="FD45" s="690"/>
      <c r="FE45" s="690"/>
      <c r="FF45" s="690"/>
      <c r="FG45" s="690"/>
      <c r="FH45" s="690"/>
      <c r="FI45" s="691"/>
      <c r="FJ45" s="744" t="s">
        <v>928</v>
      </c>
      <c r="FK45" s="745"/>
      <c r="FL45" s="745"/>
      <c r="FM45" s="745"/>
      <c r="FN45" s="745"/>
      <c r="FO45" s="851"/>
      <c r="FP45" s="746"/>
      <c r="FQ45" s="473"/>
      <c r="FR45" s="474"/>
      <c r="FS45" s="474" t="s">
        <v>926</v>
      </c>
      <c r="FT45" s="474"/>
      <c r="FU45" s="474"/>
      <c r="FV45" s="474"/>
      <c r="FW45" s="474"/>
      <c r="FX45" s="474"/>
      <c r="FY45" s="474"/>
      <c r="FZ45" s="474"/>
      <c r="GA45" s="474"/>
      <c r="GB45" s="474"/>
      <c r="GC45" s="474"/>
      <c r="GD45" s="474"/>
      <c r="GE45" s="474"/>
      <c r="GF45" s="474"/>
      <c r="GG45" s="474"/>
      <c r="GH45" s="474"/>
      <c r="GI45" s="474"/>
      <c r="GJ45" s="474"/>
      <c r="GK45" s="474"/>
      <c r="GL45" s="474"/>
      <c r="GM45" s="475"/>
      <c r="GN45" s="474"/>
      <c r="GO45" s="474"/>
      <c r="GP45" s="475"/>
      <c r="GQ45" s="474"/>
      <c r="GR45" s="474"/>
      <c r="GS45" s="474"/>
      <c r="GT45" s="474"/>
      <c r="GU45" s="474"/>
      <c r="GV45" s="474"/>
      <c r="GW45" s="474"/>
      <c r="GX45" s="476"/>
      <c r="GY45" s="32"/>
      <c r="HA45" s="80"/>
      <c r="HB45" s="199">
        <f>リスト!C44</f>
        <v>0</v>
      </c>
      <c r="HC45" s="76" t="str">
        <f>IF(リスト!D44="","",リスト!D44)</f>
        <v/>
      </c>
      <c r="HD45" s="76" t="str">
        <f>IF(リスト!F44="","",リスト!F44)</f>
        <v/>
      </c>
      <c r="HE45" s="76" t="str">
        <f>IF(リスト!E44="","",リスト!E44)</f>
        <v>Ry盤据付</v>
      </c>
      <c r="HF45" s="200" t="str">
        <f>IF(リスト!G44="","",リスト!G44)</f>
        <v/>
      </c>
      <c r="HG45" s="77" t="str">
        <f>IF(リスト!H44="","",リスト!H44)</f>
        <v>舞　洲</v>
      </c>
      <c r="HH45" s="77" t="str">
        <f>IF(リスト!I44="","",リスト!I44)</f>
        <v>鳥　飼</v>
      </c>
      <c r="HI45" s="77" t="str">
        <f>IF(リスト!J44="","",リスト!J44)</f>
        <v>八　尾</v>
      </c>
      <c r="HJ45" s="77" t="str">
        <f>IF(リスト!K44="","",リスト!K44)</f>
        <v>光明池</v>
      </c>
      <c r="HK45" s="77" t="str">
        <f>IF(リスト!L44="","",リスト!L44)</f>
        <v>樫野台</v>
      </c>
      <c r="HL45" s="77" t="str">
        <f>IF(リスト!M44="","",リスト!M44)</f>
        <v>川　西</v>
      </c>
      <c r="HM45" s="460" t="str">
        <f>IF(リスト!N44="","",リスト!N44)</f>
        <v/>
      </c>
      <c r="HN45" s="77" t="str">
        <f>IF(リスト!O44="","",リスト!O44)</f>
        <v>篠原堰堤</v>
      </c>
      <c r="HO45" s="460" t="str">
        <f>IF(リスト!P44="","",リスト!P44)</f>
        <v/>
      </c>
      <c r="HQ45" s="284" t="str">
        <f t="shared" ref="HQ45:II45" si="136">IF(FQ44="","",FQ44)</f>
        <v/>
      </c>
      <c r="HR45" s="284" t="str">
        <f t="shared" si="136"/>
        <v/>
      </c>
      <c r="HS45" s="284" t="str">
        <f t="shared" si="136"/>
        <v/>
      </c>
      <c r="HT45" s="284" t="str">
        <f t="shared" si="136"/>
        <v/>
      </c>
      <c r="HU45" s="284" t="str">
        <f t="shared" si="136"/>
        <v/>
      </c>
      <c r="HV45" s="284" t="str">
        <f t="shared" si="136"/>
        <v/>
      </c>
      <c r="HW45" s="284" t="str">
        <f t="shared" si="136"/>
        <v/>
      </c>
      <c r="HX45" s="284" t="str">
        <f t="shared" si="136"/>
        <v/>
      </c>
      <c r="HY45" s="284" t="str">
        <f t="shared" si="136"/>
        <v/>
      </c>
      <c r="HZ45" s="284" t="str">
        <f t="shared" si="136"/>
        <v/>
      </c>
      <c r="IA45" s="284" t="str">
        <f t="shared" si="136"/>
        <v/>
      </c>
      <c r="IB45" s="284" t="str">
        <f t="shared" si="136"/>
        <v/>
      </c>
      <c r="IC45" s="284" t="str">
        <f t="shared" si="136"/>
        <v/>
      </c>
      <c r="ID45" s="284" t="str">
        <f t="shared" si="136"/>
        <v/>
      </c>
      <c r="IE45" s="284" t="str">
        <f t="shared" si="136"/>
        <v/>
      </c>
      <c r="IF45" s="284" t="str">
        <f t="shared" si="136"/>
        <v/>
      </c>
      <c r="IG45" s="284" t="str">
        <f t="shared" si="136"/>
        <v/>
      </c>
      <c r="IH45" s="284" t="str">
        <f t="shared" si="136"/>
        <v/>
      </c>
      <c r="II45" s="284" t="str">
        <f t="shared" si="136"/>
        <v/>
      </c>
      <c r="IJ45" s="284" t="str">
        <f t="shared" ref="IJ45" si="137">IF(GJ44="","",GJ44)</f>
        <v/>
      </c>
      <c r="IK45" s="284" t="str">
        <f t="shared" ref="IK45" si="138">IF(GK44="","",GK44)</f>
        <v/>
      </c>
      <c r="IL45" s="284" t="str">
        <f t="shared" ref="IL45" si="139">IF(GL44="","",GL44)</f>
        <v/>
      </c>
      <c r="IM45" s="284" t="str">
        <f t="shared" ref="IM45" si="140">IF(GM44="","",GM44)</f>
        <v/>
      </c>
      <c r="IN45" s="284" t="str">
        <f t="shared" ref="IN45" si="141">IF(GN44="","",GN44)</f>
        <v/>
      </c>
      <c r="IO45" s="284" t="str">
        <f t="shared" ref="IO45" si="142">IF(GO44="","",GO44)</f>
        <v/>
      </c>
      <c r="IP45" s="284" t="str">
        <f t="shared" ref="IP45" si="143">IF(GP44="","",GP44)</f>
        <v/>
      </c>
      <c r="IQ45" s="284" t="str">
        <f t="shared" ref="IQ45" si="144">IF(GQ44="","",GQ44)</f>
        <v/>
      </c>
      <c r="IR45" s="284" t="str">
        <f t="shared" ref="IR45" si="145">IF(GR44="","",GR44)</f>
        <v/>
      </c>
      <c r="IS45" s="284" t="str">
        <f t="shared" ref="IS45" si="146">IF(GW44="","",GW44)</f>
        <v/>
      </c>
      <c r="IT45" s="284" t="str">
        <f t="shared" ref="IT45" si="147">IF(GX44="","",GX44)</f>
        <v/>
      </c>
      <c r="IV45" s="393"/>
      <c r="IW45" s="393"/>
      <c r="IX45" s="393"/>
      <c r="IY45" s="393"/>
      <c r="IZ45" s="393"/>
      <c r="JA45" s="393"/>
      <c r="JB45" s="393"/>
      <c r="JC45" s="393"/>
      <c r="JD45" s="393"/>
      <c r="JE45" s="393"/>
      <c r="JF45" s="393"/>
      <c r="JG45" s="393"/>
      <c r="JH45" s="393"/>
      <c r="JI45" s="393"/>
      <c r="JJ45" s="393"/>
      <c r="JK45" s="393"/>
      <c r="JL45" s="393"/>
      <c r="JM45" s="393"/>
      <c r="JN45" s="393"/>
      <c r="JO45" s="393"/>
      <c r="JP45" s="393"/>
      <c r="JQ45" s="393"/>
      <c r="JR45" s="393"/>
      <c r="JS45" s="393"/>
      <c r="JT45" s="393"/>
      <c r="JU45" s="393"/>
      <c r="JV45" s="393"/>
      <c r="JW45" s="393"/>
      <c r="JX45" s="393"/>
      <c r="JY45" s="393"/>
      <c r="JZ45" s="393"/>
      <c r="KA45" s="393"/>
      <c r="KB45" s="393"/>
      <c r="KC45" s="393"/>
      <c r="KD45" s="393"/>
      <c r="KE45" s="393"/>
      <c r="KF45" s="393"/>
      <c r="KG45" s="393"/>
      <c r="KH45" s="393"/>
      <c r="KI45" s="393"/>
      <c r="KJ45" s="393"/>
      <c r="KK45" s="393"/>
      <c r="KL45" s="393"/>
      <c r="KM45" s="393"/>
      <c r="KN45" s="393"/>
      <c r="KO45" s="393"/>
      <c r="KP45" s="393"/>
      <c r="KQ45" s="393"/>
      <c r="KR45" s="393"/>
      <c r="KS45" s="393"/>
      <c r="KT45" s="393"/>
      <c r="KU45" s="393"/>
      <c r="KV45" s="393"/>
      <c r="KW45" s="393"/>
      <c r="KX45" s="393"/>
      <c r="KY45" s="393"/>
      <c r="KZ45" s="393"/>
      <c r="LA45" s="393"/>
      <c r="LB45" s="393"/>
      <c r="LC45" s="393"/>
      <c r="LD45" s="393"/>
      <c r="LE45" s="393"/>
      <c r="LF45" s="393"/>
      <c r="LG45" s="393"/>
      <c r="LH45" s="393"/>
      <c r="LI45" s="393"/>
      <c r="LJ45" s="393"/>
      <c r="LK45" s="393"/>
      <c r="LL45" s="393"/>
      <c r="LM45" s="393"/>
      <c r="LN45" s="393"/>
      <c r="LO45" s="393"/>
      <c r="LP45" s="393"/>
      <c r="LQ45" s="393"/>
      <c r="LR45" s="393"/>
      <c r="LS45" s="393"/>
      <c r="LT45" s="393"/>
      <c r="LU45" s="393"/>
      <c r="LV45" s="393"/>
      <c r="LW45" s="393"/>
      <c r="LX45" s="393"/>
      <c r="LY45" s="393"/>
      <c r="LZ45" s="393"/>
      <c r="MA45" s="393"/>
      <c r="MB45" s="393"/>
      <c r="MC45" s="393"/>
      <c r="MD45" s="393"/>
      <c r="ME45" s="393"/>
      <c r="MF45" s="393"/>
      <c r="MG45" s="393"/>
      <c r="MH45" s="393"/>
      <c r="MI45" s="393"/>
      <c r="MJ45" s="393"/>
      <c r="MK45" s="393"/>
      <c r="ML45" s="393"/>
      <c r="MM45" s="393"/>
      <c r="MN45" s="393"/>
      <c r="MO45" s="393"/>
      <c r="MP45" s="393"/>
      <c r="MQ45" s="393"/>
      <c r="MR45" s="393"/>
      <c r="MS45" s="393"/>
      <c r="MT45" s="393"/>
      <c r="MU45" s="393"/>
      <c r="MV45" s="393"/>
      <c r="MW45" s="393"/>
      <c r="MX45" s="393"/>
      <c r="MY45" s="393"/>
      <c r="MZ45" s="393"/>
      <c r="NA45" s="393"/>
      <c r="NB45" s="393"/>
      <c r="NC45" s="393"/>
      <c r="ND45" s="393"/>
      <c r="NE45" s="393"/>
      <c r="NF45" s="393"/>
      <c r="NG45" s="393"/>
      <c r="NH45" s="393"/>
      <c r="NI45" s="393"/>
      <c r="NJ45" s="393"/>
      <c r="NK45" s="393"/>
      <c r="NL45" s="393"/>
      <c r="NM45" s="393"/>
      <c r="NN45" s="393"/>
      <c r="NO45" s="393"/>
      <c r="NP45" s="393"/>
      <c r="NQ45" s="393"/>
      <c r="NR45" s="393"/>
      <c r="NS45" s="393"/>
      <c r="NT45" s="393"/>
      <c r="NU45" s="393"/>
      <c r="NV45" s="393"/>
      <c r="NW45" s="393"/>
      <c r="NX45" s="393"/>
      <c r="NY45" s="393"/>
      <c r="NZ45" s="393"/>
      <c r="OA45" s="393"/>
      <c r="OB45" s="393"/>
      <c r="OC45" s="393"/>
      <c r="OD45" s="393"/>
      <c r="OE45" s="393"/>
      <c r="OF45" s="393"/>
      <c r="OG45" s="393"/>
      <c r="OH45" s="393"/>
      <c r="OI45" s="393"/>
      <c r="OJ45" s="393"/>
      <c r="OK45" s="393"/>
      <c r="OL45" s="393"/>
      <c r="OM45" s="393"/>
      <c r="ON45" s="393"/>
      <c r="OO45" s="393"/>
      <c r="OP45" s="393"/>
      <c r="OQ45" s="393"/>
      <c r="OR45" s="393"/>
      <c r="OS45" s="393"/>
      <c r="OT45" s="393"/>
      <c r="OU45" s="393"/>
      <c r="OV45" s="393"/>
      <c r="OW45" s="393"/>
      <c r="OX45" s="393"/>
      <c r="OY45" s="393"/>
      <c r="OZ45" s="393"/>
      <c r="PA45" s="393"/>
      <c r="PB45" s="393"/>
      <c r="PC45" s="393"/>
      <c r="PD45" s="393"/>
      <c r="PE45" s="393"/>
      <c r="PF45" s="393"/>
      <c r="PG45" s="393"/>
      <c r="PH45" s="393"/>
      <c r="PI45" s="393"/>
      <c r="PJ45" s="393"/>
      <c r="PK45" s="393"/>
      <c r="PL45" s="393"/>
      <c r="PM45" s="393"/>
      <c r="PN45" s="393"/>
      <c r="PO45" s="393"/>
      <c r="PP45" s="393"/>
      <c r="PQ45" s="393"/>
      <c r="PR45" s="393"/>
      <c r="PS45" s="393"/>
      <c r="PT45" s="393"/>
      <c r="PU45" s="393"/>
      <c r="PV45" s="393"/>
      <c r="PW45" s="393"/>
      <c r="PX45" s="393"/>
      <c r="PY45" s="393"/>
      <c r="PZ45" s="393"/>
      <c r="QA45" s="393"/>
      <c r="QB45" s="393"/>
      <c r="QC45" s="393"/>
      <c r="QD45" s="393"/>
      <c r="QE45" s="393"/>
      <c r="QF45" s="393"/>
      <c r="QG45" s="393"/>
      <c r="QH45" s="393"/>
      <c r="QI45" s="393"/>
      <c r="QJ45" s="393"/>
      <c r="QK45" s="393"/>
      <c r="QL45" s="393"/>
      <c r="QM45" s="393"/>
      <c r="QN45" s="393"/>
      <c r="QO45" s="393"/>
      <c r="QP45" s="393"/>
      <c r="QQ45" s="393"/>
      <c r="QR45" s="393"/>
      <c r="QS45" s="393"/>
      <c r="QT45" s="393"/>
      <c r="QU45" s="393"/>
      <c r="QV45" s="393"/>
      <c r="QW45" s="393"/>
      <c r="QX45" s="393"/>
      <c r="QY45" s="393"/>
      <c r="QZ45" s="393"/>
      <c r="RA45" s="393"/>
      <c r="RB45" s="393"/>
      <c r="RC45" s="393"/>
      <c r="RD45" s="393"/>
      <c r="RE45" s="393"/>
      <c r="RF45" s="393"/>
      <c r="RG45" s="393"/>
      <c r="RH45" s="393"/>
      <c r="RI45" s="393"/>
      <c r="RJ45" s="393"/>
      <c r="RK45" s="393"/>
      <c r="RL45" s="393"/>
      <c r="RM45" s="393"/>
      <c r="RN45" s="393"/>
      <c r="RO45" s="393"/>
      <c r="RP45" s="393"/>
      <c r="RQ45" s="393"/>
      <c r="RR45" s="393"/>
      <c r="RS45" s="393"/>
      <c r="RT45" s="393"/>
      <c r="RU45" s="393"/>
      <c r="RV45" s="393"/>
      <c r="RW45" s="393"/>
      <c r="RX45" s="393"/>
      <c r="RY45" s="393"/>
      <c r="RZ45" s="393"/>
      <c r="SA45" s="393"/>
      <c r="SB45" s="393"/>
      <c r="SC45" s="393"/>
      <c r="SD45" s="393"/>
      <c r="SE45" s="393"/>
      <c r="SF45" s="393"/>
      <c r="SG45" s="393"/>
      <c r="SH45" s="393"/>
      <c r="SI45" s="393"/>
      <c r="SJ45" s="393"/>
      <c r="SK45" s="393"/>
      <c r="SL45" s="393"/>
      <c r="SM45" s="393"/>
      <c r="SN45" s="393"/>
      <c r="SO45" s="393"/>
      <c r="SP45" s="393"/>
      <c r="SQ45" s="393"/>
      <c r="SR45" s="393"/>
      <c r="SS45" s="393"/>
      <c r="ST45" s="393"/>
      <c r="SU45" s="393"/>
      <c r="SV45" s="393"/>
      <c r="SW45" s="393"/>
      <c r="SX45" s="393"/>
      <c r="SY45" s="393"/>
      <c r="SZ45" s="393"/>
      <c r="TA45" s="393"/>
      <c r="TB45" s="393"/>
      <c r="TC45" s="393"/>
      <c r="TD45" s="393"/>
      <c r="TE45" s="393"/>
      <c r="TF45" s="393"/>
      <c r="TG45" s="393"/>
      <c r="TH45" s="393"/>
      <c r="TI45" s="393"/>
      <c r="TJ45" s="393"/>
      <c r="TK45" s="393"/>
    </row>
    <row r="46" spans="1:531" ht="33" customHeight="1" x14ac:dyDescent="0.2">
      <c r="A46" s="155">
        <f>A38+1</f>
        <v>26</v>
      </c>
      <c r="B46" s="692"/>
      <c r="C46" s="693"/>
      <c r="D46" s="693"/>
      <c r="E46" s="694"/>
      <c r="F46" s="692"/>
      <c r="G46" s="693"/>
      <c r="H46" s="693"/>
      <c r="I46" s="694"/>
      <c r="J46" s="692"/>
      <c r="K46" s="693"/>
      <c r="L46" s="693"/>
      <c r="M46" s="694"/>
      <c r="N46" s="692"/>
      <c r="O46" s="693"/>
      <c r="P46" s="693"/>
      <c r="Q46" s="693"/>
      <c r="R46" s="694"/>
      <c r="S46" s="692"/>
      <c r="T46" s="693"/>
      <c r="U46" s="693"/>
      <c r="V46" s="694"/>
      <c r="W46" s="692"/>
      <c r="X46" s="693"/>
      <c r="Y46" s="693"/>
      <c r="Z46" s="694"/>
      <c r="AA46" s="692"/>
      <c r="AB46" s="693"/>
      <c r="AC46" s="693"/>
      <c r="AD46" s="694"/>
      <c r="AE46" s="692"/>
      <c r="AF46" s="693"/>
      <c r="AG46" s="693"/>
      <c r="AH46" s="693"/>
      <c r="AI46" s="694"/>
      <c r="AJ46" s="692"/>
      <c r="AK46" s="693"/>
      <c r="AL46" s="693"/>
      <c r="AM46" s="694"/>
      <c r="AN46" s="692"/>
      <c r="AO46" s="693"/>
      <c r="AP46" s="693"/>
      <c r="AQ46" s="694"/>
      <c r="AR46" s="692"/>
      <c r="AS46" s="693"/>
      <c r="AT46" s="693"/>
      <c r="AU46" s="694"/>
      <c r="AV46" s="692"/>
      <c r="AW46" s="693"/>
      <c r="AX46" s="693"/>
      <c r="AY46" s="693"/>
      <c r="AZ46" s="747"/>
      <c r="BA46" s="692"/>
      <c r="BB46" s="693"/>
      <c r="BC46" s="693"/>
      <c r="BD46" s="694"/>
      <c r="BE46" s="692"/>
      <c r="BF46" s="693"/>
      <c r="BG46" s="693"/>
      <c r="BH46" s="694"/>
      <c r="BI46" s="692"/>
      <c r="BJ46" s="693"/>
      <c r="BK46" s="693"/>
      <c r="BL46" s="694"/>
      <c r="BM46" s="692"/>
      <c r="BN46" s="693"/>
      <c r="BO46" s="693"/>
      <c r="BP46" s="693"/>
      <c r="BQ46" s="747"/>
      <c r="BR46" s="692"/>
      <c r="BS46" s="693"/>
      <c r="BT46" s="693"/>
      <c r="BU46" s="694"/>
      <c r="BV46" s="692"/>
      <c r="BW46" s="693"/>
      <c r="BX46" s="693"/>
      <c r="BY46" s="694"/>
      <c r="BZ46" s="692"/>
      <c r="CA46" s="693"/>
      <c r="CB46" s="693"/>
      <c r="CC46" s="694"/>
      <c r="CD46" s="692"/>
      <c r="CE46" s="693"/>
      <c r="CF46" s="693"/>
      <c r="CG46" s="693"/>
      <c r="CH46" s="747"/>
      <c r="CI46" s="692"/>
      <c r="CJ46" s="693"/>
      <c r="CK46" s="693"/>
      <c r="CL46" s="694"/>
      <c r="CM46" s="692"/>
      <c r="CN46" s="693"/>
      <c r="CO46" s="693"/>
      <c r="CP46" s="694"/>
      <c r="CQ46" s="692"/>
      <c r="CR46" s="693"/>
      <c r="CS46" s="693"/>
      <c r="CT46" s="694"/>
      <c r="CU46" s="692"/>
      <c r="CV46" s="693"/>
      <c r="CW46" s="693"/>
      <c r="CX46" s="693"/>
      <c r="CY46" s="694"/>
      <c r="CZ46" s="692"/>
      <c r="DA46" s="693"/>
      <c r="DB46" s="693"/>
      <c r="DC46" s="694"/>
      <c r="DD46" s="692"/>
      <c r="DE46" s="693"/>
      <c r="DF46" s="693"/>
      <c r="DG46" s="694"/>
      <c r="DH46" s="692"/>
      <c r="DI46" s="693"/>
      <c r="DJ46" s="693"/>
      <c r="DK46" s="694"/>
      <c r="DL46" s="692"/>
      <c r="DM46" s="693"/>
      <c r="DN46" s="693"/>
      <c r="DO46" s="694"/>
      <c r="DP46" s="692"/>
      <c r="DQ46" s="693"/>
      <c r="DR46" s="693"/>
      <c r="DS46" s="694"/>
      <c r="DT46" s="692"/>
      <c r="DU46" s="693"/>
      <c r="DV46" s="693"/>
      <c r="DW46" s="694"/>
      <c r="DX46" s="692"/>
      <c r="DY46" s="693"/>
      <c r="DZ46" s="693"/>
      <c r="EA46" s="694"/>
      <c r="EB46" s="692"/>
      <c r="EC46" s="693"/>
      <c r="ED46" s="693"/>
      <c r="EE46" s="694"/>
      <c r="EF46" s="692"/>
      <c r="EG46" s="693"/>
      <c r="EH46" s="693"/>
      <c r="EI46" s="694"/>
      <c r="EJ46" s="692"/>
      <c r="EK46" s="693"/>
      <c r="EL46" s="693"/>
      <c r="EM46" s="694"/>
      <c r="EN46" s="692"/>
      <c r="EO46" s="693"/>
      <c r="EP46" s="693"/>
      <c r="EQ46" s="694"/>
      <c r="ER46" s="653"/>
      <c r="ES46" s="654"/>
      <c r="ET46" s="654"/>
      <c r="EU46" s="655"/>
      <c r="EV46" s="653"/>
      <c r="EW46" s="654"/>
      <c r="EX46" s="654"/>
      <c r="EY46" s="654"/>
      <c r="EZ46" s="654"/>
      <c r="FA46" s="654"/>
      <c r="FB46" s="655"/>
      <c r="FC46" s="653"/>
      <c r="FD46" s="654"/>
      <c r="FE46" s="654"/>
      <c r="FF46" s="654"/>
      <c r="FG46" s="654"/>
      <c r="FH46" s="654"/>
      <c r="FI46" s="655"/>
      <c r="FJ46" s="653" t="s">
        <v>866</v>
      </c>
      <c r="FK46" s="654"/>
      <c r="FL46" s="654"/>
      <c r="FM46" s="654"/>
      <c r="FN46" s="654"/>
      <c r="FO46" s="844"/>
      <c r="FP46" s="747"/>
      <c r="FQ46" s="477" t="str">
        <f t="shared" ref="FQ46:GX46" si="148">IF((COUNTIF($DT$71:$FP$71,FQ49)&gt;=2),"×",IF((COUNTIF($DT$71:$FP$71,FQ49)=1),"○"," "))</f>
        <v xml:space="preserve"> </v>
      </c>
      <c r="FR46" s="478" t="str">
        <f t="shared" si="148"/>
        <v xml:space="preserve"> </v>
      </c>
      <c r="FS46" s="478" t="str">
        <f t="shared" si="148"/>
        <v xml:space="preserve"> </v>
      </c>
      <c r="FT46" s="478" t="str">
        <f t="shared" si="148"/>
        <v xml:space="preserve"> </v>
      </c>
      <c r="FU46" s="478" t="str">
        <f t="shared" si="148"/>
        <v xml:space="preserve"> </v>
      </c>
      <c r="FV46" s="478" t="str">
        <f t="shared" si="148"/>
        <v xml:space="preserve"> </v>
      </c>
      <c r="FW46" s="478" t="str">
        <f t="shared" si="148"/>
        <v xml:space="preserve"> </v>
      </c>
      <c r="FX46" s="478" t="str">
        <f t="shared" si="148"/>
        <v xml:space="preserve"> </v>
      </c>
      <c r="FY46" s="478" t="str">
        <f t="shared" si="148"/>
        <v xml:space="preserve"> </v>
      </c>
      <c r="FZ46" s="478" t="str">
        <f t="shared" si="148"/>
        <v xml:space="preserve"> </v>
      </c>
      <c r="GA46" s="478" t="str">
        <f t="shared" si="148"/>
        <v xml:space="preserve"> </v>
      </c>
      <c r="GB46" s="478" t="str">
        <f t="shared" si="148"/>
        <v xml:space="preserve"> </v>
      </c>
      <c r="GC46" s="478" t="str">
        <f t="shared" si="148"/>
        <v xml:space="preserve"> </v>
      </c>
      <c r="GD46" s="478" t="str">
        <f t="shared" si="148"/>
        <v xml:space="preserve"> </v>
      </c>
      <c r="GE46" s="478" t="str">
        <f t="shared" si="148"/>
        <v xml:space="preserve"> </v>
      </c>
      <c r="GF46" s="478" t="str">
        <f t="shared" si="148"/>
        <v xml:space="preserve"> </v>
      </c>
      <c r="GG46" s="478" t="str">
        <f t="shared" si="148"/>
        <v xml:space="preserve"> </v>
      </c>
      <c r="GH46" s="478" t="str">
        <f t="shared" si="148"/>
        <v xml:space="preserve"> </v>
      </c>
      <c r="GI46" s="478" t="str">
        <f t="shared" si="148"/>
        <v xml:space="preserve"> </v>
      </c>
      <c r="GJ46" s="478" t="str">
        <f t="shared" si="148"/>
        <v xml:space="preserve"> </v>
      </c>
      <c r="GK46" s="479" t="str">
        <f t="shared" si="148"/>
        <v xml:space="preserve"> </v>
      </c>
      <c r="GL46" s="478" t="str">
        <f t="shared" si="148"/>
        <v xml:space="preserve"> </v>
      </c>
      <c r="GM46" s="479" t="str">
        <f t="shared" si="148"/>
        <v xml:space="preserve"> </v>
      </c>
      <c r="GN46" s="478" t="str">
        <f t="shared" si="148"/>
        <v xml:space="preserve"> </v>
      </c>
      <c r="GO46" s="478" t="str">
        <f t="shared" si="148"/>
        <v xml:space="preserve"> </v>
      </c>
      <c r="GP46" s="479" t="str">
        <f t="shared" si="148"/>
        <v xml:space="preserve"> </v>
      </c>
      <c r="GQ46" s="478" t="str">
        <f t="shared" si="148"/>
        <v xml:space="preserve"> </v>
      </c>
      <c r="GR46" s="478" t="str">
        <f t="shared" si="148"/>
        <v xml:space="preserve"> </v>
      </c>
      <c r="GS46" s="478" t="str">
        <f t="shared" si="148"/>
        <v xml:space="preserve"> </v>
      </c>
      <c r="GT46" s="478" t="str">
        <f t="shared" si="148"/>
        <v xml:space="preserve"> </v>
      </c>
      <c r="GU46" s="478" t="str">
        <f t="shared" si="148"/>
        <v xml:space="preserve"> </v>
      </c>
      <c r="GV46" s="478" t="str">
        <f t="shared" si="148"/>
        <v xml:space="preserve"> </v>
      </c>
      <c r="GW46" s="478" t="str">
        <f t="shared" si="148"/>
        <v xml:space="preserve"> </v>
      </c>
      <c r="GX46" s="478" t="str">
        <f t="shared" si="148"/>
        <v xml:space="preserve"> </v>
      </c>
      <c r="GY46" s="188">
        <f>A46</f>
        <v>26</v>
      </c>
      <c r="HA46" s="80"/>
      <c r="HB46" s="199">
        <f>リスト!C45</f>
        <v>0</v>
      </c>
      <c r="HC46" s="76" t="str">
        <f>IF(リスト!D45="","",リスト!D45)</f>
        <v/>
      </c>
      <c r="HD46" s="76" t="str">
        <f>IF(リスト!F45="","",リスト!F45)</f>
        <v/>
      </c>
      <c r="HE46" s="76" t="str">
        <f>IF(リスト!E45="","",リスト!E45)</f>
        <v>Ry盤除却</v>
      </c>
      <c r="HF46" s="200" t="str">
        <f>IF(リスト!G45="","",リスト!G45)</f>
        <v/>
      </c>
      <c r="HG46" s="459" t="str">
        <f>IF(リスト!H45="","",リスト!H45)</f>
        <v/>
      </c>
      <c r="HH46" s="77" t="str">
        <f>IF(リスト!I45="","",リスト!I45)</f>
        <v>沢良宜</v>
      </c>
      <c r="HI46" s="77" t="str">
        <f>IF(リスト!J45="","",リスト!J45)</f>
        <v>竜　華</v>
      </c>
      <c r="HJ46" s="77" t="str">
        <f>IF(リスト!K45="","",リスト!K45)</f>
        <v>　栂　</v>
      </c>
      <c r="HK46" s="77" t="str">
        <f>IF(リスト!L45="","",リスト!L45)</f>
        <v>井　吹</v>
      </c>
      <c r="HL46" s="77" t="str">
        <f>IF(リスト!M45="","",リスト!M45)</f>
        <v>生　瀬</v>
      </c>
      <c r="HM46" s="459" t="str">
        <f>IF(リスト!N45="","",リスト!N45)</f>
        <v/>
      </c>
      <c r="HN46" s="77" t="str">
        <f>IF(リスト!O45="","",リスト!O45)</f>
        <v/>
      </c>
      <c r="HO46" s="460" t="str">
        <f>IF(リスト!P45="","",リスト!P45)</f>
        <v/>
      </c>
      <c r="HQ46" s="258" t="str">
        <f t="shared" ref="HQ46:II46" si="149">IF(FQ46="○","○",IF(FQ46="×","○",IF(FQ47="○","○",IF(FQ47="×","○",IF(FQ45="","",FQ45)))))</f>
        <v/>
      </c>
      <c r="HR46" s="258" t="str">
        <f t="shared" si="149"/>
        <v/>
      </c>
      <c r="HS46" s="258" t="str">
        <f t="shared" si="149"/>
        <v>休み</v>
      </c>
      <c r="HT46" s="258" t="str">
        <f t="shared" si="149"/>
        <v/>
      </c>
      <c r="HU46" s="258" t="str">
        <f t="shared" si="149"/>
        <v/>
      </c>
      <c r="HV46" s="258" t="str">
        <f t="shared" si="149"/>
        <v/>
      </c>
      <c r="HW46" s="258" t="str">
        <f t="shared" si="149"/>
        <v/>
      </c>
      <c r="HX46" s="258" t="str">
        <f t="shared" si="149"/>
        <v/>
      </c>
      <c r="HY46" s="258" t="str">
        <f t="shared" si="149"/>
        <v/>
      </c>
      <c r="HZ46" s="258" t="str">
        <f t="shared" si="149"/>
        <v/>
      </c>
      <c r="IA46" s="258" t="str">
        <f t="shared" si="149"/>
        <v/>
      </c>
      <c r="IB46" s="258" t="str">
        <f t="shared" si="149"/>
        <v/>
      </c>
      <c r="IC46" s="258" t="str">
        <f t="shared" si="149"/>
        <v/>
      </c>
      <c r="ID46" s="258" t="str">
        <f t="shared" si="149"/>
        <v/>
      </c>
      <c r="IE46" s="258" t="str">
        <f t="shared" si="149"/>
        <v/>
      </c>
      <c r="IF46" s="258" t="str">
        <f t="shared" si="149"/>
        <v/>
      </c>
      <c r="IG46" s="258" t="str">
        <f t="shared" si="149"/>
        <v/>
      </c>
      <c r="IH46" s="258" t="str">
        <f t="shared" si="149"/>
        <v/>
      </c>
      <c r="II46" s="258" t="str">
        <f t="shared" si="149"/>
        <v/>
      </c>
      <c r="IJ46" s="258" t="str">
        <f t="shared" ref="IJ46" si="150">IF(GJ46="○","○",IF(GJ46="×","○",IF(GJ47="○","○",IF(GJ47="×","○",IF(GJ45="","",GJ45)))))</f>
        <v/>
      </c>
      <c r="IK46" s="258" t="str">
        <f t="shared" ref="IK46" si="151">IF(GK46="○","○",IF(GK46="×","○",IF(GK47="○","○",IF(GK47="×","○",IF(GK45="","",GK45)))))</f>
        <v/>
      </c>
      <c r="IL46" s="258" t="str">
        <f t="shared" ref="IL46" si="152">IF(GL46="○","○",IF(GL46="×","○",IF(GL47="○","○",IF(GL47="×","○",IF(GL45="","",GL45)))))</f>
        <v/>
      </c>
      <c r="IM46" s="258" t="str">
        <f t="shared" ref="IM46" si="153">IF(GM46="○","○",IF(GM46="×","○",IF(GM47="○","○",IF(GM47="×","○",IF(GM45="","",GM45)))))</f>
        <v/>
      </c>
      <c r="IN46" s="258" t="str">
        <f t="shared" ref="IN46" si="154">IF(GN46="○","○",IF(GN46="×","○",IF(GN47="○","○",IF(GN47="×","○",IF(GN45="","",GN45)))))</f>
        <v/>
      </c>
      <c r="IO46" s="258" t="str">
        <f t="shared" ref="IO46" si="155">IF(GO46="○","○",IF(GO46="×","○",IF(GO47="○","○",IF(GO47="×","○",IF(GO45="","",GO45)))))</f>
        <v/>
      </c>
      <c r="IP46" s="258" t="str">
        <f t="shared" ref="IP46" si="156">IF(GP46="○","○",IF(GP46="×","○",IF(GP47="○","○",IF(GP47="×","○",IF(GP45="","",GP45)))))</f>
        <v/>
      </c>
      <c r="IQ46" s="258" t="str">
        <f t="shared" ref="IQ46" si="157">IF(GQ46="○","○",IF(GQ46="×","○",IF(GQ47="○","○",IF(GQ47="×","○",IF(GQ45="","",GQ45)))))</f>
        <v/>
      </c>
      <c r="IR46" s="258" t="str">
        <f t="shared" ref="IR46" si="158">IF(GR46="○","○",IF(GR46="×","○",IF(GR47="○","○",IF(GR47="×","○",IF(GR45="","",GR45)))))</f>
        <v/>
      </c>
      <c r="IS46" s="258" t="str">
        <f t="shared" ref="IS46" si="159">IF(GW46="○","○",IF(GW46="×","○",IF(GW47="○","○",IF(GW47="×","○",IF(GW45="","",GW45)))))</f>
        <v/>
      </c>
      <c r="IT46" s="258" t="str">
        <f t="shared" ref="IT46" si="160">IF(GX46="○","○",IF(GX46="×","○",IF(GX47="○","○",IF(GX47="×","○",IF(GX45="","",GX45)))))</f>
        <v/>
      </c>
      <c r="IV46" s="393"/>
      <c r="IW46" s="393"/>
      <c r="IX46" s="393"/>
      <c r="IY46" s="393"/>
      <c r="IZ46" s="393"/>
      <c r="JA46" s="393"/>
      <c r="JB46" s="393"/>
      <c r="JC46" s="393"/>
      <c r="JD46" s="393"/>
      <c r="JE46" s="393"/>
      <c r="JF46" s="393"/>
      <c r="JG46" s="393"/>
      <c r="JH46" s="393"/>
      <c r="JI46" s="393"/>
      <c r="JJ46" s="393"/>
      <c r="JK46" s="393"/>
      <c r="JL46" s="393"/>
      <c r="JM46" s="393"/>
      <c r="JN46" s="393"/>
      <c r="JO46" s="393"/>
      <c r="JP46" s="393"/>
      <c r="JQ46" s="393"/>
      <c r="JR46" s="393"/>
      <c r="JS46" s="393"/>
      <c r="JT46" s="393"/>
      <c r="JU46" s="393"/>
      <c r="JV46" s="393"/>
      <c r="JW46" s="393"/>
      <c r="JX46" s="393"/>
      <c r="JY46" s="393"/>
      <c r="JZ46" s="393"/>
      <c r="KA46" s="393"/>
      <c r="KB46" s="393"/>
      <c r="KC46" s="393"/>
      <c r="KD46" s="393"/>
      <c r="KE46" s="393"/>
      <c r="KF46" s="393"/>
      <c r="KG46" s="393"/>
      <c r="KH46" s="393"/>
      <c r="KI46" s="393"/>
      <c r="KJ46" s="393"/>
      <c r="KK46" s="393"/>
      <c r="KL46" s="393"/>
      <c r="KM46" s="393"/>
      <c r="KN46" s="393"/>
      <c r="KO46" s="393"/>
      <c r="KP46" s="393"/>
      <c r="KQ46" s="393"/>
      <c r="KR46" s="393"/>
      <c r="KS46" s="393"/>
      <c r="KT46" s="393"/>
      <c r="KU46" s="393"/>
      <c r="KV46" s="393"/>
      <c r="KW46" s="393"/>
      <c r="KX46" s="393"/>
      <c r="KY46" s="393"/>
      <c r="KZ46" s="393"/>
      <c r="LA46" s="393"/>
      <c r="LB46" s="393"/>
      <c r="LC46" s="393"/>
      <c r="LD46" s="393"/>
      <c r="LE46" s="393"/>
      <c r="LF46" s="393"/>
      <c r="LG46" s="393"/>
      <c r="LH46" s="393"/>
      <c r="LI46" s="393"/>
      <c r="LJ46" s="393"/>
      <c r="LK46" s="393"/>
      <c r="LL46" s="393"/>
      <c r="LM46" s="393"/>
      <c r="LN46" s="393"/>
      <c r="LO46" s="393"/>
      <c r="LP46" s="393"/>
      <c r="LQ46" s="393"/>
      <c r="LR46" s="393"/>
      <c r="LS46" s="393"/>
      <c r="LT46" s="393"/>
      <c r="LU46" s="393"/>
      <c r="LV46" s="393"/>
      <c r="LW46" s="393"/>
      <c r="LX46" s="393"/>
      <c r="LY46" s="393"/>
      <c r="LZ46" s="393"/>
      <c r="MA46" s="393"/>
      <c r="MB46" s="393"/>
      <c r="MC46" s="393"/>
      <c r="MD46" s="393"/>
      <c r="ME46" s="393"/>
      <c r="MF46" s="393"/>
      <c r="MG46" s="393"/>
      <c r="MH46" s="393"/>
      <c r="MI46" s="393"/>
      <c r="MJ46" s="393"/>
      <c r="MK46" s="393"/>
      <c r="ML46" s="393"/>
      <c r="MM46" s="393"/>
      <c r="MN46" s="393"/>
      <c r="MO46" s="393"/>
      <c r="MP46" s="393"/>
      <c r="MQ46" s="393"/>
      <c r="MR46" s="393"/>
      <c r="MS46" s="393"/>
      <c r="MT46" s="393"/>
      <c r="MU46" s="393"/>
      <c r="MV46" s="393"/>
      <c r="MW46" s="393"/>
      <c r="MX46" s="393"/>
      <c r="MY46" s="393"/>
      <c r="MZ46" s="393"/>
      <c r="NA46" s="393"/>
      <c r="NB46" s="393"/>
      <c r="NC46" s="393"/>
      <c r="ND46" s="393"/>
      <c r="NE46" s="393"/>
      <c r="NF46" s="393"/>
      <c r="NG46" s="393"/>
      <c r="NH46" s="393"/>
      <c r="NI46" s="393"/>
      <c r="NJ46" s="393"/>
      <c r="NK46" s="393"/>
      <c r="NL46" s="393"/>
      <c r="NM46" s="393"/>
      <c r="NN46" s="393"/>
      <c r="NO46" s="393"/>
      <c r="NP46" s="393"/>
      <c r="NQ46" s="393"/>
      <c r="NR46" s="393"/>
      <c r="NS46" s="393"/>
      <c r="NT46" s="393"/>
      <c r="NU46" s="393"/>
      <c r="NV46" s="393"/>
      <c r="NW46" s="393"/>
      <c r="NX46" s="393"/>
      <c r="NY46" s="393"/>
      <c r="NZ46" s="393"/>
      <c r="OA46" s="393"/>
      <c r="OB46" s="393"/>
      <c r="OC46" s="393"/>
      <c r="OD46" s="393"/>
      <c r="OE46" s="393"/>
      <c r="OF46" s="393"/>
      <c r="OG46" s="393"/>
      <c r="OH46" s="393"/>
      <c r="OI46" s="393"/>
      <c r="OJ46" s="393"/>
      <c r="OK46" s="393"/>
      <c r="OL46" s="393"/>
      <c r="OM46" s="393"/>
      <c r="ON46" s="393"/>
      <c r="OO46" s="393"/>
      <c r="OP46" s="393"/>
      <c r="OQ46" s="393"/>
      <c r="OR46" s="393"/>
      <c r="OS46" s="393"/>
      <c r="OT46" s="393"/>
      <c r="OU46" s="393"/>
      <c r="OV46" s="393"/>
      <c r="OW46" s="393"/>
      <c r="OX46" s="393"/>
      <c r="OY46" s="393"/>
      <c r="OZ46" s="393"/>
      <c r="PA46" s="393"/>
      <c r="PB46" s="393"/>
      <c r="PC46" s="393"/>
      <c r="PD46" s="393"/>
      <c r="PE46" s="393"/>
      <c r="PF46" s="393"/>
      <c r="PG46" s="393"/>
      <c r="PH46" s="393"/>
      <c r="PI46" s="393"/>
      <c r="PJ46" s="393"/>
      <c r="PK46" s="393"/>
      <c r="PL46" s="393"/>
      <c r="PM46" s="393"/>
      <c r="PN46" s="393"/>
      <c r="PO46" s="393"/>
      <c r="PP46" s="393"/>
      <c r="PQ46" s="393"/>
      <c r="PR46" s="393"/>
      <c r="PS46" s="393"/>
      <c r="PT46" s="393"/>
      <c r="PU46" s="393"/>
      <c r="PV46" s="393"/>
      <c r="PW46" s="393"/>
      <c r="PX46" s="393"/>
      <c r="PY46" s="393"/>
      <c r="PZ46" s="393"/>
      <c r="QA46" s="393"/>
      <c r="QB46" s="393"/>
      <c r="QC46" s="393"/>
      <c r="QD46" s="393"/>
      <c r="QE46" s="393"/>
      <c r="QF46" s="393"/>
      <c r="QG46" s="393"/>
      <c r="QH46" s="393"/>
      <c r="QI46" s="393"/>
      <c r="QJ46" s="393"/>
      <c r="QK46" s="393"/>
      <c r="QL46" s="393"/>
      <c r="QM46" s="393"/>
      <c r="QN46" s="393"/>
      <c r="QO46" s="393"/>
      <c r="QP46" s="393"/>
      <c r="QQ46" s="393"/>
      <c r="QR46" s="393"/>
      <c r="QS46" s="393"/>
      <c r="QT46" s="393"/>
      <c r="QU46" s="393"/>
      <c r="QV46" s="393"/>
      <c r="QW46" s="393"/>
      <c r="QX46" s="393"/>
      <c r="QY46" s="393"/>
      <c r="QZ46" s="393"/>
      <c r="RA46" s="393"/>
      <c r="RB46" s="393"/>
      <c r="RC46" s="393"/>
      <c r="RD46" s="393"/>
      <c r="RE46" s="393"/>
      <c r="RF46" s="393"/>
      <c r="RG46" s="393"/>
      <c r="RH46" s="393"/>
      <c r="RI46" s="393"/>
      <c r="RJ46" s="393"/>
      <c r="RK46" s="393"/>
      <c r="RL46" s="393"/>
      <c r="RM46" s="393"/>
      <c r="RN46" s="393"/>
      <c r="RO46" s="393"/>
      <c r="RP46" s="393"/>
      <c r="RQ46" s="393"/>
      <c r="RR46" s="393"/>
      <c r="RS46" s="393"/>
      <c r="RT46" s="393"/>
      <c r="RU46" s="393"/>
      <c r="RV46" s="393"/>
      <c r="RW46" s="393"/>
      <c r="RX46" s="393"/>
      <c r="RY46" s="393"/>
      <c r="RZ46" s="393"/>
      <c r="SA46" s="393"/>
      <c r="SB46" s="393"/>
      <c r="SC46" s="393"/>
      <c r="SD46" s="393"/>
      <c r="SE46" s="393"/>
      <c r="SF46" s="393"/>
      <c r="SG46" s="393"/>
      <c r="SH46" s="393"/>
      <c r="SI46" s="393"/>
      <c r="SJ46" s="393"/>
      <c r="SK46" s="393"/>
      <c r="SL46" s="393"/>
      <c r="SM46" s="393"/>
      <c r="SN46" s="393"/>
      <c r="SO46" s="393"/>
      <c r="SP46" s="393"/>
      <c r="SQ46" s="393"/>
      <c r="SR46" s="393"/>
      <c r="SS46" s="393"/>
      <c r="ST46" s="393"/>
      <c r="SU46" s="393"/>
      <c r="SV46" s="393"/>
      <c r="SW46" s="393"/>
      <c r="SX46" s="393"/>
      <c r="SY46" s="393"/>
      <c r="SZ46" s="393"/>
      <c r="TA46" s="393"/>
      <c r="TB46" s="393"/>
      <c r="TC46" s="393"/>
      <c r="TD46" s="393"/>
      <c r="TE46" s="393"/>
      <c r="TF46" s="393"/>
      <c r="TG46" s="393"/>
      <c r="TH46" s="393"/>
      <c r="TI46" s="393"/>
      <c r="TJ46" s="393"/>
      <c r="TK46" s="393"/>
    </row>
    <row r="47" spans="1:531" ht="33" customHeight="1" x14ac:dyDescent="0.2">
      <c r="A47" s="235"/>
      <c r="B47" s="653"/>
      <c r="C47" s="654"/>
      <c r="D47" s="654"/>
      <c r="E47" s="655"/>
      <c r="F47" s="653"/>
      <c r="G47" s="654"/>
      <c r="H47" s="654"/>
      <c r="I47" s="655"/>
      <c r="J47" s="653"/>
      <c r="K47" s="654"/>
      <c r="L47" s="654"/>
      <c r="M47" s="655"/>
      <c r="N47" s="653"/>
      <c r="O47" s="654"/>
      <c r="P47" s="654"/>
      <c r="Q47" s="654"/>
      <c r="R47" s="655"/>
      <c r="S47" s="653"/>
      <c r="T47" s="654"/>
      <c r="U47" s="654"/>
      <c r="V47" s="655"/>
      <c r="W47" s="653"/>
      <c r="X47" s="654"/>
      <c r="Y47" s="654"/>
      <c r="Z47" s="655"/>
      <c r="AA47" s="653"/>
      <c r="AB47" s="654"/>
      <c r="AC47" s="654"/>
      <c r="AD47" s="655"/>
      <c r="AE47" s="653"/>
      <c r="AF47" s="654"/>
      <c r="AG47" s="654"/>
      <c r="AH47" s="654"/>
      <c r="AI47" s="655"/>
      <c r="AJ47" s="653"/>
      <c r="AK47" s="654"/>
      <c r="AL47" s="654"/>
      <c r="AM47" s="655"/>
      <c r="AN47" s="653"/>
      <c r="AO47" s="654"/>
      <c r="AP47" s="654"/>
      <c r="AQ47" s="655"/>
      <c r="AR47" s="653"/>
      <c r="AS47" s="654"/>
      <c r="AT47" s="654"/>
      <c r="AU47" s="655"/>
      <c r="AV47" s="653"/>
      <c r="AW47" s="654"/>
      <c r="AX47" s="654"/>
      <c r="AY47" s="654"/>
      <c r="AZ47" s="747"/>
      <c r="BA47" s="653"/>
      <c r="BB47" s="654"/>
      <c r="BC47" s="654"/>
      <c r="BD47" s="655"/>
      <c r="BE47" s="653"/>
      <c r="BF47" s="654"/>
      <c r="BG47" s="654"/>
      <c r="BH47" s="655"/>
      <c r="BI47" s="653"/>
      <c r="BJ47" s="654"/>
      <c r="BK47" s="654"/>
      <c r="BL47" s="655"/>
      <c r="BM47" s="653"/>
      <c r="BN47" s="654"/>
      <c r="BO47" s="654"/>
      <c r="BP47" s="654"/>
      <c r="BQ47" s="747"/>
      <c r="BR47" s="653"/>
      <c r="BS47" s="654"/>
      <c r="BT47" s="654"/>
      <c r="BU47" s="655"/>
      <c r="BV47" s="653"/>
      <c r="BW47" s="654"/>
      <c r="BX47" s="654"/>
      <c r="BY47" s="655"/>
      <c r="BZ47" s="653"/>
      <c r="CA47" s="654"/>
      <c r="CB47" s="654"/>
      <c r="CC47" s="655"/>
      <c r="CD47" s="653"/>
      <c r="CE47" s="654"/>
      <c r="CF47" s="654"/>
      <c r="CG47" s="654"/>
      <c r="CH47" s="747"/>
      <c r="CI47" s="653"/>
      <c r="CJ47" s="654"/>
      <c r="CK47" s="654"/>
      <c r="CL47" s="655"/>
      <c r="CM47" s="653"/>
      <c r="CN47" s="654"/>
      <c r="CO47" s="654"/>
      <c r="CP47" s="655"/>
      <c r="CQ47" s="653"/>
      <c r="CR47" s="654"/>
      <c r="CS47" s="654"/>
      <c r="CT47" s="655"/>
      <c r="CU47" s="653"/>
      <c r="CV47" s="654"/>
      <c r="CW47" s="654"/>
      <c r="CX47" s="654"/>
      <c r="CY47" s="655"/>
      <c r="CZ47" s="653"/>
      <c r="DA47" s="654"/>
      <c r="DB47" s="654"/>
      <c r="DC47" s="655"/>
      <c r="DD47" s="653"/>
      <c r="DE47" s="654"/>
      <c r="DF47" s="654"/>
      <c r="DG47" s="655"/>
      <c r="DH47" s="653"/>
      <c r="DI47" s="654"/>
      <c r="DJ47" s="654"/>
      <c r="DK47" s="655"/>
      <c r="DL47" s="653"/>
      <c r="DM47" s="654"/>
      <c r="DN47" s="654"/>
      <c r="DO47" s="655"/>
      <c r="DP47" s="653"/>
      <c r="DQ47" s="654"/>
      <c r="DR47" s="654"/>
      <c r="DS47" s="655"/>
      <c r="DT47" s="653"/>
      <c r="DU47" s="654"/>
      <c r="DV47" s="654"/>
      <c r="DW47" s="655"/>
      <c r="DX47" s="653"/>
      <c r="DY47" s="654"/>
      <c r="DZ47" s="654"/>
      <c r="EA47" s="655"/>
      <c r="EB47" s="653"/>
      <c r="EC47" s="654"/>
      <c r="ED47" s="654"/>
      <c r="EE47" s="655"/>
      <c r="EF47" s="653"/>
      <c r="EG47" s="654"/>
      <c r="EH47" s="654"/>
      <c r="EI47" s="655"/>
      <c r="EJ47" s="653"/>
      <c r="EK47" s="654"/>
      <c r="EL47" s="654"/>
      <c r="EM47" s="655"/>
      <c r="EN47" s="653"/>
      <c r="EO47" s="654"/>
      <c r="EP47" s="654"/>
      <c r="EQ47" s="655"/>
      <c r="ER47" s="653"/>
      <c r="ES47" s="654"/>
      <c r="ET47" s="654"/>
      <c r="EU47" s="655"/>
      <c r="EV47" s="653"/>
      <c r="EW47" s="654"/>
      <c r="EX47" s="654"/>
      <c r="EY47" s="654"/>
      <c r="EZ47" s="654"/>
      <c r="FA47" s="654"/>
      <c r="FB47" s="655"/>
      <c r="FC47" s="653"/>
      <c r="FD47" s="654"/>
      <c r="FE47" s="654"/>
      <c r="FF47" s="654"/>
      <c r="FG47" s="654"/>
      <c r="FH47" s="654"/>
      <c r="FI47" s="655"/>
      <c r="FJ47" s="653"/>
      <c r="FK47" s="654"/>
      <c r="FL47" s="654"/>
      <c r="FM47" s="654"/>
      <c r="FN47" s="654"/>
      <c r="FO47" s="844"/>
      <c r="FP47" s="747"/>
      <c r="FQ47" s="848" t="str">
        <f t="shared" ref="FQ47:GX47" si="161">IF((COUNTIF($B$71:$DS$71,FQ49)&gt;=2),"×",IF((COUNTIF($B$71:$DS$71,FQ49)=1),"○"," "))</f>
        <v xml:space="preserve"> </v>
      </c>
      <c r="FR47" s="678" t="str">
        <f t="shared" si="161"/>
        <v xml:space="preserve"> </v>
      </c>
      <c r="FS47" s="678" t="str">
        <f t="shared" si="161"/>
        <v xml:space="preserve"> </v>
      </c>
      <c r="FT47" s="678" t="str">
        <f t="shared" si="161"/>
        <v xml:space="preserve"> </v>
      </c>
      <c r="FU47" s="678" t="str">
        <f t="shared" si="161"/>
        <v xml:space="preserve"> </v>
      </c>
      <c r="FV47" s="678" t="str">
        <f t="shared" si="161"/>
        <v xml:space="preserve"> </v>
      </c>
      <c r="FW47" s="678" t="str">
        <f t="shared" si="161"/>
        <v xml:space="preserve"> </v>
      </c>
      <c r="FX47" s="678" t="str">
        <f t="shared" si="161"/>
        <v xml:space="preserve"> </v>
      </c>
      <c r="FY47" s="678" t="str">
        <f t="shared" si="161"/>
        <v xml:space="preserve"> </v>
      </c>
      <c r="FZ47" s="678" t="str">
        <f t="shared" si="161"/>
        <v xml:space="preserve"> </v>
      </c>
      <c r="GA47" s="678" t="str">
        <f t="shared" si="161"/>
        <v xml:space="preserve"> </v>
      </c>
      <c r="GB47" s="678" t="str">
        <f t="shared" si="161"/>
        <v xml:space="preserve"> </v>
      </c>
      <c r="GC47" s="678" t="str">
        <f t="shared" si="161"/>
        <v xml:space="preserve"> </v>
      </c>
      <c r="GD47" s="678" t="str">
        <f t="shared" si="161"/>
        <v xml:space="preserve"> </v>
      </c>
      <c r="GE47" s="678" t="str">
        <f t="shared" si="161"/>
        <v xml:space="preserve"> </v>
      </c>
      <c r="GF47" s="678" t="str">
        <f t="shared" si="161"/>
        <v xml:space="preserve"> </v>
      </c>
      <c r="GG47" s="678" t="str">
        <f t="shared" si="161"/>
        <v xml:space="preserve"> </v>
      </c>
      <c r="GH47" s="678" t="str">
        <f t="shared" si="161"/>
        <v xml:space="preserve"> </v>
      </c>
      <c r="GI47" s="678" t="str">
        <f t="shared" si="161"/>
        <v xml:space="preserve"> </v>
      </c>
      <c r="GJ47" s="678" t="str">
        <f t="shared" si="161"/>
        <v xml:space="preserve"> </v>
      </c>
      <c r="GK47" s="678" t="str">
        <f t="shared" si="161"/>
        <v xml:space="preserve"> </v>
      </c>
      <c r="GL47" s="678" t="str">
        <f t="shared" si="161"/>
        <v xml:space="preserve"> </v>
      </c>
      <c r="GM47" s="791" t="str">
        <f t="shared" si="161"/>
        <v xml:space="preserve"> </v>
      </c>
      <c r="GN47" s="678" t="str">
        <f t="shared" si="161"/>
        <v xml:space="preserve"> </v>
      </c>
      <c r="GO47" s="678" t="str">
        <f t="shared" si="161"/>
        <v xml:space="preserve"> </v>
      </c>
      <c r="GP47" s="791" t="str">
        <f t="shared" si="161"/>
        <v xml:space="preserve"> </v>
      </c>
      <c r="GQ47" s="678" t="str">
        <f t="shared" si="161"/>
        <v xml:space="preserve"> </v>
      </c>
      <c r="GR47" s="678" t="str">
        <f t="shared" si="161"/>
        <v xml:space="preserve"> </v>
      </c>
      <c r="GS47" s="678" t="str">
        <f t="shared" si="161"/>
        <v xml:space="preserve"> </v>
      </c>
      <c r="GT47" s="678" t="str">
        <f t="shared" si="161"/>
        <v xml:space="preserve"> </v>
      </c>
      <c r="GU47" s="678" t="str">
        <f t="shared" si="161"/>
        <v xml:space="preserve"> </v>
      </c>
      <c r="GV47" s="678" t="str">
        <f t="shared" si="161"/>
        <v xml:space="preserve"> </v>
      </c>
      <c r="GW47" s="678" t="str">
        <f t="shared" si="161"/>
        <v xml:space="preserve"> </v>
      </c>
      <c r="GX47" s="678" t="str">
        <f t="shared" si="161"/>
        <v xml:space="preserve"> </v>
      </c>
      <c r="GY47" s="235" t="str">
        <f>IF(A47="","",A47)</f>
        <v/>
      </c>
      <c r="HA47" s="80"/>
      <c r="HB47" s="199">
        <f>リスト!C46</f>
        <v>0</v>
      </c>
      <c r="HC47" s="76" t="str">
        <f>IF(リスト!D46="","",リスト!D46)</f>
        <v/>
      </c>
      <c r="HD47" s="76" t="str">
        <f>IF(リスト!F46="","",リスト!F46)</f>
        <v/>
      </c>
      <c r="HE47" s="76" t="str">
        <f>IF(リスト!E46="","",リスト!E46)</f>
        <v>Ry切替</v>
      </c>
      <c r="HF47" s="200" t="str">
        <f>IF(リスト!G46="","",リスト!G46)</f>
        <v/>
      </c>
      <c r="HG47" s="77" t="str">
        <f>IF(リスト!H46="","",リスト!H46)</f>
        <v>野　江</v>
      </c>
      <c r="HH47" s="77" t="str">
        <f>IF(リスト!I46="","",リスト!I46)</f>
        <v>真　砂</v>
      </c>
      <c r="HI47" s="77" t="str">
        <f>IF(リスト!J46="","",リスト!J46)</f>
        <v>西八尾</v>
      </c>
      <c r="HJ47" s="77" t="str">
        <f>IF(リスト!K46="","",リスト!K46)</f>
        <v>菱　木</v>
      </c>
      <c r="HK47" s="77" t="str">
        <f>IF(リスト!L46="","",リスト!L46)</f>
        <v>岩　岡</v>
      </c>
      <c r="HL47" s="77" t="str">
        <f>IF(リスト!M46="","",リスト!M46)</f>
        <v>武　庫</v>
      </c>
      <c r="HM47" s="77" t="str">
        <f>IF(リスト!N46="","",リスト!N46)</f>
        <v>下  田</v>
      </c>
      <c r="HN47" s="77" t="str">
        <f>IF(リスト!O46="","",リスト!O46)</f>
        <v>東大和SW/S</v>
      </c>
      <c r="HO47" s="460" t="str">
        <f>IF(リスト!P46="","",リスト!P46)</f>
        <v/>
      </c>
      <c r="IV47" s="393"/>
      <c r="IW47" s="393"/>
      <c r="IX47" s="393"/>
      <c r="IY47" s="393"/>
      <c r="IZ47" s="393"/>
      <c r="JA47" s="393"/>
      <c r="JB47" s="393"/>
      <c r="JC47" s="393"/>
      <c r="JD47" s="393"/>
      <c r="JE47" s="393"/>
      <c r="JF47" s="393"/>
      <c r="JG47" s="393"/>
      <c r="JH47" s="393"/>
      <c r="JI47" s="393"/>
      <c r="JJ47" s="393"/>
      <c r="JK47" s="393"/>
      <c r="JL47" s="393"/>
      <c r="JM47" s="393"/>
      <c r="JN47" s="393"/>
      <c r="JO47" s="393"/>
      <c r="JP47" s="393"/>
      <c r="JQ47" s="393"/>
      <c r="JR47" s="393"/>
      <c r="JS47" s="393"/>
      <c r="JT47" s="393"/>
      <c r="JU47" s="393"/>
      <c r="JV47" s="393"/>
      <c r="JW47" s="393"/>
      <c r="JX47" s="393"/>
      <c r="JY47" s="393"/>
      <c r="JZ47" s="393"/>
      <c r="KA47" s="393"/>
      <c r="KB47" s="393"/>
      <c r="KC47" s="393"/>
      <c r="KD47" s="393"/>
      <c r="KE47" s="393"/>
      <c r="KF47" s="393"/>
      <c r="KG47" s="393"/>
      <c r="KH47" s="393"/>
      <c r="KI47" s="393"/>
      <c r="KJ47" s="393"/>
      <c r="KK47" s="393"/>
      <c r="KL47" s="393"/>
      <c r="KM47" s="393"/>
      <c r="KN47" s="393"/>
      <c r="KO47" s="393"/>
      <c r="KP47" s="393"/>
      <c r="KQ47" s="393"/>
      <c r="KR47" s="393"/>
      <c r="KS47" s="393"/>
      <c r="KT47" s="393"/>
      <c r="KU47" s="393"/>
      <c r="KV47" s="393"/>
      <c r="KW47" s="393"/>
      <c r="KX47" s="393"/>
      <c r="KY47" s="393"/>
      <c r="KZ47" s="393"/>
      <c r="LA47" s="393"/>
      <c r="LB47" s="393"/>
      <c r="LC47" s="393"/>
      <c r="LD47" s="393"/>
      <c r="LE47" s="393"/>
      <c r="LF47" s="393"/>
      <c r="LG47" s="393"/>
      <c r="LH47" s="393"/>
      <c r="LI47" s="393"/>
      <c r="LJ47" s="393"/>
      <c r="LK47" s="393"/>
      <c r="LL47" s="393"/>
      <c r="LM47" s="393"/>
      <c r="LN47" s="393"/>
      <c r="LO47" s="393"/>
      <c r="LP47" s="393"/>
      <c r="LQ47" s="393"/>
      <c r="LR47" s="393"/>
      <c r="LS47" s="393"/>
      <c r="LT47" s="393"/>
      <c r="LU47" s="393"/>
      <c r="LV47" s="393"/>
      <c r="LW47" s="393"/>
      <c r="LX47" s="393"/>
      <c r="LY47" s="393"/>
      <c r="LZ47" s="393"/>
      <c r="MA47" s="393"/>
      <c r="MB47" s="393"/>
      <c r="MC47" s="393"/>
      <c r="MD47" s="393"/>
      <c r="ME47" s="393"/>
      <c r="MF47" s="393"/>
      <c r="MG47" s="393"/>
      <c r="MH47" s="393"/>
      <c r="MI47" s="393"/>
      <c r="MJ47" s="393"/>
      <c r="MK47" s="393"/>
      <c r="ML47" s="393"/>
      <c r="MM47" s="393"/>
      <c r="MN47" s="393"/>
      <c r="MO47" s="393"/>
      <c r="MP47" s="393"/>
      <c r="MQ47" s="393"/>
      <c r="MR47" s="393"/>
      <c r="MS47" s="393"/>
      <c r="MT47" s="393"/>
      <c r="MU47" s="393"/>
      <c r="MV47" s="393"/>
      <c r="MW47" s="393"/>
      <c r="MX47" s="393"/>
      <c r="MY47" s="393"/>
      <c r="MZ47" s="393"/>
      <c r="NA47" s="393"/>
      <c r="NB47" s="393"/>
      <c r="NC47" s="393"/>
      <c r="ND47" s="393"/>
      <c r="NE47" s="393"/>
      <c r="NF47" s="393"/>
      <c r="NG47" s="393"/>
      <c r="NH47" s="393"/>
      <c r="NI47" s="393"/>
      <c r="NJ47" s="393"/>
      <c r="NK47" s="393"/>
      <c r="NL47" s="393"/>
      <c r="NM47" s="393"/>
      <c r="NN47" s="393"/>
      <c r="NO47" s="393"/>
      <c r="NP47" s="393"/>
      <c r="NQ47" s="393"/>
      <c r="NR47" s="393"/>
      <c r="NS47" s="393"/>
      <c r="NT47" s="393"/>
      <c r="NU47" s="393"/>
      <c r="NV47" s="393"/>
      <c r="NW47" s="393"/>
      <c r="NX47" s="393"/>
      <c r="NY47" s="393"/>
      <c r="NZ47" s="393"/>
      <c r="OA47" s="393"/>
      <c r="OB47" s="393"/>
      <c r="OC47" s="393"/>
      <c r="OD47" s="393"/>
      <c r="OE47" s="393"/>
      <c r="OF47" s="393"/>
      <c r="OG47" s="393"/>
      <c r="OH47" s="393"/>
      <c r="OI47" s="393"/>
      <c r="OJ47" s="393"/>
      <c r="OK47" s="393"/>
      <c r="OL47" s="393"/>
      <c r="OM47" s="393"/>
      <c r="ON47" s="393"/>
      <c r="OO47" s="393"/>
      <c r="OP47" s="393"/>
      <c r="OQ47" s="393"/>
      <c r="OR47" s="393"/>
      <c r="OS47" s="393"/>
      <c r="OT47" s="393"/>
      <c r="OU47" s="393"/>
      <c r="OV47" s="393"/>
      <c r="OW47" s="393"/>
      <c r="OX47" s="393"/>
      <c r="OY47" s="393"/>
      <c r="OZ47" s="393"/>
      <c r="PA47" s="393"/>
      <c r="PB47" s="393"/>
      <c r="PC47" s="393"/>
      <c r="PD47" s="393"/>
      <c r="PE47" s="393"/>
      <c r="PF47" s="393"/>
      <c r="PG47" s="393"/>
      <c r="PH47" s="393"/>
      <c r="PI47" s="393"/>
      <c r="PJ47" s="393"/>
      <c r="PK47" s="393"/>
      <c r="PL47" s="393"/>
      <c r="PM47" s="393"/>
      <c r="PN47" s="393"/>
      <c r="PO47" s="393"/>
      <c r="PP47" s="393"/>
      <c r="PQ47" s="393"/>
      <c r="PR47" s="393"/>
      <c r="PS47" s="393"/>
      <c r="PT47" s="393"/>
      <c r="PU47" s="393"/>
      <c r="PV47" s="393"/>
      <c r="PW47" s="393"/>
      <c r="PX47" s="393"/>
      <c r="PY47" s="393"/>
      <c r="PZ47" s="393"/>
      <c r="QA47" s="393"/>
      <c r="QB47" s="393"/>
      <c r="QC47" s="393"/>
      <c r="QD47" s="393"/>
      <c r="QE47" s="393"/>
      <c r="QF47" s="393"/>
      <c r="QG47" s="393"/>
      <c r="QH47" s="393"/>
      <c r="QI47" s="393"/>
      <c r="QJ47" s="393"/>
      <c r="QK47" s="393"/>
      <c r="QL47" s="393"/>
      <c r="QM47" s="393"/>
      <c r="QN47" s="393"/>
      <c r="QO47" s="393"/>
      <c r="QP47" s="393"/>
      <c r="QQ47" s="393"/>
      <c r="QR47" s="393"/>
      <c r="QS47" s="393"/>
      <c r="QT47" s="393"/>
      <c r="QU47" s="393"/>
      <c r="QV47" s="393"/>
      <c r="QW47" s="393"/>
      <c r="QX47" s="393"/>
      <c r="QY47" s="393"/>
      <c r="QZ47" s="393"/>
      <c r="RA47" s="393"/>
      <c r="RB47" s="393"/>
      <c r="RC47" s="393"/>
      <c r="RD47" s="393"/>
      <c r="RE47" s="393"/>
      <c r="RF47" s="393"/>
      <c r="RG47" s="393"/>
      <c r="RH47" s="393"/>
      <c r="RI47" s="393"/>
      <c r="RJ47" s="393"/>
      <c r="RK47" s="393"/>
      <c r="RL47" s="393"/>
      <c r="RM47" s="393"/>
      <c r="RN47" s="393"/>
      <c r="RO47" s="393"/>
      <c r="RP47" s="393"/>
      <c r="RQ47" s="393"/>
      <c r="RR47" s="393"/>
      <c r="RS47" s="393"/>
      <c r="RT47" s="393"/>
      <c r="RU47" s="393"/>
      <c r="RV47" s="393"/>
      <c r="RW47" s="393"/>
      <c r="RX47" s="393"/>
      <c r="RY47" s="393"/>
      <c r="RZ47" s="393"/>
      <c r="SA47" s="393"/>
      <c r="SB47" s="393"/>
      <c r="SC47" s="393"/>
      <c r="SD47" s="393"/>
      <c r="SE47" s="393"/>
      <c r="SF47" s="393"/>
      <c r="SG47" s="393"/>
      <c r="SH47" s="393"/>
      <c r="SI47" s="393"/>
      <c r="SJ47" s="393"/>
      <c r="SK47" s="393"/>
      <c r="SL47" s="393"/>
      <c r="SM47" s="393"/>
      <c r="SN47" s="393"/>
      <c r="SO47" s="393"/>
      <c r="SP47" s="393"/>
      <c r="SQ47" s="393"/>
      <c r="SR47" s="393"/>
      <c r="SS47" s="393"/>
      <c r="ST47" s="393"/>
      <c r="SU47" s="393"/>
      <c r="SV47" s="393"/>
      <c r="SW47" s="393"/>
      <c r="SX47" s="393"/>
      <c r="SY47" s="393"/>
      <c r="SZ47" s="393"/>
      <c r="TA47" s="393"/>
      <c r="TB47" s="393"/>
      <c r="TC47" s="393"/>
      <c r="TD47" s="393"/>
      <c r="TE47" s="393"/>
      <c r="TF47" s="393"/>
      <c r="TG47" s="393"/>
      <c r="TH47" s="393"/>
      <c r="TI47" s="393"/>
      <c r="TJ47" s="393"/>
      <c r="TK47" s="393"/>
    </row>
    <row r="48" spans="1:531" ht="21" customHeight="1" x14ac:dyDescent="0.2">
      <c r="A48" s="236"/>
      <c r="B48" s="689" t="s">
        <v>117</v>
      </c>
      <c r="C48" s="695"/>
      <c r="D48" s="696"/>
      <c r="E48" s="697"/>
      <c r="F48" s="689" t="s">
        <v>117</v>
      </c>
      <c r="G48" s="695"/>
      <c r="H48" s="696"/>
      <c r="I48" s="697"/>
      <c r="J48" s="689" t="s">
        <v>117</v>
      </c>
      <c r="K48" s="695"/>
      <c r="L48" s="696"/>
      <c r="M48" s="697"/>
      <c r="N48" s="689" t="s">
        <v>132</v>
      </c>
      <c r="O48" s="690"/>
      <c r="P48" s="695"/>
      <c r="Q48" s="696"/>
      <c r="R48" s="697"/>
      <c r="S48" s="689" t="s">
        <v>132</v>
      </c>
      <c r="T48" s="695"/>
      <c r="U48" s="696"/>
      <c r="V48" s="697"/>
      <c r="W48" s="689" t="s">
        <v>117</v>
      </c>
      <c r="X48" s="695"/>
      <c r="Y48" s="696"/>
      <c r="Z48" s="697"/>
      <c r="AA48" s="689" t="s">
        <v>117</v>
      </c>
      <c r="AB48" s="695"/>
      <c r="AC48" s="696"/>
      <c r="AD48" s="697"/>
      <c r="AE48" s="689" t="s">
        <v>117</v>
      </c>
      <c r="AF48" s="695"/>
      <c r="AG48" s="690"/>
      <c r="AH48" s="748"/>
      <c r="AI48" s="697"/>
      <c r="AJ48" s="689" t="s">
        <v>132</v>
      </c>
      <c r="AK48" s="695"/>
      <c r="AL48" s="696"/>
      <c r="AM48" s="697"/>
      <c r="AN48" s="689" t="s">
        <v>132</v>
      </c>
      <c r="AO48" s="695"/>
      <c r="AP48" s="696"/>
      <c r="AQ48" s="697"/>
      <c r="AR48" s="689" t="s">
        <v>132</v>
      </c>
      <c r="AS48" s="695"/>
      <c r="AT48" s="696"/>
      <c r="AU48" s="697"/>
      <c r="AV48" s="689" t="s">
        <v>132</v>
      </c>
      <c r="AW48" s="695"/>
      <c r="AX48" s="690"/>
      <c r="AY48" s="748"/>
      <c r="AZ48" s="697"/>
      <c r="BA48" s="689" t="s">
        <v>117</v>
      </c>
      <c r="BB48" s="695"/>
      <c r="BC48" s="696"/>
      <c r="BD48" s="697"/>
      <c r="BE48" s="689" t="s">
        <v>117</v>
      </c>
      <c r="BF48" s="695"/>
      <c r="BG48" s="696"/>
      <c r="BH48" s="697"/>
      <c r="BI48" s="689" t="s">
        <v>117</v>
      </c>
      <c r="BJ48" s="695"/>
      <c r="BK48" s="696"/>
      <c r="BL48" s="697"/>
      <c r="BM48" s="689" t="s">
        <v>117</v>
      </c>
      <c r="BN48" s="695"/>
      <c r="BO48" s="690"/>
      <c r="BP48" s="748"/>
      <c r="BQ48" s="697"/>
      <c r="BR48" s="689" t="s">
        <v>117</v>
      </c>
      <c r="BS48" s="695"/>
      <c r="BT48" s="696"/>
      <c r="BU48" s="697"/>
      <c r="BV48" s="689" t="s">
        <v>117</v>
      </c>
      <c r="BW48" s="695"/>
      <c r="BX48" s="696"/>
      <c r="BY48" s="697"/>
      <c r="BZ48" s="689" t="s">
        <v>117</v>
      </c>
      <c r="CA48" s="695"/>
      <c r="CB48" s="696"/>
      <c r="CC48" s="697"/>
      <c r="CD48" s="689" t="s">
        <v>117</v>
      </c>
      <c r="CE48" s="695"/>
      <c r="CF48" s="690"/>
      <c r="CG48" s="748"/>
      <c r="CH48" s="697"/>
      <c r="CI48" s="689" t="s">
        <v>117</v>
      </c>
      <c r="CJ48" s="695"/>
      <c r="CK48" s="696"/>
      <c r="CL48" s="697"/>
      <c r="CM48" s="689" t="s">
        <v>117</v>
      </c>
      <c r="CN48" s="695"/>
      <c r="CO48" s="696"/>
      <c r="CP48" s="697"/>
      <c r="CQ48" s="689" t="s">
        <v>117</v>
      </c>
      <c r="CR48" s="695"/>
      <c r="CS48" s="696"/>
      <c r="CT48" s="697"/>
      <c r="CU48" s="689" t="s">
        <v>117</v>
      </c>
      <c r="CV48" s="695"/>
      <c r="CW48" s="690"/>
      <c r="CX48" s="748"/>
      <c r="CY48" s="697"/>
      <c r="CZ48" s="689" t="s">
        <v>132</v>
      </c>
      <c r="DA48" s="695"/>
      <c r="DB48" s="696"/>
      <c r="DC48" s="697"/>
      <c r="DD48" s="689" t="s">
        <v>132</v>
      </c>
      <c r="DE48" s="695"/>
      <c r="DF48" s="696"/>
      <c r="DG48" s="697"/>
      <c r="DH48" s="689" t="s">
        <v>132</v>
      </c>
      <c r="DI48" s="695"/>
      <c r="DJ48" s="696"/>
      <c r="DK48" s="697"/>
      <c r="DL48" s="689" t="s">
        <v>132</v>
      </c>
      <c r="DM48" s="695"/>
      <c r="DN48" s="696"/>
      <c r="DO48" s="697"/>
      <c r="DP48" s="689" t="s">
        <v>132</v>
      </c>
      <c r="DQ48" s="695"/>
      <c r="DR48" s="696"/>
      <c r="DS48" s="697"/>
      <c r="DT48" s="689" t="s">
        <v>117</v>
      </c>
      <c r="DU48" s="695"/>
      <c r="DV48" s="696"/>
      <c r="DW48" s="697"/>
      <c r="DX48" s="689" t="s">
        <v>117</v>
      </c>
      <c r="DY48" s="695"/>
      <c r="DZ48" s="696"/>
      <c r="EA48" s="697"/>
      <c r="EB48" s="689" t="s">
        <v>117</v>
      </c>
      <c r="EC48" s="695"/>
      <c r="ED48" s="696"/>
      <c r="EE48" s="697"/>
      <c r="EF48" s="689" t="s">
        <v>117</v>
      </c>
      <c r="EG48" s="695"/>
      <c r="EH48" s="696"/>
      <c r="EI48" s="697"/>
      <c r="EJ48" s="689" t="s">
        <v>117</v>
      </c>
      <c r="EK48" s="695"/>
      <c r="EL48" s="696"/>
      <c r="EM48" s="697"/>
      <c r="EN48" s="689" t="s">
        <v>117</v>
      </c>
      <c r="EO48" s="695"/>
      <c r="EP48" s="696"/>
      <c r="EQ48" s="697"/>
      <c r="ER48" s="689" t="s">
        <v>117</v>
      </c>
      <c r="ES48" s="695"/>
      <c r="ET48" s="696"/>
      <c r="EU48" s="697"/>
      <c r="EV48" s="689" t="s">
        <v>117</v>
      </c>
      <c r="EW48" s="830"/>
      <c r="EX48" s="668"/>
      <c r="EY48" s="668"/>
      <c r="EZ48" s="668"/>
      <c r="FA48" s="668"/>
      <c r="FB48" s="669"/>
      <c r="FC48" s="689" t="s">
        <v>117</v>
      </c>
      <c r="FD48" s="830"/>
      <c r="FE48" s="668"/>
      <c r="FF48" s="668"/>
      <c r="FG48" s="668"/>
      <c r="FH48" s="668"/>
      <c r="FI48" s="669"/>
      <c r="FJ48" s="689" t="s">
        <v>117</v>
      </c>
      <c r="FK48" s="695"/>
      <c r="FL48" s="690" t="s">
        <v>929</v>
      </c>
      <c r="FM48" s="695"/>
      <c r="FN48" s="695"/>
      <c r="FO48" s="695"/>
      <c r="FP48" s="829"/>
      <c r="FQ48" s="849"/>
      <c r="FR48" s="679"/>
      <c r="FS48" s="679"/>
      <c r="FT48" s="679"/>
      <c r="FU48" s="679"/>
      <c r="FV48" s="679"/>
      <c r="FW48" s="679"/>
      <c r="FX48" s="679"/>
      <c r="FY48" s="679"/>
      <c r="FZ48" s="679"/>
      <c r="GA48" s="679"/>
      <c r="GB48" s="679"/>
      <c r="GC48" s="679"/>
      <c r="GD48" s="679"/>
      <c r="GE48" s="679"/>
      <c r="GF48" s="679"/>
      <c r="GG48" s="679"/>
      <c r="GH48" s="679"/>
      <c r="GI48" s="679"/>
      <c r="GJ48" s="679"/>
      <c r="GK48" s="679"/>
      <c r="GL48" s="679"/>
      <c r="GM48" s="792"/>
      <c r="GN48" s="679"/>
      <c r="GO48" s="679"/>
      <c r="GP48" s="792"/>
      <c r="GQ48" s="679"/>
      <c r="GR48" s="679"/>
      <c r="GS48" s="679"/>
      <c r="GT48" s="679"/>
      <c r="GU48" s="679"/>
      <c r="GV48" s="679"/>
      <c r="GW48" s="679"/>
      <c r="GX48" s="679"/>
      <c r="GY48" s="236"/>
      <c r="HA48" s="80"/>
      <c r="HB48" s="199">
        <f>リスト!C47</f>
        <v>0</v>
      </c>
      <c r="HC48" s="76" t="str">
        <f>IF(リスト!D47="","",リスト!D47)</f>
        <v/>
      </c>
      <c r="HD48" s="76" t="str">
        <f>IF(リスト!F47="","",リスト!F47)</f>
        <v/>
      </c>
      <c r="HE48" s="76" t="str">
        <f>IF(リスト!E47="","",リスト!E47)</f>
        <v>TCﾕﾆｯﾄ交換</v>
      </c>
      <c r="HF48" s="200" t="str">
        <f>IF(リスト!G47="","",リスト!G47)</f>
        <v/>
      </c>
      <c r="HG48" s="77" t="str">
        <f>IF(リスト!H47="","",リスト!H47)</f>
        <v>放　出</v>
      </c>
      <c r="HH48" s="77" t="str">
        <f>IF(リスト!I47="","",リスト!I47)</f>
        <v>新鳥飼</v>
      </c>
      <c r="HI48" s="77" t="str">
        <f>IF(リスト!J47="","",リスト!J47)</f>
        <v>東　郷</v>
      </c>
      <c r="HJ48" s="77" t="str">
        <f>IF(リスト!K47="","",リスト!K47)</f>
        <v>信　太</v>
      </c>
      <c r="HK48" s="77" t="str">
        <f>IF(リスト!L47="","",リスト!L47)</f>
        <v>魚　住</v>
      </c>
      <c r="HL48" s="77" t="str">
        <f>IF(リスト!M47="","",リスト!M47)</f>
        <v>久　代</v>
      </c>
      <c r="HM48" s="77" t="str">
        <f>IF(リスト!N47="","",リスト!N47)</f>
        <v>香　芝</v>
      </c>
      <c r="HN48" s="77" t="str">
        <f>IF(リスト!O47="","",リスト!O47)</f>
        <v/>
      </c>
      <c r="HO48" s="460" t="str">
        <f>IF(リスト!P47="","",リスト!P47)</f>
        <v/>
      </c>
      <c r="IV48" s="393"/>
      <c r="IW48" s="393"/>
      <c r="IX48" s="393"/>
      <c r="IY48" s="393"/>
      <c r="IZ48" s="393"/>
      <c r="JA48" s="393"/>
      <c r="JB48" s="393"/>
      <c r="JC48" s="393"/>
      <c r="JD48" s="393"/>
      <c r="JE48" s="393"/>
      <c r="JF48" s="393"/>
      <c r="JG48" s="393"/>
      <c r="JH48" s="393"/>
      <c r="JI48" s="393"/>
      <c r="JJ48" s="393"/>
      <c r="JK48" s="393"/>
      <c r="JL48" s="393"/>
      <c r="JM48" s="393"/>
      <c r="JN48" s="393"/>
      <c r="JO48" s="393"/>
      <c r="JP48" s="393"/>
      <c r="JQ48" s="393"/>
      <c r="JR48" s="393"/>
      <c r="JS48" s="393"/>
      <c r="JT48" s="393"/>
      <c r="JU48" s="393"/>
      <c r="JV48" s="393"/>
      <c r="JW48" s="393"/>
      <c r="JX48" s="393"/>
      <c r="JY48" s="393"/>
      <c r="JZ48" s="393"/>
      <c r="KA48" s="393"/>
      <c r="KB48" s="393"/>
      <c r="KC48" s="393"/>
      <c r="KD48" s="393"/>
      <c r="KE48" s="393"/>
      <c r="KF48" s="393"/>
      <c r="KG48" s="393"/>
      <c r="KH48" s="393"/>
      <c r="KI48" s="393"/>
      <c r="KJ48" s="393"/>
      <c r="KK48" s="393"/>
      <c r="KL48" s="393"/>
      <c r="KM48" s="393"/>
      <c r="KN48" s="393"/>
      <c r="KO48" s="393"/>
      <c r="KP48" s="393"/>
      <c r="KQ48" s="393"/>
      <c r="KR48" s="393"/>
      <c r="KS48" s="393"/>
      <c r="KT48" s="393"/>
      <c r="KU48" s="393"/>
      <c r="KV48" s="393"/>
      <c r="KW48" s="393"/>
      <c r="KX48" s="393"/>
      <c r="KY48" s="393"/>
      <c r="KZ48" s="393"/>
      <c r="LA48" s="393"/>
      <c r="LB48" s="393"/>
      <c r="LC48" s="393"/>
      <c r="LD48" s="393"/>
      <c r="LE48" s="393"/>
      <c r="LF48" s="393"/>
      <c r="LG48" s="393"/>
      <c r="LH48" s="393"/>
      <c r="LI48" s="393"/>
      <c r="LJ48" s="393"/>
      <c r="LK48" s="393"/>
      <c r="LL48" s="393"/>
      <c r="LM48" s="393"/>
      <c r="LN48" s="393"/>
      <c r="LO48" s="393"/>
      <c r="LP48" s="393"/>
      <c r="LQ48" s="393"/>
      <c r="LR48" s="393"/>
      <c r="LS48" s="393"/>
      <c r="LT48" s="393"/>
      <c r="LU48" s="393"/>
      <c r="LV48" s="393"/>
      <c r="LW48" s="393"/>
      <c r="LX48" s="393"/>
      <c r="LY48" s="393"/>
      <c r="LZ48" s="393"/>
      <c r="MA48" s="393"/>
      <c r="MB48" s="393"/>
      <c r="MC48" s="393"/>
      <c r="MD48" s="393"/>
      <c r="ME48" s="393"/>
      <c r="MF48" s="393"/>
      <c r="MG48" s="393"/>
      <c r="MH48" s="393"/>
      <c r="MI48" s="393"/>
      <c r="MJ48" s="393"/>
      <c r="MK48" s="393"/>
      <c r="ML48" s="393"/>
      <c r="MM48" s="393"/>
      <c r="MN48" s="393"/>
      <c r="MO48" s="393"/>
      <c r="MP48" s="393"/>
      <c r="MQ48" s="393"/>
      <c r="MR48" s="393"/>
      <c r="MS48" s="393"/>
      <c r="MT48" s="393"/>
      <c r="MU48" s="393"/>
      <c r="MV48" s="393"/>
      <c r="MW48" s="393"/>
      <c r="MX48" s="393"/>
      <c r="MY48" s="393"/>
      <c r="MZ48" s="393"/>
      <c r="NA48" s="393"/>
      <c r="NB48" s="393"/>
      <c r="NC48" s="393"/>
      <c r="ND48" s="393"/>
      <c r="NE48" s="393"/>
      <c r="NF48" s="393"/>
      <c r="NG48" s="393"/>
      <c r="NH48" s="393"/>
      <c r="NI48" s="393"/>
      <c r="NJ48" s="393"/>
      <c r="NK48" s="393"/>
      <c r="NL48" s="393"/>
      <c r="NM48" s="393"/>
      <c r="NN48" s="393"/>
      <c r="NO48" s="393"/>
      <c r="NP48" s="393"/>
      <c r="NQ48" s="393"/>
      <c r="NR48" s="393"/>
      <c r="NS48" s="393"/>
      <c r="NT48" s="393"/>
      <c r="NU48" s="393"/>
      <c r="NV48" s="393"/>
      <c r="NW48" s="393"/>
      <c r="NX48" s="393"/>
      <c r="NY48" s="393"/>
      <c r="NZ48" s="393"/>
      <c r="OA48" s="393"/>
      <c r="OB48" s="393"/>
      <c r="OC48" s="393"/>
      <c r="OD48" s="393"/>
      <c r="OE48" s="393"/>
      <c r="OF48" s="393"/>
      <c r="OG48" s="393"/>
      <c r="OH48" s="393"/>
      <c r="OI48" s="393"/>
      <c r="OJ48" s="393"/>
      <c r="OK48" s="393"/>
      <c r="OL48" s="393"/>
      <c r="OM48" s="393"/>
      <c r="ON48" s="393"/>
      <c r="OO48" s="393"/>
      <c r="OP48" s="393"/>
      <c r="OQ48" s="393"/>
      <c r="OR48" s="393"/>
      <c r="OS48" s="393"/>
      <c r="OT48" s="393"/>
      <c r="OU48" s="393"/>
      <c r="OV48" s="393"/>
      <c r="OW48" s="393"/>
      <c r="OX48" s="393"/>
      <c r="OY48" s="393"/>
      <c r="OZ48" s="393"/>
      <c r="PA48" s="393"/>
      <c r="PB48" s="393"/>
      <c r="PC48" s="393"/>
      <c r="PD48" s="393"/>
      <c r="PE48" s="393"/>
      <c r="PF48" s="393"/>
      <c r="PG48" s="393"/>
      <c r="PH48" s="393"/>
      <c r="PI48" s="393"/>
      <c r="PJ48" s="393"/>
      <c r="PK48" s="393"/>
      <c r="PL48" s="393"/>
      <c r="PM48" s="393"/>
      <c r="PN48" s="393"/>
      <c r="PO48" s="393"/>
      <c r="PP48" s="393"/>
      <c r="PQ48" s="393"/>
      <c r="PR48" s="393"/>
      <c r="PS48" s="393"/>
      <c r="PT48" s="393"/>
      <c r="PU48" s="393"/>
      <c r="PV48" s="393"/>
      <c r="PW48" s="393"/>
      <c r="PX48" s="393"/>
      <c r="PY48" s="393"/>
      <c r="PZ48" s="393"/>
      <c r="QA48" s="393"/>
      <c r="QB48" s="393"/>
      <c r="QC48" s="393"/>
      <c r="QD48" s="393"/>
      <c r="QE48" s="393"/>
      <c r="QF48" s="393"/>
      <c r="QG48" s="393"/>
      <c r="QH48" s="393"/>
      <c r="QI48" s="393"/>
      <c r="QJ48" s="393"/>
      <c r="QK48" s="393"/>
      <c r="QL48" s="393"/>
      <c r="QM48" s="393"/>
      <c r="QN48" s="393"/>
      <c r="QO48" s="393"/>
      <c r="QP48" s="393"/>
      <c r="QQ48" s="393"/>
      <c r="QR48" s="393"/>
      <c r="QS48" s="393"/>
      <c r="QT48" s="393"/>
      <c r="QU48" s="393"/>
      <c r="QV48" s="393"/>
      <c r="QW48" s="393"/>
      <c r="QX48" s="393"/>
      <c r="QY48" s="393"/>
      <c r="QZ48" s="393"/>
      <c r="RA48" s="393"/>
      <c r="RB48" s="393"/>
      <c r="RC48" s="393"/>
      <c r="RD48" s="393"/>
      <c r="RE48" s="393"/>
      <c r="RF48" s="393"/>
      <c r="RG48" s="393"/>
      <c r="RH48" s="393"/>
      <c r="RI48" s="393"/>
      <c r="RJ48" s="393"/>
      <c r="RK48" s="393"/>
      <c r="RL48" s="393"/>
      <c r="RM48" s="393"/>
      <c r="RN48" s="393"/>
      <c r="RO48" s="393"/>
      <c r="RP48" s="393"/>
      <c r="RQ48" s="393"/>
      <c r="RR48" s="393"/>
      <c r="RS48" s="393"/>
      <c r="RT48" s="393"/>
      <c r="RU48" s="393"/>
      <c r="RV48" s="393"/>
      <c r="RW48" s="393"/>
      <c r="RX48" s="393"/>
      <c r="RY48" s="393"/>
      <c r="RZ48" s="393"/>
      <c r="SA48" s="393"/>
      <c r="SB48" s="393"/>
      <c r="SC48" s="393"/>
      <c r="SD48" s="393"/>
      <c r="SE48" s="393"/>
      <c r="SF48" s="393"/>
      <c r="SG48" s="393"/>
      <c r="SH48" s="393"/>
      <c r="SI48" s="393"/>
      <c r="SJ48" s="393"/>
      <c r="SK48" s="393"/>
      <c r="SL48" s="393"/>
      <c r="SM48" s="393"/>
      <c r="SN48" s="393"/>
      <c r="SO48" s="393"/>
      <c r="SP48" s="393"/>
      <c r="SQ48" s="393"/>
      <c r="SR48" s="393"/>
      <c r="SS48" s="393"/>
      <c r="ST48" s="393"/>
      <c r="SU48" s="393"/>
      <c r="SV48" s="393"/>
      <c r="SW48" s="393"/>
      <c r="SX48" s="393"/>
      <c r="SY48" s="393"/>
      <c r="SZ48" s="393"/>
      <c r="TA48" s="393"/>
      <c r="TB48" s="393"/>
      <c r="TC48" s="393"/>
      <c r="TD48" s="393"/>
      <c r="TE48" s="393"/>
      <c r="TF48" s="393"/>
      <c r="TG48" s="393"/>
      <c r="TH48" s="393"/>
      <c r="TI48" s="393"/>
      <c r="TJ48" s="393"/>
      <c r="TK48" s="393"/>
    </row>
    <row r="49" spans="1:531" ht="21" customHeight="1" x14ac:dyDescent="0.2">
      <c r="A49" s="137">
        <f>D49+H49+L49+Q49+U49+Y49+AC49+EH49+EL49+AH49+AL49+AP49+AT49+AY49+BC49+BK49+BP49+BT49+CB49+CG49+CK49+CS49+CX49+DB49+DF49+DJ49+DN49+DR49++DV49+DZ49+ED49+EP49+ET49+FA49+FH49+FO49+BG49+BX49+CO49</f>
        <v>0</v>
      </c>
      <c r="B49" s="670"/>
      <c r="C49" s="698"/>
      <c r="D49" s="699"/>
      <c r="E49" s="700"/>
      <c r="F49" s="670"/>
      <c r="G49" s="698"/>
      <c r="H49" s="699"/>
      <c r="I49" s="700"/>
      <c r="J49" s="670"/>
      <c r="K49" s="698"/>
      <c r="L49" s="699"/>
      <c r="M49" s="700"/>
      <c r="N49" s="670"/>
      <c r="O49" s="671"/>
      <c r="P49" s="698"/>
      <c r="Q49" s="699"/>
      <c r="R49" s="700"/>
      <c r="S49" s="670"/>
      <c r="T49" s="698"/>
      <c r="U49" s="699"/>
      <c r="V49" s="700"/>
      <c r="W49" s="670"/>
      <c r="X49" s="698"/>
      <c r="Y49" s="699"/>
      <c r="Z49" s="700"/>
      <c r="AA49" s="670"/>
      <c r="AB49" s="698"/>
      <c r="AC49" s="699"/>
      <c r="AD49" s="700"/>
      <c r="AE49" s="670"/>
      <c r="AF49" s="671"/>
      <c r="AG49" s="698"/>
      <c r="AH49" s="741"/>
      <c r="AI49" s="939"/>
      <c r="AJ49" s="670"/>
      <c r="AK49" s="698"/>
      <c r="AL49" s="699"/>
      <c r="AM49" s="700"/>
      <c r="AN49" s="670"/>
      <c r="AO49" s="698"/>
      <c r="AP49" s="699"/>
      <c r="AQ49" s="700"/>
      <c r="AR49" s="670"/>
      <c r="AS49" s="698"/>
      <c r="AT49" s="699"/>
      <c r="AU49" s="700"/>
      <c r="AV49" s="670"/>
      <c r="AW49" s="671"/>
      <c r="AX49" s="740"/>
      <c r="AY49" s="699"/>
      <c r="AZ49" s="941"/>
      <c r="BA49" s="670"/>
      <c r="BB49" s="698"/>
      <c r="BC49" s="699"/>
      <c r="BD49" s="700"/>
      <c r="BE49" s="670"/>
      <c r="BF49" s="698"/>
      <c r="BG49" s="699"/>
      <c r="BH49" s="700"/>
      <c r="BI49" s="670"/>
      <c r="BJ49" s="698"/>
      <c r="BK49" s="699"/>
      <c r="BL49" s="700"/>
      <c r="BM49" s="670"/>
      <c r="BN49" s="671"/>
      <c r="BO49" s="740"/>
      <c r="BP49" s="699"/>
      <c r="BQ49" s="941"/>
      <c r="BR49" s="670"/>
      <c r="BS49" s="698"/>
      <c r="BT49" s="699"/>
      <c r="BU49" s="700"/>
      <c r="BV49" s="670"/>
      <c r="BW49" s="698"/>
      <c r="BX49" s="699"/>
      <c r="BY49" s="700"/>
      <c r="BZ49" s="670"/>
      <c r="CA49" s="698"/>
      <c r="CB49" s="699"/>
      <c r="CC49" s="700"/>
      <c r="CD49" s="670"/>
      <c r="CE49" s="671"/>
      <c r="CF49" s="969"/>
      <c r="CG49" s="699"/>
      <c r="CH49" s="941"/>
      <c r="CI49" s="670"/>
      <c r="CJ49" s="698"/>
      <c r="CK49" s="699"/>
      <c r="CL49" s="700"/>
      <c r="CM49" s="670"/>
      <c r="CN49" s="698"/>
      <c r="CO49" s="699"/>
      <c r="CP49" s="700"/>
      <c r="CQ49" s="670"/>
      <c r="CR49" s="698"/>
      <c r="CS49" s="699"/>
      <c r="CT49" s="700"/>
      <c r="CU49" s="670"/>
      <c r="CV49" s="671"/>
      <c r="CW49" s="698"/>
      <c r="CX49" s="699"/>
      <c r="CY49" s="700"/>
      <c r="CZ49" s="670"/>
      <c r="DA49" s="698"/>
      <c r="DB49" s="699"/>
      <c r="DC49" s="700"/>
      <c r="DD49" s="670"/>
      <c r="DE49" s="698"/>
      <c r="DF49" s="699"/>
      <c r="DG49" s="700"/>
      <c r="DH49" s="670"/>
      <c r="DI49" s="698"/>
      <c r="DJ49" s="699"/>
      <c r="DK49" s="700"/>
      <c r="DL49" s="670"/>
      <c r="DM49" s="698"/>
      <c r="DN49" s="699"/>
      <c r="DO49" s="700"/>
      <c r="DP49" s="670"/>
      <c r="DQ49" s="698"/>
      <c r="DR49" s="699"/>
      <c r="DS49" s="700"/>
      <c r="DT49" s="670"/>
      <c r="DU49" s="698"/>
      <c r="DV49" s="699"/>
      <c r="DW49" s="700"/>
      <c r="DX49" s="670"/>
      <c r="DY49" s="698"/>
      <c r="DZ49" s="699"/>
      <c r="EA49" s="700"/>
      <c r="EB49" s="670"/>
      <c r="EC49" s="698"/>
      <c r="ED49" s="699"/>
      <c r="EE49" s="700"/>
      <c r="EF49" s="670"/>
      <c r="EG49" s="698"/>
      <c r="EH49" s="699"/>
      <c r="EI49" s="700"/>
      <c r="EJ49" s="670"/>
      <c r="EK49" s="698"/>
      <c r="EL49" s="699"/>
      <c r="EM49" s="700"/>
      <c r="EN49" s="670"/>
      <c r="EO49" s="698"/>
      <c r="EP49" s="699"/>
      <c r="EQ49" s="700"/>
      <c r="ER49" s="670"/>
      <c r="ES49" s="698"/>
      <c r="ET49" s="699"/>
      <c r="EU49" s="652"/>
      <c r="EV49" s="670"/>
      <c r="EW49" s="671"/>
      <c r="EX49" s="672"/>
      <c r="EY49" s="672"/>
      <c r="EZ49" s="673"/>
      <c r="FA49" s="652"/>
      <c r="FB49" s="652"/>
      <c r="FC49" s="670"/>
      <c r="FD49" s="671"/>
      <c r="FE49" s="672"/>
      <c r="FF49" s="672"/>
      <c r="FG49" s="673"/>
      <c r="FH49" s="652"/>
      <c r="FI49" s="700"/>
      <c r="FJ49" s="670"/>
      <c r="FK49" s="671"/>
      <c r="FL49" s="960"/>
      <c r="FM49" s="960"/>
      <c r="FN49" s="740"/>
      <c r="FO49" s="699"/>
      <c r="FP49" s="652"/>
      <c r="FQ49" s="840" t="str">
        <f>$HC$5</f>
        <v>山　内</v>
      </c>
      <c r="FR49" s="684" t="str">
        <f>$HC$6</f>
        <v>内　方</v>
      </c>
      <c r="FS49" s="684" t="str">
        <f>$HC$7</f>
        <v>平　澤</v>
      </c>
      <c r="FT49" s="684" t="str">
        <f>$HC$8</f>
        <v>船　水</v>
      </c>
      <c r="FU49" s="684" t="str">
        <f>$HC$9</f>
        <v>菅　野</v>
      </c>
      <c r="FV49" s="684" t="str">
        <f>$HC$10</f>
        <v>金　山</v>
      </c>
      <c r="FW49" s="684" t="str">
        <f>$HC$11</f>
        <v>荒　木</v>
      </c>
      <c r="FX49" s="684" t="str">
        <f>$HC$12</f>
        <v>今　井</v>
      </c>
      <c r="FY49" s="684" t="str">
        <f>$HC$13</f>
        <v>平　岡</v>
      </c>
      <c r="FZ49" s="684" t="str">
        <f>$HC$14</f>
        <v>古　澤</v>
      </c>
      <c r="GA49" s="684" t="str">
        <f>$HC$15</f>
        <v>髙比良</v>
      </c>
      <c r="GB49" s="684" t="str">
        <f>$HC$16</f>
        <v>平　松</v>
      </c>
      <c r="GC49" s="684" t="str">
        <f>$HC$17</f>
        <v>中　嶋</v>
      </c>
      <c r="GD49" s="684" t="str">
        <f>$HC$18</f>
        <v>藤　本</v>
      </c>
      <c r="GE49" s="684" t="str">
        <f>$HC$19</f>
        <v>幸　岡</v>
      </c>
      <c r="GF49" s="684" t="str">
        <f>$HC$20</f>
        <v>宮　地</v>
      </c>
      <c r="GG49" s="684" t="str">
        <f>$HC$21</f>
        <v>西　山</v>
      </c>
      <c r="GH49" s="684" t="str">
        <f>$HC$22</f>
        <v>姫　路</v>
      </c>
      <c r="GI49" s="684" t="str">
        <f>$HC$23</f>
        <v>西　田</v>
      </c>
      <c r="GJ49" s="684" t="str">
        <f>$HC$24</f>
        <v/>
      </c>
      <c r="GK49" s="797" t="str">
        <f>$HC$25</f>
        <v/>
      </c>
      <c r="GL49" s="684" t="str">
        <f>$HC$26</f>
        <v/>
      </c>
      <c r="GM49" s="797" t="str">
        <f>$HC$27</f>
        <v/>
      </c>
      <c r="GN49" s="684" t="str">
        <f>$HC$28</f>
        <v>河　口</v>
      </c>
      <c r="GO49" s="684" t="str">
        <f>$HC$29</f>
        <v>三　谷</v>
      </c>
      <c r="GP49" s="797" t="str">
        <f>$HC$30</f>
        <v>和　本</v>
      </c>
      <c r="GQ49" s="684" t="str">
        <f>$HC$31</f>
        <v>野　木</v>
      </c>
      <c r="GR49" s="684" t="str">
        <f>$HC$32</f>
        <v>東　條</v>
      </c>
      <c r="GS49" s="684" t="str">
        <f>$HC$33</f>
        <v>木　下</v>
      </c>
      <c r="GT49" s="684" t="str">
        <f>$HC$34</f>
        <v>前　島</v>
      </c>
      <c r="GU49" s="684" t="str">
        <f>$HC$35</f>
        <v>小　川</v>
      </c>
      <c r="GV49" s="684" t="str">
        <f>$HC$36</f>
        <v>河口消防</v>
      </c>
      <c r="GW49" s="684" t="str">
        <f>$HC$37</f>
        <v>ダイシン</v>
      </c>
      <c r="GX49" s="680" t="str">
        <f>$HC$38</f>
        <v>ヤマト・新生</v>
      </c>
      <c r="GY49" s="135">
        <f>A49</f>
        <v>0</v>
      </c>
      <c r="HA49" s="80"/>
      <c r="HB49" s="199">
        <f>リスト!C48</f>
        <v>0</v>
      </c>
      <c r="HC49" s="76" t="str">
        <f>IF(リスト!D48="","",リスト!D48)</f>
        <v/>
      </c>
      <c r="HD49" s="76" t="str">
        <f>IF(リスト!F48="","",リスト!F48)</f>
        <v/>
      </c>
      <c r="HE49" s="76" t="str">
        <f>IF(リスト!E48="","",リスト!E48)</f>
        <v>TC盤除却</v>
      </c>
      <c r="HF49" s="200" t="str">
        <f>IF(リスト!G48="","",リスト!G48)</f>
        <v/>
      </c>
      <c r="HG49" s="77" t="str">
        <f>IF(リスト!H48="","",リスト!H48)</f>
        <v>新喜島</v>
      </c>
      <c r="HH49" s="77" t="str">
        <f>IF(リスト!I48="","",リスト!I48)</f>
        <v>北大阪</v>
      </c>
      <c r="HI49" s="77" t="str">
        <f>IF(リスト!J48="","",リスト!J48)</f>
        <v>弓　削</v>
      </c>
      <c r="HJ49" s="77" t="str">
        <f>IF(リスト!K48="","",リスト!K48)</f>
        <v>滝　谷</v>
      </c>
      <c r="HK49" s="77" t="str">
        <f>IF(リスト!L48="","",リスト!L48)</f>
        <v>土　山</v>
      </c>
      <c r="HL49" s="77" t="str">
        <f>IF(リスト!M48="","",リスト!M48)</f>
        <v>口酒井</v>
      </c>
      <c r="HM49" s="77" t="str">
        <f>IF(リスト!N48="","",リスト!N48)</f>
        <v>広　陵</v>
      </c>
      <c r="HN49" s="77" t="str">
        <f>IF(リスト!O48="","",リスト!O48)</f>
        <v/>
      </c>
      <c r="HO49" s="460" t="str">
        <f>IF(リスト!P48="","",リスト!P48)</f>
        <v/>
      </c>
      <c r="IV49" s="393"/>
      <c r="IW49" s="393"/>
      <c r="IX49" s="393"/>
      <c r="IY49" s="393"/>
      <c r="IZ49" s="393"/>
      <c r="JA49" s="393"/>
      <c r="JB49" s="393"/>
      <c r="JC49" s="393"/>
      <c r="JD49" s="393"/>
      <c r="JE49" s="393"/>
      <c r="JF49" s="393"/>
      <c r="JG49" s="393"/>
      <c r="JH49" s="393"/>
      <c r="JI49" s="393"/>
      <c r="JJ49" s="393"/>
      <c r="JK49" s="393"/>
      <c r="JL49" s="393"/>
      <c r="JM49" s="393"/>
      <c r="JN49" s="393"/>
      <c r="JO49" s="393"/>
      <c r="JP49" s="393"/>
      <c r="JQ49" s="393"/>
      <c r="JR49" s="393"/>
      <c r="JS49" s="393"/>
      <c r="JT49" s="393"/>
      <c r="JU49" s="393"/>
      <c r="JV49" s="393"/>
      <c r="JW49" s="393"/>
      <c r="JX49" s="393"/>
      <c r="JY49" s="393"/>
      <c r="JZ49" s="393"/>
      <c r="KA49" s="393"/>
      <c r="KB49" s="393"/>
      <c r="KC49" s="393"/>
      <c r="KD49" s="393"/>
      <c r="KE49" s="393"/>
      <c r="KF49" s="393"/>
      <c r="KG49" s="393"/>
      <c r="KH49" s="393"/>
      <c r="KI49" s="393"/>
      <c r="KJ49" s="393"/>
      <c r="KK49" s="393"/>
      <c r="KL49" s="393"/>
      <c r="KM49" s="393"/>
      <c r="KN49" s="393"/>
      <c r="KO49" s="393"/>
      <c r="KP49" s="393"/>
      <c r="KQ49" s="393"/>
      <c r="KR49" s="393"/>
      <c r="KS49" s="393"/>
      <c r="KT49" s="393"/>
      <c r="KU49" s="393"/>
      <c r="KV49" s="393"/>
      <c r="KW49" s="393"/>
      <c r="KX49" s="393"/>
      <c r="KY49" s="393"/>
      <c r="KZ49" s="393"/>
      <c r="LA49" s="393"/>
      <c r="LB49" s="393"/>
      <c r="LC49" s="393"/>
      <c r="LD49" s="393"/>
      <c r="LE49" s="393"/>
      <c r="LF49" s="393"/>
      <c r="LG49" s="393"/>
      <c r="LH49" s="393"/>
      <c r="LI49" s="393"/>
      <c r="LJ49" s="393"/>
      <c r="LK49" s="393"/>
      <c r="LL49" s="393"/>
      <c r="LM49" s="393"/>
      <c r="LN49" s="393"/>
      <c r="LO49" s="393"/>
      <c r="LP49" s="393"/>
      <c r="LQ49" s="393"/>
      <c r="LR49" s="393"/>
      <c r="LS49" s="393"/>
      <c r="LT49" s="393"/>
      <c r="LU49" s="393"/>
      <c r="LV49" s="393"/>
      <c r="LW49" s="393"/>
      <c r="LX49" s="393"/>
      <c r="LY49" s="393"/>
      <c r="LZ49" s="393"/>
      <c r="MA49" s="393"/>
      <c r="MB49" s="393"/>
      <c r="MC49" s="393"/>
      <c r="MD49" s="393"/>
      <c r="ME49" s="393"/>
      <c r="MF49" s="393"/>
      <c r="MG49" s="393"/>
      <c r="MH49" s="393"/>
      <c r="MI49" s="393"/>
      <c r="MJ49" s="393"/>
      <c r="MK49" s="393"/>
      <c r="ML49" s="393"/>
      <c r="MM49" s="393"/>
      <c r="MN49" s="393"/>
      <c r="MO49" s="393"/>
      <c r="MP49" s="393"/>
      <c r="MQ49" s="393"/>
      <c r="MR49" s="393"/>
      <c r="MS49" s="393"/>
      <c r="MT49" s="393"/>
      <c r="MU49" s="393"/>
      <c r="MV49" s="393"/>
      <c r="MW49" s="393"/>
      <c r="MX49" s="393"/>
      <c r="MY49" s="393"/>
      <c r="MZ49" s="393"/>
      <c r="NA49" s="393"/>
      <c r="NB49" s="393"/>
      <c r="NC49" s="393"/>
      <c r="ND49" s="393"/>
      <c r="NE49" s="393"/>
      <c r="NF49" s="393"/>
      <c r="NG49" s="393"/>
      <c r="NH49" s="393"/>
      <c r="NI49" s="393"/>
      <c r="NJ49" s="393"/>
      <c r="NK49" s="393"/>
      <c r="NL49" s="393"/>
      <c r="NM49" s="393"/>
      <c r="NN49" s="393"/>
      <c r="NO49" s="393"/>
      <c r="NP49" s="393"/>
      <c r="NQ49" s="393"/>
      <c r="NR49" s="393"/>
      <c r="NS49" s="393"/>
      <c r="NT49" s="393"/>
      <c r="NU49" s="393"/>
      <c r="NV49" s="393"/>
      <c r="NW49" s="393"/>
      <c r="NX49" s="393"/>
      <c r="NY49" s="393"/>
      <c r="NZ49" s="393"/>
      <c r="OA49" s="393"/>
      <c r="OB49" s="393"/>
      <c r="OC49" s="393"/>
      <c r="OD49" s="393"/>
      <c r="OE49" s="393"/>
      <c r="OF49" s="393"/>
      <c r="OG49" s="393"/>
      <c r="OH49" s="393"/>
      <c r="OI49" s="393"/>
      <c r="OJ49" s="393"/>
      <c r="OK49" s="393"/>
      <c r="OL49" s="393"/>
      <c r="OM49" s="393"/>
      <c r="ON49" s="393"/>
      <c r="OO49" s="393"/>
      <c r="OP49" s="393"/>
      <c r="OQ49" s="393"/>
      <c r="OR49" s="393"/>
      <c r="OS49" s="393"/>
      <c r="OT49" s="393"/>
      <c r="OU49" s="393"/>
      <c r="OV49" s="393"/>
      <c r="OW49" s="393"/>
      <c r="OX49" s="393"/>
      <c r="OY49" s="393"/>
      <c r="OZ49" s="393"/>
      <c r="PA49" s="393"/>
      <c r="PB49" s="393"/>
      <c r="PC49" s="393"/>
      <c r="PD49" s="393"/>
      <c r="PE49" s="393"/>
      <c r="PF49" s="393"/>
      <c r="PG49" s="393"/>
      <c r="PH49" s="393"/>
      <c r="PI49" s="393"/>
      <c r="PJ49" s="393"/>
      <c r="PK49" s="393"/>
      <c r="PL49" s="393"/>
      <c r="PM49" s="393"/>
      <c r="PN49" s="393"/>
      <c r="PO49" s="393"/>
      <c r="PP49" s="393"/>
      <c r="PQ49" s="393"/>
      <c r="PR49" s="393"/>
      <c r="PS49" s="393"/>
      <c r="PT49" s="393"/>
      <c r="PU49" s="393"/>
      <c r="PV49" s="393"/>
      <c r="PW49" s="393"/>
      <c r="PX49" s="393"/>
      <c r="PY49" s="393"/>
      <c r="PZ49" s="393"/>
      <c r="QA49" s="393"/>
      <c r="QB49" s="393"/>
      <c r="QC49" s="393"/>
      <c r="QD49" s="393"/>
      <c r="QE49" s="393"/>
      <c r="QF49" s="393"/>
      <c r="QG49" s="393"/>
      <c r="QH49" s="393"/>
      <c r="QI49" s="393"/>
      <c r="QJ49" s="393"/>
      <c r="QK49" s="393"/>
      <c r="QL49" s="393"/>
      <c r="QM49" s="393"/>
      <c r="QN49" s="393"/>
      <c r="QO49" s="393"/>
      <c r="QP49" s="393"/>
      <c r="QQ49" s="393"/>
      <c r="QR49" s="393"/>
      <c r="QS49" s="393"/>
      <c r="QT49" s="393"/>
      <c r="QU49" s="393"/>
      <c r="QV49" s="393"/>
      <c r="QW49" s="393"/>
      <c r="QX49" s="393"/>
      <c r="QY49" s="393"/>
      <c r="QZ49" s="393"/>
      <c r="RA49" s="393"/>
      <c r="RB49" s="393"/>
      <c r="RC49" s="393"/>
      <c r="RD49" s="393"/>
      <c r="RE49" s="393"/>
      <c r="RF49" s="393"/>
      <c r="RG49" s="393"/>
      <c r="RH49" s="393"/>
      <c r="RI49" s="393"/>
      <c r="RJ49" s="393"/>
      <c r="RK49" s="393"/>
      <c r="RL49" s="393"/>
      <c r="RM49" s="393"/>
      <c r="RN49" s="393"/>
      <c r="RO49" s="393"/>
      <c r="RP49" s="393"/>
      <c r="RQ49" s="393"/>
      <c r="RR49" s="393"/>
      <c r="RS49" s="393"/>
      <c r="RT49" s="393"/>
      <c r="RU49" s="393"/>
      <c r="RV49" s="393"/>
      <c r="RW49" s="393"/>
      <c r="RX49" s="393"/>
      <c r="RY49" s="393"/>
      <c r="RZ49" s="393"/>
      <c r="SA49" s="393"/>
      <c r="SB49" s="393"/>
      <c r="SC49" s="393"/>
      <c r="SD49" s="393"/>
      <c r="SE49" s="393"/>
      <c r="SF49" s="393"/>
      <c r="SG49" s="393"/>
      <c r="SH49" s="393"/>
      <c r="SI49" s="393"/>
      <c r="SJ49" s="393"/>
      <c r="SK49" s="393"/>
      <c r="SL49" s="393"/>
      <c r="SM49" s="393"/>
      <c r="SN49" s="393"/>
      <c r="SO49" s="393"/>
      <c r="SP49" s="393"/>
      <c r="SQ49" s="393"/>
      <c r="SR49" s="393"/>
      <c r="SS49" s="393"/>
      <c r="ST49" s="393"/>
      <c r="SU49" s="393"/>
      <c r="SV49" s="393"/>
      <c r="SW49" s="393"/>
      <c r="SX49" s="393"/>
      <c r="SY49" s="393"/>
      <c r="SZ49" s="393"/>
      <c r="TA49" s="393"/>
      <c r="TB49" s="393"/>
      <c r="TC49" s="393"/>
      <c r="TD49" s="393"/>
      <c r="TE49" s="393"/>
      <c r="TF49" s="393"/>
      <c r="TG49" s="393"/>
      <c r="TH49" s="393"/>
      <c r="TI49" s="393"/>
      <c r="TJ49" s="393"/>
      <c r="TK49" s="393"/>
    </row>
    <row r="50" spans="1:531" ht="37.5" customHeight="1" x14ac:dyDescent="0.2">
      <c r="A50" s="61" t="s">
        <v>98</v>
      </c>
      <c r="B50" s="701"/>
      <c r="C50" s="703"/>
      <c r="D50" s="703"/>
      <c r="E50" s="704"/>
      <c r="F50" s="701"/>
      <c r="G50" s="703"/>
      <c r="H50" s="703"/>
      <c r="I50" s="704"/>
      <c r="J50" s="701"/>
      <c r="K50" s="703"/>
      <c r="L50" s="703"/>
      <c r="M50" s="704"/>
      <c r="N50" s="701"/>
      <c r="O50" s="703"/>
      <c r="P50" s="703"/>
      <c r="Q50" s="703"/>
      <c r="R50" s="704"/>
      <c r="S50" s="701"/>
      <c r="T50" s="703"/>
      <c r="U50" s="703"/>
      <c r="V50" s="704"/>
      <c r="W50" s="701"/>
      <c r="X50" s="703"/>
      <c r="Y50" s="703"/>
      <c r="Z50" s="704"/>
      <c r="AA50" s="701"/>
      <c r="AB50" s="703"/>
      <c r="AC50" s="703"/>
      <c r="AD50" s="704"/>
      <c r="AE50" s="835"/>
      <c r="AF50" s="703"/>
      <c r="AG50" s="703"/>
      <c r="AH50" s="703"/>
      <c r="AI50" s="837"/>
      <c r="AJ50" s="701"/>
      <c r="AK50" s="703"/>
      <c r="AL50" s="703"/>
      <c r="AM50" s="704"/>
      <c r="AN50" s="701"/>
      <c r="AO50" s="703"/>
      <c r="AP50" s="703"/>
      <c r="AQ50" s="704"/>
      <c r="AR50" s="701"/>
      <c r="AS50" s="703"/>
      <c r="AT50" s="703"/>
      <c r="AU50" s="704"/>
      <c r="AV50" s="701"/>
      <c r="AW50" s="703"/>
      <c r="AX50" s="703"/>
      <c r="AY50" s="704"/>
      <c r="AZ50" s="703"/>
      <c r="BA50" s="701"/>
      <c r="BB50" s="703"/>
      <c r="BC50" s="703"/>
      <c r="BD50" s="704"/>
      <c r="BE50" s="701"/>
      <c r="BF50" s="703"/>
      <c r="BG50" s="703"/>
      <c r="BH50" s="704"/>
      <c r="BI50" s="701"/>
      <c r="BJ50" s="703"/>
      <c r="BK50" s="703"/>
      <c r="BL50" s="704"/>
      <c r="BM50" s="701"/>
      <c r="BN50" s="703"/>
      <c r="BO50" s="703"/>
      <c r="BP50" s="704"/>
      <c r="BQ50" s="703"/>
      <c r="BR50" s="701"/>
      <c r="BS50" s="703"/>
      <c r="BT50" s="703"/>
      <c r="BU50" s="704"/>
      <c r="BV50" s="701"/>
      <c r="BW50" s="703"/>
      <c r="BX50" s="703"/>
      <c r="BY50" s="704"/>
      <c r="BZ50" s="701"/>
      <c r="CA50" s="703"/>
      <c r="CB50" s="703"/>
      <c r="CC50" s="704"/>
      <c r="CD50" s="701"/>
      <c r="CE50" s="703"/>
      <c r="CF50" s="703"/>
      <c r="CG50" s="704"/>
      <c r="CH50" s="703"/>
      <c r="CI50" s="701"/>
      <c r="CJ50" s="703"/>
      <c r="CK50" s="703"/>
      <c r="CL50" s="704"/>
      <c r="CM50" s="701"/>
      <c r="CN50" s="703"/>
      <c r="CO50" s="703"/>
      <c r="CP50" s="704"/>
      <c r="CQ50" s="701"/>
      <c r="CR50" s="703"/>
      <c r="CS50" s="703"/>
      <c r="CT50" s="704"/>
      <c r="CU50" s="701"/>
      <c r="CV50" s="703"/>
      <c r="CW50" s="703"/>
      <c r="CX50" s="703"/>
      <c r="CY50" s="704"/>
      <c r="CZ50" s="701"/>
      <c r="DA50" s="703"/>
      <c r="DB50" s="703"/>
      <c r="DC50" s="704"/>
      <c r="DD50" s="701"/>
      <c r="DE50" s="703"/>
      <c r="DF50" s="703"/>
      <c r="DG50" s="704"/>
      <c r="DH50" s="701"/>
      <c r="DI50" s="703"/>
      <c r="DJ50" s="703"/>
      <c r="DK50" s="704"/>
      <c r="DL50" s="701"/>
      <c r="DM50" s="703"/>
      <c r="DN50" s="703"/>
      <c r="DO50" s="704"/>
      <c r="DP50" s="701"/>
      <c r="DQ50" s="703"/>
      <c r="DR50" s="703"/>
      <c r="DS50" s="704"/>
      <c r="DT50" s="701"/>
      <c r="DU50" s="703"/>
      <c r="DV50" s="703"/>
      <c r="DW50" s="704"/>
      <c r="DX50" s="701"/>
      <c r="DY50" s="703"/>
      <c r="DZ50" s="703"/>
      <c r="EA50" s="704"/>
      <c r="EB50" s="701"/>
      <c r="EC50" s="703"/>
      <c r="ED50" s="703"/>
      <c r="EE50" s="704"/>
      <c r="EF50" s="701"/>
      <c r="EG50" s="703"/>
      <c r="EH50" s="703"/>
      <c r="EI50" s="704"/>
      <c r="EJ50" s="701"/>
      <c r="EK50" s="703"/>
      <c r="EL50" s="703"/>
      <c r="EM50" s="704"/>
      <c r="EN50" s="835"/>
      <c r="EO50" s="703"/>
      <c r="EP50" s="703"/>
      <c r="EQ50" s="837"/>
      <c r="ER50" s="701"/>
      <c r="ES50" s="703"/>
      <c r="ET50" s="703"/>
      <c r="EU50" s="704"/>
      <c r="EV50" s="839"/>
      <c r="EW50" s="650"/>
      <c r="EX50" s="650"/>
      <c r="EY50" s="650"/>
      <c r="EZ50" s="650"/>
      <c r="FA50" s="703"/>
      <c r="FB50" s="704"/>
      <c r="FC50" s="839"/>
      <c r="FD50" s="650"/>
      <c r="FE50" s="650"/>
      <c r="FF50" s="650"/>
      <c r="FG50" s="650"/>
      <c r="FH50" s="703"/>
      <c r="FI50" s="704"/>
      <c r="FJ50" s="988" t="s">
        <v>1054</v>
      </c>
      <c r="FK50" s="977"/>
      <c r="FL50" s="975"/>
      <c r="FM50" s="975"/>
      <c r="FN50" s="975"/>
      <c r="FO50" s="703"/>
      <c r="FP50" s="704"/>
      <c r="FQ50" s="840"/>
      <c r="FR50" s="684"/>
      <c r="FS50" s="684"/>
      <c r="FT50" s="684"/>
      <c r="FU50" s="684"/>
      <c r="FV50" s="684"/>
      <c r="FW50" s="684"/>
      <c r="FX50" s="684"/>
      <c r="FY50" s="684"/>
      <c r="FZ50" s="684"/>
      <c r="GA50" s="684"/>
      <c r="GB50" s="684"/>
      <c r="GC50" s="684"/>
      <c r="GD50" s="684"/>
      <c r="GE50" s="684"/>
      <c r="GF50" s="684"/>
      <c r="GG50" s="684"/>
      <c r="GH50" s="684"/>
      <c r="GI50" s="684"/>
      <c r="GJ50" s="684"/>
      <c r="GK50" s="797"/>
      <c r="GL50" s="684"/>
      <c r="GM50" s="797"/>
      <c r="GN50" s="684"/>
      <c r="GO50" s="684"/>
      <c r="GP50" s="797"/>
      <c r="GQ50" s="684"/>
      <c r="GR50" s="684"/>
      <c r="GS50" s="684"/>
      <c r="GT50" s="684"/>
      <c r="GU50" s="684"/>
      <c r="GV50" s="684"/>
      <c r="GW50" s="684"/>
      <c r="GX50" s="680"/>
      <c r="GY50" s="34" t="s">
        <v>98</v>
      </c>
      <c r="HA50" s="80"/>
      <c r="HB50" s="199">
        <f>リスト!C49</f>
        <v>0</v>
      </c>
      <c r="HC50" s="76" t="str">
        <f>IF(リスト!D49="","",リスト!D49)</f>
        <v/>
      </c>
      <c r="HD50" s="76" t="str">
        <f>IF(リスト!F49="","",リスト!F49)</f>
        <v/>
      </c>
      <c r="HE50" s="76" t="str">
        <f>IF(リスト!E49="","",リスト!E49)</f>
        <v>TC切替</v>
      </c>
      <c r="HF50" s="200" t="str">
        <f>IF(リスト!G49="","",リスト!G49)</f>
        <v/>
      </c>
      <c r="HG50" s="77" t="str">
        <f>IF(リスト!H49="","",リスト!H49)</f>
        <v>関　目</v>
      </c>
      <c r="HH50" s="77" t="str">
        <f>IF(リスト!I49="","",リスト!I49)</f>
        <v>目　垣</v>
      </c>
      <c r="HI50" s="77" t="str">
        <f>IF(リスト!J49="","",リスト!J49)</f>
        <v>堅　下</v>
      </c>
      <c r="HJ50" s="77" t="str">
        <f>IF(リスト!K49="","",リスト!K49)</f>
        <v>泉ヶ丘</v>
      </c>
      <c r="HK50" s="77" t="str">
        <f>IF(リスト!L49="","",リスト!L49)</f>
        <v>二見島</v>
      </c>
      <c r="HL50" s="77" t="str">
        <f>IF(リスト!M49="","",リスト!M49)</f>
        <v>安　倉</v>
      </c>
      <c r="HM50" s="77" t="str">
        <f>IF(リスト!N49="","",リスト!N49)</f>
        <v>西橿原</v>
      </c>
      <c r="HN50" s="77" t="str">
        <f>IF(リスト!O49="","",リスト!O49)</f>
        <v/>
      </c>
      <c r="HO50" s="460" t="str">
        <f>IF(リスト!P49="","",リスト!P49)</f>
        <v/>
      </c>
      <c r="IV50" s="393"/>
      <c r="IW50" s="393"/>
      <c r="IX50" s="393"/>
      <c r="IY50" s="393"/>
      <c r="IZ50" s="393"/>
      <c r="JA50" s="393"/>
      <c r="JB50" s="393"/>
      <c r="JC50" s="393"/>
      <c r="JD50" s="393"/>
      <c r="JE50" s="393"/>
      <c r="JF50" s="393"/>
      <c r="JG50" s="393"/>
      <c r="JH50" s="393"/>
      <c r="JI50" s="393"/>
      <c r="JJ50" s="393"/>
      <c r="JK50" s="393"/>
      <c r="JL50" s="393"/>
      <c r="JM50" s="393"/>
      <c r="JN50" s="393"/>
      <c r="JO50" s="393"/>
      <c r="JP50" s="393"/>
      <c r="JQ50" s="393"/>
      <c r="JR50" s="393"/>
      <c r="JS50" s="393"/>
      <c r="JT50" s="393"/>
      <c r="JU50" s="393"/>
      <c r="JV50" s="393"/>
      <c r="JW50" s="393"/>
      <c r="JX50" s="393"/>
      <c r="JY50" s="393"/>
      <c r="JZ50" s="393"/>
      <c r="KA50" s="393"/>
      <c r="KB50" s="393"/>
      <c r="KC50" s="393"/>
      <c r="KD50" s="393"/>
      <c r="KE50" s="393"/>
      <c r="KF50" s="393"/>
      <c r="KG50" s="393"/>
      <c r="KH50" s="393"/>
      <c r="KI50" s="393"/>
      <c r="KJ50" s="393"/>
      <c r="KK50" s="393"/>
      <c r="KL50" s="393"/>
      <c r="KM50" s="393"/>
      <c r="KN50" s="393"/>
      <c r="KO50" s="393"/>
      <c r="KP50" s="393"/>
      <c r="KQ50" s="393"/>
      <c r="KR50" s="393"/>
      <c r="KS50" s="393"/>
      <c r="KT50" s="393"/>
      <c r="KU50" s="393"/>
      <c r="KV50" s="393"/>
      <c r="KW50" s="393"/>
      <c r="KX50" s="393"/>
      <c r="KY50" s="393"/>
      <c r="KZ50" s="393"/>
      <c r="LA50" s="393"/>
      <c r="LB50" s="393"/>
      <c r="LC50" s="393"/>
      <c r="LD50" s="393"/>
      <c r="LE50" s="393"/>
      <c r="LF50" s="393"/>
      <c r="LG50" s="393"/>
      <c r="LH50" s="393"/>
      <c r="LI50" s="393"/>
      <c r="LJ50" s="393"/>
      <c r="LK50" s="393"/>
      <c r="LL50" s="393"/>
      <c r="LM50" s="393"/>
      <c r="LN50" s="393"/>
      <c r="LO50" s="393"/>
      <c r="LP50" s="393"/>
      <c r="LQ50" s="393"/>
      <c r="LR50" s="393"/>
      <c r="LS50" s="393"/>
      <c r="LT50" s="393"/>
      <c r="LU50" s="393"/>
      <c r="LV50" s="393"/>
      <c r="LW50" s="393"/>
      <c r="LX50" s="393"/>
      <c r="LY50" s="393"/>
      <c r="LZ50" s="393"/>
      <c r="MA50" s="393"/>
      <c r="MB50" s="393"/>
      <c r="MC50" s="393"/>
      <c r="MD50" s="393"/>
      <c r="ME50" s="393"/>
      <c r="MF50" s="393"/>
      <c r="MG50" s="393"/>
      <c r="MH50" s="393"/>
      <c r="MI50" s="393"/>
      <c r="MJ50" s="393"/>
      <c r="MK50" s="393"/>
      <c r="ML50" s="393"/>
      <c r="MM50" s="393"/>
      <c r="MN50" s="393"/>
      <c r="MO50" s="393"/>
      <c r="MP50" s="393"/>
      <c r="MQ50" s="393"/>
      <c r="MR50" s="393"/>
      <c r="MS50" s="393"/>
      <c r="MT50" s="393"/>
      <c r="MU50" s="393"/>
      <c r="MV50" s="393"/>
      <c r="MW50" s="393"/>
      <c r="MX50" s="393"/>
      <c r="MY50" s="393"/>
      <c r="MZ50" s="393"/>
      <c r="NA50" s="393"/>
      <c r="NB50" s="393"/>
      <c r="NC50" s="393"/>
      <c r="ND50" s="393"/>
      <c r="NE50" s="393"/>
      <c r="NF50" s="393"/>
      <c r="NG50" s="393"/>
      <c r="NH50" s="393"/>
      <c r="NI50" s="393"/>
      <c r="NJ50" s="393"/>
      <c r="NK50" s="393"/>
      <c r="NL50" s="393"/>
      <c r="NM50" s="393"/>
      <c r="NN50" s="393"/>
      <c r="NO50" s="393"/>
      <c r="NP50" s="393"/>
      <c r="NQ50" s="393"/>
      <c r="NR50" s="393"/>
      <c r="NS50" s="393"/>
      <c r="NT50" s="393"/>
      <c r="NU50" s="393"/>
      <c r="NV50" s="393"/>
      <c r="NW50" s="393"/>
      <c r="NX50" s="393"/>
      <c r="NY50" s="393"/>
      <c r="NZ50" s="393"/>
      <c r="OA50" s="393"/>
      <c r="OB50" s="393"/>
      <c r="OC50" s="393"/>
      <c r="OD50" s="393"/>
      <c r="OE50" s="393"/>
      <c r="OF50" s="393"/>
      <c r="OG50" s="393"/>
      <c r="OH50" s="393"/>
      <c r="OI50" s="393"/>
      <c r="OJ50" s="393"/>
      <c r="OK50" s="393"/>
      <c r="OL50" s="393"/>
      <c r="OM50" s="393"/>
      <c r="ON50" s="393"/>
      <c r="OO50" s="393"/>
      <c r="OP50" s="393"/>
      <c r="OQ50" s="393"/>
      <c r="OR50" s="393"/>
      <c r="OS50" s="393"/>
      <c r="OT50" s="393"/>
      <c r="OU50" s="393"/>
      <c r="OV50" s="393"/>
      <c r="OW50" s="393"/>
      <c r="OX50" s="393"/>
      <c r="OY50" s="393"/>
      <c r="OZ50" s="393"/>
      <c r="PA50" s="393"/>
      <c r="PB50" s="393"/>
      <c r="PC50" s="393"/>
      <c r="PD50" s="393"/>
      <c r="PE50" s="393"/>
      <c r="PF50" s="393"/>
      <c r="PG50" s="393"/>
      <c r="PH50" s="393"/>
      <c r="PI50" s="393"/>
      <c r="PJ50" s="393"/>
      <c r="PK50" s="393"/>
      <c r="PL50" s="393"/>
      <c r="PM50" s="393"/>
      <c r="PN50" s="393"/>
      <c r="PO50" s="393"/>
      <c r="PP50" s="393"/>
      <c r="PQ50" s="393"/>
      <c r="PR50" s="393"/>
      <c r="PS50" s="393"/>
      <c r="PT50" s="393"/>
      <c r="PU50" s="393"/>
      <c r="PV50" s="393"/>
      <c r="PW50" s="393"/>
      <c r="PX50" s="393"/>
      <c r="PY50" s="393"/>
      <c r="PZ50" s="393"/>
      <c r="QA50" s="393"/>
      <c r="QB50" s="393"/>
      <c r="QC50" s="393"/>
      <c r="QD50" s="393"/>
      <c r="QE50" s="393"/>
      <c r="QF50" s="393"/>
      <c r="QG50" s="393"/>
      <c r="QH50" s="393"/>
      <c r="QI50" s="393"/>
      <c r="QJ50" s="393"/>
      <c r="QK50" s="393"/>
      <c r="QL50" s="393"/>
      <c r="QM50" s="393"/>
      <c r="QN50" s="393"/>
      <c r="QO50" s="393"/>
      <c r="QP50" s="393"/>
      <c r="QQ50" s="393"/>
      <c r="QR50" s="393"/>
      <c r="QS50" s="393"/>
      <c r="QT50" s="393"/>
      <c r="QU50" s="393"/>
      <c r="QV50" s="393"/>
      <c r="QW50" s="393"/>
      <c r="QX50" s="393"/>
      <c r="QY50" s="393"/>
      <c r="QZ50" s="393"/>
      <c r="RA50" s="393"/>
      <c r="RB50" s="393"/>
      <c r="RC50" s="393"/>
      <c r="RD50" s="393"/>
      <c r="RE50" s="393"/>
      <c r="RF50" s="393"/>
      <c r="RG50" s="393"/>
      <c r="RH50" s="393"/>
      <c r="RI50" s="393"/>
      <c r="RJ50" s="393"/>
      <c r="RK50" s="393"/>
      <c r="RL50" s="393"/>
      <c r="RM50" s="393"/>
      <c r="RN50" s="393"/>
      <c r="RO50" s="393"/>
      <c r="RP50" s="393"/>
      <c r="RQ50" s="393"/>
      <c r="RR50" s="393"/>
      <c r="RS50" s="393"/>
      <c r="RT50" s="393"/>
      <c r="RU50" s="393"/>
      <c r="RV50" s="393"/>
      <c r="RW50" s="393"/>
      <c r="RX50" s="393"/>
      <c r="RY50" s="393"/>
      <c r="RZ50" s="393"/>
      <c r="SA50" s="393"/>
      <c r="SB50" s="393"/>
      <c r="SC50" s="393"/>
      <c r="SD50" s="393"/>
      <c r="SE50" s="393"/>
      <c r="SF50" s="393"/>
      <c r="SG50" s="393"/>
      <c r="SH50" s="393"/>
      <c r="SI50" s="393"/>
      <c r="SJ50" s="393"/>
      <c r="SK50" s="393"/>
      <c r="SL50" s="393"/>
      <c r="SM50" s="393"/>
      <c r="SN50" s="393"/>
      <c r="SO50" s="393"/>
      <c r="SP50" s="393"/>
      <c r="SQ50" s="393"/>
      <c r="SR50" s="393"/>
      <c r="SS50" s="393"/>
      <c r="ST50" s="393"/>
      <c r="SU50" s="393"/>
      <c r="SV50" s="393"/>
      <c r="SW50" s="393"/>
      <c r="SX50" s="393"/>
      <c r="SY50" s="393"/>
      <c r="SZ50" s="393"/>
      <c r="TA50" s="393"/>
      <c r="TB50" s="393"/>
      <c r="TC50" s="393"/>
      <c r="TD50" s="393"/>
      <c r="TE50" s="393"/>
      <c r="TF50" s="393"/>
      <c r="TG50" s="393"/>
      <c r="TH50" s="393"/>
      <c r="TI50" s="393"/>
      <c r="TJ50" s="393"/>
      <c r="TK50" s="393"/>
    </row>
    <row r="51" spans="1:531" ht="37.5" customHeight="1" thickBot="1" x14ac:dyDescent="0.25">
      <c r="A51" s="62"/>
      <c r="B51" s="702"/>
      <c r="C51" s="651"/>
      <c r="D51" s="651"/>
      <c r="E51" s="705"/>
      <c r="F51" s="702"/>
      <c r="G51" s="651"/>
      <c r="H51" s="651"/>
      <c r="I51" s="705"/>
      <c r="J51" s="702"/>
      <c r="K51" s="651"/>
      <c r="L51" s="651"/>
      <c r="M51" s="705"/>
      <c r="N51" s="702"/>
      <c r="O51" s="651"/>
      <c r="P51" s="651"/>
      <c r="Q51" s="651"/>
      <c r="R51" s="705"/>
      <c r="S51" s="702"/>
      <c r="T51" s="651"/>
      <c r="U51" s="651"/>
      <c r="V51" s="705"/>
      <c r="W51" s="702"/>
      <c r="X51" s="651"/>
      <c r="Y51" s="651"/>
      <c r="Z51" s="705"/>
      <c r="AA51" s="702"/>
      <c r="AB51" s="651"/>
      <c r="AC51" s="651"/>
      <c r="AD51" s="705"/>
      <c r="AE51" s="836"/>
      <c r="AF51" s="651"/>
      <c r="AG51" s="651"/>
      <c r="AH51" s="651"/>
      <c r="AI51" s="838"/>
      <c r="AJ51" s="702"/>
      <c r="AK51" s="651"/>
      <c r="AL51" s="651"/>
      <c r="AM51" s="705"/>
      <c r="AN51" s="702"/>
      <c r="AO51" s="651"/>
      <c r="AP51" s="651"/>
      <c r="AQ51" s="705"/>
      <c r="AR51" s="702"/>
      <c r="AS51" s="651"/>
      <c r="AT51" s="651"/>
      <c r="AU51" s="705"/>
      <c r="AV51" s="702"/>
      <c r="AW51" s="651"/>
      <c r="AX51" s="651"/>
      <c r="AY51" s="705"/>
      <c r="AZ51" s="651"/>
      <c r="BA51" s="702"/>
      <c r="BB51" s="651"/>
      <c r="BC51" s="651"/>
      <c r="BD51" s="705"/>
      <c r="BE51" s="702"/>
      <c r="BF51" s="651"/>
      <c r="BG51" s="651"/>
      <c r="BH51" s="705"/>
      <c r="BI51" s="702"/>
      <c r="BJ51" s="651"/>
      <c r="BK51" s="651"/>
      <c r="BL51" s="705"/>
      <c r="BM51" s="702"/>
      <c r="BN51" s="651"/>
      <c r="BO51" s="651"/>
      <c r="BP51" s="705"/>
      <c r="BQ51" s="651"/>
      <c r="BR51" s="702"/>
      <c r="BS51" s="651"/>
      <c r="BT51" s="651"/>
      <c r="BU51" s="705"/>
      <c r="BV51" s="702"/>
      <c r="BW51" s="651"/>
      <c r="BX51" s="651"/>
      <c r="BY51" s="705"/>
      <c r="BZ51" s="702"/>
      <c r="CA51" s="651"/>
      <c r="CB51" s="651"/>
      <c r="CC51" s="705"/>
      <c r="CD51" s="702"/>
      <c r="CE51" s="651"/>
      <c r="CF51" s="651"/>
      <c r="CG51" s="705"/>
      <c r="CH51" s="651"/>
      <c r="CI51" s="702"/>
      <c r="CJ51" s="651"/>
      <c r="CK51" s="651"/>
      <c r="CL51" s="705"/>
      <c r="CM51" s="702"/>
      <c r="CN51" s="651"/>
      <c r="CO51" s="651"/>
      <c r="CP51" s="705"/>
      <c r="CQ51" s="702"/>
      <c r="CR51" s="651"/>
      <c r="CS51" s="651"/>
      <c r="CT51" s="705"/>
      <c r="CU51" s="702"/>
      <c r="CV51" s="651"/>
      <c r="CW51" s="651"/>
      <c r="CX51" s="651"/>
      <c r="CY51" s="705"/>
      <c r="CZ51" s="702"/>
      <c r="DA51" s="651"/>
      <c r="DB51" s="651"/>
      <c r="DC51" s="705"/>
      <c r="DD51" s="702"/>
      <c r="DE51" s="651"/>
      <c r="DF51" s="651"/>
      <c r="DG51" s="705"/>
      <c r="DH51" s="702"/>
      <c r="DI51" s="651"/>
      <c r="DJ51" s="651"/>
      <c r="DK51" s="705"/>
      <c r="DL51" s="702"/>
      <c r="DM51" s="651"/>
      <c r="DN51" s="651"/>
      <c r="DO51" s="705"/>
      <c r="DP51" s="702"/>
      <c r="DQ51" s="651"/>
      <c r="DR51" s="651"/>
      <c r="DS51" s="705"/>
      <c r="DT51" s="702"/>
      <c r="DU51" s="651"/>
      <c r="DV51" s="651"/>
      <c r="DW51" s="705"/>
      <c r="DX51" s="702"/>
      <c r="DY51" s="651"/>
      <c r="DZ51" s="651"/>
      <c r="EA51" s="705"/>
      <c r="EB51" s="702"/>
      <c r="EC51" s="651"/>
      <c r="ED51" s="651"/>
      <c r="EE51" s="705"/>
      <c r="EF51" s="702"/>
      <c r="EG51" s="651"/>
      <c r="EH51" s="651"/>
      <c r="EI51" s="705"/>
      <c r="EJ51" s="702"/>
      <c r="EK51" s="651"/>
      <c r="EL51" s="651"/>
      <c r="EM51" s="705"/>
      <c r="EN51" s="836"/>
      <c r="EO51" s="651"/>
      <c r="EP51" s="651"/>
      <c r="EQ51" s="838"/>
      <c r="ER51" s="702"/>
      <c r="ES51" s="651"/>
      <c r="ET51" s="651"/>
      <c r="EU51" s="705"/>
      <c r="EV51" s="702"/>
      <c r="EW51" s="651"/>
      <c r="EX51" s="651"/>
      <c r="EY51" s="651"/>
      <c r="EZ51" s="651"/>
      <c r="FA51" s="651"/>
      <c r="FB51" s="705"/>
      <c r="FC51" s="702"/>
      <c r="FD51" s="651"/>
      <c r="FE51" s="651"/>
      <c r="FF51" s="651"/>
      <c r="FG51" s="651"/>
      <c r="FH51" s="651"/>
      <c r="FI51" s="705"/>
      <c r="FJ51" s="989"/>
      <c r="FK51" s="976"/>
      <c r="FL51" s="976"/>
      <c r="FM51" s="978"/>
      <c r="FN51" s="976"/>
      <c r="FO51" s="651"/>
      <c r="FP51" s="705"/>
      <c r="FQ51" s="841"/>
      <c r="FR51" s="685"/>
      <c r="FS51" s="685"/>
      <c r="FT51" s="685"/>
      <c r="FU51" s="685"/>
      <c r="FV51" s="685"/>
      <c r="FW51" s="685"/>
      <c r="FX51" s="685"/>
      <c r="FY51" s="685"/>
      <c r="FZ51" s="685"/>
      <c r="GA51" s="685"/>
      <c r="GB51" s="685"/>
      <c r="GC51" s="685"/>
      <c r="GD51" s="685"/>
      <c r="GE51" s="685"/>
      <c r="GF51" s="685"/>
      <c r="GG51" s="685"/>
      <c r="GH51" s="685"/>
      <c r="GI51" s="685"/>
      <c r="GJ51" s="685"/>
      <c r="GK51" s="798"/>
      <c r="GL51" s="685"/>
      <c r="GM51" s="798"/>
      <c r="GN51" s="685"/>
      <c r="GO51" s="685"/>
      <c r="GP51" s="798"/>
      <c r="GQ51" s="685"/>
      <c r="GR51" s="685"/>
      <c r="GS51" s="685"/>
      <c r="GT51" s="685"/>
      <c r="GU51" s="685"/>
      <c r="GV51" s="685"/>
      <c r="GW51" s="685"/>
      <c r="GX51" s="681"/>
      <c r="GY51" s="35">
        <f>((COUNTIF(FQ46:GK46,"○"))+(COUNTIF(FQ47:GK47,"○")))</f>
        <v>0</v>
      </c>
      <c r="HA51" s="80"/>
      <c r="HB51" s="199">
        <f>リスト!C50</f>
        <v>0</v>
      </c>
      <c r="HC51" s="76" t="str">
        <f>IF(リスト!D50="","",リスト!D50)</f>
        <v/>
      </c>
      <c r="HD51" s="76" t="str">
        <f>IF(リスト!F50="","",リスト!F50)</f>
        <v/>
      </c>
      <c r="HE51" s="76" t="str">
        <f>IF(リスト!E50="","",リスト!E50)</f>
        <v>ｹｰﾌﾞﾙ布設</v>
      </c>
      <c r="HF51" s="200" t="str">
        <f>IF(リスト!G50="","",リスト!G50)</f>
        <v/>
      </c>
      <c r="HG51" s="77" t="str">
        <f>IF(リスト!H50="","",リスト!H50)</f>
        <v>諏　訪</v>
      </c>
      <c r="HH51" s="459" t="str">
        <f>IF(リスト!I50="","",リスト!I50)</f>
        <v/>
      </c>
      <c r="HI51" s="77" t="str">
        <f>IF(リスト!J50="","",リスト!J50)</f>
        <v>刑　部</v>
      </c>
      <c r="HJ51" s="77" t="str">
        <f>IF(リスト!K50="","",リスト!K50)</f>
        <v>長　野</v>
      </c>
      <c r="HK51" s="77" t="str">
        <f>IF(リスト!L50="","",リスト!L50)</f>
        <v>有　瀬</v>
      </c>
      <c r="HL51" s="77" t="str">
        <f>IF(リスト!M50="","",リスト!M50)</f>
        <v>一　庫</v>
      </c>
      <c r="HM51" s="77" t="str">
        <f>IF(リスト!N50="","",リスト!N50)</f>
        <v>桜　井</v>
      </c>
      <c r="HN51" s="77" t="str">
        <f>IF(リスト!O50="","",リスト!O50)</f>
        <v/>
      </c>
      <c r="HO51" s="460" t="str">
        <f>IF(リスト!P50="","",リスト!P50)</f>
        <v/>
      </c>
      <c r="IV51" s="393"/>
      <c r="IW51" s="393"/>
      <c r="IX51" s="393"/>
      <c r="IY51" s="393"/>
      <c r="IZ51" s="393"/>
      <c r="JA51" s="393"/>
      <c r="JB51" s="393"/>
      <c r="JC51" s="393"/>
      <c r="JD51" s="393"/>
      <c r="JE51" s="393"/>
      <c r="JF51" s="393"/>
      <c r="JG51" s="393"/>
      <c r="JH51" s="393"/>
      <c r="JI51" s="393"/>
      <c r="JJ51" s="393"/>
      <c r="JK51" s="393"/>
      <c r="JL51" s="393"/>
      <c r="JM51" s="393"/>
      <c r="JN51" s="393"/>
      <c r="JO51" s="393"/>
      <c r="JP51" s="393"/>
      <c r="JQ51" s="393"/>
      <c r="JR51" s="393"/>
      <c r="JS51" s="393"/>
      <c r="JT51" s="393"/>
      <c r="JU51" s="393"/>
      <c r="JV51" s="393"/>
      <c r="JW51" s="393"/>
      <c r="JX51" s="393"/>
      <c r="JY51" s="393"/>
      <c r="JZ51" s="393"/>
      <c r="KA51" s="393"/>
      <c r="KB51" s="393"/>
      <c r="KC51" s="393"/>
      <c r="KD51" s="393"/>
      <c r="KE51" s="393"/>
      <c r="KF51" s="393"/>
      <c r="KG51" s="393"/>
      <c r="KH51" s="393"/>
      <c r="KI51" s="393"/>
      <c r="KJ51" s="393"/>
      <c r="KK51" s="393"/>
      <c r="KL51" s="393"/>
      <c r="KM51" s="393"/>
      <c r="KN51" s="393"/>
      <c r="KO51" s="393"/>
      <c r="KP51" s="393"/>
      <c r="KQ51" s="393"/>
      <c r="KR51" s="393"/>
      <c r="KS51" s="393"/>
      <c r="KT51" s="393"/>
      <c r="KU51" s="393"/>
      <c r="KV51" s="393"/>
      <c r="KW51" s="393"/>
      <c r="KX51" s="393"/>
      <c r="KY51" s="393"/>
      <c r="KZ51" s="393"/>
      <c r="LA51" s="393"/>
      <c r="LB51" s="393"/>
      <c r="LC51" s="393"/>
      <c r="LD51" s="393"/>
      <c r="LE51" s="393"/>
      <c r="LF51" s="393"/>
      <c r="LG51" s="393"/>
      <c r="LH51" s="393"/>
      <c r="LI51" s="393"/>
      <c r="LJ51" s="393"/>
      <c r="LK51" s="393"/>
      <c r="LL51" s="393"/>
      <c r="LM51" s="393"/>
      <c r="LN51" s="393"/>
      <c r="LO51" s="393"/>
      <c r="LP51" s="393"/>
      <c r="LQ51" s="393"/>
      <c r="LR51" s="393"/>
      <c r="LS51" s="393"/>
      <c r="LT51" s="393"/>
      <c r="LU51" s="393"/>
      <c r="LV51" s="393"/>
      <c r="LW51" s="393"/>
      <c r="LX51" s="393"/>
      <c r="LY51" s="393"/>
      <c r="LZ51" s="393"/>
      <c r="MA51" s="393"/>
      <c r="MB51" s="393"/>
      <c r="MC51" s="393"/>
      <c r="MD51" s="393"/>
      <c r="ME51" s="393"/>
      <c r="MF51" s="393"/>
      <c r="MG51" s="393"/>
      <c r="MH51" s="393"/>
      <c r="MI51" s="393"/>
      <c r="MJ51" s="393"/>
      <c r="MK51" s="393"/>
      <c r="ML51" s="393"/>
      <c r="MM51" s="393"/>
      <c r="MN51" s="393"/>
      <c r="MO51" s="393"/>
      <c r="MP51" s="393"/>
      <c r="MQ51" s="393"/>
      <c r="MR51" s="393"/>
      <c r="MS51" s="393"/>
      <c r="MT51" s="393"/>
      <c r="MU51" s="393"/>
      <c r="MV51" s="393"/>
      <c r="MW51" s="393"/>
      <c r="MX51" s="393"/>
      <c r="MY51" s="393"/>
      <c r="MZ51" s="393"/>
      <c r="NA51" s="393"/>
      <c r="NB51" s="393"/>
      <c r="NC51" s="393"/>
      <c r="ND51" s="393"/>
      <c r="NE51" s="393"/>
      <c r="NF51" s="393"/>
      <c r="NG51" s="393"/>
      <c r="NH51" s="393"/>
      <c r="NI51" s="393"/>
      <c r="NJ51" s="393"/>
      <c r="NK51" s="393"/>
      <c r="NL51" s="393"/>
      <c r="NM51" s="393"/>
      <c r="NN51" s="393"/>
      <c r="NO51" s="393"/>
      <c r="NP51" s="393"/>
      <c r="NQ51" s="393"/>
      <c r="NR51" s="393"/>
      <c r="NS51" s="393"/>
      <c r="NT51" s="393"/>
      <c r="NU51" s="393"/>
      <c r="NV51" s="393"/>
      <c r="NW51" s="393"/>
      <c r="NX51" s="393"/>
      <c r="NY51" s="393"/>
      <c r="NZ51" s="393"/>
      <c r="OA51" s="393"/>
      <c r="OB51" s="393"/>
      <c r="OC51" s="393"/>
      <c r="OD51" s="393"/>
      <c r="OE51" s="393"/>
      <c r="OF51" s="393"/>
      <c r="OG51" s="393"/>
      <c r="OH51" s="393"/>
      <c r="OI51" s="393"/>
      <c r="OJ51" s="393"/>
      <c r="OK51" s="393"/>
      <c r="OL51" s="393"/>
      <c r="OM51" s="393"/>
      <c r="ON51" s="393"/>
      <c r="OO51" s="393"/>
      <c r="OP51" s="393"/>
      <c r="OQ51" s="393"/>
      <c r="OR51" s="393"/>
      <c r="OS51" s="393"/>
      <c r="OT51" s="393"/>
      <c r="OU51" s="393"/>
      <c r="OV51" s="393"/>
      <c r="OW51" s="393"/>
      <c r="OX51" s="393"/>
      <c r="OY51" s="393"/>
      <c r="OZ51" s="393"/>
      <c r="PA51" s="393"/>
      <c r="PB51" s="393"/>
      <c r="PC51" s="393"/>
      <c r="PD51" s="393"/>
      <c r="PE51" s="393"/>
      <c r="PF51" s="393"/>
      <c r="PG51" s="393"/>
      <c r="PH51" s="393"/>
      <c r="PI51" s="393"/>
      <c r="PJ51" s="393"/>
      <c r="PK51" s="393"/>
      <c r="PL51" s="393"/>
      <c r="PM51" s="393"/>
      <c r="PN51" s="393"/>
      <c r="PO51" s="393"/>
      <c r="PP51" s="393"/>
      <c r="PQ51" s="393"/>
      <c r="PR51" s="393"/>
      <c r="PS51" s="393"/>
      <c r="PT51" s="393"/>
      <c r="PU51" s="393"/>
      <c r="PV51" s="393"/>
      <c r="PW51" s="393"/>
      <c r="PX51" s="393"/>
      <c r="PY51" s="393"/>
      <c r="PZ51" s="393"/>
      <c r="QA51" s="393"/>
      <c r="QB51" s="393"/>
      <c r="QC51" s="393"/>
      <c r="QD51" s="393"/>
      <c r="QE51" s="393"/>
      <c r="QF51" s="393"/>
      <c r="QG51" s="393"/>
      <c r="QH51" s="393"/>
      <c r="QI51" s="393"/>
      <c r="QJ51" s="393"/>
      <c r="QK51" s="393"/>
      <c r="QL51" s="393"/>
      <c r="QM51" s="393"/>
      <c r="QN51" s="393"/>
      <c r="QO51" s="393"/>
      <c r="QP51" s="393"/>
      <c r="QQ51" s="393"/>
      <c r="QR51" s="393"/>
      <c r="QS51" s="393"/>
      <c r="QT51" s="393"/>
      <c r="QU51" s="393"/>
      <c r="QV51" s="393"/>
      <c r="QW51" s="393"/>
      <c r="QX51" s="393"/>
      <c r="QY51" s="393"/>
      <c r="QZ51" s="393"/>
      <c r="RA51" s="393"/>
      <c r="RB51" s="393"/>
      <c r="RC51" s="393"/>
      <c r="RD51" s="393"/>
      <c r="RE51" s="393"/>
      <c r="RF51" s="393"/>
      <c r="RG51" s="393"/>
      <c r="RH51" s="393"/>
      <c r="RI51" s="393"/>
      <c r="RJ51" s="393"/>
      <c r="RK51" s="393"/>
      <c r="RL51" s="393"/>
      <c r="RM51" s="393"/>
      <c r="RN51" s="393"/>
      <c r="RO51" s="393"/>
      <c r="RP51" s="393"/>
      <c r="RQ51" s="393"/>
      <c r="RR51" s="393"/>
      <c r="RS51" s="393"/>
      <c r="RT51" s="393"/>
      <c r="RU51" s="393"/>
      <c r="RV51" s="393"/>
      <c r="RW51" s="393"/>
      <c r="RX51" s="393"/>
      <c r="RY51" s="393"/>
      <c r="RZ51" s="393"/>
      <c r="SA51" s="393"/>
      <c r="SB51" s="393"/>
      <c r="SC51" s="393"/>
      <c r="SD51" s="393"/>
      <c r="SE51" s="393"/>
      <c r="SF51" s="393"/>
      <c r="SG51" s="393"/>
      <c r="SH51" s="393"/>
      <c r="SI51" s="393"/>
      <c r="SJ51" s="393"/>
      <c r="SK51" s="393"/>
      <c r="SL51" s="393"/>
      <c r="SM51" s="393"/>
      <c r="SN51" s="393"/>
      <c r="SO51" s="393"/>
      <c r="SP51" s="393"/>
      <c r="SQ51" s="393"/>
      <c r="SR51" s="393"/>
      <c r="SS51" s="393"/>
      <c r="ST51" s="393"/>
      <c r="SU51" s="393"/>
      <c r="SV51" s="393"/>
      <c r="SW51" s="393"/>
      <c r="SX51" s="393"/>
      <c r="SY51" s="393"/>
      <c r="SZ51" s="393"/>
      <c r="TA51" s="393"/>
      <c r="TB51" s="393"/>
      <c r="TC51" s="393"/>
      <c r="TD51" s="393"/>
      <c r="TE51" s="393"/>
      <c r="TF51" s="393"/>
      <c r="TG51" s="393"/>
      <c r="TH51" s="393"/>
      <c r="TI51" s="393"/>
      <c r="TJ51" s="393"/>
      <c r="TK51" s="393"/>
    </row>
    <row r="52" spans="1:531" ht="25.5" customHeight="1" x14ac:dyDescent="0.2">
      <c r="A52" s="60"/>
      <c r="B52" s="686"/>
      <c r="C52" s="687"/>
      <c r="D52" s="687"/>
      <c r="E52" s="688"/>
      <c r="F52" s="686"/>
      <c r="G52" s="687"/>
      <c r="H52" s="687"/>
      <c r="I52" s="688"/>
      <c r="J52" s="686"/>
      <c r="K52" s="687"/>
      <c r="L52" s="687"/>
      <c r="M52" s="688"/>
      <c r="N52" s="686"/>
      <c r="O52" s="687"/>
      <c r="P52" s="687"/>
      <c r="Q52" s="687"/>
      <c r="R52" s="688"/>
      <c r="S52" s="686"/>
      <c r="T52" s="687"/>
      <c r="U52" s="687"/>
      <c r="V52" s="688"/>
      <c r="W52" s="686"/>
      <c r="X52" s="687"/>
      <c r="Y52" s="687"/>
      <c r="Z52" s="688"/>
      <c r="AA52" s="686"/>
      <c r="AB52" s="687"/>
      <c r="AC52" s="687"/>
      <c r="AD52" s="688"/>
      <c r="AE52" s="686"/>
      <c r="AF52" s="687"/>
      <c r="AG52" s="687"/>
      <c r="AH52" s="687"/>
      <c r="AI52" s="688"/>
      <c r="AJ52" s="686"/>
      <c r="AK52" s="687"/>
      <c r="AL52" s="687"/>
      <c r="AM52" s="688"/>
      <c r="AN52" s="686"/>
      <c r="AO52" s="687"/>
      <c r="AP52" s="687"/>
      <c r="AQ52" s="688"/>
      <c r="AR52" s="686"/>
      <c r="AS52" s="687"/>
      <c r="AT52" s="687"/>
      <c r="AU52" s="688"/>
      <c r="AV52" s="686"/>
      <c r="AW52" s="687"/>
      <c r="AX52" s="687"/>
      <c r="AY52" s="687"/>
      <c r="AZ52" s="743"/>
      <c r="BA52" s="686"/>
      <c r="BB52" s="687"/>
      <c r="BC52" s="687"/>
      <c r="BD52" s="688"/>
      <c r="BE52" s="686"/>
      <c r="BF52" s="687"/>
      <c r="BG52" s="687"/>
      <c r="BH52" s="688"/>
      <c r="BI52" s="686"/>
      <c r="BJ52" s="687"/>
      <c r="BK52" s="687"/>
      <c r="BL52" s="688"/>
      <c r="BM52" s="686"/>
      <c r="BN52" s="687"/>
      <c r="BO52" s="687"/>
      <c r="BP52" s="687"/>
      <c r="BQ52" s="743"/>
      <c r="BR52" s="686"/>
      <c r="BS52" s="687"/>
      <c r="BT52" s="687"/>
      <c r="BU52" s="688"/>
      <c r="BV52" s="686"/>
      <c r="BW52" s="687"/>
      <c r="BX52" s="687"/>
      <c r="BY52" s="688"/>
      <c r="BZ52" s="686"/>
      <c r="CA52" s="687"/>
      <c r="CB52" s="687"/>
      <c r="CC52" s="688"/>
      <c r="CD52" s="686"/>
      <c r="CE52" s="687"/>
      <c r="CF52" s="687"/>
      <c r="CG52" s="687"/>
      <c r="CH52" s="957"/>
      <c r="CI52" s="686"/>
      <c r="CJ52" s="687"/>
      <c r="CK52" s="687"/>
      <c r="CL52" s="688"/>
      <c r="CM52" s="686"/>
      <c r="CN52" s="687"/>
      <c r="CO52" s="687"/>
      <c r="CP52" s="688"/>
      <c r="CQ52" s="686"/>
      <c r="CR52" s="687"/>
      <c r="CS52" s="687"/>
      <c r="CT52" s="688"/>
      <c r="CU52" s="686"/>
      <c r="CV52" s="687"/>
      <c r="CW52" s="687"/>
      <c r="CX52" s="687"/>
      <c r="CY52" s="688"/>
      <c r="CZ52" s="686"/>
      <c r="DA52" s="687"/>
      <c r="DB52" s="687"/>
      <c r="DC52" s="688"/>
      <c r="DD52" s="686"/>
      <c r="DE52" s="687"/>
      <c r="DF52" s="687"/>
      <c r="DG52" s="688"/>
      <c r="DH52" s="686"/>
      <c r="DI52" s="687"/>
      <c r="DJ52" s="687"/>
      <c r="DK52" s="688"/>
      <c r="DL52" s="686"/>
      <c r="DM52" s="687"/>
      <c r="DN52" s="687"/>
      <c r="DO52" s="688"/>
      <c r="DP52" s="686"/>
      <c r="DQ52" s="687"/>
      <c r="DR52" s="687"/>
      <c r="DS52" s="688"/>
      <c r="DT52" s="686"/>
      <c r="DU52" s="687"/>
      <c r="DV52" s="687"/>
      <c r="DW52" s="688"/>
      <c r="DX52" s="686"/>
      <c r="DY52" s="687"/>
      <c r="DZ52" s="687"/>
      <c r="EA52" s="688"/>
      <c r="EB52" s="686"/>
      <c r="EC52" s="687"/>
      <c r="ED52" s="687"/>
      <c r="EE52" s="688"/>
      <c r="EF52" s="686"/>
      <c r="EG52" s="687"/>
      <c r="EH52" s="687"/>
      <c r="EI52" s="688"/>
      <c r="EJ52" s="686"/>
      <c r="EK52" s="687"/>
      <c r="EL52" s="687"/>
      <c r="EM52" s="688"/>
      <c r="EN52" s="686"/>
      <c r="EO52" s="687"/>
      <c r="EP52" s="687"/>
      <c r="EQ52" s="688"/>
      <c r="ER52" s="686"/>
      <c r="ES52" s="687"/>
      <c r="ET52" s="687"/>
      <c r="EU52" s="688"/>
      <c r="EV52" s="686"/>
      <c r="EW52" s="687"/>
      <c r="EX52" s="687"/>
      <c r="EY52" s="687"/>
      <c r="EZ52" s="687"/>
      <c r="FA52" s="687"/>
      <c r="FB52" s="688"/>
      <c r="FC52" s="686"/>
      <c r="FD52" s="687"/>
      <c r="FE52" s="687"/>
      <c r="FF52" s="687"/>
      <c r="FG52" s="687"/>
      <c r="FH52" s="687"/>
      <c r="FI52" s="688"/>
      <c r="FJ52" s="686"/>
      <c r="FK52" s="687"/>
      <c r="FL52" s="687"/>
      <c r="FM52" s="687"/>
      <c r="FN52" s="687"/>
      <c r="FO52" s="852"/>
      <c r="FP52" s="743"/>
      <c r="FQ52" s="469"/>
      <c r="FR52" s="470"/>
      <c r="FS52" s="470"/>
      <c r="FT52" s="470"/>
      <c r="FU52" s="470"/>
      <c r="FV52" s="470"/>
      <c r="FW52" s="470"/>
      <c r="FX52" s="470"/>
      <c r="FY52" s="470"/>
      <c r="FZ52" s="470"/>
      <c r="GA52" s="470"/>
      <c r="GB52" s="470"/>
      <c r="GC52" s="470"/>
      <c r="GD52" s="470"/>
      <c r="GE52" s="470"/>
      <c r="GF52" s="470"/>
      <c r="GG52" s="470"/>
      <c r="GH52" s="470"/>
      <c r="GI52" s="470"/>
      <c r="GJ52" s="470"/>
      <c r="GK52" s="470"/>
      <c r="GL52" s="470"/>
      <c r="GM52" s="471"/>
      <c r="GN52" s="470"/>
      <c r="GO52" s="470"/>
      <c r="GP52" s="471"/>
      <c r="GQ52" s="470"/>
      <c r="GR52" s="470"/>
      <c r="GS52" s="470"/>
      <c r="GT52" s="470"/>
      <c r="GU52" s="470"/>
      <c r="GV52" s="470"/>
      <c r="GW52" s="470"/>
      <c r="GX52" s="472"/>
      <c r="GY52" s="31"/>
      <c r="HA52" s="80"/>
      <c r="HB52" s="199">
        <f>リスト!C51</f>
        <v>0</v>
      </c>
      <c r="HC52" s="76" t="str">
        <f>IF(リスト!D51="","",リスト!D51)</f>
        <v/>
      </c>
      <c r="HD52" s="76" t="str">
        <f>IF(リスト!F51="","",リスト!F51)</f>
        <v/>
      </c>
      <c r="HE52" s="76" t="str">
        <f>IF(リスト!E51="","",リスト!E51)</f>
        <v>実負荷</v>
      </c>
      <c r="HF52" s="200" t="str">
        <f>IF(リスト!G51="","",リスト!G51)</f>
        <v/>
      </c>
      <c r="HG52" s="77" t="str">
        <f>IF(リスト!H51="","",リスト!H51)</f>
        <v>今津町</v>
      </c>
      <c r="HH52" s="77" t="str">
        <f>IF(リスト!I51="","",リスト!I51)</f>
        <v>西大阪</v>
      </c>
      <c r="HI52" s="77" t="str">
        <f>IF(リスト!J51="","",リスト!J51)</f>
        <v>老　原</v>
      </c>
      <c r="HJ52" s="77" t="str">
        <f>IF(リスト!K51="","",リスト!K51)</f>
        <v>富田林</v>
      </c>
      <c r="HK52" s="77" t="str">
        <f>IF(リスト!L51="","",リスト!L51)</f>
        <v>木　見</v>
      </c>
      <c r="HL52" s="77" t="str">
        <f>IF(リスト!M51="","",リスト!M51)</f>
        <v>中山寺</v>
      </c>
      <c r="HM52" s="77" t="str">
        <f>IF(リスト!N51="","",リスト!N51)</f>
        <v>田原本</v>
      </c>
      <c r="HN52" s="77" t="str">
        <f>IF(リスト!O51="","",リスト!O51)</f>
        <v/>
      </c>
      <c r="HO52" s="460" t="str">
        <f>IF(リスト!P51="","",リスト!P51)</f>
        <v/>
      </c>
      <c r="HQ52" s="57" t="str">
        <f>IF(FQ53="内勤","",IF(FQ53="在宅","",IF(FQ53="","",1)))</f>
        <v/>
      </c>
      <c r="HR52" s="57" t="str">
        <f t="shared" ref="HR52:IJ52" si="162">IF(FR53="内勤","",IF(FR53="在宅","",IF(FR53="","",1)))</f>
        <v/>
      </c>
      <c r="HS52" s="57">
        <f t="shared" si="162"/>
        <v>1</v>
      </c>
      <c r="HT52" s="57" t="str">
        <f t="shared" si="162"/>
        <v/>
      </c>
      <c r="HU52" s="57" t="str">
        <f t="shared" si="162"/>
        <v/>
      </c>
      <c r="HV52" s="57" t="str">
        <f t="shared" si="162"/>
        <v/>
      </c>
      <c r="HW52" s="57" t="str">
        <f t="shared" si="162"/>
        <v/>
      </c>
      <c r="HX52" s="57" t="str">
        <f t="shared" si="162"/>
        <v/>
      </c>
      <c r="HY52" s="57" t="str">
        <f t="shared" si="162"/>
        <v/>
      </c>
      <c r="HZ52" s="57" t="str">
        <f t="shared" si="162"/>
        <v/>
      </c>
      <c r="IA52" s="57" t="str">
        <f t="shared" si="162"/>
        <v/>
      </c>
      <c r="IB52" s="57" t="str">
        <f t="shared" si="162"/>
        <v/>
      </c>
      <c r="IC52" s="57" t="str">
        <f t="shared" si="162"/>
        <v/>
      </c>
      <c r="ID52" s="57" t="str">
        <f t="shared" si="162"/>
        <v/>
      </c>
      <c r="IE52" s="57" t="str">
        <f t="shared" si="162"/>
        <v/>
      </c>
      <c r="IF52" s="57" t="str">
        <f t="shared" si="162"/>
        <v/>
      </c>
      <c r="IG52" s="57" t="str">
        <f t="shared" si="162"/>
        <v/>
      </c>
      <c r="IH52" s="57" t="str">
        <f t="shared" si="162"/>
        <v/>
      </c>
      <c r="II52" s="57" t="str">
        <f t="shared" si="162"/>
        <v/>
      </c>
      <c r="IJ52" s="57" t="str">
        <f t="shared" si="162"/>
        <v/>
      </c>
      <c r="IV52" s="393"/>
      <c r="IW52" s="393"/>
      <c r="IX52" s="393"/>
      <c r="IY52" s="393"/>
      <c r="IZ52" s="393"/>
      <c r="JA52" s="393"/>
      <c r="JB52" s="393"/>
      <c r="JC52" s="393"/>
      <c r="JD52" s="393"/>
      <c r="JE52" s="393"/>
      <c r="JF52" s="393"/>
      <c r="JG52" s="393"/>
      <c r="JH52" s="393"/>
      <c r="JI52" s="393"/>
      <c r="JJ52" s="393"/>
      <c r="JK52" s="393"/>
      <c r="JL52" s="393"/>
      <c r="JM52" s="393"/>
      <c r="JN52" s="393"/>
      <c r="JO52" s="393"/>
      <c r="JP52" s="393"/>
      <c r="JQ52" s="393"/>
      <c r="JR52" s="393"/>
      <c r="JS52" s="393"/>
      <c r="JT52" s="393"/>
      <c r="JU52" s="393"/>
      <c r="JV52" s="393"/>
      <c r="JW52" s="393"/>
      <c r="JX52" s="393"/>
      <c r="JY52" s="393"/>
      <c r="JZ52" s="393"/>
      <c r="KA52" s="393"/>
      <c r="KB52" s="393"/>
      <c r="KC52" s="393"/>
      <c r="KD52" s="393"/>
      <c r="KE52" s="393"/>
      <c r="KF52" s="393"/>
      <c r="KG52" s="393"/>
      <c r="KH52" s="393"/>
      <c r="KI52" s="393"/>
      <c r="KJ52" s="393"/>
      <c r="KK52" s="393"/>
      <c r="KL52" s="393"/>
      <c r="KM52" s="393"/>
      <c r="KN52" s="393"/>
      <c r="KO52" s="393"/>
      <c r="KP52" s="393"/>
      <c r="KQ52" s="393"/>
      <c r="KR52" s="393"/>
      <c r="KS52" s="393"/>
      <c r="KT52" s="393"/>
      <c r="KU52" s="393"/>
      <c r="KV52" s="393"/>
      <c r="KW52" s="393"/>
      <c r="KX52" s="393"/>
      <c r="KY52" s="393"/>
      <c r="KZ52" s="393"/>
      <c r="LA52" s="393"/>
      <c r="LB52" s="393"/>
      <c r="LC52" s="393"/>
      <c r="LD52" s="393"/>
      <c r="LE52" s="393"/>
      <c r="LF52" s="393"/>
      <c r="LG52" s="393"/>
      <c r="LH52" s="393"/>
      <c r="LI52" s="393"/>
      <c r="LJ52" s="393"/>
      <c r="LK52" s="393"/>
      <c r="LL52" s="393"/>
      <c r="LM52" s="393"/>
      <c r="LN52" s="393"/>
      <c r="LO52" s="393"/>
      <c r="LP52" s="393"/>
      <c r="LQ52" s="393"/>
      <c r="LR52" s="393"/>
      <c r="LS52" s="393"/>
      <c r="LT52" s="393"/>
      <c r="LU52" s="393"/>
      <c r="LV52" s="393"/>
      <c r="LW52" s="393"/>
      <c r="LX52" s="393"/>
      <c r="LY52" s="393"/>
      <c r="LZ52" s="393"/>
      <c r="MA52" s="393"/>
      <c r="MB52" s="393"/>
      <c r="MC52" s="393"/>
      <c r="MD52" s="393"/>
      <c r="ME52" s="393"/>
      <c r="MF52" s="393"/>
      <c r="MG52" s="393"/>
      <c r="MH52" s="393"/>
      <c r="MI52" s="393"/>
      <c r="MJ52" s="393"/>
      <c r="MK52" s="393"/>
      <c r="ML52" s="393"/>
      <c r="MM52" s="393"/>
      <c r="MN52" s="393"/>
      <c r="MO52" s="393"/>
      <c r="MP52" s="393"/>
      <c r="MQ52" s="393"/>
      <c r="MR52" s="393"/>
      <c r="MS52" s="393"/>
      <c r="MT52" s="393"/>
      <c r="MU52" s="393"/>
      <c r="MV52" s="393"/>
      <c r="MW52" s="393"/>
      <c r="MX52" s="393"/>
      <c r="MY52" s="393"/>
      <c r="MZ52" s="393"/>
      <c r="NA52" s="393"/>
      <c r="NB52" s="393"/>
      <c r="NC52" s="393"/>
      <c r="ND52" s="393"/>
      <c r="NE52" s="393"/>
      <c r="NF52" s="393"/>
      <c r="NG52" s="393"/>
      <c r="NH52" s="393"/>
      <c r="NI52" s="393"/>
      <c r="NJ52" s="393"/>
      <c r="NK52" s="393"/>
      <c r="NL52" s="393"/>
      <c r="NM52" s="393"/>
      <c r="NN52" s="393"/>
      <c r="NO52" s="393"/>
      <c r="NP52" s="393"/>
      <c r="NQ52" s="393"/>
      <c r="NR52" s="393"/>
      <c r="NS52" s="393"/>
      <c r="NT52" s="393"/>
      <c r="NU52" s="393"/>
      <c r="NV52" s="393"/>
      <c r="NW52" s="393"/>
      <c r="NX52" s="393"/>
      <c r="NY52" s="393"/>
      <c r="NZ52" s="393"/>
      <c r="OA52" s="393"/>
      <c r="OB52" s="393"/>
      <c r="OC52" s="393"/>
      <c r="OD52" s="393"/>
      <c r="OE52" s="393"/>
      <c r="OF52" s="393"/>
      <c r="OG52" s="393"/>
      <c r="OH52" s="393"/>
      <c r="OI52" s="393"/>
      <c r="OJ52" s="393"/>
      <c r="OK52" s="393"/>
      <c r="OL52" s="393"/>
      <c r="OM52" s="393"/>
      <c r="ON52" s="393"/>
      <c r="OO52" s="393"/>
      <c r="OP52" s="393"/>
      <c r="OQ52" s="393"/>
      <c r="OR52" s="393"/>
      <c r="OS52" s="393"/>
      <c r="OT52" s="393"/>
      <c r="OU52" s="393"/>
      <c r="OV52" s="393"/>
      <c r="OW52" s="393"/>
      <c r="OX52" s="393"/>
      <c r="OY52" s="393"/>
      <c r="OZ52" s="393"/>
      <c r="PA52" s="393"/>
      <c r="PB52" s="393"/>
      <c r="PC52" s="393"/>
      <c r="PD52" s="393"/>
      <c r="PE52" s="393"/>
      <c r="PF52" s="393"/>
      <c r="PG52" s="393"/>
      <c r="PH52" s="393"/>
      <c r="PI52" s="393"/>
      <c r="PJ52" s="393"/>
      <c r="PK52" s="393"/>
      <c r="PL52" s="393"/>
      <c r="PM52" s="393"/>
      <c r="PN52" s="393"/>
      <c r="PO52" s="393"/>
      <c r="PP52" s="393"/>
      <c r="PQ52" s="393"/>
      <c r="PR52" s="393"/>
      <c r="PS52" s="393"/>
      <c r="PT52" s="393"/>
      <c r="PU52" s="393"/>
      <c r="PV52" s="393"/>
      <c r="PW52" s="393"/>
      <c r="PX52" s="393"/>
      <c r="PY52" s="393"/>
      <c r="PZ52" s="393"/>
      <c r="QA52" s="393"/>
      <c r="QB52" s="393"/>
      <c r="QC52" s="393"/>
      <c r="QD52" s="393"/>
      <c r="QE52" s="393"/>
      <c r="QF52" s="393"/>
      <c r="QG52" s="393"/>
      <c r="QH52" s="393"/>
      <c r="QI52" s="393"/>
      <c r="QJ52" s="393"/>
      <c r="QK52" s="393"/>
      <c r="QL52" s="393"/>
      <c r="QM52" s="393"/>
      <c r="QN52" s="393"/>
      <c r="QO52" s="393"/>
      <c r="QP52" s="393"/>
      <c r="QQ52" s="393"/>
      <c r="QR52" s="393"/>
      <c r="QS52" s="393"/>
      <c r="QT52" s="393"/>
      <c r="QU52" s="393"/>
      <c r="QV52" s="393"/>
      <c r="QW52" s="393"/>
      <c r="QX52" s="393"/>
      <c r="QY52" s="393"/>
      <c r="QZ52" s="393"/>
      <c r="RA52" s="393"/>
      <c r="RB52" s="393"/>
      <c r="RC52" s="393"/>
      <c r="RD52" s="393"/>
      <c r="RE52" s="393"/>
      <c r="RF52" s="393"/>
      <c r="RG52" s="393"/>
      <c r="RH52" s="393"/>
      <c r="RI52" s="393"/>
      <c r="RJ52" s="393"/>
      <c r="RK52" s="393"/>
      <c r="RL52" s="393"/>
      <c r="RM52" s="393"/>
      <c r="RN52" s="393"/>
      <c r="RO52" s="393"/>
      <c r="RP52" s="393"/>
      <c r="RQ52" s="393"/>
      <c r="RR52" s="393"/>
      <c r="RS52" s="393"/>
      <c r="RT52" s="393"/>
      <c r="RU52" s="393"/>
      <c r="RV52" s="393"/>
      <c r="RW52" s="393"/>
      <c r="RX52" s="393"/>
      <c r="RY52" s="393"/>
      <c r="RZ52" s="393"/>
      <c r="SA52" s="393"/>
      <c r="SB52" s="393"/>
      <c r="SC52" s="393"/>
      <c r="SD52" s="393"/>
      <c r="SE52" s="393"/>
      <c r="SF52" s="393"/>
      <c r="SG52" s="393"/>
      <c r="SH52" s="393"/>
      <c r="SI52" s="393"/>
      <c r="SJ52" s="393"/>
      <c r="SK52" s="393"/>
      <c r="SL52" s="393"/>
      <c r="SM52" s="393"/>
      <c r="SN52" s="393"/>
      <c r="SO52" s="393"/>
      <c r="SP52" s="393"/>
      <c r="SQ52" s="393"/>
      <c r="SR52" s="393"/>
      <c r="SS52" s="393"/>
      <c r="ST52" s="393"/>
      <c r="SU52" s="393"/>
      <c r="SV52" s="393"/>
      <c r="SW52" s="393"/>
      <c r="SX52" s="393"/>
      <c r="SY52" s="393"/>
      <c r="SZ52" s="393"/>
      <c r="TA52" s="393"/>
      <c r="TB52" s="393"/>
      <c r="TC52" s="393"/>
      <c r="TD52" s="393"/>
      <c r="TE52" s="393"/>
      <c r="TF52" s="393"/>
      <c r="TG52" s="393"/>
      <c r="TH52" s="393"/>
      <c r="TI52" s="393"/>
      <c r="TJ52" s="393"/>
      <c r="TK52" s="393"/>
    </row>
    <row r="53" spans="1:531" ht="32.25" customHeight="1" x14ac:dyDescent="0.2">
      <c r="A53" s="177">
        <f>(23-(COUNTBLANK(HQ52:IM52)))</f>
        <v>1</v>
      </c>
      <c r="B53" s="689"/>
      <c r="C53" s="690"/>
      <c r="D53" s="690"/>
      <c r="E53" s="691"/>
      <c r="F53" s="689"/>
      <c r="G53" s="690"/>
      <c r="H53" s="690"/>
      <c r="I53" s="691"/>
      <c r="J53" s="689"/>
      <c r="K53" s="690"/>
      <c r="L53" s="690"/>
      <c r="M53" s="691"/>
      <c r="N53" s="689"/>
      <c r="O53" s="690"/>
      <c r="P53" s="690"/>
      <c r="Q53" s="690"/>
      <c r="R53" s="691"/>
      <c r="S53" s="689"/>
      <c r="T53" s="690"/>
      <c r="U53" s="690"/>
      <c r="V53" s="691"/>
      <c r="W53" s="689"/>
      <c r="X53" s="690"/>
      <c r="Y53" s="690"/>
      <c r="Z53" s="691"/>
      <c r="AA53" s="689"/>
      <c r="AB53" s="690"/>
      <c r="AC53" s="690"/>
      <c r="AD53" s="691"/>
      <c r="AE53" s="689"/>
      <c r="AF53" s="690"/>
      <c r="AG53" s="690"/>
      <c r="AH53" s="690"/>
      <c r="AI53" s="691"/>
      <c r="AJ53" s="689"/>
      <c r="AK53" s="690"/>
      <c r="AL53" s="690"/>
      <c r="AM53" s="691"/>
      <c r="AN53" s="689"/>
      <c r="AO53" s="690"/>
      <c r="AP53" s="690"/>
      <c r="AQ53" s="691"/>
      <c r="AR53" s="689"/>
      <c r="AS53" s="690"/>
      <c r="AT53" s="690"/>
      <c r="AU53" s="691"/>
      <c r="AV53" s="744"/>
      <c r="AW53" s="745"/>
      <c r="AX53" s="745"/>
      <c r="AY53" s="745"/>
      <c r="AZ53" s="746"/>
      <c r="BA53" s="689"/>
      <c r="BB53" s="690"/>
      <c r="BC53" s="690"/>
      <c r="BD53" s="691"/>
      <c r="BE53" s="689"/>
      <c r="BF53" s="690"/>
      <c r="BG53" s="690"/>
      <c r="BH53" s="691"/>
      <c r="BI53" s="689"/>
      <c r="BJ53" s="690"/>
      <c r="BK53" s="690"/>
      <c r="BL53" s="691"/>
      <c r="BM53" s="744"/>
      <c r="BN53" s="745"/>
      <c r="BO53" s="745"/>
      <c r="BP53" s="745"/>
      <c r="BQ53" s="746"/>
      <c r="BR53" s="689"/>
      <c r="BS53" s="690"/>
      <c r="BT53" s="690"/>
      <c r="BU53" s="691"/>
      <c r="BV53" s="689"/>
      <c r="BW53" s="690"/>
      <c r="BX53" s="690"/>
      <c r="BY53" s="691"/>
      <c r="BZ53" s="689"/>
      <c r="CA53" s="690"/>
      <c r="CB53" s="690"/>
      <c r="CC53" s="691"/>
      <c r="CD53" s="744"/>
      <c r="CE53" s="745"/>
      <c r="CF53" s="745"/>
      <c r="CG53" s="745"/>
      <c r="CH53" s="746"/>
      <c r="CI53" s="689"/>
      <c r="CJ53" s="690"/>
      <c r="CK53" s="690"/>
      <c r="CL53" s="691"/>
      <c r="CM53" s="689"/>
      <c r="CN53" s="690"/>
      <c r="CO53" s="690"/>
      <c r="CP53" s="691"/>
      <c r="CQ53" s="689"/>
      <c r="CR53" s="690"/>
      <c r="CS53" s="690"/>
      <c r="CT53" s="691"/>
      <c r="CU53" s="689"/>
      <c r="CV53" s="690"/>
      <c r="CW53" s="690"/>
      <c r="CX53" s="690"/>
      <c r="CY53" s="691"/>
      <c r="CZ53" s="689"/>
      <c r="DA53" s="690"/>
      <c r="DB53" s="690"/>
      <c r="DC53" s="691"/>
      <c r="DD53" s="689"/>
      <c r="DE53" s="690"/>
      <c r="DF53" s="690"/>
      <c r="DG53" s="691"/>
      <c r="DH53" s="689"/>
      <c r="DI53" s="690"/>
      <c r="DJ53" s="690"/>
      <c r="DK53" s="691"/>
      <c r="DL53" s="689"/>
      <c r="DM53" s="690"/>
      <c r="DN53" s="690"/>
      <c r="DO53" s="691"/>
      <c r="DP53" s="689"/>
      <c r="DQ53" s="690"/>
      <c r="DR53" s="690"/>
      <c r="DS53" s="691"/>
      <c r="DT53" s="689"/>
      <c r="DU53" s="690"/>
      <c r="DV53" s="690"/>
      <c r="DW53" s="691"/>
      <c r="DX53" s="689"/>
      <c r="DY53" s="690"/>
      <c r="DZ53" s="690"/>
      <c r="EA53" s="691"/>
      <c r="EB53" s="689"/>
      <c r="EC53" s="690"/>
      <c r="ED53" s="690"/>
      <c r="EE53" s="691"/>
      <c r="EF53" s="689"/>
      <c r="EG53" s="690"/>
      <c r="EH53" s="690"/>
      <c r="EI53" s="691"/>
      <c r="EJ53" s="689"/>
      <c r="EK53" s="690"/>
      <c r="EL53" s="690"/>
      <c r="EM53" s="691"/>
      <c r="EN53" s="689"/>
      <c r="EO53" s="690"/>
      <c r="EP53" s="690"/>
      <c r="EQ53" s="691"/>
      <c r="ER53" s="689"/>
      <c r="ES53" s="690"/>
      <c r="ET53" s="690"/>
      <c r="EU53" s="691"/>
      <c r="EV53" s="689"/>
      <c r="EW53" s="690"/>
      <c r="EX53" s="690"/>
      <c r="EY53" s="690"/>
      <c r="EZ53" s="690"/>
      <c r="FA53" s="690"/>
      <c r="FB53" s="691"/>
      <c r="FC53" s="689"/>
      <c r="FD53" s="690"/>
      <c r="FE53" s="690"/>
      <c r="FF53" s="690"/>
      <c r="FG53" s="690"/>
      <c r="FH53" s="690"/>
      <c r="FI53" s="691"/>
      <c r="FJ53" s="744"/>
      <c r="FK53" s="745"/>
      <c r="FL53" s="745"/>
      <c r="FM53" s="745"/>
      <c r="FN53" s="745"/>
      <c r="FO53" s="851"/>
      <c r="FP53" s="746"/>
      <c r="FQ53" s="473"/>
      <c r="FR53" s="474"/>
      <c r="FS53" s="474" t="s">
        <v>926</v>
      </c>
      <c r="FT53" s="474"/>
      <c r="FU53" s="474"/>
      <c r="FV53" s="474"/>
      <c r="FW53" s="474"/>
      <c r="FX53" s="474"/>
      <c r="FY53" s="474"/>
      <c r="FZ53" s="474"/>
      <c r="GA53" s="474"/>
      <c r="GB53" s="474"/>
      <c r="GC53" s="474"/>
      <c r="GD53" s="474"/>
      <c r="GE53" s="474"/>
      <c r="GF53" s="474"/>
      <c r="GG53" s="474"/>
      <c r="GH53" s="474"/>
      <c r="GI53" s="474"/>
      <c r="GJ53" s="474"/>
      <c r="GK53" s="474"/>
      <c r="GL53" s="474"/>
      <c r="GM53" s="475"/>
      <c r="GN53" s="474"/>
      <c r="GO53" s="474"/>
      <c r="GP53" s="475"/>
      <c r="GQ53" s="474"/>
      <c r="GR53" s="474"/>
      <c r="GS53" s="474"/>
      <c r="GT53" s="474"/>
      <c r="GU53" s="474"/>
      <c r="GV53" s="474"/>
      <c r="GW53" s="474"/>
      <c r="GX53" s="476"/>
      <c r="GY53" s="32"/>
      <c r="HA53" s="80"/>
      <c r="HB53" s="199">
        <f>リスト!C52</f>
        <v>0</v>
      </c>
      <c r="HC53" s="76" t="str">
        <f>IF(リスト!D52="","",リスト!D52)</f>
        <v/>
      </c>
      <c r="HD53" s="76" t="str">
        <f>IF(リスト!F52="","",リスト!F52)</f>
        <v/>
      </c>
      <c r="HE53" s="76" t="str">
        <f>IF(リスト!E52="","",リスト!E52)</f>
        <v>TC切離</v>
      </c>
      <c r="HF53" s="200" t="str">
        <f>IF(リスト!G52="","",リスト!G52)</f>
        <v/>
      </c>
      <c r="HG53" s="77" t="str">
        <f>IF(リスト!H52="","",リスト!H52)</f>
        <v>京　橋</v>
      </c>
      <c r="HH53" s="77" t="str">
        <f>IF(リスト!I52="","",リスト!I52)</f>
        <v>東天川</v>
      </c>
      <c r="HI53" s="77" t="str">
        <f>IF(リスト!J52="","",リスト!J52)</f>
        <v>緑ヶ丘</v>
      </c>
      <c r="HJ53" s="77" t="str">
        <f>IF(リスト!K52="","",リスト!K52)</f>
        <v>錦　織</v>
      </c>
      <c r="HK53" s="77" t="str">
        <f>IF(リスト!L52="","",リスト!L52)</f>
        <v>江井島</v>
      </c>
      <c r="HL53" s="77" t="str">
        <f>IF(リスト!M52="","",リスト!M52)</f>
        <v>宝塚S/S</v>
      </c>
      <c r="HM53" s="77" t="str">
        <f>IF(リスト!N52="","",リスト!N52)</f>
        <v>橿　原</v>
      </c>
      <c r="HN53" s="77" t="str">
        <f>IF(リスト!O52="","",リスト!O52)</f>
        <v/>
      </c>
      <c r="HO53" s="460" t="str">
        <f>IF(リスト!P52="","",リスト!P52)</f>
        <v/>
      </c>
      <c r="HQ53" s="284" t="str">
        <f t="shared" ref="HQ53:II53" si="163">IF(FQ52="","",FQ52)</f>
        <v/>
      </c>
      <c r="HR53" s="284" t="str">
        <f t="shared" si="163"/>
        <v/>
      </c>
      <c r="HS53" s="284" t="str">
        <f t="shared" si="163"/>
        <v/>
      </c>
      <c r="HT53" s="284" t="str">
        <f t="shared" si="163"/>
        <v/>
      </c>
      <c r="HU53" s="284" t="str">
        <f t="shared" si="163"/>
        <v/>
      </c>
      <c r="HV53" s="284" t="str">
        <f t="shared" si="163"/>
        <v/>
      </c>
      <c r="HW53" s="284" t="str">
        <f t="shared" si="163"/>
        <v/>
      </c>
      <c r="HX53" s="284" t="str">
        <f t="shared" si="163"/>
        <v/>
      </c>
      <c r="HY53" s="284" t="str">
        <f t="shared" si="163"/>
        <v/>
      </c>
      <c r="HZ53" s="284" t="str">
        <f t="shared" si="163"/>
        <v/>
      </c>
      <c r="IA53" s="284" t="str">
        <f t="shared" si="163"/>
        <v/>
      </c>
      <c r="IB53" s="284" t="str">
        <f t="shared" si="163"/>
        <v/>
      </c>
      <c r="IC53" s="284" t="str">
        <f t="shared" si="163"/>
        <v/>
      </c>
      <c r="ID53" s="284" t="str">
        <f t="shared" si="163"/>
        <v/>
      </c>
      <c r="IE53" s="284" t="str">
        <f t="shared" si="163"/>
        <v/>
      </c>
      <c r="IF53" s="284" t="str">
        <f t="shared" si="163"/>
        <v/>
      </c>
      <c r="IG53" s="284" t="str">
        <f t="shared" si="163"/>
        <v/>
      </c>
      <c r="IH53" s="284" t="str">
        <f t="shared" si="163"/>
        <v/>
      </c>
      <c r="II53" s="284" t="str">
        <f t="shared" si="163"/>
        <v/>
      </c>
      <c r="IJ53" s="284" t="str">
        <f t="shared" ref="IJ53" si="164">IF(GJ52="","",GJ52)</f>
        <v/>
      </c>
      <c r="IK53" s="284" t="str">
        <f t="shared" ref="IK53" si="165">IF(GK52="","",GK52)</f>
        <v/>
      </c>
      <c r="IL53" s="284" t="str">
        <f t="shared" ref="IL53" si="166">IF(GL52="","",GL52)</f>
        <v/>
      </c>
      <c r="IM53" s="284" t="str">
        <f t="shared" ref="IM53" si="167">IF(GM52="","",GM52)</f>
        <v/>
      </c>
      <c r="IN53" s="284" t="str">
        <f t="shared" ref="IN53" si="168">IF(GN52="","",GN52)</f>
        <v/>
      </c>
      <c r="IO53" s="284" t="str">
        <f t="shared" ref="IO53" si="169">IF(GO52="","",GO52)</f>
        <v/>
      </c>
      <c r="IP53" s="284" t="str">
        <f t="shared" ref="IP53" si="170">IF(GP52="","",GP52)</f>
        <v/>
      </c>
      <c r="IQ53" s="284" t="str">
        <f t="shared" ref="IQ53" si="171">IF(GQ52="","",GQ52)</f>
        <v/>
      </c>
      <c r="IR53" s="284" t="str">
        <f t="shared" ref="IR53" si="172">IF(GR52="","",GR52)</f>
        <v/>
      </c>
      <c r="IS53" s="284" t="str">
        <f t="shared" ref="IS53" si="173">IF(GW52="","",GW52)</f>
        <v/>
      </c>
      <c r="IT53" s="284" t="str">
        <f t="shared" ref="IT53" si="174">IF(GX52="","",GX52)</f>
        <v/>
      </c>
      <c r="IV53" s="393"/>
      <c r="IW53" s="393"/>
      <c r="IX53" s="393"/>
      <c r="IY53" s="393"/>
      <c r="IZ53" s="393"/>
      <c r="JA53" s="393"/>
      <c r="JB53" s="393"/>
      <c r="JC53" s="393"/>
      <c r="JD53" s="393"/>
      <c r="JE53" s="393"/>
      <c r="JF53" s="393"/>
      <c r="JG53" s="393"/>
      <c r="JH53" s="393"/>
      <c r="JI53" s="393"/>
      <c r="JJ53" s="393"/>
      <c r="JK53" s="393"/>
      <c r="JL53" s="393"/>
      <c r="JM53" s="393"/>
      <c r="JN53" s="393"/>
      <c r="JO53" s="393"/>
      <c r="JP53" s="393"/>
      <c r="JQ53" s="393"/>
      <c r="JR53" s="393"/>
      <c r="JS53" s="393"/>
      <c r="JT53" s="393"/>
      <c r="JU53" s="393"/>
      <c r="JV53" s="393"/>
      <c r="JW53" s="393"/>
      <c r="JX53" s="393"/>
      <c r="JY53" s="393"/>
      <c r="JZ53" s="393"/>
      <c r="KA53" s="393"/>
      <c r="KB53" s="393"/>
      <c r="KC53" s="393"/>
      <c r="KD53" s="393"/>
      <c r="KE53" s="393"/>
      <c r="KF53" s="393"/>
      <c r="KG53" s="393"/>
      <c r="KH53" s="393"/>
      <c r="KI53" s="393"/>
      <c r="KJ53" s="393"/>
      <c r="KK53" s="393"/>
      <c r="KL53" s="393"/>
      <c r="KM53" s="393"/>
      <c r="KN53" s="393"/>
      <c r="KO53" s="393"/>
      <c r="KP53" s="393"/>
      <c r="KQ53" s="393"/>
      <c r="KR53" s="393"/>
      <c r="KS53" s="393"/>
      <c r="KT53" s="393"/>
      <c r="KU53" s="393"/>
      <c r="KV53" s="393"/>
      <c r="KW53" s="393"/>
      <c r="KX53" s="393"/>
      <c r="KY53" s="393"/>
      <c r="KZ53" s="393"/>
      <c r="LA53" s="393"/>
      <c r="LB53" s="393"/>
      <c r="LC53" s="393"/>
      <c r="LD53" s="393"/>
      <c r="LE53" s="393"/>
      <c r="LF53" s="393"/>
      <c r="LG53" s="393"/>
      <c r="LH53" s="393"/>
      <c r="LI53" s="393"/>
      <c r="LJ53" s="393"/>
      <c r="LK53" s="393"/>
      <c r="LL53" s="393"/>
      <c r="LM53" s="393"/>
      <c r="LN53" s="393"/>
      <c r="LO53" s="393"/>
      <c r="LP53" s="393"/>
      <c r="LQ53" s="393"/>
      <c r="LR53" s="393"/>
      <c r="LS53" s="393"/>
      <c r="LT53" s="393"/>
      <c r="LU53" s="393"/>
      <c r="LV53" s="393"/>
      <c r="LW53" s="393"/>
      <c r="LX53" s="393"/>
      <c r="LY53" s="393"/>
      <c r="LZ53" s="393"/>
      <c r="MA53" s="393"/>
      <c r="MB53" s="393"/>
      <c r="MC53" s="393"/>
      <c r="MD53" s="393"/>
      <c r="ME53" s="393"/>
      <c r="MF53" s="393"/>
      <c r="MG53" s="393"/>
      <c r="MH53" s="393"/>
      <c r="MI53" s="393"/>
      <c r="MJ53" s="393"/>
      <c r="MK53" s="393"/>
      <c r="ML53" s="393"/>
      <c r="MM53" s="393"/>
      <c r="MN53" s="393"/>
      <c r="MO53" s="393"/>
      <c r="MP53" s="393"/>
      <c r="MQ53" s="393"/>
      <c r="MR53" s="393"/>
      <c r="MS53" s="393"/>
      <c r="MT53" s="393"/>
      <c r="MU53" s="393"/>
      <c r="MV53" s="393"/>
      <c r="MW53" s="393"/>
      <c r="MX53" s="393"/>
      <c r="MY53" s="393"/>
      <c r="MZ53" s="393"/>
      <c r="NA53" s="393"/>
      <c r="NB53" s="393"/>
      <c r="NC53" s="393"/>
      <c r="ND53" s="393"/>
      <c r="NE53" s="393"/>
      <c r="NF53" s="393"/>
      <c r="NG53" s="393"/>
      <c r="NH53" s="393"/>
      <c r="NI53" s="393"/>
      <c r="NJ53" s="393"/>
      <c r="NK53" s="393"/>
      <c r="NL53" s="393"/>
      <c r="NM53" s="393"/>
      <c r="NN53" s="393"/>
      <c r="NO53" s="393"/>
      <c r="NP53" s="393"/>
      <c r="NQ53" s="393"/>
      <c r="NR53" s="393"/>
      <c r="NS53" s="393"/>
      <c r="NT53" s="393"/>
      <c r="NU53" s="393"/>
      <c r="NV53" s="393"/>
      <c r="NW53" s="393"/>
      <c r="NX53" s="393"/>
      <c r="NY53" s="393"/>
      <c r="NZ53" s="393"/>
      <c r="OA53" s="393"/>
      <c r="OB53" s="393"/>
      <c r="OC53" s="393"/>
      <c r="OD53" s="393"/>
      <c r="OE53" s="393"/>
      <c r="OF53" s="393"/>
      <c r="OG53" s="393"/>
      <c r="OH53" s="393"/>
      <c r="OI53" s="393"/>
      <c r="OJ53" s="393"/>
      <c r="OK53" s="393"/>
      <c r="OL53" s="393"/>
      <c r="OM53" s="393"/>
      <c r="ON53" s="393"/>
      <c r="OO53" s="393"/>
      <c r="OP53" s="393"/>
      <c r="OQ53" s="393"/>
      <c r="OR53" s="393"/>
      <c r="OS53" s="393"/>
      <c r="OT53" s="393"/>
      <c r="OU53" s="393"/>
      <c r="OV53" s="393"/>
      <c r="OW53" s="393"/>
      <c r="OX53" s="393"/>
      <c r="OY53" s="393"/>
      <c r="OZ53" s="393"/>
      <c r="PA53" s="393"/>
      <c r="PB53" s="393"/>
      <c r="PC53" s="393"/>
      <c r="PD53" s="393"/>
      <c r="PE53" s="393"/>
      <c r="PF53" s="393"/>
      <c r="PG53" s="393"/>
      <c r="PH53" s="393"/>
      <c r="PI53" s="393"/>
      <c r="PJ53" s="393"/>
      <c r="PK53" s="393"/>
      <c r="PL53" s="393"/>
      <c r="PM53" s="393"/>
      <c r="PN53" s="393"/>
      <c r="PO53" s="393"/>
      <c r="PP53" s="393"/>
      <c r="PQ53" s="393"/>
      <c r="PR53" s="393"/>
      <c r="PS53" s="393"/>
      <c r="PT53" s="393"/>
      <c r="PU53" s="393"/>
      <c r="PV53" s="393"/>
      <c r="PW53" s="393"/>
      <c r="PX53" s="393"/>
      <c r="PY53" s="393"/>
      <c r="PZ53" s="393"/>
      <c r="QA53" s="393"/>
      <c r="QB53" s="393"/>
      <c r="QC53" s="393"/>
      <c r="QD53" s="393"/>
      <c r="QE53" s="393"/>
      <c r="QF53" s="393"/>
      <c r="QG53" s="393"/>
      <c r="QH53" s="393"/>
      <c r="QI53" s="393"/>
      <c r="QJ53" s="393"/>
      <c r="QK53" s="393"/>
      <c r="QL53" s="393"/>
      <c r="QM53" s="393"/>
      <c r="QN53" s="393"/>
      <c r="QO53" s="393"/>
      <c r="QP53" s="393"/>
      <c r="QQ53" s="393"/>
      <c r="QR53" s="393"/>
      <c r="QS53" s="393"/>
      <c r="QT53" s="393"/>
      <c r="QU53" s="393"/>
      <c r="QV53" s="393"/>
      <c r="QW53" s="393"/>
      <c r="QX53" s="393"/>
      <c r="QY53" s="393"/>
      <c r="QZ53" s="393"/>
      <c r="RA53" s="393"/>
      <c r="RB53" s="393"/>
      <c r="RC53" s="393"/>
      <c r="RD53" s="393"/>
      <c r="RE53" s="393"/>
      <c r="RF53" s="393"/>
      <c r="RG53" s="393"/>
      <c r="RH53" s="393"/>
      <c r="RI53" s="393"/>
      <c r="RJ53" s="393"/>
      <c r="RK53" s="393"/>
      <c r="RL53" s="393"/>
      <c r="RM53" s="393"/>
      <c r="RN53" s="393"/>
      <c r="RO53" s="393"/>
      <c r="RP53" s="393"/>
      <c r="RQ53" s="393"/>
      <c r="RR53" s="393"/>
      <c r="RS53" s="393"/>
      <c r="RT53" s="393"/>
      <c r="RU53" s="393"/>
      <c r="RV53" s="393"/>
      <c r="RW53" s="393"/>
      <c r="RX53" s="393"/>
      <c r="RY53" s="393"/>
      <c r="RZ53" s="393"/>
      <c r="SA53" s="393"/>
      <c r="SB53" s="393"/>
      <c r="SC53" s="393"/>
      <c r="SD53" s="393"/>
      <c r="SE53" s="393"/>
      <c r="SF53" s="393"/>
      <c r="SG53" s="393"/>
      <c r="SH53" s="393"/>
      <c r="SI53" s="393"/>
      <c r="SJ53" s="393"/>
      <c r="SK53" s="393"/>
      <c r="SL53" s="393"/>
      <c r="SM53" s="393"/>
      <c r="SN53" s="393"/>
      <c r="SO53" s="393"/>
      <c r="SP53" s="393"/>
      <c r="SQ53" s="393"/>
      <c r="SR53" s="393"/>
      <c r="SS53" s="393"/>
      <c r="ST53" s="393"/>
      <c r="SU53" s="393"/>
      <c r="SV53" s="393"/>
      <c r="SW53" s="393"/>
      <c r="SX53" s="393"/>
      <c r="SY53" s="393"/>
      <c r="SZ53" s="393"/>
      <c r="TA53" s="393"/>
      <c r="TB53" s="393"/>
      <c r="TC53" s="393"/>
      <c r="TD53" s="393"/>
      <c r="TE53" s="393"/>
      <c r="TF53" s="393"/>
      <c r="TG53" s="393"/>
      <c r="TH53" s="393"/>
      <c r="TI53" s="393"/>
      <c r="TJ53" s="393"/>
      <c r="TK53" s="393"/>
    </row>
    <row r="54" spans="1:531" ht="33" customHeight="1" x14ac:dyDescent="0.2">
      <c r="A54" s="155">
        <f>A46+1</f>
        <v>27</v>
      </c>
      <c r="B54" s="692"/>
      <c r="C54" s="693"/>
      <c r="D54" s="693"/>
      <c r="E54" s="694"/>
      <c r="F54" s="692"/>
      <c r="G54" s="693"/>
      <c r="H54" s="693"/>
      <c r="I54" s="694"/>
      <c r="J54" s="692"/>
      <c r="K54" s="693"/>
      <c r="L54" s="693"/>
      <c r="M54" s="694"/>
      <c r="N54" s="692"/>
      <c r="O54" s="693"/>
      <c r="P54" s="693"/>
      <c r="Q54" s="693"/>
      <c r="R54" s="694"/>
      <c r="S54" s="692"/>
      <c r="T54" s="693"/>
      <c r="U54" s="693"/>
      <c r="V54" s="694"/>
      <c r="W54" s="692"/>
      <c r="X54" s="693"/>
      <c r="Y54" s="693"/>
      <c r="Z54" s="694"/>
      <c r="AA54" s="692"/>
      <c r="AB54" s="693"/>
      <c r="AC54" s="693"/>
      <c r="AD54" s="694"/>
      <c r="AE54" s="692"/>
      <c r="AF54" s="693"/>
      <c r="AG54" s="693"/>
      <c r="AH54" s="693"/>
      <c r="AI54" s="694"/>
      <c r="AJ54" s="692"/>
      <c r="AK54" s="693"/>
      <c r="AL54" s="693"/>
      <c r="AM54" s="694"/>
      <c r="AN54" s="692"/>
      <c r="AO54" s="693"/>
      <c r="AP54" s="693"/>
      <c r="AQ54" s="694"/>
      <c r="AR54" s="692"/>
      <c r="AS54" s="693"/>
      <c r="AT54" s="693"/>
      <c r="AU54" s="694"/>
      <c r="AV54" s="692"/>
      <c r="AW54" s="693"/>
      <c r="AX54" s="693"/>
      <c r="AY54" s="693"/>
      <c r="AZ54" s="747"/>
      <c r="BA54" s="692"/>
      <c r="BB54" s="693"/>
      <c r="BC54" s="693"/>
      <c r="BD54" s="694"/>
      <c r="BE54" s="692"/>
      <c r="BF54" s="693"/>
      <c r="BG54" s="693"/>
      <c r="BH54" s="694"/>
      <c r="BI54" s="692"/>
      <c r="BJ54" s="693"/>
      <c r="BK54" s="693"/>
      <c r="BL54" s="694"/>
      <c r="BM54" s="692"/>
      <c r="BN54" s="693"/>
      <c r="BO54" s="693"/>
      <c r="BP54" s="693"/>
      <c r="BQ54" s="747"/>
      <c r="BR54" s="692"/>
      <c r="BS54" s="693"/>
      <c r="BT54" s="693"/>
      <c r="BU54" s="694"/>
      <c r="BV54" s="692"/>
      <c r="BW54" s="693"/>
      <c r="BX54" s="693"/>
      <c r="BY54" s="694"/>
      <c r="BZ54" s="692"/>
      <c r="CA54" s="693"/>
      <c r="CB54" s="693"/>
      <c r="CC54" s="694"/>
      <c r="CD54" s="692"/>
      <c r="CE54" s="693"/>
      <c r="CF54" s="693"/>
      <c r="CG54" s="693"/>
      <c r="CH54" s="747"/>
      <c r="CI54" s="692"/>
      <c r="CJ54" s="693"/>
      <c r="CK54" s="693"/>
      <c r="CL54" s="694"/>
      <c r="CM54" s="692"/>
      <c r="CN54" s="693"/>
      <c r="CO54" s="693"/>
      <c r="CP54" s="694"/>
      <c r="CQ54" s="692"/>
      <c r="CR54" s="693"/>
      <c r="CS54" s="693"/>
      <c r="CT54" s="694"/>
      <c r="CU54" s="692"/>
      <c r="CV54" s="693"/>
      <c r="CW54" s="693"/>
      <c r="CX54" s="693"/>
      <c r="CY54" s="694"/>
      <c r="CZ54" s="692"/>
      <c r="DA54" s="693"/>
      <c r="DB54" s="693"/>
      <c r="DC54" s="694"/>
      <c r="DD54" s="692"/>
      <c r="DE54" s="693"/>
      <c r="DF54" s="693"/>
      <c r="DG54" s="694"/>
      <c r="DH54" s="692"/>
      <c r="DI54" s="693"/>
      <c r="DJ54" s="693"/>
      <c r="DK54" s="694"/>
      <c r="DL54" s="692"/>
      <c r="DM54" s="693"/>
      <c r="DN54" s="693"/>
      <c r="DO54" s="694"/>
      <c r="DP54" s="692"/>
      <c r="DQ54" s="693"/>
      <c r="DR54" s="693"/>
      <c r="DS54" s="694"/>
      <c r="DT54" s="692"/>
      <c r="DU54" s="693"/>
      <c r="DV54" s="693"/>
      <c r="DW54" s="694"/>
      <c r="DX54" s="692"/>
      <c r="DY54" s="693"/>
      <c r="DZ54" s="693"/>
      <c r="EA54" s="694"/>
      <c r="EB54" s="692"/>
      <c r="EC54" s="693"/>
      <c r="ED54" s="693"/>
      <c r="EE54" s="694"/>
      <c r="EF54" s="692"/>
      <c r="EG54" s="693"/>
      <c r="EH54" s="693"/>
      <c r="EI54" s="694"/>
      <c r="EJ54" s="692"/>
      <c r="EK54" s="693"/>
      <c r="EL54" s="693"/>
      <c r="EM54" s="694"/>
      <c r="EN54" s="692"/>
      <c r="EO54" s="693"/>
      <c r="EP54" s="693"/>
      <c r="EQ54" s="694"/>
      <c r="ER54" s="653"/>
      <c r="ES54" s="654"/>
      <c r="ET54" s="654"/>
      <c r="EU54" s="655"/>
      <c r="EV54" s="653"/>
      <c r="EW54" s="654"/>
      <c r="EX54" s="654"/>
      <c r="EY54" s="654"/>
      <c r="EZ54" s="654"/>
      <c r="FA54" s="654"/>
      <c r="FB54" s="655"/>
      <c r="FC54" s="653"/>
      <c r="FD54" s="654"/>
      <c r="FE54" s="654"/>
      <c r="FF54" s="654"/>
      <c r="FG54" s="654"/>
      <c r="FH54" s="654"/>
      <c r="FI54" s="655"/>
      <c r="FJ54" s="653"/>
      <c r="FK54" s="654"/>
      <c r="FL54" s="654"/>
      <c r="FM54" s="654"/>
      <c r="FN54" s="654"/>
      <c r="FO54" s="844"/>
      <c r="FP54" s="747"/>
      <c r="FQ54" s="477" t="str">
        <f t="shared" ref="FQ54:GX54" si="175">IF((COUNTIF($DT$72:$FP$72,FQ57)&gt;=2),"×",IF((COUNTIF($DT$72:$FP$72,FQ57)=1),"○"," "))</f>
        <v xml:space="preserve"> </v>
      </c>
      <c r="FR54" s="478" t="str">
        <f t="shared" si="175"/>
        <v xml:space="preserve"> </v>
      </c>
      <c r="FS54" s="478" t="str">
        <f t="shared" si="175"/>
        <v xml:space="preserve"> </v>
      </c>
      <c r="FT54" s="478" t="str">
        <f t="shared" si="175"/>
        <v xml:space="preserve"> </v>
      </c>
      <c r="FU54" s="478" t="str">
        <f t="shared" si="175"/>
        <v xml:space="preserve"> </v>
      </c>
      <c r="FV54" s="478" t="str">
        <f t="shared" si="175"/>
        <v xml:space="preserve"> </v>
      </c>
      <c r="FW54" s="478" t="str">
        <f t="shared" si="175"/>
        <v xml:space="preserve"> </v>
      </c>
      <c r="FX54" s="478" t="str">
        <f t="shared" si="175"/>
        <v xml:space="preserve"> </v>
      </c>
      <c r="FY54" s="478" t="str">
        <f t="shared" si="175"/>
        <v xml:space="preserve"> </v>
      </c>
      <c r="FZ54" s="478" t="str">
        <f t="shared" si="175"/>
        <v xml:space="preserve"> </v>
      </c>
      <c r="GA54" s="478" t="str">
        <f t="shared" si="175"/>
        <v xml:space="preserve"> </v>
      </c>
      <c r="GB54" s="478" t="str">
        <f t="shared" si="175"/>
        <v xml:space="preserve"> </v>
      </c>
      <c r="GC54" s="478" t="str">
        <f t="shared" si="175"/>
        <v xml:space="preserve"> </v>
      </c>
      <c r="GD54" s="478" t="str">
        <f t="shared" si="175"/>
        <v xml:space="preserve"> </v>
      </c>
      <c r="GE54" s="478" t="str">
        <f t="shared" si="175"/>
        <v xml:space="preserve"> </v>
      </c>
      <c r="GF54" s="478" t="str">
        <f t="shared" si="175"/>
        <v xml:space="preserve"> </v>
      </c>
      <c r="GG54" s="478" t="str">
        <f t="shared" si="175"/>
        <v xml:space="preserve"> </v>
      </c>
      <c r="GH54" s="478" t="str">
        <f t="shared" si="175"/>
        <v xml:space="preserve"> </v>
      </c>
      <c r="GI54" s="478" t="str">
        <f t="shared" si="175"/>
        <v xml:space="preserve"> </v>
      </c>
      <c r="GJ54" s="478" t="str">
        <f t="shared" si="175"/>
        <v xml:space="preserve"> </v>
      </c>
      <c r="GK54" s="479" t="str">
        <f t="shared" si="175"/>
        <v xml:space="preserve"> </v>
      </c>
      <c r="GL54" s="478" t="str">
        <f t="shared" si="175"/>
        <v xml:space="preserve"> </v>
      </c>
      <c r="GM54" s="479" t="str">
        <f t="shared" si="175"/>
        <v xml:space="preserve"> </v>
      </c>
      <c r="GN54" s="478" t="str">
        <f t="shared" si="175"/>
        <v xml:space="preserve"> </v>
      </c>
      <c r="GO54" s="478" t="str">
        <f t="shared" si="175"/>
        <v xml:space="preserve"> </v>
      </c>
      <c r="GP54" s="479" t="str">
        <f t="shared" si="175"/>
        <v xml:space="preserve"> </v>
      </c>
      <c r="GQ54" s="478" t="str">
        <f t="shared" si="175"/>
        <v xml:space="preserve"> </v>
      </c>
      <c r="GR54" s="478" t="str">
        <f t="shared" si="175"/>
        <v xml:space="preserve"> </v>
      </c>
      <c r="GS54" s="478" t="str">
        <f t="shared" si="175"/>
        <v xml:space="preserve"> </v>
      </c>
      <c r="GT54" s="478" t="str">
        <f t="shared" si="175"/>
        <v xml:space="preserve"> </v>
      </c>
      <c r="GU54" s="478" t="str">
        <f t="shared" si="175"/>
        <v xml:space="preserve"> </v>
      </c>
      <c r="GV54" s="478" t="str">
        <f t="shared" si="175"/>
        <v xml:space="preserve"> </v>
      </c>
      <c r="GW54" s="478" t="str">
        <f t="shared" si="175"/>
        <v xml:space="preserve"> </v>
      </c>
      <c r="GX54" s="478" t="str">
        <f t="shared" si="175"/>
        <v xml:space="preserve"> </v>
      </c>
      <c r="GY54" s="188">
        <f>A54</f>
        <v>27</v>
      </c>
      <c r="GZ54" s="195"/>
      <c r="HA54" s="80"/>
      <c r="HB54" s="199">
        <f>リスト!C53</f>
        <v>0</v>
      </c>
      <c r="HC54" s="76" t="str">
        <f>IF(リスト!D53="","",リスト!D53)</f>
        <v/>
      </c>
      <c r="HD54" s="76" t="str">
        <f>IF(リスト!F53="","",リスト!F53)</f>
        <v/>
      </c>
      <c r="HE54" s="76" t="str">
        <f>IF(リスト!E53="","",リスト!E53)</f>
        <v>電源修繕</v>
      </c>
      <c r="HF54" s="200" t="str">
        <f>IF(リスト!G53="","",リスト!G53)</f>
        <v/>
      </c>
      <c r="HG54" s="77" t="str">
        <f>IF(リスト!H53="","",リスト!H53)</f>
        <v>生江町</v>
      </c>
      <c r="HH54" s="77" t="str">
        <f>IF(リスト!I53="","",リスト!I53)</f>
        <v>淀　川</v>
      </c>
      <c r="HI54" s="77" t="str">
        <f>IF(リスト!J53="","",リスト!J53)</f>
        <v>小　畑</v>
      </c>
      <c r="HJ54" s="77" t="str">
        <f>IF(リスト!K53="","",リスト!K53)</f>
        <v>新狭山</v>
      </c>
      <c r="HK54" s="459" t="str">
        <f>IF(リスト!L53="","",リスト!L53)</f>
        <v/>
      </c>
      <c r="HL54" s="459" t="str">
        <f>IF(リスト!M53="","",リスト!M53)</f>
        <v/>
      </c>
      <c r="HM54" s="77" t="str">
        <f>IF(リスト!N53="","",リスト!N53)</f>
        <v>真美ケ丘</v>
      </c>
      <c r="HN54" s="77" t="str">
        <f>IF(リスト!O53="","",リスト!O53)</f>
        <v/>
      </c>
      <c r="HO54" s="460" t="str">
        <f>IF(リスト!P53="","",リスト!P53)</f>
        <v/>
      </c>
      <c r="HQ54" s="258" t="str">
        <f t="shared" ref="HQ54:II54" si="176">IF(FQ54="○","○",IF(FQ54="×","○",IF(FQ55="○","○",IF(FQ55="×","○",IF(FQ53="","",FQ53)))))</f>
        <v/>
      </c>
      <c r="HR54" s="258" t="str">
        <f t="shared" si="176"/>
        <v/>
      </c>
      <c r="HS54" s="258" t="str">
        <f t="shared" si="176"/>
        <v>休み</v>
      </c>
      <c r="HT54" s="258" t="str">
        <f t="shared" si="176"/>
        <v/>
      </c>
      <c r="HU54" s="258" t="str">
        <f t="shared" si="176"/>
        <v/>
      </c>
      <c r="HV54" s="258" t="str">
        <f t="shared" si="176"/>
        <v/>
      </c>
      <c r="HW54" s="258" t="str">
        <f t="shared" si="176"/>
        <v/>
      </c>
      <c r="HX54" s="258" t="str">
        <f t="shared" si="176"/>
        <v/>
      </c>
      <c r="HY54" s="258" t="str">
        <f t="shared" si="176"/>
        <v/>
      </c>
      <c r="HZ54" s="258" t="str">
        <f t="shared" si="176"/>
        <v/>
      </c>
      <c r="IA54" s="258" t="str">
        <f t="shared" si="176"/>
        <v/>
      </c>
      <c r="IB54" s="258" t="str">
        <f t="shared" si="176"/>
        <v/>
      </c>
      <c r="IC54" s="258" t="str">
        <f t="shared" si="176"/>
        <v/>
      </c>
      <c r="ID54" s="258" t="str">
        <f t="shared" si="176"/>
        <v/>
      </c>
      <c r="IE54" s="258" t="str">
        <f t="shared" si="176"/>
        <v/>
      </c>
      <c r="IF54" s="258" t="str">
        <f t="shared" si="176"/>
        <v/>
      </c>
      <c r="IG54" s="258" t="str">
        <f t="shared" si="176"/>
        <v/>
      </c>
      <c r="IH54" s="258" t="str">
        <f t="shared" si="176"/>
        <v/>
      </c>
      <c r="II54" s="258" t="str">
        <f t="shared" si="176"/>
        <v/>
      </c>
      <c r="IJ54" s="258" t="str">
        <f t="shared" ref="IJ54" si="177">IF(GJ54="○","○",IF(GJ54="×","○",IF(GJ55="○","○",IF(GJ55="×","○",IF(GJ53="","",GJ53)))))</f>
        <v/>
      </c>
      <c r="IK54" s="258" t="str">
        <f t="shared" ref="IK54" si="178">IF(GK54="○","○",IF(GK54="×","○",IF(GK55="○","○",IF(GK55="×","○",IF(GK53="","",GK53)))))</f>
        <v/>
      </c>
      <c r="IL54" s="258" t="str">
        <f t="shared" ref="IL54" si="179">IF(GL54="○","○",IF(GL54="×","○",IF(GL55="○","○",IF(GL55="×","○",IF(GL53="","",GL53)))))</f>
        <v/>
      </c>
      <c r="IM54" s="258" t="str">
        <f t="shared" ref="IM54" si="180">IF(GM54="○","○",IF(GM54="×","○",IF(GM55="○","○",IF(GM55="×","○",IF(GM53="","",GM53)))))</f>
        <v/>
      </c>
      <c r="IN54" s="258" t="str">
        <f t="shared" ref="IN54" si="181">IF(GN54="○","○",IF(GN54="×","○",IF(GN55="○","○",IF(GN55="×","○",IF(GN53="","",GN53)))))</f>
        <v/>
      </c>
      <c r="IO54" s="258" t="str">
        <f t="shared" ref="IO54" si="182">IF(GO54="○","○",IF(GO54="×","○",IF(GO55="○","○",IF(GO55="×","○",IF(GO53="","",GO53)))))</f>
        <v/>
      </c>
      <c r="IP54" s="258" t="str">
        <f t="shared" ref="IP54" si="183">IF(GP54="○","○",IF(GP54="×","○",IF(GP55="○","○",IF(GP55="×","○",IF(GP53="","",GP53)))))</f>
        <v/>
      </c>
      <c r="IQ54" s="258" t="str">
        <f t="shared" ref="IQ54" si="184">IF(GQ54="○","○",IF(GQ54="×","○",IF(GQ55="○","○",IF(GQ55="×","○",IF(GQ53="","",GQ53)))))</f>
        <v/>
      </c>
      <c r="IR54" s="258" t="str">
        <f t="shared" ref="IR54" si="185">IF(GR54="○","○",IF(GR54="×","○",IF(GR55="○","○",IF(GR55="×","○",IF(GR53="","",GR53)))))</f>
        <v/>
      </c>
      <c r="IS54" s="258" t="str">
        <f t="shared" ref="IS54" si="186">IF(GW54="○","○",IF(GW54="×","○",IF(GW55="○","○",IF(GW55="×","○",IF(GW53="","",GW53)))))</f>
        <v/>
      </c>
      <c r="IT54" s="258" t="str">
        <f t="shared" ref="IT54" si="187">IF(GX54="○","○",IF(GX54="×","○",IF(GX55="○","○",IF(GX55="×","○",IF(GX53="","",GX53)))))</f>
        <v/>
      </c>
      <c r="IV54" s="393"/>
      <c r="IW54" s="393"/>
      <c r="IX54" s="393"/>
      <c r="IY54" s="393"/>
      <c r="IZ54" s="393"/>
      <c r="JA54" s="393"/>
      <c r="JB54" s="393"/>
      <c r="JC54" s="393"/>
      <c r="JD54" s="393"/>
      <c r="JE54" s="393"/>
      <c r="JF54" s="393"/>
      <c r="JG54" s="393"/>
      <c r="JH54" s="393"/>
      <c r="JI54" s="393"/>
      <c r="JJ54" s="393"/>
      <c r="JK54" s="393"/>
      <c r="JL54" s="393"/>
      <c r="JM54" s="393"/>
      <c r="JN54" s="393"/>
      <c r="JO54" s="393"/>
      <c r="JP54" s="393"/>
      <c r="JQ54" s="393"/>
      <c r="JR54" s="393"/>
      <c r="JS54" s="393"/>
      <c r="JT54" s="393"/>
      <c r="JU54" s="393"/>
      <c r="JV54" s="393"/>
      <c r="JW54" s="393"/>
      <c r="JX54" s="393"/>
      <c r="JY54" s="393"/>
      <c r="JZ54" s="393"/>
      <c r="KA54" s="393"/>
      <c r="KB54" s="393"/>
      <c r="KC54" s="393"/>
      <c r="KD54" s="393"/>
      <c r="KE54" s="393"/>
      <c r="KF54" s="393"/>
      <c r="KG54" s="393"/>
      <c r="KH54" s="393"/>
      <c r="KI54" s="393"/>
      <c r="KJ54" s="393"/>
      <c r="KK54" s="393"/>
      <c r="KL54" s="393"/>
      <c r="KM54" s="393"/>
      <c r="KN54" s="393"/>
      <c r="KO54" s="393"/>
      <c r="KP54" s="393"/>
      <c r="KQ54" s="393"/>
      <c r="KR54" s="393"/>
      <c r="KS54" s="393"/>
      <c r="KT54" s="393"/>
      <c r="KU54" s="393"/>
      <c r="KV54" s="393"/>
      <c r="KW54" s="393"/>
      <c r="KX54" s="393"/>
      <c r="KY54" s="393"/>
      <c r="KZ54" s="393"/>
      <c r="LA54" s="393"/>
      <c r="LB54" s="393"/>
      <c r="LC54" s="393"/>
      <c r="LD54" s="393"/>
      <c r="LE54" s="393"/>
      <c r="LF54" s="393"/>
      <c r="LG54" s="393"/>
      <c r="LH54" s="393"/>
      <c r="LI54" s="393"/>
      <c r="LJ54" s="393"/>
      <c r="LK54" s="393"/>
      <c r="LL54" s="393"/>
      <c r="LM54" s="393"/>
      <c r="LN54" s="393"/>
      <c r="LO54" s="393"/>
      <c r="LP54" s="393"/>
      <c r="LQ54" s="393"/>
      <c r="LR54" s="393"/>
      <c r="LS54" s="393"/>
      <c r="LT54" s="393"/>
      <c r="LU54" s="393"/>
      <c r="LV54" s="393"/>
      <c r="LW54" s="393"/>
      <c r="LX54" s="393"/>
      <c r="LY54" s="393"/>
      <c r="LZ54" s="393"/>
      <c r="MA54" s="393"/>
      <c r="MB54" s="393"/>
      <c r="MC54" s="393"/>
      <c r="MD54" s="393"/>
      <c r="ME54" s="393"/>
      <c r="MF54" s="393"/>
      <c r="MG54" s="393"/>
      <c r="MH54" s="393"/>
      <c r="MI54" s="393"/>
      <c r="MJ54" s="393"/>
      <c r="MK54" s="393"/>
      <c r="ML54" s="393"/>
      <c r="MM54" s="393"/>
      <c r="MN54" s="393"/>
      <c r="MO54" s="393"/>
      <c r="MP54" s="393"/>
      <c r="MQ54" s="393"/>
      <c r="MR54" s="393"/>
      <c r="MS54" s="393"/>
      <c r="MT54" s="393"/>
      <c r="MU54" s="393"/>
      <c r="MV54" s="393"/>
      <c r="MW54" s="393"/>
      <c r="MX54" s="393"/>
      <c r="MY54" s="393"/>
      <c r="MZ54" s="393"/>
      <c r="NA54" s="393"/>
      <c r="NB54" s="393"/>
      <c r="NC54" s="393"/>
      <c r="ND54" s="393"/>
      <c r="NE54" s="393"/>
      <c r="NF54" s="393"/>
      <c r="NG54" s="393"/>
      <c r="NH54" s="393"/>
      <c r="NI54" s="393"/>
      <c r="NJ54" s="393"/>
      <c r="NK54" s="393"/>
      <c r="NL54" s="393"/>
      <c r="NM54" s="393"/>
      <c r="NN54" s="393"/>
      <c r="NO54" s="393"/>
      <c r="NP54" s="393"/>
      <c r="NQ54" s="393"/>
      <c r="NR54" s="393"/>
      <c r="NS54" s="393"/>
      <c r="NT54" s="393"/>
      <c r="NU54" s="393"/>
      <c r="NV54" s="393"/>
      <c r="NW54" s="393"/>
      <c r="NX54" s="393"/>
      <c r="NY54" s="393"/>
      <c r="NZ54" s="393"/>
      <c r="OA54" s="393"/>
      <c r="OB54" s="393"/>
      <c r="OC54" s="393"/>
      <c r="OD54" s="393"/>
      <c r="OE54" s="393"/>
      <c r="OF54" s="393"/>
      <c r="OG54" s="393"/>
      <c r="OH54" s="393"/>
      <c r="OI54" s="393"/>
      <c r="OJ54" s="393"/>
      <c r="OK54" s="393"/>
      <c r="OL54" s="393"/>
      <c r="OM54" s="393"/>
      <c r="ON54" s="393"/>
      <c r="OO54" s="393"/>
      <c r="OP54" s="393"/>
      <c r="OQ54" s="393"/>
      <c r="OR54" s="393"/>
      <c r="OS54" s="393"/>
      <c r="OT54" s="393"/>
      <c r="OU54" s="393"/>
      <c r="OV54" s="393"/>
      <c r="OW54" s="393"/>
      <c r="OX54" s="393"/>
      <c r="OY54" s="393"/>
      <c r="OZ54" s="393"/>
      <c r="PA54" s="393"/>
      <c r="PB54" s="393"/>
      <c r="PC54" s="393"/>
      <c r="PD54" s="393"/>
      <c r="PE54" s="393"/>
      <c r="PF54" s="393"/>
      <c r="PG54" s="393"/>
      <c r="PH54" s="393"/>
      <c r="PI54" s="393"/>
      <c r="PJ54" s="393"/>
      <c r="PK54" s="393"/>
      <c r="PL54" s="393"/>
      <c r="PM54" s="393"/>
      <c r="PN54" s="393"/>
      <c r="PO54" s="393"/>
      <c r="PP54" s="393"/>
      <c r="PQ54" s="393"/>
      <c r="PR54" s="393"/>
      <c r="PS54" s="393"/>
      <c r="PT54" s="393"/>
      <c r="PU54" s="393"/>
      <c r="PV54" s="393"/>
      <c r="PW54" s="393"/>
      <c r="PX54" s="393"/>
      <c r="PY54" s="393"/>
      <c r="PZ54" s="393"/>
      <c r="QA54" s="393"/>
      <c r="QB54" s="393"/>
      <c r="QC54" s="393"/>
      <c r="QD54" s="393"/>
      <c r="QE54" s="393"/>
      <c r="QF54" s="393"/>
      <c r="QG54" s="393"/>
      <c r="QH54" s="393"/>
      <c r="QI54" s="393"/>
      <c r="QJ54" s="393"/>
      <c r="QK54" s="393"/>
      <c r="QL54" s="393"/>
      <c r="QM54" s="393"/>
      <c r="QN54" s="393"/>
      <c r="QO54" s="393"/>
      <c r="QP54" s="393"/>
      <c r="QQ54" s="393"/>
      <c r="QR54" s="393"/>
      <c r="QS54" s="393"/>
      <c r="QT54" s="393"/>
      <c r="QU54" s="393"/>
      <c r="QV54" s="393"/>
      <c r="QW54" s="393"/>
      <c r="QX54" s="393"/>
      <c r="QY54" s="393"/>
      <c r="QZ54" s="393"/>
      <c r="RA54" s="393"/>
      <c r="RB54" s="393"/>
      <c r="RC54" s="393"/>
      <c r="RD54" s="393"/>
      <c r="RE54" s="393"/>
      <c r="RF54" s="393"/>
      <c r="RG54" s="393"/>
      <c r="RH54" s="393"/>
      <c r="RI54" s="393"/>
      <c r="RJ54" s="393"/>
      <c r="RK54" s="393"/>
      <c r="RL54" s="393"/>
      <c r="RM54" s="393"/>
      <c r="RN54" s="393"/>
      <c r="RO54" s="393"/>
      <c r="RP54" s="393"/>
      <c r="RQ54" s="393"/>
      <c r="RR54" s="393"/>
      <c r="RS54" s="393"/>
      <c r="RT54" s="393"/>
      <c r="RU54" s="393"/>
      <c r="RV54" s="393"/>
      <c r="RW54" s="393"/>
      <c r="RX54" s="393"/>
      <c r="RY54" s="393"/>
      <c r="RZ54" s="393"/>
      <c r="SA54" s="393"/>
      <c r="SB54" s="393"/>
      <c r="SC54" s="393"/>
      <c r="SD54" s="393"/>
      <c r="SE54" s="393"/>
      <c r="SF54" s="393"/>
      <c r="SG54" s="393"/>
      <c r="SH54" s="393"/>
      <c r="SI54" s="393"/>
      <c r="SJ54" s="393"/>
      <c r="SK54" s="393"/>
      <c r="SL54" s="393"/>
      <c r="SM54" s="393"/>
      <c r="SN54" s="393"/>
      <c r="SO54" s="393"/>
      <c r="SP54" s="393"/>
      <c r="SQ54" s="393"/>
      <c r="SR54" s="393"/>
      <c r="SS54" s="393"/>
      <c r="ST54" s="393"/>
      <c r="SU54" s="393"/>
      <c r="SV54" s="393"/>
      <c r="SW54" s="393"/>
      <c r="SX54" s="393"/>
      <c r="SY54" s="393"/>
      <c r="SZ54" s="393"/>
      <c r="TA54" s="393"/>
      <c r="TB54" s="393"/>
      <c r="TC54" s="393"/>
      <c r="TD54" s="393"/>
      <c r="TE54" s="393"/>
      <c r="TF54" s="393"/>
      <c r="TG54" s="393"/>
      <c r="TH54" s="393"/>
      <c r="TI54" s="393"/>
      <c r="TJ54" s="393"/>
      <c r="TK54" s="393"/>
    </row>
    <row r="55" spans="1:531" ht="33" customHeight="1" x14ac:dyDescent="0.2">
      <c r="A55" s="235"/>
      <c r="B55" s="653"/>
      <c r="C55" s="654"/>
      <c r="D55" s="654"/>
      <c r="E55" s="655"/>
      <c r="F55" s="653"/>
      <c r="G55" s="654"/>
      <c r="H55" s="654"/>
      <c r="I55" s="655"/>
      <c r="J55" s="653"/>
      <c r="K55" s="654"/>
      <c r="L55" s="654"/>
      <c r="M55" s="655"/>
      <c r="N55" s="653"/>
      <c r="O55" s="654"/>
      <c r="P55" s="654"/>
      <c r="Q55" s="654"/>
      <c r="R55" s="655"/>
      <c r="S55" s="653"/>
      <c r="T55" s="654"/>
      <c r="U55" s="654"/>
      <c r="V55" s="655"/>
      <c r="W55" s="653"/>
      <c r="X55" s="654"/>
      <c r="Y55" s="654"/>
      <c r="Z55" s="655"/>
      <c r="AA55" s="653"/>
      <c r="AB55" s="654"/>
      <c r="AC55" s="654"/>
      <c r="AD55" s="655"/>
      <c r="AE55" s="653"/>
      <c r="AF55" s="654"/>
      <c r="AG55" s="654"/>
      <c r="AH55" s="654"/>
      <c r="AI55" s="655"/>
      <c r="AJ55" s="653"/>
      <c r="AK55" s="654"/>
      <c r="AL55" s="654"/>
      <c r="AM55" s="655"/>
      <c r="AN55" s="653"/>
      <c r="AO55" s="654"/>
      <c r="AP55" s="654"/>
      <c r="AQ55" s="655"/>
      <c r="AR55" s="653"/>
      <c r="AS55" s="654"/>
      <c r="AT55" s="654"/>
      <c r="AU55" s="655"/>
      <c r="AV55" s="653"/>
      <c r="AW55" s="654"/>
      <c r="AX55" s="654"/>
      <c r="AY55" s="654"/>
      <c r="AZ55" s="747"/>
      <c r="BA55" s="653"/>
      <c r="BB55" s="654"/>
      <c r="BC55" s="654"/>
      <c r="BD55" s="655"/>
      <c r="BE55" s="653"/>
      <c r="BF55" s="654"/>
      <c r="BG55" s="654"/>
      <c r="BH55" s="655"/>
      <c r="BI55" s="653"/>
      <c r="BJ55" s="654"/>
      <c r="BK55" s="654"/>
      <c r="BL55" s="655"/>
      <c r="BM55" s="653"/>
      <c r="BN55" s="654"/>
      <c r="BO55" s="654"/>
      <c r="BP55" s="654"/>
      <c r="BQ55" s="747"/>
      <c r="BR55" s="653"/>
      <c r="BS55" s="654"/>
      <c r="BT55" s="654"/>
      <c r="BU55" s="655"/>
      <c r="BV55" s="653"/>
      <c r="BW55" s="654"/>
      <c r="BX55" s="654"/>
      <c r="BY55" s="655"/>
      <c r="BZ55" s="653"/>
      <c r="CA55" s="654"/>
      <c r="CB55" s="654"/>
      <c r="CC55" s="655"/>
      <c r="CD55" s="653"/>
      <c r="CE55" s="654"/>
      <c r="CF55" s="654"/>
      <c r="CG55" s="654"/>
      <c r="CH55" s="747"/>
      <c r="CI55" s="653"/>
      <c r="CJ55" s="654"/>
      <c r="CK55" s="654"/>
      <c r="CL55" s="655"/>
      <c r="CM55" s="653"/>
      <c r="CN55" s="654"/>
      <c r="CO55" s="654"/>
      <c r="CP55" s="655"/>
      <c r="CQ55" s="653"/>
      <c r="CR55" s="654"/>
      <c r="CS55" s="654"/>
      <c r="CT55" s="655"/>
      <c r="CU55" s="653"/>
      <c r="CV55" s="654"/>
      <c r="CW55" s="654"/>
      <c r="CX55" s="654"/>
      <c r="CY55" s="655"/>
      <c r="CZ55" s="653"/>
      <c r="DA55" s="654"/>
      <c r="DB55" s="654"/>
      <c r="DC55" s="655"/>
      <c r="DD55" s="653"/>
      <c r="DE55" s="654"/>
      <c r="DF55" s="654"/>
      <c r="DG55" s="655"/>
      <c r="DH55" s="653"/>
      <c r="DI55" s="654"/>
      <c r="DJ55" s="654"/>
      <c r="DK55" s="655"/>
      <c r="DL55" s="653"/>
      <c r="DM55" s="654"/>
      <c r="DN55" s="654"/>
      <c r="DO55" s="655"/>
      <c r="DP55" s="653"/>
      <c r="DQ55" s="654"/>
      <c r="DR55" s="654"/>
      <c r="DS55" s="655"/>
      <c r="DT55" s="653"/>
      <c r="DU55" s="654"/>
      <c r="DV55" s="654"/>
      <c r="DW55" s="655"/>
      <c r="DX55" s="653"/>
      <c r="DY55" s="654"/>
      <c r="DZ55" s="654"/>
      <c r="EA55" s="655"/>
      <c r="EB55" s="653"/>
      <c r="EC55" s="654"/>
      <c r="ED55" s="654"/>
      <c r="EE55" s="655"/>
      <c r="EF55" s="653"/>
      <c r="EG55" s="654"/>
      <c r="EH55" s="654"/>
      <c r="EI55" s="655"/>
      <c r="EJ55" s="653"/>
      <c r="EK55" s="654"/>
      <c r="EL55" s="654"/>
      <c r="EM55" s="655"/>
      <c r="EN55" s="653"/>
      <c r="EO55" s="654"/>
      <c r="EP55" s="654"/>
      <c r="EQ55" s="655"/>
      <c r="ER55" s="653"/>
      <c r="ES55" s="654"/>
      <c r="ET55" s="654"/>
      <c r="EU55" s="655"/>
      <c r="EV55" s="653"/>
      <c r="EW55" s="654"/>
      <c r="EX55" s="654"/>
      <c r="EY55" s="654"/>
      <c r="EZ55" s="654"/>
      <c r="FA55" s="654"/>
      <c r="FB55" s="655"/>
      <c r="FC55" s="653"/>
      <c r="FD55" s="654"/>
      <c r="FE55" s="654"/>
      <c r="FF55" s="654"/>
      <c r="FG55" s="654"/>
      <c r="FH55" s="654"/>
      <c r="FI55" s="655"/>
      <c r="FJ55" s="653"/>
      <c r="FK55" s="654"/>
      <c r="FL55" s="654"/>
      <c r="FM55" s="654"/>
      <c r="FN55" s="654"/>
      <c r="FO55" s="844"/>
      <c r="FP55" s="747"/>
      <c r="FQ55" s="848" t="str">
        <f t="shared" ref="FQ55:GV55" si="188">IF((COUNTIF($B$72:$DS$72,FQ57)&gt;=2),"×",IF((COUNTIF($B$72:$DS$72,FQ57)=1),"○"," "))</f>
        <v xml:space="preserve"> </v>
      </c>
      <c r="FR55" s="678" t="str">
        <f t="shared" si="188"/>
        <v xml:space="preserve"> </v>
      </c>
      <c r="FS55" s="678" t="str">
        <f t="shared" si="188"/>
        <v xml:space="preserve"> </v>
      </c>
      <c r="FT55" s="678" t="str">
        <f t="shared" si="188"/>
        <v xml:space="preserve"> </v>
      </c>
      <c r="FU55" s="678" t="str">
        <f t="shared" si="188"/>
        <v xml:space="preserve"> </v>
      </c>
      <c r="FV55" s="678" t="str">
        <f t="shared" si="188"/>
        <v xml:space="preserve"> </v>
      </c>
      <c r="FW55" s="678" t="str">
        <f t="shared" si="188"/>
        <v xml:space="preserve"> </v>
      </c>
      <c r="FX55" s="678" t="str">
        <f t="shared" si="188"/>
        <v xml:space="preserve"> </v>
      </c>
      <c r="FY55" s="678" t="str">
        <f t="shared" si="188"/>
        <v xml:space="preserve"> </v>
      </c>
      <c r="FZ55" s="678" t="str">
        <f t="shared" si="188"/>
        <v xml:space="preserve"> </v>
      </c>
      <c r="GA55" s="678" t="str">
        <f t="shared" si="188"/>
        <v xml:space="preserve"> </v>
      </c>
      <c r="GB55" s="678" t="str">
        <f t="shared" si="188"/>
        <v xml:space="preserve"> </v>
      </c>
      <c r="GC55" s="678" t="str">
        <f t="shared" si="188"/>
        <v xml:space="preserve"> </v>
      </c>
      <c r="GD55" s="678" t="str">
        <f t="shared" si="188"/>
        <v xml:space="preserve"> </v>
      </c>
      <c r="GE55" s="678" t="str">
        <f t="shared" si="188"/>
        <v xml:space="preserve"> </v>
      </c>
      <c r="GF55" s="678" t="str">
        <f t="shared" si="188"/>
        <v xml:space="preserve"> </v>
      </c>
      <c r="GG55" s="678" t="str">
        <f t="shared" si="188"/>
        <v xml:space="preserve"> </v>
      </c>
      <c r="GH55" s="678" t="str">
        <f t="shared" si="188"/>
        <v xml:space="preserve"> </v>
      </c>
      <c r="GI55" s="678" t="str">
        <f t="shared" si="188"/>
        <v xml:space="preserve"> </v>
      </c>
      <c r="GJ55" s="678" t="str">
        <f t="shared" si="188"/>
        <v xml:space="preserve"> </v>
      </c>
      <c r="GK55" s="678" t="str">
        <f t="shared" si="188"/>
        <v xml:space="preserve"> </v>
      </c>
      <c r="GL55" s="678" t="str">
        <f t="shared" si="188"/>
        <v xml:space="preserve"> </v>
      </c>
      <c r="GM55" s="791" t="str">
        <f t="shared" si="188"/>
        <v xml:space="preserve"> </v>
      </c>
      <c r="GN55" s="678" t="str">
        <f t="shared" si="188"/>
        <v xml:space="preserve"> </v>
      </c>
      <c r="GO55" s="678" t="str">
        <f t="shared" si="188"/>
        <v xml:space="preserve"> </v>
      </c>
      <c r="GP55" s="791" t="str">
        <f t="shared" si="188"/>
        <v xml:space="preserve"> </v>
      </c>
      <c r="GQ55" s="678" t="str">
        <f t="shared" si="188"/>
        <v xml:space="preserve"> </v>
      </c>
      <c r="GR55" s="678" t="str">
        <f t="shared" si="188"/>
        <v xml:space="preserve"> </v>
      </c>
      <c r="GS55" s="678" t="str">
        <f t="shared" si="188"/>
        <v xml:space="preserve"> </v>
      </c>
      <c r="GT55" s="678" t="str">
        <f t="shared" si="188"/>
        <v xml:space="preserve"> </v>
      </c>
      <c r="GU55" s="678" t="str">
        <f t="shared" si="188"/>
        <v xml:space="preserve"> </v>
      </c>
      <c r="GV55" s="678" t="str">
        <f t="shared" si="188"/>
        <v xml:space="preserve"> </v>
      </c>
      <c r="GW55" s="678" t="str">
        <f>IF((COUNTIF($B$72:$DSO$72,GW57)&gt;=2),"×",IF((COUNTIF($B$72:$DS$72,GW57)=1),"○"," "))</f>
        <v xml:space="preserve"> </v>
      </c>
      <c r="GX55" s="678" t="str">
        <f>IF((COUNTIF($B$72:$DS$72,GX57)&gt;=2),"×",IF((COUNTIF($B$72:$DS$72,GX57)=1),"○"," "))</f>
        <v xml:space="preserve"> </v>
      </c>
      <c r="GY55" s="235" t="str">
        <f>IF(A55="","",A55)</f>
        <v/>
      </c>
      <c r="GZ55" s="196"/>
      <c r="HA55" s="80"/>
      <c r="HB55" s="199">
        <f>リスト!C54</f>
        <v>0</v>
      </c>
      <c r="HC55" s="76" t="str">
        <f>IF(リスト!D54="","",リスト!D54)</f>
        <v/>
      </c>
      <c r="HD55" s="76" t="str">
        <f>IF(リスト!F54="","",リスト!F54)</f>
        <v/>
      </c>
      <c r="HE55" s="76" t="str">
        <f>IF(リスト!E54="","",リスト!E54)</f>
        <v>点検補修</v>
      </c>
      <c r="HF55" s="200" t="str">
        <f>IF(リスト!G54="","",リスト!G54)</f>
        <v/>
      </c>
      <c r="HG55" s="77" t="str">
        <f>IF(リスト!H54="","",リスト!H54)</f>
        <v>森小路</v>
      </c>
      <c r="HH55" s="459" t="str">
        <f>IF(リスト!I54="","",リスト!I54)</f>
        <v/>
      </c>
      <c r="HI55" s="77" t="str">
        <f>IF(リスト!J54="","",リスト!J54)</f>
        <v>上尾町</v>
      </c>
      <c r="HJ55" s="77" t="str">
        <f>IF(リスト!K54="","",リスト!K54)</f>
        <v>三日市</v>
      </c>
      <c r="HK55" s="77" t="str">
        <f>IF(リスト!L54="","",リスト!L54)</f>
        <v>西神戸</v>
      </c>
      <c r="HL55" s="77" t="str">
        <f>IF(リスト!M54="","",リスト!M54)</f>
        <v>宝塚SW/S</v>
      </c>
      <c r="HM55" s="77" t="str">
        <f>IF(リスト!N54="","",リスト!N54)</f>
        <v>香久山</v>
      </c>
      <c r="HN55" s="77" t="str">
        <f>IF(リスト!O54="","",リスト!O54)</f>
        <v/>
      </c>
      <c r="HO55" s="460" t="str">
        <f>IF(リスト!P54="","",リスト!P54)</f>
        <v/>
      </c>
      <c r="IV55" s="393"/>
      <c r="IW55" s="393"/>
      <c r="IX55" s="393"/>
      <c r="IY55" s="393"/>
      <c r="IZ55" s="393"/>
      <c r="JA55" s="393"/>
      <c r="JB55" s="393"/>
      <c r="JC55" s="393"/>
      <c r="JD55" s="393"/>
      <c r="JE55" s="393"/>
      <c r="JF55" s="393"/>
      <c r="JG55" s="393"/>
      <c r="JH55" s="393"/>
      <c r="JI55" s="393"/>
      <c r="JJ55" s="393"/>
      <c r="JK55" s="393"/>
      <c r="JL55" s="393"/>
      <c r="JM55" s="393"/>
      <c r="JN55" s="393"/>
      <c r="JO55" s="393"/>
      <c r="JP55" s="393"/>
      <c r="JQ55" s="393"/>
      <c r="JR55" s="393"/>
      <c r="JS55" s="393"/>
      <c r="JT55" s="393"/>
      <c r="JU55" s="393"/>
      <c r="JV55" s="393"/>
      <c r="JW55" s="393"/>
      <c r="JX55" s="393"/>
      <c r="JY55" s="393"/>
      <c r="JZ55" s="393"/>
      <c r="KA55" s="393"/>
      <c r="KB55" s="393"/>
      <c r="KC55" s="393"/>
      <c r="KD55" s="393"/>
      <c r="KE55" s="393"/>
      <c r="KF55" s="393"/>
      <c r="KG55" s="393"/>
      <c r="KH55" s="393"/>
      <c r="KI55" s="393"/>
      <c r="KJ55" s="393"/>
      <c r="KK55" s="393"/>
      <c r="KL55" s="393"/>
      <c r="KM55" s="393"/>
      <c r="KN55" s="393"/>
      <c r="KO55" s="393"/>
      <c r="KP55" s="393"/>
      <c r="KQ55" s="393"/>
      <c r="KR55" s="393"/>
      <c r="KS55" s="393"/>
      <c r="KT55" s="393"/>
      <c r="KU55" s="393"/>
      <c r="KV55" s="393"/>
      <c r="KW55" s="393"/>
      <c r="KX55" s="393"/>
      <c r="KY55" s="393"/>
      <c r="KZ55" s="393"/>
      <c r="LA55" s="393"/>
      <c r="LB55" s="393"/>
      <c r="LC55" s="393"/>
      <c r="LD55" s="393"/>
      <c r="LE55" s="393"/>
      <c r="LF55" s="393"/>
      <c r="LG55" s="393"/>
      <c r="LH55" s="393"/>
      <c r="LI55" s="393"/>
      <c r="LJ55" s="393"/>
      <c r="LK55" s="393"/>
      <c r="LL55" s="393"/>
      <c r="LM55" s="393"/>
      <c r="LN55" s="393"/>
      <c r="LO55" s="393"/>
      <c r="LP55" s="393"/>
      <c r="LQ55" s="393"/>
      <c r="LR55" s="393"/>
      <c r="LS55" s="393"/>
      <c r="LT55" s="393"/>
      <c r="LU55" s="393"/>
      <c r="LV55" s="393"/>
      <c r="LW55" s="393"/>
      <c r="LX55" s="393"/>
      <c r="LY55" s="393"/>
      <c r="LZ55" s="393"/>
      <c r="MA55" s="393"/>
      <c r="MB55" s="393"/>
      <c r="MC55" s="393"/>
      <c r="MD55" s="393"/>
      <c r="ME55" s="393"/>
      <c r="MF55" s="393"/>
      <c r="MG55" s="393"/>
      <c r="MH55" s="393"/>
      <c r="MI55" s="393"/>
      <c r="MJ55" s="393"/>
      <c r="MK55" s="393"/>
      <c r="ML55" s="393"/>
      <c r="MM55" s="393"/>
      <c r="MN55" s="393"/>
      <c r="MO55" s="393"/>
      <c r="MP55" s="393"/>
      <c r="MQ55" s="393"/>
      <c r="MR55" s="393"/>
      <c r="MS55" s="393"/>
      <c r="MT55" s="393"/>
      <c r="MU55" s="393"/>
      <c r="MV55" s="393"/>
      <c r="MW55" s="393"/>
      <c r="MX55" s="393"/>
      <c r="MY55" s="393"/>
      <c r="MZ55" s="393"/>
      <c r="NA55" s="393"/>
      <c r="NB55" s="393"/>
      <c r="NC55" s="393"/>
      <c r="ND55" s="393"/>
      <c r="NE55" s="393"/>
      <c r="NF55" s="393"/>
      <c r="NG55" s="393"/>
      <c r="NH55" s="393"/>
      <c r="NI55" s="393"/>
      <c r="NJ55" s="393"/>
      <c r="NK55" s="393"/>
      <c r="NL55" s="393"/>
      <c r="NM55" s="393"/>
      <c r="NN55" s="393"/>
      <c r="NO55" s="393"/>
      <c r="NP55" s="393"/>
      <c r="NQ55" s="393"/>
      <c r="NR55" s="393"/>
      <c r="NS55" s="393"/>
      <c r="NT55" s="393"/>
      <c r="NU55" s="393"/>
      <c r="NV55" s="393"/>
      <c r="NW55" s="393"/>
      <c r="NX55" s="393"/>
      <c r="NY55" s="393"/>
      <c r="NZ55" s="393"/>
      <c r="OA55" s="393"/>
      <c r="OB55" s="393"/>
      <c r="OC55" s="393"/>
      <c r="OD55" s="393"/>
      <c r="OE55" s="393"/>
      <c r="OF55" s="393"/>
      <c r="OG55" s="393"/>
      <c r="OH55" s="393"/>
      <c r="OI55" s="393"/>
      <c r="OJ55" s="393"/>
      <c r="OK55" s="393"/>
      <c r="OL55" s="393"/>
      <c r="OM55" s="393"/>
      <c r="ON55" s="393"/>
      <c r="OO55" s="393"/>
      <c r="OP55" s="393"/>
      <c r="OQ55" s="393"/>
      <c r="OR55" s="393"/>
      <c r="OS55" s="393"/>
      <c r="OT55" s="393"/>
      <c r="OU55" s="393"/>
      <c r="OV55" s="393"/>
      <c r="OW55" s="393"/>
      <c r="OX55" s="393"/>
      <c r="OY55" s="393"/>
      <c r="OZ55" s="393"/>
      <c r="PA55" s="393"/>
      <c r="PB55" s="393"/>
      <c r="PC55" s="393"/>
      <c r="PD55" s="393"/>
      <c r="PE55" s="393"/>
      <c r="PF55" s="393"/>
      <c r="PG55" s="393"/>
      <c r="PH55" s="393"/>
      <c r="PI55" s="393"/>
      <c r="PJ55" s="393"/>
      <c r="PK55" s="393"/>
      <c r="PL55" s="393"/>
      <c r="PM55" s="393"/>
      <c r="PN55" s="393"/>
      <c r="PO55" s="393"/>
      <c r="PP55" s="393"/>
      <c r="PQ55" s="393"/>
      <c r="PR55" s="393"/>
      <c r="PS55" s="393"/>
      <c r="PT55" s="393"/>
      <c r="PU55" s="393"/>
      <c r="PV55" s="393"/>
      <c r="PW55" s="393"/>
      <c r="PX55" s="393"/>
      <c r="PY55" s="393"/>
      <c r="PZ55" s="393"/>
      <c r="QA55" s="393"/>
      <c r="QB55" s="393"/>
      <c r="QC55" s="393"/>
      <c r="QD55" s="393"/>
      <c r="QE55" s="393"/>
      <c r="QF55" s="393"/>
      <c r="QG55" s="393"/>
      <c r="QH55" s="393"/>
      <c r="QI55" s="393"/>
      <c r="QJ55" s="393"/>
      <c r="QK55" s="393"/>
      <c r="QL55" s="393"/>
      <c r="QM55" s="393"/>
      <c r="QN55" s="393"/>
      <c r="QO55" s="393"/>
      <c r="QP55" s="393"/>
      <c r="QQ55" s="393"/>
      <c r="QR55" s="393"/>
      <c r="QS55" s="393"/>
      <c r="QT55" s="393"/>
      <c r="QU55" s="393"/>
      <c r="QV55" s="393"/>
      <c r="QW55" s="393"/>
      <c r="QX55" s="393"/>
      <c r="QY55" s="393"/>
      <c r="QZ55" s="393"/>
      <c r="RA55" s="393"/>
      <c r="RB55" s="393"/>
      <c r="RC55" s="393"/>
      <c r="RD55" s="393"/>
      <c r="RE55" s="393"/>
      <c r="RF55" s="393"/>
      <c r="RG55" s="393"/>
      <c r="RH55" s="393"/>
      <c r="RI55" s="393"/>
      <c r="RJ55" s="393"/>
      <c r="RK55" s="393"/>
      <c r="RL55" s="393"/>
      <c r="RM55" s="393"/>
      <c r="RN55" s="393"/>
      <c r="RO55" s="393"/>
      <c r="RP55" s="393"/>
      <c r="RQ55" s="393"/>
      <c r="RR55" s="393"/>
      <c r="RS55" s="393"/>
      <c r="RT55" s="393"/>
      <c r="RU55" s="393"/>
      <c r="RV55" s="393"/>
      <c r="RW55" s="393"/>
      <c r="RX55" s="393"/>
      <c r="RY55" s="393"/>
      <c r="RZ55" s="393"/>
      <c r="SA55" s="393"/>
      <c r="SB55" s="393"/>
      <c r="SC55" s="393"/>
      <c r="SD55" s="393"/>
      <c r="SE55" s="393"/>
      <c r="SF55" s="393"/>
      <c r="SG55" s="393"/>
      <c r="SH55" s="393"/>
      <c r="SI55" s="393"/>
      <c r="SJ55" s="393"/>
      <c r="SK55" s="393"/>
      <c r="SL55" s="393"/>
      <c r="SM55" s="393"/>
      <c r="SN55" s="393"/>
      <c r="SO55" s="393"/>
      <c r="SP55" s="393"/>
      <c r="SQ55" s="393"/>
      <c r="SR55" s="393"/>
      <c r="SS55" s="393"/>
      <c r="ST55" s="393"/>
      <c r="SU55" s="393"/>
      <c r="SV55" s="393"/>
      <c r="SW55" s="393"/>
      <c r="SX55" s="393"/>
      <c r="SY55" s="393"/>
      <c r="SZ55" s="393"/>
      <c r="TA55" s="393"/>
      <c r="TB55" s="393"/>
      <c r="TC55" s="393"/>
      <c r="TD55" s="393"/>
      <c r="TE55" s="393"/>
      <c r="TF55" s="393"/>
      <c r="TG55" s="393"/>
      <c r="TH55" s="393"/>
      <c r="TI55" s="393"/>
      <c r="TJ55" s="393"/>
      <c r="TK55" s="393"/>
    </row>
    <row r="56" spans="1:531" ht="21" customHeight="1" x14ac:dyDescent="0.2">
      <c r="A56" s="236"/>
      <c r="B56" s="689" t="s">
        <v>117</v>
      </c>
      <c r="C56" s="695"/>
      <c r="D56" s="696"/>
      <c r="E56" s="697"/>
      <c r="F56" s="689" t="s">
        <v>117</v>
      </c>
      <c r="G56" s="695"/>
      <c r="H56" s="696"/>
      <c r="I56" s="697"/>
      <c r="J56" s="689" t="s">
        <v>117</v>
      </c>
      <c r="K56" s="695"/>
      <c r="L56" s="696"/>
      <c r="M56" s="697"/>
      <c r="N56" s="689" t="s">
        <v>132</v>
      </c>
      <c r="O56" s="690"/>
      <c r="P56" s="695"/>
      <c r="Q56" s="696"/>
      <c r="R56" s="697"/>
      <c r="S56" s="689" t="s">
        <v>132</v>
      </c>
      <c r="T56" s="695"/>
      <c r="U56" s="696"/>
      <c r="V56" s="697"/>
      <c r="W56" s="689" t="s">
        <v>117</v>
      </c>
      <c r="X56" s="695"/>
      <c r="Y56" s="696"/>
      <c r="Z56" s="697"/>
      <c r="AA56" s="689" t="s">
        <v>117</v>
      </c>
      <c r="AB56" s="695"/>
      <c r="AC56" s="696"/>
      <c r="AD56" s="697"/>
      <c r="AE56" s="689" t="s">
        <v>117</v>
      </c>
      <c r="AF56" s="695"/>
      <c r="AG56" s="690"/>
      <c r="AH56" s="748"/>
      <c r="AI56" s="697"/>
      <c r="AJ56" s="689" t="s">
        <v>132</v>
      </c>
      <c r="AK56" s="695"/>
      <c r="AL56" s="696"/>
      <c r="AM56" s="697"/>
      <c r="AN56" s="689" t="s">
        <v>132</v>
      </c>
      <c r="AO56" s="695"/>
      <c r="AP56" s="696"/>
      <c r="AQ56" s="697"/>
      <c r="AR56" s="689" t="s">
        <v>132</v>
      </c>
      <c r="AS56" s="695"/>
      <c r="AT56" s="696"/>
      <c r="AU56" s="697"/>
      <c r="AV56" s="689" t="s">
        <v>132</v>
      </c>
      <c r="AW56" s="695"/>
      <c r="AX56" s="690"/>
      <c r="AY56" s="748"/>
      <c r="AZ56" s="697"/>
      <c r="BA56" s="689" t="s">
        <v>117</v>
      </c>
      <c r="BB56" s="695"/>
      <c r="BC56" s="696"/>
      <c r="BD56" s="697"/>
      <c r="BE56" s="689" t="s">
        <v>117</v>
      </c>
      <c r="BF56" s="695"/>
      <c r="BG56" s="696"/>
      <c r="BH56" s="697"/>
      <c r="BI56" s="689" t="s">
        <v>117</v>
      </c>
      <c r="BJ56" s="695"/>
      <c r="BK56" s="696"/>
      <c r="BL56" s="697"/>
      <c r="BM56" s="689" t="s">
        <v>117</v>
      </c>
      <c r="BN56" s="695"/>
      <c r="BO56" s="690"/>
      <c r="BP56" s="748"/>
      <c r="BQ56" s="697"/>
      <c r="BR56" s="689" t="s">
        <v>117</v>
      </c>
      <c r="BS56" s="695"/>
      <c r="BT56" s="696"/>
      <c r="BU56" s="697"/>
      <c r="BV56" s="689" t="s">
        <v>117</v>
      </c>
      <c r="BW56" s="695"/>
      <c r="BX56" s="696"/>
      <c r="BY56" s="697"/>
      <c r="BZ56" s="689" t="s">
        <v>117</v>
      </c>
      <c r="CA56" s="695"/>
      <c r="CB56" s="696"/>
      <c r="CC56" s="697"/>
      <c r="CD56" s="689" t="s">
        <v>117</v>
      </c>
      <c r="CE56" s="695"/>
      <c r="CF56" s="690"/>
      <c r="CG56" s="748"/>
      <c r="CH56" s="697"/>
      <c r="CI56" s="689" t="s">
        <v>117</v>
      </c>
      <c r="CJ56" s="695"/>
      <c r="CK56" s="696"/>
      <c r="CL56" s="697"/>
      <c r="CM56" s="689" t="s">
        <v>117</v>
      </c>
      <c r="CN56" s="695"/>
      <c r="CO56" s="696"/>
      <c r="CP56" s="697"/>
      <c r="CQ56" s="689" t="s">
        <v>117</v>
      </c>
      <c r="CR56" s="695"/>
      <c r="CS56" s="696"/>
      <c r="CT56" s="697"/>
      <c r="CU56" s="689" t="s">
        <v>117</v>
      </c>
      <c r="CV56" s="695"/>
      <c r="CW56" s="690"/>
      <c r="CX56" s="748"/>
      <c r="CY56" s="697"/>
      <c r="CZ56" s="689" t="s">
        <v>132</v>
      </c>
      <c r="DA56" s="695"/>
      <c r="DB56" s="696"/>
      <c r="DC56" s="697"/>
      <c r="DD56" s="689" t="s">
        <v>132</v>
      </c>
      <c r="DE56" s="695"/>
      <c r="DF56" s="696"/>
      <c r="DG56" s="697"/>
      <c r="DH56" s="689" t="s">
        <v>132</v>
      </c>
      <c r="DI56" s="695"/>
      <c r="DJ56" s="696"/>
      <c r="DK56" s="697"/>
      <c r="DL56" s="689" t="s">
        <v>132</v>
      </c>
      <c r="DM56" s="695"/>
      <c r="DN56" s="696"/>
      <c r="DO56" s="697"/>
      <c r="DP56" s="689" t="s">
        <v>132</v>
      </c>
      <c r="DQ56" s="695"/>
      <c r="DR56" s="696"/>
      <c r="DS56" s="697"/>
      <c r="DT56" s="689" t="s">
        <v>117</v>
      </c>
      <c r="DU56" s="695"/>
      <c r="DV56" s="696"/>
      <c r="DW56" s="697"/>
      <c r="DX56" s="689" t="s">
        <v>117</v>
      </c>
      <c r="DY56" s="695"/>
      <c r="DZ56" s="696"/>
      <c r="EA56" s="697"/>
      <c r="EB56" s="689" t="s">
        <v>117</v>
      </c>
      <c r="EC56" s="695"/>
      <c r="ED56" s="696"/>
      <c r="EE56" s="697"/>
      <c r="EF56" s="689" t="s">
        <v>117</v>
      </c>
      <c r="EG56" s="695"/>
      <c r="EH56" s="696"/>
      <c r="EI56" s="697"/>
      <c r="EJ56" s="689" t="s">
        <v>117</v>
      </c>
      <c r="EK56" s="695"/>
      <c r="EL56" s="696"/>
      <c r="EM56" s="697"/>
      <c r="EN56" s="689" t="s">
        <v>117</v>
      </c>
      <c r="EO56" s="695"/>
      <c r="EP56" s="696"/>
      <c r="EQ56" s="697"/>
      <c r="ER56" s="689" t="s">
        <v>117</v>
      </c>
      <c r="ES56" s="695"/>
      <c r="ET56" s="696"/>
      <c r="EU56" s="697"/>
      <c r="EV56" s="689" t="s">
        <v>117</v>
      </c>
      <c r="EW56" s="830"/>
      <c r="EX56" s="668"/>
      <c r="EY56" s="668"/>
      <c r="EZ56" s="668"/>
      <c r="FA56" s="668"/>
      <c r="FB56" s="669"/>
      <c r="FC56" s="689" t="s">
        <v>117</v>
      </c>
      <c r="FD56" s="830"/>
      <c r="FE56" s="668"/>
      <c r="FF56" s="668"/>
      <c r="FG56" s="668"/>
      <c r="FH56" s="668"/>
      <c r="FI56" s="669"/>
      <c r="FJ56" s="689" t="s">
        <v>117</v>
      </c>
      <c r="FK56" s="695"/>
      <c r="FL56" s="690"/>
      <c r="FM56" s="695"/>
      <c r="FN56" s="695"/>
      <c r="FO56" s="695"/>
      <c r="FP56" s="829"/>
      <c r="FQ56" s="849"/>
      <c r="FR56" s="679"/>
      <c r="FS56" s="679"/>
      <c r="FT56" s="679"/>
      <c r="FU56" s="679"/>
      <c r="FV56" s="679"/>
      <c r="FW56" s="679"/>
      <c r="FX56" s="679"/>
      <c r="FY56" s="679"/>
      <c r="FZ56" s="679"/>
      <c r="GA56" s="679"/>
      <c r="GB56" s="679"/>
      <c r="GC56" s="679"/>
      <c r="GD56" s="679"/>
      <c r="GE56" s="679"/>
      <c r="GF56" s="679"/>
      <c r="GG56" s="679"/>
      <c r="GH56" s="679"/>
      <c r="GI56" s="679"/>
      <c r="GJ56" s="679"/>
      <c r="GK56" s="679"/>
      <c r="GL56" s="679"/>
      <c r="GM56" s="792"/>
      <c r="GN56" s="679"/>
      <c r="GO56" s="679"/>
      <c r="GP56" s="792"/>
      <c r="GQ56" s="679"/>
      <c r="GR56" s="679"/>
      <c r="GS56" s="679"/>
      <c r="GT56" s="679"/>
      <c r="GU56" s="679"/>
      <c r="GV56" s="679"/>
      <c r="GW56" s="679"/>
      <c r="GX56" s="679"/>
      <c r="GY56" s="235"/>
      <c r="GZ56" s="196"/>
      <c r="HA56" s="80"/>
      <c r="HB56" s="199">
        <f>リスト!C55</f>
        <v>0</v>
      </c>
      <c r="HC56" s="76" t="str">
        <f>IF(リスト!D55="","",リスト!D55)</f>
        <v/>
      </c>
      <c r="HD56" s="76" t="str">
        <f>IF(リスト!F55="","",リスト!F55)</f>
        <v/>
      </c>
      <c r="HE56" s="76" t="str">
        <f>IF(リスト!E55="","",リスト!E55)</f>
        <v>消点</v>
      </c>
      <c r="HF56" s="200" t="str">
        <f>IF(リスト!G55="","",リスト!G55)</f>
        <v/>
      </c>
      <c r="HG56" s="77" t="str">
        <f>IF(リスト!H55="","",リスト!H55)</f>
        <v>鶴　橋</v>
      </c>
      <c r="HH56" s="77" t="str">
        <f>IF(リスト!I55="","",リスト!I55)</f>
        <v>小曽根</v>
      </c>
      <c r="HI56" s="77" t="str">
        <f>IF(リスト!J55="","",リスト!J55)</f>
        <v>中河内</v>
      </c>
      <c r="HJ56" s="77" t="str">
        <f>IF(リスト!K55="","",リスト!K55)</f>
        <v>北野田</v>
      </c>
      <c r="HK56" s="459" t="str">
        <f>IF(リスト!L55="","",リスト!L55)</f>
        <v/>
      </c>
      <c r="HL56" s="459" t="str">
        <f>IF(リスト!M55="","",リスト!M55)</f>
        <v/>
      </c>
      <c r="HM56" s="77" t="str">
        <f>IF(リスト!N55="","",リスト!N55)</f>
        <v>千　代</v>
      </c>
      <c r="HN56" s="77" t="str">
        <f>IF(リスト!O55="","",リスト!O55)</f>
        <v/>
      </c>
      <c r="HO56" s="460" t="str">
        <f>IF(リスト!P55="","",リスト!P55)</f>
        <v/>
      </c>
      <c r="IV56" s="393"/>
      <c r="IW56" s="393"/>
      <c r="IX56" s="393"/>
      <c r="IY56" s="393"/>
      <c r="IZ56" s="393"/>
      <c r="JA56" s="393"/>
      <c r="JB56" s="393"/>
      <c r="JC56" s="393"/>
      <c r="JD56" s="393"/>
      <c r="JE56" s="393"/>
      <c r="JF56" s="393"/>
      <c r="JG56" s="393"/>
      <c r="JH56" s="393"/>
      <c r="JI56" s="393"/>
      <c r="JJ56" s="393"/>
      <c r="JK56" s="393"/>
      <c r="JL56" s="393"/>
      <c r="JM56" s="393"/>
      <c r="JN56" s="393"/>
      <c r="JO56" s="393"/>
      <c r="JP56" s="393"/>
      <c r="JQ56" s="393"/>
      <c r="JR56" s="393"/>
      <c r="JS56" s="393"/>
      <c r="JT56" s="393"/>
      <c r="JU56" s="393"/>
      <c r="JV56" s="393"/>
      <c r="JW56" s="393"/>
      <c r="JX56" s="393"/>
      <c r="JY56" s="393"/>
      <c r="JZ56" s="393"/>
      <c r="KA56" s="393"/>
      <c r="KB56" s="393"/>
      <c r="KC56" s="393"/>
      <c r="KD56" s="393"/>
      <c r="KE56" s="393"/>
      <c r="KF56" s="393"/>
      <c r="KG56" s="393"/>
      <c r="KH56" s="393"/>
      <c r="KI56" s="393"/>
      <c r="KJ56" s="393"/>
      <c r="KK56" s="393"/>
      <c r="KL56" s="393"/>
      <c r="KM56" s="393"/>
      <c r="KN56" s="393"/>
      <c r="KO56" s="393"/>
      <c r="KP56" s="393"/>
      <c r="KQ56" s="393"/>
      <c r="KR56" s="393"/>
      <c r="KS56" s="393"/>
      <c r="KT56" s="393"/>
      <c r="KU56" s="393"/>
      <c r="KV56" s="393"/>
      <c r="KW56" s="393"/>
      <c r="KX56" s="393"/>
      <c r="KY56" s="393"/>
      <c r="KZ56" s="393"/>
      <c r="LA56" s="393"/>
      <c r="LB56" s="393"/>
      <c r="LC56" s="393"/>
      <c r="LD56" s="393"/>
      <c r="LE56" s="393"/>
      <c r="LF56" s="393"/>
      <c r="LG56" s="393"/>
      <c r="LH56" s="393"/>
      <c r="LI56" s="393"/>
      <c r="LJ56" s="393"/>
      <c r="LK56" s="393"/>
      <c r="LL56" s="393"/>
      <c r="LM56" s="393"/>
      <c r="LN56" s="393"/>
      <c r="LO56" s="393"/>
      <c r="LP56" s="393"/>
      <c r="LQ56" s="393"/>
      <c r="LR56" s="393"/>
      <c r="LS56" s="393"/>
      <c r="LT56" s="393"/>
      <c r="LU56" s="393"/>
      <c r="LV56" s="393"/>
      <c r="LW56" s="393"/>
      <c r="LX56" s="393"/>
      <c r="LY56" s="393"/>
      <c r="LZ56" s="393"/>
      <c r="MA56" s="393"/>
      <c r="MB56" s="393"/>
      <c r="MC56" s="393"/>
      <c r="MD56" s="393"/>
      <c r="ME56" s="393"/>
      <c r="MF56" s="393"/>
      <c r="MG56" s="393"/>
      <c r="MH56" s="393"/>
      <c r="MI56" s="393"/>
      <c r="MJ56" s="393"/>
      <c r="MK56" s="393"/>
      <c r="ML56" s="393"/>
      <c r="MM56" s="393"/>
      <c r="MN56" s="393"/>
      <c r="MO56" s="393"/>
      <c r="MP56" s="393"/>
      <c r="MQ56" s="393"/>
      <c r="MR56" s="393"/>
      <c r="MS56" s="393"/>
      <c r="MT56" s="393"/>
      <c r="MU56" s="393"/>
      <c r="MV56" s="393"/>
      <c r="MW56" s="393"/>
      <c r="MX56" s="393"/>
      <c r="MY56" s="393"/>
      <c r="MZ56" s="393"/>
      <c r="NA56" s="393"/>
      <c r="NB56" s="393"/>
      <c r="NC56" s="393"/>
      <c r="ND56" s="393"/>
      <c r="NE56" s="393"/>
      <c r="NF56" s="393"/>
      <c r="NG56" s="393"/>
      <c r="NH56" s="393"/>
      <c r="NI56" s="393"/>
      <c r="NJ56" s="393"/>
      <c r="NK56" s="393"/>
      <c r="NL56" s="393"/>
      <c r="NM56" s="393"/>
      <c r="NN56" s="393"/>
      <c r="NO56" s="393"/>
      <c r="NP56" s="393"/>
      <c r="NQ56" s="393"/>
      <c r="NR56" s="393"/>
      <c r="NS56" s="393"/>
      <c r="NT56" s="393"/>
      <c r="NU56" s="393"/>
      <c r="NV56" s="393"/>
      <c r="NW56" s="393"/>
      <c r="NX56" s="393"/>
      <c r="NY56" s="393"/>
      <c r="NZ56" s="393"/>
      <c r="OA56" s="393"/>
      <c r="OB56" s="393"/>
      <c r="OC56" s="393"/>
      <c r="OD56" s="393"/>
      <c r="OE56" s="393"/>
      <c r="OF56" s="393"/>
      <c r="OG56" s="393"/>
      <c r="OH56" s="393"/>
      <c r="OI56" s="393"/>
      <c r="OJ56" s="393"/>
      <c r="OK56" s="393"/>
      <c r="OL56" s="393"/>
      <c r="OM56" s="393"/>
      <c r="ON56" s="393"/>
      <c r="OO56" s="393"/>
      <c r="OP56" s="393"/>
      <c r="OQ56" s="393"/>
      <c r="OR56" s="393"/>
      <c r="OS56" s="393"/>
      <c r="OT56" s="393"/>
      <c r="OU56" s="393"/>
      <c r="OV56" s="393"/>
      <c r="OW56" s="393"/>
      <c r="OX56" s="393"/>
      <c r="OY56" s="393"/>
      <c r="OZ56" s="393"/>
      <c r="PA56" s="393"/>
      <c r="PB56" s="393"/>
      <c r="PC56" s="393"/>
      <c r="PD56" s="393"/>
      <c r="PE56" s="393"/>
      <c r="PF56" s="393"/>
      <c r="PG56" s="393"/>
      <c r="PH56" s="393"/>
      <c r="PI56" s="393"/>
      <c r="PJ56" s="393"/>
      <c r="PK56" s="393"/>
      <c r="PL56" s="393"/>
      <c r="PM56" s="393"/>
      <c r="PN56" s="393"/>
      <c r="PO56" s="393"/>
      <c r="PP56" s="393"/>
      <c r="PQ56" s="393"/>
      <c r="PR56" s="393"/>
      <c r="PS56" s="393"/>
      <c r="PT56" s="393"/>
      <c r="PU56" s="393"/>
      <c r="PV56" s="393"/>
      <c r="PW56" s="393"/>
      <c r="PX56" s="393"/>
      <c r="PY56" s="393"/>
      <c r="PZ56" s="393"/>
      <c r="QA56" s="393"/>
      <c r="QB56" s="393"/>
      <c r="QC56" s="393"/>
      <c r="QD56" s="393"/>
      <c r="QE56" s="393"/>
      <c r="QF56" s="393"/>
      <c r="QG56" s="393"/>
      <c r="QH56" s="393"/>
      <c r="QI56" s="393"/>
      <c r="QJ56" s="393"/>
      <c r="QK56" s="393"/>
      <c r="QL56" s="393"/>
      <c r="QM56" s="393"/>
      <c r="QN56" s="393"/>
      <c r="QO56" s="393"/>
      <c r="QP56" s="393"/>
      <c r="QQ56" s="393"/>
      <c r="QR56" s="393"/>
      <c r="QS56" s="393"/>
      <c r="QT56" s="393"/>
      <c r="QU56" s="393"/>
      <c r="QV56" s="393"/>
      <c r="QW56" s="393"/>
      <c r="QX56" s="393"/>
      <c r="QY56" s="393"/>
      <c r="QZ56" s="393"/>
      <c r="RA56" s="393"/>
      <c r="RB56" s="393"/>
      <c r="RC56" s="393"/>
      <c r="RD56" s="393"/>
      <c r="RE56" s="393"/>
      <c r="RF56" s="393"/>
      <c r="RG56" s="393"/>
      <c r="RH56" s="393"/>
      <c r="RI56" s="393"/>
      <c r="RJ56" s="393"/>
      <c r="RK56" s="393"/>
      <c r="RL56" s="393"/>
      <c r="RM56" s="393"/>
      <c r="RN56" s="393"/>
      <c r="RO56" s="393"/>
      <c r="RP56" s="393"/>
      <c r="RQ56" s="393"/>
      <c r="RR56" s="393"/>
      <c r="RS56" s="393"/>
      <c r="RT56" s="393"/>
      <c r="RU56" s="393"/>
      <c r="RV56" s="393"/>
      <c r="RW56" s="393"/>
      <c r="RX56" s="393"/>
      <c r="RY56" s="393"/>
      <c r="RZ56" s="393"/>
      <c r="SA56" s="393"/>
      <c r="SB56" s="393"/>
      <c r="SC56" s="393"/>
      <c r="SD56" s="393"/>
      <c r="SE56" s="393"/>
      <c r="SF56" s="393"/>
      <c r="SG56" s="393"/>
      <c r="SH56" s="393"/>
      <c r="SI56" s="393"/>
      <c r="SJ56" s="393"/>
      <c r="SK56" s="393"/>
      <c r="SL56" s="393"/>
      <c r="SM56" s="393"/>
      <c r="SN56" s="393"/>
      <c r="SO56" s="393"/>
      <c r="SP56" s="393"/>
      <c r="SQ56" s="393"/>
      <c r="SR56" s="393"/>
      <c r="SS56" s="393"/>
      <c r="ST56" s="393"/>
      <c r="SU56" s="393"/>
      <c r="SV56" s="393"/>
      <c r="SW56" s="393"/>
      <c r="SX56" s="393"/>
      <c r="SY56" s="393"/>
      <c r="SZ56" s="393"/>
      <c r="TA56" s="393"/>
      <c r="TB56" s="393"/>
      <c r="TC56" s="393"/>
      <c r="TD56" s="393"/>
      <c r="TE56" s="393"/>
      <c r="TF56" s="393"/>
      <c r="TG56" s="393"/>
      <c r="TH56" s="393"/>
      <c r="TI56" s="393"/>
      <c r="TJ56" s="393"/>
      <c r="TK56" s="393"/>
    </row>
    <row r="57" spans="1:531" ht="21" customHeight="1" x14ac:dyDescent="0.2">
      <c r="A57" s="137">
        <f>D57+H57+L57+Q57+U57+Y57+AC57+EH57+EL57+AH57+AL57+AP57+AT57+AY57+BC57+BK57+BP57+BT57+CB57+CG57+CK57+CS57+CX57+DB57+DF57+DJ57+DN57+DR57++DV57+DZ57+ED57+EP57+ET57+FA57+FH57+FO57+BG57+BX57+CO57</f>
        <v>0</v>
      </c>
      <c r="B57" s="670"/>
      <c r="C57" s="698"/>
      <c r="D57" s="699"/>
      <c r="E57" s="700"/>
      <c r="F57" s="670"/>
      <c r="G57" s="698"/>
      <c r="H57" s="699"/>
      <c r="I57" s="700"/>
      <c r="J57" s="670"/>
      <c r="K57" s="698"/>
      <c r="L57" s="699"/>
      <c r="M57" s="700"/>
      <c r="N57" s="670"/>
      <c r="O57" s="671"/>
      <c r="P57" s="698"/>
      <c r="Q57" s="699"/>
      <c r="R57" s="700"/>
      <c r="S57" s="670"/>
      <c r="T57" s="698"/>
      <c r="U57" s="699"/>
      <c r="V57" s="700"/>
      <c r="W57" s="670"/>
      <c r="X57" s="698"/>
      <c r="Y57" s="699"/>
      <c r="Z57" s="700"/>
      <c r="AA57" s="670"/>
      <c r="AB57" s="698"/>
      <c r="AC57" s="699"/>
      <c r="AD57" s="700"/>
      <c r="AE57" s="670"/>
      <c r="AF57" s="671"/>
      <c r="AG57" s="698"/>
      <c r="AH57" s="741"/>
      <c r="AI57" s="939"/>
      <c r="AJ57" s="670"/>
      <c r="AK57" s="698"/>
      <c r="AL57" s="699"/>
      <c r="AM57" s="700"/>
      <c r="AN57" s="670"/>
      <c r="AO57" s="698"/>
      <c r="AP57" s="699"/>
      <c r="AQ57" s="700"/>
      <c r="AR57" s="670"/>
      <c r="AS57" s="698"/>
      <c r="AT57" s="699"/>
      <c r="AU57" s="700"/>
      <c r="AV57" s="670"/>
      <c r="AW57" s="671"/>
      <c r="AX57" s="740"/>
      <c r="AY57" s="699"/>
      <c r="AZ57" s="941"/>
      <c r="BA57" s="670"/>
      <c r="BB57" s="698"/>
      <c r="BC57" s="699"/>
      <c r="BD57" s="700"/>
      <c r="BE57" s="670"/>
      <c r="BF57" s="698"/>
      <c r="BG57" s="699"/>
      <c r="BH57" s="700"/>
      <c r="BI57" s="670"/>
      <c r="BJ57" s="698"/>
      <c r="BK57" s="699"/>
      <c r="BL57" s="700"/>
      <c r="BM57" s="670"/>
      <c r="BN57" s="671"/>
      <c r="BO57" s="740"/>
      <c r="BP57" s="699"/>
      <c r="BQ57" s="941"/>
      <c r="BR57" s="670"/>
      <c r="BS57" s="698"/>
      <c r="BT57" s="699"/>
      <c r="BU57" s="700"/>
      <c r="BV57" s="670"/>
      <c r="BW57" s="698"/>
      <c r="BX57" s="699"/>
      <c r="BY57" s="700"/>
      <c r="BZ57" s="670"/>
      <c r="CA57" s="698"/>
      <c r="CB57" s="699"/>
      <c r="CC57" s="700"/>
      <c r="CD57" s="670"/>
      <c r="CE57" s="671"/>
      <c r="CF57" s="969"/>
      <c r="CG57" s="699"/>
      <c r="CH57" s="941"/>
      <c r="CI57" s="670"/>
      <c r="CJ57" s="698"/>
      <c r="CK57" s="699"/>
      <c r="CL57" s="700"/>
      <c r="CM57" s="670"/>
      <c r="CN57" s="698"/>
      <c r="CO57" s="699"/>
      <c r="CP57" s="700"/>
      <c r="CQ57" s="670"/>
      <c r="CR57" s="698"/>
      <c r="CS57" s="699"/>
      <c r="CT57" s="700"/>
      <c r="CU57" s="670"/>
      <c r="CV57" s="671"/>
      <c r="CW57" s="698"/>
      <c r="CX57" s="699"/>
      <c r="CY57" s="700"/>
      <c r="CZ57" s="670"/>
      <c r="DA57" s="698"/>
      <c r="DB57" s="699"/>
      <c r="DC57" s="700"/>
      <c r="DD57" s="670"/>
      <c r="DE57" s="698"/>
      <c r="DF57" s="699"/>
      <c r="DG57" s="700"/>
      <c r="DH57" s="670"/>
      <c r="DI57" s="698"/>
      <c r="DJ57" s="699"/>
      <c r="DK57" s="700"/>
      <c r="DL57" s="670"/>
      <c r="DM57" s="698"/>
      <c r="DN57" s="699"/>
      <c r="DO57" s="700"/>
      <c r="DP57" s="670"/>
      <c r="DQ57" s="698"/>
      <c r="DR57" s="699"/>
      <c r="DS57" s="700"/>
      <c r="DT57" s="670"/>
      <c r="DU57" s="698"/>
      <c r="DV57" s="699"/>
      <c r="DW57" s="700"/>
      <c r="DX57" s="670"/>
      <c r="DY57" s="698"/>
      <c r="DZ57" s="699"/>
      <c r="EA57" s="700"/>
      <c r="EB57" s="670"/>
      <c r="EC57" s="698"/>
      <c r="ED57" s="699"/>
      <c r="EE57" s="700"/>
      <c r="EF57" s="670"/>
      <c r="EG57" s="698"/>
      <c r="EH57" s="699"/>
      <c r="EI57" s="700"/>
      <c r="EJ57" s="670"/>
      <c r="EK57" s="698"/>
      <c r="EL57" s="699"/>
      <c r="EM57" s="700"/>
      <c r="EN57" s="670"/>
      <c r="EO57" s="698"/>
      <c r="EP57" s="699"/>
      <c r="EQ57" s="700"/>
      <c r="ER57" s="670"/>
      <c r="ES57" s="698"/>
      <c r="ET57" s="699"/>
      <c r="EU57" s="652"/>
      <c r="EV57" s="670"/>
      <c r="EW57" s="671"/>
      <c r="EX57" s="672"/>
      <c r="EY57" s="672"/>
      <c r="EZ57" s="673"/>
      <c r="FA57" s="652"/>
      <c r="FB57" s="652"/>
      <c r="FC57" s="670"/>
      <c r="FD57" s="671"/>
      <c r="FE57" s="672"/>
      <c r="FF57" s="672"/>
      <c r="FG57" s="673"/>
      <c r="FH57" s="652"/>
      <c r="FI57" s="700"/>
      <c r="FJ57" s="670"/>
      <c r="FK57" s="671"/>
      <c r="FL57" s="960"/>
      <c r="FM57" s="960"/>
      <c r="FN57" s="740"/>
      <c r="FO57" s="699"/>
      <c r="FP57" s="652"/>
      <c r="FQ57" s="840" t="str">
        <f>$HC$5</f>
        <v>山　内</v>
      </c>
      <c r="FR57" s="684" t="str">
        <f>$HC$6</f>
        <v>内　方</v>
      </c>
      <c r="FS57" s="684" t="str">
        <f>$HC$7</f>
        <v>平　澤</v>
      </c>
      <c r="FT57" s="684" t="str">
        <f>$HC$8</f>
        <v>船　水</v>
      </c>
      <c r="FU57" s="684" t="str">
        <f>$HC$9</f>
        <v>菅　野</v>
      </c>
      <c r="FV57" s="684" t="str">
        <f>$HC$10</f>
        <v>金　山</v>
      </c>
      <c r="FW57" s="684" t="str">
        <f>$HC$11</f>
        <v>荒　木</v>
      </c>
      <c r="FX57" s="684" t="str">
        <f>$HC$12</f>
        <v>今　井</v>
      </c>
      <c r="FY57" s="684" t="str">
        <f>$HC$13</f>
        <v>平　岡</v>
      </c>
      <c r="FZ57" s="684" t="str">
        <f>$HC$14</f>
        <v>古　澤</v>
      </c>
      <c r="GA57" s="684" t="str">
        <f>$HC$15</f>
        <v>髙比良</v>
      </c>
      <c r="GB57" s="684" t="str">
        <f>$HC$16</f>
        <v>平　松</v>
      </c>
      <c r="GC57" s="684" t="str">
        <f>$HC$17</f>
        <v>中　嶋</v>
      </c>
      <c r="GD57" s="684" t="str">
        <f>$HC$18</f>
        <v>藤　本</v>
      </c>
      <c r="GE57" s="684" t="str">
        <f>$HC$19</f>
        <v>幸　岡</v>
      </c>
      <c r="GF57" s="684" t="str">
        <f>$HC$20</f>
        <v>宮　地</v>
      </c>
      <c r="GG57" s="684" t="str">
        <f>$HC$21</f>
        <v>西　山</v>
      </c>
      <c r="GH57" s="684" t="str">
        <f>$HC$22</f>
        <v>姫　路</v>
      </c>
      <c r="GI57" s="684" t="str">
        <f>$HC$23</f>
        <v>西　田</v>
      </c>
      <c r="GJ57" s="684" t="str">
        <f>$HC$24</f>
        <v/>
      </c>
      <c r="GK57" s="797" t="str">
        <f>$HC$25</f>
        <v/>
      </c>
      <c r="GL57" s="684" t="str">
        <f>$HC$26</f>
        <v/>
      </c>
      <c r="GM57" s="797" t="str">
        <f>$HC$27</f>
        <v/>
      </c>
      <c r="GN57" s="684" t="str">
        <f>$HC$28</f>
        <v>河　口</v>
      </c>
      <c r="GO57" s="684" t="str">
        <f>$HC$29</f>
        <v>三　谷</v>
      </c>
      <c r="GP57" s="797" t="str">
        <f>$HC$30</f>
        <v>和　本</v>
      </c>
      <c r="GQ57" s="684" t="str">
        <f>$HC$31</f>
        <v>野　木</v>
      </c>
      <c r="GR57" s="684" t="str">
        <f>$HC$32</f>
        <v>東　條</v>
      </c>
      <c r="GS57" s="684" t="str">
        <f>$HC$33</f>
        <v>木　下</v>
      </c>
      <c r="GT57" s="684" t="str">
        <f>$HC$34</f>
        <v>前　島</v>
      </c>
      <c r="GU57" s="684" t="str">
        <f>$HC$35</f>
        <v>小　川</v>
      </c>
      <c r="GV57" s="684" t="str">
        <f>$HC$36</f>
        <v>河口消防</v>
      </c>
      <c r="GW57" s="684" t="str">
        <f>$HC$37</f>
        <v>ダイシン</v>
      </c>
      <c r="GX57" s="680" t="str">
        <f>$HC$38</f>
        <v>ヤマト・新生</v>
      </c>
      <c r="GY57" s="135">
        <f>A57</f>
        <v>0</v>
      </c>
      <c r="HA57" s="80"/>
      <c r="HB57" s="199">
        <f>リスト!C56</f>
        <v>0</v>
      </c>
      <c r="HC57" s="76" t="str">
        <f>IF(リスト!D56="","",リスト!D56)</f>
        <v/>
      </c>
      <c r="HD57" s="76" t="str">
        <f>IF(リスト!F56="","",リスト!F56)</f>
        <v/>
      </c>
      <c r="HE57" s="76" t="str">
        <f>IF(リスト!E56="","",リスト!E56)</f>
        <v>消点（通信）</v>
      </c>
      <c r="HF57" s="200" t="str">
        <f>IF(リスト!G56="","",リスト!G56)</f>
        <v/>
      </c>
      <c r="HG57" s="77" t="str">
        <f>IF(リスト!H56="","",リスト!H56)</f>
        <v>中川町</v>
      </c>
      <c r="HH57" s="77" t="str">
        <f>IF(リスト!I56="","",リスト!I56)</f>
        <v>御幣島</v>
      </c>
      <c r="HI57" s="77" t="str">
        <f>IF(リスト!J56="","",リスト!J56)</f>
        <v>川　辺</v>
      </c>
      <c r="HJ57" s="77" t="str">
        <f>IF(リスト!K56="","",リスト!K56)</f>
        <v>福　田</v>
      </c>
      <c r="HK57" s="77" t="str">
        <f>IF(リスト!L56="","",リスト!L56)</f>
        <v>葺　合</v>
      </c>
      <c r="HL57" s="77" t="str">
        <f>IF(リスト!M56="","",リスト!M56)</f>
        <v>三　田</v>
      </c>
      <c r="HM57" s="459" t="str">
        <f>IF(リスト!N56="","",リスト!N56)</f>
        <v/>
      </c>
      <c r="HN57" s="77" t="str">
        <f>IF(リスト!O56="","",リスト!O56)</f>
        <v/>
      </c>
      <c r="HO57" s="460" t="str">
        <f>IF(リスト!P56="","",リスト!P56)</f>
        <v/>
      </c>
      <c r="IV57" s="393"/>
      <c r="IW57" s="393"/>
      <c r="IX57" s="393"/>
      <c r="IY57" s="393"/>
      <c r="IZ57" s="393"/>
      <c r="JA57" s="393"/>
      <c r="JB57" s="393"/>
      <c r="JC57" s="393"/>
      <c r="JD57" s="393"/>
      <c r="JE57" s="393"/>
      <c r="JF57" s="393"/>
      <c r="JG57" s="393"/>
      <c r="JH57" s="393"/>
      <c r="JI57" s="393"/>
      <c r="JJ57" s="393"/>
      <c r="JK57" s="393"/>
      <c r="JL57" s="393"/>
      <c r="JM57" s="393"/>
      <c r="JN57" s="393"/>
      <c r="JO57" s="393"/>
      <c r="JP57" s="393"/>
      <c r="JQ57" s="393"/>
      <c r="JR57" s="393"/>
      <c r="JS57" s="393"/>
      <c r="JT57" s="393"/>
      <c r="JU57" s="393"/>
      <c r="JV57" s="393"/>
      <c r="JW57" s="393"/>
      <c r="JX57" s="393"/>
      <c r="JY57" s="393"/>
      <c r="JZ57" s="393"/>
      <c r="KA57" s="393"/>
      <c r="KB57" s="393"/>
      <c r="KC57" s="393"/>
      <c r="KD57" s="393"/>
      <c r="KE57" s="393"/>
      <c r="KF57" s="393"/>
      <c r="KG57" s="393"/>
      <c r="KH57" s="393"/>
      <c r="KI57" s="393"/>
      <c r="KJ57" s="393"/>
      <c r="KK57" s="393"/>
      <c r="KL57" s="393"/>
      <c r="KM57" s="393"/>
      <c r="KN57" s="393"/>
      <c r="KO57" s="393"/>
      <c r="KP57" s="393"/>
      <c r="KQ57" s="393"/>
      <c r="KR57" s="393"/>
      <c r="KS57" s="393"/>
      <c r="KT57" s="393"/>
      <c r="KU57" s="393"/>
      <c r="KV57" s="393"/>
      <c r="KW57" s="393"/>
      <c r="KX57" s="393"/>
      <c r="KY57" s="393"/>
      <c r="KZ57" s="393"/>
      <c r="LA57" s="393"/>
      <c r="LB57" s="393"/>
      <c r="LC57" s="393"/>
      <c r="LD57" s="393"/>
      <c r="LE57" s="393"/>
      <c r="LF57" s="393"/>
      <c r="LG57" s="393"/>
      <c r="LH57" s="393"/>
      <c r="LI57" s="393"/>
      <c r="LJ57" s="393"/>
      <c r="LK57" s="393"/>
      <c r="LL57" s="393"/>
      <c r="LM57" s="393"/>
      <c r="LN57" s="393"/>
      <c r="LO57" s="393"/>
      <c r="LP57" s="393"/>
      <c r="LQ57" s="393"/>
      <c r="LR57" s="393"/>
      <c r="LS57" s="393"/>
      <c r="LT57" s="393"/>
      <c r="LU57" s="393"/>
      <c r="LV57" s="393"/>
      <c r="LW57" s="393"/>
      <c r="LX57" s="393"/>
      <c r="LY57" s="393"/>
      <c r="LZ57" s="393"/>
      <c r="MA57" s="393"/>
      <c r="MB57" s="393"/>
      <c r="MC57" s="393"/>
      <c r="MD57" s="393"/>
      <c r="ME57" s="393"/>
      <c r="MF57" s="393"/>
      <c r="MG57" s="393"/>
      <c r="MH57" s="393"/>
      <c r="MI57" s="393"/>
      <c r="MJ57" s="393"/>
      <c r="MK57" s="393"/>
      <c r="ML57" s="393"/>
      <c r="MM57" s="393"/>
      <c r="MN57" s="393"/>
      <c r="MO57" s="393"/>
      <c r="MP57" s="393"/>
      <c r="MQ57" s="393"/>
      <c r="MR57" s="393"/>
      <c r="MS57" s="393"/>
      <c r="MT57" s="393"/>
      <c r="MU57" s="393"/>
      <c r="MV57" s="393"/>
      <c r="MW57" s="393"/>
      <c r="MX57" s="393"/>
      <c r="MY57" s="393"/>
      <c r="MZ57" s="393"/>
      <c r="NA57" s="393"/>
      <c r="NB57" s="393"/>
      <c r="NC57" s="393"/>
      <c r="ND57" s="393"/>
      <c r="NE57" s="393"/>
      <c r="NF57" s="393"/>
      <c r="NG57" s="393"/>
      <c r="NH57" s="393"/>
      <c r="NI57" s="393"/>
      <c r="NJ57" s="393"/>
      <c r="NK57" s="393"/>
      <c r="NL57" s="393"/>
      <c r="NM57" s="393"/>
      <c r="NN57" s="393"/>
      <c r="NO57" s="393"/>
      <c r="NP57" s="393"/>
      <c r="NQ57" s="393"/>
      <c r="NR57" s="393"/>
      <c r="NS57" s="393"/>
      <c r="NT57" s="393"/>
      <c r="NU57" s="393"/>
      <c r="NV57" s="393"/>
      <c r="NW57" s="393"/>
      <c r="NX57" s="393"/>
      <c r="NY57" s="393"/>
      <c r="NZ57" s="393"/>
      <c r="OA57" s="393"/>
      <c r="OB57" s="393"/>
      <c r="OC57" s="393"/>
      <c r="OD57" s="393"/>
      <c r="OE57" s="393"/>
      <c r="OF57" s="393"/>
      <c r="OG57" s="393"/>
      <c r="OH57" s="393"/>
      <c r="OI57" s="393"/>
      <c r="OJ57" s="393"/>
      <c r="OK57" s="393"/>
      <c r="OL57" s="393"/>
      <c r="OM57" s="393"/>
      <c r="ON57" s="393"/>
      <c r="OO57" s="393"/>
      <c r="OP57" s="393"/>
      <c r="OQ57" s="393"/>
      <c r="OR57" s="393"/>
      <c r="OS57" s="393"/>
      <c r="OT57" s="393"/>
      <c r="OU57" s="393"/>
      <c r="OV57" s="393"/>
      <c r="OW57" s="393"/>
      <c r="OX57" s="393"/>
      <c r="OY57" s="393"/>
      <c r="OZ57" s="393"/>
      <c r="PA57" s="393"/>
      <c r="PB57" s="393"/>
      <c r="PC57" s="393"/>
      <c r="PD57" s="393"/>
      <c r="PE57" s="393"/>
      <c r="PF57" s="393"/>
      <c r="PG57" s="393"/>
      <c r="PH57" s="393"/>
      <c r="PI57" s="393"/>
      <c r="PJ57" s="393"/>
      <c r="PK57" s="393"/>
      <c r="PL57" s="393"/>
      <c r="PM57" s="393"/>
      <c r="PN57" s="393"/>
      <c r="PO57" s="393"/>
      <c r="PP57" s="393"/>
      <c r="PQ57" s="393"/>
      <c r="PR57" s="393"/>
      <c r="PS57" s="393"/>
      <c r="PT57" s="393"/>
      <c r="PU57" s="393"/>
      <c r="PV57" s="393"/>
      <c r="PW57" s="393"/>
      <c r="PX57" s="393"/>
      <c r="PY57" s="393"/>
      <c r="PZ57" s="393"/>
      <c r="QA57" s="393"/>
      <c r="QB57" s="393"/>
      <c r="QC57" s="393"/>
      <c r="QD57" s="393"/>
      <c r="QE57" s="393"/>
      <c r="QF57" s="393"/>
      <c r="QG57" s="393"/>
      <c r="QH57" s="393"/>
      <c r="QI57" s="393"/>
      <c r="QJ57" s="393"/>
      <c r="QK57" s="393"/>
      <c r="QL57" s="393"/>
      <c r="QM57" s="393"/>
      <c r="QN57" s="393"/>
      <c r="QO57" s="393"/>
      <c r="QP57" s="393"/>
      <c r="QQ57" s="393"/>
      <c r="QR57" s="393"/>
      <c r="QS57" s="393"/>
      <c r="QT57" s="393"/>
      <c r="QU57" s="393"/>
      <c r="QV57" s="393"/>
      <c r="QW57" s="393"/>
      <c r="QX57" s="393"/>
      <c r="QY57" s="393"/>
      <c r="QZ57" s="393"/>
      <c r="RA57" s="393"/>
      <c r="RB57" s="393"/>
      <c r="RC57" s="393"/>
      <c r="RD57" s="393"/>
      <c r="RE57" s="393"/>
      <c r="RF57" s="393"/>
      <c r="RG57" s="393"/>
      <c r="RH57" s="393"/>
      <c r="RI57" s="393"/>
      <c r="RJ57" s="393"/>
      <c r="RK57" s="393"/>
      <c r="RL57" s="393"/>
      <c r="RM57" s="393"/>
      <c r="RN57" s="393"/>
      <c r="RO57" s="393"/>
      <c r="RP57" s="393"/>
      <c r="RQ57" s="393"/>
      <c r="RR57" s="393"/>
      <c r="RS57" s="393"/>
      <c r="RT57" s="393"/>
      <c r="RU57" s="393"/>
      <c r="RV57" s="393"/>
      <c r="RW57" s="393"/>
      <c r="RX57" s="393"/>
      <c r="RY57" s="393"/>
      <c r="RZ57" s="393"/>
      <c r="SA57" s="393"/>
      <c r="SB57" s="393"/>
      <c r="SC57" s="393"/>
      <c r="SD57" s="393"/>
      <c r="SE57" s="393"/>
      <c r="SF57" s="393"/>
      <c r="SG57" s="393"/>
      <c r="SH57" s="393"/>
      <c r="SI57" s="393"/>
      <c r="SJ57" s="393"/>
      <c r="SK57" s="393"/>
      <c r="SL57" s="393"/>
      <c r="SM57" s="393"/>
      <c r="SN57" s="393"/>
      <c r="SO57" s="393"/>
      <c r="SP57" s="393"/>
      <c r="SQ57" s="393"/>
      <c r="SR57" s="393"/>
      <c r="SS57" s="393"/>
      <c r="ST57" s="393"/>
      <c r="SU57" s="393"/>
      <c r="SV57" s="393"/>
      <c r="SW57" s="393"/>
      <c r="SX57" s="393"/>
      <c r="SY57" s="393"/>
      <c r="SZ57" s="393"/>
      <c r="TA57" s="393"/>
      <c r="TB57" s="393"/>
      <c r="TC57" s="393"/>
      <c r="TD57" s="393"/>
      <c r="TE57" s="393"/>
      <c r="TF57" s="393"/>
      <c r="TG57" s="393"/>
      <c r="TH57" s="393"/>
      <c r="TI57" s="393"/>
      <c r="TJ57" s="393"/>
      <c r="TK57" s="393"/>
    </row>
    <row r="58" spans="1:531" ht="37.5" customHeight="1" x14ac:dyDescent="0.2">
      <c r="A58" s="61" t="s">
        <v>4</v>
      </c>
      <c r="B58" s="701"/>
      <c r="C58" s="703"/>
      <c r="D58" s="703"/>
      <c r="E58" s="704"/>
      <c r="F58" s="701"/>
      <c r="G58" s="703"/>
      <c r="H58" s="703"/>
      <c r="I58" s="704"/>
      <c r="J58" s="701"/>
      <c r="K58" s="703"/>
      <c r="L58" s="703"/>
      <c r="M58" s="704"/>
      <c r="N58" s="701"/>
      <c r="O58" s="703"/>
      <c r="P58" s="703"/>
      <c r="Q58" s="703"/>
      <c r="R58" s="704"/>
      <c r="S58" s="701"/>
      <c r="T58" s="703"/>
      <c r="U58" s="703"/>
      <c r="V58" s="704"/>
      <c r="W58" s="701"/>
      <c r="X58" s="703"/>
      <c r="Y58" s="703"/>
      <c r="Z58" s="704"/>
      <c r="AA58" s="701"/>
      <c r="AB58" s="703"/>
      <c r="AC58" s="703"/>
      <c r="AD58" s="704"/>
      <c r="AE58" s="835"/>
      <c r="AF58" s="703"/>
      <c r="AG58" s="703"/>
      <c r="AH58" s="703"/>
      <c r="AI58" s="837"/>
      <c r="AJ58" s="701"/>
      <c r="AK58" s="703"/>
      <c r="AL58" s="703"/>
      <c r="AM58" s="704"/>
      <c r="AN58" s="701"/>
      <c r="AO58" s="703"/>
      <c r="AP58" s="703"/>
      <c r="AQ58" s="704"/>
      <c r="AR58" s="701"/>
      <c r="AS58" s="703"/>
      <c r="AT58" s="703"/>
      <c r="AU58" s="704"/>
      <c r="AV58" s="701"/>
      <c r="AW58" s="703"/>
      <c r="AX58" s="703"/>
      <c r="AY58" s="704"/>
      <c r="AZ58" s="703"/>
      <c r="BA58" s="701"/>
      <c r="BB58" s="703"/>
      <c r="BC58" s="703"/>
      <c r="BD58" s="704"/>
      <c r="BE58" s="701"/>
      <c r="BF58" s="703"/>
      <c r="BG58" s="703"/>
      <c r="BH58" s="704"/>
      <c r="BI58" s="701"/>
      <c r="BJ58" s="703"/>
      <c r="BK58" s="703"/>
      <c r="BL58" s="704"/>
      <c r="BM58" s="701"/>
      <c r="BN58" s="703"/>
      <c r="BO58" s="703"/>
      <c r="BP58" s="704"/>
      <c r="BQ58" s="703"/>
      <c r="BR58" s="701"/>
      <c r="BS58" s="703"/>
      <c r="BT58" s="703"/>
      <c r="BU58" s="704"/>
      <c r="BV58" s="701"/>
      <c r="BW58" s="703"/>
      <c r="BX58" s="703"/>
      <c r="BY58" s="704"/>
      <c r="BZ58" s="701"/>
      <c r="CA58" s="703"/>
      <c r="CB58" s="703"/>
      <c r="CC58" s="704"/>
      <c r="CD58" s="701"/>
      <c r="CE58" s="703"/>
      <c r="CF58" s="703"/>
      <c r="CG58" s="704"/>
      <c r="CH58" s="703"/>
      <c r="CI58" s="701"/>
      <c r="CJ58" s="703"/>
      <c r="CK58" s="703"/>
      <c r="CL58" s="704"/>
      <c r="CM58" s="701"/>
      <c r="CN58" s="703"/>
      <c r="CO58" s="703"/>
      <c r="CP58" s="704"/>
      <c r="CQ58" s="701"/>
      <c r="CR58" s="703"/>
      <c r="CS58" s="703"/>
      <c r="CT58" s="704"/>
      <c r="CU58" s="701"/>
      <c r="CV58" s="703"/>
      <c r="CW58" s="703"/>
      <c r="CX58" s="703"/>
      <c r="CY58" s="704"/>
      <c r="CZ58" s="701"/>
      <c r="DA58" s="703"/>
      <c r="DB58" s="703"/>
      <c r="DC58" s="704"/>
      <c r="DD58" s="701"/>
      <c r="DE58" s="703"/>
      <c r="DF58" s="703"/>
      <c r="DG58" s="704"/>
      <c r="DH58" s="701"/>
      <c r="DI58" s="703"/>
      <c r="DJ58" s="703"/>
      <c r="DK58" s="704"/>
      <c r="DL58" s="701"/>
      <c r="DM58" s="703"/>
      <c r="DN58" s="703"/>
      <c r="DO58" s="704"/>
      <c r="DP58" s="701"/>
      <c r="DQ58" s="703"/>
      <c r="DR58" s="703"/>
      <c r="DS58" s="704"/>
      <c r="DT58" s="701"/>
      <c r="DU58" s="703"/>
      <c r="DV58" s="703"/>
      <c r="DW58" s="704"/>
      <c r="DX58" s="701"/>
      <c r="DY58" s="703"/>
      <c r="DZ58" s="703"/>
      <c r="EA58" s="704"/>
      <c r="EB58" s="701"/>
      <c r="EC58" s="703"/>
      <c r="ED58" s="703"/>
      <c r="EE58" s="704"/>
      <c r="EF58" s="701"/>
      <c r="EG58" s="703"/>
      <c r="EH58" s="703"/>
      <c r="EI58" s="704"/>
      <c r="EJ58" s="701"/>
      <c r="EK58" s="703"/>
      <c r="EL58" s="703"/>
      <c r="EM58" s="704"/>
      <c r="EN58" s="835"/>
      <c r="EO58" s="703"/>
      <c r="EP58" s="703"/>
      <c r="EQ58" s="837"/>
      <c r="ER58" s="701"/>
      <c r="ES58" s="703"/>
      <c r="ET58" s="703"/>
      <c r="EU58" s="704"/>
      <c r="EV58" s="839"/>
      <c r="EW58" s="650"/>
      <c r="EX58" s="650"/>
      <c r="EY58" s="650"/>
      <c r="EZ58" s="650"/>
      <c r="FA58" s="703"/>
      <c r="FB58" s="704"/>
      <c r="FC58" s="839"/>
      <c r="FD58" s="650"/>
      <c r="FE58" s="650"/>
      <c r="FF58" s="650"/>
      <c r="FG58" s="650"/>
      <c r="FH58" s="703"/>
      <c r="FI58" s="704"/>
      <c r="FJ58" s="839"/>
      <c r="FK58" s="650"/>
      <c r="FL58" s="703"/>
      <c r="FM58" s="703"/>
      <c r="FN58" s="703"/>
      <c r="FO58" s="703"/>
      <c r="FP58" s="704"/>
      <c r="FQ58" s="840"/>
      <c r="FR58" s="684"/>
      <c r="FS58" s="684"/>
      <c r="FT58" s="684"/>
      <c r="FU58" s="684"/>
      <c r="FV58" s="684"/>
      <c r="FW58" s="684"/>
      <c r="FX58" s="684"/>
      <c r="FY58" s="684"/>
      <c r="FZ58" s="684"/>
      <c r="GA58" s="684"/>
      <c r="GB58" s="684"/>
      <c r="GC58" s="684"/>
      <c r="GD58" s="684"/>
      <c r="GE58" s="684"/>
      <c r="GF58" s="684"/>
      <c r="GG58" s="684"/>
      <c r="GH58" s="684"/>
      <c r="GI58" s="684"/>
      <c r="GJ58" s="684"/>
      <c r="GK58" s="797"/>
      <c r="GL58" s="684"/>
      <c r="GM58" s="797"/>
      <c r="GN58" s="684"/>
      <c r="GO58" s="684"/>
      <c r="GP58" s="797"/>
      <c r="GQ58" s="684"/>
      <c r="GR58" s="684"/>
      <c r="GS58" s="684"/>
      <c r="GT58" s="684"/>
      <c r="GU58" s="684"/>
      <c r="GV58" s="684"/>
      <c r="GW58" s="684"/>
      <c r="GX58" s="680"/>
      <c r="GY58" s="34" t="s">
        <v>4</v>
      </c>
      <c r="HA58" s="80"/>
      <c r="HB58" s="199">
        <f>リスト!C57</f>
        <v>0</v>
      </c>
      <c r="HC58" s="76" t="str">
        <f>IF(リスト!D57="","",リスト!D57)</f>
        <v/>
      </c>
      <c r="HD58" s="76" t="str">
        <f>IF(リスト!F57="","",リスト!F57)</f>
        <v/>
      </c>
      <c r="HE58" s="76" t="str">
        <f>IF(リスト!E57="","",リスト!E57)</f>
        <v>消防設備ＲＹ</v>
      </c>
      <c r="HF58" s="200" t="str">
        <f>IF(リスト!G57="","",リスト!G57)</f>
        <v/>
      </c>
      <c r="HG58" s="77" t="str">
        <f>IF(リスト!H57="","",リスト!H57)</f>
        <v>今　里</v>
      </c>
      <c r="HH58" s="77" t="str">
        <f>IF(リスト!I57="","",リスト!I57)</f>
        <v>姫　島</v>
      </c>
      <c r="HI58" s="77" t="str">
        <f>IF(リスト!J57="","",リスト!J57)</f>
        <v>長　吉</v>
      </c>
      <c r="HJ58" s="77" t="str">
        <f>IF(リスト!K57="","",リスト!K57)</f>
        <v>汐ノ宮</v>
      </c>
      <c r="HK58" s="77" t="str">
        <f>IF(リスト!L57="","",リスト!L57)</f>
        <v>魚　崎</v>
      </c>
      <c r="HL58" s="77" t="str">
        <f>IF(リスト!M57="","",リスト!M57)</f>
        <v>羽束川</v>
      </c>
      <c r="HM58" s="77" t="str">
        <f>IF(リスト!N57="","",リスト!N57)</f>
        <v>新生駒</v>
      </c>
      <c r="HN58" s="77" t="str">
        <f>IF(リスト!O57="","",リスト!O57)</f>
        <v/>
      </c>
      <c r="HO58" s="460" t="str">
        <f>IF(リスト!P57="","",リスト!P57)</f>
        <v/>
      </c>
      <c r="IV58" s="393"/>
      <c r="IW58" s="393"/>
      <c r="IX58" s="393"/>
      <c r="IY58" s="393"/>
      <c r="IZ58" s="393"/>
      <c r="JA58" s="393"/>
      <c r="JB58" s="393"/>
      <c r="JC58" s="393"/>
      <c r="JD58" s="393"/>
      <c r="JE58" s="393"/>
      <c r="JF58" s="393"/>
      <c r="JG58" s="393"/>
      <c r="JH58" s="393"/>
      <c r="JI58" s="393"/>
      <c r="JJ58" s="393"/>
      <c r="JK58" s="393"/>
      <c r="JL58" s="393"/>
      <c r="JM58" s="393"/>
      <c r="JN58" s="393"/>
      <c r="JO58" s="393"/>
      <c r="JP58" s="393"/>
      <c r="JQ58" s="393"/>
      <c r="JR58" s="393"/>
      <c r="JS58" s="393"/>
      <c r="JT58" s="393"/>
      <c r="JU58" s="393"/>
      <c r="JV58" s="393"/>
      <c r="JW58" s="393"/>
      <c r="JX58" s="393"/>
      <c r="JY58" s="393"/>
      <c r="JZ58" s="393"/>
      <c r="KA58" s="393"/>
      <c r="KB58" s="393"/>
      <c r="KC58" s="393"/>
      <c r="KD58" s="393"/>
      <c r="KE58" s="393"/>
      <c r="KF58" s="393"/>
      <c r="KG58" s="393"/>
      <c r="KH58" s="393"/>
      <c r="KI58" s="393"/>
      <c r="KJ58" s="393"/>
      <c r="KK58" s="393"/>
      <c r="KL58" s="393"/>
      <c r="KM58" s="393"/>
      <c r="KN58" s="393"/>
      <c r="KO58" s="393"/>
      <c r="KP58" s="393"/>
      <c r="KQ58" s="393"/>
      <c r="KR58" s="393"/>
      <c r="KS58" s="393"/>
      <c r="KT58" s="393"/>
      <c r="KU58" s="393"/>
      <c r="KV58" s="393"/>
      <c r="KW58" s="393"/>
      <c r="KX58" s="393"/>
      <c r="KY58" s="393"/>
      <c r="KZ58" s="393"/>
      <c r="LA58" s="393"/>
      <c r="LB58" s="393"/>
      <c r="LC58" s="393"/>
      <c r="LD58" s="393"/>
      <c r="LE58" s="393"/>
      <c r="LF58" s="393"/>
      <c r="LG58" s="393"/>
      <c r="LH58" s="393"/>
      <c r="LI58" s="393"/>
      <c r="LJ58" s="393"/>
      <c r="LK58" s="393"/>
      <c r="LL58" s="393"/>
      <c r="LM58" s="393"/>
      <c r="LN58" s="393"/>
      <c r="LO58" s="393"/>
      <c r="LP58" s="393"/>
      <c r="LQ58" s="393"/>
      <c r="LR58" s="393"/>
      <c r="LS58" s="393"/>
      <c r="LT58" s="393"/>
      <c r="LU58" s="393"/>
      <c r="LV58" s="393"/>
      <c r="LW58" s="393"/>
      <c r="LX58" s="393"/>
      <c r="LY58" s="393"/>
      <c r="LZ58" s="393"/>
      <c r="MA58" s="393"/>
      <c r="MB58" s="393"/>
      <c r="MC58" s="393"/>
      <c r="MD58" s="393"/>
      <c r="ME58" s="393"/>
      <c r="MF58" s="393"/>
      <c r="MG58" s="393"/>
      <c r="MH58" s="393"/>
      <c r="MI58" s="393"/>
      <c r="MJ58" s="393"/>
      <c r="MK58" s="393"/>
      <c r="ML58" s="393"/>
      <c r="MM58" s="393"/>
      <c r="MN58" s="393"/>
      <c r="MO58" s="393"/>
      <c r="MP58" s="393"/>
      <c r="MQ58" s="393"/>
      <c r="MR58" s="393"/>
      <c r="MS58" s="393"/>
      <c r="MT58" s="393"/>
      <c r="MU58" s="393"/>
      <c r="MV58" s="393"/>
      <c r="MW58" s="393"/>
      <c r="MX58" s="393"/>
      <c r="MY58" s="393"/>
      <c r="MZ58" s="393"/>
      <c r="NA58" s="393"/>
      <c r="NB58" s="393"/>
      <c r="NC58" s="393"/>
      <c r="ND58" s="393"/>
      <c r="NE58" s="393"/>
      <c r="NF58" s="393"/>
      <c r="NG58" s="393"/>
      <c r="NH58" s="393"/>
      <c r="NI58" s="393"/>
      <c r="NJ58" s="393"/>
      <c r="NK58" s="393"/>
      <c r="NL58" s="393"/>
      <c r="NM58" s="393"/>
      <c r="NN58" s="393"/>
      <c r="NO58" s="393"/>
      <c r="NP58" s="393"/>
      <c r="NQ58" s="393"/>
      <c r="NR58" s="393"/>
      <c r="NS58" s="393"/>
      <c r="NT58" s="393"/>
      <c r="NU58" s="393"/>
      <c r="NV58" s="393"/>
      <c r="NW58" s="393"/>
      <c r="NX58" s="393"/>
      <c r="NY58" s="393"/>
      <c r="NZ58" s="393"/>
      <c r="OA58" s="393"/>
      <c r="OB58" s="393"/>
      <c r="OC58" s="393"/>
      <c r="OD58" s="393"/>
      <c r="OE58" s="393"/>
      <c r="OF58" s="393"/>
      <c r="OG58" s="393"/>
      <c r="OH58" s="393"/>
      <c r="OI58" s="393"/>
      <c r="OJ58" s="393"/>
      <c r="OK58" s="393"/>
      <c r="OL58" s="393"/>
      <c r="OM58" s="393"/>
      <c r="ON58" s="393"/>
      <c r="OO58" s="393"/>
      <c r="OP58" s="393"/>
      <c r="OQ58" s="393"/>
      <c r="OR58" s="393"/>
      <c r="OS58" s="393"/>
      <c r="OT58" s="393"/>
      <c r="OU58" s="393"/>
      <c r="OV58" s="393"/>
      <c r="OW58" s="393"/>
      <c r="OX58" s="393"/>
      <c r="OY58" s="393"/>
      <c r="OZ58" s="393"/>
      <c r="PA58" s="393"/>
      <c r="PB58" s="393"/>
      <c r="PC58" s="393"/>
      <c r="PD58" s="393"/>
      <c r="PE58" s="393"/>
      <c r="PF58" s="393"/>
      <c r="PG58" s="393"/>
      <c r="PH58" s="393"/>
      <c r="PI58" s="393"/>
      <c r="PJ58" s="393"/>
      <c r="PK58" s="393"/>
      <c r="PL58" s="393"/>
      <c r="PM58" s="393"/>
      <c r="PN58" s="393"/>
      <c r="PO58" s="393"/>
      <c r="PP58" s="393"/>
      <c r="PQ58" s="393"/>
      <c r="PR58" s="393"/>
      <c r="PS58" s="393"/>
      <c r="PT58" s="393"/>
      <c r="PU58" s="393"/>
      <c r="PV58" s="393"/>
      <c r="PW58" s="393"/>
      <c r="PX58" s="393"/>
      <c r="PY58" s="393"/>
      <c r="PZ58" s="393"/>
      <c r="QA58" s="393"/>
      <c r="QB58" s="393"/>
      <c r="QC58" s="393"/>
      <c r="QD58" s="393"/>
      <c r="QE58" s="393"/>
      <c r="QF58" s="393"/>
      <c r="QG58" s="393"/>
      <c r="QH58" s="393"/>
      <c r="QI58" s="393"/>
      <c r="QJ58" s="393"/>
      <c r="QK58" s="393"/>
      <c r="QL58" s="393"/>
      <c r="QM58" s="393"/>
      <c r="QN58" s="393"/>
      <c r="QO58" s="393"/>
      <c r="QP58" s="393"/>
      <c r="QQ58" s="393"/>
      <c r="QR58" s="393"/>
      <c r="QS58" s="393"/>
      <c r="QT58" s="393"/>
      <c r="QU58" s="393"/>
      <c r="QV58" s="393"/>
      <c r="QW58" s="393"/>
      <c r="QX58" s="393"/>
      <c r="QY58" s="393"/>
      <c r="QZ58" s="393"/>
      <c r="RA58" s="393"/>
      <c r="RB58" s="393"/>
      <c r="RC58" s="393"/>
      <c r="RD58" s="393"/>
      <c r="RE58" s="393"/>
      <c r="RF58" s="393"/>
      <c r="RG58" s="393"/>
      <c r="RH58" s="393"/>
      <c r="RI58" s="393"/>
      <c r="RJ58" s="393"/>
      <c r="RK58" s="393"/>
      <c r="RL58" s="393"/>
      <c r="RM58" s="393"/>
      <c r="RN58" s="393"/>
      <c r="RO58" s="393"/>
      <c r="RP58" s="393"/>
      <c r="RQ58" s="393"/>
      <c r="RR58" s="393"/>
      <c r="RS58" s="393"/>
      <c r="RT58" s="393"/>
      <c r="RU58" s="393"/>
      <c r="RV58" s="393"/>
      <c r="RW58" s="393"/>
      <c r="RX58" s="393"/>
      <c r="RY58" s="393"/>
      <c r="RZ58" s="393"/>
      <c r="SA58" s="393"/>
      <c r="SB58" s="393"/>
      <c r="SC58" s="393"/>
      <c r="SD58" s="393"/>
      <c r="SE58" s="393"/>
      <c r="SF58" s="393"/>
      <c r="SG58" s="393"/>
      <c r="SH58" s="393"/>
      <c r="SI58" s="393"/>
      <c r="SJ58" s="393"/>
      <c r="SK58" s="393"/>
      <c r="SL58" s="393"/>
      <c r="SM58" s="393"/>
      <c r="SN58" s="393"/>
      <c r="SO58" s="393"/>
      <c r="SP58" s="393"/>
      <c r="SQ58" s="393"/>
      <c r="SR58" s="393"/>
      <c r="SS58" s="393"/>
      <c r="ST58" s="393"/>
      <c r="SU58" s="393"/>
      <c r="SV58" s="393"/>
      <c r="SW58" s="393"/>
      <c r="SX58" s="393"/>
      <c r="SY58" s="393"/>
      <c r="SZ58" s="393"/>
      <c r="TA58" s="393"/>
      <c r="TB58" s="393"/>
      <c r="TC58" s="393"/>
      <c r="TD58" s="393"/>
      <c r="TE58" s="393"/>
      <c r="TF58" s="393"/>
      <c r="TG58" s="393"/>
      <c r="TH58" s="393"/>
      <c r="TI58" s="393"/>
      <c r="TJ58" s="393"/>
      <c r="TK58" s="393"/>
    </row>
    <row r="59" spans="1:531" ht="37.5" customHeight="1" thickBot="1" x14ac:dyDescent="0.25">
      <c r="A59" s="62"/>
      <c r="B59" s="702"/>
      <c r="C59" s="651"/>
      <c r="D59" s="651"/>
      <c r="E59" s="705"/>
      <c r="F59" s="702"/>
      <c r="G59" s="651"/>
      <c r="H59" s="651"/>
      <c r="I59" s="705"/>
      <c r="J59" s="702"/>
      <c r="K59" s="651"/>
      <c r="L59" s="651"/>
      <c r="M59" s="705"/>
      <c r="N59" s="702"/>
      <c r="O59" s="651"/>
      <c r="P59" s="651"/>
      <c r="Q59" s="651"/>
      <c r="R59" s="705"/>
      <c r="S59" s="702"/>
      <c r="T59" s="651"/>
      <c r="U59" s="651"/>
      <c r="V59" s="705"/>
      <c r="W59" s="702"/>
      <c r="X59" s="651"/>
      <c r="Y59" s="651"/>
      <c r="Z59" s="705"/>
      <c r="AA59" s="702"/>
      <c r="AB59" s="651"/>
      <c r="AC59" s="651"/>
      <c r="AD59" s="705"/>
      <c r="AE59" s="836"/>
      <c r="AF59" s="651"/>
      <c r="AG59" s="651"/>
      <c r="AH59" s="651"/>
      <c r="AI59" s="838"/>
      <c r="AJ59" s="702"/>
      <c r="AK59" s="651"/>
      <c r="AL59" s="651"/>
      <c r="AM59" s="705"/>
      <c r="AN59" s="702"/>
      <c r="AO59" s="651"/>
      <c r="AP59" s="651"/>
      <c r="AQ59" s="705"/>
      <c r="AR59" s="702"/>
      <c r="AS59" s="651"/>
      <c r="AT59" s="651"/>
      <c r="AU59" s="705"/>
      <c r="AV59" s="702"/>
      <c r="AW59" s="651"/>
      <c r="AX59" s="651"/>
      <c r="AY59" s="705"/>
      <c r="AZ59" s="651"/>
      <c r="BA59" s="702"/>
      <c r="BB59" s="651"/>
      <c r="BC59" s="651"/>
      <c r="BD59" s="705"/>
      <c r="BE59" s="702"/>
      <c r="BF59" s="651"/>
      <c r="BG59" s="651"/>
      <c r="BH59" s="705"/>
      <c r="BI59" s="702"/>
      <c r="BJ59" s="651"/>
      <c r="BK59" s="651"/>
      <c r="BL59" s="705"/>
      <c r="BM59" s="702"/>
      <c r="BN59" s="651"/>
      <c r="BO59" s="651"/>
      <c r="BP59" s="705"/>
      <c r="BQ59" s="651"/>
      <c r="BR59" s="702"/>
      <c r="BS59" s="651"/>
      <c r="BT59" s="651"/>
      <c r="BU59" s="705"/>
      <c r="BV59" s="702"/>
      <c r="BW59" s="651"/>
      <c r="BX59" s="651"/>
      <c r="BY59" s="705"/>
      <c r="BZ59" s="702"/>
      <c r="CA59" s="651"/>
      <c r="CB59" s="651"/>
      <c r="CC59" s="705"/>
      <c r="CD59" s="702"/>
      <c r="CE59" s="651"/>
      <c r="CF59" s="651"/>
      <c r="CG59" s="705"/>
      <c r="CH59" s="651"/>
      <c r="CI59" s="702"/>
      <c r="CJ59" s="651"/>
      <c r="CK59" s="651"/>
      <c r="CL59" s="705"/>
      <c r="CM59" s="702"/>
      <c r="CN59" s="651"/>
      <c r="CO59" s="651"/>
      <c r="CP59" s="705"/>
      <c r="CQ59" s="702"/>
      <c r="CR59" s="651"/>
      <c r="CS59" s="651"/>
      <c r="CT59" s="705"/>
      <c r="CU59" s="702"/>
      <c r="CV59" s="651"/>
      <c r="CW59" s="651"/>
      <c r="CX59" s="651"/>
      <c r="CY59" s="705"/>
      <c r="CZ59" s="702"/>
      <c r="DA59" s="651"/>
      <c r="DB59" s="651"/>
      <c r="DC59" s="705"/>
      <c r="DD59" s="702"/>
      <c r="DE59" s="651"/>
      <c r="DF59" s="651"/>
      <c r="DG59" s="705"/>
      <c r="DH59" s="702"/>
      <c r="DI59" s="651"/>
      <c r="DJ59" s="651"/>
      <c r="DK59" s="705"/>
      <c r="DL59" s="702"/>
      <c r="DM59" s="651"/>
      <c r="DN59" s="651"/>
      <c r="DO59" s="705"/>
      <c r="DP59" s="702"/>
      <c r="DQ59" s="651"/>
      <c r="DR59" s="651"/>
      <c r="DS59" s="705"/>
      <c r="DT59" s="702"/>
      <c r="DU59" s="651"/>
      <c r="DV59" s="651"/>
      <c r="DW59" s="705"/>
      <c r="DX59" s="702"/>
      <c r="DY59" s="651"/>
      <c r="DZ59" s="651"/>
      <c r="EA59" s="705"/>
      <c r="EB59" s="702"/>
      <c r="EC59" s="651"/>
      <c r="ED59" s="651"/>
      <c r="EE59" s="705"/>
      <c r="EF59" s="702"/>
      <c r="EG59" s="651"/>
      <c r="EH59" s="651"/>
      <c r="EI59" s="705"/>
      <c r="EJ59" s="702"/>
      <c r="EK59" s="651"/>
      <c r="EL59" s="651"/>
      <c r="EM59" s="705"/>
      <c r="EN59" s="836"/>
      <c r="EO59" s="651"/>
      <c r="EP59" s="651"/>
      <c r="EQ59" s="838"/>
      <c r="ER59" s="702"/>
      <c r="ES59" s="651"/>
      <c r="ET59" s="651"/>
      <c r="EU59" s="705"/>
      <c r="EV59" s="702"/>
      <c r="EW59" s="651"/>
      <c r="EX59" s="651"/>
      <c r="EY59" s="651"/>
      <c r="EZ59" s="651"/>
      <c r="FA59" s="651"/>
      <c r="FB59" s="705"/>
      <c r="FC59" s="702"/>
      <c r="FD59" s="651"/>
      <c r="FE59" s="651"/>
      <c r="FF59" s="651"/>
      <c r="FG59" s="651"/>
      <c r="FH59" s="651"/>
      <c r="FI59" s="705"/>
      <c r="FJ59" s="702"/>
      <c r="FK59" s="651"/>
      <c r="FL59" s="651"/>
      <c r="FM59" s="948"/>
      <c r="FN59" s="651"/>
      <c r="FO59" s="651"/>
      <c r="FP59" s="705"/>
      <c r="FQ59" s="841"/>
      <c r="FR59" s="685"/>
      <c r="FS59" s="685"/>
      <c r="FT59" s="685"/>
      <c r="FU59" s="685"/>
      <c r="FV59" s="685"/>
      <c r="FW59" s="685"/>
      <c r="FX59" s="685"/>
      <c r="FY59" s="685"/>
      <c r="FZ59" s="685"/>
      <c r="GA59" s="685"/>
      <c r="GB59" s="685"/>
      <c r="GC59" s="685"/>
      <c r="GD59" s="685"/>
      <c r="GE59" s="685"/>
      <c r="GF59" s="685"/>
      <c r="GG59" s="685"/>
      <c r="GH59" s="685"/>
      <c r="GI59" s="685"/>
      <c r="GJ59" s="685"/>
      <c r="GK59" s="798"/>
      <c r="GL59" s="685"/>
      <c r="GM59" s="798"/>
      <c r="GN59" s="685"/>
      <c r="GO59" s="685"/>
      <c r="GP59" s="798"/>
      <c r="GQ59" s="685"/>
      <c r="GR59" s="685"/>
      <c r="GS59" s="685"/>
      <c r="GT59" s="685"/>
      <c r="GU59" s="685"/>
      <c r="GV59" s="685"/>
      <c r="GW59" s="685"/>
      <c r="GX59" s="681"/>
      <c r="GY59" s="35">
        <f>((COUNTIF(FQ54:GK54,"○"))+(COUNTIF(FQ55:GK55,"○")))</f>
        <v>0</v>
      </c>
      <c r="HA59" s="80"/>
      <c r="HB59" s="199">
        <f>リスト!C58</f>
        <v>0</v>
      </c>
      <c r="HC59" s="76" t="str">
        <f>IF(リスト!D58="","",リスト!D58)</f>
        <v/>
      </c>
      <c r="HD59" s="76" t="str">
        <f>IF(リスト!F58="","",リスト!F58)</f>
        <v/>
      </c>
      <c r="HE59" s="76" t="str">
        <f>IF(リスト!E58="","",リスト!E58)</f>
        <v>電源修繕</v>
      </c>
      <c r="HF59" s="200" t="str">
        <f>IF(リスト!G58="","",リスト!G58)</f>
        <v/>
      </c>
      <c r="HG59" s="77" t="str">
        <f>IF(リスト!H58="","",リスト!H58)</f>
        <v>猪飼野</v>
      </c>
      <c r="HH59" s="77" t="str">
        <f>IF(リスト!I58="","",リスト!I58)</f>
        <v>　佃　</v>
      </c>
      <c r="HI59" s="77" t="str">
        <f>IF(リスト!J58="","",リスト!J58)</f>
        <v>平　野</v>
      </c>
      <c r="HJ59" s="77" t="str">
        <f>IF(リスト!K58="","",リスト!K58)</f>
        <v>日置荘</v>
      </c>
      <c r="HK59" s="77" t="str">
        <f>IF(リスト!L58="","",リスト!L58)</f>
        <v>深　江</v>
      </c>
      <c r="HL59" s="77" t="str">
        <f>IF(リスト!M58="","",リスト!M58)</f>
        <v>大　池</v>
      </c>
      <c r="HM59" s="77" t="str">
        <f>IF(リスト!N58="","",リスト!N58)</f>
        <v/>
      </c>
      <c r="HN59" s="77" t="str">
        <f>IF(リスト!O58="","",リスト!O58)</f>
        <v/>
      </c>
      <c r="HO59" s="460" t="str">
        <f>IF(リスト!P58="","",リスト!P58)</f>
        <v/>
      </c>
      <c r="IV59" s="393"/>
      <c r="IW59" s="393"/>
      <c r="IX59" s="393"/>
      <c r="IY59" s="393"/>
      <c r="IZ59" s="393"/>
      <c r="JA59" s="393"/>
      <c r="JB59" s="393"/>
      <c r="JC59" s="393"/>
      <c r="JD59" s="393"/>
      <c r="JE59" s="393"/>
      <c r="JF59" s="393"/>
      <c r="JG59" s="393"/>
      <c r="JH59" s="393"/>
      <c r="JI59" s="393"/>
      <c r="JJ59" s="393"/>
      <c r="JK59" s="393"/>
      <c r="JL59" s="393"/>
      <c r="JM59" s="393"/>
      <c r="JN59" s="393"/>
      <c r="JO59" s="393"/>
      <c r="JP59" s="393"/>
      <c r="JQ59" s="393"/>
      <c r="JR59" s="393"/>
      <c r="JS59" s="393"/>
      <c r="JT59" s="393"/>
      <c r="JU59" s="393"/>
      <c r="JV59" s="393"/>
      <c r="JW59" s="393"/>
      <c r="JX59" s="393"/>
      <c r="JY59" s="393"/>
      <c r="JZ59" s="393"/>
      <c r="KA59" s="393"/>
      <c r="KB59" s="393"/>
      <c r="KC59" s="393"/>
      <c r="KD59" s="393"/>
      <c r="KE59" s="393"/>
      <c r="KF59" s="393"/>
      <c r="KG59" s="393"/>
      <c r="KH59" s="393"/>
      <c r="KI59" s="393"/>
      <c r="KJ59" s="393"/>
      <c r="KK59" s="393"/>
      <c r="KL59" s="393"/>
      <c r="KM59" s="393"/>
      <c r="KN59" s="393"/>
      <c r="KO59" s="393"/>
      <c r="KP59" s="393"/>
      <c r="KQ59" s="393"/>
      <c r="KR59" s="393"/>
      <c r="KS59" s="393"/>
      <c r="KT59" s="393"/>
      <c r="KU59" s="393"/>
      <c r="KV59" s="393"/>
      <c r="KW59" s="393"/>
      <c r="KX59" s="393"/>
      <c r="KY59" s="393"/>
      <c r="KZ59" s="393"/>
      <c r="LA59" s="393"/>
      <c r="LB59" s="393"/>
      <c r="LC59" s="393"/>
      <c r="LD59" s="393"/>
      <c r="LE59" s="393"/>
      <c r="LF59" s="393"/>
      <c r="LG59" s="393"/>
      <c r="LH59" s="393"/>
      <c r="LI59" s="393"/>
      <c r="LJ59" s="393"/>
      <c r="LK59" s="393"/>
      <c r="LL59" s="393"/>
      <c r="LM59" s="393"/>
      <c r="LN59" s="393"/>
      <c r="LO59" s="393"/>
      <c r="LP59" s="393"/>
      <c r="LQ59" s="393"/>
      <c r="LR59" s="393"/>
      <c r="LS59" s="393"/>
      <c r="LT59" s="393"/>
      <c r="LU59" s="393"/>
      <c r="LV59" s="393"/>
      <c r="LW59" s="393"/>
      <c r="LX59" s="393"/>
      <c r="LY59" s="393"/>
      <c r="LZ59" s="393"/>
      <c r="MA59" s="393"/>
      <c r="MB59" s="393"/>
      <c r="MC59" s="393"/>
      <c r="MD59" s="393"/>
      <c r="ME59" s="393"/>
      <c r="MF59" s="393"/>
      <c r="MG59" s="393"/>
      <c r="MH59" s="393"/>
      <c r="MI59" s="393"/>
      <c r="MJ59" s="393"/>
      <c r="MK59" s="393"/>
      <c r="ML59" s="393"/>
      <c r="MM59" s="393"/>
      <c r="MN59" s="393"/>
      <c r="MO59" s="393"/>
      <c r="MP59" s="393"/>
      <c r="MQ59" s="393"/>
      <c r="MR59" s="393"/>
      <c r="MS59" s="393"/>
      <c r="MT59" s="393"/>
      <c r="MU59" s="393"/>
      <c r="MV59" s="393"/>
      <c r="MW59" s="393"/>
      <c r="MX59" s="393"/>
      <c r="MY59" s="393"/>
      <c r="MZ59" s="393"/>
      <c r="NA59" s="393"/>
      <c r="NB59" s="393"/>
      <c r="NC59" s="393"/>
      <c r="ND59" s="393"/>
      <c r="NE59" s="393"/>
      <c r="NF59" s="393"/>
      <c r="NG59" s="393"/>
      <c r="NH59" s="393"/>
      <c r="NI59" s="393"/>
      <c r="NJ59" s="393"/>
      <c r="NK59" s="393"/>
      <c r="NL59" s="393"/>
      <c r="NM59" s="393"/>
      <c r="NN59" s="393"/>
      <c r="NO59" s="393"/>
      <c r="NP59" s="393"/>
      <c r="NQ59" s="393"/>
      <c r="NR59" s="393"/>
      <c r="NS59" s="393"/>
      <c r="NT59" s="393"/>
      <c r="NU59" s="393"/>
      <c r="NV59" s="393"/>
      <c r="NW59" s="393"/>
      <c r="NX59" s="393"/>
      <c r="NY59" s="393"/>
      <c r="NZ59" s="393"/>
      <c r="OA59" s="393"/>
      <c r="OB59" s="393"/>
      <c r="OC59" s="393"/>
      <c r="OD59" s="393"/>
      <c r="OE59" s="393"/>
      <c r="OF59" s="393"/>
      <c r="OG59" s="393"/>
      <c r="OH59" s="393"/>
      <c r="OI59" s="393"/>
      <c r="OJ59" s="393"/>
      <c r="OK59" s="393"/>
      <c r="OL59" s="393"/>
      <c r="OM59" s="393"/>
      <c r="ON59" s="393"/>
      <c r="OO59" s="393"/>
      <c r="OP59" s="393"/>
      <c r="OQ59" s="393"/>
      <c r="OR59" s="393"/>
      <c r="OS59" s="393"/>
      <c r="OT59" s="393"/>
      <c r="OU59" s="393"/>
      <c r="OV59" s="393"/>
      <c r="OW59" s="393"/>
      <c r="OX59" s="393"/>
      <c r="OY59" s="393"/>
      <c r="OZ59" s="393"/>
      <c r="PA59" s="393"/>
      <c r="PB59" s="393"/>
      <c r="PC59" s="393"/>
      <c r="PD59" s="393"/>
      <c r="PE59" s="393"/>
      <c r="PF59" s="393"/>
      <c r="PG59" s="393"/>
      <c r="PH59" s="393"/>
      <c r="PI59" s="393"/>
      <c r="PJ59" s="393"/>
      <c r="PK59" s="393"/>
      <c r="PL59" s="393"/>
      <c r="PM59" s="393"/>
      <c r="PN59" s="393"/>
      <c r="PO59" s="393"/>
      <c r="PP59" s="393"/>
      <c r="PQ59" s="393"/>
      <c r="PR59" s="393"/>
      <c r="PS59" s="393"/>
      <c r="PT59" s="393"/>
      <c r="PU59" s="393"/>
      <c r="PV59" s="393"/>
      <c r="PW59" s="393"/>
      <c r="PX59" s="393"/>
      <c r="PY59" s="393"/>
      <c r="PZ59" s="393"/>
      <c r="QA59" s="393"/>
      <c r="QB59" s="393"/>
      <c r="QC59" s="393"/>
      <c r="QD59" s="393"/>
      <c r="QE59" s="393"/>
      <c r="QF59" s="393"/>
      <c r="QG59" s="393"/>
      <c r="QH59" s="393"/>
      <c r="QI59" s="393"/>
      <c r="QJ59" s="393"/>
      <c r="QK59" s="393"/>
      <c r="QL59" s="393"/>
      <c r="QM59" s="393"/>
      <c r="QN59" s="393"/>
      <c r="QO59" s="393"/>
      <c r="QP59" s="393"/>
      <c r="QQ59" s="393"/>
      <c r="QR59" s="393"/>
      <c r="QS59" s="393"/>
      <c r="QT59" s="393"/>
      <c r="QU59" s="393"/>
      <c r="QV59" s="393"/>
      <c r="QW59" s="393"/>
      <c r="QX59" s="393"/>
      <c r="QY59" s="393"/>
      <c r="QZ59" s="393"/>
      <c r="RA59" s="393"/>
      <c r="RB59" s="393"/>
      <c r="RC59" s="393"/>
      <c r="RD59" s="393"/>
      <c r="RE59" s="393"/>
      <c r="RF59" s="393"/>
      <c r="RG59" s="393"/>
      <c r="RH59" s="393"/>
      <c r="RI59" s="393"/>
      <c r="RJ59" s="393"/>
      <c r="RK59" s="393"/>
      <c r="RL59" s="393"/>
      <c r="RM59" s="393"/>
      <c r="RN59" s="393"/>
      <c r="RO59" s="393"/>
      <c r="RP59" s="393"/>
      <c r="RQ59" s="393"/>
      <c r="RR59" s="393"/>
      <c r="RS59" s="393"/>
      <c r="RT59" s="393"/>
      <c r="RU59" s="393"/>
      <c r="RV59" s="393"/>
      <c r="RW59" s="393"/>
      <c r="RX59" s="393"/>
      <c r="RY59" s="393"/>
      <c r="RZ59" s="393"/>
      <c r="SA59" s="393"/>
      <c r="SB59" s="393"/>
      <c r="SC59" s="393"/>
      <c r="SD59" s="393"/>
      <c r="SE59" s="393"/>
      <c r="SF59" s="393"/>
      <c r="SG59" s="393"/>
      <c r="SH59" s="393"/>
      <c r="SI59" s="393"/>
      <c r="SJ59" s="393"/>
      <c r="SK59" s="393"/>
      <c r="SL59" s="393"/>
      <c r="SM59" s="393"/>
      <c r="SN59" s="393"/>
      <c r="SO59" s="393"/>
      <c r="SP59" s="393"/>
      <c r="SQ59" s="393"/>
      <c r="SR59" s="393"/>
      <c r="SS59" s="393"/>
      <c r="ST59" s="393"/>
      <c r="SU59" s="393"/>
      <c r="SV59" s="393"/>
      <c r="SW59" s="393"/>
      <c r="SX59" s="393"/>
      <c r="SY59" s="393"/>
      <c r="SZ59" s="393"/>
      <c r="TA59" s="393"/>
      <c r="TB59" s="393"/>
      <c r="TC59" s="393"/>
      <c r="TD59" s="393"/>
      <c r="TE59" s="393"/>
      <c r="TF59" s="393"/>
      <c r="TG59" s="393"/>
      <c r="TH59" s="393"/>
      <c r="TI59" s="393"/>
      <c r="TJ59" s="393"/>
      <c r="TK59" s="393"/>
    </row>
    <row r="60" spans="1:531" ht="22.5" customHeight="1" x14ac:dyDescent="0.2">
      <c r="FJ60" s="312"/>
      <c r="FK60" s="312"/>
      <c r="FL60" s="312"/>
      <c r="FM60" s="312"/>
      <c r="FN60" s="313"/>
      <c r="FO60" s="313"/>
      <c r="FP60" s="313"/>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HA60" s="80"/>
      <c r="HB60" s="199">
        <f>リスト!C59</f>
        <v>0</v>
      </c>
      <c r="HC60" s="76" t="str">
        <f>IF(リスト!D59="","",リスト!D59)</f>
        <v/>
      </c>
      <c r="HD60" s="76" t="str">
        <f>IF(リスト!F59="","",リスト!F59)</f>
        <v/>
      </c>
      <c r="HE60" s="76" t="str">
        <f>IF(リスト!E59="","",リスト!E59)</f>
        <v>騒音測定</v>
      </c>
      <c r="HF60" s="200" t="str">
        <f>IF(リスト!G59="","",リスト!G59)</f>
        <v/>
      </c>
      <c r="HG60" s="77" t="str">
        <f>IF(リスト!H59="","",リスト!H59)</f>
        <v>片　江</v>
      </c>
      <c r="HH60" s="77" t="str">
        <f>IF(リスト!I59="","",リスト!I59)</f>
        <v>　福　</v>
      </c>
      <c r="HI60" s="77" t="str">
        <f>IF(リスト!J59="","",リスト!J59)</f>
        <v>加　美</v>
      </c>
      <c r="HJ60" s="77" t="str">
        <f>IF(リスト!K59="","",リスト!K59)</f>
        <v>深　阪</v>
      </c>
      <c r="HK60" s="77" t="str">
        <f>IF(リスト!L59="","",リスト!L59)</f>
        <v>甲　南</v>
      </c>
      <c r="HL60" s="77" t="str">
        <f>IF(リスト!M59="","",リスト!M59)</f>
        <v>有　馬</v>
      </c>
      <c r="HM60" s="77" t="str">
        <f>IF(リスト!N59="","",リスト!N59)</f>
        <v/>
      </c>
      <c r="HN60" s="77" t="str">
        <f>IF(リスト!O59="","",リスト!O59)</f>
        <v/>
      </c>
      <c r="HO60" s="460" t="str">
        <f>IF(リスト!P59="","",リスト!P59)</f>
        <v/>
      </c>
      <c r="IV60" s="393"/>
      <c r="IW60" s="393"/>
      <c r="IX60" s="393"/>
      <c r="IY60" s="393"/>
      <c r="IZ60" s="393"/>
      <c r="JA60" s="393"/>
      <c r="JB60" s="393"/>
      <c r="JC60" s="393"/>
      <c r="JD60" s="393"/>
      <c r="JE60" s="393"/>
      <c r="JF60" s="393"/>
      <c r="JG60" s="393"/>
      <c r="JH60" s="393"/>
      <c r="JI60" s="393"/>
      <c r="JJ60" s="393"/>
      <c r="JK60" s="393"/>
      <c r="JL60" s="393"/>
      <c r="JM60" s="393"/>
      <c r="JN60" s="393"/>
      <c r="JO60" s="393"/>
      <c r="JP60" s="393"/>
      <c r="JQ60" s="393"/>
      <c r="JR60" s="393"/>
      <c r="JS60" s="393"/>
      <c r="JT60" s="393"/>
      <c r="JU60" s="393"/>
      <c r="JV60" s="393"/>
      <c r="JW60" s="393"/>
      <c r="JX60" s="393"/>
      <c r="JY60" s="393"/>
      <c r="JZ60" s="393"/>
      <c r="KA60" s="393"/>
      <c r="KB60" s="393"/>
      <c r="KC60" s="393"/>
      <c r="KD60" s="393"/>
      <c r="KE60" s="393"/>
      <c r="KF60" s="393"/>
      <c r="KG60" s="393"/>
      <c r="KH60" s="393"/>
      <c r="KI60" s="393"/>
      <c r="KJ60" s="393"/>
      <c r="KK60" s="393"/>
      <c r="KL60" s="393"/>
      <c r="KM60" s="393"/>
      <c r="KN60" s="393"/>
      <c r="KO60" s="393"/>
      <c r="KP60" s="393"/>
      <c r="KQ60" s="393"/>
      <c r="KR60" s="393"/>
      <c r="KS60" s="393"/>
      <c r="KT60" s="393"/>
      <c r="KU60" s="393"/>
      <c r="KV60" s="393"/>
      <c r="KW60" s="393"/>
      <c r="KX60" s="393"/>
      <c r="KY60" s="393"/>
      <c r="KZ60" s="393"/>
      <c r="LA60" s="393"/>
      <c r="LB60" s="393"/>
      <c r="LC60" s="393"/>
      <c r="LD60" s="393"/>
      <c r="LE60" s="393"/>
      <c r="LF60" s="393"/>
      <c r="LG60" s="393"/>
      <c r="LH60" s="393"/>
      <c r="LI60" s="393"/>
      <c r="LJ60" s="393"/>
      <c r="LK60" s="393"/>
      <c r="LL60" s="393"/>
      <c r="LM60" s="393"/>
      <c r="LN60" s="393"/>
      <c r="LO60" s="393"/>
      <c r="LP60" s="393"/>
      <c r="LQ60" s="393"/>
      <c r="LR60" s="393"/>
      <c r="LS60" s="393"/>
      <c r="LT60" s="393"/>
      <c r="LU60" s="393"/>
      <c r="LV60" s="393"/>
      <c r="LW60" s="393"/>
      <c r="LX60" s="393"/>
      <c r="LY60" s="393"/>
      <c r="LZ60" s="393"/>
      <c r="MA60" s="393"/>
      <c r="MB60" s="393"/>
      <c r="MC60" s="393"/>
      <c r="MD60" s="393"/>
      <c r="ME60" s="393"/>
      <c r="MF60" s="393"/>
      <c r="MG60" s="393"/>
      <c r="MH60" s="393"/>
      <c r="MI60" s="393"/>
      <c r="MJ60" s="393"/>
      <c r="MK60" s="393"/>
      <c r="ML60" s="393"/>
      <c r="MM60" s="393"/>
      <c r="MN60" s="393"/>
      <c r="MO60" s="393"/>
      <c r="MP60" s="393"/>
      <c r="MQ60" s="393"/>
      <c r="MR60" s="393"/>
      <c r="MS60" s="393"/>
      <c r="MT60" s="393"/>
      <c r="MU60" s="393"/>
      <c r="MV60" s="393"/>
      <c r="MW60" s="393"/>
      <c r="MX60" s="393"/>
      <c r="MY60" s="393"/>
      <c r="MZ60" s="393"/>
      <c r="NA60" s="393"/>
      <c r="NB60" s="393"/>
      <c r="NC60" s="393"/>
      <c r="ND60" s="393"/>
      <c r="NE60" s="393"/>
      <c r="NF60" s="393"/>
      <c r="NG60" s="393"/>
      <c r="NH60" s="393"/>
      <c r="NI60" s="393"/>
      <c r="NJ60" s="393"/>
      <c r="NK60" s="393"/>
      <c r="NL60" s="393"/>
      <c r="NM60" s="393"/>
      <c r="NN60" s="393"/>
      <c r="NO60" s="393"/>
      <c r="NP60" s="393"/>
      <c r="NQ60" s="393"/>
      <c r="NR60" s="393"/>
      <c r="NS60" s="393"/>
      <c r="NT60" s="393"/>
      <c r="NU60" s="393"/>
      <c r="NV60" s="393"/>
      <c r="NW60" s="393"/>
      <c r="NX60" s="393"/>
      <c r="NY60" s="393"/>
      <c r="NZ60" s="393"/>
      <c r="OA60" s="393"/>
      <c r="OB60" s="393"/>
      <c r="OC60" s="393"/>
      <c r="OD60" s="393"/>
      <c r="OE60" s="393"/>
      <c r="OF60" s="393"/>
      <c r="OG60" s="393"/>
      <c r="OH60" s="393"/>
      <c r="OI60" s="393"/>
      <c r="OJ60" s="393"/>
      <c r="OK60" s="393"/>
      <c r="OL60" s="393"/>
      <c r="OM60" s="393"/>
      <c r="ON60" s="393"/>
      <c r="OO60" s="393"/>
      <c r="OP60" s="393"/>
      <c r="OQ60" s="393"/>
      <c r="OR60" s="393"/>
      <c r="OS60" s="393"/>
      <c r="OT60" s="393"/>
      <c r="OU60" s="393"/>
      <c r="OV60" s="393"/>
      <c r="OW60" s="393"/>
      <c r="OX60" s="393"/>
      <c r="OY60" s="393"/>
      <c r="OZ60" s="393"/>
      <c r="PA60" s="393"/>
      <c r="PB60" s="393"/>
      <c r="PC60" s="393"/>
      <c r="PD60" s="393"/>
      <c r="PE60" s="393"/>
      <c r="PF60" s="393"/>
      <c r="PG60" s="393"/>
      <c r="PH60" s="393"/>
      <c r="PI60" s="393"/>
      <c r="PJ60" s="393"/>
      <c r="PK60" s="393"/>
      <c r="PL60" s="393"/>
      <c r="PM60" s="393"/>
      <c r="PN60" s="393"/>
      <c r="PO60" s="393"/>
      <c r="PP60" s="393"/>
      <c r="PQ60" s="393"/>
      <c r="PR60" s="393"/>
      <c r="PS60" s="393"/>
      <c r="PT60" s="393"/>
      <c r="PU60" s="393"/>
      <c r="PV60" s="393"/>
      <c r="PW60" s="393"/>
      <c r="PX60" s="393"/>
      <c r="PY60" s="393"/>
      <c r="PZ60" s="393"/>
      <c r="QA60" s="393"/>
      <c r="QB60" s="393"/>
      <c r="QC60" s="393"/>
      <c r="QD60" s="393"/>
      <c r="QE60" s="393"/>
      <c r="QF60" s="393"/>
      <c r="QG60" s="393"/>
      <c r="QH60" s="393"/>
      <c r="QI60" s="393"/>
      <c r="QJ60" s="393"/>
      <c r="QK60" s="393"/>
      <c r="QL60" s="393"/>
      <c r="QM60" s="393"/>
      <c r="QN60" s="393"/>
      <c r="QO60" s="393"/>
      <c r="QP60" s="393"/>
      <c r="QQ60" s="393"/>
      <c r="QR60" s="393"/>
      <c r="QS60" s="393"/>
      <c r="QT60" s="393"/>
      <c r="QU60" s="393"/>
      <c r="QV60" s="393"/>
      <c r="QW60" s="393"/>
      <c r="QX60" s="393"/>
      <c r="QY60" s="393"/>
      <c r="QZ60" s="393"/>
      <c r="RA60" s="393"/>
      <c r="RB60" s="393"/>
      <c r="RC60" s="393"/>
      <c r="RD60" s="393"/>
      <c r="RE60" s="393"/>
      <c r="RF60" s="393"/>
      <c r="RG60" s="393"/>
      <c r="RH60" s="393"/>
      <c r="RI60" s="393"/>
      <c r="RJ60" s="393"/>
      <c r="RK60" s="393"/>
      <c r="RL60" s="393"/>
      <c r="RM60" s="393"/>
      <c r="RN60" s="393"/>
      <c r="RO60" s="393"/>
      <c r="RP60" s="393"/>
      <c r="RQ60" s="393"/>
      <c r="RR60" s="393"/>
      <c r="RS60" s="393"/>
      <c r="RT60" s="393"/>
      <c r="RU60" s="393"/>
      <c r="RV60" s="393"/>
      <c r="RW60" s="393"/>
      <c r="RX60" s="393"/>
      <c r="RY60" s="393"/>
      <c r="RZ60" s="393"/>
      <c r="SA60" s="393"/>
      <c r="SB60" s="393"/>
      <c r="SC60" s="393"/>
      <c r="SD60" s="393"/>
      <c r="SE60" s="393"/>
      <c r="SF60" s="393"/>
      <c r="SG60" s="393"/>
      <c r="SH60" s="393"/>
      <c r="SI60" s="393"/>
      <c r="SJ60" s="393"/>
      <c r="SK60" s="393"/>
      <c r="SL60" s="393"/>
      <c r="SM60" s="393"/>
      <c r="SN60" s="393"/>
      <c r="SO60" s="393"/>
      <c r="SP60" s="393"/>
      <c r="SQ60" s="393"/>
      <c r="SR60" s="393"/>
      <c r="SS60" s="393"/>
      <c r="ST60" s="393"/>
      <c r="SU60" s="393"/>
      <c r="SV60" s="393"/>
      <c r="SW60" s="393"/>
      <c r="SX60" s="393"/>
      <c r="SY60" s="393"/>
      <c r="SZ60" s="393"/>
      <c r="TA60" s="393"/>
      <c r="TB60" s="393"/>
      <c r="TC60" s="393"/>
      <c r="TD60" s="393"/>
      <c r="TE60" s="393"/>
      <c r="TF60" s="393"/>
      <c r="TG60" s="393"/>
      <c r="TH60" s="393"/>
      <c r="TI60" s="393"/>
      <c r="TJ60" s="393"/>
      <c r="TK60" s="393"/>
    </row>
    <row r="61" spans="1:531" ht="22.5" customHeight="1" x14ac:dyDescent="0.2">
      <c r="FJ61" s="82"/>
      <c r="FK61" s="82"/>
      <c r="FL61" s="82"/>
      <c r="FM61" s="82"/>
      <c r="FN61" s="82"/>
      <c r="FO61" s="82"/>
      <c r="FP61" s="82"/>
      <c r="FQ61" s="82">
        <f t="shared" ref="FQ61:FY61" si="189">COUNTIF(FQ6,"○")+COUNTIF(FQ14,"○")+COUNTIF(FQ22,"○")+COUNTIF(FQ30,"○")+COUNTIF(FQ38,"○")+COUNTIF(FQ46,"○")+COUNTIF(FQ54,"○")</f>
        <v>1</v>
      </c>
      <c r="FR61" s="82">
        <f t="shared" si="189"/>
        <v>1</v>
      </c>
      <c r="FS61" s="82">
        <f t="shared" si="189"/>
        <v>2</v>
      </c>
      <c r="FT61" s="82">
        <f t="shared" si="189"/>
        <v>0</v>
      </c>
      <c r="FU61" s="82">
        <f t="shared" si="189"/>
        <v>1</v>
      </c>
      <c r="FV61" s="82">
        <f t="shared" si="189"/>
        <v>0</v>
      </c>
      <c r="FW61" s="82">
        <f t="shared" si="189"/>
        <v>0</v>
      </c>
      <c r="FX61" s="82">
        <f t="shared" si="189"/>
        <v>0</v>
      </c>
      <c r="FY61" s="82">
        <f t="shared" si="189"/>
        <v>3</v>
      </c>
      <c r="FZ61" s="82">
        <f t="shared" ref="FZ61:GM61" si="190">COUNTIF(FZ6,"○")+COUNTIF(FZ14,"○")+COUNTIF(FZ22,"○")+COUNTIF(FZ30,"○")+COUNTIF(FZ38,"○")+COUNTIF(FZ46,"○")+COUNTIF(FZ54,"○")</f>
        <v>2</v>
      </c>
      <c r="GA61" s="82">
        <f t="shared" si="190"/>
        <v>1</v>
      </c>
      <c r="GB61" s="82">
        <f t="shared" si="190"/>
        <v>0</v>
      </c>
      <c r="GC61" s="82">
        <f t="shared" si="190"/>
        <v>3</v>
      </c>
      <c r="GD61" s="82">
        <f t="shared" si="190"/>
        <v>1</v>
      </c>
      <c r="GE61" s="82">
        <f t="shared" si="190"/>
        <v>1</v>
      </c>
      <c r="GF61" s="82">
        <f t="shared" si="190"/>
        <v>3</v>
      </c>
      <c r="GG61" s="82">
        <f t="shared" si="190"/>
        <v>1</v>
      </c>
      <c r="GH61" s="82">
        <f t="shared" si="190"/>
        <v>0</v>
      </c>
      <c r="GI61" s="82">
        <f t="shared" si="190"/>
        <v>0</v>
      </c>
      <c r="GJ61" s="82">
        <f t="shared" si="190"/>
        <v>0</v>
      </c>
      <c r="GK61" s="82">
        <f t="shared" si="190"/>
        <v>0</v>
      </c>
      <c r="GL61" s="82">
        <f t="shared" si="190"/>
        <v>0</v>
      </c>
      <c r="GM61" s="82">
        <f t="shared" si="190"/>
        <v>0</v>
      </c>
      <c r="GN61" s="82"/>
      <c r="GO61" s="82"/>
      <c r="GP61" s="82"/>
      <c r="GQ61" s="82"/>
      <c r="GR61" s="82"/>
      <c r="GS61" s="82"/>
      <c r="GT61" s="82"/>
      <c r="GU61" s="82"/>
      <c r="GV61" s="82"/>
      <c r="GW61" s="82"/>
      <c r="GX61" s="82"/>
      <c r="HA61" s="80"/>
      <c r="HB61" s="199">
        <f>リスト!C60</f>
        <v>0</v>
      </c>
      <c r="HC61" s="76" t="str">
        <f>IF(リスト!D60="","",リスト!D60)</f>
        <v/>
      </c>
      <c r="HD61" s="76" t="str">
        <f>IF(リスト!F60="","",リスト!F60)</f>
        <v/>
      </c>
      <c r="HE61" s="76" t="str">
        <f>IF(リスト!E60="","",リスト!E60)</f>
        <v>所内ＲＹ</v>
      </c>
      <c r="HF61" s="200" t="str">
        <f>IF(リスト!G60="","",リスト!G60)</f>
        <v/>
      </c>
      <c r="HG61" s="77" t="str">
        <f>IF(リスト!H60="","",リスト!H60)</f>
        <v>中　本</v>
      </c>
      <c r="HH61" s="77" t="str">
        <f>IF(リスト!I60="","",リスト!I60)</f>
        <v>豊　南</v>
      </c>
      <c r="HI61" s="77" t="str">
        <f>IF(リスト!J60="","",リスト!J60)</f>
        <v>瓜　破</v>
      </c>
      <c r="HJ61" s="77" t="str">
        <f>IF(リスト!K60="","",リスト!K60)</f>
        <v>南河内</v>
      </c>
      <c r="HK61" s="77" t="str">
        <f>IF(リスト!L60="","",リスト!L60)</f>
        <v>本　山</v>
      </c>
      <c r="HL61" s="77" t="str">
        <f>IF(リスト!M60="","",リスト!M60)</f>
        <v>山　口</v>
      </c>
      <c r="HM61" s="77" t="str">
        <f>IF(リスト!N60="","",リスト!N60)</f>
        <v/>
      </c>
      <c r="HN61" s="77" t="str">
        <f>IF(リスト!O60="","",リスト!O60)</f>
        <v/>
      </c>
      <c r="HO61" s="460" t="str">
        <f>IF(リスト!P60="","",リスト!P60)</f>
        <v/>
      </c>
      <c r="IV61" s="393"/>
      <c r="IW61" s="393"/>
      <c r="IX61" s="393"/>
      <c r="IY61" s="393"/>
      <c r="IZ61" s="393"/>
      <c r="JA61" s="393"/>
      <c r="JB61" s="393"/>
      <c r="JC61" s="393"/>
      <c r="JD61" s="393"/>
      <c r="JE61" s="393"/>
      <c r="JF61" s="393"/>
      <c r="JG61" s="393"/>
      <c r="JH61" s="393"/>
      <c r="JI61" s="393"/>
      <c r="JJ61" s="393"/>
      <c r="JK61" s="393"/>
      <c r="JL61" s="393"/>
      <c r="JM61" s="393"/>
      <c r="JN61" s="393"/>
      <c r="JO61" s="393"/>
      <c r="JP61" s="393"/>
      <c r="JQ61" s="393"/>
      <c r="JR61" s="393"/>
      <c r="JS61" s="393"/>
      <c r="JT61" s="393"/>
      <c r="JU61" s="393"/>
      <c r="JV61" s="393"/>
      <c r="JW61" s="393"/>
      <c r="JX61" s="393"/>
      <c r="JY61" s="393"/>
      <c r="JZ61" s="393"/>
      <c r="KA61" s="393"/>
      <c r="KB61" s="393"/>
      <c r="KC61" s="393"/>
      <c r="KD61" s="393"/>
      <c r="KE61" s="393"/>
      <c r="KF61" s="393"/>
      <c r="KG61" s="393"/>
      <c r="KH61" s="393"/>
      <c r="KI61" s="393"/>
      <c r="KJ61" s="393"/>
      <c r="KK61" s="393"/>
      <c r="KL61" s="393"/>
      <c r="KM61" s="393"/>
      <c r="KN61" s="393"/>
      <c r="KO61" s="393"/>
      <c r="KP61" s="393"/>
      <c r="KQ61" s="393"/>
      <c r="KR61" s="393"/>
      <c r="KS61" s="393"/>
      <c r="KT61" s="393"/>
      <c r="KU61" s="393"/>
      <c r="KV61" s="393"/>
      <c r="KW61" s="393"/>
      <c r="KX61" s="393"/>
      <c r="KY61" s="393"/>
      <c r="KZ61" s="393"/>
      <c r="LA61" s="393"/>
      <c r="LB61" s="393"/>
      <c r="LC61" s="393"/>
      <c r="LD61" s="393"/>
      <c r="LE61" s="393"/>
      <c r="LF61" s="393"/>
      <c r="LG61" s="393"/>
      <c r="LH61" s="393"/>
      <c r="LI61" s="393"/>
      <c r="LJ61" s="393"/>
      <c r="LK61" s="393"/>
      <c r="LL61" s="393"/>
      <c r="LM61" s="393"/>
      <c r="LN61" s="393"/>
      <c r="LO61" s="393"/>
      <c r="LP61" s="393"/>
      <c r="LQ61" s="393"/>
      <c r="LR61" s="393"/>
      <c r="LS61" s="393"/>
      <c r="LT61" s="393"/>
      <c r="LU61" s="393"/>
      <c r="LV61" s="393"/>
      <c r="LW61" s="393"/>
      <c r="LX61" s="393"/>
      <c r="LY61" s="393"/>
      <c r="LZ61" s="393"/>
      <c r="MA61" s="393"/>
      <c r="MB61" s="393"/>
      <c r="MC61" s="393"/>
      <c r="MD61" s="393"/>
      <c r="ME61" s="393"/>
      <c r="MF61" s="393"/>
      <c r="MG61" s="393"/>
      <c r="MH61" s="393"/>
      <c r="MI61" s="393"/>
      <c r="MJ61" s="393"/>
      <c r="MK61" s="393"/>
      <c r="ML61" s="393"/>
      <c r="MM61" s="393"/>
      <c r="MN61" s="393"/>
      <c r="MO61" s="393"/>
      <c r="MP61" s="393"/>
      <c r="MQ61" s="393"/>
      <c r="MR61" s="393"/>
      <c r="MS61" s="393"/>
      <c r="MT61" s="393"/>
      <c r="MU61" s="393"/>
      <c r="MV61" s="393"/>
      <c r="MW61" s="393"/>
      <c r="MX61" s="393"/>
      <c r="MY61" s="393"/>
      <c r="MZ61" s="393"/>
      <c r="NA61" s="393"/>
      <c r="NB61" s="393"/>
      <c r="NC61" s="393"/>
      <c r="ND61" s="393"/>
      <c r="NE61" s="393"/>
      <c r="NF61" s="393"/>
      <c r="NG61" s="393"/>
      <c r="NH61" s="393"/>
      <c r="NI61" s="393"/>
      <c r="NJ61" s="393"/>
      <c r="NK61" s="393"/>
      <c r="NL61" s="393"/>
      <c r="NM61" s="393"/>
      <c r="NN61" s="393"/>
      <c r="NO61" s="393"/>
      <c r="NP61" s="393"/>
      <c r="NQ61" s="393"/>
      <c r="NR61" s="393"/>
      <c r="NS61" s="393"/>
      <c r="NT61" s="393"/>
      <c r="NU61" s="393"/>
      <c r="NV61" s="393"/>
      <c r="NW61" s="393"/>
      <c r="NX61" s="393"/>
      <c r="NY61" s="393"/>
      <c r="NZ61" s="393"/>
      <c r="OA61" s="393"/>
      <c r="OB61" s="393"/>
      <c r="OC61" s="393"/>
      <c r="OD61" s="393"/>
      <c r="OE61" s="393"/>
      <c r="OF61" s="393"/>
      <c r="OG61" s="393"/>
      <c r="OH61" s="393"/>
      <c r="OI61" s="393"/>
      <c r="OJ61" s="393"/>
      <c r="OK61" s="393"/>
      <c r="OL61" s="393"/>
      <c r="OM61" s="393"/>
      <c r="ON61" s="393"/>
      <c r="OO61" s="393"/>
      <c r="OP61" s="393"/>
      <c r="OQ61" s="393"/>
      <c r="OR61" s="393"/>
      <c r="OS61" s="393"/>
      <c r="OT61" s="393"/>
      <c r="OU61" s="393"/>
      <c r="OV61" s="393"/>
      <c r="OW61" s="393"/>
      <c r="OX61" s="393"/>
      <c r="OY61" s="393"/>
      <c r="OZ61" s="393"/>
      <c r="PA61" s="393"/>
      <c r="PB61" s="393"/>
      <c r="PC61" s="393"/>
      <c r="PD61" s="393"/>
      <c r="PE61" s="393"/>
      <c r="PF61" s="393"/>
      <c r="PG61" s="393"/>
      <c r="PH61" s="393"/>
      <c r="PI61" s="393"/>
      <c r="PJ61" s="393"/>
      <c r="PK61" s="393"/>
      <c r="PL61" s="393"/>
      <c r="PM61" s="393"/>
      <c r="PN61" s="393"/>
      <c r="PO61" s="393"/>
      <c r="PP61" s="393"/>
      <c r="PQ61" s="393"/>
      <c r="PR61" s="393"/>
      <c r="PS61" s="393"/>
      <c r="PT61" s="393"/>
      <c r="PU61" s="393"/>
      <c r="PV61" s="393"/>
      <c r="PW61" s="393"/>
      <c r="PX61" s="393"/>
      <c r="PY61" s="393"/>
      <c r="PZ61" s="393"/>
      <c r="QA61" s="393"/>
      <c r="QB61" s="393"/>
      <c r="QC61" s="393"/>
      <c r="QD61" s="393"/>
      <c r="QE61" s="393"/>
      <c r="QF61" s="393"/>
      <c r="QG61" s="393"/>
      <c r="QH61" s="393"/>
      <c r="QI61" s="393"/>
      <c r="QJ61" s="393"/>
      <c r="QK61" s="393"/>
      <c r="QL61" s="393"/>
      <c r="QM61" s="393"/>
      <c r="QN61" s="393"/>
      <c r="QO61" s="393"/>
      <c r="QP61" s="393"/>
      <c r="QQ61" s="393"/>
      <c r="QR61" s="393"/>
      <c r="QS61" s="393"/>
      <c r="QT61" s="393"/>
      <c r="QU61" s="393"/>
      <c r="QV61" s="393"/>
      <c r="QW61" s="393"/>
      <c r="QX61" s="393"/>
      <c r="QY61" s="393"/>
      <c r="QZ61" s="393"/>
      <c r="RA61" s="393"/>
      <c r="RB61" s="393"/>
      <c r="RC61" s="393"/>
      <c r="RD61" s="393"/>
      <c r="RE61" s="393"/>
      <c r="RF61" s="393"/>
      <c r="RG61" s="393"/>
      <c r="RH61" s="393"/>
      <c r="RI61" s="393"/>
      <c r="RJ61" s="393"/>
      <c r="RK61" s="393"/>
      <c r="RL61" s="393"/>
      <c r="RM61" s="393"/>
      <c r="RN61" s="393"/>
      <c r="RO61" s="393"/>
      <c r="RP61" s="393"/>
      <c r="RQ61" s="393"/>
      <c r="RR61" s="393"/>
      <c r="RS61" s="393"/>
      <c r="RT61" s="393"/>
      <c r="RU61" s="393"/>
      <c r="RV61" s="393"/>
      <c r="RW61" s="393"/>
      <c r="RX61" s="393"/>
      <c r="RY61" s="393"/>
      <c r="RZ61" s="393"/>
      <c r="SA61" s="393"/>
      <c r="SB61" s="393"/>
      <c r="SC61" s="393"/>
      <c r="SD61" s="393"/>
      <c r="SE61" s="393"/>
      <c r="SF61" s="393"/>
      <c r="SG61" s="393"/>
      <c r="SH61" s="393"/>
      <c r="SI61" s="393"/>
      <c r="SJ61" s="393"/>
      <c r="SK61" s="393"/>
      <c r="SL61" s="393"/>
      <c r="SM61" s="393"/>
      <c r="SN61" s="393"/>
      <c r="SO61" s="393"/>
      <c r="SP61" s="393"/>
      <c r="SQ61" s="393"/>
      <c r="SR61" s="393"/>
      <c r="SS61" s="393"/>
      <c r="ST61" s="393"/>
      <c r="SU61" s="393"/>
      <c r="SV61" s="393"/>
      <c r="SW61" s="393"/>
      <c r="SX61" s="393"/>
      <c r="SY61" s="393"/>
      <c r="SZ61" s="393"/>
      <c r="TA61" s="393"/>
      <c r="TB61" s="393"/>
      <c r="TC61" s="393"/>
      <c r="TD61" s="393"/>
      <c r="TE61" s="393"/>
      <c r="TF61" s="393"/>
      <c r="TG61" s="393"/>
      <c r="TH61" s="393"/>
      <c r="TI61" s="393"/>
      <c r="TJ61" s="393"/>
      <c r="TK61" s="393"/>
    </row>
    <row r="62" spans="1:531" ht="22.5" customHeight="1" x14ac:dyDescent="0.2">
      <c r="FJ62" s="82"/>
      <c r="FK62" s="82"/>
      <c r="FL62" s="82"/>
      <c r="FM62" s="82"/>
      <c r="FN62" s="82"/>
      <c r="FO62" s="82"/>
      <c r="FP62" s="82"/>
      <c r="FQ62" s="82">
        <f t="shared" ref="FQ62:FY62" si="191">COUNTIF(FQ7,"○")+COUNTIF(FQ15,"○")+COUNTIF(FQ23,"○")+COUNTIF(FQ31,"○")+COUNTIF(FQ39,"○")+COUNTIF(FQ47,"○")+COUNTIF(FQ55,"○")</f>
        <v>0</v>
      </c>
      <c r="FR62" s="82">
        <f t="shared" si="191"/>
        <v>0</v>
      </c>
      <c r="FS62" s="82">
        <f t="shared" si="191"/>
        <v>0</v>
      </c>
      <c r="FT62" s="82">
        <f t="shared" si="191"/>
        <v>0</v>
      </c>
      <c r="FU62" s="82">
        <f t="shared" si="191"/>
        <v>4</v>
      </c>
      <c r="FV62" s="82">
        <f t="shared" si="191"/>
        <v>4</v>
      </c>
      <c r="FW62" s="82">
        <f t="shared" si="191"/>
        <v>4</v>
      </c>
      <c r="FX62" s="82">
        <f t="shared" si="191"/>
        <v>3</v>
      </c>
      <c r="FY62" s="82">
        <f t="shared" si="191"/>
        <v>2</v>
      </c>
      <c r="FZ62" s="82">
        <f t="shared" ref="FZ62:GM62" si="192">COUNTIF(FZ7,"○")+COUNTIF(FZ15,"○")+COUNTIF(FZ23,"○")+COUNTIF(FZ31,"○")+COUNTIF(FZ39,"○")+COUNTIF(FZ47,"○")+COUNTIF(FZ55,"○")</f>
        <v>1</v>
      </c>
      <c r="GA62" s="82">
        <f t="shared" si="192"/>
        <v>3</v>
      </c>
      <c r="GB62" s="82">
        <f t="shared" si="192"/>
        <v>0</v>
      </c>
      <c r="GC62" s="82">
        <f t="shared" si="192"/>
        <v>2</v>
      </c>
      <c r="GD62" s="82">
        <f t="shared" si="192"/>
        <v>4</v>
      </c>
      <c r="GE62" s="82">
        <f t="shared" si="192"/>
        <v>4</v>
      </c>
      <c r="GF62" s="82">
        <f t="shared" si="192"/>
        <v>0</v>
      </c>
      <c r="GG62" s="82">
        <f t="shared" si="192"/>
        <v>3</v>
      </c>
      <c r="GH62" s="82">
        <f t="shared" si="192"/>
        <v>0</v>
      </c>
      <c r="GI62" s="82">
        <f t="shared" si="192"/>
        <v>0</v>
      </c>
      <c r="GJ62" s="82">
        <f t="shared" si="192"/>
        <v>0</v>
      </c>
      <c r="GK62" s="82">
        <f t="shared" si="192"/>
        <v>0</v>
      </c>
      <c r="GL62" s="82">
        <f t="shared" si="192"/>
        <v>0</v>
      </c>
      <c r="GM62" s="82">
        <f t="shared" si="192"/>
        <v>0</v>
      </c>
      <c r="GN62" s="82"/>
      <c r="GO62" s="82"/>
      <c r="GP62" s="82"/>
      <c r="GQ62" s="82"/>
      <c r="GR62" s="82"/>
      <c r="GS62" s="82"/>
      <c r="GT62" s="82"/>
      <c r="GU62" s="82"/>
      <c r="GV62" s="82"/>
      <c r="GW62" s="82"/>
      <c r="GX62" s="82"/>
      <c r="HA62" s="80"/>
      <c r="HB62" s="199">
        <f>リスト!C61</f>
        <v>0</v>
      </c>
      <c r="HC62" s="76" t="str">
        <f>IF(リスト!D61="","",リスト!D61)</f>
        <v/>
      </c>
      <c r="HD62" s="76" t="str">
        <f>IF(リスト!F61="","",リスト!F61)</f>
        <v/>
      </c>
      <c r="HE62" s="76" t="str">
        <f>IF(リスト!E61="","",リスト!E61)</f>
        <v>発電機RY</v>
      </c>
      <c r="HF62" s="200" t="str">
        <f>IF(リスト!G61="","",リスト!G61)</f>
        <v/>
      </c>
      <c r="HG62" s="77" t="str">
        <f>IF(リスト!H61="","",リスト!H61)</f>
        <v>赤　川</v>
      </c>
      <c r="HH62" s="77" t="str">
        <f>IF(リスト!I61="","",リスト!I61)</f>
        <v>木　川</v>
      </c>
      <c r="HI62" s="77" t="str">
        <f>IF(リスト!J61="","",リスト!J61)</f>
        <v>矢　田</v>
      </c>
      <c r="HJ62" s="459" t="str">
        <f>IF(リスト!K61="","",リスト!K61)</f>
        <v/>
      </c>
      <c r="HK62" s="77" t="str">
        <f>IF(リスト!L61="","",リスト!L61)</f>
        <v>篠　原</v>
      </c>
      <c r="HL62" s="77" t="str">
        <f>IF(リスト!M61="","",リスト!M61)</f>
        <v>広　野</v>
      </c>
      <c r="HM62" s="77" t="str">
        <f>IF(リスト!N61="","",リスト!N61)</f>
        <v/>
      </c>
      <c r="HN62" s="77" t="str">
        <f>IF(リスト!O61="","",リスト!O61)</f>
        <v/>
      </c>
      <c r="HO62" s="460" t="str">
        <f>IF(リスト!P61="","",リスト!P61)</f>
        <v/>
      </c>
      <c r="IV62" s="393"/>
      <c r="IW62" s="393"/>
      <c r="IX62" s="393"/>
      <c r="IY62" s="393"/>
      <c r="IZ62" s="393"/>
      <c r="JA62" s="393"/>
      <c r="JB62" s="393"/>
      <c r="JC62" s="393"/>
      <c r="JD62" s="393"/>
      <c r="JE62" s="393"/>
      <c r="JF62" s="393"/>
      <c r="JG62" s="393"/>
      <c r="JH62" s="393"/>
      <c r="JI62" s="393"/>
      <c r="JJ62" s="393"/>
      <c r="JK62" s="393"/>
      <c r="JL62" s="393"/>
      <c r="JM62" s="393"/>
      <c r="JN62" s="393"/>
      <c r="JO62" s="393"/>
      <c r="JP62" s="393"/>
      <c r="JQ62" s="393"/>
      <c r="JR62" s="393"/>
      <c r="JS62" s="393"/>
      <c r="JT62" s="393"/>
      <c r="JU62" s="393"/>
      <c r="JV62" s="393"/>
      <c r="JW62" s="393"/>
      <c r="JX62" s="393"/>
      <c r="JY62" s="393"/>
      <c r="JZ62" s="393"/>
      <c r="KA62" s="393"/>
      <c r="KB62" s="393"/>
      <c r="KC62" s="393"/>
      <c r="KD62" s="393"/>
      <c r="KE62" s="393"/>
      <c r="KF62" s="393"/>
      <c r="KG62" s="393"/>
      <c r="KH62" s="393"/>
      <c r="KI62" s="393"/>
      <c r="KJ62" s="393"/>
      <c r="KK62" s="393"/>
      <c r="KL62" s="393"/>
      <c r="KM62" s="393"/>
      <c r="KN62" s="393"/>
      <c r="KO62" s="393"/>
      <c r="KP62" s="393"/>
      <c r="KQ62" s="393"/>
      <c r="KR62" s="393"/>
      <c r="KS62" s="393"/>
      <c r="KT62" s="393"/>
      <c r="KU62" s="393"/>
      <c r="KV62" s="393"/>
      <c r="KW62" s="393"/>
      <c r="KX62" s="393"/>
      <c r="KY62" s="393"/>
      <c r="KZ62" s="393"/>
      <c r="LA62" s="393"/>
      <c r="LB62" s="393"/>
      <c r="LC62" s="393"/>
      <c r="LD62" s="393"/>
      <c r="LE62" s="393"/>
      <c r="LF62" s="393"/>
      <c r="LG62" s="393"/>
      <c r="LH62" s="393"/>
      <c r="LI62" s="393"/>
      <c r="LJ62" s="393"/>
      <c r="LK62" s="393"/>
      <c r="LL62" s="393"/>
      <c r="LM62" s="393"/>
      <c r="LN62" s="393"/>
      <c r="LO62" s="393"/>
      <c r="LP62" s="393"/>
      <c r="LQ62" s="393"/>
      <c r="LR62" s="393"/>
      <c r="LS62" s="393"/>
      <c r="LT62" s="393"/>
      <c r="LU62" s="393"/>
      <c r="LV62" s="393"/>
      <c r="LW62" s="393"/>
      <c r="LX62" s="393"/>
      <c r="LY62" s="393"/>
      <c r="LZ62" s="393"/>
      <c r="MA62" s="393"/>
      <c r="MB62" s="393"/>
      <c r="MC62" s="393"/>
      <c r="MD62" s="393"/>
      <c r="ME62" s="393"/>
      <c r="MF62" s="393"/>
      <c r="MG62" s="393"/>
      <c r="MH62" s="393"/>
      <c r="MI62" s="393"/>
      <c r="MJ62" s="393"/>
      <c r="MK62" s="393"/>
      <c r="ML62" s="393"/>
      <c r="MM62" s="393"/>
      <c r="MN62" s="393"/>
      <c r="MO62" s="393"/>
      <c r="MP62" s="393"/>
      <c r="MQ62" s="393"/>
      <c r="MR62" s="393"/>
      <c r="MS62" s="393"/>
      <c r="MT62" s="393"/>
      <c r="MU62" s="393"/>
      <c r="MV62" s="393"/>
      <c r="MW62" s="393"/>
      <c r="MX62" s="393"/>
      <c r="MY62" s="393"/>
      <c r="MZ62" s="393"/>
      <c r="NA62" s="393"/>
      <c r="NB62" s="393"/>
      <c r="NC62" s="393"/>
      <c r="ND62" s="393"/>
      <c r="NE62" s="393"/>
      <c r="NF62" s="393"/>
      <c r="NG62" s="393"/>
      <c r="NH62" s="393"/>
      <c r="NI62" s="393"/>
      <c r="NJ62" s="393"/>
      <c r="NK62" s="393"/>
      <c r="NL62" s="393"/>
      <c r="NM62" s="393"/>
      <c r="NN62" s="393"/>
      <c r="NO62" s="393"/>
      <c r="NP62" s="393"/>
      <c r="NQ62" s="393"/>
      <c r="NR62" s="393"/>
      <c r="NS62" s="393"/>
      <c r="NT62" s="393"/>
      <c r="NU62" s="393"/>
      <c r="NV62" s="393"/>
      <c r="NW62" s="393"/>
      <c r="NX62" s="393"/>
      <c r="NY62" s="393"/>
      <c r="NZ62" s="393"/>
      <c r="OA62" s="393"/>
      <c r="OB62" s="393"/>
      <c r="OC62" s="393"/>
      <c r="OD62" s="393"/>
      <c r="OE62" s="393"/>
      <c r="OF62" s="393"/>
      <c r="OG62" s="393"/>
      <c r="OH62" s="393"/>
      <c r="OI62" s="393"/>
      <c r="OJ62" s="393"/>
      <c r="OK62" s="393"/>
      <c r="OL62" s="393"/>
      <c r="OM62" s="393"/>
      <c r="ON62" s="393"/>
      <c r="OO62" s="393"/>
      <c r="OP62" s="393"/>
      <c r="OQ62" s="393"/>
      <c r="OR62" s="393"/>
      <c r="OS62" s="393"/>
      <c r="OT62" s="393"/>
      <c r="OU62" s="393"/>
      <c r="OV62" s="393"/>
      <c r="OW62" s="393"/>
      <c r="OX62" s="393"/>
      <c r="OY62" s="393"/>
      <c r="OZ62" s="393"/>
      <c r="PA62" s="393"/>
      <c r="PB62" s="393"/>
      <c r="PC62" s="393"/>
      <c r="PD62" s="393"/>
      <c r="PE62" s="393"/>
      <c r="PF62" s="393"/>
      <c r="PG62" s="393"/>
      <c r="PH62" s="393"/>
      <c r="PI62" s="393"/>
      <c r="PJ62" s="393"/>
      <c r="PK62" s="393"/>
      <c r="PL62" s="393"/>
      <c r="PM62" s="393"/>
      <c r="PN62" s="393"/>
      <c r="PO62" s="393"/>
      <c r="PP62" s="393"/>
      <c r="PQ62" s="393"/>
      <c r="PR62" s="393"/>
      <c r="PS62" s="393"/>
      <c r="PT62" s="393"/>
      <c r="PU62" s="393"/>
      <c r="PV62" s="393"/>
      <c r="PW62" s="393"/>
      <c r="PX62" s="393"/>
      <c r="PY62" s="393"/>
      <c r="PZ62" s="393"/>
      <c r="QA62" s="393"/>
      <c r="QB62" s="393"/>
      <c r="QC62" s="393"/>
      <c r="QD62" s="393"/>
      <c r="QE62" s="393"/>
      <c r="QF62" s="393"/>
      <c r="QG62" s="393"/>
      <c r="QH62" s="393"/>
      <c r="QI62" s="393"/>
      <c r="QJ62" s="393"/>
      <c r="QK62" s="393"/>
      <c r="QL62" s="393"/>
      <c r="QM62" s="393"/>
      <c r="QN62" s="393"/>
      <c r="QO62" s="393"/>
      <c r="QP62" s="393"/>
      <c r="QQ62" s="393"/>
      <c r="QR62" s="393"/>
      <c r="QS62" s="393"/>
      <c r="QT62" s="393"/>
      <c r="QU62" s="393"/>
      <c r="QV62" s="393"/>
      <c r="QW62" s="393"/>
      <c r="QX62" s="393"/>
      <c r="QY62" s="393"/>
      <c r="QZ62" s="393"/>
      <c r="RA62" s="393"/>
      <c r="RB62" s="393"/>
      <c r="RC62" s="393"/>
      <c r="RD62" s="393"/>
      <c r="RE62" s="393"/>
      <c r="RF62" s="393"/>
      <c r="RG62" s="393"/>
      <c r="RH62" s="393"/>
      <c r="RI62" s="393"/>
      <c r="RJ62" s="393"/>
      <c r="RK62" s="393"/>
      <c r="RL62" s="393"/>
      <c r="RM62" s="393"/>
      <c r="RN62" s="393"/>
      <c r="RO62" s="393"/>
      <c r="RP62" s="393"/>
      <c r="RQ62" s="393"/>
      <c r="RR62" s="393"/>
      <c r="RS62" s="393"/>
      <c r="RT62" s="393"/>
      <c r="RU62" s="393"/>
      <c r="RV62" s="393"/>
      <c r="RW62" s="393"/>
      <c r="RX62" s="393"/>
      <c r="RY62" s="393"/>
      <c r="RZ62" s="393"/>
      <c r="SA62" s="393"/>
      <c r="SB62" s="393"/>
      <c r="SC62" s="393"/>
      <c r="SD62" s="393"/>
      <c r="SE62" s="393"/>
      <c r="SF62" s="393"/>
      <c r="SG62" s="393"/>
      <c r="SH62" s="393"/>
      <c r="SI62" s="393"/>
      <c r="SJ62" s="393"/>
      <c r="SK62" s="393"/>
      <c r="SL62" s="393"/>
      <c r="SM62" s="393"/>
      <c r="SN62" s="393"/>
      <c r="SO62" s="393"/>
      <c r="SP62" s="393"/>
      <c r="SQ62" s="393"/>
      <c r="SR62" s="393"/>
      <c r="SS62" s="393"/>
      <c r="ST62" s="393"/>
      <c r="SU62" s="393"/>
      <c r="SV62" s="393"/>
      <c r="SW62" s="393"/>
      <c r="SX62" s="393"/>
      <c r="SY62" s="393"/>
      <c r="SZ62" s="393"/>
      <c r="TA62" s="393"/>
      <c r="TB62" s="393"/>
      <c r="TC62" s="393"/>
      <c r="TD62" s="393"/>
      <c r="TE62" s="393"/>
      <c r="TF62" s="393"/>
      <c r="TG62" s="393"/>
      <c r="TH62" s="393"/>
      <c r="TI62" s="393"/>
      <c r="TJ62" s="393"/>
      <c r="TK62" s="393"/>
    </row>
    <row r="63" spans="1:531" ht="30" customHeight="1" x14ac:dyDescent="0.2">
      <c r="A63" s="226" t="s">
        <v>119</v>
      </c>
      <c r="HA63" s="80"/>
      <c r="HB63" s="199">
        <f>リスト!C62</f>
        <v>0</v>
      </c>
      <c r="HC63" s="76" t="str">
        <f>IF(リスト!D62="","",リスト!D62)</f>
        <v/>
      </c>
      <c r="HD63" s="76" t="str">
        <f>IF(リスト!F62="","",リスト!F62)</f>
        <v/>
      </c>
      <c r="HE63" s="76" t="str">
        <f>IF(リスト!E62="","",リスト!E62)</f>
        <v>Ｆ７９</v>
      </c>
      <c r="HF63" s="200" t="str">
        <f>IF(リスト!G62="","",リスト!G62)</f>
        <v/>
      </c>
      <c r="HG63" s="77" t="str">
        <f>IF(リスト!H62="","",リスト!H62)</f>
        <v>城　見</v>
      </c>
      <c r="HH63" s="77" t="str">
        <f>IF(リスト!I62="","",リスト!I62)</f>
        <v>三津屋</v>
      </c>
      <c r="HI63" s="459" t="str">
        <f>IF(リスト!J62="","",リスト!J62)</f>
        <v/>
      </c>
      <c r="HJ63" s="77" t="str">
        <f>IF(リスト!K62="","",リスト!K62)</f>
        <v>金　剛</v>
      </c>
      <c r="HK63" s="77" t="str">
        <f>IF(リスト!L62="","",リスト!L62)</f>
        <v>新在家</v>
      </c>
      <c r="HL63" s="77" t="str">
        <f>IF(リスト!M62="","",リスト!M62)</f>
        <v>篠　山</v>
      </c>
      <c r="HM63" s="77" t="str">
        <f>IF(リスト!N62="","",リスト!N62)</f>
        <v/>
      </c>
      <c r="HN63" s="77" t="str">
        <f>IF(リスト!O62="","",リスト!O62)</f>
        <v/>
      </c>
      <c r="HO63" s="460" t="str">
        <f>IF(リスト!P62="","",リスト!P62)</f>
        <v/>
      </c>
      <c r="IV63" s="393"/>
      <c r="IW63" s="393"/>
      <c r="IX63" s="393"/>
      <c r="IY63" s="393"/>
      <c r="IZ63" s="393"/>
      <c r="JA63" s="393"/>
      <c r="JB63" s="393"/>
      <c r="JC63" s="393"/>
      <c r="JD63" s="393"/>
      <c r="JE63" s="393"/>
      <c r="JF63" s="393"/>
      <c r="JG63" s="393"/>
      <c r="JH63" s="393"/>
      <c r="JI63" s="393"/>
      <c r="JJ63" s="393"/>
      <c r="JK63" s="393"/>
      <c r="JL63" s="393"/>
      <c r="JM63" s="393"/>
      <c r="JN63" s="393"/>
      <c r="JO63" s="393"/>
      <c r="JP63" s="393"/>
      <c r="JQ63" s="393"/>
      <c r="JR63" s="393"/>
      <c r="JS63" s="393"/>
      <c r="JT63" s="393"/>
      <c r="JU63" s="393"/>
      <c r="JV63" s="393"/>
      <c r="JW63" s="393"/>
      <c r="JX63" s="393"/>
      <c r="JY63" s="393"/>
      <c r="JZ63" s="393"/>
      <c r="KA63" s="393"/>
      <c r="KB63" s="393"/>
      <c r="KC63" s="393"/>
      <c r="KD63" s="393"/>
      <c r="KE63" s="393"/>
      <c r="KF63" s="393"/>
      <c r="KG63" s="393"/>
      <c r="KH63" s="393"/>
      <c r="KI63" s="393"/>
      <c r="KJ63" s="393"/>
      <c r="KK63" s="393"/>
      <c r="KL63" s="393"/>
      <c r="KM63" s="393"/>
      <c r="KN63" s="393"/>
      <c r="KO63" s="393"/>
      <c r="KP63" s="393"/>
      <c r="KQ63" s="393"/>
      <c r="KR63" s="393"/>
      <c r="KS63" s="393"/>
      <c r="KT63" s="393"/>
      <c r="KU63" s="393"/>
      <c r="KV63" s="393"/>
      <c r="KW63" s="393"/>
      <c r="KX63" s="393"/>
      <c r="KY63" s="393"/>
      <c r="KZ63" s="393"/>
      <c r="LA63" s="393"/>
      <c r="LB63" s="393"/>
      <c r="LC63" s="393"/>
      <c r="LD63" s="393"/>
      <c r="LE63" s="393"/>
      <c r="LF63" s="393"/>
      <c r="LG63" s="393"/>
      <c r="LH63" s="393"/>
      <c r="LI63" s="393"/>
      <c r="LJ63" s="393"/>
      <c r="LK63" s="393"/>
      <c r="LL63" s="393"/>
      <c r="LM63" s="393"/>
      <c r="LN63" s="393"/>
      <c r="LO63" s="393"/>
      <c r="LP63" s="393"/>
      <c r="LQ63" s="393"/>
      <c r="LR63" s="393"/>
      <c r="LS63" s="393"/>
      <c r="LT63" s="393"/>
      <c r="LU63" s="393"/>
      <c r="LV63" s="393"/>
      <c r="LW63" s="393"/>
      <c r="LX63" s="393"/>
      <c r="LY63" s="393"/>
      <c r="LZ63" s="393"/>
      <c r="MA63" s="393"/>
      <c r="MB63" s="393"/>
      <c r="MC63" s="393"/>
      <c r="MD63" s="393"/>
      <c r="ME63" s="393"/>
      <c r="MF63" s="393"/>
      <c r="MG63" s="393"/>
      <c r="MH63" s="393"/>
      <c r="MI63" s="393"/>
      <c r="MJ63" s="393"/>
      <c r="MK63" s="393"/>
      <c r="ML63" s="393"/>
      <c r="MM63" s="393"/>
      <c r="MN63" s="393"/>
      <c r="MO63" s="393"/>
      <c r="MP63" s="393"/>
      <c r="MQ63" s="393"/>
      <c r="MR63" s="393"/>
      <c r="MS63" s="393"/>
      <c r="MT63" s="393"/>
      <c r="MU63" s="393"/>
      <c r="MV63" s="393"/>
      <c r="MW63" s="393"/>
      <c r="MX63" s="393"/>
      <c r="MY63" s="393"/>
      <c r="MZ63" s="393"/>
      <c r="NA63" s="393"/>
      <c r="NB63" s="393"/>
      <c r="NC63" s="393"/>
      <c r="ND63" s="393"/>
      <c r="NE63" s="393"/>
      <c r="NF63" s="393"/>
      <c r="NG63" s="393"/>
      <c r="NH63" s="393"/>
      <c r="NI63" s="393"/>
      <c r="NJ63" s="393"/>
      <c r="NK63" s="393"/>
      <c r="NL63" s="393"/>
      <c r="NM63" s="393"/>
      <c r="NN63" s="393"/>
      <c r="NO63" s="393"/>
      <c r="NP63" s="393"/>
      <c r="NQ63" s="393"/>
      <c r="NR63" s="393"/>
      <c r="NS63" s="393"/>
      <c r="NT63" s="393"/>
      <c r="NU63" s="393"/>
      <c r="NV63" s="393"/>
      <c r="NW63" s="393"/>
      <c r="NX63" s="393"/>
      <c r="NY63" s="393"/>
      <c r="NZ63" s="393"/>
      <c r="OA63" s="393"/>
      <c r="OB63" s="393"/>
      <c r="OC63" s="393"/>
      <c r="OD63" s="393"/>
      <c r="OE63" s="393"/>
      <c r="OF63" s="393"/>
      <c r="OG63" s="393"/>
      <c r="OH63" s="393"/>
      <c r="OI63" s="393"/>
      <c r="OJ63" s="393"/>
      <c r="OK63" s="393"/>
      <c r="OL63" s="393"/>
      <c r="OM63" s="393"/>
      <c r="ON63" s="393"/>
      <c r="OO63" s="393"/>
      <c r="OP63" s="393"/>
      <c r="OQ63" s="393"/>
      <c r="OR63" s="393"/>
      <c r="OS63" s="393"/>
      <c r="OT63" s="393"/>
      <c r="OU63" s="393"/>
      <c r="OV63" s="393"/>
      <c r="OW63" s="393"/>
      <c r="OX63" s="393"/>
      <c r="OY63" s="393"/>
      <c r="OZ63" s="393"/>
      <c r="PA63" s="393"/>
      <c r="PB63" s="393"/>
      <c r="PC63" s="393"/>
      <c r="PD63" s="393"/>
      <c r="PE63" s="393"/>
      <c r="PF63" s="393"/>
      <c r="PG63" s="393"/>
      <c r="PH63" s="393"/>
      <c r="PI63" s="393"/>
      <c r="PJ63" s="393"/>
      <c r="PK63" s="393"/>
      <c r="PL63" s="393"/>
      <c r="PM63" s="393"/>
      <c r="PN63" s="393"/>
      <c r="PO63" s="393"/>
      <c r="PP63" s="393"/>
      <c r="PQ63" s="393"/>
      <c r="PR63" s="393"/>
      <c r="PS63" s="393"/>
      <c r="PT63" s="393"/>
      <c r="PU63" s="393"/>
      <c r="PV63" s="393"/>
      <c r="PW63" s="393"/>
      <c r="PX63" s="393"/>
      <c r="PY63" s="393"/>
      <c r="PZ63" s="393"/>
      <c r="QA63" s="393"/>
      <c r="QB63" s="393"/>
      <c r="QC63" s="393"/>
      <c r="QD63" s="393"/>
      <c r="QE63" s="393"/>
      <c r="QF63" s="393"/>
      <c r="QG63" s="393"/>
      <c r="QH63" s="393"/>
      <c r="QI63" s="393"/>
      <c r="QJ63" s="393"/>
      <c r="QK63" s="393"/>
      <c r="QL63" s="393"/>
      <c r="QM63" s="393"/>
      <c r="QN63" s="393"/>
      <c r="QO63" s="393"/>
      <c r="QP63" s="393"/>
      <c r="QQ63" s="393"/>
      <c r="QR63" s="393"/>
      <c r="QS63" s="393"/>
      <c r="QT63" s="393"/>
      <c r="QU63" s="393"/>
      <c r="QV63" s="393"/>
      <c r="QW63" s="393"/>
      <c r="QX63" s="393"/>
      <c r="QY63" s="393"/>
      <c r="QZ63" s="393"/>
      <c r="RA63" s="393"/>
      <c r="RB63" s="393"/>
      <c r="RC63" s="393"/>
      <c r="RD63" s="393"/>
      <c r="RE63" s="393"/>
      <c r="RF63" s="393"/>
      <c r="RG63" s="393"/>
      <c r="RH63" s="393"/>
      <c r="RI63" s="393"/>
      <c r="RJ63" s="393"/>
      <c r="RK63" s="393"/>
      <c r="RL63" s="393"/>
      <c r="RM63" s="393"/>
      <c r="RN63" s="393"/>
      <c r="RO63" s="393"/>
      <c r="RP63" s="393"/>
      <c r="RQ63" s="393"/>
      <c r="RR63" s="393"/>
      <c r="RS63" s="393"/>
      <c r="RT63" s="393"/>
      <c r="RU63" s="393"/>
      <c r="RV63" s="393"/>
      <c r="RW63" s="393"/>
      <c r="RX63" s="393"/>
      <c r="RY63" s="393"/>
      <c r="RZ63" s="393"/>
      <c r="SA63" s="393"/>
      <c r="SB63" s="393"/>
      <c r="SC63" s="393"/>
      <c r="SD63" s="393"/>
      <c r="SE63" s="393"/>
      <c r="SF63" s="393"/>
      <c r="SG63" s="393"/>
      <c r="SH63" s="393"/>
      <c r="SI63" s="393"/>
      <c r="SJ63" s="393"/>
      <c r="SK63" s="393"/>
      <c r="SL63" s="393"/>
      <c r="SM63" s="393"/>
      <c r="SN63" s="393"/>
      <c r="SO63" s="393"/>
      <c r="SP63" s="393"/>
      <c r="SQ63" s="393"/>
      <c r="SR63" s="393"/>
      <c r="SS63" s="393"/>
      <c r="ST63" s="393"/>
      <c r="SU63" s="393"/>
      <c r="SV63" s="393"/>
      <c r="SW63" s="393"/>
      <c r="SX63" s="393"/>
      <c r="SY63" s="393"/>
      <c r="SZ63" s="393"/>
      <c r="TA63" s="393"/>
      <c r="TB63" s="393"/>
      <c r="TC63" s="393"/>
      <c r="TD63" s="393"/>
      <c r="TE63" s="393"/>
      <c r="TF63" s="393"/>
      <c r="TG63" s="393"/>
      <c r="TH63" s="393"/>
      <c r="TI63" s="393"/>
      <c r="TJ63" s="393"/>
      <c r="TK63" s="393"/>
    </row>
    <row r="64" spans="1:531" ht="30" customHeight="1" x14ac:dyDescent="0.2">
      <c r="A64" s="227" t="s">
        <v>120</v>
      </c>
      <c r="HA64" s="80"/>
      <c r="HB64" s="199">
        <f>リスト!C63</f>
        <v>0</v>
      </c>
      <c r="HC64" s="76" t="str">
        <f>IF(リスト!D63="","",リスト!D63)</f>
        <v/>
      </c>
      <c r="HD64" s="76" t="str">
        <f>IF(リスト!F63="","",リスト!F63)</f>
        <v/>
      </c>
      <c r="HE64" s="76" t="str">
        <f>IF(リスト!E63="","",リスト!E63)</f>
        <v/>
      </c>
      <c r="HF64" s="200" t="str">
        <f>IF(リスト!G63="","",リスト!G63)</f>
        <v/>
      </c>
      <c r="HG64" s="77" t="str">
        <f>IF(リスト!H63="","",リスト!H63)</f>
        <v>空心町</v>
      </c>
      <c r="HH64" s="77" t="str">
        <f>IF(リスト!I63="","",リスト!I63)</f>
        <v>十　三</v>
      </c>
      <c r="HI64" s="77" t="str">
        <f>IF(リスト!J63="","",リスト!J63)</f>
        <v>松　原</v>
      </c>
      <c r="HJ64" s="459" t="str">
        <f>IF(リスト!K63="","",リスト!K63)</f>
        <v/>
      </c>
      <c r="HK64" s="77" t="str">
        <f>IF(リスト!L63="","",リスト!L63)</f>
        <v>南　灘</v>
      </c>
      <c r="HL64" s="77" t="str">
        <f>IF(リスト!M63="","",リスト!M63)</f>
        <v>丹　南</v>
      </c>
      <c r="HM64" s="77" t="str">
        <f>IF(リスト!N63="","",リスト!N63)</f>
        <v/>
      </c>
      <c r="HN64" s="77" t="str">
        <f>IF(リスト!O63="","",リスト!O63)</f>
        <v/>
      </c>
      <c r="HO64" s="460" t="str">
        <f>IF(リスト!P63="","",リスト!P63)</f>
        <v/>
      </c>
      <c r="IV64" s="393"/>
      <c r="IW64" s="393"/>
      <c r="IX64" s="393"/>
      <c r="IY64" s="393"/>
      <c r="IZ64" s="393"/>
      <c r="JA64" s="393"/>
      <c r="JB64" s="393"/>
      <c r="JC64" s="393"/>
      <c r="JD64" s="393"/>
      <c r="JE64" s="393"/>
      <c r="JF64" s="393"/>
      <c r="JG64" s="393"/>
      <c r="JH64" s="393"/>
      <c r="JI64" s="393"/>
      <c r="JJ64" s="393"/>
      <c r="JK64" s="393"/>
      <c r="JL64" s="393"/>
      <c r="JM64" s="393"/>
      <c r="JN64" s="393"/>
      <c r="JO64" s="393"/>
      <c r="JP64" s="393"/>
      <c r="JQ64" s="393"/>
      <c r="JR64" s="393"/>
      <c r="JS64" s="393"/>
      <c r="JT64" s="393"/>
      <c r="JU64" s="393"/>
      <c r="JV64" s="393"/>
      <c r="JW64" s="393"/>
      <c r="JX64" s="393"/>
      <c r="JY64" s="393"/>
      <c r="JZ64" s="393"/>
      <c r="KA64" s="393"/>
      <c r="KB64" s="393"/>
      <c r="KC64" s="393"/>
      <c r="KD64" s="393"/>
      <c r="KE64" s="393"/>
      <c r="KF64" s="393"/>
      <c r="KG64" s="393"/>
      <c r="KH64" s="393"/>
      <c r="KI64" s="393"/>
      <c r="KJ64" s="393"/>
      <c r="KK64" s="393"/>
      <c r="KL64" s="393"/>
      <c r="KM64" s="393"/>
      <c r="KN64" s="393"/>
      <c r="KO64" s="393"/>
      <c r="KP64" s="393"/>
      <c r="KQ64" s="393"/>
      <c r="KR64" s="393"/>
      <c r="KS64" s="393"/>
      <c r="KT64" s="393"/>
      <c r="KU64" s="393"/>
      <c r="KV64" s="393"/>
      <c r="KW64" s="393"/>
      <c r="KX64" s="393"/>
      <c r="KY64" s="393"/>
      <c r="KZ64" s="393"/>
      <c r="LA64" s="393"/>
      <c r="LB64" s="393"/>
      <c r="LC64" s="393"/>
      <c r="LD64" s="393"/>
      <c r="LE64" s="393"/>
      <c r="LF64" s="393"/>
      <c r="LG64" s="393"/>
      <c r="LH64" s="393"/>
      <c r="LI64" s="393"/>
      <c r="LJ64" s="393"/>
      <c r="LK64" s="393"/>
      <c r="LL64" s="393"/>
      <c r="LM64" s="393"/>
      <c r="LN64" s="393"/>
      <c r="LO64" s="393"/>
      <c r="LP64" s="393"/>
      <c r="LQ64" s="393"/>
      <c r="LR64" s="393"/>
      <c r="LS64" s="393"/>
      <c r="LT64" s="393"/>
      <c r="LU64" s="393"/>
      <c r="LV64" s="393"/>
      <c r="LW64" s="393"/>
      <c r="LX64" s="393"/>
      <c r="LY64" s="393"/>
      <c r="LZ64" s="393"/>
      <c r="MA64" s="393"/>
      <c r="MB64" s="393"/>
      <c r="MC64" s="393"/>
      <c r="MD64" s="393"/>
      <c r="ME64" s="393"/>
      <c r="MF64" s="393"/>
      <c r="MG64" s="393"/>
      <c r="MH64" s="393"/>
      <c r="MI64" s="393"/>
      <c r="MJ64" s="393"/>
      <c r="MK64" s="393"/>
      <c r="ML64" s="393"/>
      <c r="MM64" s="393"/>
      <c r="MN64" s="393"/>
      <c r="MO64" s="393"/>
      <c r="MP64" s="393"/>
      <c r="MQ64" s="393"/>
      <c r="MR64" s="393"/>
      <c r="MS64" s="393"/>
      <c r="MT64" s="393"/>
      <c r="MU64" s="393"/>
      <c r="MV64" s="393"/>
      <c r="MW64" s="393"/>
      <c r="MX64" s="393"/>
      <c r="MY64" s="393"/>
      <c r="MZ64" s="393"/>
      <c r="NA64" s="393"/>
      <c r="NB64" s="393"/>
      <c r="NC64" s="393"/>
      <c r="ND64" s="393"/>
      <c r="NE64" s="393"/>
      <c r="NF64" s="393"/>
      <c r="NG64" s="393"/>
      <c r="NH64" s="393"/>
      <c r="NI64" s="393"/>
      <c r="NJ64" s="393"/>
      <c r="NK64" s="393"/>
      <c r="NL64" s="393"/>
      <c r="NM64" s="393"/>
      <c r="NN64" s="393"/>
      <c r="NO64" s="393"/>
      <c r="NP64" s="393"/>
      <c r="NQ64" s="393"/>
      <c r="NR64" s="393"/>
      <c r="NS64" s="393"/>
      <c r="NT64" s="393"/>
      <c r="NU64" s="393"/>
      <c r="NV64" s="393"/>
      <c r="NW64" s="393"/>
      <c r="NX64" s="393"/>
      <c r="NY64" s="393"/>
      <c r="NZ64" s="393"/>
      <c r="OA64" s="393"/>
      <c r="OB64" s="393"/>
      <c r="OC64" s="393"/>
      <c r="OD64" s="393"/>
      <c r="OE64" s="393"/>
      <c r="OF64" s="393"/>
      <c r="OG64" s="393"/>
      <c r="OH64" s="393"/>
      <c r="OI64" s="393"/>
      <c r="OJ64" s="393"/>
      <c r="OK64" s="393"/>
      <c r="OL64" s="393"/>
      <c r="OM64" s="393"/>
      <c r="ON64" s="393"/>
      <c r="OO64" s="393"/>
      <c r="OP64" s="393"/>
      <c r="OQ64" s="393"/>
      <c r="OR64" s="393"/>
      <c r="OS64" s="393"/>
      <c r="OT64" s="393"/>
      <c r="OU64" s="393"/>
      <c r="OV64" s="393"/>
      <c r="OW64" s="393"/>
      <c r="OX64" s="393"/>
      <c r="OY64" s="393"/>
      <c r="OZ64" s="393"/>
      <c r="PA64" s="393"/>
      <c r="PB64" s="393"/>
      <c r="PC64" s="393"/>
      <c r="PD64" s="393"/>
      <c r="PE64" s="393"/>
      <c r="PF64" s="393"/>
      <c r="PG64" s="393"/>
      <c r="PH64" s="393"/>
      <c r="PI64" s="393"/>
      <c r="PJ64" s="393"/>
      <c r="PK64" s="393"/>
      <c r="PL64" s="393"/>
      <c r="PM64" s="393"/>
      <c r="PN64" s="393"/>
      <c r="PO64" s="393"/>
      <c r="PP64" s="393"/>
      <c r="PQ64" s="393"/>
      <c r="PR64" s="393"/>
      <c r="PS64" s="393"/>
      <c r="PT64" s="393"/>
      <c r="PU64" s="393"/>
      <c r="PV64" s="393"/>
      <c r="PW64" s="393"/>
      <c r="PX64" s="393"/>
      <c r="PY64" s="393"/>
      <c r="PZ64" s="393"/>
      <c r="QA64" s="393"/>
      <c r="QB64" s="393"/>
      <c r="QC64" s="393"/>
      <c r="QD64" s="393"/>
      <c r="QE64" s="393"/>
      <c r="QF64" s="393"/>
      <c r="QG64" s="393"/>
      <c r="QH64" s="393"/>
      <c r="QI64" s="393"/>
      <c r="QJ64" s="393"/>
      <c r="QK64" s="393"/>
      <c r="QL64" s="393"/>
      <c r="QM64" s="393"/>
      <c r="QN64" s="393"/>
      <c r="QO64" s="393"/>
      <c r="QP64" s="393"/>
      <c r="QQ64" s="393"/>
      <c r="QR64" s="393"/>
      <c r="QS64" s="393"/>
      <c r="QT64" s="393"/>
      <c r="QU64" s="393"/>
      <c r="QV64" s="393"/>
      <c r="QW64" s="393"/>
      <c r="QX64" s="393"/>
      <c r="QY64" s="393"/>
      <c r="QZ64" s="393"/>
      <c r="RA64" s="393"/>
      <c r="RB64" s="393"/>
      <c r="RC64" s="393"/>
      <c r="RD64" s="393"/>
      <c r="RE64" s="393"/>
      <c r="RF64" s="393"/>
      <c r="RG64" s="393"/>
      <c r="RH64" s="393"/>
      <c r="RI64" s="393"/>
      <c r="RJ64" s="393"/>
      <c r="RK64" s="393"/>
      <c r="RL64" s="393"/>
      <c r="RM64" s="393"/>
      <c r="RN64" s="393"/>
      <c r="RO64" s="393"/>
      <c r="RP64" s="393"/>
      <c r="RQ64" s="393"/>
      <c r="RR64" s="393"/>
      <c r="RS64" s="393"/>
      <c r="RT64" s="393"/>
      <c r="RU64" s="393"/>
      <c r="RV64" s="393"/>
      <c r="RW64" s="393"/>
      <c r="RX64" s="393"/>
      <c r="RY64" s="393"/>
      <c r="RZ64" s="393"/>
      <c r="SA64" s="393"/>
      <c r="SB64" s="393"/>
      <c r="SC64" s="393"/>
      <c r="SD64" s="393"/>
      <c r="SE64" s="393"/>
      <c r="SF64" s="393"/>
      <c r="SG64" s="393"/>
      <c r="SH64" s="393"/>
      <c r="SI64" s="393"/>
      <c r="SJ64" s="393"/>
      <c r="SK64" s="393"/>
      <c r="SL64" s="393"/>
      <c r="SM64" s="393"/>
      <c r="SN64" s="393"/>
      <c r="SO64" s="393"/>
      <c r="SP64" s="393"/>
      <c r="SQ64" s="393"/>
      <c r="SR64" s="393"/>
      <c r="SS64" s="393"/>
      <c r="ST64" s="393"/>
      <c r="SU64" s="393"/>
      <c r="SV64" s="393"/>
      <c r="SW64" s="393"/>
      <c r="SX64" s="393"/>
      <c r="SY64" s="393"/>
      <c r="SZ64" s="393"/>
      <c r="TA64" s="393"/>
      <c r="TB64" s="393"/>
      <c r="TC64" s="393"/>
      <c r="TD64" s="393"/>
      <c r="TE64" s="393"/>
      <c r="TF64" s="393"/>
      <c r="TG64" s="393"/>
      <c r="TH64" s="393"/>
      <c r="TI64" s="393"/>
      <c r="TJ64" s="393"/>
      <c r="TK64" s="393"/>
    </row>
    <row r="65" spans="1:531" ht="6.75" customHeight="1" thickBot="1" x14ac:dyDescent="0.25">
      <c r="HA65" s="80"/>
      <c r="HB65" s="199">
        <f>リスト!C64</f>
        <v>0</v>
      </c>
      <c r="HC65" s="76" t="str">
        <f>IF(リスト!D64="","",リスト!D64)</f>
        <v/>
      </c>
      <c r="HD65" s="76" t="str">
        <f>IF(リスト!F64="","",リスト!F64)</f>
        <v/>
      </c>
      <c r="HE65" s="76" t="str">
        <f>IF(リスト!E64="","",リスト!E64)</f>
        <v/>
      </c>
      <c r="HF65" s="200" t="str">
        <f>IF(リスト!G64="","",リスト!G64)</f>
        <v/>
      </c>
      <c r="HG65" s="77" t="str">
        <f>IF(リスト!H64="","",リスト!H64)</f>
        <v>都　島</v>
      </c>
      <c r="HH65" s="77" t="str">
        <f>IF(リスト!I64="","",リスト!I64)</f>
        <v>長興寺</v>
      </c>
      <c r="HI65" s="77" t="str">
        <f>IF(リスト!J64="","",リスト!J64)</f>
        <v>天　美</v>
      </c>
      <c r="HJ65" s="77" t="str">
        <f>IF(リスト!K64="","",リスト!K64)</f>
        <v>佐　野</v>
      </c>
      <c r="HK65" s="77" t="str">
        <f>IF(リスト!L64="","",リスト!L64)</f>
        <v>　灘　</v>
      </c>
      <c r="HL65" s="77" t="str">
        <f>IF(リスト!M64="","",リスト!M64)</f>
        <v>有　野</v>
      </c>
      <c r="HM65" s="77" t="str">
        <f>IF(リスト!N64="","",リスト!N64)</f>
        <v/>
      </c>
      <c r="HN65" s="77" t="str">
        <f>IF(リスト!O64="","",リスト!O64)</f>
        <v/>
      </c>
      <c r="HO65" s="460" t="str">
        <f>IF(リスト!P64="","",リスト!P64)</f>
        <v/>
      </c>
      <c r="IV65" s="393"/>
      <c r="IW65" s="393"/>
      <c r="IX65" s="393"/>
      <c r="IY65" s="393"/>
      <c r="IZ65" s="393"/>
      <c r="JA65" s="393"/>
      <c r="JB65" s="393"/>
      <c r="JC65" s="393"/>
      <c r="JD65" s="393"/>
      <c r="JE65" s="393"/>
      <c r="JF65" s="393"/>
      <c r="JG65" s="393"/>
      <c r="JH65" s="393"/>
      <c r="JI65" s="393"/>
      <c r="JJ65" s="393"/>
      <c r="JK65" s="393"/>
      <c r="JL65" s="393"/>
      <c r="JM65" s="393"/>
      <c r="JN65" s="393"/>
      <c r="JO65" s="393"/>
      <c r="JP65" s="393"/>
      <c r="JQ65" s="393"/>
      <c r="JR65" s="393"/>
      <c r="JS65" s="393"/>
      <c r="JT65" s="393"/>
      <c r="JU65" s="393"/>
      <c r="JV65" s="393"/>
      <c r="JW65" s="393"/>
      <c r="JX65" s="393"/>
      <c r="JY65" s="393"/>
      <c r="JZ65" s="393"/>
      <c r="KA65" s="393"/>
      <c r="KB65" s="393"/>
      <c r="KC65" s="393"/>
      <c r="KD65" s="393"/>
      <c r="KE65" s="393"/>
      <c r="KF65" s="393"/>
      <c r="KG65" s="393"/>
      <c r="KH65" s="393"/>
      <c r="KI65" s="393"/>
      <c r="KJ65" s="393"/>
      <c r="KK65" s="393"/>
      <c r="KL65" s="393"/>
      <c r="KM65" s="393"/>
      <c r="KN65" s="393"/>
      <c r="KO65" s="393"/>
      <c r="KP65" s="393"/>
      <c r="KQ65" s="393"/>
      <c r="KR65" s="393"/>
      <c r="KS65" s="393"/>
      <c r="KT65" s="393"/>
      <c r="KU65" s="393"/>
      <c r="KV65" s="393"/>
      <c r="KW65" s="393"/>
      <c r="KX65" s="393"/>
      <c r="KY65" s="393"/>
      <c r="KZ65" s="393"/>
      <c r="LA65" s="393"/>
      <c r="LB65" s="393"/>
      <c r="LC65" s="393"/>
      <c r="LD65" s="393"/>
      <c r="LE65" s="393"/>
      <c r="LF65" s="393"/>
      <c r="LG65" s="393"/>
      <c r="LH65" s="393"/>
      <c r="LI65" s="393"/>
      <c r="LJ65" s="393"/>
      <c r="LK65" s="393"/>
      <c r="LL65" s="393"/>
      <c r="LM65" s="393"/>
      <c r="LN65" s="393"/>
      <c r="LO65" s="393"/>
      <c r="LP65" s="393"/>
      <c r="LQ65" s="393"/>
      <c r="LR65" s="393"/>
      <c r="LS65" s="393"/>
      <c r="LT65" s="393"/>
      <c r="LU65" s="393"/>
      <c r="LV65" s="393"/>
      <c r="LW65" s="393"/>
      <c r="LX65" s="393"/>
      <c r="LY65" s="393"/>
      <c r="LZ65" s="393"/>
      <c r="MA65" s="393"/>
      <c r="MB65" s="393"/>
      <c r="MC65" s="393"/>
      <c r="MD65" s="393"/>
      <c r="ME65" s="393"/>
      <c r="MF65" s="393"/>
      <c r="MG65" s="393"/>
      <c r="MH65" s="393"/>
      <c r="MI65" s="393"/>
      <c r="MJ65" s="393"/>
      <c r="MK65" s="393"/>
      <c r="ML65" s="393"/>
      <c r="MM65" s="393"/>
      <c r="MN65" s="393"/>
      <c r="MO65" s="393"/>
      <c r="MP65" s="393"/>
      <c r="MQ65" s="393"/>
      <c r="MR65" s="393"/>
      <c r="MS65" s="393"/>
      <c r="MT65" s="393"/>
      <c r="MU65" s="393"/>
      <c r="MV65" s="393"/>
      <c r="MW65" s="393"/>
      <c r="MX65" s="393"/>
      <c r="MY65" s="393"/>
      <c r="MZ65" s="393"/>
      <c r="NA65" s="393"/>
      <c r="NB65" s="393"/>
      <c r="NC65" s="393"/>
      <c r="ND65" s="393"/>
      <c r="NE65" s="393"/>
      <c r="NF65" s="393"/>
      <c r="NG65" s="393"/>
      <c r="NH65" s="393"/>
      <c r="NI65" s="393"/>
      <c r="NJ65" s="393"/>
      <c r="NK65" s="393"/>
      <c r="NL65" s="393"/>
      <c r="NM65" s="393"/>
      <c r="NN65" s="393"/>
      <c r="NO65" s="393"/>
      <c r="NP65" s="393"/>
      <c r="NQ65" s="393"/>
      <c r="NR65" s="393"/>
      <c r="NS65" s="393"/>
      <c r="NT65" s="393"/>
      <c r="NU65" s="393"/>
      <c r="NV65" s="393"/>
      <c r="NW65" s="393"/>
      <c r="NX65" s="393"/>
      <c r="NY65" s="393"/>
      <c r="NZ65" s="393"/>
      <c r="OA65" s="393"/>
      <c r="OB65" s="393"/>
      <c r="OC65" s="393"/>
      <c r="OD65" s="393"/>
      <c r="OE65" s="393"/>
      <c r="OF65" s="393"/>
      <c r="OG65" s="393"/>
      <c r="OH65" s="393"/>
      <c r="OI65" s="393"/>
      <c r="OJ65" s="393"/>
      <c r="OK65" s="393"/>
      <c r="OL65" s="393"/>
      <c r="OM65" s="393"/>
      <c r="ON65" s="393"/>
      <c r="OO65" s="393"/>
      <c r="OP65" s="393"/>
      <c r="OQ65" s="393"/>
      <c r="OR65" s="393"/>
      <c r="OS65" s="393"/>
      <c r="OT65" s="393"/>
      <c r="OU65" s="393"/>
      <c r="OV65" s="393"/>
      <c r="OW65" s="393"/>
      <c r="OX65" s="393"/>
      <c r="OY65" s="393"/>
      <c r="OZ65" s="393"/>
      <c r="PA65" s="393"/>
      <c r="PB65" s="393"/>
      <c r="PC65" s="393"/>
      <c r="PD65" s="393"/>
      <c r="PE65" s="393"/>
      <c r="PF65" s="393"/>
      <c r="PG65" s="393"/>
      <c r="PH65" s="393"/>
      <c r="PI65" s="393"/>
      <c r="PJ65" s="393"/>
      <c r="PK65" s="393"/>
      <c r="PL65" s="393"/>
      <c r="PM65" s="393"/>
      <c r="PN65" s="393"/>
      <c r="PO65" s="393"/>
      <c r="PP65" s="393"/>
      <c r="PQ65" s="393"/>
      <c r="PR65" s="393"/>
      <c r="PS65" s="393"/>
      <c r="PT65" s="393"/>
      <c r="PU65" s="393"/>
      <c r="PV65" s="393"/>
      <c r="PW65" s="393"/>
      <c r="PX65" s="393"/>
      <c r="PY65" s="393"/>
      <c r="PZ65" s="393"/>
      <c r="QA65" s="393"/>
      <c r="QB65" s="393"/>
      <c r="QC65" s="393"/>
      <c r="QD65" s="393"/>
      <c r="QE65" s="393"/>
      <c r="QF65" s="393"/>
      <c r="QG65" s="393"/>
      <c r="QH65" s="393"/>
      <c r="QI65" s="393"/>
      <c r="QJ65" s="393"/>
      <c r="QK65" s="393"/>
      <c r="QL65" s="393"/>
      <c r="QM65" s="393"/>
      <c r="QN65" s="393"/>
      <c r="QO65" s="393"/>
      <c r="QP65" s="393"/>
      <c r="QQ65" s="393"/>
      <c r="QR65" s="393"/>
      <c r="QS65" s="393"/>
      <c r="QT65" s="393"/>
      <c r="QU65" s="393"/>
      <c r="QV65" s="393"/>
      <c r="QW65" s="393"/>
      <c r="QX65" s="393"/>
      <c r="QY65" s="393"/>
      <c r="QZ65" s="393"/>
      <c r="RA65" s="393"/>
      <c r="RB65" s="393"/>
      <c r="RC65" s="393"/>
      <c r="RD65" s="393"/>
      <c r="RE65" s="393"/>
      <c r="RF65" s="393"/>
      <c r="RG65" s="393"/>
      <c r="RH65" s="393"/>
      <c r="RI65" s="393"/>
      <c r="RJ65" s="393"/>
      <c r="RK65" s="393"/>
      <c r="RL65" s="393"/>
      <c r="RM65" s="393"/>
      <c r="RN65" s="393"/>
      <c r="RO65" s="393"/>
      <c r="RP65" s="393"/>
      <c r="RQ65" s="393"/>
      <c r="RR65" s="393"/>
      <c r="RS65" s="393"/>
      <c r="RT65" s="393"/>
      <c r="RU65" s="393"/>
      <c r="RV65" s="393"/>
      <c r="RW65" s="393"/>
      <c r="RX65" s="393"/>
      <c r="RY65" s="393"/>
      <c r="RZ65" s="393"/>
      <c r="SA65" s="393"/>
      <c r="SB65" s="393"/>
      <c r="SC65" s="393"/>
      <c r="SD65" s="393"/>
      <c r="SE65" s="393"/>
      <c r="SF65" s="393"/>
      <c r="SG65" s="393"/>
      <c r="SH65" s="393"/>
      <c r="SI65" s="393"/>
      <c r="SJ65" s="393"/>
      <c r="SK65" s="393"/>
      <c r="SL65" s="393"/>
      <c r="SM65" s="393"/>
      <c r="SN65" s="393"/>
      <c r="SO65" s="393"/>
      <c r="SP65" s="393"/>
      <c r="SQ65" s="393"/>
      <c r="SR65" s="393"/>
      <c r="SS65" s="393"/>
      <c r="ST65" s="393"/>
      <c r="SU65" s="393"/>
      <c r="SV65" s="393"/>
      <c r="SW65" s="393"/>
      <c r="SX65" s="393"/>
      <c r="SY65" s="393"/>
      <c r="SZ65" s="393"/>
      <c r="TA65" s="393"/>
      <c r="TB65" s="393"/>
      <c r="TC65" s="393"/>
      <c r="TD65" s="393"/>
      <c r="TE65" s="393"/>
      <c r="TF65" s="393"/>
      <c r="TG65" s="393"/>
      <c r="TH65" s="393"/>
      <c r="TI65" s="393"/>
      <c r="TJ65" s="393"/>
      <c r="TK65" s="393"/>
    </row>
    <row r="66" spans="1:531" ht="23.25" customHeight="1" thickBot="1" x14ac:dyDescent="0.25">
      <c r="A66" s="93"/>
      <c r="B66" s="94">
        <f t="shared" ref="B66:FI66" si="193">B10</f>
        <v>0</v>
      </c>
      <c r="C66" s="95">
        <f t="shared" si="193"/>
        <v>0</v>
      </c>
      <c r="D66" s="95">
        <f t="shared" si="193"/>
        <v>0</v>
      </c>
      <c r="E66" s="95">
        <f t="shared" si="193"/>
        <v>0</v>
      </c>
      <c r="F66" s="95">
        <f t="shared" si="193"/>
        <v>0</v>
      </c>
      <c r="G66" s="95">
        <f t="shared" si="193"/>
        <v>0</v>
      </c>
      <c r="H66" s="95">
        <f t="shared" si="193"/>
        <v>0</v>
      </c>
      <c r="I66" s="95">
        <f t="shared" si="193"/>
        <v>0</v>
      </c>
      <c r="J66" s="95" t="str">
        <f t="shared" ref="J66:AD66" si="194">J10</f>
        <v>和　本</v>
      </c>
      <c r="K66" s="95" t="str">
        <f t="shared" si="194"/>
        <v>野　木</v>
      </c>
      <c r="L66" s="95" t="str">
        <f t="shared" si="194"/>
        <v>木　下</v>
      </c>
      <c r="M66" s="95">
        <f t="shared" si="194"/>
        <v>0</v>
      </c>
      <c r="N66" s="95" t="str">
        <f t="shared" ref="N66:V66" si="195">N10</f>
        <v>菅　野</v>
      </c>
      <c r="O66" s="95">
        <f t="shared" ref="O66" si="196">O10</f>
        <v>0</v>
      </c>
      <c r="P66" s="95">
        <f t="shared" si="195"/>
        <v>0</v>
      </c>
      <c r="Q66" s="95">
        <f t="shared" si="195"/>
        <v>0</v>
      </c>
      <c r="R66" s="95">
        <f t="shared" si="195"/>
        <v>0</v>
      </c>
      <c r="S66" s="95">
        <f t="shared" si="195"/>
        <v>0</v>
      </c>
      <c r="T66" s="95">
        <f t="shared" si="195"/>
        <v>0</v>
      </c>
      <c r="U66" s="95">
        <f t="shared" si="195"/>
        <v>0</v>
      </c>
      <c r="V66" s="95">
        <f t="shared" si="195"/>
        <v>0</v>
      </c>
      <c r="W66" s="95">
        <f t="shared" si="194"/>
        <v>0</v>
      </c>
      <c r="X66" s="95">
        <f t="shared" si="194"/>
        <v>0</v>
      </c>
      <c r="Y66" s="95">
        <f t="shared" si="194"/>
        <v>0</v>
      </c>
      <c r="Z66" s="95">
        <f t="shared" si="194"/>
        <v>0</v>
      </c>
      <c r="AA66" s="95">
        <f t="shared" si="194"/>
        <v>0</v>
      </c>
      <c r="AB66" s="95">
        <f t="shared" si="194"/>
        <v>0</v>
      </c>
      <c r="AC66" s="95">
        <f t="shared" si="194"/>
        <v>0</v>
      </c>
      <c r="AD66" s="95">
        <f t="shared" si="194"/>
        <v>0</v>
      </c>
      <c r="AE66" s="95">
        <f t="shared" si="193"/>
        <v>0</v>
      </c>
      <c r="AF66" s="95">
        <f t="shared" ref="AF66" si="197">AF10</f>
        <v>0</v>
      </c>
      <c r="AG66" s="95">
        <f t="shared" si="193"/>
        <v>0</v>
      </c>
      <c r="AH66" s="95">
        <f t="shared" si="193"/>
        <v>0</v>
      </c>
      <c r="AI66" s="95">
        <f t="shared" si="193"/>
        <v>0</v>
      </c>
      <c r="AJ66" s="95">
        <f t="shared" ref="AJ66:AZ66" si="198">AJ10</f>
        <v>0</v>
      </c>
      <c r="AK66" s="95">
        <f t="shared" si="198"/>
        <v>0</v>
      </c>
      <c r="AL66" s="95">
        <f t="shared" si="198"/>
        <v>0</v>
      </c>
      <c r="AM66" s="95">
        <f t="shared" si="198"/>
        <v>0</v>
      </c>
      <c r="AN66" s="95">
        <f t="shared" si="198"/>
        <v>0</v>
      </c>
      <c r="AO66" s="95">
        <f t="shared" si="198"/>
        <v>0</v>
      </c>
      <c r="AP66" s="95">
        <f t="shared" si="198"/>
        <v>0</v>
      </c>
      <c r="AQ66" s="95">
        <f t="shared" si="198"/>
        <v>0</v>
      </c>
      <c r="AR66" s="95" t="str">
        <f t="shared" si="198"/>
        <v>荒　木</v>
      </c>
      <c r="AS66" s="95" t="str">
        <f t="shared" si="198"/>
        <v>藤　本</v>
      </c>
      <c r="AT66" s="95" t="str">
        <f t="shared" si="198"/>
        <v>幸　岡</v>
      </c>
      <c r="AU66" s="95" t="str">
        <f t="shared" si="198"/>
        <v>西　山</v>
      </c>
      <c r="AV66" s="95">
        <f t="shared" si="198"/>
        <v>0</v>
      </c>
      <c r="AW66" s="95">
        <f t="shared" si="198"/>
        <v>0</v>
      </c>
      <c r="AX66" s="95">
        <f t="shared" si="198"/>
        <v>0</v>
      </c>
      <c r="AY66" s="95">
        <f t="shared" si="198"/>
        <v>0</v>
      </c>
      <c r="AZ66" s="95">
        <f t="shared" si="198"/>
        <v>0</v>
      </c>
      <c r="BA66" s="95">
        <f t="shared" si="193"/>
        <v>0</v>
      </c>
      <c r="BB66" s="95">
        <f t="shared" si="193"/>
        <v>0</v>
      </c>
      <c r="BC66" s="95">
        <f t="shared" si="193"/>
        <v>0</v>
      </c>
      <c r="BD66" s="95">
        <f t="shared" si="193"/>
        <v>0</v>
      </c>
      <c r="BE66" s="95">
        <f t="shared" ref="BE66:BH66" si="199">BE10</f>
        <v>0</v>
      </c>
      <c r="BF66" s="95">
        <f t="shared" si="199"/>
        <v>0</v>
      </c>
      <c r="BG66" s="95">
        <f t="shared" si="199"/>
        <v>0</v>
      </c>
      <c r="BH66" s="95">
        <f t="shared" si="199"/>
        <v>0</v>
      </c>
      <c r="BI66" s="95">
        <f t="shared" si="193"/>
        <v>0</v>
      </c>
      <c r="BJ66" s="95">
        <f t="shared" si="193"/>
        <v>0</v>
      </c>
      <c r="BK66" s="95">
        <f t="shared" si="193"/>
        <v>0</v>
      </c>
      <c r="BL66" s="95">
        <f t="shared" si="193"/>
        <v>0</v>
      </c>
      <c r="BM66" s="95">
        <f t="shared" si="193"/>
        <v>0</v>
      </c>
      <c r="BN66" s="95">
        <f t="shared" ref="BN66" si="200">BN10</f>
        <v>0</v>
      </c>
      <c r="BO66" s="95">
        <f t="shared" si="193"/>
        <v>0</v>
      </c>
      <c r="BP66" s="95">
        <f t="shared" si="193"/>
        <v>0</v>
      </c>
      <c r="BQ66" s="95">
        <f t="shared" si="193"/>
        <v>0</v>
      </c>
      <c r="BR66" s="95">
        <f t="shared" si="193"/>
        <v>0</v>
      </c>
      <c r="BS66" s="95">
        <f t="shared" si="193"/>
        <v>0</v>
      </c>
      <c r="BT66" s="95">
        <f t="shared" si="193"/>
        <v>0</v>
      </c>
      <c r="BU66" s="95">
        <f t="shared" si="193"/>
        <v>0</v>
      </c>
      <c r="BV66" s="95">
        <f t="shared" ref="BV66:BY66" si="201">BV10</f>
        <v>0</v>
      </c>
      <c r="BW66" s="95">
        <f t="shared" si="201"/>
        <v>0</v>
      </c>
      <c r="BX66" s="95">
        <f t="shared" si="201"/>
        <v>0</v>
      </c>
      <c r="BY66" s="95">
        <f t="shared" si="201"/>
        <v>0</v>
      </c>
      <c r="BZ66" s="95">
        <f t="shared" si="193"/>
        <v>0</v>
      </c>
      <c r="CA66" s="95">
        <f t="shared" si="193"/>
        <v>0</v>
      </c>
      <c r="CB66" s="95">
        <f t="shared" si="193"/>
        <v>0</v>
      </c>
      <c r="CC66" s="95">
        <f t="shared" si="193"/>
        <v>0</v>
      </c>
      <c r="CD66" s="95">
        <f t="shared" si="193"/>
        <v>0</v>
      </c>
      <c r="CE66" s="95">
        <f t="shared" ref="CE66" si="202">CE10</f>
        <v>0</v>
      </c>
      <c r="CF66" s="95">
        <f t="shared" si="193"/>
        <v>0</v>
      </c>
      <c r="CG66" s="95">
        <f t="shared" si="193"/>
        <v>0</v>
      </c>
      <c r="CH66" s="95">
        <f t="shared" si="193"/>
        <v>0</v>
      </c>
      <c r="CI66" s="95">
        <f t="shared" si="193"/>
        <v>0</v>
      </c>
      <c r="CJ66" s="95">
        <f t="shared" si="193"/>
        <v>0</v>
      </c>
      <c r="CK66" s="95">
        <f t="shared" si="193"/>
        <v>0</v>
      </c>
      <c r="CL66" s="95">
        <f t="shared" si="193"/>
        <v>0</v>
      </c>
      <c r="CM66" s="95">
        <f t="shared" ref="CM66:CP66" si="203">CM10</f>
        <v>0</v>
      </c>
      <c r="CN66" s="95">
        <f t="shared" si="203"/>
        <v>0</v>
      </c>
      <c r="CO66" s="95">
        <f t="shared" si="203"/>
        <v>0</v>
      </c>
      <c r="CP66" s="95">
        <f t="shared" si="203"/>
        <v>0</v>
      </c>
      <c r="CQ66" s="95">
        <f t="shared" si="193"/>
        <v>0</v>
      </c>
      <c r="CR66" s="95">
        <f t="shared" si="193"/>
        <v>0</v>
      </c>
      <c r="CS66" s="95">
        <f t="shared" si="193"/>
        <v>0</v>
      </c>
      <c r="CT66" s="95">
        <f t="shared" si="193"/>
        <v>0</v>
      </c>
      <c r="CU66" s="95">
        <f t="shared" si="193"/>
        <v>0</v>
      </c>
      <c r="CV66" s="95">
        <f t="shared" ref="CV66" si="204">CV10</f>
        <v>0</v>
      </c>
      <c r="CW66" s="95">
        <f t="shared" si="193"/>
        <v>0</v>
      </c>
      <c r="CX66" s="95">
        <f t="shared" si="193"/>
        <v>0</v>
      </c>
      <c r="CY66" s="95">
        <f t="shared" si="193"/>
        <v>0</v>
      </c>
      <c r="CZ66" s="95">
        <f t="shared" ref="CZ66:DK66" si="205">CZ10</f>
        <v>0</v>
      </c>
      <c r="DA66" s="95">
        <f t="shared" si="205"/>
        <v>0</v>
      </c>
      <c r="DB66" s="95">
        <f t="shared" si="205"/>
        <v>0</v>
      </c>
      <c r="DC66" s="95">
        <f t="shared" si="205"/>
        <v>0</v>
      </c>
      <c r="DD66" s="95">
        <f t="shared" si="205"/>
        <v>0</v>
      </c>
      <c r="DE66" s="95">
        <f t="shared" si="205"/>
        <v>0</v>
      </c>
      <c r="DF66" s="95">
        <f t="shared" si="205"/>
        <v>0</v>
      </c>
      <c r="DG66" s="95">
        <f t="shared" si="205"/>
        <v>0</v>
      </c>
      <c r="DH66" s="95">
        <f t="shared" si="205"/>
        <v>0</v>
      </c>
      <c r="DI66" s="95">
        <f t="shared" si="205"/>
        <v>0</v>
      </c>
      <c r="DJ66" s="95">
        <f t="shared" si="205"/>
        <v>0</v>
      </c>
      <c r="DK66" s="95">
        <f t="shared" si="205"/>
        <v>0</v>
      </c>
      <c r="DL66" s="95" t="str">
        <f t="shared" ref="DL66:DO66" si="206">DL10</f>
        <v>金　山</v>
      </c>
      <c r="DM66" s="95">
        <f t="shared" si="206"/>
        <v>0</v>
      </c>
      <c r="DN66" s="95">
        <f t="shared" si="206"/>
        <v>0</v>
      </c>
      <c r="DO66" s="95">
        <f t="shared" si="206"/>
        <v>0</v>
      </c>
      <c r="DP66" s="95">
        <f t="shared" ref="DP66:DS66" si="207">DP10</f>
        <v>0</v>
      </c>
      <c r="DQ66" s="95">
        <f t="shared" si="207"/>
        <v>0</v>
      </c>
      <c r="DR66" s="95">
        <f t="shared" si="207"/>
        <v>0</v>
      </c>
      <c r="DS66" s="95">
        <f t="shared" si="207"/>
        <v>0</v>
      </c>
      <c r="DT66" s="95" t="str">
        <f t="shared" si="193"/>
        <v>平　岡</v>
      </c>
      <c r="DU66" s="95">
        <f t="shared" si="193"/>
        <v>0</v>
      </c>
      <c r="DV66" s="95">
        <f t="shared" si="193"/>
        <v>0</v>
      </c>
      <c r="DW66" s="95">
        <f t="shared" si="193"/>
        <v>0</v>
      </c>
      <c r="DX66" s="95">
        <f t="shared" ref="DX66:EA66" si="208">DX10</f>
        <v>0</v>
      </c>
      <c r="DY66" s="95">
        <f t="shared" si="208"/>
        <v>0</v>
      </c>
      <c r="DZ66" s="95">
        <f t="shared" si="208"/>
        <v>0</v>
      </c>
      <c r="EA66" s="95">
        <f t="shared" si="208"/>
        <v>0</v>
      </c>
      <c r="EB66" s="95" t="str">
        <f t="shared" ref="EB66:EI66" si="209">EB10</f>
        <v>宮　地</v>
      </c>
      <c r="EC66" s="95">
        <f t="shared" si="209"/>
        <v>0</v>
      </c>
      <c r="ED66" s="95">
        <f t="shared" si="209"/>
        <v>0</v>
      </c>
      <c r="EE66" s="95">
        <f t="shared" si="209"/>
        <v>0</v>
      </c>
      <c r="EF66" s="95">
        <f t="shared" si="209"/>
        <v>0</v>
      </c>
      <c r="EG66" s="95">
        <f t="shared" si="209"/>
        <v>0</v>
      </c>
      <c r="EH66" s="95">
        <f t="shared" si="209"/>
        <v>0</v>
      </c>
      <c r="EI66" s="95">
        <f t="shared" si="209"/>
        <v>0</v>
      </c>
      <c r="EJ66" s="95">
        <f t="shared" ref="EJ66:EQ66" si="210">EJ10</f>
        <v>0</v>
      </c>
      <c r="EK66" s="95">
        <f t="shared" si="210"/>
        <v>0</v>
      </c>
      <c r="EL66" s="95">
        <f t="shared" si="210"/>
        <v>0</v>
      </c>
      <c r="EM66" s="95">
        <f t="shared" si="210"/>
        <v>0</v>
      </c>
      <c r="EN66" s="95" t="str">
        <f t="shared" si="210"/>
        <v>中　嶋</v>
      </c>
      <c r="EO66" s="95">
        <f t="shared" si="210"/>
        <v>0</v>
      </c>
      <c r="EP66" s="95">
        <f t="shared" si="210"/>
        <v>0</v>
      </c>
      <c r="EQ66" s="95">
        <f t="shared" si="210"/>
        <v>0</v>
      </c>
      <c r="ER66" s="95">
        <f t="shared" ref="ER66:EU66" si="211">ER10</f>
        <v>0</v>
      </c>
      <c r="ES66" s="95">
        <f t="shared" si="211"/>
        <v>0</v>
      </c>
      <c r="ET66" s="95">
        <f t="shared" si="211"/>
        <v>0</v>
      </c>
      <c r="EU66" s="95">
        <f t="shared" si="211"/>
        <v>0</v>
      </c>
      <c r="EV66" s="95">
        <f t="shared" si="193"/>
        <v>0</v>
      </c>
      <c r="EW66" s="95">
        <f t="shared" si="193"/>
        <v>0</v>
      </c>
      <c r="EX66" s="95">
        <f t="shared" ref="EX66:EZ66" si="212">EX10</f>
        <v>0</v>
      </c>
      <c r="EY66" s="95">
        <f t="shared" si="212"/>
        <v>0</v>
      </c>
      <c r="EZ66" s="95">
        <f t="shared" si="212"/>
        <v>0</v>
      </c>
      <c r="FA66" s="95">
        <f t="shared" si="193"/>
        <v>0</v>
      </c>
      <c r="FB66" s="95">
        <f t="shared" si="193"/>
        <v>0</v>
      </c>
      <c r="FC66" s="95">
        <f t="shared" si="193"/>
        <v>0</v>
      </c>
      <c r="FD66" s="95">
        <f t="shared" si="193"/>
        <v>0</v>
      </c>
      <c r="FE66" s="95">
        <f t="shared" ref="FE66:FG66" si="213">FE10</f>
        <v>0</v>
      </c>
      <c r="FF66" s="95">
        <f t="shared" si="213"/>
        <v>0</v>
      </c>
      <c r="FG66" s="95">
        <f t="shared" si="213"/>
        <v>0</v>
      </c>
      <c r="FH66" s="95">
        <f t="shared" si="193"/>
        <v>0</v>
      </c>
      <c r="FI66" s="95">
        <f t="shared" si="193"/>
        <v>0</v>
      </c>
      <c r="FJ66" s="95">
        <f>FJ10</f>
        <v>0</v>
      </c>
      <c r="FK66" s="95">
        <f>FK10</f>
        <v>0</v>
      </c>
      <c r="FL66" s="95">
        <f>FL10</f>
        <v>0</v>
      </c>
      <c r="FM66" s="84">
        <f>FM10</f>
        <v>0</v>
      </c>
      <c r="FN66" s="95">
        <f t="shared" ref="FN66:FP66" si="214">FN10</f>
        <v>0</v>
      </c>
      <c r="FO66" s="95">
        <f t="shared" si="214"/>
        <v>0</v>
      </c>
      <c r="FP66" s="172">
        <f t="shared" si="214"/>
        <v>0</v>
      </c>
      <c r="FQ66" s="315"/>
      <c r="FR66" s="316"/>
      <c r="FS66" s="316"/>
      <c r="FT66" s="316"/>
      <c r="FU66" s="316"/>
      <c r="FV66" s="316"/>
      <c r="FW66" s="316"/>
      <c r="FX66" s="316"/>
      <c r="FY66" s="316"/>
      <c r="FZ66" s="316"/>
      <c r="GA66" s="316"/>
      <c r="GB66" s="316"/>
      <c r="GC66" s="316"/>
      <c r="GD66" s="316"/>
      <c r="GE66" s="316"/>
      <c r="GF66" s="316"/>
      <c r="GG66" s="316"/>
      <c r="GH66" s="316"/>
      <c r="GI66" s="316"/>
      <c r="GJ66" s="316"/>
      <c r="GK66" s="316"/>
      <c r="GL66" s="316"/>
      <c r="GM66" s="316"/>
      <c r="GN66" s="316"/>
      <c r="GO66" s="316"/>
      <c r="GP66" s="316"/>
      <c r="GQ66" s="316"/>
      <c r="GR66" s="316"/>
      <c r="GS66" s="316"/>
      <c r="GT66" s="316"/>
      <c r="GU66" s="316"/>
      <c r="GV66" s="316"/>
      <c r="GW66" s="316"/>
      <c r="GX66" s="316"/>
      <c r="GY66" s="88"/>
      <c r="HA66" s="80"/>
      <c r="HB66" s="199">
        <f>リスト!C65</f>
        <v>0</v>
      </c>
      <c r="HC66" s="76" t="str">
        <f>IF(リスト!D65="","",リスト!D65)</f>
        <v/>
      </c>
      <c r="HD66" s="76" t="str">
        <f>IF(リスト!F65="","",リスト!F65)</f>
        <v/>
      </c>
      <c r="HE66" s="76" t="str">
        <f>IF(リスト!E65="","",リスト!E65)</f>
        <v/>
      </c>
      <c r="HF66" s="200" t="str">
        <f>IF(リスト!G65="","",リスト!G65)</f>
        <v/>
      </c>
      <c r="HG66" s="459" t="str">
        <f>IF(リスト!H65="","",リスト!H65)</f>
        <v/>
      </c>
      <c r="HH66" s="77" t="str">
        <f>IF(リスト!I65="","",リスト!I65)</f>
        <v>豊　津</v>
      </c>
      <c r="HI66" s="77" t="str">
        <f>IF(リスト!J65="","",リスト!J65)</f>
        <v>三　宅</v>
      </c>
      <c r="HJ66" s="77" t="str">
        <f>IF(リスト!K65="","",リスト!K65)</f>
        <v>羽倉崎</v>
      </c>
      <c r="HK66" s="77" t="str">
        <f>IF(リスト!L65="","",リスト!L65)</f>
        <v>六甲アイランド</v>
      </c>
      <c r="HL66" s="77" t="str">
        <f>IF(リスト!M65="","",リスト!M65)</f>
        <v>柏　原</v>
      </c>
      <c r="HM66" s="77" t="str">
        <f>IF(リスト!N65="","",リスト!N65)</f>
        <v/>
      </c>
      <c r="HN66" s="77" t="str">
        <f>IF(リスト!O65="","",リスト!O65)</f>
        <v/>
      </c>
      <c r="HO66" s="460" t="str">
        <f>IF(リスト!P65="","",リスト!P65)</f>
        <v/>
      </c>
      <c r="IV66" s="393"/>
      <c r="IW66" s="393"/>
      <c r="IX66" s="393"/>
      <c r="IY66" s="393"/>
      <c r="IZ66" s="393"/>
      <c r="JA66" s="393"/>
      <c r="JB66" s="393"/>
      <c r="JC66" s="393"/>
      <c r="JD66" s="393"/>
      <c r="JE66" s="393"/>
      <c r="JF66" s="393"/>
      <c r="JG66" s="393"/>
      <c r="JH66" s="393"/>
      <c r="JI66" s="393"/>
      <c r="JJ66" s="393"/>
      <c r="JK66" s="393"/>
      <c r="JL66" s="393"/>
      <c r="JM66" s="393"/>
      <c r="JN66" s="393"/>
      <c r="JO66" s="393"/>
      <c r="JP66" s="393"/>
      <c r="JQ66" s="393"/>
      <c r="JR66" s="393"/>
      <c r="JS66" s="393"/>
      <c r="JT66" s="393"/>
      <c r="JU66" s="393"/>
      <c r="JV66" s="393"/>
      <c r="JW66" s="393"/>
      <c r="JX66" s="393"/>
      <c r="JY66" s="393"/>
      <c r="JZ66" s="393"/>
      <c r="KA66" s="393"/>
      <c r="KB66" s="393"/>
      <c r="KC66" s="393"/>
      <c r="KD66" s="393"/>
      <c r="KE66" s="393"/>
      <c r="KF66" s="393"/>
      <c r="KG66" s="393"/>
      <c r="KH66" s="393"/>
      <c r="KI66" s="393"/>
      <c r="KJ66" s="393"/>
      <c r="KK66" s="393"/>
      <c r="KL66" s="393"/>
      <c r="KM66" s="393"/>
      <c r="KN66" s="393"/>
      <c r="KO66" s="393"/>
      <c r="KP66" s="393"/>
      <c r="KQ66" s="393"/>
      <c r="KR66" s="393"/>
      <c r="KS66" s="393"/>
      <c r="KT66" s="393"/>
      <c r="KU66" s="393"/>
      <c r="KV66" s="393"/>
      <c r="KW66" s="393"/>
      <c r="KX66" s="393"/>
      <c r="KY66" s="393"/>
      <c r="KZ66" s="393"/>
      <c r="LA66" s="393"/>
      <c r="LB66" s="393"/>
      <c r="LC66" s="393"/>
      <c r="LD66" s="393"/>
      <c r="LE66" s="393"/>
      <c r="LF66" s="393"/>
      <c r="LG66" s="393"/>
      <c r="LH66" s="393"/>
      <c r="LI66" s="393"/>
      <c r="LJ66" s="393"/>
      <c r="LK66" s="393"/>
      <c r="LL66" s="393"/>
      <c r="LM66" s="393"/>
      <c r="LN66" s="393"/>
      <c r="LO66" s="393"/>
      <c r="LP66" s="393"/>
      <c r="LQ66" s="393"/>
      <c r="LR66" s="393"/>
      <c r="LS66" s="393"/>
      <c r="LT66" s="393"/>
      <c r="LU66" s="393"/>
      <c r="LV66" s="393"/>
      <c r="LW66" s="393"/>
      <c r="LX66" s="393"/>
      <c r="LY66" s="393"/>
      <c r="LZ66" s="393"/>
      <c r="MA66" s="393"/>
      <c r="MB66" s="393"/>
      <c r="MC66" s="393"/>
      <c r="MD66" s="393"/>
      <c r="ME66" s="393"/>
      <c r="MF66" s="393"/>
      <c r="MG66" s="393"/>
      <c r="MH66" s="393"/>
      <c r="MI66" s="393"/>
      <c r="MJ66" s="393"/>
      <c r="MK66" s="393"/>
      <c r="ML66" s="393"/>
      <c r="MM66" s="393"/>
      <c r="MN66" s="393"/>
      <c r="MO66" s="393"/>
      <c r="MP66" s="393"/>
      <c r="MQ66" s="393"/>
      <c r="MR66" s="393"/>
      <c r="MS66" s="393"/>
      <c r="MT66" s="393"/>
      <c r="MU66" s="393"/>
      <c r="MV66" s="393"/>
      <c r="MW66" s="393"/>
      <c r="MX66" s="393"/>
      <c r="MY66" s="393"/>
      <c r="MZ66" s="393"/>
      <c r="NA66" s="393"/>
      <c r="NB66" s="393"/>
      <c r="NC66" s="393"/>
      <c r="ND66" s="393"/>
      <c r="NE66" s="393"/>
      <c r="NF66" s="393"/>
      <c r="NG66" s="393"/>
      <c r="NH66" s="393"/>
      <c r="NI66" s="393"/>
      <c r="NJ66" s="393"/>
      <c r="NK66" s="393"/>
      <c r="NL66" s="393"/>
      <c r="NM66" s="393"/>
      <c r="NN66" s="393"/>
      <c r="NO66" s="393"/>
      <c r="NP66" s="393"/>
      <c r="NQ66" s="393"/>
      <c r="NR66" s="393"/>
      <c r="NS66" s="393"/>
      <c r="NT66" s="393"/>
      <c r="NU66" s="393"/>
      <c r="NV66" s="393"/>
      <c r="NW66" s="393"/>
      <c r="NX66" s="393"/>
      <c r="NY66" s="393"/>
      <c r="NZ66" s="393"/>
      <c r="OA66" s="393"/>
      <c r="OB66" s="393"/>
      <c r="OC66" s="393"/>
      <c r="OD66" s="393"/>
      <c r="OE66" s="393"/>
      <c r="OF66" s="393"/>
      <c r="OG66" s="393"/>
      <c r="OH66" s="393"/>
      <c r="OI66" s="393"/>
      <c r="OJ66" s="393"/>
      <c r="OK66" s="393"/>
      <c r="OL66" s="393"/>
      <c r="OM66" s="393"/>
      <c r="ON66" s="393"/>
      <c r="OO66" s="393"/>
      <c r="OP66" s="393"/>
      <c r="OQ66" s="393"/>
      <c r="OR66" s="393"/>
      <c r="OS66" s="393"/>
      <c r="OT66" s="393"/>
      <c r="OU66" s="393"/>
      <c r="OV66" s="393"/>
      <c r="OW66" s="393"/>
      <c r="OX66" s="393"/>
      <c r="OY66" s="393"/>
      <c r="OZ66" s="393"/>
      <c r="PA66" s="393"/>
      <c r="PB66" s="393"/>
      <c r="PC66" s="393"/>
      <c r="PD66" s="393"/>
      <c r="PE66" s="393"/>
      <c r="PF66" s="393"/>
      <c r="PG66" s="393"/>
      <c r="PH66" s="393"/>
      <c r="PI66" s="393"/>
      <c r="PJ66" s="393"/>
      <c r="PK66" s="393"/>
      <c r="PL66" s="393"/>
      <c r="PM66" s="393"/>
      <c r="PN66" s="393"/>
      <c r="PO66" s="393"/>
      <c r="PP66" s="393"/>
      <c r="PQ66" s="393"/>
      <c r="PR66" s="393"/>
      <c r="PS66" s="393"/>
      <c r="PT66" s="393"/>
      <c r="PU66" s="393"/>
      <c r="PV66" s="393"/>
      <c r="PW66" s="393"/>
      <c r="PX66" s="393"/>
      <c r="PY66" s="393"/>
      <c r="PZ66" s="393"/>
      <c r="QA66" s="393"/>
      <c r="QB66" s="393"/>
      <c r="QC66" s="393"/>
      <c r="QD66" s="393"/>
      <c r="QE66" s="393"/>
      <c r="QF66" s="393"/>
      <c r="QG66" s="393"/>
      <c r="QH66" s="393"/>
      <c r="QI66" s="393"/>
      <c r="QJ66" s="393"/>
      <c r="QK66" s="393"/>
      <c r="QL66" s="393"/>
      <c r="QM66" s="393"/>
      <c r="QN66" s="393"/>
      <c r="QO66" s="393"/>
      <c r="QP66" s="393"/>
      <c r="QQ66" s="393"/>
      <c r="QR66" s="393"/>
      <c r="QS66" s="393"/>
      <c r="QT66" s="393"/>
      <c r="QU66" s="393"/>
      <c r="QV66" s="393"/>
      <c r="QW66" s="393"/>
      <c r="QX66" s="393"/>
      <c r="QY66" s="393"/>
      <c r="QZ66" s="393"/>
      <c r="RA66" s="393"/>
      <c r="RB66" s="393"/>
      <c r="RC66" s="393"/>
      <c r="RD66" s="393"/>
      <c r="RE66" s="393"/>
      <c r="RF66" s="393"/>
      <c r="RG66" s="393"/>
      <c r="RH66" s="393"/>
      <c r="RI66" s="393"/>
      <c r="RJ66" s="393"/>
      <c r="RK66" s="393"/>
      <c r="RL66" s="393"/>
      <c r="RM66" s="393"/>
      <c r="RN66" s="393"/>
      <c r="RO66" s="393"/>
      <c r="RP66" s="393"/>
      <c r="RQ66" s="393"/>
      <c r="RR66" s="393"/>
      <c r="RS66" s="393"/>
      <c r="RT66" s="393"/>
      <c r="RU66" s="393"/>
      <c r="RV66" s="393"/>
      <c r="RW66" s="393"/>
      <c r="RX66" s="393"/>
      <c r="RY66" s="393"/>
      <c r="RZ66" s="393"/>
      <c r="SA66" s="393"/>
      <c r="SB66" s="393"/>
      <c r="SC66" s="393"/>
      <c r="SD66" s="393"/>
      <c r="SE66" s="393"/>
      <c r="SF66" s="393"/>
      <c r="SG66" s="393"/>
      <c r="SH66" s="393"/>
      <c r="SI66" s="393"/>
      <c r="SJ66" s="393"/>
      <c r="SK66" s="393"/>
      <c r="SL66" s="393"/>
      <c r="SM66" s="393"/>
      <c r="SN66" s="393"/>
      <c r="SO66" s="393"/>
      <c r="SP66" s="393"/>
      <c r="SQ66" s="393"/>
      <c r="SR66" s="393"/>
      <c r="SS66" s="393"/>
      <c r="ST66" s="393"/>
      <c r="SU66" s="393"/>
      <c r="SV66" s="393"/>
      <c r="SW66" s="393"/>
      <c r="SX66" s="393"/>
      <c r="SY66" s="393"/>
      <c r="SZ66" s="393"/>
      <c r="TA66" s="393"/>
      <c r="TB66" s="393"/>
      <c r="TC66" s="393"/>
      <c r="TD66" s="393"/>
      <c r="TE66" s="393"/>
      <c r="TF66" s="393"/>
      <c r="TG66" s="393"/>
      <c r="TH66" s="393"/>
      <c r="TI66" s="393"/>
      <c r="TJ66" s="393"/>
      <c r="TK66" s="393"/>
    </row>
    <row r="67" spans="1:531" ht="23.25" customHeight="1" thickBot="1" x14ac:dyDescent="0.2">
      <c r="A67" s="96"/>
      <c r="B67" s="94">
        <f t="shared" ref="B67:FI67" si="215">B18</f>
        <v>0</v>
      </c>
      <c r="C67" s="95">
        <f t="shared" si="215"/>
        <v>0</v>
      </c>
      <c r="D67" s="95">
        <f t="shared" si="215"/>
        <v>0</v>
      </c>
      <c r="E67" s="95">
        <f t="shared" si="215"/>
        <v>0</v>
      </c>
      <c r="F67" s="95" t="str">
        <f t="shared" si="215"/>
        <v>菅　野</v>
      </c>
      <c r="G67" s="95" t="str">
        <f t="shared" si="215"/>
        <v>藤　本</v>
      </c>
      <c r="H67" s="95" t="str">
        <f t="shared" si="215"/>
        <v>幸　岡</v>
      </c>
      <c r="I67" s="95">
        <f t="shared" si="215"/>
        <v>0</v>
      </c>
      <c r="J67" s="95" t="str">
        <f t="shared" ref="J67:AD67" si="216">J18</f>
        <v>和　本</v>
      </c>
      <c r="K67" s="95" t="str">
        <f t="shared" si="216"/>
        <v>野　木</v>
      </c>
      <c r="L67" s="95" t="str">
        <f t="shared" si="216"/>
        <v>木　下</v>
      </c>
      <c r="M67" s="95">
        <f t="shared" si="216"/>
        <v>0</v>
      </c>
      <c r="N67" s="95">
        <f t="shared" ref="N67:V67" si="217">N18</f>
        <v>0</v>
      </c>
      <c r="O67" s="95">
        <f t="shared" ref="O67" si="218">O18</f>
        <v>0</v>
      </c>
      <c r="P67" s="95">
        <f t="shared" si="217"/>
        <v>0</v>
      </c>
      <c r="Q67" s="95">
        <f t="shared" si="217"/>
        <v>0</v>
      </c>
      <c r="R67" s="95">
        <f t="shared" si="217"/>
        <v>0</v>
      </c>
      <c r="S67" s="95">
        <f t="shared" si="217"/>
        <v>0</v>
      </c>
      <c r="T67" s="95">
        <f t="shared" si="217"/>
        <v>0</v>
      </c>
      <c r="U67" s="95">
        <f t="shared" si="217"/>
        <v>0</v>
      </c>
      <c r="V67" s="95">
        <f t="shared" si="217"/>
        <v>0</v>
      </c>
      <c r="W67" s="95">
        <f t="shared" si="216"/>
        <v>0</v>
      </c>
      <c r="X67" s="95">
        <f t="shared" si="216"/>
        <v>0</v>
      </c>
      <c r="Y67" s="95">
        <f t="shared" si="216"/>
        <v>0</v>
      </c>
      <c r="Z67" s="95">
        <f t="shared" si="216"/>
        <v>0</v>
      </c>
      <c r="AA67" s="95">
        <f t="shared" si="216"/>
        <v>0</v>
      </c>
      <c r="AB67" s="95">
        <f t="shared" si="216"/>
        <v>0</v>
      </c>
      <c r="AC67" s="95">
        <f t="shared" si="216"/>
        <v>0</v>
      </c>
      <c r="AD67" s="95">
        <f t="shared" si="216"/>
        <v>0</v>
      </c>
      <c r="AE67" s="95">
        <f t="shared" si="215"/>
        <v>0</v>
      </c>
      <c r="AF67" s="95">
        <f t="shared" ref="AF67" si="219">AF18</f>
        <v>0</v>
      </c>
      <c r="AG67" s="95">
        <f t="shared" si="215"/>
        <v>0</v>
      </c>
      <c r="AH67" s="95">
        <f t="shared" si="215"/>
        <v>0</v>
      </c>
      <c r="AI67" s="95">
        <f t="shared" si="215"/>
        <v>0</v>
      </c>
      <c r="AJ67" s="95">
        <f t="shared" ref="AJ67:AZ67" si="220">AJ18</f>
        <v>0</v>
      </c>
      <c r="AK67" s="95">
        <f t="shared" si="220"/>
        <v>0</v>
      </c>
      <c r="AL67" s="95">
        <f t="shared" si="220"/>
        <v>0</v>
      </c>
      <c r="AM67" s="95">
        <f t="shared" si="220"/>
        <v>0</v>
      </c>
      <c r="AN67" s="95">
        <f t="shared" si="220"/>
        <v>0</v>
      </c>
      <c r="AO67" s="95">
        <f t="shared" si="220"/>
        <v>0</v>
      </c>
      <c r="AP67" s="95">
        <f t="shared" si="220"/>
        <v>0</v>
      </c>
      <c r="AQ67" s="95">
        <f t="shared" si="220"/>
        <v>0</v>
      </c>
      <c r="AR67" s="95">
        <f t="shared" si="220"/>
        <v>0</v>
      </c>
      <c r="AS67" s="95">
        <f t="shared" si="220"/>
        <v>0</v>
      </c>
      <c r="AT67" s="95">
        <f t="shared" si="220"/>
        <v>0</v>
      </c>
      <c r="AU67" s="95">
        <f t="shared" si="220"/>
        <v>0</v>
      </c>
      <c r="AV67" s="95" t="str">
        <f t="shared" si="220"/>
        <v>荒　木</v>
      </c>
      <c r="AW67" s="95" t="str">
        <f t="shared" si="220"/>
        <v>今　井</v>
      </c>
      <c r="AX67" s="95" t="str">
        <f t="shared" si="220"/>
        <v>髙比良</v>
      </c>
      <c r="AY67" s="95">
        <f t="shared" si="220"/>
        <v>0</v>
      </c>
      <c r="AZ67" s="95">
        <f t="shared" si="220"/>
        <v>0</v>
      </c>
      <c r="BA67" s="95" t="str">
        <f t="shared" si="215"/>
        <v>金　山</v>
      </c>
      <c r="BB67" s="95">
        <f t="shared" si="215"/>
        <v>0</v>
      </c>
      <c r="BC67" s="95">
        <f t="shared" si="215"/>
        <v>0</v>
      </c>
      <c r="BD67" s="95">
        <f t="shared" si="215"/>
        <v>0</v>
      </c>
      <c r="BE67" s="95">
        <f t="shared" ref="BE67:BH67" si="221">BE18</f>
        <v>0</v>
      </c>
      <c r="BF67" s="95">
        <f t="shared" si="221"/>
        <v>0</v>
      </c>
      <c r="BG67" s="95">
        <f t="shared" si="221"/>
        <v>0</v>
      </c>
      <c r="BH67" s="95">
        <f t="shared" si="221"/>
        <v>0</v>
      </c>
      <c r="BI67" s="95">
        <f t="shared" si="215"/>
        <v>0</v>
      </c>
      <c r="BJ67" s="95">
        <f t="shared" si="215"/>
        <v>0</v>
      </c>
      <c r="BK67" s="95">
        <f t="shared" si="215"/>
        <v>0</v>
      </c>
      <c r="BL67" s="95">
        <f t="shared" si="215"/>
        <v>0</v>
      </c>
      <c r="BM67" s="95">
        <f t="shared" si="215"/>
        <v>0</v>
      </c>
      <c r="BN67" s="95">
        <f t="shared" ref="BN67" si="222">BN18</f>
        <v>0</v>
      </c>
      <c r="BO67" s="95">
        <f t="shared" si="215"/>
        <v>0</v>
      </c>
      <c r="BP67" s="95">
        <f t="shared" si="215"/>
        <v>0</v>
      </c>
      <c r="BQ67" s="95">
        <f t="shared" si="215"/>
        <v>0</v>
      </c>
      <c r="BR67" s="95">
        <f t="shared" si="215"/>
        <v>0</v>
      </c>
      <c r="BS67" s="95">
        <f t="shared" si="215"/>
        <v>0</v>
      </c>
      <c r="BT67" s="95">
        <f t="shared" si="215"/>
        <v>0</v>
      </c>
      <c r="BU67" s="95">
        <f t="shared" si="215"/>
        <v>0</v>
      </c>
      <c r="BV67" s="95">
        <f t="shared" ref="BV67:BY67" si="223">BV18</f>
        <v>0</v>
      </c>
      <c r="BW67" s="95">
        <f t="shared" si="223"/>
        <v>0</v>
      </c>
      <c r="BX67" s="95">
        <f t="shared" si="223"/>
        <v>0</v>
      </c>
      <c r="BY67" s="95">
        <f t="shared" si="223"/>
        <v>0</v>
      </c>
      <c r="BZ67" s="95" t="str">
        <f t="shared" si="215"/>
        <v>三　谷</v>
      </c>
      <c r="CA67" s="95" t="str">
        <f t="shared" si="215"/>
        <v>東　條</v>
      </c>
      <c r="CB67" s="95" t="str">
        <f t="shared" si="215"/>
        <v>小　川</v>
      </c>
      <c r="CC67" s="95">
        <f t="shared" si="215"/>
        <v>0</v>
      </c>
      <c r="CD67" s="95">
        <f t="shared" si="215"/>
        <v>0</v>
      </c>
      <c r="CE67" s="95">
        <f t="shared" ref="CE67" si="224">CE18</f>
        <v>0</v>
      </c>
      <c r="CF67" s="95">
        <f t="shared" si="215"/>
        <v>0</v>
      </c>
      <c r="CG67" s="95">
        <f t="shared" si="215"/>
        <v>0</v>
      </c>
      <c r="CH67" s="95">
        <f t="shared" si="215"/>
        <v>0</v>
      </c>
      <c r="CI67" s="95">
        <f t="shared" si="215"/>
        <v>0</v>
      </c>
      <c r="CJ67" s="95">
        <f t="shared" si="215"/>
        <v>0</v>
      </c>
      <c r="CK67" s="95">
        <f t="shared" si="215"/>
        <v>0</v>
      </c>
      <c r="CL67" s="95">
        <f t="shared" si="215"/>
        <v>0</v>
      </c>
      <c r="CM67" s="95">
        <f t="shared" ref="CM67:CP67" si="225">CM18</f>
        <v>0</v>
      </c>
      <c r="CN67" s="95">
        <f t="shared" si="225"/>
        <v>0</v>
      </c>
      <c r="CO67" s="95">
        <f t="shared" si="225"/>
        <v>0</v>
      </c>
      <c r="CP67" s="95">
        <f t="shared" si="225"/>
        <v>0</v>
      </c>
      <c r="CQ67" s="95">
        <f t="shared" si="215"/>
        <v>0</v>
      </c>
      <c r="CR67" s="95">
        <f t="shared" si="215"/>
        <v>0</v>
      </c>
      <c r="CS67" s="95">
        <f t="shared" si="215"/>
        <v>0</v>
      </c>
      <c r="CT67" s="95">
        <f t="shared" si="215"/>
        <v>0</v>
      </c>
      <c r="CU67" s="95">
        <f t="shared" si="215"/>
        <v>0</v>
      </c>
      <c r="CV67" s="95">
        <f t="shared" ref="CV67" si="226">CV18</f>
        <v>0</v>
      </c>
      <c r="CW67" s="95">
        <f t="shared" si="215"/>
        <v>0</v>
      </c>
      <c r="CX67" s="95">
        <f t="shared" si="215"/>
        <v>0</v>
      </c>
      <c r="CY67" s="95">
        <f t="shared" si="215"/>
        <v>0</v>
      </c>
      <c r="CZ67" s="95">
        <f t="shared" ref="CZ67:DK67" si="227">CZ18</f>
        <v>0</v>
      </c>
      <c r="DA67" s="95">
        <f t="shared" si="227"/>
        <v>0</v>
      </c>
      <c r="DB67" s="95">
        <f t="shared" si="227"/>
        <v>0</v>
      </c>
      <c r="DC67" s="95">
        <f t="shared" si="227"/>
        <v>0</v>
      </c>
      <c r="DD67" s="95">
        <f t="shared" si="227"/>
        <v>0</v>
      </c>
      <c r="DE67" s="95">
        <f t="shared" si="227"/>
        <v>0</v>
      </c>
      <c r="DF67" s="95">
        <f t="shared" si="227"/>
        <v>0</v>
      </c>
      <c r="DG67" s="95">
        <f t="shared" si="227"/>
        <v>0</v>
      </c>
      <c r="DH67" s="95">
        <f t="shared" si="227"/>
        <v>0</v>
      </c>
      <c r="DI67" s="95">
        <f t="shared" si="227"/>
        <v>0</v>
      </c>
      <c r="DJ67" s="95">
        <f t="shared" si="227"/>
        <v>0</v>
      </c>
      <c r="DK67" s="95">
        <f t="shared" si="227"/>
        <v>0</v>
      </c>
      <c r="DL67" s="95">
        <f t="shared" ref="DL67:DO67" si="228">DL18</f>
        <v>0</v>
      </c>
      <c r="DM67" s="95">
        <f t="shared" si="228"/>
        <v>0</v>
      </c>
      <c r="DN67" s="95">
        <f t="shared" si="228"/>
        <v>0</v>
      </c>
      <c r="DO67" s="95">
        <f t="shared" si="228"/>
        <v>0</v>
      </c>
      <c r="DP67" s="95">
        <f t="shared" ref="DP67:DS67" si="229">DP18</f>
        <v>0</v>
      </c>
      <c r="DQ67" s="95">
        <f t="shared" si="229"/>
        <v>0</v>
      </c>
      <c r="DR67" s="95">
        <f t="shared" si="229"/>
        <v>0</v>
      </c>
      <c r="DS67" s="95">
        <f t="shared" si="229"/>
        <v>0</v>
      </c>
      <c r="DT67" s="95" t="str">
        <f t="shared" si="215"/>
        <v>平　岡</v>
      </c>
      <c r="DU67" s="95">
        <f t="shared" si="215"/>
        <v>0</v>
      </c>
      <c r="DV67" s="95">
        <f t="shared" si="215"/>
        <v>0</v>
      </c>
      <c r="DW67" s="95">
        <f t="shared" si="215"/>
        <v>0</v>
      </c>
      <c r="DX67" s="95">
        <f t="shared" ref="DX67:EA67" si="230">DX18</f>
        <v>0</v>
      </c>
      <c r="DY67" s="95">
        <f t="shared" si="230"/>
        <v>0</v>
      </c>
      <c r="DZ67" s="95">
        <f t="shared" si="230"/>
        <v>0</v>
      </c>
      <c r="EA67" s="95">
        <f t="shared" si="230"/>
        <v>0</v>
      </c>
      <c r="EB67" s="95" t="str">
        <f t="shared" ref="EB67:EI67" si="231">EB18</f>
        <v>宮　地</v>
      </c>
      <c r="EC67" s="95">
        <f t="shared" si="231"/>
        <v>0</v>
      </c>
      <c r="ED67" s="95">
        <f t="shared" si="231"/>
        <v>0</v>
      </c>
      <c r="EE67" s="95">
        <f t="shared" si="231"/>
        <v>0</v>
      </c>
      <c r="EF67" s="95">
        <f t="shared" si="231"/>
        <v>0</v>
      </c>
      <c r="EG67" s="95">
        <f t="shared" si="231"/>
        <v>0</v>
      </c>
      <c r="EH67" s="95">
        <f t="shared" si="231"/>
        <v>0</v>
      </c>
      <c r="EI67" s="95">
        <f t="shared" si="231"/>
        <v>0</v>
      </c>
      <c r="EJ67" s="95" t="str">
        <f t="shared" ref="EJ67:EQ67" si="232">EJ18</f>
        <v>平　澤</v>
      </c>
      <c r="EK67" s="95">
        <f t="shared" si="232"/>
        <v>0</v>
      </c>
      <c r="EL67" s="95">
        <f t="shared" si="232"/>
        <v>0</v>
      </c>
      <c r="EM67" s="95">
        <f t="shared" si="232"/>
        <v>0</v>
      </c>
      <c r="EN67" s="95" t="str">
        <f t="shared" si="232"/>
        <v>中　嶋</v>
      </c>
      <c r="EO67" s="95">
        <f t="shared" si="232"/>
        <v>0</v>
      </c>
      <c r="EP67" s="95">
        <f t="shared" si="232"/>
        <v>0</v>
      </c>
      <c r="EQ67" s="95">
        <f t="shared" si="232"/>
        <v>0</v>
      </c>
      <c r="ER67" s="95" t="str">
        <f t="shared" ref="ER67:EU67" si="233">ER18</f>
        <v>西　山</v>
      </c>
      <c r="ES67" s="95">
        <f t="shared" si="233"/>
        <v>0</v>
      </c>
      <c r="ET67" s="95">
        <f t="shared" si="233"/>
        <v>0</v>
      </c>
      <c r="EU67" s="95">
        <f t="shared" si="233"/>
        <v>0</v>
      </c>
      <c r="EV67" s="95" t="str">
        <f t="shared" si="215"/>
        <v>古　澤</v>
      </c>
      <c r="EW67" s="95">
        <f t="shared" si="215"/>
        <v>0</v>
      </c>
      <c r="EX67" s="95">
        <f t="shared" ref="EX67:EZ67" si="234">EX18</f>
        <v>0</v>
      </c>
      <c r="EY67" s="95">
        <f t="shared" si="234"/>
        <v>0</v>
      </c>
      <c r="EZ67" s="95">
        <f t="shared" si="234"/>
        <v>0</v>
      </c>
      <c r="FA67" s="95">
        <f t="shared" si="215"/>
        <v>0</v>
      </c>
      <c r="FB67" s="95">
        <f t="shared" si="215"/>
        <v>0</v>
      </c>
      <c r="FC67" s="95">
        <f t="shared" si="215"/>
        <v>0</v>
      </c>
      <c r="FD67" s="95">
        <f t="shared" si="215"/>
        <v>0</v>
      </c>
      <c r="FE67" s="95">
        <f t="shared" ref="FE67:FG67" si="235">FE18</f>
        <v>0</v>
      </c>
      <c r="FF67" s="95">
        <f t="shared" si="235"/>
        <v>0</v>
      </c>
      <c r="FG67" s="95">
        <f t="shared" si="235"/>
        <v>0</v>
      </c>
      <c r="FH67" s="95">
        <f t="shared" si="215"/>
        <v>0</v>
      </c>
      <c r="FI67" s="95">
        <f t="shared" si="215"/>
        <v>0</v>
      </c>
      <c r="FJ67" s="95">
        <f>FJ18</f>
        <v>0</v>
      </c>
      <c r="FK67" s="95">
        <f>FK18</f>
        <v>0</v>
      </c>
      <c r="FL67" s="95">
        <f>FL18</f>
        <v>0</v>
      </c>
      <c r="FM67" s="84">
        <f>FM18</f>
        <v>0</v>
      </c>
      <c r="FN67" s="95">
        <f t="shared" ref="FN67:FP67" si="236">FN18</f>
        <v>0</v>
      </c>
      <c r="FO67" s="95">
        <f t="shared" si="236"/>
        <v>0</v>
      </c>
      <c r="FP67" s="172">
        <f t="shared" si="236"/>
        <v>0</v>
      </c>
      <c r="FQ67" s="315"/>
      <c r="FR67" s="316"/>
      <c r="FS67" s="316"/>
      <c r="FT67" s="316"/>
      <c r="FU67" s="316"/>
      <c r="FV67" s="316"/>
      <c r="FW67" s="316"/>
      <c r="FX67" s="316"/>
      <c r="FY67" s="316"/>
      <c r="FZ67" s="316"/>
      <c r="GA67" s="316"/>
      <c r="GB67" s="316"/>
      <c r="GC67" s="316"/>
      <c r="GD67" s="316"/>
      <c r="GE67" s="316"/>
      <c r="GF67" s="316"/>
      <c r="GG67" s="316"/>
      <c r="GH67" s="316"/>
      <c r="GI67" s="316"/>
      <c r="GJ67" s="316"/>
      <c r="GK67" s="316"/>
      <c r="GL67" s="316"/>
      <c r="GM67" s="316"/>
      <c r="GN67" s="316"/>
      <c r="GO67" s="316"/>
      <c r="GP67" s="316"/>
      <c r="GQ67" s="316"/>
      <c r="GR67" s="316"/>
      <c r="GS67" s="316"/>
      <c r="GT67" s="316"/>
      <c r="GU67" s="316"/>
      <c r="GV67" s="316"/>
      <c r="GW67" s="316"/>
      <c r="GX67" s="316"/>
      <c r="HA67" s="161"/>
      <c r="HB67" s="199">
        <f>リスト!C66</f>
        <v>0</v>
      </c>
      <c r="HC67" s="76" t="str">
        <f>IF(リスト!D66="","",リスト!D66)</f>
        <v/>
      </c>
      <c r="HD67" s="76" t="str">
        <f>IF(リスト!F66="","",リスト!F66)</f>
        <v/>
      </c>
      <c r="HE67" s="76" t="str">
        <f>IF(リスト!E66="","",リスト!E66)</f>
        <v/>
      </c>
      <c r="HF67" s="200" t="str">
        <f>IF(リスト!G66="","",リスト!G66)</f>
        <v/>
      </c>
      <c r="HG67" s="77" t="str">
        <f>IF(リスト!H66="","",リスト!H66)</f>
        <v>古川橋</v>
      </c>
      <c r="HH67" s="77" t="str">
        <f>IF(リスト!I66="","",リスト!I66)</f>
        <v>庄　内</v>
      </c>
      <c r="HI67" s="77" t="str">
        <f>IF(リスト!J66="","",リスト!J66)</f>
        <v>金　田</v>
      </c>
      <c r="HJ67" s="77" t="str">
        <f>IF(リスト!K66="","",リスト!K66)</f>
        <v>見出川</v>
      </c>
      <c r="HK67" s="77" t="str">
        <f>IF(リスト!L66="","",リスト!L66)</f>
        <v>御　影</v>
      </c>
      <c r="HL67" s="77" t="str">
        <f>IF(リスト!M66="","",リスト!M66)</f>
        <v>佐　治</v>
      </c>
      <c r="HM67" s="77" t="str">
        <f>IF(リスト!N66="","",リスト!N66)</f>
        <v/>
      </c>
      <c r="HN67" s="77" t="str">
        <f>IF(リスト!O66="","",リスト!O66)</f>
        <v/>
      </c>
      <c r="HO67" s="460" t="str">
        <f>IF(リスト!P66="","",リスト!P66)</f>
        <v/>
      </c>
      <c r="IV67" s="393"/>
      <c r="IW67" s="393"/>
      <c r="IX67" s="393"/>
      <c r="IY67" s="393"/>
      <c r="IZ67" s="393"/>
      <c r="JA67" s="393"/>
      <c r="JB67" s="393"/>
      <c r="JC67" s="393"/>
      <c r="JD67" s="393"/>
      <c r="JE67" s="393"/>
      <c r="JF67" s="393"/>
      <c r="JG67" s="393"/>
      <c r="JH67" s="393"/>
      <c r="JI67" s="393"/>
      <c r="JJ67" s="393"/>
      <c r="JK67" s="393"/>
      <c r="JL67" s="393"/>
      <c r="JM67" s="393"/>
      <c r="JN67" s="393"/>
      <c r="JO67" s="393"/>
      <c r="JP67" s="393"/>
      <c r="JQ67" s="393"/>
      <c r="JR67" s="393"/>
      <c r="JS67" s="393"/>
      <c r="JT67" s="393"/>
      <c r="JU67" s="393"/>
      <c r="JV67" s="393"/>
      <c r="JW67" s="393"/>
      <c r="JX67" s="393"/>
      <c r="JY67" s="393"/>
      <c r="JZ67" s="393"/>
      <c r="KA67" s="393"/>
      <c r="KB67" s="393"/>
      <c r="KC67" s="393"/>
      <c r="KD67" s="393"/>
      <c r="KE67" s="393"/>
      <c r="KF67" s="393"/>
      <c r="KG67" s="393"/>
      <c r="KH67" s="393"/>
      <c r="KI67" s="393"/>
      <c r="KJ67" s="393"/>
      <c r="KK67" s="393"/>
      <c r="KL67" s="393"/>
      <c r="KM67" s="393"/>
      <c r="KN67" s="393"/>
      <c r="KO67" s="393"/>
      <c r="KP67" s="393"/>
      <c r="KQ67" s="393"/>
      <c r="KR67" s="393"/>
      <c r="KS67" s="393"/>
      <c r="KT67" s="393"/>
      <c r="KU67" s="393"/>
      <c r="KV67" s="393"/>
      <c r="KW67" s="393"/>
      <c r="KX67" s="393"/>
      <c r="KY67" s="393"/>
      <c r="KZ67" s="393"/>
      <c r="LA67" s="393"/>
      <c r="LB67" s="393"/>
      <c r="LC67" s="393"/>
      <c r="LD67" s="393"/>
      <c r="LE67" s="393"/>
      <c r="LF67" s="393"/>
      <c r="LG67" s="393"/>
      <c r="LH67" s="393"/>
      <c r="LI67" s="393"/>
      <c r="LJ67" s="393"/>
      <c r="LK67" s="393"/>
      <c r="LL67" s="393"/>
      <c r="LM67" s="393"/>
      <c r="LN67" s="393"/>
      <c r="LO67" s="393"/>
      <c r="LP67" s="393"/>
      <c r="LQ67" s="393"/>
      <c r="LR67" s="393"/>
      <c r="LS67" s="393"/>
      <c r="LT67" s="393"/>
      <c r="LU67" s="393"/>
      <c r="LV67" s="393"/>
      <c r="LW67" s="393"/>
      <c r="LX67" s="393"/>
      <c r="LY67" s="393"/>
      <c r="LZ67" s="393"/>
      <c r="MA67" s="393"/>
      <c r="MB67" s="393"/>
      <c r="MC67" s="393"/>
      <c r="MD67" s="393"/>
      <c r="ME67" s="393"/>
      <c r="MF67" s="393"/>
      <c r="MG67" s="393"/>
      <c r="MH67" s="393"/>
      <c r="MI67" s="393"/>
      <c r="MJ67" s="393"/>
      <c r="MK67" s="393"/>
      <c r="ML67" s="393"/>
      <c r="MM67" s="393"/>
      <c r="MN67" s="393"/>
      <c r="MO67" s="393"/>
      <c r="MP67" s="393"/>
      <c r="MQ67" s="393"/>
      <c r="MR67" s="393"/>
      <c r="MS67" s="393"/>
      <c r="MT67" s="393"/>
      <c r="MU67" s="393"/>
      <c r="MV67" s="393"/>
      <c r="MW67" s="393"/>
      <c r="MX67" s="393"/>
      <c r="MY67" s="393"/>
      <c r="MZ67" s="393"/>
      <c r="NA67" s="393"/>
      <c r="NB67" s="393"/>
      <c r="NC67" s="393"/>
      <c r="ND67" s="393"/>
      <c r="NE67" s="393"/>
      <c r="NF67" s="393"/>
      <c r="NG67" s="393"/>
      <c r="NH67" s="393"/>
      <c r="NI67" s="393"/>
      <c r="NJ67" s="393"/>
      <c r="NK67" s="393"/>
      <c r="NL67" s="393"/>
      <c r="NM67" s="393"/>
      <c r="NN67" s="393"/>
      <c r="NO67" s="393"/>
      <c r="NP67" s="393"/>
      <c r="NQ67" s="393"/>
      <c r="NR67" s="393"/>
      <c r="NS67" s="393"/>
      <c r="NT67" s="393"/>
      <c r="NU67" s="393"/>
      <c r="NV67" s="393"/>
      <c r="NW67" s="393"/>
      <c r="NX67" s="393"/>
      <c r="NY67" s="393"/>
      <c r="NZ67" s="393"/>
      <c r="OA67" s="393"/>
      <c r="OB67" s="393"/>
      <c r="OC67" s="393"/>
      <c r="OD67" s="393"/>
      <c r="OE67" s="393"/>
      <c r="OF67" s="393"/>
      <c r="OG67" s="393"/>
      <c r="OH67" s="393"/>
      <c r="OI67" s="393"/>
      <c r="OJ67" s="393"/>
      <c r="OK67" s="393"/>
      <c r="OL67" s="393"/>
      <c r="OM67" s="393"/>
      <c r="ON67" s="393"/>
      <c r="OO67" s="393"/>
      <c r="OP67" s="393"/>
      <c r="OQ67" s="393"/>
      <c r="OR67" s="393"/>
      <c r="OS67" s="393"/>
      <c r="OT67" s="393"/>
      <c r="OU67" s="393"/>
      <c r="OV67" s="393"/>
      <c r="OW67" s="393"/>
      <c r="OX67" s="393"/>
      <c r="OY67" s="393"/>
      <c r="OZ67" s="393"/>
      <c r="PA67" s="393"/>
      <c r="PB67" s="393"/>
      <c r="PC67" s="393"/>
      <c r="PD67" s="393"/>
      <c r="PE67" s="393"/>
      <c r="PF67" s="393"/>
      <c r="PG67" s="393"/>
      <c r="PH67" s="393"/>
      <c r="PI67" s="393"/>
      <c r="PJ67" s="393"/>
      <c r="PK67" s="393"/>
      <c r="PL67" s="393"/>
      <c r="PM67" s="393"/>
      <c r="PN67" s="393"/>
      <c r="PO67" s="393"/>
      <c r="PP67" s="393"/>
      <c r="PQ67" s="393"/>
      <c r="PR67" s="393"/>
      <c r="PS67" s="393"/>
      <c r="PT67" s="393"/>
      <c r="PU67" s="393"/>
      <c r="PV67" s="393"/>
      <c r="PW67" s="393"/>
      <c r="PX67" s="393"/>
      <c r="PY67" s="393"/>
      <c r="PZ67" s="393"/>
      <c r="QA67" s="393"/>
      <c r="QB67" s="393"/>
      <c r="QC67" s="393"/>
      <c r="QD67" s="393"/>
      <c r="QE67" s="393"/>
      <c r="QF67" s="393"/>
      <c r="QG67" s="393"/>
      <c r="QH67" s="393"/>
      <c r="QI67" s="393"/>
      <c r="QJ67" s="393"/>
      <c r="QK67" s="393"/>
      <c r="QL67" s="393"/>
      <c r="QM67" s="393"/>
      <c r="QN67" s="393"/>
      <c r="QO67" s="393"/>
      <c r="QP67" s="393"/>
      <c r="QQ67" s="393"/>
      <c r="QR67" s="393"/>
      <c r="QS67" s="393"/>
      <c r="QT67" s="393"/>
      <c r="QU67" s="393"/>
      <c r="QV67" s="393"/>
      <c r="QW67" s="393"/>
      <c r="QX67" s="393"/>
      <c r="QY67" s="393"/>
      <c r="QZ67" s="393"/>
      <c r="RA67" s="393"/>
      <c r="RB67" s="393"/>
      <c r="RC67" s="393"/>
      <c r="RD67" s="393"/>
      <c r="RE67" s="393"/>
      <c r="RF67" s="393"/>
      <c r="RG67" s="393"/>
      <c r="RH67" s="393"/>
      <c r="RI67" s="393"/>
      <c r="RJ67" s="393"/>
      <c r="RK67" s="393"/>
      <c r="RL67" s="393"/>
      <c r="RM67" s="393"/>
      <c r="RN67" s="393"/>
      <c r="RO67" s="393"/>
      <c r="RP67" s="393"/>
      <c r="RQ67" s="393"/>
      <c r="RR67" s="393"/>
      <c r="RS67" s="393"/>
      <c r="RT67" s="393"/>
      <c r="RU67" s="393"/>
      <c r="RV67" s="393"/>
      <c r="RW67" s="393"/>
      <c r="RX67" s="393"/>
      <c r="RY67" s="393"/>
      <c r="RZ67" s="393"/>
      <c r="SA67" s="393"/>
      <c r="SB67" s="393"/>
      <c r="SC67" s="393"/>
      <c r="SD67" s="393"/>
      <c r="SE67" s="393"/>
      <c r="SF67" s="393"/>
      <c r="SG67" s="393"/>
      <c r="SH67" s="393"/>
      <c r="SI67" s="393"/>
      <c r="SJ67" s="393"/>
      <c r="SK67" s="393"/>
      <c r="SL67" s="393"/>
      <c r="SM67" s="393"/>
      <c r="SN67" s="393"/>
      <c r="SO67" s="393"/>
      <c r="SP67" s="393"/>
      <c r="SQ67" s="393"/>
      <c r="SR67" s="393"/>
      <c r="SS67" s="393"/>
      <c r="ST67" s="393"/>
      <c r="SU67" s="393"/>
      <c r="SV67" s="393"/>
      <c r="SW67" s="393"/>
      <c r="SX67" s="393"/>
      <c r="SY67" s="393"/>
      <c r="SZ67" s="393"/>
      <c r="TA67" s="393"/>
      <c r="TB67" s="393"/>
      <c r="TC67" s="393"/>
      <c r="TD67" s="393"/>
      <c r="TE67" s="393"/>
      <c r="TF67" s="393"/>
      <c r="TG67" s="393"/>
      <c r="TH67" s="393"/>
      <c r="TI67" s="393"/>
      <c r="TJ67" s="393"/>
      <c r="TK67" s="393"/>
    </row>
    <row r="68" spans="1:531" ht="23.25" customHeight="1" thickBot="1" x14ac:dyDescent="0.25">
      <c r="B68" s="94">
        <f t="shared" ref="B68:FI68" si="237">B26</f>
        <v>0</v>
      </c>
      <c r="C68" s="95">
        <f t="shared" si="237"/>
        <v>0</v>
      </c>
      <c r="D68" s="95">
        <f t="shared" si="237"/>
        <v>0</v>
      </c>
      <c r="E68" s="95">
        <f t="shared" si="237"/>
        <v>0</v>
      </c>
      <c r="F68" s="95">
        <f t="shared" si="237"/>
        <v>0</v>
      </c>
      <c r="G68" s="95">
        <f t="shared" si="237"/>
        <v>0</v>
      </c>
      <c r="H68" s="95">
        <f t="shared" si="237"/>
        <v>0</v>
      </c>
      <c r="I68" s="95">
        <f t="shared" si="237"/>
        <v>0</v>
      </c>
      <c r="J68" s="95">
        <f t="shared" ref="J68:AD68" si="238">J26</f>
        <v>0</v>
      </c>
      <c r="K68" s="95">
        <f t="shared" si="238"/>
        <v>0</v>
      </c>
      <c r="L68" s="95">
        <f t="shared" si="238"/>
        <v>0</v>
      </c>
      <c r="M68" s="95">
        <f t="shared" si="238"/>
        <v>0</v>
      </c>
      <c r="N68" s="95">
        <f t="shared" ref="N68:V68" si="239">N26</f>
        <v>0</v>
      </c>
      <c r="O68" s="95">
        <f t="shared" ref="O68" si="240">O26</f>
        <v>0</v>
      </c>
      <c r="P68" s="95">
        <f t="shared" si="239"/>
        <v>0</v>
      </c>
      <c r="Q68" s="95">
        <f t="shared" si="239"/>
        <v>0</v>
      </c>
      <c r="R68" s="95">
        <f t="shared" si="239"/>
        <v>0</v>
      </c>
      <c r="S68" s="95">
        <f t="shared" si="239"/>
        <v>0</v>
      </c>
      <c r="T68" s="95">
        <f t="shared" si="239"/>
        <v>0</v>
      </c>
      <c r="U68" s="95">
        <f t="shared" si="239"/>
        <v>0</v>
      </c>
      <c r="V68" s="95">
        <f t="shared" si="239"/>
        <v>0</v>
      </c>
      <c r="W68" s="95">
        <f t="shared" si="238"/>
        <v>0</v>
      </c>
      <c r="X68" s="95">
        <f t="shared" si="238"/>
        <v>0</v>
      </c>
      <c r="Y68" s="95">
        <f t="shared" si="238"/>
        <v>0</v>
      </c>
      <c r="Z68" s="95">
        <f t="shared" si="238"/>
        <v>0</v>
      </c>
      <c r="AA68" s="95">
        <f t="shared" si="238"/>
        <v>0</v>
      </c>
      <c r="AB68" s="95">
        <f t="shared" si="238"/>
        <v>0</v>
      </c>
      <c r="AC68" s="95">
        <f t="shared" si="238"/>
        <v>0</v>
      </c>
      <c r="AD68" s="95">
        <f t="shared" si="238"/>
        <v>0</v>
      </c>
      <c r="AE68" s="95">
        <f t="shared" si="237"/>
        <v>0</v>
      </c>
      <c r="AF68" s="95">
        <f t="shared" ref="AF68" si="241">AF26</f>
        <v>0</v>
      </c>
      <c r="AG68" s="95">
        <f t="shared" si="237"/>
        <v>0</v>
      </c>
      <c r="AH68" s="95">
        <f t="shared" si="237"/>
        <v>0</v>
      </c>
      <c r="AI68" s="95">
        <f t="shared" si="237"/>
        <v>0</v>
      </c>
      <c r="AJ68" s="95" t="str">
        <f t="shared" ref="AJ68:AZ68" si="242">AJ26</f>
        <v>今　井</v>
      </c>
      <c r="AK68" s="95">
        <f t="shared" si="242"/>
        <v>0</v>
      </c>
      <c r="AL68" s="95">
        <f t="shared" si="242"/>
        <v>0</v>
      </c>
      <c r="AM68" s="95">
        <f t="shared" si="242"/>
        <v>0</v>
      </c>
      <c r="AN68" s="95">
        <f t="shared" si="242"/>
        <v>0</v>
      </c>
      <c r="AO68" s="95">
        <f t="shared" si="242"/>
        <v>0</v>
      </c>
      <c r="AP68" s="95">
        <f t="shared" si="242"/>
        <v>0</v>
      </c>
      <c r="AQ68" s="95">
        <f t="shared" si="242"/>
        <v>0</v>
      </c>
      <c r="AR68" s="95">
        <f t="shared" si="242"/>
        <v>0</v>
      </c>
      <c r="AS68" s="95">
        <f t="shared" si="242"/>
        <v>0</v>
      </c>
      <c r="AT68" s="95">
        <f t="shared" si="242"/>
        <v>0</v>
      </c>
      <c r="AU68" s="95">
        <f t="shared" si="242"/>
        <v>0</v>
      </c>
      <c r="AV68" s="95">
        <f t="shared" si="242"/>
        <v>0</v>
      </c>
      <c r="AW68" s="95">
        <f t="shared" si="242"/>
        <v>0</v>
      </c>
      <c r="AX68" s="95">
        <f t="shared" si="242"/>
        <v>0</v>
      </c>
      <c r="AY68" s="95">
        <f t="shared" si="242"/>
        <v>0</v>
      </c>
      <c r="AZ68" s="95">
        <f t="shared" si="242"/>
        <v>0</v>
      </c>
      <c r="BA68" s="95">
        <f t="shared" si="237"/>
        <v>0</v>
      </c>
      <c r="BB68" s="95">
        <f t="shared" si="237"/>
        <v>0</v>
      </c>
      <c r="BC68" s="95">
        <f t="shared" si="237"/>
        <v>0</v>
      </c>
      <c r="BD68" s="95">
        <f t="shared" si="237"/>
        <v>0</v>
      </c>
      <c r="BE68" s="95">
        <f t="shared" ref="BE68:BH68" si="243">BE26</f>
        <v>0</v>
      </c>
      <c r="BF68" s="95">
        <f t="shared" si="243"/>
        <v>0</v>
      </c>
      <c r="BG68" s="95">
        <f t="shared" si="243"/>
        <v>0</v>
      </c>
      <c r="BH68" s="95">
        <f t="shared" si="243"/>
        <v>0</v>
      </c>
      <c r="BI68" s="95">
        <f t="shared" si="237"/>
        <v>0</v>
      </c>
      <c r="BJ68" s="95">
        <f t="shared" si="237"/>
        <v>0</v>
      </c>
      <c r="BK68" s="95">
        <f t="shared" si="237"/>
        <v>0</v>
      </c>
      <c r="BL68" s="95">
        <f t="shared" si="237"/>
        <v>0</v>
      </c>
      <c r="BM68" s="95">
        <f t="shared" si="237"/>
        <v>0</v>
      </c>
      <c r="BN68" s="95">
        <f t="shared" ref="BN68" si="244">BN26</f>
        <v>0</v>
      </c>
      <c r="BO68" s="95">
        <f t="shared" si="237"/>
        <v>0</v>
      </c>
      <c r="BP68" s="95">
        <f t="shared" si="237"/>
        <v>0</v>
      </c>
      <c r="BQ68" s="95">
        <f t="shared" si="237"/>
        <v>0</v>
      </c>
      <c r="BR68" s="95">
        <f t="shared" si="237"/>
        <v>0</v>
      </c>
      <c r="BS68" s="95">
        <f t="shared" si="237"/>
        <v>0</v>
      </c>
      <c r="BT68" s="95">
        <f t="shared" si="237"/>
        <v>0</v>
      </c>
      <c r="BU68" s="95">
        <f t="shared" si="237"/>
        <v>0</v>
      </c>
      <c r="BV68" s="95">
        <f t="shared" ref="BV68:BY68" si="245">BV26</f>
        <v>0</v>
      </c>
      <c r="BW68" s="95">
        <f t="shared" si="245"/>
        <v>0</v>
      </c>
      <c r="BX68" s="95">
        <f t="shared" si="245"/>
        <v>0</v>
      </c>
      <c r="BY68" s="95">
        <f t="shared" si="245"/>
        <v>0</v>
      </c>
      <c r="BZ68" s="95" t="str">
        <f t="shared" si="237"/>
        <v>藤　本</v>
      </c>
      <c r="CA68" s="95" t="str">
        <f t="shared" si="237"/>
        <v>河口消防</v>
      </c>
      <c r="CB68" s="95">
        <f t="shared" si="237"/>
        <v>0</v>
      </c>
      <c r="CC68" s="95">
        <f t="shared" si="237"/>
        <v>0</v>
      </c>
      <c r="CD68" s="95">
        <f t="shared" si="237"/>
        <v>0</v>
      </c>
      <c r="CE68" s="95">
        <f t="shared" ref="CE68" si="246">CE26</f>
        <v>0</v>
      </c>
      <c r="CF68" s="95">
        <f t="shared" si="237"/>
        <v>0</v>
      </c>
      <c r="CG68" s="95">
        <f t="shared" si="237"/>
        <v>0</v>
      </c>
      <c r="CH68" s="95">
        <f t="shared" si="237"/>
        <v>0</v>
      </c>
      <c r="CI68" s="95">
        <f t="shared" si="237"/>
        <v>0</v>
      </c>
      <c r="CJ68" s="95">
        <f t="shared" si="237"/>
        <v>0</v>
      </c>
      <c r="CK68" s="95">
        <f t="shared" si="237"/>
        <v>0</v>
      </c>
      <c r="CL68" s="95">
        <f t="shared" si="237"/>
        <v>0</v>
      </c>
      <c r="CM68" s="95">
        <f t="shared" ref="CM68:CP68" si="247">CM26</f>
        <v>0</v>
      </c>
      <c r="CN68" s="95">
        <f t="shared" si="247"/>
        <v>0</v>
      </c>
      <c r="CO68" s="95">
        <f t="shared" si="247"/>
        <v>0</v>
      </c>
      <c r="CP68" s="95">
        <f t="shared" si="247"/>
        <v>0</v>
      </c>
      <c r="CQ68" s="95" t="str">
        <f t="shared" si="237"/>
        <v>荒　木</v>
      </c>
      <c r="CR68" s="95" t="str">
        <f t="shared" si="237"/>
        <v>中　嶋</v>
      </c>
      <c r="CS68" s="95" t="str">
        <f t="shared" si="237"/>
        <v>幸　岡</v>
      </c>
      <c r="CT68" s="95" t="str">
        <f t="shared" si="237"/>
        <v>西　山</v>
      </c>
      <c r="CU68" s="95">
        <f t="shared" si="237"/>
        <v>0</v>
      </c>
      <c r="CV68" s="95">
        <f t="shared" ref="CV68" si="248">CV26</f>
        <v>0</v>
      </c>
      <c r="CW68" s="95">
        <f t="shared" si="237"/>
        <v>0</v>
      </c>
      <c r="CX68" s="95">
        <f t="shared" si="237"/>
        <v>0</v>
      </c>
      <c r="CY68" s="95">
        <f t="shared" si="237"/>
        <v>0</v>
      </c>
      <c r="CZ68" s="95">
        <f t="shared" ref="CZ68:DK68" si="249">CZ26</f>
        <v>0</v>
      </c>
      <c r="DA68" s="95">
        <f t="shared" si="249"/>
        <v>0</v>
      </c>
      <c r="DB68" s="95">
        <f t="shared" si="249"/>
        <v>0</v>
      </c>
      <c r="DC68" s="95">
        <f t="shared" si="249"/>
        <v>0</v>
      </c>
      <c r="DD68" s="95">
        <f t="shared" si="249"/>
        <v>0</v>
      </c>
      <c r="DE68" s="95">
        <f t="shared" si="249"/>
        <v>0</v>
      </c>
      <c r="DF68" s="95">
        <f t="shared" si="249"/>
        <v>0</v>
      </c>
      <c r="DG68" s="95">
        <f t="shared" si="249"/>
        <v>0</v>
      </c>
      <c r="DH68" s="95">
        <f t="shared" si="249"/>
        <v>0</v>
      </c>
      <c r="DI68" s="95">
        <f t="shared" si="249"/>
        <v>0</v>
      </c>
      <c r="DJ68" s="95">
        <f t="shared" si="249"/>
        <v>0</v>
      </c>
      <c r="DK68" s="95">
        <f t="shared" si="249"/>
        <v>0</v>
      </c>
      <c r="DL68" s="95" t="str">
        <f t="shared" ref="DL68:DO68" si="250">DL26</f>
        <v>金　山</v>
      </c>
      <c r="DM68" s="95" t="str">
        <f t="shared" si="250"/>
        <v>新　生</v>
      </c>
      <c r="DN68" s="95">
        <f t="shared" si="250"/>
        <v>0</v>
      </c>
      <c r="DO68" s="95">
        <f t="shared" si="250"/>
        <v>0</v>
      </c>
      <c r="DP68" s="95">
        <f t="shared" ref="DP68:DS68" si="251">DP26</f>
        <v>0</v>
      </c>
      <c r="DQ68" s="95">
        <f t="shared" si="251"/>
        <v>0</v>
      </c>
      <c r="DR68" s="95">
        <f t="shared" si="251"/>
        <v>0</v>
      </c>
      <c r="DS68" s="95">
        <f t="shared" si="251"/>
        <v>0</v>
      </c>
      <c r="DT68" s="95" t="str">
        <f t="shared" si="237"/>
        <v>平　岡</v>
      </c>
      <c r="DU68" s="95">
        <f t="shared" si="237"/>
        <v>0</v>
      </c>
      <c r="DV68" s="95">
        <f t="shared" si="237"/>
        <v>0</v>
      </c>
      <c r="DW68" s="95">
        <f t="shared" si="237"/>
        <v>0</v>
      </c>
      <c r="DX68" s="95">
        <f t="shared" ref="DX68:EA68" si="252">DX26</f>
        <v>0</v>
      </c>
      <c r="DY68" s="95">
        <f t="shared" si="252"/>
        <v>0</v>
      </c>
      <c r="DZ68" s="95">
        <f t="shared" si="252"/>
        <v>0</v>
      </c>
      <c r="EA68" s="95">
        <f t="shared" si="252"/>
        <v>0</v>
      </c>
      <c r="EB68" s="95">
        <f t="shared" ref="EB68:EI68" si="253">EB26</f>
        <v>0</v>
      </c>
      <c r="EC68" s="95">
        <f t="shared" si="253"/>
        <v>0</v>
      </c>
      <c r="ED68" s="95">
        <f t="shared" si="253"/>
        <v>0</v>
      </c>
      <c r="EE68" s="95">
        <f t="shared" si="253"/>
        <v>0</v>
      </c>
      <c r="EF68" s="95">
        <f t="shared" si="253"/>
        <v>0</v>
      </c>
      <c r="EG68" s="95">
        <f t="shared" si="253"/>
        <v>0</v>
      </c>
      <c r="EH68" s="95">
        <f t="shared" si="253"/>
        <v>0</v>
      </c>
      <c r="EI68" s="95">
        <f t="shared" si="253"/>
        <v>0</v>
      </c>
      <c r="EJ68" s="95">
        <f t="shared" ref="EJ68:EQ68" si="254">EJ26</f>
        <v>0</v>
      </c>
      <c r="EK68" s="95">
        <f t="shared" si="254"/>
        <v>0</v>
      </c>
      <c r="EL68" s="95">
        <f t="shared" si="254"/>
        <v>0</v>
      </c>
      <c r="EM68" s="95">
        <f t="shared" si="254"/>
        <v>0</v>
      </c>
      <c r="EN68" s="95">
        <f t="shared" si="254"/>
        <v>0</v>
      </c>
      <c r="EO68" s="95">
        <f t="shared" si="254"/>
        <v>0</v>
      </c>
      <c r="EP68" s="95">
        <f t="shared" si="254"/>
        <v>0</v>
      </c>
      <c r="EQ68" s="95">
        <f t="shared" si="254"/>
        <v>0</v>
      </c>
      <c r="ER68" s="95" t="str">
        <f t="shared" ref="ER68:EU68" si="255">ER26</f>
        <v>古　澤</v>
      </c>
      <c r="ES68" s="95">
        <f t="shared" si="255"/>
        <v>0</v>
      </c>
      <c r="ET68" s="95">
        <f t="shared" si="255"/>
        <v>0</v>
      </c>
      <c r="EU68" s="95">
        <f t="shared" si="255"/>
        <v>0</v>
      </c>
      <c r="EV68" s="95" t="str">
        <f t="shared" si="237"/>
        <v>菅　野</v>
      </c>
      <c r="EW68" s="95" t="str">
        <f t="shared" si="237"/>
        <v>髙比良</v>
      </c>
      <c r="EX68" s="95">
        <f t="shared" ref="EX68:EZ68" si="256">EX26</f>
        <v>0</v>
      </c>
      <c r="EY68" s="95">
        <f t="shared" si="256"/>
        <v>0</v>
      </c>
      <c r="EZ68" s="95">
        <f t="shared" si="256"/>
        <v>0</v>
      </c>
      <c r="FA68" s="95">
        <f t="shared" si="237"/>
        <v>0</v>
      </c>
      <c r="FB68" s="95">
        <f t="shared" si="237"/>
        <v>0</v>
      </c>
      <c r="FC68" s="95">
        <f t="shared" si="237"/>
        <v>0</v>
      </c>
      <c r="FD68" s="95">
        <f t="shared" si="237"/>
        <v>0</v>
      </c>
      <c r="FE68" s="95">
        <f t="shared" ref="FE68:FG68" si="257">FE26</f>
        <v>0</v>
      </c>
      <c r="FF68" s="95">
        <f t="shared" si="257"/>
        <v>0</v>
      </c>
      <c r="FG68" s="95">
        <f t="shared" si="257"/>
        <v>0</v>
      </c>
      <c r="FH68" s="95">
        <f t="shared" si="237"/>
        <v>0</v>
      </c>
      <c r="FI68" s="95">
        <f t="shared" si="237"/>
        <v>0</v>
      </c>
      <c r="FJ68" s="95" t="str">
        <f>FJ26</f>
        <v>山　内</v>
      </c>
      <c r="FK68" s="95" t="str">
        <f>FK26</f>
        <v>内　方</v>
      </c>
      <c r="FL68" s="95" t="str">
        <f>FL26</f>
        <v>平　澤</v>
      </c>
      <c r="FM68" s="84">
        <f>FM26</f>
        <v>0</v>
      </c>
      <c r="FN68" s="95">
        <f t="shared" ref="FN68:FP68" si="258">FN26</f>
        <v>0</v>
      </c>
      <c r="FO68" s="95">
        <f t="shared" si="258"/>
        <v>0</v>
      </c>
      <c r="FP68" s="172">
        <f t="shared" si="258"/>
        <v>0</v>
      </c>
      <c r="FQ68" s="315"/>
      <c r="FR68" s="316"/>
      <c r="FS68" s="316"/>
      <c r="FT68" s="316"/>
      <c r="FU68" s="316"/>
      <c r="FV68" s="316"/>
      <c r="FW68" s="316"/>
      <c r="FX68" s="316"/>
      <c r="FY68" s="316"/>
      <c r="FZ68" s="316"/>
      <c r="GA68" s="316"/>
      <c r="GB68" s="316"/>
      <c r="GC68" s="316"/>
      <c r="GD68" s="316"/>
      <c r="GE68" s="316"/>
      <c r="GF68" s="316"/>
      <c r="GG68" s="316"/>
      <c r="GH68" s="316"/>
      <c r="GI68" s="316"/>
      <c r="GJ68" s="316"/>
      <c r="GK68" s="316"/>
      <c r="GL68" s="316"/>
      <c r="GM68" s="316"/>
      <c r="GN68" s="316"/>
      <c r="GO68" s="316"/>
      <c r="GP68" s="316"/>
      <c r="GQ68" s="316"/>
      <c r="GR68" s="316"/>
      <c r="GS68" s="316"/>
      <c r="GT68" s="316"/>
      <c r="GU68" s="316"/>
      <c r="GV68" s="316"/>
      <c r="GW68" s="316"/>
      <c r="GX68" s="316"/>
      <c r="HA68" s="80"/>
      <c r="HB68" s="199">
        <f>リスト!C67</f>
        <v>0</v>
      </c>
      <c r="HC68" s="76" t="str">
        <f>IF(リスト!D67="","",リスト!D67)</f>
        <v/>
      </c>
      <c r="HD68" s="76" t="str">
        <f>IF(リスト!F67="","",リスト!F67)</f>
        <v/>
      </c>
      <c r="HE68" s="76" t="str">
        <f>IF(リスト!E67="","",リスト!E67)</f>
        <v/>
      </c>
      <c r="HF68" s="200" t="str">
        <f>IF(リスト!G67="","",リスト!G67)</f>
        <v/>
      </c>
      <c r="HG68" s="77" t="str">
        <f>IF(リスト!H67="","",リスト!H67)</f>
        <v>橋　波</v>
      </c>
      <c r="HH68" s="77" t="str">
        <f>IF(リスト!I67="","",リスト!I67)</f>
        <v>淡路町</v>
      </c>
      <c r="HI68" s="77" t="str">
        <f>IF(リスト!J67="","",リスト!J67)</f>
        <v>中　村</v>
      </c>
      <c r="HJ68" s="77" t="str">
        <f>IF(リスト!K67="","",リスト!K67)</f>
        <v>水　間</v>
      </c>
      <c r="HK68" s="77" t="str">
        <f>IF(リスト!L67="","",リスト!L67)</f>
        <v>神戸港</v>
      </c>
      <c r="HL68" s="77" t="str">
        <f>IF(リスト!M67="","",リスト!M67)</f>
        <v>春日部</v>
      </c>
      <c r="HM68" s="77" t="str">
        <f>IF(リスト!N67="","",リスト!N67)</f>
        <v/>
      </c>
      <c r="HN68" s="77" t="str">
        <f>IF(リスト!O67="","",リスト!O67)</f>
        <v/>
      </c>
      <c r="HO68" s="460" t="str">
        <f>IF(リスト!P67="","",リスト!P67)</f>
        <v/>
      </c>
      <c r="IV68" s="393"/>
      <c r="IW68" s="393"/>
      <c r="IX68" s="393"/>
      <c r="IY68" s="393"/>
      <c r="IZ68" s="393"/>
      <c r="JA68" s="393"/>
      <c r="JB68" s="393"/>
      <c r="JC68" s="393"/>
      <c r="JD68" s="393"/>
      <c r="JE68" s="393"/>
      <c r="JF68" s="393"/>
      <c r="JG68" s="393"/>
      <c r="JH68" s="393"/>
      <c r="JI68" s="393"/>
      <c r="JJ68" s="393"/>
      <c r="JK68" s="393"/>
      <c r="JL68" s="393"/>
      <c r="JM68" s="393"/>
      <c r="JN68" s="393"/>
      <c r="JO68" s="393"/>
      <c r="JP68" s="393"/>
      <c r="JQ68" s="393"/>
      <c r="JR68" s="393"/>
      <c r="JS68" s="393"/>
      <c r="JT68" s="393"/>
      <c r="JU68" s="393"/>
      <c r="JV68" s="393"/>
      <c r="JW68" s="393"/>
      <c r="JX68" s="393"/>
      <c r="JY68" s="393"/>
      <c r="JZ68" s="393"/>
      <c r="KA68" s="393"/>
      <c r="KB68" s="393"/>
      <c r="KC68" s="393"/>
      <c r="KD68" s="393"/>
      <c r="KE68" s="393"/>
      <c r="KF68" s="393"/>
      <c r="KG68" s="393"/>
      <c r="KH68" s="393"/>
      <c r="KI68" s="393"/>
      <c r="KJ68" s="393"/>
      <c r="KK68" s="393"/>
      <c r="KL68" s="393"/>
      <c r="KM68" s="393"/>
      <c r="KN68" s="393"/>
      <c r="KO68" s="393"/>
      <c r="KP68" s="393"/>
      <c r="KQ68" s="393"/>
      <c r="KR68" s="393"/>
      <c r="KS68" s="393"/>
      <c r="KT68" s="393"/>
      <c r="KU68" s="393"/>
      <c r="KV68" s="393"/>
      <c r="KW68" s="393"/>
      <c r="KX68" s="393"/>
      <c r="KY68" s="393"/>
      <c r="KZ68" s="393"/>
      <c r="LA68" s="393"/>
      <c r="LB68" s="393"/>
      <c r="LC68" s="393"/>
      <c r="LD68" s="393"/>
      <c r="LE68" s="393"/>
      <c r="LF68" s="393"/>
      <c r="LG68" s="393"/>
      <c r="LH68" s="393"/>
      <c r="LI68" s="393"/>
      <c r="LJ68" s="393"/>
      <c r="LK68" s="393"/>
      <c r="LL68" s="393"/>
      <c r="LM68" s="393"/>
      <c r="LN68" s="393"/>
      <c r="LO68" s="393"/>
      <c r="LP68" s="393"/>
      <c r="LQ68" s="393"/>
      <c r="LR68" s="393"/>
      <c r="LS68" s="393"/>
      <c r="LT68" s="393"/>
      <c r="LU68" s="393"/>
      <c r="LV68" s="393"/>
      <c r="LW68" s="393"/>
      <c r="LX68" s="393"/>
      <c r="LY68" s="393"/>
      <c r="LZ68" s="393"/>
      <c r="MA68" s="393"/>
      <c r="MB68" s="393"/>
      <c r="MC68" s="393"/>
      <c r="MD68" s="393"/>
      <c r="ME68" s="393"/>
      <c r="MF68" s="393"/>
      <c r="MG68" s="393"/>
      <c r="MH68" s="393"/>
      <c r="MI68" s="393"/>
      <c r="MJ68" s="393"/>
      <c r="MK68" s="393"/>
      <c r="ML68" s="393"/>
      <c r="MM68" s="393"/>
      <c r="MN68" s="393"/>
      <c r="MO68" s="393"/>
      <c r="MP68" s="393"/>
      <c r="MQ68" s="393"/>
      <c r="MR68" s="393"/>
      <c r="MS68" s="393"/>
      <c r="MT68" s="393"/>
      <c r="MU68" s="393"/>
      <c r="MV68" s="393"/>
      <c r="MW68" s="393"/>
      <c r="MX68" s="393"/>
      <c r="MY68" s="393"/>
      <c r="MZ68" s="393"/>
      <c r="NA68" s="393"/>
      <c r="NB68" s="393"/>
      <c r="NC68" s="393"/>
      <c r="ND68" s="393"/>
      <c r="NE68" s="393"/>
      <c r="NF68" s="393"/>
      <c r="NG68" s="393"/>
      <c r="NH68" s="393"/>
      <c r="NI68" s="393"/>
      <c r="NJ68" s="393"/>
      <c r="NK68" s="393"/>
      <c r="NL68" s="393"/>
      <c r="NM68" s="393"/>
      <c r="NN68" s="393"/>
      <c r="NO68" s="393"/>
      <c r="NP68" s="393"/>
      <c r="NQ68" s="393"/>
      <c r="NR68" s="393"/>
      <c r="NS68" s="393"/>
      <c r="NT68" s="393"/>
      <c r="NU68" s="393"/>
      <c r="NV68" s="393"/>
      <c r="NW68" s="393"/>
      <c r="NX68" s="393"/>
      <c r="NY68" s="393"/>
      <c r="NZ68" s="393"/>
      <c r="OA68" s="393"/>
      <c r="OB68" s="393"/>
      <c r="OC68" s="393"/>
      <c r="OD68" s="393"/>
      <c r="OE68" s="393"/>
      <c r="OF68" s="393"/>
      <c r="OG68" s="393"/>
      <c r="OH68" s="393"/>
      <c r="OI68" s="393"/>
      <c r="OJ68" s="393"/>
      <c r="OK68" s="393"/>
      <c r="OL68" s="393"/>
      <c r="OM68" s="393"/>
      <c r="ON68" s="393"/>
      <c r="OO68" s="393"/>
      <c r="OP68" s="393"/>
      <c r="OQ68" s="393"/>
      <c r="OR68" s="393"/>
      <c r="OS68" s="393"/>
      <c r="OT68" s="393"/>
      <c r="OU68" s="393"/>
      <c r="OV68" s="393"/>
      <c r="OW68" s="393"/>
      <c r="OX68" s="393"/>
      <c r="OY68" s="393"/>
      <c r="OZ68" s="393"/>
      <c r="PA68" s="393"/>
      <c r="PB68" s="393"/>
      <c r="PC68" s="393"/>
      <c r="PD68" s="393"/>
      <c r="PE68" s="393"/>
      <c r="PF68" s="393"/>
      <c r="PG68" s="393"/>
      <c r="PH68" s="393"/>
      <c r="PI68" s="393"/>
      <c r="PJ68" s="393"/>
      <c r="PK68" s="393"/>
      <c r="PL68" s="393"/>
      <c r="PM68" s="393"/>
      <c r="PN68" s="393"/>
      <c r="PO68" s="393"/>
      <c r="PP68" s="393"/>
      <c r="PQ68" s="393"/>
      <c r="PR68" s="393"/>
      <c r="PS68" s="393"/>
      <c r="PT68" s="393"/>
      <c r="PU68" s="393"/>
      <c r="PV68" s="393"/>
      <c r="PW68" s="393"/>
      <c r="PX68" s="393"/>
      <c r="PY68" s="393"/>
      <c r="PZ68" s="393"/>
      <c r="QA68" s="393"/>
      <c r="QB68" s="393"/>
      <c r="QC68" s="393"/>
      <c r="QD68" s="393"/>
      <c r="QE68" s="393"/>
      <c r="QF68" s="393"/>
      <c r="QG68" s="393"/>
      <c r="QH68" s="393"/>
      <c r="QI68" s="393"/>
      <c r="QJ68" s="393"/>
      <c r="QK68" s="393"/>
      <c r="QL68" s="393"/>
      <c r="QM68" s="393"/>
      <c r="QN68" s="393"/>
      <c r="QO68" s="393"/>
      <c r="QP68" s="393"/>
      <c r="QQ68" s="393"/>
      <c r="QR68" s="393"/>
      <c r="QS68" s="393"/>
      <c r="QT68" s="393"/>
      <c r="QU68" s="393"/>
      <c r="QV68" s="393"/>
      <c r="QW68" s="393"/>
      <c r="QX68" s="393"/>
      <c r="QY68" s="393"/>
      <c r="QZ68" s="393"/>
      <c r="RA68" s="393"/>
      <c r="RB68" s="393"/>
      <c r="RC68" s="393"/>
      <c r="RD68" s="393"/>
      <c r="RE68" s="393"/>
      <c r="RF68" s="393"/>
      <c r="RG68" s="393"/>
      <c r="RH68" s="393"/>
      <c r="RI68" s="393"/>
      <c r="RJ68" s="393"/>
      <c r="RK68" s="393"/>
      <c r="RL68" s="393"/>
      <c r="RM68" s="393"/>
      <c r="RN68" s="393"/>
      <c r="RO68" s="393"/>
      <c r="RP68" s="393"/>
      <c r="RQ68" s="393"/>
      <c r="RR68" s="393"/>
      <c r="RS68" s="393"/>
      <c r="RT68" s="393"/>
      <c r="RU68" s="393"/>
      <c r="RV68" s="393"/>
      <c r="RW68" s="393"/>
      <c r="RX68" s="393"/>
      <c r="RY68" s="393"/>
      <c r="RZ68" s="393"/>
      <c r="SA68" s="393"/>
      <c r="SB68" s="393"/>
      <c r="SC68" s="393"/>
      <c r="SD68" s="393"/>
      <c r="SE68" s="393"/>
      <c r="SF68" s="393"/>
      <c r="SG68" s="393"/>
      <c r="SH68" s="393"/>
      <c r="SI68" s="393"/>
      <c r="SJ68" s="393"/>
      <c r="SK68" s="393"/>
      <c r="SL68" s="393"/>
      <c r="SM68" s="393"/>
      <c r="SN68" s="393"/>
      <c r="SO68" s="393"/>
      <c r="SP68" s="393"/>
      <c r="SQ68" s="393"/>
      <c r="SR68" s="393"/>
      <c r="SS68" s="393"/>
      <c r="ST68" s="393"/>
      <c r="SU68" s="393"/>
      <c r="SV68" s="393"/>
      <c r="SW68" s="393"/>
      <c r="SX68" s="393"/>
      <c r="SY68" s="393"/>
      <c r="SZ68" s="393"/>
      <c r="TA68" s="393"/>
      <c r="TB68" s="393"/>
      <c r="TC68" s="393"/>
      <c r="TD68" s="393"/>
      <c r="TE68" s="393"/>
      <c r="TF68" s="393"/>
      <c r="TG68" s="393"/>
      <c r="TH68" s="393"/>
      <c r="TI68" s="393"/>
      <c r="TJ68" s="393"/>
      <c r="TK68" s="393"/>
    </row>
    <row r="69" spans="1:531" ht="23.25" customHeight="1" thickBot="1" x14ac:dyDescent="0.25">
      <c r="B69" s="94">
        <f t="shared" ref="B69:FI69" si="259">B34</f>
        <v>0</v>
      </c>
      <c r="C69" s="95">
        <f t="shared" si="259"/>
        <v>0</v>
      </c>
      <c r="D69" s="95">
        <f t="shared" si="259"/>
        <v>0</v>
      </c>
      <c r="E69" s="95">
        <f t="shared" si="259"/>
        <v>0</v>
      </c>
      <c r="F69" s="95">
        <f t="shared" si="259"/>
        <v>0</v>
      </c>
      <c r="G69" s="95">
        <f t="shared" si="259"/>
        <v>0</v>
      </c>
      <c r="H69" s="95">
        <f t="shared" si="259"/>
        <v>0</v>
      </c>
      <c r="I69" s="95">
        <f t="shared" si="259"/>
        <v>0</v>
      </c>
      <c r="J69" s="95">
        <f t="shared" ref="J69:AD69" si="260">J34</f>
        <v>0</v>
      </c>
      <c r="K69" s="95">
        <f t="shared" si="260"/>
        <v>0</v>
      </c>
      <c r="L69" s="95">
        <f t="shared" si="260"/>
        <v>0</v>
      </c>
      <c r="M69" s="95">
        <f t="shared" si="260"/>
        <v>0</v>
      </c>
      <c r="N69" s="95">
        <f t="shared" ref="N69:V69" si="261">N34</f>
        <v>0</v>
      </c>
      <c r="O69" s="95">
        <f t="shared" ref="O69" si="262">O34</f>
        <v>0</v>
      </c>
      <c r="P69" s="95">
        <f t="shared" si="261"/>
        <v>0</v>
      </c>
      <c r="Q69" s="95">
        <f t="shared" si="261"/>
        <v>0</v>
      </c>
      <c r="R69" s="95">
        <f t="shared" si="261"/>
        <v>0</v>
      </c>
      <c r="S69" s="95" t="str">
        <f t="shared" si="261"/>
        <v>東　條</v>
      </c>
      <c r="T69" s="95" t="str">
        <f t="shared" si="261"/>
        <v>木　下</v>
      </c>
      <c r="U69" s="95">
        <f t="shared" si="261"/>
        <v>0</v>
      </c>
      <c r="V69" s="95">
        <f t="shared" si="261"/>
        <v>0</v>
      </c>
      <c r="W69" s="95" t="str">
        <f t="shared" si="260"/>
        <v>古　澤</v>
      </c>
      <c r="X69" s="95" t="str">
        <f t="shared" si="260"/>
        <v>荒　木</v>
      </c>
      <c r="Y69" s="95">
        <f t="shared" si="260"/>
        <v>0</v>
      </c>
      <c r="Z69" s="95">
        <f t="shared" si="260"/>
        <v>0</v>
      </c>
      <c r="AA69" s="95" t="str">
        <f t="shared" si="260"/>
        <v>菅　野</v>
      </c>
      <c r="AB69" s="95" t="str">
        <f t="shared" si="260"/>
        <v>今　井</v>
      </c>
      <c r="AC69" s="95" t="str">
        <f t="shared" si="260"/>
        <v>西　山</v>
      </c>
      <c r="AD69" s="95">
        <f t="shared" si="260"/>
        <v>0</v>
      </c>
      <c r="AE69" s="95" t="str">
        <f t="shared" si="259"/>
        <v>平　岡</v>
      </c>
      <c r="AF69" s="95" t="str">
        <f t="shared" ref="AF69" si="263">AF34</f>
        <v>髙比良</v>
      </c>
      <c r="AG69" s="95">
        <f t="shared" si="259"/>
        <v>0</v>
      </c>
      <c r="AH69" s="95">
        <f t="shared" si="259"/>
        <v>0</v>
      </c>
      <c r="AI69" s="95">
        <f t="shared" si="259"/>
        <v>0</v>
      </c>
      <c r="AJ69" s="95">
        <f t="shared" ref="AJ69:AZ69" si="264">AJ34</f>
        <v>0</v>
      </c>
      <c r="AK69" s="95">
        <f t="shared" si="264"/>
        <v>0</v>
      </c>
      <c r="AL69" s="95">
        <f t="shared" si="264"/>
        <v>0</v>
      </c>
      <c r="AM69" s="95">
        <f t="shared" si="264"/>
        <v>0</v>
      </c>
      <c r="AN69" s="95">
        <f t="shared" si="264"/>
        <v>0</v>
      </c>
      <c r="AO69" s="95">
        <f t="shared" si="264"/>
        <v>0</v>
      </c>
      <c r="AP69" s="95">
        <f t="shared" si="264"/>
        <v>0</v>
      </c>
      <c r="AQ69" s="95">
        <f t="shared" si="264"/>
        <v>0</v>
      </c>
      <c r="AR69" s="95">
        <f t="shared" si="264"/>
        <v>0</v>
      </c>
      <c r="AS69" s="95">
        <f t="shared" si="264"/>
        <v>0</v>
      </c>
      <c r="AT69" s="95">
        <f t="shared" si="264"/>
        <v>0</v>
      </c>
      <c r="AU69" s="95">
        <f t="shared" si="264"/>
        <v>0</v>
      </c>
      <c r="AV69" s="95">
        <f t="shared" si="264"/>
        <v>0</v>
      </c>
      <c r="AW69" s="95">
        <f t="shared" si="264"/>
        <v>0</v>
      </c>
      <c r="AX69" s="95">
        <f t="shared" si="264"/>
        <v>0</v>
      </c>
      <c r="AY69" s="95">
        <f t="shared" si="264"/>
        <v>0</v>
      </c>
      <c r="AZ69" s="95">
        <f t="shared" si="264"/>
        <v>0</v>
      </c>
      <c r="BA69" s="95">
        <f t="shared" si="259"/>
        <v>0</v>
      </c>
      <c r="BB69" s="95">
        <f t="shared" si="259"/>
        <v>0</v>
      </c>
      <c r="BC69" s="95">
        <f t="shared" si="259"/>
        <v>0</v>
      </c>
      <c r="BD69" s="95">
        <f t="shared" si="259"/>
        <v>0</v>
      </c>
      <c r="BE69" s="95">
        <f t="shared" ref="BE69:BH69" si="265">BE34</f>
        <v>0</v>
      </c>
      <c r="BF69" s="95">
        <f t="shared" si="265"/>
        <v>0</v>
      </c>
      <c r="BG69" s="95">
        <f t="shared" si="265"/>
        <v>0</v>
      </c>
      <c r="BH69" s="95">
        <f t="shared" si="265"/>
        <v>0</v>
      </c>
      <c r="BI69" s="95">
        <f t="shared" si="259"/>
        <v>0</v>
      </c>
      <c r="BJ69" s="95">
        <f t="shared" si="259"/>
        <v>0</v>
      </c>
      <c r="BK69" s="95">
        <f t="shared" si="259"/>
        <v>0</v>
      </c>
      <c r="BL69" s="95">
        <f t="shared" si="259"/>
        <v>0</v>
      </c>
      <c r="BM69" s="95">
        <f t="shared" si="259"/>
        <v>0</v>
      </c>
      <c r="BN69" s="95">
        <f t="shared" ref="BN69" si="266">BN34</f>
        <v>0</v>
      </c>
      <c r="BO69" s="95">
        <f t="shared" si="259"/>
        <v>0</v>
      </c>
      <c r="BP69" s="95">
        <f t="shared" si="259"/>
        <v>0</v>
      </c>
      <c r="BQ69" s="95">
        <f t="shared" si="259"/>
        <v>0</v>
      </c>
      <c r="BR69" s="95">
        <f t="shared" si="259"/>
        <v>0</v>
      </c>
      <c r="BS69" s="95">
        <f t="shared" si="259"/>
        <v>0</v>
      </c>
      <c r="BT69" s="95">
        <f t="shared" si="259"/>
        <v>0</v>
      </c>
      <c r="BU69" s="95">
        <f t="shared" si="259"/>
        <v>0</v>
      </c>
      <c r="BV69" s="95">
        <f t="shared" ref="BV69:BY69" si="267">BV34</f>
        <v>0</v>
      </c>
      <c r="BW69" s="95">
        <f t="shared" si="267"/>
        <v>0</v>
      </c>
      <c r="BX69" s="95">
        <f t="shared" si="267"/>
        <v>0</v>
      </c>
      <c r="BY69" s="95">
        <f t="shared" si="267"/>
        <v>0</v>
      </c>
      <c r="BZ69" s="95">
        <f t="shared" si="259"/>
        <v>0</v>
      </c>
      <c r="CA69" s="95">
        <f t="shared" si="259"/>
        <v>0</v>
      </c>
      <c r="CB69" s="95">
        <f t="shared" si="259"/>
        <v>0</v>
      </c>
      <c r="CC69" s="95">
        <f t="shared" si="259"/>
        <v>0</v>
      </c>
      <c r="CD69" s="95">
        <f t="shared" si="259"/>
        <v>0</v>
      </c>
      <c r="CE69" s="95">
        <f t="shared" ref="CE69" si="268">CE34</f>
        <v>0</v>
      </c>
      <c r="CF69" s="95">
        <f t="shared" si="259"/>
        <v>0</v>
      </c>
      <c r="CG69" s="95">
        <f t="shared" si="259"/>
        <v>0</v>
      </c>
      <c r="CH69" s="95">
        <f t="shared" si="259"/>
        <v>0</v>
      </c>
      <c r="CI69" s="95">
        <f t="shared" si="259"/>
        <v>0</v>
      </c>
      <c r="CJ69" s="95">
        <f t="shared" si="259"/>
        <v>0</v>
      </c>
      <c r="CK69" s="95">
        <f t="shared" si="259"/>
        <v>0</v>
      </c>
      <c r="CL69" s="95">
        <f t="shared" si="259"/>
        <v>0</v>
      </c>
      <c r="CM69" s="95">
        <f t="shared" ref="CM69:CP69" si="269">CM34</f>
        <v>0</v>
      </c>
      <c r="CN69" s="95">
        <f t="shared" si="269"/>
        <v>0</v>
      </c>
      <c r="CO69" s="95">
        <f t="shared" si="269"/>
        <v>0</v>
      </c>
      <c r="CP69" s="95">
        <f t="shared" si="269"/>
        <v>0</v>
      </c>
      <c r="CQ69" s="95">
        <f t="shared" si="259"/>
        <v>0</v>
      </c>
      <c r="CR69" s="95">
        <f t="shared" si="259"/>
        <v>0</v>
      </c>
      <c r="CS69" s="95">
        <f t="shared" si="259"/>
        <v>0</v>
      </c>
      <c r="CT69" s="95">
        <f t="shared" si="259"/>
        <v>0</v>
      </c>
      <c r="CU69" s="95">
        <f t="shared" si="259"/>
        <v>0</v>
      </c>
      <c r="CV69" s="95">
        <f t="shared" ref="CV69" si="270">CV34</f>
        <v>0</v>
      </c>
      <c r="CW69" s="95">
        <f t="shared" si="259"/>
        <v>0</v>
      </c>
      <c r="CX69" s="95">
        <f t="shared" si="259"/>
        <v>0</v>
      </c>
      <c r="CY69" s="95">
        <f t="shared" si="259"/>
        <v>0</v>
      </c>
      <c r="CZ69" s="95">
        <f t="shared" ref="CZ69:DK69" si="271">CZ34</f>
        <v>0</v>
      </c>
      <c r="DA69" s="95">
        <f t="shared" si="271"/>
        <v>0</v>
      </c>
      <c r="DB69" s="95">
        <f t="shared" si="271"/>
        <v>0</v>
      </c>
      <c r="DC69" s="95">
        <f t="shared" si="271"/>
        <v>0</v>
      </c>
      <c r="DD69" s="95" t="str">
        <f t="shared" si="271"/>
        <v>和　本</v>
      </c>
      <c r="DE69" s="95" t="str">
        <f t="shared" si="271"/>
        <v>三　谷</v>
      </c>
      <c r="DF69" s="95" t="str">
        <f t="shared" si="271"/>
        <v>野　木</v>
      </c>
      <c r="DG69" s="95">
        <f t="shared" si="271"/>
        <v>0</v>
      </c>
      <c r="DH69" s="95">
        <f t="shared" si="271"/>
        <v>0</v>
      </c>
      <c r="DI69" s="95">
        <f t="shared" si="271"/>
        <v>0</v>
      </c>
      <c r="DJ69" s="95">
        <f t="shared" si="271"/>
        <v>0</v>
      </c>
      <c r="DK69" s="95">
        <f t="shared" si="271"/>
        <v>0</v>
      </c>
      <c r="DL69" s="95" t="str">
        <f t="shared" ref="DL69:DO69" si="272">DL34</f>
        <v>金　山</v>
      </c>
      <c r="DM69" s="95" t="str">
        <f t="shared" si="272"/>
        <v>新　生</v>
      </c>
      <c r="DN69" s="95">
        <f t="shared" si="272"/>
        <v>0</v>
      </c>
      <c r="DO69" s="95">
        <f t="shared" si="272"/>
        <v>0</v>
      </c>
      <c r="DP69" s="95">
        <f t="shared" ref="DP69:DS69" si="273">DP34</f>
        <v>0</v>
      </c>
      <c r="DQ69" s="95">
        <f t="shared" si="273"/>
        <v>0</v>
      </c>
      <c r="DR69" s="95">
        <f t="shared" si="273"/>
        <v>0</v>
      </c>
      <c r="DS69" s="95">
        <f t="shared" si="273"/>
        <v>0</v>
      </c>
      <c r="DT69" s="95">
        <f t="shared" si="259"/>
        <v>0</v>
      </c>
      <c r="DU69" s="95">
        <f t="shared" si="259"/>
        <v>0</v>
      </c>
      <c r="DV69" s="95">
        <f t="shared" si="259"/>
        <v>0</v>
      </c>
      <c r="DW69" s="95">
        <f t="shared" si="259"/>
        <v>0</v>
      </c>
      <c r="DX69" s="95">
        <f t="shared" ref="DX69:EA69" si="274">DX34</f>
        <v>0</v>
      </c>
      <c r="DY69" s="95">
        <f t="shared" si="274"/>
        <v>0</v>
      </c>
      <c r="DZ69" s="95">
        <f t="shared" si="274"/>
        <v>0</v>
      </c>
      <c r="EA69" s="95">
        <f t="shared" si="274"/>
        <v>0</v>
      </c>
      <c r="EB69" s="95">
        <f t="shared" ref="EB69:EI69" si="275">EB34</f>
        <v>0</v>
      </c>
      <c r="EC69" s="95">
        <f t="shared" si="275"/>
        <v>0</v>
      </c>
      <c r="ED69" s="95">
        <f t="shared" si="275"/>
        <v>0</v>
      </c>
      <c r="EE69" s="95">
        <f t="shared" si="275"/>
        <v>0</v>
      </c>
      <c r="EF69" s="95">
        <f t="shared" si="275"/>
        <v>0</v>
      </c>
      <c r="EG69" s="95">
        <f t="shared" si="275"/>
        <v>0</v>
      </c>
      <c r="EH69" s="95">
        <f t="shared" si="275"/>
        <v>0</v>
      </c>
      <c r="EI69" s="95">
        <f t="shared" si="275"/>
        <v>0</v>
      </c>
      <c r="EJ69" s="95">
        <f t="shared" ref="EJ69:EQ69" si="276">EJ34</f>
        <v>0</v>
      </c>
      <c r="EK69" s="95">
        <f t="shared" si="276"/>
        <v>0</v>
      </c>
      <c r="EL69" s="95">
        <f t="shared" si="276"/>
        <v>0</v>
      </c>
      <c r="EM69" s="95">
        <f t="shared" si="276"/>
        <v>0</v>
      </c>
      <c r="EN69" s="95">
        <f t="shared" si="276"/>
        <v>0</v>
      </c>
      <c r="EO69" s="95">
        <f t="shared" si="276"/>
        <v>0</v>
      </c>
      <c r="EP69" s="95">
        <f t="shared" si="276"/>
        <v>0</v>
      </c>
      <c r="EQ69" s="95">
        <f t="shared" si="276"/>
        <v>0</v>
      </c>
      <c r="ER69" s="95">
        <f t="shared" ref="ER69:EU69" si="277">ER34</f>
        <v>0</v>
      </c>
      <c r="ES69" s="95">
        <f t="shared" si="277"/>
        <v>0</v>
      </c>
      <c r="ET69" s="95">
        <f t="shared" si="277"/>
        <v>0</v>
      </c>
      <c r="EU69" s="95">
        <f t="shared" si="277"/>
        <v>0</v>
      </c>
      <c r="EV69" s="95">
        <f t="shared" si="259"/>
        <v>0</v>
      </c>
      <c r="EW69" s="95">
        <f t="shared" si="259"/>
        <v>0</v>
      </c>
      <c r="EX69" s="95">
        <f t="shared" ref="EX69:EZ69" si="278">EX34</f>
        <v>0</v>
      </c>
      <c r="EY69" s="95">
        <f t="shared" si="278"/>
        <v>0</v>
      </c>
      <c r="EZ69" s="95">
        <f t="shared" si="278"/>
        <v>0</v>
      </c>
      <c r="FA69" s="95">
        <f t="shared" si="259"/>
        <v>0</v>
      </c>
      <c r="FB69" s="95">
        <f t="shared" si="259"/>
        <v>0</v>
      </c>
      <c r="FC69" s="95">
        <f t="shared" si="259"/>
        <v>0</v>
      </c>
      <c r="FD69" s="95">
        <f t="shared" si="259"/>
        <v>0</v>
      </c>
      <c r="FE69" s="95">
        <f t="shared" ref="FE69:FG69" si="279">FE34</f>
        <v>0</v>
      </c>
      <c r="FF69" s="95">
        <f t="shared" si="279"/>
        <v>0</v>
      </c>
      <c r="FG69" s="95">
        <f t="shared" si="279"/>
        <v>0</v>
      </c>
      <c r="FH69" s="95">
        <f t="shared" si="259"/>
        <v>0</v>
      </c>
      <c r="FI69" s="95">
        <f t="shared" si="259"/>
        <v>0</v>
      </c>
      <c r="FJ69" s="95" t="str">
        <f>FJ34</f>
        <v>中　嶋</v>
      </c>
      <c r="FK69" s="95" t="str">
        <f>FK34</f>
        <v>藤　本</v>
      </c>
      <c r="FL69" s="95" t="str">
        <f>FL34</f>
        <v>幸　岡</v>
      </c>
      <c r="FM69" s="84" t="str">
        <f>FM34</f>
        <v>宮　地</v>
      </c>
      <c r="FN69" s="95">
        <f t="shared" ref="FN69:FP69" si="280">FN34</f>
        <v>0</v>
      </c>
      <c r="FO69" s="95">
        <f t="shared" si="280"/>
        <v>0</v>
      </c>
      <c r="FP69" s="172">
        <f t="shared" si="280"/>
        <v>0</v>
      </c>
      <c r="FQ69" s="315"/>
      <c r="FR69" s="316"/>
      <c r="FS69" s="316"/>
      <c r="FT69" s="316"/>
      <c r="FU69" s="316"/>
      <c r="FV69" s="316"/>
      <c r="FW69" s="316"/>
      <c r="FX69" s="316"/>
      <c r="FY69" s="316"/>
      <c r="FZ69" s="316"/>
      <c r="GA69" s="316"/>
      <c r="GB69" s="316"/>
      <c r="GC69" s="316"/>
      <c r="GD69" s="316"/>
      <c r="GE69" s="316"/>
      <c r="GF69" s="316"/>
      <c r="GG69" s="316"/>
      <c r="GH69" s="316"/>
      <c r="GI69" s="316"/>
      <c r="GJ69" s="316"/>
      <c r="GK69" s="316"/>
      <c r="GL69" s="316"/>
      <c r="GM69" s="316"/>
      <c r="GN69" s="316"/>
      <c r="GO69" s="316"/>
      <c r="GP69" s="316"/>
      <c r="GQ69" s="316"/>
      <c r="GR69" s="316"/>
      <c r="GS69" s="316"/>
      <c r="GT69" s="316"/>
      <c r="GU69" s="316"/>
      <c r="GV69" s="316"/>
      <c r="GW69" s="316"/>
      <c r="GX69" s="316"/>
      <c r="HA69" s="80"/>
      <c r="HB69" s="199">
        <f>リスト!C68</f>
        <v>0</v>
      </c>
      <c r="HC69" s="76" t="str">
        <f>IF(リスト!D68="","",リスト!D68)</f>
        <v/>
      </c>
      <c r="HD69" s="76" t="str">
        <f>IF(リスト!F68="","",リスト!F68)</f>
        <v/>
      </c>
      <c r="HE69" s="76" t="str">
        <f>IF(リスト!E68="","",リスト!E68)</f>
        <v/>
      </c>
      <c r="HF69" s="200" t="str">
        <f>IF(リスト!G68="","",リスト!G68)</f>
        <v/>
      </c>
      <c r="HG69" s="77" t="str">
        <f>IF(リスト!H68="","",リスト!H68)</f>
        <v>守　口</v>
      </c>
      <c r="HH69" s="77" t="str">
        <f>IF(リスト!I68="","",リスト!I68)</f>
        <v>服　部</v>
      </c>
      <c r="HI69" s="77" t="str">
        <f>IF(リスト!J68="","",リスト!J68)</f>
        <v>藤井寺</v>
      </c>
      <c r="HJ69" s="77" t="str">
        <f>IF(リスト!K68="","",リスト!K68)</f>
        <v>鶴　原</v>
      </c>
      <c r="HK69" s="77" t="str">
        <f>IF(リスト!L68="","",リスト!L68)</f>
        <v>上筒井</v>
      </c>
      <c r="HL69" s="77" t="str">
        <f>IF(リスト!M68="","",リスト!M68)</f>
        <v>山南町</v>
      </c>
      <c r="HM69" s="77" t="str">
        <f>IF(リスト!N68="","",リスト!N68)</f>
        <v/>
      </c>
      <c r="HN69" s="77" t="str">
        <f>IF(リスト!O68="","",リスト!O68)</f>
        <v/>
      </c>
      <c r="HO69" s="460" t="str">
        <f>IF(リスト!P68="","",リスト!P68)</f>
        <v/>
      </c>
      <c r="IV69" s="393"/>
      <c r="IW69" s="393"/>
      <c r="IX69" s="393"/>
      <c r="IY69" s="393"/>
      <c r="IZ69" s="393"/>
      <c r="JA69" s="393"/>
      <c r="JB69" s="393"/>
      <c r="JC69" s="393"/>
      <c r="JD69" s="393"/>
      <c r="JE69" s="393"/>
      <c r="JF69" s="393"/>
      <c r="JG69" s="393"/>
      <c r="JH69" s="393"/>
      <c r="JI69" s="393"/>
      <c r="JJ69" s="393"/>
      <c r="JK69" s="393"/>
      <c r="JL69" s="393"/>
      <c r="JM69" s="393"/>
      <c r="JN69" s="393"/>
      <c r="JO69" s="393"/>
      <c r="JP69" s="393"/>
      <c r="JQ69" s="393"/>
      <c r="JR69" s="393"/>
      <c r="JS69" s="393"/>
      <c r="JT69" s="393"/>
      <c r="JU69" s="393"/>
      <c r="JV69" s="393"/>
      <c r="JW69" s="393"/>
      <c r="JX69" s="393"/>
      <c r="JY69" s="393"/>
      <c r="JZ69" s="393"/>
      <c r="KA69" s="393"/>
      <c r="KB69" s="393"/>
      <c r="KC69" s="393"/>
      <c r="KD69" s="393"/>
      <c r="KE69" s="393"/>
      <c r="KF69" s="393"/>
      <c r="KG69" s="393"/>
      <c r="KH69" s="393"/>
      <c r="KI69" s="393"/>
      <c r="KJ69" s="393"/>
      <c r="KK69" s="393"/>
      <c r="KL69" s="393"/>
      <c r="KM69" s="393"/>
      <c r="KN69" s="393"/>
      <c r="KO69" s="393"/>
      <c r="KP69" s="393"/>
      <c r="KQ69" s="393"/>
      <c r="KR69" s="393"/>
      <c r="KS69" s="393"/>
      <c r="KT69" s="393"/>
      <c r="KU69" s="393"/>
      <c r="KV69" s="393"/>
      <c r="KW69" s="393"/>
      <c r="KX69" s="393"/>
      <c r="KY69" s="393"/>
      <c r="KZ69" s="393"/>
      <c r="LA69" s="393"/>
      <c r="LB69" s="393"/>
      <c r="LC69" s="393"/>
      <c r="LD69" s="393"/>
      <c r="LE69" s="393"/>
      <c r="LF69" s="393"/>
      <c r="LG69" s="393"/>
      <c r="LH69" s="393"/>
      <c r="LI69" s="393"/>
      <c r="LJ69" s="393"/>
      <c r="LK69" s="393"/>
      <c r="LL69" s="393"/>
      <c r="LM69" s="393"/>
      <c r="LN69" s="393"/>
      <c r="LO69" s="393"/>
      <c r="LP69" s="393"/>
      <c r="LQ69" s="393"/>
      <c r="LR69" s="393"/>
      <c r="LS69" s="393"/>
      <c r="LT69" s="393"/>
      <c r="LU69" s="393"/>
      <c r="LV69" s="393"/>
      <c r="LW69" s="393"/>
      <c r="LX69" s="393"/>
      <c r="LY69" s="393"/>
      <c r="LZ69" s="393"/>
      <c r="MA69" s="393"/>
      <c r="MB69" s="393"/>
      <c r="MC69" s="393"/>
      <c r="MD69" s="393"/>
      <c r="ME69" s="393"/>
      <c r="MF69" s="393"/>
      <c r="MG69" s="393"/>
      <c r="MH69" s="393"/>
      <c r="MI69" s="393"/>
      <c r="MJ69" s="393"/>
      <c r="MK69" s="393"/>
      <c r="ML69" s="393"/>
      <c r="MM69" s="393"/>
      <c r="MN69" s="393"/>
      <c r="MO69" s="393"/>
      <c r="MP69" s="393"/>
      <c r="MQ69" s="393"/>
      <c r="MR69" s="393"/>
      <c r="MS69" s="393"/>
      <c r="MT69" s="393"/>
      <c r="MU69" s="393"/>
      <c r="MV69" s="393"/>
      <c r="MW69" s="393"/>
      <c r="MX69" s="393"/>
      <c r="MY69" s="393"/>
      <c r="MZ69" s="393"/>
      <c r="NA69" s="393"/>
      <c r="NB69" s="393"/>
      <c r="NC69" s="393"/>
      <c r="ND69" s="393"/>
      <c r="NE69" s="393"/>
      <c r="NF69" s="393"/>
      <c r="NG69" s="393"/>
      <c r="NH69" s="393"/>
      <c r="NI69" s="393"/>
      <c r="NJ69" s="393"/>
      <c r="NK69" s="393"/>
      <c r="NL69" s="393"/>
      <c r="NM69" s="393"/>
      <c r="NN69" s="393"/>
      <c r="NO69" s="393"/>
      <c r="NP69" s="393"/>
      <c r="NQ69" s="393"/>
      <c r="NR69" s="393"/>
      <c r="NS69" s="393"/>
      <c r="NT69" s="393"/>
      <c r="NU69" s="393"/>
      <c r="NV69" s="393"/>
      <c r="NW69" s="393"/>
      <c r="NX69" s="393"/>
      <c r="NY69" s="393"/>
      <c r="NZ69" s="393"/>
      <c r="OA69" s="393"/>
      <c r="OB69" s="393"/>
      <c r="OC69" s="393"/>
      <c r="OD69" s="393"/>
      <c r="OE69" s="393"/>
      <c r="OF69" s="393"/>
      <c r="OG69" s="393"/>
      <c r="OH69" s="393"/>
      <c r="OI69" s="393"/>
      <c r="OJ69" s="393"/>
      <c r="OK69" s="393"/>
      <c r="OL69" s="393"/>
      <c r="OM69" s="393"/>
      <c r="ON69" s="393"/>
      <c r="OO69" s="393"/>
      <c r="OP69" s="393"/>
      <c r="OQ69" s="393"/>
      <c r="OR69" s="393"/>
      <c r="OS69" s="393"/>
      <c r="OT69" s="393"/>
      <c r="OU69" s="393"/>
      <c r="OV69" s="393"/>
      <c r="OW69" s="393"/>
      <c r="OX69" s="393"/>
      <c r="OY69" s="393"/>
      <c r="OZ69" s="393"/>
      <c r="PA69" s="393"/>
      <c r="PB69" s="393"/>
      <c r="PC69" s="393"/>
      <c r="PD69" s="393"/>
      <c r="PE69" s="393"/>
      <c r="PF69" s="393"/>
      <c r="PG69" s="393"/>
      <c r="PH69" s="393"/>
      <c r="PI69" s="393"/>
      <c r="PJ69" s="393"/>
      <c r="PK69" s="393"/>
      <c r="PL69" s="393"/>
      <c r="PM69" s="393"/>
      <c r="PN69" s="393"/>
      <c r="PO69" s="393"/>
      <c r="PP69" s="393"/>
      <c r="PQ69" s="393"/>
      <c r="PR69" s="393"/>
      <c r="PS69" s="393"/>
      <c r="PT69" s="393"/>
      <c r="PU69" s="393"/>
      <c r="PV69" s="393"/>
      <c r="PW69" s="393"/>
      <c r="PX69" s="393"/>
      <c r="PY69" s="393"/>
      <c r="PZ69" s="393"/>
      <c r="QA69" s="393"/>
      <c r="QB69" s="393"/>
      <c r="QC69" s="393"/>
      <c r="QD69" s="393"/>
      <c r="QE69" s="393"/>
      <c r="QF69" s="393"/>
      <c r="QG69" s="393"/>
      <c r="QH69" s="393"/>
      <c r="QI69" s="393"/>
      <c r="QJ69" s="393"/>
      <c r="QK69" s="393"/>
      <c r="QL69" s="393"/>
      <c r="QM69" s="393"/>
      <c r="QN69" s="393"/>
      <c r="QO69" s="393"/>
      <c r="QP69" s="393"/>
      <c r="QQ69" s="393"/>
      <c r="QR69" s="393"/>
      <c r="QS69" s="393"/>
      <c r="QT69" s="393"/>
      <c r="QU69" s="393"/>
      <c r="QV69" s="393"/>
      <c r="QW69" s="393"/>
      <c r="QX69" s="393"/>
      <c r="QY69" s="393"/>
      <c r="QZ69" s="393"/>
      <c r="RA69" s="393"/>
      <c r="RB69" s="393"/>
      <c r="RC69" s="393"/>
      <c r="RD69" s="393"/>
      <c r="RE69" s="393"/>
      <c r="RF69" s="393"/>
      <c r="RG69" s="393"/>
      <c r="RH69" s="393"/>
      <c r="RI69" s="393"/>
      <c r="RJ69" s="393"/>
      <c r="RK69" s="393"/>
      <c r="RL69" s="393"/>
      <c r="RM69" s="393"/>
      <c r="RN69" s="393"/>
      <c r="RO69" s="393"/>
      <c r="RP69" s="393"/>
      <c r="RQ69" s="393"/>
      <c r="RR69" s="393"/>
      <c r="RS69" s="393"/>
      <c r="RT69" s="393"/>
      <c r="RU69" s="393"/>
      <c r="RV69" s="393"/>
      <c r="RW69" s="393"/>
      <c r="RX69" s="393"/>
      <c r="RY69" s="393"/>
      <c r="RZ69" s="393"/>
      <c r="SA69" s="393"/>
      <c r="SB69" s="393"/>
      <c r="SC69" s="393"/>
      <c r="SD69" s="393"/>
      <c r="SE69" s="393"/>
      <c r="SF69" s="393"/>
      <c r="SG69" s="393"/>
      <c r="SH69" s="393"/>
      <c r="SI69" s="393"/>
      <c r="SJ69" s="393"/>
      <c r="SK69" s="393"/>
      <c r="SL69" s="393"/>
      <c r="SM69" s="393"/>
      <c r="SN69" s="393"/>
      <c r="SO69" s="393"/>
      <c r="SP69" s="393"/>
      <c r="SQ69" s="393"/>
      <c r="SR69" s="393"/>
      <c r="SS69" s="393"/>
      <c r="ST69" s="393"/>
      <c r="SU69" s="393"/>
      <c r="SV69" s="393"/>
      <c r="SW69" s="393"/>
      <c r="SX69" s="393"/>
      <c r="SY69" s="393"/>
      <c r="SZ69" s="393"/>
      <c r="TA69" s="393"/>
      <c r="TB69" s="393"/>
      <c r="TC69" s="393"/>
      <c r="TD69" s="393"/>
      <c r="TE69" s="393"/>
      <c r="TF69" s="393"/>
      <c r="TG69" s="393"/>
      <c r="TH69" s="393"/>
      <c r="TI69" s="393"/>
      <c r="TJ69" s="393"/>
      <c r="TK69" s="393"/>
    </row>
    <row r="70" spans="1:531" ht="23.25" customHeight="1" thickBot="1" x14ac:dyDescent="0.25">
      <c r="B70" s="94">
        <f t="shared" ref="B70:FI70" si="281">B42</f>
        <v>0</v>
      </c>
      <c r="C70" s="95">
        <f t="shared" si="281"/>
        <v>0</v>
      </c>
      <c r="D70" s="95">
        <f t="shared" si="281"/>
        <v>0</v>
      </c>
      <c r="E70" s="95">
        <f t="shared" si="281"/>
        <v>0</v>
      </c>
      <c r="F70" s="95">
        <f t="shared" si="281"/>
        <v>0</v>
      </c>
      <c r="G70" s="95">
        <f t="shared" si="281"/>
        <v>0</v>
      </c>
      <c r="H70" s="95">
        <f t="shared" si="281"/>
        <v>0</v>
      </c>
      <c r="I70" s="95">
        <f t="shared" si="281"/>
        <v>0</v>
      </c>
      <c r="J70" s="95">
        <f t="shared" ref="J70:AD70" si="282">J42</f>
        <v>0</v>
      </c>
      <c r="K70" s="95">
        <f t="shared" si="282"/>
        <v>0</v>
      </c>
      <c r="L70" s="95">
        <f t="shared" si="282"/>
        <v>0</v>
      </c>
      <c r="M70" s="95">
        <f t="shared" si="282"/>
        <v>0</v>
      </c>
      <c r="N70" s="95">
        <f t="shared" ref="N70:V70" si="283">N42</f>
        <v>0</v>
      </c>
      <c r="O70" s="95">
        <f t="shared" ref="O70" si="284">O42</f>
        <v>0</v>
      </c>
      <c r="P70" s="95">
        <f t="shared" si="283"/>
        <v>0</v>
      </c>
      <c r="Q70" s="95">
        <f t="shared" si="283"/>
        <v>0</v>
      </c>
      <c r="R70" s="95">
        <f t="shared" si="283"/>
        <v>0</v>
      </c>
      <c r="S70" s="95">
        <f t="shared" si="283"/>
        <v>0</v>
      </c>
      <c r="T70" s="95">
        <f t="shared" si="283"/>
        <v>0</v>
      </c>
      <c r="U70" s="95">
        <f t="shared" si="283"/>
        <v>0</v>
      </c>
      <c r="V70" s="95">
        <f t="shared" si="283"/>
        <v>0</v>
      </c>
      <c r="W70" s="95">
        <f t="shared" si="282"/>
        <v>0</v>
      </c>
      <c r="X70" s="95">
        <f t="shared" si="282"/>
        <v>0</v>
      </c>
      <c r="Y70" s="95">
        <f t="shared" si="282"/>
        <v>0</v>
      </c>
      <c r="Z70" s="95">
        <f t="shared" si="282"/>
        <v>0</v>
      </c>
      <c r="AA70" s="95">
        <f t="shared" si="282"/>
        <v>0</v>
      </c>
      <c r="AB70" s="95">
        <f t="shared" si="282"/>
        <v>0</v>
      </c>
      <c r="AC70" s="95">
        <f t="shared" si="282"/>
        <v>0</v>
      </c>
      <c r="AD70" s="95">
        <f t="shared" si="282"/>
        <v>0</v>
      </c>
      <c r="AE70" s="95" t="str">
        <f t="shared" si="281"/>
        <v>平　岡</v>
      </c>
      <c r="AF70" s="95" t="str">
        <f t="shared" ref="AF70" si="285">AF42</f>
        <v>髙比良</v>
      </c>
      <c r="AG70" s="95">
        <f t="shared" si="281"/>
        <v>0</v>
      </c>
      <c r="AH70" s="95">
        <f t="shared" si="281"/>
        <v>0</v>
      </c>
      <c r="AI70" s="95">
        <f t="shared" si="281"/>
        <v>0</v>
      </c>
      <c r="AJ70" s="95">
        <f t="shared" ref="AJ70:AZ70" si="286">AJ42</f>
        <v>0</v>
      </c>
      <c r="AK70" s="95">
        <f t="shared" si="286"/>
        <v>0</v>
      </c>
      <c r="AL70" s="95">
        <f t="shared" si="286"/>
        <v>0</v>
      </c>
      <c r="AM70" s="95">
        <f t="shared" si="286"/>
        <v>0</v>
      </c>
      <c r="AN70" s="95">
        <f t="shared" si="286"/>
        <v>0</v>
      </c>
      <c r="AO70" s="95">
        <f t="shared" si="286"/>
        <v>0</v>
      </c>
      <c r="AP70" s="95">
        <f t="shared" si="286"/>
        <v>0</v>
      </c>
      <c r="AQ70" s="95">
        <f t="shared" si="286"/>
        <v>0</v>
      </c>
      <c r="AR70" s="95">
        <f t="shared" si="286"/>
        <v>0</v>
      </c>
      <c r="AS70" s="95">
        <f t="shared" si="286"/>
        <v>0</v>
      </c>
      <c r="AT70" s="95">
        <f t="shared" si="286"/>
        <v>0</v>
      </c>
      <c r="AU70" s="95">
        <f t="shared" si="286"/>
        <v>0</v>
      </c>
      <c r="AV70" s="95">
        <f t="shared" si="286"/>
        <v>0</v>
      </c>
      <c r="AW70" s="95">
        <f t="shared" si="286"/>
        <v>0</v>
      </c>
      <c r="AX70" s="95">
        <f t="shared" si="286"/>
        <v>0</v>
      </c>
      <c r="AY70" s="95">
        <f t="shared" si="286"/>
        <v>0</v>
      </c>
      <c r="AZ70" s="95">
        <f t="shared" si="286"/>
        <v>0</v>
      </c>
      <c r="BA70" s="95">
        <f t="shared" si="281"/>
        <v>0</v>
      </c>
      <c r="BB70" s="95">
        <f t="shared" si="281"/>
        <v>0</v>
      </c>
      <c r="BC70" s="95">
        <f t="shared" si="281"/>
        <v>0</v>
      </c>
      <c r="BD70" s="95">
        <f t="shared" si="281"/>
        <v>0</v>
      </c>
      <c r="BE70" s="95">
        <f t="shared" ref="BE70:BH70" si="287">BE42</f>
        <v>0</v>
      </c>
      <c r="BF70" s="95">
        <f t="shared" si="287"/>
        <v>0</v>
      </c>
      <c r="BG70" s="95">
        <f t="shared" si="287"/>
        <v>0</v>
      </c>
      <c r="BH70" s="95">
        <f t="shared" si="287"/>
        <v>0</v>
      </c>
      <c r="BI70" s="95" t="str">
        <f t="shared" si="281"/>
        <v>菅　野</v>
      </c>
      <c r="BJ70" s="95" t="str">
        <f t="shared" si="281"/>
        <v>中　嶋</v>
      </c>
      <c r="BK70" s="95" t="str">
        <f t="shared" si="281"/>
        <v>藤　本</v>
      </c>
      <c r="BL70" s="95" t="str">
        <f t="shared" si="281"/>
        <v>幸　岡</v>
      </c>
      <c r="BM70" s="95">
        <f t="shared" si="281"/>
        <v>0</v>
      </c>
      <c r="BN70" s="95">
        <f t="shared" ref="BN70" si="288">BN42</f>
        <v>0</v>
      </c>
      <c r="BO70" s="95">
        <f t="shared" si="281"/>
        <v>0</v>
      </c>
      <c r="BP70" s="95">
        <f t="shared" si="281"/>
        <v>0</v>
      </c>
      <c r="BQ70" s="95">
        <f t="shared" si="281"/>
        <v>0</v>
      </c>
      <c r="BR70" s="95">
        <f t="shared" si="281"/>
        <v>0</v>
      </c>
      <c r="BS70" s="95">
        <f t="shared" si="281"/>
        <v>0</v>
      </c>
      <c r="BT70" s="95">
        <f t="shared" si="281"/>
        <v>0</v>
      </c>
      <c r="BU70" s="95">
        <f t="shared" si="281"/>
        <v>0</v>
      </c>
      <c r="BV70" s="95">
        <f t="shared" ref="BV70:BY70" si="289">BV42</f>
        <v>0</v>
      </c>
      <c r="BW70" s="95">
        <f t="shared" si="289"/>
        <v>0</v>
      </c>
      <c r="BX70" s="95">
        <f t="shared" si="289"/>
        <v>0</v>
      </c>
      <c r="BY70" s="95">
        <f t="shared" si="289"/>
        <v>0</v>
      </c>
      <c r="BZ70" s="95">
        <f t="shared" si="281"/>
        <v>0</v>
      </c>
      <c r="CA70" s="95">
        <f t="shared" si="281"/>
        <v>0</v>
      </c>
      <c r="CB70" s="95">
        <f t="shared" si="281"/>
        <v>0</v>
      </c>
      <c r="CC70" s="95">
        <f t="shared" si="281"/>
        <v>0</v>
      </c>
      <c r="CD70" s="95">
        <f t="shared" si="281"/>
        <v>0</v>
      </c>
      <c r="CE70" s="95">
        <f t="shared" ref="CE70" si="290">CE42</f>
        <v>0</v>
      </c>
      <c r="CF70" s="95">
        <f t="shared" si="281"/>
        <v>0</v>
      </c>
      <c r="CG70" s="95">
        <f t="shared" si="281"/>
        <v>0</v>
      </c>
      <c r="CH70" s="95">
        <f t="shared" si="281"/>
        <v>0</v>
      </c>
      <c r="CI70" s="95">
        <f t="shared" si="281"/>
        <v>0</v>
      </c>
      <c r="CJ70" s="95">
        <f t="shared" si="281"/>
        <v>0</v>
      </c>
      <c r="CK70" s="95">
        <f t="shared" si="281"/>
        <v>0</v>
      </c>
      <c r="CL70" s="95">
        <f t="shared" si="281"/>
        <v>0</v>
      </c>
      <c r="CM70" s="95">
        <f t="shared" ref="CM70:CP70" si="291">CM42</f>
        <v>0</v>
      </c>
      <c r="CN70" s="95">
        <f t="shared" si="291"/>
        <v>0</v>
      </c>
      <c r="CO70" s="95">
        <f t="shared" si="291"/>
        <v>0</v>
      </c>
      <c r="CP70" s="95">
        <f t="shared" si="291"/>
        <v>0</v>
      </c>
      <c r="CQ70" s="95">
        <f t="shared" si="281"/>
        <v>0</v>
      </c>
      <c r="CR70" s="95">
        <f t="shared" si="281"/>
        <v>0</v>
      </c>
      <c r="CS70" s="95">
        <f t="shared" si="281"/>
        <v>0</v>
      </c>
      <c r="CT70" s="95">
        <f t="shared" si="281"/>
        <v>0</v>
      </c>
      <c r="CU70" s="95">
        <f t="shared" si="281"/>
        <v>0</v>
      </c>
      <c r="CV70" s="95">
        <f t="shared" ref="CV70" si="292">CV42</f>
        <v>0</v>
      </c>
      <c r="CW70" s="95">
        <f t="shared" si="281"/>
        <v>0</v>
      </c>
      <c r="CX70" s="95">
        <f t="shared" si="281"/>
        <v>0</v>
      </c>
      <c r="CY70" s="95">
        <f t="shared" si="281"/>
        <v>0</v>
      </c>
      <c r="CZ70" s="95">
        <f t="shared" ref="CZ70:DK70" si="293">CZ42</f>
        <v>0</v>
      </c>
      <c r="DA70" s="95">
        <f t="shared" si="293"/>
        <v>0</v>
      </c>
      <c r="DB70" s="95">
        <f t="shared" si="293"/>
        <v>0</v>
      </c>
      <c r="DC70" s="95">
        <f t="shared" si="293"/>
        <v>0</v>
      </c>
      <c r="DD70" s="95">
        <f t="shared" si="293"/>
        <v>0</v>
      </c>
      <c r="DE70" s="95">
        <f t="shared" si="293"/>
        <v>0</v>
      </c>
      <c r="DF70" s="95">
        <f t="shared" si="293"/>
        <v>0</v>
      </c>
      <c r="DG70" s="95">
        <f t="shared" si="293"/>
        <v>0</v>
      </c>
      <c r="DH70" s="95">
        <f t="shared" si="293"/>
        <v>0</v>
      </c>
      <c r="DI70" s="95">
        <f t="shared" si="293"/>
        <v>0</v>
      </c>
      <c r="DJ70" s="95">
        <f t="shared" si="293"/>
        <v>0</v>
      </c>
      <c r="DK70" s="95">
        <f t="shared" si="293"/>
        <v>0</v>
      </c>
      <c r="DL70" s="95">
        <f t="shared" ref="DL70:DO70" si="294">DL42</f>
        <v>0</v>
      </c>
      <c r="DM70" s="95">
        <f t="shared" si="294"/>
        <v>0</v>
      </c>
      <c r="DN70" s="95">
        <f t="shared" si="294"/>
        <v>0</v>
      </c>
      <c r="DO70" s="95">
        <f t="shared" si="294"/>
        <v>0</v>
      </c>
      <c r="DP70" s="95">
        <f t="shared" ref="DP70:DS70" si="295">DP42</f>
        <v>0</v>
      </c>
      <c r="DQ70" s="95">
        <f t="shared" si="295"/>
        <v>0</v>
      </c>
      <c r="DR70" s="95">
        <f t="shared" si="295"/>
        <v>0</v>
      </c>
      <c r="DS70" s="95">
        <f t="shared" si="295"/>
        <v>0</v>
      </c>
      <c r="DT70" s="95">
        <f t="shared" si="281"/>
        <v>0</v>
      </c>
      <c r="DU70" s="95">
        <f t="shared" si="281"/>
        <v>0</v>
      </c>
      <c r="DV70" s="95">
        <f t="shared" si="281"/>
        <v>0</v>
      </c>
      <c r="DW70" s="95">
        <f t="shared" si="281"/>
        <v>0</v>
      </c>
      <c r="DX70" s="95">
        <f t="shared" ref="DX70:EA70" si="296">DX42</f>
        <v>0</v>
      </c>
      <c r="DY70" s="95">
        <f t="shared" si="296"/>
        <v>0</v>
      </c>
      <c r="DZ70" s="95">
        <f t="shared" si="296"/>
        <v>0</v>
      </c>
      <c r="EA70" s="95">
        <f t="shared" si="296"/>
        <v>0</v>
      </c>
      <c r="EB70" s="95">
        <f t="shared" ref="EB70:EI70" si="297">EB42</f>
        <v>0</v>
      </c>
      <c r="EC70" s="95">
        <f t="shared" si="297"/>
        <v>0</v>
      </c>
      <c r="ED70" s="95">
        <f t="shared" si="297"/>
        <v>0</v>
      </c>
      <c r="EE70" s="95">
        <f t="shared" si="297"/>
        <v>0</v>
      </c>
      <c r="EF70" s="95">
        <f t="shared" si="297"/>
        <v>0</v>
      </c>
      <c r="EG70" s="95">
        <f t="shared" si="297"/>
        <v>0</v>
      </c>
      <c r="EH70" s="95">
        <f t="shared" si="297"/>
        <v>0</v>
      </c>
      <c r="EI70" s="95">
        <f t="shared" si="297"/>
        <v>0</v>
      </c>
      <c r="EJ70" s="95">
        <f t="shared" ref="EJ70:EQ70" si="298">EJ42</f>
        <v>0</v>
      </c>
      <c r="EK70" s="95">
        <f t="shared" si="298"/>
        <v>0</v>
      </c>
      <c r="EL70" s="95">
        <f t="shared" si="298"/>
        <v>0</v>
      </c>
      <c r="EM70" s="95">
        <f t="shared" si="298"/>
        <v>0</v>
      </c>
      <c r="EN70" s="95">
        <f t="shared" si="298"/>
        <v>0</v>
      </c>
      <c r="EO70" s="95">
        <f t="shared" si="298"/>
        <v>0</v>
      </c>
      <c r="EP70" s="95">
        <f t="shared" si="298"/>
        <v>0</v>
      </c>
      <c r="EQ70" s="95">
        <f t="shared" si="298"/>
        <v>0</v>
      </c>
      <c r="ER70" s="95">
        <f t="shared" ref="ER70:EU70" si="299">ER42</f>
        <v>0</v>
      </c>
      <c r="ES70" s="95">
        <f t="shared" si="299"/>
        <v>0</v>
      </c>
      <c r="ET70" s="95">
        <f t="shared" si="299"/>
        <v>0</v>
      </c>
      <c r="EU70" s="95">
        <f t="shared" si="299"/>
        <v>0</v>
      </c>
      <c r="EV70" s="95">
        <f t="shared" si="281"/>
        <v>0</v>
      </c>
      <c r="EW70" s="95">
        <f t="shared" si="281"/>
        <v>0</v>
      </c>
      <c r="EX70" s="95">
        <f t="shared" ref="EX70:EZ70" si="300">EX42</f>
        <v>0</v>
      </c>
      <c r="EY70" s="95">
        <f t="shared" si="300"/>
        <v>0</v>
      </c>
      <c r="EZ70" s="95">
        <f t="shared" si="300"/>
        <v>0</v>
      </c>
      <c r="FA70" s="95">
        <f t="shared" si="281"/>
        <v>0</v>
      </c>
      <c r="FB70" s="95">
        <f t="shared" si="281"/>
        <v>0</v>
      </c>
      <c r="FC70" s="95">
        <f t="shared" si="281"/>
        <v>0</v>
      </c>
      <c r="FD70" s="95">
        <f t="shared" si="281"/>
        <v>0</v>
      </c>
      <c r="FE70" s="95">
        <f t="shared" ref="FE70:FG70" si="301">FE42</f>
        <v>0</v>
      </c>
      <c r="FF70" s="95">
        <f t="shared" si="301"/>
        <v>0</v>
      </c>
      <c r="FG70" s="95">
        <f t="shared" si="301"/>
        <v>0</v>
      </c>
      <c r="FH70" s="95">
        <f t="shared" si="281"/>
        <v>0</v>
      </c>
      <c r="FI70" s="95">
        <f t="shared" si="281"/>
        <v>0</v>
      </c>
      <c r="FJ70" s="95">
        <f>FJ42</f>
        <v>0</v>
      </c>
      <c r="FK70" s="95">
        <f>FK42</f>
        <v>0</v>
      </c>
      <c r="FL70" s="95">
        <f>FL42</f>
        <v>0</v>
      </c>
      <c r="FM70" s="84">
        <f>FM42</f>
        <v>0</v>
      </c>
      <c r="FN70" s="95">
        <f t="shared" ref="FN70:FP70" si="302">FN42</f>
        <v>0</v>
      </c>
      <c r="FO70" s="95">
        <f t="shared" si="302"/>
        <v>0</v>
      </c>
      <c r="FP70" s="172">
        <f t="shared" si="302"/>
        <v>0</v>
      </c>
      <c r="FQ70" s="315"/>
      <c r="FR70" s="316"/>
      <c r="FS70" s="316"/>
      <c r="FT70" s="316"/>
      <c r="FU70" s="316"/>
      <c r="FV70" s="316"/>
      <c r="FW70" s="316"/>
      <c r="FX70" s="316"/>
      <c r="FY70" s="316"/>
      <c r="FZ70" s="316"/>
      <c r="GA70" s="316"/>
      <c r="GB70" s="316"/>
      <c r="GC70" s="316"/>
      <c r="GD70" s="316"/>
      <c r="GE70" s="316"/>
      <c r="GF70" s="316"/>
      <c r="GG70" s="316"/>
      <c r="GH70" s="316"/>
      <c r="GI70" s="316"/>
      <c r="GJ70" s="316"/>
      <c r="GK70" s="316"/>
      <c r="GL70" s="316"/>
      <c r="GM70" s="316"/>
      <c r="GN70" s="316"/>
      <c r="GO70" s="316"/>
      <c r="GP70" s="316"/>
      <c r="GQ70" s="316"/>
      <c r="GR70" s="316"/>
      <c r="GS70" s="316"/>
      <c r="GT70" s="316"/>
      <c r="GU70" s="316"/>
      <c r="GV70" s="316"/>
      <c r="GW70" s="316"/>
      <c r="GX70" s="316"/>
      <c r="HA70" s="80"/>
      <c r="HB70" s="199">
        <f>リスト!C69</f>
        <v>0</v>
      </c>
      <c r="HC70" s="76" t="str">
        <f>IF(リスト!D69="","",リスト!D69)</f>
        <v/>
      </c>
      <c r="HD70" s="76" t="str">
        <f>IF(リスト!F69="","",リスト!F69)</f>
        <v/>
      </c>
      <c r="HE70" s="76" t="str">
        <f>IF(リスト!E69="","",リスト!E69)</f>
        <v/>
      </c>
      <c r="HF70" s="200" t="str">
        <f>IF(リスト!G69="","",リスト!G69)</f>
        <v/>
      </c>
      <c r="HG70" s="77" t="str">
        <f>IF(リスト!H69="","",リスト!H69)</f>
        <v>大　庭</v>
      </c>
      <c r="HH70" s="77" t="str">
        <f>IF(リスト!I69="","",リスト!I69)</f>
        <v>東淀川</v>
      </c>
      <c r="HI70" s="77" t="str">
        <f>IF(リスト!J69="","",リスト!J69)</f>
        <v>高　鷲</v>
      </c>
      <c r="HJ70" s="77" t="str">
        <f>IF(リスト!K69="","",リスト!K69)</f>
        <v>信　達</v>
      </c>
      <c r="HK70" s="77" t="str">
        <f>IF(リスト!L69="","",リスト!L69)</f>
        <v>　旭　</v>
      </c>
      <c r="HL70" s="77" t="str">
        <f>IF(リスト!M69="","",リスト!M69)</f>
        <v>氷　上</v>
      </c>
      <c r="HM70" s="77" t="str">
        <f>IF(リスト!N69="","",リスト!N69)</f>
        <v/>
      </c>
      <c r="HN70" s="77" t="str">
        <f>IF(リスト!O69="","",リスト!O69)</f>
        <v/>
      </c>
      <c r="HO70" s="460" t="str">
        <f>IF(リスト!P69="","",リスト!P69)</f>
        <v/>
      </c>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row>
    <row r="71" spans="1:531" ht="23.25" customHeight="1" thickBot="1" x14ac:dyDescent="0.25">
      <c r="B71" s="94">
        <f t="shared" ref="B71:FI71" si="303">B50</f>
        <v>0</v>
      </c>
      <c r="C71" s="95">
        <f t="shared" si="303"/>
        <v>0</v>
      </c>
      <c r="D71" s="95">
        <f t="shared" si="303"/>
        <v>0</v>
      </c>
      <c r="E71" s="95">
        <f t="shared" si="303"/>
        <v>0</v>
      </c>
      <c r="F71" s="95">
        <f t="shared" si="303"/>
        <v>0</v>
      </c>
      <c r="G71" s="95">
        <f t="shared" si="303"/>
        <v>0</v>
      </c>
      <c r="H71" s="95">
        <f t="shared" si="303"/>
        <v>0</v>
      </c>
      <c r="I71" s="95">
        <f t="shared" si="303"/>
        <v>0</v>
      </c>
      <c r="J71" s="95">
        <f t="shared" ref="J71:AD71" si="304">J50</f>
        <v>0</v>
      </c>
      <c r="K71" s="95">
        <f t="shared" si="304"/>
        <v>0</v>
      </c>
      <c r="L71" s="95">
        <f t="shared" si="304"/>
        <v>0</v>
      </c>
      <c r="M71" s="95">
        <f t="shared" si="304"/>
        <v>0</v>
      </c>
      <c r="N71" s="95">
        <f t="shared" ref="N71:V71" si="305">N50</f>
        <v>0</v>
      </c>
      <c r="O71" s="95">
        <f t="shared" ref="O71" si="306">O50</f>
        <v>0</v>
      </c>
      <c r="P71" s="95">
        <f t="shared" si="305"/>
        <v>0</v>
      </c>
      <c r="Q71" s="95">
        <f t="shared" si="305"/>
        <v>0</v>
      </c>
      <c r="R71" s="95">
        <f t="shared" si="305"/>
        <v>0</v>
      </c>
      <c r="S71" s="95">
        <f t="shared" si="305"/>
        <v>0</v>
      </c>
      <c r="T71" s="95">
        <f t="shared" si="305"/>
        <v>0</v>
      </c>
      <c r="U71" s="95">
        <f t="shared" si="305"/>
        <v>0</v>
      </c>
      <c r="V71" s="95">
        <f t="shared" si="305"/>
        <v>0</v>
      </c>
      <c r="W71" s="95">
        <f t="shared" si="304"/>
        <v>0</v>
      </c>
      <c r="X71" s="95">
        <f t="shared" si="304"/>
        <v>0</v>
      </c>
      <c r="Y71" s="95">
        <f t="shared" si="304"/>
        <v>0</v>
      </c>
      <c r="Z71" s="95">
        <f t="shared" si="304"/>
        <v>0</v>
      </c>
      <c r="AA71" s="95">
        <f t="shared" si="304"/>
        <v>0</v>
      </c>
      <c r="AB71" s="95">
        <f t="shared" si="304"/>
        <v>0</v>
      </c>
      <c r="AC71" s="95">
        <f t="shared" si="304"/>
        <v>0</v>
      </c>
      <c r="AD71" s="95">
        <f t="shared" si="304"/>
        <v>0</v>
      </c>
      <c r="AE71" s="95">
        <f t="shared" si="303"/>
        <v>0</v>
      </c>
      <c r="AF71" s="95">
        <f t="shared" ref="AF71" si="307">AF50</f>
        <v>0</v>
      </c>
      <c r="AG71" s="95">
        <f t="shared" si="303"/>
        <v>0</v>
      </c>
      <c r="AH71" s="95">
        <f t="shared" si="303"/>
        <v>0</v>
      </c>
      <c r="AI71" s="95">
        <f t="shared" si="303"/>
        <v>0</v>
      </c>
      <c r="AJ71" s="95">
        <f t="shared" ref="AJ71:AZ71" si="308">AJ50</f>
        <v>0</v>
      </c>
      <c r="AK71" s="95">
        <f t="shared" si="308"/>
        <v>0</v>
      </c>
      <c r="AL71" s="95">
        <f t="shared" si="308"/>
        <v>0</v>
      </c>
      <c r="AM71" s="95">
        <f t="shared" si="308"/>
        <v>0</v>
      </c>
      <c r="AN71" s="95">
        <f t="shared" si="308"/>
        <v>0</v>
      </c>
      <c r="AO71" s="95">
        <f t="shared" si="308"/>
        <v>0</v>
      </c>
      <c r="AP71" s="95">
        <f t="shared" si="308"/>
        <v>0</v>
      </c>
      <c r="AQ71" s="95">
        <f t="shared" si="308"/>
        <v>0</v>
      </c>
      <c r="AR71" s="95">
        <f t="shared" si="308"/>
        <v>0</v>
      </c>
      <c r="AS71" s="95">
        <f t="shared" si="308"/>
        <v>0</v>
      </c>
      <c r="AT71" s="95">
        <f t="shared" si="308"/>
        <v>0</v>
      </c>
      <c r="AU71" s="95">
        <f t="shared" si="308"/>
        <v>0</v>
      </c>
      <c r="AV71" s="95">
        <f t="shared" si="308"/>
        <v>0</v>
      </c>
      <c r="AW71" s="95">
        <f t="shared" si="308"/>
        <v>0</v>
      </c>
      <c r="AX71" s="95">
        <f t="shared" si="308"/>
        <v>0</v>
      </c>
      <c r="AY71" s="95">
        <f t="shared" si="308"/>
        <v>0</v>
      </c>
      <c r="AZ71" s="95">
        <f t="shared" si="308"/>
        <v>0</v>
      </c>
      <c r="BA71" s="95">
        <f t="shared" si="303"/>
        <v>0</v>
      </c>
      <c r="BB71" s="95">
        <f t="shared" si="303"/>
        <v>0</v>
      </c>
      <c r="BC71" s="95">
        <f t="shared" si="303"/>
        <v>0</v>
      </c>
      <c r="BD71" s="95">
        <f t="shared" si="303"/>
        <v>0</v>
      </c>
      <c r="BE71" s="95">
        <f t="shared" ref="BE71:BH71" si="309">BE50</f>
        <v>0</v>
      </c>
      <c r="BF71" s="95">
        <f t="shared" si="309"/>
        <v>0</v>
      </c>
      <c r="BG71" s="95">
        <f t="shared" si="309"/>
        <v>0</v>
      </c>
      <c r="BH71" s="95">
        <f t="shared" si="309"/>
        <v>0</v>
      </c>
      <c r="BI71" s="95">
        <f t="shared" si="303"/>
        <v>0</v>
      </c>
      <c r="BJ71" s="95">
        <f t="shared" si="303"/>
        <v>0</v>
      </c>
      <c r="BK71" s="95">
        <f t="shared" si="303"/>
        <v>0</v>
      </c>
      <c r="BL71" s="95">
        <f t="shared" si="303"/>
        <v>0</v>
      </c>
      <c r="BM71" s="95">
        <f t="shared" si="303"/>
        <v>0</v>
      </c>
      <c r="BN71" s="95">
        <f t="shared" ref="BN71" si="310">BN50</f>
        <v>0</v>
      </c>
      <c r="BO71" s="95">
        <f t="shared" si="303"/>
        <v>0</v>
      </c>
      <c r="BP71" s="95">
        <f t="shared" si="303"/>
        <v>0</v>
      </c>
      <c r="BQ71" s="95">
        <f t="shared" si="303"/>
        <v>0</v>
      </c>
      <c r="BR71" s="95">
        <f t="shared" si="303"/>
        <v>0</v>
      </c>
      <c r="BS71" s="95">
        <f t="shared" si="303"/>
        <v>0</v>
      </c>
      <c r="BT71" s="95">
        <f t="shared" si="303"/>
        <v>0</v>
      </c>
      <c r="BU71" s="95">
        <f t="shared" si="303"/>
        <v>0</v>
      </c>
      <c r="BV71" s="95">
        <f t="shared" ref="BV71:BY71" si="311">BV50</f>
        <v>0</v>
      </c>
      <c r="BW71" s="95">
        <f t="shared" si="311"/>
        <v>0</v>
      </c>
      <c r="BX71" s="95">
        <f t="shared" si="311"/>
        <v>0</v>
      </c>
      <c r="BY71" s="95">
        <f t="shared" si="311"/>
        <v>0</v>
      </c>
      <c r="BZ71" s="95">
        <f t="shared" si="303"/>
        <v>0</v>
      </c>
      <c r="CA71" s="95">
        <f t="shared" si="303"/>
        <v>0</v>
      </c>
      <c r="CB71" s="95">
        <f t="shared" si="303"/>
        <v>0</v>
      </c>
      <c r="CC71" s="95">
        <f t="shared" si="303"/>
        <v>0</v>
      </c>
      <c r="CD71" s="95">
        <f t="shared" si="303"/>
        <v>0</v>
      </c>
      <c r="CE71" s="95">
        <f t="shared" ref="CE71" si="312">CE50</f>
        <v>0</v>
      </c>
      <c r="CF71" s="95">
        <f t="shared" si="303"/>
        <v>0</v>
      </c>
      <c r="CG71" s="95">
        <f t="shared" si="303"/>
        <v>0</v>
      </c>
      <c r="CH71" s="95">
        <f t="shared" si="303"/>
        <v>0</v>
      </c>
      <c r="CI71" s="95">
        <f t="shared" si="303"/>
        <v>0</v>
      </c>
      <c r="CJ71" s="95">
        <f t="shared" si="303"/>
        <v>0</v>
      </c>
      <c r="CK71" s="95">
        <f t="shared" si="303"/>
        <v>0</v>
      </c>
      <c r="CL71" s="95">
        <f t="shared" si="303"/>
        <v>0</v>
      </c>
      <c r="CM71" s="95">
        <f t="shared" ref="CM71:CP71" si="313">CM50</f>
        <v>0</v>
      </c>
      <c r="CN71" s="95">
        <f t="shared" si="313"/>
        <v>0</v>
      </c>
      <c r="CO71" s="95">
        <f t="shared" si="313"/>
        <v>0</v>
      </c>
      <c r="CP71" s="95">
        <f t="shared" si="313"/>
        <v>0</v>
      </c>
      <c r="CQ71" s="95">
        <f t="shared" si="303"/>
        <v>0</v>
      </c>
      <c r="CR71" s="95">
        <f t="shared" si="303"/>
        <v>0</v>
      </c>
      <c r="CS71" s="95">
        <f t="shared" si="303"/>
        <v>0</v>
      </c>
      <c r="CT71" s="95">
        <f t="shared" si="303"/>
        <v>0</v>
      </c>
      <c r="CU71" s="95">
        <f t="shared" si="303"/>
        <v>0</v>
      </c>
      <c r="CV71" s="95">
        <f t="shared" ref="CV71" si="314">CV50</f>
        <v>0</v>
      </c>
      <c r="CW71" s="95">
        <f t="shared" si="303"/>
        <v>0</v>
      </c>
      <c r="CX71" s="95">
        <f t="shared" si="303"/>
        <v>0</v>
      </c>
      <c r="CY71" s="95">
        <f t="shared" si="303"/>
        <v>0</v>
      </c>
      <c r="CZ71" s="95">
        <f t="shared" ref="CZ71:DK71" si="315">CZ50</f>
        <v>0</v>
      </c>
      <c r="DA71" s="95">
        <f t="shared" si="315"/>
        <v>0</v>
      </c>
      <c r="DB71" s="95">
        <f t="shared" si="315"/>
        <v>0</v>
      </c>
      <c r="DC71" s="95">
        <f t="shared" si="315"/>
        <v>0</v>
      </c>
      <c r="DD71" s="95">
        <f t="shared" si="315"/>
        <v>0</v>
      </c>
      <c r="DE71" s="95">
        <f t="shared" si="315"/>
        <v>0</v>
      </c>
      <c r="DF71" s="95">
        <f t="shared" si="315"/>
        <v>0</v>
      </c>
      <c r="DG71" s="95">
        <f t="shared" si="315"/>
        <v>0</v>
      </c>
      <c r="DH71" s="95">
        <f t="shared" si="315"/>
        <v>0</v>
      </c>
      <c r="DI71" s="95">
        <f t="shared" si="315"/>
        <v>0</v>
      </c>
      <c r="DJ71" s="95">
        <f t="shared" si="315"/>
        <v>0</v>
      </c>
      <c r="DK71" s="95">
        <f t="shared" si="315"/>
        <v>0</v>
      </c>
      <c r="DL71" s="95">
        <f t="shared" ref="DL71:DO71" si="316">DL50</f>
        <v>0</v>
      </c>
      <c r="DM71" s="95">
        <f t="shared" si="316"/>
        <v>0</v>
      </c>
      <c r="DN71" s="95">
        <f t="shared" si="316"/>
        <v>0</v>
      </c>
      <c r="DO71" s="95">
        <f t="shared" si="316"/>
        <v>0</v>
      </c>
      <c r="DP71" s="95">
        <f t="shared" ref="DP71:DS71" si="317">DP50</f>
        <v>0</v>
      </c>
      <c r="DQ71" s="95">
        <f t="shared" si="317"/>
        <v>0</v>
      </c>
      <c r="DR71" s="95">
        <f t="shared" si="317"/>
        <v>0</v>
      </c>
      <c r="DS71" s="95">
        <f t="shared" si="317"/>
        <v>0</v>
      </c>
      <c r="DT71" s="95">
        <f t="shared" si="303"/>
        <v>0</v>
      </c>
      <c r="DU71" s="95">
        <f t="shared" si="303"/>
        <v>0</v>
      </c>
      <c r="DV71" s="95">
        <f t="shared" si="303"/>
        <v>0</v>
      </c>
      <c r="DW71" s="95">
        <f t="shared" si="303"/>
        <v>0</v>
      </c>
      <c r="DX71" s="95">
        <f t="shared" ref="DX71:EA71" si="318">DX50</f>
        <v>0</v>
      </c>
      <c r="DY71" s="95">
        <f t="shared" si="318"/>
        <v>0</v>
      </c>
      <c r="DZ71" s="95">
        <f t="shared" si="318"/>
        <v>0</v>
      </c>
      <c r="EA71" s="95">
        <f t="shared" si="318"/>
        <v>0</v>
      </c>
      <c r="EB71" s="95">
        <f t="shared" ref="EB71:EI71" si="319">EB50</f>
        <v>0</v>
      </c>
      <c r="EC71" s="95">
        <f t="shared" si="319"/>
        <v>0</v>
      </c>
      <c r="ED71" s="95">
        <f t="shared" si="319"/>
        <v>0</v>
      </c>
      <c r="EE71" s="95">
        <f t="shared" si="319"/>
        <v>0</v>
      </c>
      <c r="EF71" s="95">
        <f t="shared" si="319"/>
        <v>0</v>
      </c>
      <c r="EG71" s="95">
        <f t="shared" si="319"/>
        <v>0</v>
      </c>
      <c r="EH71" s="95">
        <f t="shared" si="319"/>
        <v>0</v>
      </c>
      <c r="EI71" s="95">
        <f t="shared" si="319"/>
        <v>0</v>
      </c>
      <c r="EJ71" s="95">
        <f t="shared" ref="EJ71:EQ71" si="320">EJ50</f>
        <v>0</v>
      </c>
      <c r="EK71" s="95">
        <f t="shared" si="320"/>
        <v>0</v>
      </c>
      <c r="EL71" s="95">
        <f t="shared" si="320"/>
        <v>0</v>
      </c>
      <c r="EM71" s="95">
        <f t="shared" si="320"/>
        <v>0</v>
      </c>
      <c r="EN71" s="95">
        <f t="shared" si="320"/>
        <v>0</v>
      </c>
      <c r="EO71" s="95">
        <f t="shared" si="320"/>
        <v>0</v>
      </c>
      <c r="EP71" s="95">
        <f t="shared" si="320"/>
        <v>0</v>
      </c>
      <c r="EQ71" s="95">
        <f t="shared" si="320"/>
        <v>0</v>
      </c>
      <c r="ER71" s="95">
        <f t="shared" ref="ER71:EU71" si="321">ER50</f>
        <v>0</v>
      </c>
      <c r="ES71" s="95">
        <f t="shared" si="321"/>
        <v>0</v>
      </c>
      <c r="ET71" s="95">
        <f t="shared" si="321"/>
        <v>0</v>
      </c>
      <c r="EU71" s="95">
        <f t="shared" si="321"/>
        <v>0</v>
      </c>
      <c r="EV71" s="95">
        <f t="shared" si="303"/>
        <v>0</v>
      </c>
      <c r="EW71" s="95">
        <f t="shared" si="303"/>
        <v>0</v>
      </c>
      <c r="EX71" s="95">
        <f t="shared" ref="EX71:EZ71" si="322">EX50</f>
        <v>0</v>
      </c>
      <c r="EY71" s="95">
        <f t="shared" si="322"/>
        <v>0</v>
      </c>
      <c r="EZ71" s="95">
        <f t="shared" si="322"/>
        <v>0</v>
      </c>
      <c r="FA71" s="95">
        <f t="shared" si="303"/>
        <v>0</v>
      </c>
      <c r="FB71" s="95">
        <f t="shared" si="303"/>
        <v>0</v>
      </c>
      <c r="FC71" s="95">
        <f t="shared" si="303"/>
        <v>0</v>
      </c>
      <c r="FD71" s="95">
        <f t="shared" si="303"/>
        <v>0</v>
      </c>
      <c r="FE71" s="95">
        <f t="shared" ref="FE71:FG71" si="323">FE50</f>
        <v>0</v>
      </c>
      <c r="FF71" s="95">
        <f t="shared" si="323"/>
        <v>0</v>
      </c>
      <c r="FG71" s="95">
        <f t="shared" si="323"/>
        <v>0</v>
      </c>
      <c r="FH71" s="95">
        <f t="shared" si="303"/>
        <v>0</v>
      </c>
      <c r="FI71" s="95">
        <f t="shared" si="303"/>
        <v>0</v>
      </c>
      <c r="FJ71" s="95" t="str">
        <f>FJ50</f>
        <v>河口５</v>
      </c>
      <c r="FK71" s="95">
        <f>FK50</f>
        <v>0</v>
      </c>
      <c r="FL71" s="95">
        <f>FL50</f>
        <v>0</v>
      </c>
      <c r="FM71" s="84">
        <f>FM50</f>
        <v>0</v>
      </c>
      <c r="FN71" s="95">
        <f t="shared" ref="FN71:FP71" si="324">FN50</f>
        <v>0</v>
      </c>
      <c r="FO71" s="95">
        <f t="shared" si="324"/>
        <v>0</v>
      </c>
      <c r="FP71" s="172">
        <f t="shared" si="324"/>
        <v>0</v>
      </c>
      <c r="FQ71" s="315"/>
      <c r="FR71" s="316"/>
      <c r="FS71" s="316"/>
      <c r="FT71" s="316"/>
      <c r="FU71" s="316"/>
      <c r="FV71" s="316"/>
      <c r="FW71" s="316"/>
      <c r="FX71" s="316"/>
      <c r="FY71" s="316"/>
      <c r="FZ71" s="316"/>
      <c r="GA71" s="316"/>
      <c r="GB71" s="316"/>
      <c r="GC71" s="316"/>
      <c r="GD71" s="316"/>
      <c r="GE71" s="316"/>
      <c r="GF71" s="316"/>
      <c r="GG71" s="316"/>
      <c r="GH71" s="316"/>
      <c r="GI71" s="316"/>
      <c r="GJ71" s="316"/>
      <c r="GK71" s="316"/>
      <c r="GL71" s="316"/>
      <c r="GM71" s="316"/>
      <c r="GN71" s="316"/>
      <c r="GO71" s="316"/>
      <c r="GP71" s="316"/>
      <c r="GQ71" s="316"/>
      <c r="GR71" s="316"/>
      <c r="GS71" s="316"/>
      <c r="GT71" s="316"/>
      <c r="GU71" s="316"/>
      <c r="GV71" s="316"/>
      <c r="GW71" s="316"/>
      <c r="GX71" s="316"/>
      <c r="HA71" s="80"/>
      <c r="HB71" s="199">
        <f>リスト!C70</f>
        <v>0</v>
      </c>
      <c r="HC71" s="76" t="str">
        <f>IF(リスト!D70="","",リスト!D70)</f>
        <v/>
      </c>
      <c r="HD71" s="76" t="str">
        <f>IF(リスト!F70="","",リスト!F70)</f>
        <v/>
      </c>
      <c r="HE71" s="76" t="str">
        <f>IF(リスト!E70="","",リスト!E70)</f>
        <v/>
      </c>
      <c r="HF71" s="200" t="str">
        <f>IF(リスト!G70="","",リスト!G70)</f>
        <v/>
      </c>
      <c r="HG71" s="77" t="str">
        <f>IF(リスト!H70="","",リスト!H70)</f>
        <v>寺　方</v>
      </c>
      <c r="HH71" s="77" t="str">
        <f>IF(リスト!I70="","",リスト!I70)</f>
        <v>三　国</v>
      </c>
      <c r="HI71" s="77" t="str">
        <f>IF(リスト!J70="","",リスト!J70)</f>
        <v>喜　志</v>
      </c>
      <c r="HJ71" s="77" t="str">
        <f>IF(リスト!K70="","",リスト!K70)</f>
        <v>熊　取</v>
      </c>
      <c r="HK71" s="77" t="str">
        <f>IF(リスト!L70="","",リスト!L70)</f>
        <v>中山手</v>
      </c>
      <c r="HL71" s="77" t="str">
        <f>IF(リスト!M70="","",リスト!M70)</f>
        <v>沢　谷</v>
      </c>
      <c r="HM71" s="77" t="str">
        <f>IF(リスト!N70="","",リスト!N70)</f>
        <v/>
      </c>
      <c r="HN71" s="77" t="str">
        <f>IF(リスト!O70="","",リスト!O70)</f>
        <v/>
      </c>
      <c r="HO71" s="460" t="str">
        <f>IF(リスト!P70="","",リスト!P70)</f>
        <v/>
      </c>
      <c r="IV71" s="393"/>
      <c r="IW71" s="393"/>
      <c r="IX71" s="393"/>
      <c r="IY71" s="393"/>
      <c r="IZ71" s="393"/>
      <c r="JA71" s="393"/>
      <c r="JB71" s="393"/>
      <c r="JC71" s="393"/>
      <c r="JD71" s="393"/>
      <c r="JE71" s="393"/>
      <c r="JF71" s="393"/>
      <c r="JG71" s="393"/>
      <c r="JH71" s="393"/>
      <c r="JI71" s="393"/>
      <c r="JJ71" s="393"/>
      <c r="JK71" s="393"/>
      <c r="JL71" s="393"/>
      <c r="JM71" s="393"/>
      <c r="JN71" s="393"/>
      <c r="JO71" s="393"/>
      <c r="JP71" s="393"/>
      <c r="JQ71" s="393"/>
      <c r="JR71" s="393"/>
      <c r="JS71" s="393"/>
      <c r="JT71" s="393"/>
      <c r="JU71" s="393"/>
      <c r="JV71" s="393"/>
      <c r="JW71" s="393"/>
      <c r="JX71" s="393"/>
      <c r="JY71" s="393"/>
      <c r="JZ71" s="393"/>
      <c r="KA71" s="393"/>
      <c r="KB71" s="393"/>
      <c r="KC71" s="393"/>
      <c r="KD71" s="393"/>
      <c r="KE71" s="393"/>
      <c r="KF71" s="393"/>
      <c r="KG71" s="393"/>
      <c r="KH71" s="393"/>
      <c r="KI71" s="393"/>
      <c r="KJ71" s="393"/>
      <c r="KK71" s="393"/>
      <c r="KL71" s="393"/>
      <c r="KM71" s="393"/>
      <c r="KN71" s="393"/>
      <c r="KO71" s="393"/>
      <c r="KP71" s="393"/>
      <c r="KQ71" s="393"/>
      <c r="KR71" s="393"/>
      <c r="KS71" s="393"/>
      <c r="KT71" s="393"/>
      <c r="KU71" s="393"/>
      <c r="KV71" s="393"/>
      <c r="KW71" s="393"/>
      <c r="KX71" s="393"/>
      <c r="KY71" s="393"/>
      <c r="KZ71" s="393"/>
      <c r="LA71" s="393"/>
      <c r="LB71" s="393"/>
      <c r="LC71" s="393"/>
      <c r="LD71" s="393"/>
      <c r="LE71" s="393"/>
      <c r="LF71" s="393"/>
      <c r="LG71" s="393"/>
      <c r="LH71" s="393"/>
      <c r="LI71" s="393"/>
      <c r="LJ71" s="393"/>
      <c r="LK71" s="393"/>
      <c r="LL71" s="393"/>
      <c r="LM71" s="393"/>
      <c r="LN71" s="393"/>
      <c r="LO71" s="393"/>
      <c r="LP71" s="393"/>
      <c r="LQ71" s="393"/>
      <c r="LR71" s="393"/>
      <c r="LS71" s="393"/>
      <c r="LT71" s="393"/>
      <c r="LU71" s="393"/>
      <c r="LV71" s="393"/>
      <c r="LW71" s="393"/>
      <c r="LX71" s="393"/>
      <c r="LY71" s="393"/>
      <c r="LZ71" s="393"/>
      <c r="MA71" s="393"/>
      <c r="MB71" s="393"/>
      <c r="MC71" s="393"/>
      <c r="MD71" s="393"/>
      <c r="ME71" s="393"/>
      <c r="MF71" s="393"/>
      <c r="MG71" s="393"/>
      <c r="MH71" s="393"/>
      <c r="MI71" s="393"/>
      <c r="MJ71" s="393"/>
      <c r="MK71" s="393"/>
      <c r="ML71" s="393"/>
      <c r="MM71" s="393"/>
      <c r="MN71" s="393"/>
      <c r="MO71" s="393"/>
      <c r="MP71" s="393"/>
      <c r="MQ71" s="393"/>
      <c r="MR71" s="393"/>
      <c r="MS71" s="393"/>
      <c r="MT71" s="393"/>
      <c r="MU71" s="393"/>
      <c r="MV71" s="393"/>
      <c r="MW71" s="393"/>
      <c r="MX71" s="393"/>
      <c r="MY71" s="393"/>
      <c r="MZ71" s="393"/>
      <c r="NA71" s="393"/>
      <c r="NB71" s="393"/>
      <c r="NC71" s="393"/>
      <c r="ND71" s="393"/>
      <c r="NE71" s="393"/>
      <c r="NF71" s="393"/>
      <c r="NG71" s="393"/>
      <c r="NH71" s="393"/>
      <c r="NI71" s="393"/>
      <c r="NJ71" s="393"/>
      <c r="NK71" s="393"/>
      <c r="NL71" s="393"/>
      <c r="NM71" s="393"/>
      <c r="NN71" s="393"/>
      <c r="NO71" s="393"/>
      <c r="NP71" s="393"/>
      <c r="NQ71" s="393"/>
      <c r="NR71" s="393"/>
      <c r="NS71" s="393"/>
      <c r="NT71" s="393"/>
      <c r="NU71" s="393"/>
      <c r="NV71" s="393"/>
      <c r="NW71" s="393"/>
      <c r="NX71" s="393"/>
      <c r="NY71" s="393"/>
      <c r="NZ71" s="393"/>
      <c r="OA71" s="393"/>
      <c r="OB71" s="393"/>
      <c r="OC71" s="393"/>
      <c r="OD71" s="393"/>
      <c r="OE71" s="393"/>
      <c r="OF71" s="393"/>
      <c r="OG71" s="393"/>
      <c r="OH71" s="393"/>
      <c r="OI71" s="393"/>
      <c r="OJ71" s="393"/>
      <c r="OK71" s="393"/>
      <c r="OL71" s="393"/>
      <c r="OM71" s="393"/>
      <c r="ON71" s="393"/>
      <c r="OO71" s="393"/>
      <c r="OP71" s="393"/>
      <c r="OQ71" s="393"/>
      <c r="OR71" s="393"/>
      <c r="OS71" s="393"/>
      <c r="OT71" s="393"/>
      <c r="OU71" s="393"/>
      <c r="OV71" s="393"/>
      <c r="OW71" s="393"/>
      <c r="OX71" s="393"/>
      <c r="OY71" s="393"/>
      <c r="OZ71" s="393"/>
      <c r="PA71" s="393"/>
      <c r="PB71" s="393"/>
      <c r="PC71" s="393"/>
      <c r="PD71" s="393"/>
      <c r="PE71" s="393"/>
      <c r="PF71" s="393"/>
      <c r="PG71" s="393"/>
      <c r="PH71" s="393"/>
      <c r="PI71" s="393"/>
      <c r="PJ71" s="393"/>
      <c r="PK71" s="393"/>
      <c r="PL71" s="393"/>
      <c r="PM71" s="393"/>
      <c r="PN71" s="393"/>
      <c r="PO71" s="393"/>
      <c r="PP71" s="393"/>
      <c r="PQ71" s="393"/>
      <c r="PR71" s="393"/>
      <c r="PS71" s="393"/>
      <c r="PT71" s="393"/>
      <c r="PU71" s="393"/>
      <c r="PV71" s="393"/>
      <c r="PW71" s="393"/>
      <c r="PX71" s="393"/>
      <c r="PY71" s="393"/>
      <c r="PZ71" s="393"/>
      <c r="QA71" s="393"/>
      <c r="QB71" s="393"/>
      <c r="QC71" s="393"/>
      <c r="QD71" s="393"/>
      <c r="QE71" s="393"/>
      <c r="QF71" s="393"/>
      <c r="QG71" s="393"/>
      <c r="QH71" s="393"/>
      <c r="QI71" s="393"/>
      <c r="QJ71" s="393"/>
      <c r="QK71" s="393"/>
      <c r="QL71" s="393"/>
      <c r="QM71" s="393"/>
      <c r="QN71" s="393"/>
      <c r="QO71" s="393"/>
      <c r="QP71" s="393"/>
      <c r="QQ71" s="393"/>
      <c r="QR71" s="393"/>
      <c r="QS71" s="393"/>
      <c r="QT71" s="393"/>
      <c r="QU71" s="393"/>
      <c r="QV71" s="393"/>
      <c r="QW71" s="393"/>
      <c r="QX71" s="393"/>
      <c r="QY71" s="393"/>
      <c r="QZ71" s="393"/>
      <c r="RA71" s="393"/>
      <c r="RB71" s="393"/>
      <c r="RC71" s="393"/>
      <c r="RD71" s="393"/>
      <c r="RE71" s="393"/>
      <c r="RF71" s="393"/>
      <c r="RG71" s="393"/>
      <c r="RH71" s="393"/>
      <c r="RI71" s="393"/>
      <c r="RJ71" s="393"/>
      <c r="RK71" s="393"/>
      <c r="RL71" s="393"/>
      <c r="RM71" s="393"/>
      <c r="RN71" s="393"/>
      <c r="RO71" s="393"/>
      <c r="RP71" s="393"/>
      <c r="RQ71" s="393"/>
      <c r="RR71" s="393"/>
      <c r="RS71" s="393"/>
      <c r="RT71" s="393"/>
      <c r="RU71" s="393"/>
      <c r="RV71" s="393"/>
      <c r="RW71" s="393"/>
      <c r="RX71" s="393"/>
      <c r="RY71" s="393"/>
      <c r="RZ71" s="393"/>
      <c r="SA71" s="393"/>
      <c r="SB71" s="393"/>
      <c r="SC71" s="393"/>
      <c r="SD71" s="393"/>
      <c r="SE71" s="393"/>
      <c r="SF71" s="393"/>
      <c r="SG71" s="393"/>
      <c r="SH71" s="393"/>
      <c r="SI71" s="393"/>
      <c r="SJ71" s="393"/>
      <c r="SK71" s="393"/>
      <c r="SL71" s="393"/>
      <c r="SM71" s="393"/>
      <c r="SN71" s="393"/>
      <c r="SO71" s="393"/>
      <c r="SP71" s="393"/>
      <c r="SQ71" s="393"/>
      <c r="SR71" s="393"/>
      <c r="SS71" s="393"/>
      <c r="ST71" s="393"/>
      <c r="SU71" s="393"/>
      <c r="SV71" s="393"/>
      <c r="SW71" s="393"/>
      <c r="SX71" s="393"/>
      <c r="SY71" s="393"/>
      <c r="SZ71" s="393"/>
      <c r="TA71" s="393"/>
      <c r="TB71" s="393"/>
      <c r="TC71" s="393"/>
      <c r="TD71" s="393"/>
      <c r="TE71" s="393"/>
      <c r="TF71" s="393"/>
      <c r="TG71" s="393"/>
      <c r="TH71" s="393"/>
      <c r="TI71" s="393"/>
      <c r="TJ71" s="393"/>
      <c r="TK71" s="393"/>
    </row>
    <row r="72" spans="1:531" ht="23.25" customHeight="1" thickBot="1" x14ac:dyDescent="0.25">
      <c r="B72" s="97">
        <f t="shared" ref="B72:FI72" si="325">B58</f>
        <v>0</v>
      </c>
      <c r="C72" s="98">
        <f t="shared" si="325"/>
        <v>0</v>
      </c>
      <c r="D72" s="98">
        <f t="shared" si="325"/>
        <v>0</v>
      </c>
      <c r="E72" s="98">
        <f t="shared" si="325"/>
        <v>0</v>
      </c>
      <c r="F72" s="98">
        <f t="shared" si="325"/>
        <v>0</v>
      </c>
      <c r="G72" s="98">
        <f t="shared" si="325"/>
        <v>0</v>
      </c>
      <c r="H72" s="98">
        <f t="shared" si="325"/>
        <v>0</v>
      </c>
      <c r="I72" s="98">
        <f t="shared" si="325"/>
        <v>0</v>
      </c>
      <c r="J72" s="98">
        <f t="shared" ref="J72:AD72" si="326">J58</f>
        <v>0</v>
      </c>
      <c r="K72" s="98">
        <f t="shared" si="326"/>
        <v>0</v>
      </c>
      <c r="L72" s="98">
        <f t="shared" si="326"/>
        <v>0</v>
      </c>
      <c r="M72" s="98">
        <f t="shared" si="326"/>
        <v>0</v>
      </c>
      <c r="N72" s="98">
        <f t="shared" ref="N72:V72" si="327">N58</f>
        <v>0</v>
      </c>
      <c r="O72" s="98">
        <f t="shared" ref="O72" si="328">O58</f>
        <v>0</v>
      </c>
      <c r="P72" s="98">
        <f t="shared" si="327"/>
        <v>0</v>
      </c>
      <c r="Q72" s="98">
        <f t="shared" si="327"/>
        <v>0</v>
      </c>
      <c r="R72" s="98">
        <f t="shared" si="327"/>
        <v>0</v>
      </c>
      <c r="S72" s="98">
        <f t="shared" si="327"/>
        <v>0</v>
      </c>
      <c r="T72" s="98">
        <f t="shared" si="327"/>
        <v>0</v>
      </c>
      <c r="U72" s="98">
        <f t="shared" si="327"/>
        <v>0</v>
      </c>
      <c r="V72" s="98">
        <f t="shared" si="327"/>
        <v>0</v>
      </c>
      <c r="W72" s="98">
        <f t="shared" si="326"/>
        <v>0</v>
      </c>
      <c r="X72" s="98">
        <f t="shared" si="326"/>
        <v>0</v>
      </c>
      <c r="Y72" s="98">
        <f t="shared" si="326"/>
        <v>0</v>
      </c>
      <c r="Z72" s="98">
        <f t="shared" si="326"/>
        <v>0</v>
      </c>
      <c r="AA72" s="98">
        <f t="shared" si="326"/>
        <v>0</v>
      </c>
      <c r="AB72" s="98">
        <f t="shared" si="326"/>
        <v>0</v>
      </c>
      <c r="AC72" s="98">
        <f t="shared" si="326"/>
        <v>0</v>
      </c>
      <c r="AD72" s="98">
        <f t="shared" si="326"/>
        <v>0</v>
      </c>
      <c r="AE72" s="98">
        <f t="shared" si="325"/>
        <v>0</v>
      </c>
      <c r="AF72" s="98">
        <f t="shared" ref="AF72" si="329">AF58</f>
        <v>0</v>
      </c>
      <c r="AG72" s="98">
        <f t="shared" si="325"/>
        <v>0</v>
      </c>
      <c r="AH72" s="98">
        <f t="shared" si="325"/>
        <v>0</v>
      </c>
      <c r="AI72" s="98">
        <f t="shared" si="325"/>
        <v>0</v>
      </c>
      <c r="AJ72" s="98">
        <f t="shared" ref="AJ72:AZ72" si="330">AJ58</f>
        <v>0</v>
      </c>
      <c r="AK72" s="98">
        <f t="shared" si="330"/>
        <v>0</v>
      </c>
      <c r="AL72" s="98">
        <f t="shared" si="330"/>
        <v>0</v>
      </c>
      <c r="AM72" s="98">
        <f t="shared" si="330"/>
        <v>0</v>
      </c>
      <c r="AN72" s="98">
        <f t="shared" si="330"/>
        <v>0</v>
      </c>
      <c r="AO72" s="98">
        <f t="shared" si="330"/>
        <v>0</v>
      </c>
      <c r="AP72" s="98">
        <f t="shared" si="330"/>
        <v>0</v>
      </c>
      <c r="AQ72" s="98">
        <f t="shared" si="330"/>
        <v>0</v>
      </c>
      <c r="AR72" s="98">
        <f t="shared" si="330"/>
        <v>0</v>
      </c>
      <c r="AS72" s="98">
        <f t="shared" si="330"/>
        <v>0</v>
      </c>
      <c r="AT72" s="98">
        <f t="shared" si="330"/>
        <v>0</v>
      </c>
      <c r="AU72" s="98">
        <f t="shared" si="330"/>
        <v>0</v>
      </c>
      <c r="AV72" s="98">
        <f t="shared" si="330"/>
        <v>0</v>
      </c>
      <c r="AW72" s="98">
        <f t="shared" si="330"/>
        <v>0</v>
      </c>
      <c r="AX72" s="98">
        <f t="shared" si="330"/>
        <v>0</v>
      </c>
      <c r="AY72" s="98">
        <f t="shared" si="330"/>
        <v>0</v>
      </c>
      <c r="AZ72" s="98">
        <f t="shared" si="330"/>
        <v>0</v>
      </c>
      <c r="BA72" s="98">
        <f t="shared" si="325"/>
        <v>0</v>
      </c>
      <c r="BB72" s="98">
        <f t="shared" si="325"/>
        <v>0</v>
      </c>
      <c r="BC72" s="98">
        <f t="shared" si="325"/>
        <v>0</v>
      </c>
      <c r="BD72" s="98">
        <f t="shared" si="325"/>
        <v>0</v>
      </c>
      <c r="BE72" s="98">
        <f t="shared" ref="BE72:BH72" si="331">BE58</f>
        <v>0</v>
      </c>
      <c r="BF72" s="98">
        <f t="shared" si="331"/>
        <v>0</v>
      </c>
      <c r="BG72" s="98">
        <f t="shared" si="331"/>
        <v>0</v>
      </c>
      <c r="BH72" s="98">
        <f t="shared" si="331"/>
        <v>0</v>
      </c>
      <c r="BI72" s="98">
        <f t="shared" si="325"/>
        <v>0</v>
      </c>
      <c r="BJ72" s="98">
        <f t="shared" si="325"/>
        <v>0</v>
      </c>
      <c r="BK72" s="98">
        <f t="shared" si="325"/>
        <v>0</v>
      </c>
      <c r="BL72" s="98">
        <f t="shared" si="325"/>
        <v>0</v>
      </c>
      <c r="BM72" s="98">
        <f t="shared" si="325"/>
        <v>0</v>
      </c>
      <c r="BN72" s="98">
        <f t="shared" ref="BN72" si="332">BN58</f>
        <v>0</v>
      </c>
      <c r="BO72" s="98">
        <f t="shared" si="325"/>
        <v>0</v>
      </c>
      <c r="BP72" s="98">
        <f t="shared" si="325"/>
        <v>0</v>
      </c>
      <c r="BQ72" s="98">
        <f t="shared" si="325"/>
        <v>0</v>
      </c>
      <c r="BR72" s="98">
        <f t="shared" si="325"/>
        <v>0</v>
      </c>
      <c r="BS72" s="98">
        <f t="shared" si="325"/>
        <v>0</v>
      </c>
      <c r="BT72" s="98">
        <f t="shared" si="325"/>
        <v>0</v>
      </c>
      <c r="BU72" s="98">
        <f t="shared" si="325"/>
        <v>0</v>
      </c>
      <c r="BV72" s="98">
        <f t="shared" ref="BV72:BY72" si="333">BV58</f>
        <v>0</v>
      </c>
      <c r="BW72" s="98">
        <f t="shared" si="333"/>
        <v>0</v>
      </c>
      <c r="BX72" s="98">
        <f t="shared" si="333"/>
        <v>0</v>
      </c>
      <c r="BY72" s="98">
        <f t="shared" si="333"/>
        <v>0</v>
      </c>
      <c r="BZ72" s="98">
        <f t="shared" si="325"/>
        <v>0</v>
      </c>
      <c r="CA72" s="98">
        <f t="shared" si="325"/>
        <v>0</v>
      </c>
      <c r="CB72" s="98">
        <f t="shared" si="325"/>
        <v>0</v>
      </c>
      <c r="CC72" s="98">
        <f t="shared" si="325"/>
        <v>0</v>
      </c>
      <c r="CD72" s="98">
        <f t="shared" si="325"/>
        <v>0</v>
      </c>
      <c r="CE72" s="98">
        <f t="shared" ref="CE72" si="334">CE58</f>
        <v>0</v>
      </c>
      <c r="CF72" s="98">
        <f t="shared" si="325"/>
        <v>0</v>
      </c>
      <c r="CG72" s="98">
        <f t="shared" si="325"/>
        <v>0</v>
      </c>
      <c r="CH72" s="98">
        <f t="shared" si="325"/>
        <v>0</v>
      </c>
      <c r="CI72" s="98">
        <f t="shared" si="325"/>
        <v>0</v>
      </c>
      <c r="CJ72" s="98">
        <f t="shared" si="325"/>
        <v>0</v>
      </c>
      <c r="CK72" s="98">
        <f t="shared" si="325"/>
        <v>0</v>
      </c>
      <c r="CL72" s="98">
        <f t="shared" si="325"/>
        <v>0</v>
      </c>
      <c r="CM72" s="98">
        <f t="shared" ref="CM72:CP72" si="335">CM58</f>
        <v>0</v>
      </c>
      <c r="CN72" s="98">
        <f t="shared" si="335"/>
        <v>0</v>
      </c>
      <c r="CO72" s="98">
        <f t="shared" si="335"/>
        <v>0</v>
      </c>
      <c r="CP72" s="98">
        <f t="shared" si="335"/>
        <v>0</v>
      </c>
      <c r="CQ72" s="98">
        <f t="shared" si="325"/>
        <v>0</v>
      </c>
      <c r="CR72" s="98">
        <f t="shared" si="325"/>
        <v>0</v>
      </c>
      <c r="CS72" s="98">
        <f t="shared" si="325"/>
        <v>0</v>
      </c>
      <c r="CT72" s="98">
        <f t="shared" si="325"/>
        <v>0</v>
      </c>
      <c r="CU72" s="98">
        <f t="shared" si="325"/>
        <v>0</v>
      </c>
      <c r="CV72" s="98">
        <f t="shared" ref="CV72" si="336">CV58</f>
        <v>0</v>
      </c>
      <c r="CW72" s="98">
        <f t="shared" si="325"/>
        <v>0</v>
      </c>
      <c r="CX72" s="98">
        <f t="shared" si="325"/>
        <v>0</v>
      </c>
      <c r="CY72" s="98">
        <f t="shared" si="325"/>
        <v>0</v>
      </c>
      <c r="CZ72" s="98">
        <f t="shared" ref="CZ72:DK72" si="337">CZ58</f>
        <v>0</v>
      </c>
      <c r="DA72" s="98">
        <f t="shared" si="337"/>
        <v>0</v>
      </c>
      <c r="DB72" s="98">
        <f t="shared" si="337"/>
        <v>0</v>
      </c>
      <c r="DC72" s="98">
        <f t="shared" si="337"/>
        <v>0</v>
      </c>
      <c r="DD72" s="98">
        <f t="shared" si="337"/>
        <v>0</v>
      </c>
      <c r="DE72" s="98">
        <f t="shared" si="337"/>
        <v>0</v>
      </c>
      <c r="DF72" s="98">
        <f t="shared" si="337"/>
        <v>0</v>
      </c>
      <c r="DG72" s="98">
        <f t="shared" si="337"/>
        <v>0</v>
      </c>
      <c r="DH72" s="98">
        <f t="shared" si="337"/>
        <v>0</v>
      </c>
      <c r="DI72" s="98">
        <f t="shared" si="337"/>
        <v>0</v>
      </c>
      <c r="DJ72" s="98">
        <f t="shared" si="337"/>
        <v>0</v>
      </c>
      <c r="DK72" s="98">
        <f t="shared" si="337"/>
        <v>0</v>
      </c>
      <c r="DL72" s="98">
        <f t="shared" ref="DL72:DO72" si="338">DL58</f>
        <v>0</v>
      </c>
      <c r="DM72" s="98">
        <f t="shared" si="338"/>
        <v>0</v>
      </c>
      <c r="DN72" s="98">
        <f t="shared" si="338"/>
        <v>0</v>
      </c>
      <c r="DO72" s="98">
        <f t="shared" si="338"/>
        <v>0</v>
      </c>
      <c r="DP72" s="98">
        <f t="shared" ref="DP72:DS72" si="339">DP58</f>
        <v>0</v>
      </c>
      <c r="DQ72" s="98">
        <f t="shared" si="339"/>
        <v>0</v>
      </c>
      <c r="DR72" s="98">
        <f t="shared" si="339"/>
        <v>0</v>
      </c>
      <c r="DS72" s="98">
        <f t="shared" si="339"/>
        <v>0</v>
      </c>
      <c r="DT72" s="98">
        <f t="shared" si="325"/>
        <v>0</v>
      </c>
      <c r="DU72" s="98">
        <f t="shared" si="325"/>
        <v>0</v>
      </c>
      <c r="DV72" s="98">
        <f t="shared" si="325"/>
        <v>0</v>
      </c>
      <c r="DW72" s="98">
        <f t="shared" si="325"/>
        <v>0</v>
      </c>
      <c r="DX72" s="98">
        <f t="shared" ref="DX72:EA72" si="340">DX58</f>
        <v>0</v>
      </c>
      <c r="DY72" s="98">
        <f t="shared" si="340"/>
        <v>0</v>
      </c>
      <c r="DZ72" s="98">
        <f t="shared" si="340"/>
        <v>0</v>
      </c>
      <c r="EA72" s="98">
        <f t="shared" si="340"/>
        <v>0</v>
      </c>
      <c r="EB72" s="98">
        <f t="shared" ref="EB72:EI72" si="341">EB58</f>
        <v>0</v>
      </c>
      <c r="EC72" s="98">
        <f t="shared" si="341"/>
        <v>0</v>
      </c>
      <c r="ED72" s="98">
        <f t="shared" si="341"/>
        <v>0</v>
      </c>
      <c r="EE72" s="98">
        <f t="shared" si="341"/>
        <v>0</v>
      </c>
      <c r="EF72" s="98">
        <f t="shared" si="341"/>
        <v>0</v>
      </c>
      <c r="EG72" s="98">
        <f t="shared" si="341"/>
        <v>0</v>
      </c>
      <c r="EH72" s="98">
        <f t="shared" si="341"/>
        <v>0</v>
      </c>
      <c r="EI72" s="98">
        <f t="shared" si="341"/>
        <v>0</v>
      </c>
      <c r="EJ72" s="98">
        <f t="shared" ref="EJ72:EQ72" si="342">EJ58</f>
        <v>0</v>
      </c>
      <c r="EK72" s="98">
        <f t="shared" si="342"/>
        <v>0</v>
      </c>
      <c r="EL72" s="98">
        <f t="shared" si="342"/>
        <v>0</v>
      </c>
      <c r="EM72" s="98">
        <f t="shared" si="342"/>
        <v>0</v>
      </c>
      <c r="EN72" s="98">
        <f t="shared" si="342"/>
        <v>0</v>
      </c>
      <c r="EO72" s="98">
        <f t="shared" si="342"/>
        <v>0</v>
      </c>
      <c r="EP72" s="98">
        <f t="shared" si="342"/>
        <v>0</v>
      </c>
      <c r="EQ72" s="98">
        <f t="shared" si="342"/>
        <v>0</v>
      </c>
      <c r="ER72" s="98">
        <f t="shared" ref="ER72:EU72" si="343">ER58</f>
        <v>0</v>
      </c>
      <c r="ES72" s="98">
        <f t="shared" si="343"/>
        <v>0</v>
      </c>
      <c r="ET72" s="98">
        <f t="shared" si="343"/>
        <v>0</v>
      </c>
      <c r="EU72" s="98">
        <f t="shared" si="343"/>
        <v>0</v>
      </c>
      <c r="EV72" s="98">
        <f t="shared" si="325"/>
        <v>0</v>
      </c>
      <c r="EW72" s="98">
        <f t="shared" si="325"/>
        <v>0</v>
      </c>
      <c r="EX72" s="98">
        <f t="shared" ref="EX72:EZ72" si="344">EX58</f>
        <v>0</v>
      </c>
      <c r="EY72" s="98">
        <f t="shared" si="344"/>
        <v>0</v>
      </c>
      <c r="EZ72" s="98">
        <f t="shared" si="344"/>
        <v>0</v>
      </c>
      <c r="FA72" s="98">
        <f t="shared" si="325"/>
        <v>0</v>
      </c>
      <c r="FB72" s="98">
        <f t="shared" si="325"/>
        <v>0</v>
      </c>
      <c r="FC72" s="98">
        <f t="shared" si="325"/>
        <v>0</v>
      </c>
      <c r="FD72" s="98">
        <f t="shared" si="325"/>
        <v>0</v>
      </c>
      <c r="FE72" s="98">
        <f t="shared" ref="FE72:FG72" si="345">FE58</f>
        <v>0</v>
      </c>
      <c r="FF72" s="98">
        <f t="shared" si="345"/>
        <v>0</v>
      </c>
      <c r="FG72" s="98">
        <f t="shared" si="345"/>
        <v>0</v>
      </c>
      <c r="FH72" s="98">
        <f t="shared" si="325"/>
        <v>0</v>
      </c>
      <c r="FI72" s="98">
        <f t="shared" si="325"/>
        <v>0</v>
      </c>
      <c r="FJ72" s="98">
        <f>FJ58</f>
        <v>0</v>
      </c>
      <c r="FK72" s="98">
        <f>FK58</f>
        <v>0</v>
      </c>
      <c r="FL72" s="98">
        <f>FL58</f>
        <v>0</v>
      </c>
      <c r="FM72" s="87">
        <f>FM58</f>
        <v>0</v>
      </c>
      <c r="FN72" s="98">
        <f t="shared" ref="FN72:FP72" si="346">FN58</f>
        <v>0</v>
      </c>
      <c r="FO72" s="98">
        <f t="shared" si="346"/>
        <v>0</v>
      </c>
      <c r="FP72" s="173">
        <f t="shared" si="346"/>
        <v>0</v>
      </c>
      <c r="FQ72" s="315"/>
      <c r="FR72" s="316"/>
      <c r="FS72" s="316"/>
      <c r="FT72" s="316"/>
      <c r="FU72" s="316"/>
      <c r="FV72" s="316"/>
      <c r="FW72" s="316"/>
      <c r="FX72" s="316"/>
      <c r="FY72" s="316"/>
      <c r="FZ72" s="316"/>
      <c r="GA72" s="316"/>
      <c r="GB72" s="316"/>
      <c r="GC72" s="316"/>
      <c r="GD72" s="316"/>
      <c r="GE72" s="316"/>
      <c r="GF72" s="316"/>
      <c r="GG72" s="316"/>
      <c r="GH72" s="316"/>
      <c r="GI72" s="316"/>
      <c r="GJ72" s="316"/>
      <c r="GK72" s="316"/>
      <c r="GL72" s="316"/>
      <c r="GM72" s="316"/>
      <c r="GN72" s="316"/>
      <c r="GO72" s="316"/>
      <c r="GP72" s="316"/>
      <c r="GQ72" s="316"/>
      <c r="GR72" s="316"/>
      <c r="GS72" s="316"/>
      <c r="GT72" s="316"/>
      <c r="GU72" s="316"/>
      <c r="GV72" s="316"/>
      <c r="GW72" s="316"/>
      <c r="GX72" s="316"/>
      <c r="HA72" s="80"/>
      <c r="HB72" s="199">
        <f>リスト!C71</f>
        <v>0</v>
      </c>
      <c r="HC72" s="76" t="str">
        <f>IF(リスト!D71="","",リスト!D71)</f>
        <v/>
      </c>
      <c r="HD72" s="76" t="str">
        <f>IF(リスト!F71="","",リスト!F71)</f>
        <v/>
      </c>
      <c r="HE72" s="76" t="str">
        <f>IF(リスト!E71="","",リスト!E71)</f>
        <v/>
      </c>
      <c r="HF72" s="200" t="str">
        <f>IF(リスト!G71="","",リスト!G71)</f>
        <v/>
      </c>
      <c r="HG72" s="77" t="str">
        <f>IF(リスト!H71="","",リスト!H71)</f>
        <v>八　雲</v>
      </c>
      <c r="HH72" s="77" t="str">
        <f>IF(リスト!I71="","",リスト!I71)</f>
        <v>西三国</v>
      </c>
      <c r="HI72" s="77" t="str">
        <f>IF(リスト!J71="","",リスト!J71)</f>
        <v>道明寺</v>
      </c>
      <c r="HJ72" s="77" t="str">
        <f>IF(リスト!K71="","",リスト!K71)</f>
        <v>二色ノ浜</v>
      </c>
      <c r="HK72" s="77" t="str">
        <f>IF(リスト!L71="","",リスト!L71)</f>
        <v>元　町</v>
      </c>
      <c r="HL72" s="77" t="str">
        <f>IF(リスト!M71="","",リスト!M71)</f>
        <v>黒　井</v>
      </c>
      <c r="HM72" s="77" t="str">
        <f>IF(リスト!N71="","",リスト!N71)</f>
        <v/>
      </c>
      <c r="HN72" s="77" t="str">
        <f>IF(リスト!O71="","",リスト!O71)</f>
        <v/>
      </c>
      <c r="HO72" s="460" t="str">
        <f>IF(リスト!P71="","",リスト!P71)</f>
        <v/>
      </c>
      <c r="IV72" s="393"/>
      <c r="IW72" s="393"/>
      <c r="IX72" s="393"/>
      <c r="IY72" s="393"/>
      <c r="IZ72" s="393"/>
      <c r="JA72" s="393"/>
      <c r="JB72" s="393"/>
      <c r="JC72" s="393"/>
      <c r="JD72" s="393"/>
      <c r="JE72" s="393"/>
      <c r="JF72" s="393"/>
      <c r="JG72" s="393"/>
      <c r="JH72" s="393"/>
      <c r="JI72" s="393"/>
      <c r="JJ72" s="393"/>
      <c r="JK72" s="393"/>
      <c r="JL72" s="393"/>
      <c r="JM72" s="393"/>
      <c r="JN72" s="393"/>
      <c r="JO72" s="393"/>
      <c r="JP72" s="393"/>
      <c r="JQ72" s="393"/>
      <c r="JR72" s="393"/>
      <c r="JS72" s="393"/>
      <c r="JT72" s="393"/>
      <c r="JU72" s="393"/>
      <c r="JV72" s="393"/>
      <c r="JW72" s="393"/>
      <c r="JX72" s="393"/>
      <c r="JY72" s="393"/>
      <c r="JZ72" s="393"/>
      <c r="KA72" s="393"/>
      <c r="KB72" s="393"/>
      <c r="KC72" s="393"/>
      <c r="KD72" s="393"/>
      <c r="KE72" s="393"/>
      <c r="KF72" s="393"/>
      <c r="KG72" s="393"/>
      <c r="KH72" s="393"/>
      <c r="KI72" s="393"/>
      <c r="KJ72" s="393"/>
      <c r="KK72" s="393"/>
      <c r="KL72" s="393"/>
      <c r="KM72" s="393"/>
      <c r="KN72" s="393"/>
      <c r="KO72" s="393"/>
      <c r="KP72" s="393"/>
      <c r="KQ72" s="393"/>
      <c r="KR72" s="393"/>
      <c r="KS72" s="393"/>
      <c r="KT72" s="393"/>
      <c r="KU72" s="393"/>
      <c r="KV72" s="393"/>
      <c r="KW72" s="393"/>
      <c r="KX72" s="393"/>
      <c r="KY72" s="393"/>
      <c r="KZ72" s="393"/>
      <c r="LA72" s="393"/>
      <c r="LB72" s="393"/>
      <c r="LC72" s="393"/>
      <c r="LD72" s="393"/>
      <c r="LE72" s="393"/>
      <c r="LF72" s="393"/>
      <c r="LG72" s="393"/>
      <c r="LH72" s="393"/>
      <c r="LI72" s="393"/>
      <c r="LJ72" s="393"/>
      <c r="LK72" s="393"/>
      <c r="LL72" s="393"/>
      <c r="LM72" s="393"/>
      <c r="LN72" s="393"/>
      <c r="LO72" s="393"/>
      <c r="LP72" s="393"/>
      <c r="LQ72" s="393"/>
      <c r="LR72" s="393"/>
      <c r="LS72" s="393"/>
      <c r="LT72" s="393"/>
      <c r="LU72" s="393"/>
      <c r="LV72" s="393"/>
      <c r="LW72" s="393"/>
      <c r="LX72" s="393"/>
      <c r="LY72" s="393"/>
      <c r="LZ72" s="393"/>
      <c r="MA72" s="393"/>
      <c r="MB72" s="393"/>
      <c r="MC72" s="393"/>
      <c r="MD72" s="393"/>
      <c r="ME72" s="393"/>
      <c r="MF72" s="393"/>
      <c r="MG72" s="393"/>
      <c r="MH72" s="393"/>
      <c r="MI72" s="393"/>
      <c r="MJ72" s="393"/>
      <c r="MK72" s="393"/>
      <c r="ML72" s="393"/>
      <c r="MM72" s="393"/>
      <c r="MN72" s="393"/>
      <c r="MO72" s="393"/>
      <c r="MP72" s="393"/>
      <c r="MQ72" s="393"/>
      <c r="MR72" s="393"/>
      <c r="MS72" s="393"/>
      <c r="MT72" s="393"/>
      <c r="MU72" s="393"/>
      <c r="MV72" s="393"/>
      <c r="MW72" s="393"/>
      <c r="MX72" s="393"/>
      <c r="MY72" s="393"/>
      <c r="MZ72" s="393"/>
      <c r="NA72" s="393"/>
      <c r="NB72" s="393"/>
      <c r="NC72" s="393"/>
      <c r="ND72" s="393"/>
      <c r="NE72" s="393"/>
      <c r="NF72" s="393"/>
      <c r="NG72" s="393"/>
      <c r="NH72" s="393"/>
      <c r="NI72" s="393"/>
      <c r="NJ72" s="393"/>
      <c r="NK72" s="393"/>
      <c r="NL72" s="393"/>
      <c r="NM72" s="393"/>
      <c r="NN72" s="393"/>
      <c r="NO72" s="393"/>
      <c r="NP72" s="393"/>
      <c r="NQ72" s="393"/>
      <c r="NR72" s="393"/>
      <c r="NS72" s="393"/>
      <c r="NT72" s="393"/>
      <c r="NU72" s="393"/>
      <c r="NV72" s="393"/>
      <c r="NW72" s="393"/>
      <c r="NX72" s="393"/>
      <c r="NY72" s="393"/>
      <c r="NZ72" s="393"/>
      <c r="OA72" s="393"/>
      <c r="OB72" s="393"/>
      <c r="OC72" s="393"/>
      <c r="OD72" s="393"/>
      <c r="OE72" s="393"/>
      <c r="OF72" s="393"/>
      <c r="OG72" s="393"/>
      <c r="OH72" s="393"/>
      <c r="OI72" s="393"/>
      <c r="OJ72" s="393"/>
      <c r="OK72" s="393"/>
      <c r="OL72" s="393"/>
      <c r="OM72" s="393"/>
      <c r="ON72" s="393"/>
      <c r="OO72" s="393"/>
      <c r="OP72" s="393"/>
      <c r="OQ72" s="393"/>
      <c r="OR72" s="393"/>
      <c r="OS72" s="393"/>
      <c r="OT72" s="393"/>
      <c r="OU72" s="393"/>
      <c r="OV72" s="393"/>
      <c r="OW72" s="393"/>
      <c r="OX72" s="393"/>
      <c r="OY72" s="393"/>
      <c r="OZ72" s="393"/>
      <c r="PA72" s="393"/>
      <c r="PB72" s="393"/>
      <c r="PC72" s="393"/>
      <c r="PD72" s="393"/>
      <c r="PE72" s="393"/>
      <c r="PF72" s="393"/>
      <c r="PG72" s="393"/>
      <c r="PH72" s="393"/>
      <c r="PI72" s="393"/>
      <c r="PJ72" s="393"/>
      <c r="PK72" s="393"/>
      <c r="PL72" s="393"/>
      <c r="PM72" s="393"/>
      <c r="PN72" s="393"/>
      <c r="PO72" s="393"/>
      <c r="PP72" s="393"/>
      <c r="PQ72" s="393"/>
      <c r="PR72" s="393"/>
      <c r="PS72" s="393"/>
      <c r="PT72" s="393"/>
      <c r="PU72" s="393"/>
      <c r="PV72" s="393"/>
      <c r="PW72" s="393"/>
      <c r="PX72" s="393"/>
      <c r="PY72" s="393"/>
      <c r="PZ72" s="393"/>
      <c r="QA72" s="393"/>
      <c r="QB72" s="393"/>
      <c r="QC72" s="393"/>
      <c r="QD72" s="393"/>
      <c r="QE72" s="393"/>
      <c r="QF72" s="393"/>
      <c r="QG72" s="393"/>
      <c r="QH72" s="393"/>
      <c r="QI72" s="393"/>
      <c r="QJ72" s="393"/>
      <c r="QK72" s="393"/>
      <c r="QL72" s="393"/>
      <c r="QM72" s="393"/>
      <c r="QN72" s="393"/>
      <c r="QO72" s="393"/>
      <c r="QP72" s="393"/>
      <c r="QQ72" s="393"/>
      <c r="QR72" s="393"/>
      <c r="QS72" s="393"/>
      <c r="QT72" s="393"/>
      <c r="QU72" s="393"/>
      <c r="QV72" s="393"/>
      <c r="QW72" s="393"/>
      <c r="QX72" s="393"/>
      <c r="QY72" s="393"/>
      <c r="QZ72" s="393"/>
      <c r="RA72" s="393"/>
      <c r="RB72" s="393"/>
      <c r="RC72" s="393"/>
      <c r="RD72" s="393"/>
      <c r="RE72" s="393"/>
      <c r="RF72" s="393"/>
      <c r="RG72" s="393"/>
      <c r="RH72" s="393"/>
      <c r="RI72" s="393"/>
      <c r="RJ72" s="393"/>
      <c r="RK72" s="393"/>
      <c r="RL72" s="393"/>
      <c r="RM72" s="393"/>
      <c r="RN72" s="393"/>
      <c r="RO72" s="393"/>
      <c r="RP72" s="393"/>
      <c r="RQ72" s="393"/>
      <c r="RR72" s="393"/>
      <c r="RS72" s="393"/>
      <c r="RT72" s="393"/>
      <c r="RU72" s="393"/>
      <c r="RV72" s="393"/>
      <c r="RW72" s="393"/>
      <c r="RX72" s="393"/>
      <c r="RY72" s="393"/>
      <c r="RZ72" s="393"/>
      <c r="SA72" s="393"/>
      <c r="SB72" s="393"/>
      <c r="SC72" s="393"/>
      <c r="SD72" s="393"/>
      <c r="SE72" s="393"/>
      <c r="SF72" s="393"/>
      <c r="SG72" s="393"/>
      <c r="SH72" s="393"/>
      <c r="SI72" s="393"/>
      <c r="SJ72" s="393"/>
      <c r="SK72" s="393"/>
      <c r="SL72" s="393"/>
      <c r="SM72" s="393"/>
      <c r="SN72" s="393"/>
      <c r="SO72" s="393"/>
      <c r="SP72" s="393"/>
      <c r="SQ72" s="393"/>
      <c r="SR72" s="393"/>
      <c r="SS72" s="393"/>
      <c r="ST72" s="393"/>
      <c r="SU72" s="393"/>
      <c r="SV72" s="393"/>
      <c r="SW72" s="393"/>
      <c r="SX72" s="393"/>
      <c r="SY72" s="393"/>
      <c r="SZ72" s="393"/>
      <c r="TA72" s="393"/>
      <c r="TB72" s="393"/>
      <c r="TC72" s="393"/>
      <c r="TD72" s="393"/>
      <c r="TE72" s="393"/>
      <c r="TF72" s="393"/>
      <c r="TG72" s="393"/>
      <c r="TH72" s="393"/>
      <c r="TI72" s="393"/>
      <c r="TJ72" s="393"/>
      <c r="TK72" s="393"/>
    </row>
    <row r="73" spans="1:531" s="88" customFormat="1" ht="24.75" customHeight="1" x14ac:dyDescent="0.2">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c r="CG73" s="57"/>
      <c r="CH73" s="57"/>
      <c r="CI73" s="57"/>
      <c r="CJ73" s="57"/>
      <c r="CK73" s="57"/>
      <c r="CL73" s="57"/>
      <c r="CM73" s="57"/>
      <c r="CN73" s="57"/>
      <c r="CO73" s="57"/>
      <c r="CP73" s="57"/>
      <c r="CQ73" s="57"/>
      <c r="CR73" s="57"/>
      <c r="CS73" s="57"/>
      <c r="CT73" s="57"/>
      <c r="CU73" s="57"/>
      <c r="CV73" s="57"/>
      <c r="CW73" s="57"/>
      <c r="CX73" s="57"/>
      <c r="CY73" s="57"/>
      <c r="CZ73" s="57"/>
      <c r="DA73" s="57"/>
      <c r="DB73" s="57"/>
      <c r="DC73" s="57"/>
      <c r="DD73" s="57"/>
      <c r="DE73" s="57"/>
      <c r="DF73" s="57"/>
      <c r="DG73" s="57"/>
      <c r="DH73" s="57"/>
      <c r="DI73" s="57"/>
      <c r="DJ73" s="57"/>
      <c r="DK73" s="57"/>
      <c r="DL73" s="57"/>
      <c r="DM73" s="57"/>
      <c r="DN73" s="57"/>
      <c r="DO73" s="57"/>
      <c r="DP73" s="57"/>
      <c r="DQ73" s="57"/>
      <c r="DR73" s="57"/>
      <c r="DS73" s="57"/>
      <c r="DT73" s="57"/>
      <c r="DU73" s="57"/>
      <c r="DV73" s="57"/>
      <c r="DW73" s="57"/>
      <c r="DX73" s="57"/>
      <c r="DY73" s="57"/>
      <c r="DZ73" s="57"/>
      <c r="EA73" s="57"/>
      <c r="EB73" s="57"/>
      <c r="EC73" s="57"/>
      <c r="ED73" s="57"/>
      <c r="EE73" s="57"/>
      <c r="EF73" s="57"/>
      <c r="EG73" s="57"/>
      <c r="EH73" s="57"/>
      <c r="EI73" s="57"/>
      <c r="EJ73" s="57"/>
      <c r="EK73" s="57"/>
      <c r="EL73" s="57"/>
      <c r="EM73" s="57"/>
      <c r="EN73" s="57"/>
      <c r="EO73" s="57"/>
      <c r="EP73" s="57"/>
      <c r="EQ73" s="57"/>
      <c r="ER73" s="57"/>
      <c r="ES73" s="57"/>
      <c r="ET73" s="57"/>
      <c r="EU73" s="57"/>
      <c r="EV73" s="57"/>
      <c r="EW73" s="57"/>
      <c r="EX73" s="57"/>
      <c r="EY73" s="57"/>
      <c r="EZ73" s="57"/>
      <c r="FA73" s="57"/>
      <c r="FB73" s="57"/>
      <c r="FC73" s="57"/>
      <c r="FD73" s="57"/>
      <c r="FE73" s="57"/>
      <c r="FF73" s="57"/>
      <c r="FG73" s="57"/>
      <c r="FH73" s="57"/>
      <c r="FI73" s="57"/>
      <c r="FJ73" s="57"/>
      <c r="FK73" s="57"/>
      <c r="FL73" s="57"/>
      <c r="FM73" s="57"/>
      <c r="FN73" s="57"/>
      <c r="FO73" s="57"/>
      <c r="FP73" s="57"/>
      <c r="FQ73" s="57"/>
      <c r="FR73" s="57"/>
      <c r="FS73" s="57"/>
      <c r="FT73" s="57"/>
      <c r="FU73" s="57"/>
      <c r="FV73" s="57"/>
      <c r="FW73" s="57"/>
      <c r="FX73" s="57"/>
      <c r="FY73" s="57"/>
      <c r="FZ73" s="57"/>
      <c r="GA73" s="57"/>
      <c r="GB73" s="57"/>
      <c r="GC73" s="57"/>
      <c r="GD73" s="57"/>
      <c r="GE73" s="57"/>
      <c r="GF73" s="57"/>
      <c r="GG73" s="57"/>
      <c r="GH73" s="57"/>
      <c r="GI73" s="57"/>
      <c r="GJ73" s="57"/>
      <c r="GK73" s="57"/>
      <c r="GL73" s="57"/>
      <c r="GM73" s="57"/>
      <c r="GN73" s="57"/>
      <c r="GO73" s="57"/>
      <c r="GP73" s="57"/>
      <c r="GQ73" s="57"/>
      <c r="GR73" s="57"/>
      <c r="GS73" s="57"/>
      <c r="GT73" s="57"/>
      <c r="GU73" s="57"/>
      <c r="GV73" s="57"/>
      <c r="GW73" s="57"/>
      <c r="GX73" s="57"/>
      <c r="GY73" s="57"/>
      <c r="HA73" s="80"/>
      <c r="HB73" s="199">
        <f>リスト!C72</f>
        <v>0</v>
      </c>
      <c r="HC73" s="76" t="str">
        <f>IF(リスト!D72="","",リスト!D72)</f>
        <v/>
      </c>
      <c r="HD73" s="76" t="str">
        <f>IF(リスト!F72="","",リスト!F72)</f>
        <v/>
      </c>
      <c r="HE73" s="76" t="str">
        <f>IF(リスト!E72="","",リスト!E72)</f>
        <v/>
      </c>
      <c r="HF73" s="200" t="str">
        <f>IF(リスト!G72="","",リスト!G72)</f>
        <v/>
      </c>
      <c r="HG73" s="77" t="str">
        <f>IF(リスト!H72="","",リスト!H72)</f>
        <v>茨　田</v>
      </c>
      <c r="HH73" s="77" t="str">
        <f>IF(リスト!I72="","",リスト!I72)</f>
        <v>　浜　</v>
      </c>
      <c r="HI73" s="77" t="str">
        <f>IF(リスト!J72="","",リスト!J72)</f>
        <v>美　原</v>
      </c>
      <c r="HJ73" s="77" t="str">
        <f>IF(リスト!K72="","",リスト!K72)</f>
        <v>砂　川</v>
      </c>
      <c r="HK73" s="77" t="str">
        <f>IF(リスト!L72="","",リスト!L72)</f>
        <v>ポートアイランド</v>
      </c>
      <c r="HL73" s="77" t="str">
        <f>IF(リスト!M72="","",リスト!M72)</f>
        <v>弥生が丘</v>
      </c>
      <c r="HM73" s="77" t="str">
        <f>IF(リスト!N72="","",リスト!N72)</f>
        <v/>
      </c>
      <c r="HN73" s="77" t="str">
        <f>IF(リスト!O72="","",リスト!O72)</f>
        <v/>
      </c>
      <c r="HO73" s="460" t="str">
        <f>IF(リスト!P72="","",リスト!P72)</f>
        <v/>
      </c>
      <c r="IV73" s="393"/>
      <c r="IW73" s="393"/>
      <c r="IX73" s="393"/>
      <c r="IY73" s="393"/>
      <c r="IZ73" s="393"/>
      <c r="JA73" s="393"/>
      <c r="JB73" s="393"/>
      <c r="JC73" s="393"/>
      <c r="JD73" s="393"/>
      <c r="JE73" s="393"/>
      <c r="JF73" s="393"/>
      <c r="JG73" s="393"/>
      <c r="JH73" s="393"/>
      <c r="JI73" s="393"/>
      <c r="JJ73" s="393"/>
      <c r="JK73" s="393"/>
      <c r="JL73" s="393"/>
      <c r="JM73" s="393"/>
      <c r="JN73" s="393"/>
      <c r="JO73" s="393"/>
      <c r="JP73" s="393"/>
      <c r="JQ73" s="393"/>
      <c r="JR73" s="393"/>
      <c r="JS73" s="393"/>
      <c r="JT73" s="393"/>
      <c r="JU73" s="393"/>
      <c r="JV73" s="393"/>
      <c r="JW73" s="393"/>
      <c r="JX73" s="393"/>
      <c r="JY73" s="393"/>
      <c r="JZ73" s="393"/>
      <c r="KA73" s="393"/>
      <c r="KB73" s="393"/>
      <c r="KC73" s="393"/>
      <c r="KD73" s="393"/>
      <c r="KE73" s="393"/>
      <c r="KF73" s="393"/>
      <c r="KG73" s="393"/>
      <c r="KH73" s="393"/>
      <c r="KI73" s="393"/>
      <c r="KJ73" s="393"/>
      <c r="KK73" s="393"/>
      <c r="KL73" s="393"/>
      <c r="KM73" s="393"/>
      <c r="KN73" s="393"/>
      <c r="KO73" s="393"/>
      <c r="KP73" s="393"/>
      <c r="KQ73" s="393"/>
      <c r="KR73" s="393"/>
      <c r="KS73" s="393"/>
      <c r="KT73" s="393"/>
      <c r="KU73" s="393"/>
      <c r="KV73" s="393"/>
      <c r="KW73" s="393"/>
      <c r="KX73" s="393"/>
      <c r="KY73" s="393"/>
      <c r="KZ73" s="393"/>
      <c r="LA73" s="393"/>
      <c r="LB73" s="393"/>
      <c r="LC73" s="393"/>
      <c r="LD73" s="393"/>
      <c r="LE73" s="393"/>
      <c r="LF73" s="393"/>
      <c r="LG73" s="393"/>
      <c r="LH73" s="393"/>
      <c r="LI73" s="393"/>
      <c r="LJ73" s="393"/>
      <c r="LK73" s="393"/>
      <c r="LL73" s="393"/>
      <c r="LM73" s="393"/>
      <c r="LN73" s="393"/>
      <c r="LO73" s="393"/>
      <c r="LP73" s="393"/>
      <c r="LQ73" s="393"/>
      <c r="LR73" s="393"/>
      <c r="LS73" s="393"/>
      <c r="LT73" s="393"/>
      <c r="LU73" s="393"/>
      <c r="LV73" s="393"/>
      <c r="LW73" s="393"/>
      <c r="LX73" s="393"/>
      <c r="LY73" s="393"/>
      <c r="LZ73" s="393"/>
      <c r="MA73" s="393"/>
      <c r="MB73" s="393"/>
      <c r="MC73" s="393"/>
      <c r="MD73" s="393"/>
      <c r="ME73" s="393"/>
      <c r="MF73" s="393"/>
      <c r="MG73" s="393"/>
      <c r="MH73" s="393"/>
      <c r="MI73" s="393"/>
      <c r="MJ73" s="393"/>
      <c r="MK73" s="393"/>
      <c r="ML73" s="393"/>
      <c r="MM73" s="393"/>
      <c r="MN73" s="393"/>
      <c r="MO73" s="393"/>
      <c r="MP73" s="393"/>
      <c r="MQ73" s="393"/>
      <c r="MR73" s="393"/>
      <c r="MS73" s="393"/>
      <c r="MT73" s="393"/>
      <c r="MU73" s="393"/>
      <c r="MV73" s="393"/>
      <c r="MW73" s="393"/>
      <c r="MX73" s="393"/>
      <c r="MY73" s="393"/>
      <c r="MZ73" s="393"/>
      <c r="NA73" s="393"/>
      <c r="NB73" s="393"/>
      <c r="NC73" s="393"/>
      <c r="ND73" s="393"/>
      <c r="NE73" s="393"/>
      <c r="NF73" s="393"/>
      <c r="NG73" s="393"/>
      <c r="NH73" s="393"/>
      <c r="NI73" s="393"/>
      <c r="NJ73" s="393"/>
      <c r="NK73" s="393"/>
      <c r="NL73" s="393"/>
      <c r="NM73" s="393"/>
      <c r="NN73" s="393"/>
      <c r="NO73" s="393"/>
      <c r="NP73" s="393"/>
      <c r="NQ73" s="393"/>
      <c r="NR73" s="393"/>
      <c r="NS73" s="393"/>
      <c r="NT73" s="393"/>
      <c r="NU73" s="393"/>
      <c r="NV73" s="393"/>
      <c r="NW73" s="393"/>
      <c r="NX73" s="393"/>
      <c r="NY73" s="393"/>
      <c r="NZ73" s="393"/>
      <c r="OA73" s="393"/>
      <c r="OB73" s="393"/>
      <c r="OC73" s="393"/>
      <c r="OD73" s="393"/>
      <c r="OE73" s="393"/>
      <c r="OF73" s="393"/>
      <c r="OG73" s="393"/>
      <c r="OH73" s="393"/>
      <c r="OI73" s="393"/>
      <c r="OJ73" s="393"/>
      <c r="OK73" s="393"/>
      <c r="OL73" s="393"/>
      <c r="OM73" s="393"/>
      <c r="ON73" s="393"/>
      <c r="OO73" s="393"/>
      <c r="OP73" s="393"/>
      <c r="OQ73" s="393"/>
      <c r="OR73" s="393"/>
      <c r="OS73" s="393"/>
      <c r="OT73" s="393"/>
      <c r="OU73" s="393"/>
      <c r="OV73" s="393"/>
      <c r="OW73" s="393"/>
      <c r="OX73" s="393"/>
      <c r="OY73" s="393"/>
      <c r="OZ73" s="393"/>
      <c r="PA73" s="393"/>
      <c r="PB73" s="393"/>
      <c r="PC73" s="393"/>
      <c r="PD73" s="393"/>
      <c r="PE73" s="393"/>
      <c r="PF73" s="393"/>
      <c r="PG73" s="393"/>
      <c r="PH73" s="393"/>
      <c r="PI73" s="393"/>
      <c r="PJ73" s="393"/>
      <c r="PK73" s="393"/>
      <c r="PL73" s="393"/>
      <c r="PM73" s="393"/>
      <c r="PN73" s="393"/>
      <c r="PO73" s="393"/>
      <c r="PP73" s="393"/>
      <c r="PQ73" s="393"/>
      <c r="PR73" s="393"/>
      <c r="PS73" s="393"/>
      <c r="PT73" s="393"/>
      <c r="PU73" s="393"/>
      <c r="PV73" s="393"/>
      <c r="PW73" s="393"/>
      <c r="PX73" s="393"/>
      <c r="PY73" s="393"/>
      <c r="PZ73" s="393"/>
      <c r="QA73" s="393"/>
      <c r="QB73" s="393"/>
      <c r="QC73" s="393"/>
      <c r="QD73" s="393"/>
      <c r="QE73" s="393"/>
      <c r="QF73" s="393"/>
      <c r="QG73" s="393"/>
      <c r="QH73" s="393"/>
      <c r="QI73" s="393"/>
      <c r="QJ73" s="393"/>
      <c r="QK73" s="393"/>
      <c r="QL73" s="393"/>
      <c r="QM73" s="393"/>
      <c r="QN73" s="393"/>
      <c r="QO73" s="393"/>
      <c r="QP73" s="393"/>
      <c r="QQ73" s="393"/>
      <c r="QR73" s="393"/>
      <c r="QS73" s="393"/>
      <c r="QT73" s="393"/>
      <c r="QU73" s="393"/>
      <c r="QV73" s="393"/>
      <c r="QW73" s="393"/>
      <c r="QX73" s="393"/>
      <c r="QY73" s="393"/>
      <c r="QZ73" s="393"/>
      <c r="RA73" s="393"/>
      <c r="RB73" s="393"/>
      <c r="RC73" s="393"/>
      <c r="RD73" s="393"/>
      <c r="RE73" s="393"/>
      <c r="RF73" s="393"/>
      <c r="RG73" s="393"/>
      <c r="RH73" s="393"/>
      <c r="RI73" s="393"/>
      <c r="RJ73" s="393"/>
      <c r="RK73" s="393"/>
      <c r="RL73" s="393"/>
      <c r="RM73" s="393"/>
      <c r="RN73" s="393"/>
      <c r="RO73" s="393"/>
      <c r="RP73" s="393"/>
      <c r="RQ73" s="393"/>
      <c r="RR73" s="393"/>
      <c r="RS73" s="393"/>
      <c r="RT73" s="393"/>
      <c r="RU73" s="393"/>
      <c r="RV73" s="393"/>
      <c r="RW73" s="393"/>
      <c r="RX73" s="393"/>
      <c r="RY73" s="393"/>
      <c r="RZ73" s="393"/>
      <c r="SA73" s="393"/>
      <c r="SB73" s="393"/>
      <c r="SC73" s="393"/>
      <c r="SD73" s="393"/>
      <c r="SE73" s="393"/>
      <c r="SF73" s="393"/>
      <c r="SG73" s="393"/>
      <c r="SH73" s="393"/>
      <c r="SI73" s="393"/>
      <c r="SJ73" s="393"/>
      <c r="SK73" s="393"/>
      <c r="SL73" s="393"/>
      <c r="SM73" s="393"/>
      <c r="SN73" s="393"/>
      <c r="SO73" s="393"/>
      <c r="SP73" s="393"/>
      <c r="SQ73" s="393"/>
      <c r="SR73" s="393"/>
      <c r="SS73" s="393"/>
      <c r="ST73" s="393"/>
      <c r="SU73" s="393"/>
      <c r="SV73" s="393"/>
      <c r="SW73" s="393"/>
      <c r="SX73" s="393"/>
      <c r="SY73" s="393"/>
      <c r="SZ73" s="393"/>
      <c r="TA73" s="393"/>
      <c r="TB73" s="393"/>
      <c r="TC73" s="393"/>
      <c r="TD73" s="393"/>
      <c r="TE73" s="393"/>
      <c r="TF73" s="393"/>
      <c r="TG73" s="393"/>
      <c r="TH73" s="393"/>
      <c r="TI73" s="393"/>
      <c r="TJ73" s="393"/>
      <c r="TK73" s="393"/>
    </row>
    <row r="74" spans="1:531" ht="24.75" customHeight="1" x14ac:dyDescent="0.2">
      <c r="HA74" s="80"/>
      <c r="HB74" s="199">
        <f>リスト!C73</f>
        <v>0</v>
      </c>
      <c r="HC74" s="76" t="str">
        <f>IF(リスト!D73="","",リスト!D73)</f>
        <v/>
      </c>
      <c r="HD74" s="76" t="str">
        <f>IF(リスト!F73="","",リスト!F73)</f>
        <v/>
      </c>
      <c r="HE74" s="76" t="str">
        <f>IF(リスト!E73="","",リスト!E73)</f>
        <v/>
      </c>
      <c r="HF74" s="200" t="str">
        <f>IF(リスト!G73="","",リスト!G73)</f>
        <v/>
      </c>
      <c r="HG74" s="77" t="str">
        <f>IF(リスト!H73="","",リスト!H73)</f>
        <v>旭　東</v>
      </c>
      <c r="HH74" s="77" t="str">
        <f>IF(リスト!I73="","",リスト!I73)</f>
        <v>岡　町</v>
      </c>
      <c r="HI74" s="77" t="str">
        <f>IF(リスト!J73="","",リスト!J73)</f>
        <v>西　浦</v>
      </c>
      <c r="HJ74" s="77" t="str">
        <f>IF(リスト!K73="","",リスト!K73)</f>
        <v>尾　崎</v>
      </c>
      <c r="HK74" s="77" t="str">
        <f>IF(リスト!L73="","",リスト!L73)</f>
        <v>三　宮</v>
      </c>
      <c r="HL74" s="77" t="str">
        <f>IF(リスト!M73="","",リスト!M73)</f>
        <v>藤原台</v>
      </c>
      <c r="HM74" s="77" t="str">
        <f>IF(リスト!N73="","",リスト!N73)</f>
        <v/>
      </c>
      <c r="HN74" s="77" t="str">
        <f>IF(リスト!O73="","",リスト!O73)</f>
        <v/>
      </c>
      <c r="HO74" s="460" t="str">
        <f>IF(リスト!P73="","",リスト!P73)</f>
        <v/>
      </c>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row>
    <row r="75" spans="1:531" ht="24.75" customHeight="1" x14ac:dyDescent="0.2">
      <c r="B75" s="908" t="s">
        <v>806</v>
      </c>
      <c r="C75" s="909"/>
      <c r="D75" s="909"/>
      <c r="E75" s="909"/>
      <c r="F75" s="909"/>
      <c r="G75" s="909"/>
      <c r="H75" s="909"/>
      <c r="I75" s="909"/>
      <c r="J75" s="909"/>
      <c r="K75" s="909"/>
      <c r="L75" s="909"/>
      <c r="M75" s="909"/>
      <c r="N75" s="909"/>
      <c r="O75" s="909"/>
      <c r="P75" s="909"/>
      <c r="Q75" s="909"/>
      <c r="R75" s="909"/>
      <c r="S75" s="909"/>
      <c r="T75" s="909"/>
      <c r="U75" s="909"/>
      <c r="V75" s="910"/>
      <c r="X75" s="908" t="s">
        <v>807</v>
      </c>
      <c r="Y75" s="909"/>
      <c r="Z75" s="909"/>
      <c r="AA75" s="909"/>
      <c r="AB75" s="909"/>
      <c r="AC75" s="909"/>
      <c r="AD75" s="909"/>
      <c r="AE75" s="909"/>
      <c r="AF75" s="909"/>
      <c r="AG75" s="909"/>
      <c r="AH75" s="909"/>
      <c r="AI75" s="909"/>
      <c r="AJ75" s="909"/>
      <c r="AK75" s="909"/>
      <c r="AL75" s="909"/>
      <c r="AM75" s="909"/>
      <c r="AN75" s="909"/>
      <c r="AO75" s="909"/>
      <c r="AP75" s="909"/>
      <c r="AQ75" s="909"/>
      <c r="AR75" s="910"/>
      <c r="AT75" s="908" t="s">
        <v>808</v>
      </c>
      <c r="AU75" s="909"/>
      <c r="AV75" s="909"/>
      <c r="AW75" s="909"/>
      <c r="AX75" s="909"/>
      <c r="AY75" s="909"/>
      <c r="AZ75" s="909"/>
      <c r="BA75" s="909"/>
      <c r="BB75" s="909"/>
      <c r="BC75" s="909"/>
      <c r="BD75" s="909"/>
      <c r="BE75" s="909"/>
      <c r="BF75" s="909"/>
      <c r="BG75" s="909"/>
      <c r="BH75" s="909"/>
      <c r="BI75" s="909"/>
      <c r="BJ75" s="909"/>
      <c r="BK75" s="909"/>
      <c r="BL75" s="909"/>
      <c r="BM75" s="909"/>
      <c r="BN75" s="910"/>
      <c r="BP75" s="908" t="s">
        <v>809</v>
      </c>
      <c r="BQ75" s="909"/>
      <c r="BR75" s="909"/>
      <c r="BS75" s="909"/>
      <c r="BT75" s="909"/>
      <c r="BU75" s="909"/>
      <c r="BV75" s="909"/>
      <c r="BW75" s="909"/>
      <c r="BX75" s="909"/>
      <c r="BY75" s="909"/>
      <c r="BZ75" s="909"/>
      <c r="CA75" s="909"/>
      <c r="CB75" s="909"/>
      <c r="CC75" s="909"/>
      <c r="CD75" s="909"/>
      <c r="CE75" s="909"/>
      <c r="CF75" s="909"/>
      <c r="CG75" s="909"/>
      <c r="CH75" s="909"/>
      <c r="CI75" s="909"/>
      <c r="CJ75" s="910"/>
      <c r="CL75" s="908" t="s">
        <v>810</v>
      </c>
      <c r="CM75" s="909"/>
      <c r="CN75" s="909"/>
      <c r="CO75" s="909"/>
      <c r="CP75" s="909"/>
      <c r="CQ75" s="909"/>
      <c r="CR75" s="909"/>
      <c r="CS75" s="909"/>
      <c r="CT75" s="909"/>
      <c r="CU75" s="909"/>
      <c r="CV75" s="909"/>
      <c r="CW75" s="909"/>
      <c r="CX75" s="909"/>
      <c r="CY75" s="909"/>
      <c r="CZ75" s="909"/>
      <c r="DA75" s="909"/>
      <c r="DB75" s="909"/>
      <c r="DC75" s="909"/>
      <c r="DD75" s="909"/>
      <c r="DE75" s="909"/>
      <c r="DF75" s="910"/>
      <c r="HA75" s="80"/>
      <c r="HB75" s="199">
        <f>リスト!C74</f>
        <v>0</v>
      </c>
      <c r="HC75" s="76" t="str">
        <f>IF(リスト!D74="","",リスト!D74)</f>
        <v/>
      </c>
      <c r="HD75" s="76" t="str">
        <f>IF(リスト!F74="","",リスト!F74)</f>
        <v/>
      </c>
      <c r="HE75" s="76" t="str">
        <f>IF(リスト!E74="","",リスト!E74)</f>
        <v/>
      </c>
      <c r="HF75" s="200" t="str">
        <f>IF(リスト!G74="","",リスト!G74)</f>
        <v/>
      </c>
      <c r="HG75" s="77" t="str">
        <f>IF(リスト!H74="","",リスト!H74)</f>
        <v>大和田</v>
      </c>
      <c r="HH75" s="77" t="str">
        <f>IF(リスト!I74="","",リスト!I74)</f>
        <v>味　生</v>
      </c>
      <c r="HI75" s="77" t="str">
        <f>IF(リスト!J74="","",リスト!J74)</f>
        <v>土師ノ里</v>
      </c>
      <c r="HJ75" s="77" t="str">
        <f>IF(リスト!K74="","",リスト!K74)</f>
        <v>　岬　</v>
      </c>
      <c r="HK75" s="77" t="str">
        <f>IF(リスト!L74="","",リスト!L74)</f>
        <v>ポート南</v>
      </c>
      <c r="HL75" s="77" t="str">
        <f>IF(リスト!M74="","",リスト!M74)</f>
        <v>ゆりのき台</v>
      </c>
      <c r="HM75" s="77" t="str">
        <f>IF(リスト!N74="","",リスト!N74)</f>
        <v/>
      </c>
      <c r="HN75" s="77" t="str">
        <f>IF(リスト!O74="","",リスト!O74)</f>
        <v/>
      </c>
      <c r="HO75" s="460" t="str">
        <f>IF(リスト!P74="","",リスト!P74)</f>
        <v/>
      </c>
      <c r="IV75" s="393"/>
      <c r="IW75" s="393"/>
      <c r="IX75" s="393"/>
      <c r="IY75" s="393"/>
      <c r="IZ75" s="393"/>
      <c r="JA75" s="393"/>
      <c r="JB75" s="393"/>
      <c r="JC75" s="393"/>
      <c r="JD75" s="393"/>
      <c r="JE75" s="393"/>
      <c r="JF75" s="393"/>
      <c r="JG75" s="393"/>
      <c r="JH75" s="393"/>
      <c r="JI75" s="393"/>
      <c r="JJ75" s="393"/>
      <c r="JK75" s="393"/>
      <c r="JL75" s="393"/>
      <c r="JM75" s="393"/>
      <c r="JN75" s="393"/>
      <c r="JO75" s="393"/>
      <c r="JP75" s="393"/>
      <c r="JQ75" s="393"/>
      <c r="JR75" s="393"/>
      <c r="JS75" s="393"/>
      <c r="JT75" s="393"/>
      <c r="JU75" s="393"/>
      <c r="JV75" s="393"/>
      <c r="JW75" s="393"/>
      <c r="JX75" s="393"/>
      <c r="JY75" s="393"/>
      <c r="JZ75" s="393"/>
      <c r="KA75" s="393"/>
      <c r="KB75" s="393"/>
      <c r="KC75" s="393"/>
      <c r="KD75" s="393"/>
      <c r="KE75" s="393"/>
      <c r="KF75" s="393"/>
      <c r="KG75" s="393"/>
      <c r="KH75" s="393"/>
      <c r="KI75" s="393"/>
      <c r="KJ75" s="393"/>
      <c r="KK75" s="393"/>
      <c r="KL75" s="393"/>
      <c r="KM75" s="393"/>
      <c r="KN75" s="393"/>
      <c r="KO75" s="393"/>
      <c r="KP75" s="393"/>
      <c r="KQ75" s="393"/>
      <c r="KR75" s="393"/>
      <c r="KS75" s="393"/>
      <c r="KT75" s="393"/>
      <c r="KU75" s="393"/>
      <c r="KV75" s="393"/>
      <c r="KW75" s="393"/>
      <c r="KX75" s="393"/>
      <c r="KY75" s="393"/>
      <c r="KZ75" s="393"/>
      <c r="LA75" s="393"/>
      <c r="LB75" s="393"/>
      <c r="LC75" s="393"/>
      <c r="LD75" s="393"/>
      <c r="LE75" s="393"/>
      <c r="LF75" s="393"/>
      <c r="LG75" s="393"/>
      <c r="LH75" s="393"/>
      <c r="LI75" s="393"/>
      <c r="LJ75" s="393"/>
      <c r="LK75" s="393"/>
      <c r="LL75" s="393"/>
      <c r="LM75" s="393"/>
      <c r="LN75" s="393"/>
      <c r="LO75" s="393"/>
      <c r="LP75" s="393"/>
      <c r="LQ75" s="393"/>
      <c r="LR75" s="393"/>
      <c r="LS75" s="393"/>
      <c r="LT75" s="393"/>
      <c r="LU75" s="393"/>
      <c r="LV75" s="393"/>
      <c r="LW75" s="393"/>
      <c r="LX75" s="393"/>
      <c r="LY75" s="393"/>
      <c r="LZ75" s="393"/>
      <c r="MA75" s="393"/>
      <c r="MB75" s="393"/>
      <c r="MC75" s="393"/>
      <c r="MD75" s="393"/>
      <c r="ME75" s="393"/>
      <c r="MF75" s="393"/>
      <c r="MG75" s="393"/>
      <c r="MH75" s="393"/>
      <c r="MI75" s="393"/>
      <c r="MJ75" s="393"/>
      <c r="MK75" s="393"/>
      <c r="ML75" s="393"/>
      <c r="MM75" s="393"/>
      <c r="MN75" s="393"/>
      <c r="MO75" s="393"/>
      <c r="MP75" s="393"/>
      <c r="MQ75" s="393"/>
      <c r="MR75" s="393"/>
      <c r="MS75" s="393"/>
      <c r="MT75" s="393"/>
      <c r="MU75" s="393"/>
      <c r="MV75" s="393"/>
      <c r="MW75" s="393"/>
      <c r="MX75" s="393"/>
      <c r="MY75" s="393"/>
      <c r="MZ75" s="393"/>
      <c r="NA75" s="393"/>
      <c r="NB75" s="393"/>
      <c r="NC75" s="393"/>
      <c r="ND75" s="393"/>
      <c r="NE75" s="393"/>
      <c r="NF75" s="393"/>
      <c r="NG75" s="393"/>
      <c r="NH75" s="393"/>
      <c r="NI75" s="393"/>
      <c r="NJ75" s="393"/>
      <c r="NK75" s="393"/>
      <c r="NL75" s="393"/>
      <c r="NM75" s="393"/>
      <c r="NN75" s="393"/>
      <c r="NO75" s="393"/>
      <c r="NP75" s="393"/>
      <c r="NQ75" s="393"/>
      <c r="NR75" s="393"/>
      <c r="NS75" s="393"/>
      <c r="NT75" s="393"/>
      <c r="NU75" s="393"/>
      <c r="NV75" s="393"/>
      <c r="NW75" s="393"/>
      <c r="NX75" s="393"/>
      <c r="NY75" s="393"/>
      <c r="NZ75" s="393"/>
      <c r="OA75" s="393"/>
      <c r="OB75" s="393"/>
      <c r="OC75" s="393"/>
      <c r="OD75" s="393"/>
      <c r="OE75" s="393"/>
      <c r="OF75" s="393"/>
      <c r="OG75" s="393"/>
      <c r="OH75" s="393"/>
      <c r="OI75" s="393"/>
      <c r="OJ75" s="393"/>
      <c r="OK75" s="393"/>
      <c r="OL75" s="393"/>
      <c r="OM75" s="393"/>
      <c r="ON75" s="393"/>
      <c r="OO75" s="393"/>
      <c r="OP75" s="393"/>
      <c r="OQ75" s="393"/>
      <c r="OR75" s="393"/>
      <c r="OS75" s="393"/>
      <c r="OT75" s="393"/>
      <c r="OU75" s="393"/>
      <c r="OV75" s="393"/>
      <c r="OW75" s="393"/>
      <c r="OX75" s="393"/>
      <c r="OY75" s="393"/>
      <c r="OZ75" s="393"/>
      <c r="PA75" s="393"/>
      <c r="PB75" s="393"/>
      <c r="PC75" s="393"/>
      <c r="PD75" s="393"/>
      <c r="PE75" s="393"/>
      <c r="PF75" s="393"/>
      <c r="PG75" s="393"/>
      <c r="PH75" s="393"/>
      <c r="PI75" s="393"/>
      <c r="PJ75" s="393"/>
      <c r="PK75" s="393"/>
      <c r="PL75" s="393"/>
      <c r="PM75" s="393"/>
      <c r="PN75" s="393"/>
      <c r="PO75" s="393"/>
      <c r="PP75" s="393"/>
      <c r="PQ75" s="393"/>
      <c r="PR75" s="393"/>
      <c r="PS75" s="393"/>
      <c r="PT75" s="393"/>
      <c r="PU75" s="393"/>
      <c r="PV75" s="393"/>
      <c r="PW75" s="393"/>
      <c r="PX75" s="393"/>
      <c r="PY75" s="393"/>
      <c r="PZ75" s="393"/>
      <c r="QA75" s="393"/>
      <c r="QB75" s="393"/>
      <c r="QC75" s="393"/>
      <c r="QD75" s="393"/>
      <c r="QE75" s="393"/>
      <c r="QF75" s="393"/>
      <c r="QG75" s="393"/>
      <c r="QH75" s="393"/>
      <c r="QI75" s="393"/>
      <c r="QJ75" s="393"/>
      <c r="QK75" s="393"/>
      <c r="QL75" s="393"/>
      <c r="QM75" s="393"/>
      <c r="QN75" s="393"/>
      <c r="QO75" s="393"/>
      <c r="QP75" s="393"/>
      <c r="QQ75" s="393"/>
      <c r="QR75" s="393"/>
      <c r="QS75" s="393"/>
      <c r="QT75" s="393"/>
      <c r="QU75" s="393"/>
      <c r="QV75" s="393"/>
      <c r="QW75" s="393"/>
      <c r="QX75" s="393"/>
      <c r="QY75" s="393"/>
      <c r="QZ75" s="393"/>
      <c r="RA75" s="393"/>
      <c r="RB75" s="393"/>
      <c r="RC75" s="393"/>
      <c r="RD75" s="393"/>
      <c r="RE75" s="393"/>
      <c r="RF75" s="393"/>
      <c r="RG75" s="393"/>
      <c r="RH75" s="393"/>
      <c r="RI75" s="393"/>
      <c r="RJ75" s="393"/>
      <c r="RK75" s="393"/>
      <c r="RL75" s="393"/>
      <c r="RM75" s="393"/>
      <c r="RN75" s="393"/>
      <c r="RO75" s="393"/>
      <c r="RP75" s="393"/>
      <c r="RQ75" s="393"/>
      <c r="RR75" s="393"/>
      <c r="RS75" s="393"/>
      <c r="RT75" s="393"/>
      <c r="RU75" s="393"/>
      <c r="RV75" s="393"/>
      <c r="RW75" s="393"/>
      <c r="RX75" s="393"/>
      <c r="RY75" s="393"/>
      <c r="RZ75" s="393"/>
      <c r="SA75" s="393"/>
      <c r="SB75" s="393"/>
      <c r="SC75" s="393"/>
      <c r="SD75" s="393"/>
      <c r="SE75" s="393"/>
      <c r="SF75" s="393"/>
      <c r="SG75" s="393"/>
      <c r="SH75" s="393"/>
      <c r="SI75" s="393"/>
      <c r="SJ75" s="393"/>
      <c r="SK75" s="393"/>
      <c r="SL75" s="393"/>
      <c r="SM75" s="393"/>
      <c r="SN75" s="393"/>
      <c r="SO75" s="393"/>
      <c r="SP75" s="393"/>
      <c r="SQ75" s="393"/>
      <c r="SR75" s="393"/>
      <c r="SS75" s="393"/>
      <c r="ST75" s="393"/>
      <c r="SU75" s="393"/>
      <c r="SV75" s="393"/>
      <c r="SW75" s="393"/>
      <c r="SX75" s="393"/>
      <c r="SY75" s="393"/>
      <c r="SZ75" s="393"/>
      <c r="TA75" s="393"/>
      <c r="TB75" s="393"/>
      <c r="TC75" s="393"/>
      <c r="TD75" s="393"/>
      <c r="TE75" s="393"/>
      <c r="TF75" s="393"/>
      <c r="TG75" s="393"/>
      <c r="TH75" s="393"/>
      <c r="TI75" s="393"/>
      <c r="TJ75" s="393"/>
      <c r="TK75" s="393"/>
    </row>
    <row r="76" spans="1:531" ht="24.75" customHeight="1" x14ac:dyDescent="0.2">
      <c r="B76" s="284" t="str">
        <f>IF(FQ5="内勤",FQ9,IF(FQ5="在宅",FQ9,""))</f>
        <v>山　内</v>
      </c>
      <c r="C76" s="284" t="str">
        <f t="shared" ref="C76:V76" si="347">IF(FR5="内勤",FR9,IF(FR5="在宅",FR9,""))</f>
        <v>内　方</v>
      </c>
      <c r="D76" s="284" t="str">
        <f t="shared" si="347"/>
        <v>平　澤</v>
      </c>
      <c r="E76" s="284" t="str">
        <f t="shared" si="347"/>
        <v>船　水</v>
      </c>
      <c r="F76" s="284" t="str">
        <f t="shared" si="347"/>
        <v/>
      </c>
      <c r="G76" s="284" t="str">
        <f t="shared" si="347"/>
        <v/>
      </c>
      <c r="H76" s="284" t="str">
        <f t="shared" si="347"/>
        <v/>
      </c>
      <c r="I76" s="284" t="str">
        <f t="shared" si="347"/>
        <v>今　井</v>
      </c>
      <c r="J76" s="284" t="str">
        <f t="shared" si="347"/>
        <v/>
      </c>
      <c r="K76" s="284" t="str">
        <f t="shared" si="347"/>
        <v>古　澤</v>
      </c>
      <c r="L76" s="284" t="str">
        <f t="shared" si="347"/>
        <v>髙比良</v>
      </c>
      <c r="M76" s="284" t="str">
        <f t="shared" si="347"/>
        <v>平　松</v>
      </c>
      <c r="N76" s="284" t="str">
        <f t="shared" si="347"/>
        <v/>
      </c>
      <c r="O76" s="284" t="str">
        <f t="shared" si="347"/>
        <v/>
      </c>
      <c r="P76" s="284" t="str">
        <f t="shared" si="347"/>
        <v/>
      </c>
      <c r="Q76" s="284" t="str">
        <f t="shared" si="347"/>
        <v/>
      </c>
      <c r="R76" s="284" t="str">
        <f t="shared" si="347"/>
        <v/>
      </c>
      <c r="S76" s="284" t="str">
        <f t="shared" si="347"/>
        <v/>
      </c>
      <c r="T76" s="284" t="str">
        <f t="shared" si="347"/>
        <v/>
      </c>
      <c r="U76" s="284" t="str">
        <f t="shared" si="347"/>
        <v/>
      </c>
      <c r="V76" s="284" t="str">
        <f t="shared" si="347"/>
        <v/>
      </c>
      <c r="W76" s="393"/>
      <c r="X76" s="284" t="str">
        <f>IF(FQ13="内勤",FQ17,IF(FQ13="在宅",FQ17,""))</f>
        <v>山　内</v>
      </c>
      <c r="Y76" s="284" t="str">
        <f t="shared" ref="Y76:AR76" si="348">IF(FR13="内勤",FR17,IF(FR13="在宅",FR17,""))</f>
        <v>内　方</v>
      </c>
      <c r="Z76" s="284" t="str">
        <f t="shared" si="348"/>
        <v>平　澤</v>
      </c>
      <c r="AA76" s="284" t="str">
        <f t="shared" si="348"/>
        <v>船　水</v>
      </c>
      <c r="AB76" s="284" t="str">
        <f t="shared" si="348"/>
        <v/>
      </c>
      <c r="AC76" s="284" t="str">
        <f t="shared" si="348"/>
        <v/>
      </c>
      <c r="AD76" s="284" t="str">
        <f t="shared" si="348"/>
        <v/>
      </c>
      <c r="AE76" s="284" t="str">
        <f t="shared" si="348"/>
        <v/>
      </c>
      <c r="AF76" s="284" t="str">
        <f t="shared" si="348"/>
        <v/>
      </c>
      <c r="AG76" s="284" t="str">
        <f t="shared" si="348"/>
        <v>古　澤</v>
      </c>
      <c r="AH76" s="284" t="str">
        <f t="shared" si="348"/>
        <v/>
      </c>
      <c r="AI76" s="284" t="str">
        <f t="shared" si="348"/>
        <v>平　松</v>
      </c>
      <c r="AJ76" s="284" t="str">
        <f t="shared" si="348"/>
        <v/>
      </c>
      <c r="AK76" s="284" t="str">
        <f t="shared" si="348"/>
        <v/>
      </c>
      <c r="AL76" s="284" t="str">
        <f t="shared" si="348"/>
        <v/>
      </c>
      <c r="AM76" s="284" t="str">
        <f t="shared" si="348"/>
        <v/>
      </c>
      <c r="AN76" s="284" t="str">
        <f t="shared" si="348"/>
        <v>西　山</v>
      </c>
      <c r="AO76" s="284" t="str">
        <f t="shared" si="348"/>
        <v/>
      </c>
      <c r="AP76" s="284" t="str">
        <f t="shared" si="348"/>
        <v/>
      </c>
      <c r="AQ76" s="284" t="str">
        <f t="shared" si="348"/>
        <v/>
      </c>
      <c r="AR76" s="284" t="str">
        <f t="shared" si="348"/>
        <v/>
      </c>
      <c r="AT76" s="284" t="str">
        <f>IF(FQ21="内勤",FQ25,IF(FQ21="在宅",FQ25,""))</f>
        <v>山　内</v>
      </c>
      <c r="AU76" s="284" t="str">
        <f t="shared" ref="AU76:BN76" si="349">IF(FR21="内勤",FR25,IF(FR21="在宅",FR25,""))</f>
        <v>内　方</v>
      </c>
      <c r="AV76" s="284" t="str">
        <f t="shared" si="349"/>
        <v>平　澤</v>
      </c>
      <c r="AW76" s="284" t="str">
        <f t="shared" si="349"/>
        <v>船　水</v>
      </c>
      <c r="AX76" s="284" t="str">
        <f t="shared" si="349"/>
        <v/>
      </c>
      <c r="AY76" s="284" t="str">
        <f t="shared" si="349"/>
        <v/>
      </c>
      <c r="AZ76" s="284" t="str">
        <f t="shared" si="349"/>
        <v/>
      </c>
      <c r="BA76" s="284" t="str">
        <f t="shared" si="349"/>
        <v/>
      </c>
      <c r="BB76" s="284" t="str">
        <f t="shared" si="349"/>
        <v/>
      </c>
      <c r="BC76" s="284" t="str">
        <f t="shared" si="349"/>
        <v>古　澤</v>
      </c>
      <c r="BD76" s="284" t="str">
        <f t="shared" si="349"/>
        <v/>
      </c>
      <c r="BE76" s="284" t="str">
        <f t="shared" si="349"/>
        <v>平　松</v>
      </c>
      <c r="BF76" s="284" t="str">
        <f t="shared" si="349"/>
        <v/>
      </c>
      <c r="BG76" s="284" t="str">
        <f t="shared" si="349"/>
        <v/>
      </c>
      <c r="BH76" s="284" t="str">
        <f t="shared" si="349"/>
        <v/>
      </c>
      <c r="BI76" s="284" t="str">
        <f t="shared" si="349"/>
        <v>宮　地</v>
      </c>
      <c r="BJ76" s="284" t="str">
        <f t="shared" si="349"/>
        <v/>
      </c>
      <c r="BK76" s="284" t="str">
        <f t="shared" si="349"/>
        <v/>
      </c>
      <c r="BL76" s="284" t="str">
        <f t="shared" si="349"/>
        <v/>
      </c>
      <c r="BM76" s="284" t="str">
        <f t="shared" si="349"/>
        <v/>
      </c>
      <c r="BN76" s="284" t="str">
        <f t="shared" si="349"/>
        <v/>
      </c>
      <c r="BP76" s="284" t="str">
        <f>IF(FQ29="内勤",FQ33,IF(FQ29="在宅",FQ33,""))</f>
        <v>山　内</v>
      </c>
      <c r="BQ76" s="284" t="str">
        <f t="shared" ref="BQ76:CJ76" si="350">IF(FR29="内勤",FR33,IF(FR29="在宅",FR33,""))</f>
        <v>内　方</v>
      </c>
      <c r="BR76" s="284" t="str">
        <f t="shared" si="350"/>
        <v>平　澤</v>
      </c>
      <c r="BS76" s="284" t="str">
        <f t="shared" si="350"/>
        <v>船　水</v>
      </c>
      <c r="BT76" s="284" t="str">
        <f t="shared" si="350"/>
        <v/>
      </c>
      <c r="BU76" s="284" t="str">
        <f t="shared" si="350"/>
        <v/>
      </c>
      <c r="BV76" s="284" t="str">
        <f t="shared" si="350"/>
        <v/>
      </c>
      <c r="BW76" s="284" t="str">
        <f t="shared" si="350"/>
        <v/>
      </c>
      <c r="BX76" s="284" t="str">
        <f t="shared" si="350"/>
        <v/>
      </c>
      <c r="BY76" s="284" t="str">
        <f t="shared" si="350"/>
        <v/>
      </c>
      <c r="BZ76" s="284" t="str">
        <f t="shared" si="350"/>
        <v/>
      </c>
      <c r="CA76" s="284" t="str">
        <f t="shared" si="350"/>
        <v>平　松</v>
      </c>
      <c r="CB76" s="284" t="str">
        <f t="shared" si="350"/>
        <v>中　嶋</v>
      </c>
      <c r="CC76" s="284" t="str">
        <f t="shared" si="350"/>
        <v>藤　本</v>
      </c>
      <c r="CD76" s="284" t="str">
        <f t="shared" si="350"/>
        <v>幸　岡</v>
      </c>
      <c r="CE76" s="284" t="str">
        <f t="shared" si="350"/>
        <v>宮　地</v>
      </c>
      <c r="CF76" s="284" t="str">
        <f t="shared" si="350"/>
        <v/>
      </c>
      <c r="CG76" s="284" t="str">
        <f t="shared" si="350"/>
        <v/>
      </c>
      <c r="CH76" s="284" t="str">
        <f t="shared" si="350"/>
        <v/>
      </c>
      <c r="CI76" s="284" t="str">
        <f t="shared" si="350"/>
        <v/>
      </c>
      <c r="CJ76" s="284" t="str">
        <f t="shared" si="350"/>
        <v/>
      </c>
      <c r="CL76" s="284" t="str">
        <f>IF(FQ37="内勤",FQ41,IF(FQ37="在宅",FQ41,""))</f>
        <v>山　内</v>
      </c>
      <c r="CM76" s="284" t="str">
        <f t="shared" ref="CM76:DF76" si="351">IF(FR37="内勤",FR41,IF(FR37="在宅",FR41,""))</f>
        <v>内　方</v>
      </c>
      <c r="CN76" s="284" t="str">
        <f t="shared" si="351"/>
        <v/>
      </c>
      <c r="CO76" s="284" t="str">
        <f t="shared" si="351"/>
        <v>船　水</v>
      </c>
      <c r="CP76" s="284" t="str">
        <f t="shared" si="351"/>
        <v/>
      </c>
      <c r="CQ76" s="284" t="str">
        <f t="shared" si="351"/>
        <v>金　山</v>
      </c>
      <c r="CR76" s="284" t="str">
        <f t="shared" si="351"/>
        <v/>
      </c>
      <c r="CS76" s="284" t="str">
        <f t="shared" si="351"/>
        <v>今　井</v>
      </c>
      <c r="CT76" s="284" t="str">
        <f t="shared" si="351"/>
        <v/>
      </c>
      <c r="CU76" s="284" t="str">
        <f t="shared" si="351"/>
        <v>古　澤</v>
      </c>
      <c r="CV76" s="284" t="str">
        <f t="shared" si="351"/>
        <v/>
      </c>
      <c r="CW76" s="284" t="str">
        <f t="shared" si="351"/>
        <v>平　松</v>
      </c>
      <c r="CX76" s="284" t="str">
        <f t="shared" si="351"/>
        <v/>
      </c>
      <c r="CY76" s="284" t="str">
        <f t="shared" si="351"/>
        <v/>
      </c>
      <c r="CZ76" s="284" t="str">
        <f t="shared" si="351"/>
        <v/>
      </c>
      <c r="DA76" s="284" t="str">
        <f t="shared" si="351"/>
        <v>宮　地</v>
      </c>
      <c r="DB76" s="284" t="str">
        <f t="shared" si="351"/>
        <v>西　山</v>
      </c>
      <c r="DC76" s="284" t="str">
        <f t="shared" si="351"/>
        <v/>
      </c>
      <c r="DD76" s="284" t="str">
        <f t="shared" si="351"/>
        <v/>
      </c>
      <c r="DE76" s="284" t="str">
        <f t="shared" si="351"/>
        <v/>
      </c>
      <c r="DF76" s="284" t="str">
        <f t="shared" si="351"/>
        <v/>
      </c>
      <c r="HA76" s="80"/>
      <c r="HB76" s="199">
        <f>リスト!C75</f>
        <v>0</v>
      </c>
      <c r="HC76" s="76" t="str">
        <f>IF(リスト!D75="","",リスト!D75)</f>
        <v/>
      </c>
      <c r="HD76" s="76" t="str">
        <f>IF(リスト!F75="","",リスト!F75)</f>
        <v/>
      </c>
      <c r="HE76" s="76" t="str">
        <f>IF(リスト!E75="","",リスト!E75)</f>
        <v/>
      </c>
      <c r="HF76" s="200" t="str">
        <f>IF(リスト!G75="","",リスト!G75)</f>
        <v/>
      </c>
      <c r="HG76" s="77" t="str">
        <f>IF(リスト!H75="","",リスト!H75)</f>
        <v>浜　町</v>
      </c>
      <c r="HH76" s="77" t="str">
        <f>IF(リスト!I75="","",リスト!I75)</f>
        <v>豊里町</v>
      </c>
      <c r="HI76" s="77" t="str">
        <f>IF(リスト!J75="","",リスト!J75)</f>
        <v>恵我ノ荘</v>
      </c>
      <c r="HJ76" s="77" t="str">
        <f>IF(リスト!K75="","",リスト!K75)</f>
        <v>箱　作</v>
      </c>
      <c r="HK76" s="459" t="str">
        <f>IF(リスト!L75="","",リスト!L75)</f>
        <v/>
      </c>
      <c r="HL76" s="77" t="str">
        <f>IF(リスト!M75="","",リスト!M75)</f>
        <v>鹿の子台</v>
      </c>
      <c r="HM76" s="77" t="str">
        <f>IF(リスト!N75="","",リスト!N75)</f>
        <v/>
      </c>
      <c r="HN76" s="77" t="str">
        <f>IF(リスト!O75="","",リスト!O75)</f>
        <v/>
      </c>
      <c r="HO76" s="460" t="str">
        <f>IF(リスト!P75="","",リスト!P75)</f>
        <v/>
      </c>
      <c r="IV76" s="393"/>
      <c r="IW76" s="393"/>
      <c r="IX76" s="393"/>
      <c r="IY76" s="393"/>
      <c r="IZ76" s="393"/>
      <c r="JA76" s="393"/>
      <c r="JB76" s="393"/>
      <c r="JC76" s="393"/>
      <c r="JD76" s="393"/>
      <c r="JE76" s="393"/>
      <c r="JF76" s="393"/>
      <c r="JG76" s="393"/>
      <c r="JH76" s="393"/>
      <c r="JI76" s="393"/>
      <c r="JJ76" s="393"/>
      <c r="JK76" s="393"/>
      <c r="JL76" s="393"/>
      <c r="JM76" s="393"/>
      <c r="JN76" s="393"/>
      <c r="JO76" s="393"/>
      <c r="JP76" s="393"/>
      <c r="JQ76" s="393"/>
      <c r="JR76" s="393"/>
      <c r="JS76" s="393"/>
      <c r="JT76" s="393"/>
      <c r="JU76" s="393"/>
      <c r="JV76" s="393"/>
      <c r="JW76" s="393"/>
      <c r="JX76" s="393"/>
      <c r="JY76" s="393"/>
      <c r="JZ76" s="393"/>
      <c r="KA76" s="393"/>
      <c r="KB76" s="393"/>
      <c r="KC76" s="393"/>
      <c r="KD76" s="393"/>
      <c r="KE76" s="393"/>
      <c r="KF76" s="393"/>
      <c r="KG76" s="393"/>
      <c r="KH76" s="393"/>
      <c r="KI76" s="393"/>
      <c r="KJ76" s="393"/>
      <c r="KK76" s="393"/>
      <c r="KL76" s="393"/>
      <c r="KM76" s="393"/>
      <c r="KN76" s="393"/>
      <c r="KO76" s="393"/>
      <c r="KP76" s="393"/>
      <c r="KQ76" s="393"/>
      <c r="KR76" s="393"/>
      <c r="KS76" s="393"/>
      <c r="KT76" s="393"/>
      <c r="KU76" s="393"/>
      <c r="KV76" s="393"/>
      <c r="KW76" s="393"/>
      <c r="KX76" s="393"/>
      <c r="KY76" s="393"/>
      <c r="KZ76" s="393"/>
      <c r="LA76" s="393"/>
      <c r="LB76" s="393"/>
      <c r="LC76" s="393"/>
      <c r="LD76" s="393"/>
      <c r="LE76" s="393"/>
      <c r="LF76" s="393"/>
      <c r="LG76" s="393"/>
      <c r="LH76" s="393"/>
      <c r="LI76" s="393"/>
      <c r="LJ76" s="393"/>
      <c r="LK76" s="393"/>
      <c r="LL76" s="393"/>
      <c r="LM76" s="393"/>
      <c r="LN76" s="393"/>
      <c r="LO76" s="393"/>
      <c r="LP76" s="393"/>
      <c r="LQ76" s="393"/>
      <c r="LR76" s="393"/>
      <c r="LS76" s="393"/>
      <c r="LT76" s="393"/>
      <c r="LU76" s="393"/>
      <c r="LV76" s="393"/>
      <c r="LW76" s="393"/>
      <c r="LX76" s="393"/>
      <c r="LY76" s="393"/>
      <c r="LZ76" s="393"/>
      <c r="MA76" s="393"/>
      <c r="MB76" s="393"/>
      <c r="MC76" s="393"/>
      <c r="MD76" s="393"/>
      <c r="ME76" s="393"/>
      <c r="MF76" s="393"/>
      <c r="MG76" s="393"/>
      <c r="MH76" s="393"/>
      <c r="MI76" s="393"/>
      <c r="MJ76" s="393"/>
      <c r="MK76" s="393"/>
      <c r="ML76" s="393"/>
      <c r="MM76" s="393"/>
      <c r="MN76" s="393"/>
      <c r="MO76" s="393"/>
      <c r="MP76" s="393"/>
      <c r="MQ76" s="393"/>
      <c r="MR76" s="393"/>
      <c r="MS76" s="393"/>
      <c r="MT76" s="393"/>
      <c r="MU76" s="393"/>
      <c r="MV76" s="393"/>
      <c r="MW76" s="393"/>
      <c r="MX76" s="393"/>
      <c r="MY76" s="393"/>
      <c r="MZ76" s="393"/>
      <c r="NA76" s="393"/>
      <c r="NB76" s="393"/>
      <c r="NC76" s="393"/>
      <c r="ND76" s="393"/>
      <c r="NE76" s="393"/>
      <c r="NF76" s="393"/>
      <c r="NG76" s="393"/>
      <c r="NH76" s="393"/>
      <c r="NI76" s="393"/>
      <c r="NJ76" s="393"/>
      <c r="NK76" s="393"/>
      <c r="NL76" s="393"/>
      <c r="NM76" s="393"/>
      <c r="NN76" s="393"/>
      <c r="NO76" s="393"/>
      <c r="NP76" s="393"/>
      <c r="NQ76" s="393"/>
      <c r="NR76" s="393"/>
      <c r="NS76" s="393"/>
      <c r="NT76" s="393"/>
      <c r="NU76" s="393"/>
      <c r="NV76" s="393"/>
      <c r="NW76" s="393"/>
      <c r="NX76" s="393"/>
      <c r="NY76" s="393"/>
      <c r="NZ76" s="393"/>
      <c r="OA76" s="393"/>
      <c r="OB76" s="393"/>
      <c r="OC76" s="393"/>
      <c r="OD76" s="393"/>
      <c r="OE76" s="393"/>
      <c r="OF76" s="393"/>
      <c r="OG76" s="393"/>
      <c r="OH76" s="393"/>
      <c r="OI76" s="393"/>
      <c r="OJ76" s="393"/>
      <c r="OK76" s="393"/>
      <c r="OL76" s="393"/>
      <c r="OM76" s="393"/>
      <c r="ON76" s="393"/>
      <c r="OO76" s="393"/>
      <c r="OP76" s="393"/>
      <c r="OQ76" s="393"/>
      <c r="OR76" s="393"/>
      <c r="OS76" s="393"/>
      <c r="OT76" s="393"/>
      <c r="OU76" s="393"/>
      <c r="OV76" s="393"/>
      <c r="OW76" s="393"/>
      <c r="OX76" s="393"/>
      <c r="OY76" s="393"/>
      <c r="OZ76" s="393"/>
      <c r="PA76" s="393"/>
      <c r="PB76" s="393"/>
      <c r="PC76" s="393"/>
      <c r="PD76" s="393"/>
      <c r="PE76" s="393"/>
      <c r="PF76" s="393"/>
      <c r="PG76" s="393"/>
      <c r="PH76" s="393"/>
      <c r="PI76" s="393"/>
      <c r="PJ76" s="393"/>
      <c r="PK76" s="393"/>
      <c r="PL76" s="393"/>
      <c r="PM76" s="393"/>
      <c r="PN76" s="393"/>
      <c r="PO76" s="393"/>
      <c r="PP76" s="393"/>
      <c r="PQ76" s="393"/>
      <c r="PR76" s="393"/>
      <c r="PS76" s="393"/>
      <c r="PT76" s="393"/>
      <c r="PU76" s="393"/>
      <c r="PV76" s="393"/>
      <c r="PW76" s="393"/>
      <c r="PX76" s="393"/>
      <c r="PY76" s="393"/>
      <c r="PZ76" s="393"/>
      <c r="QA76" s="393"/>
      <c r="QB76" s="393"/>
      <c r="QC76" s="393"/>
      <c r="QD76" s="393"/>
      <c r="QE76" s="393"/>
      <c r="QF76" s="393"/>
      <c r="QG76" s="393"/>
      <c r="QH76" s="393"/>
      <c r="QI76" s="393"/>
      <c r="QJ76" s="393"/>
      <c r="QK76" s="393"/>
      <c r="QL76" s="393"/>
      <c r="QM76" s="393"/>
      <c r="QN76" s="393"/>
      <c r="QO76" s="393"/>
      <c r="QP76" s="393"/>
      <c r="QQ76" s="393"/>
      <c r="QR76" s="393"/>
      <c r="QS76" s="393"/>
      <c r="QT76" s="393"/>
      <c r="QU76" s="393"/>
      <c r="QV76" s="393"/>
      <c r="QW76" s="393"/>
      <c r="QX76" s="393"/>
      <c r="QY76" s="393"/>
      <c r="QZ76" s="393"/>
      <c r="RA76" s="393"/>
      <c r="RB76" s="393"/>
      <c r="RC76" s="393"/>
      <c r="RD76" s="393"/>
      <c r="RE76" s="393"/>
      <c r="RF76" s="393"/>
      <c r="RG76" s="393"/>
      <c r="RH76" s="393"/>
      <c r="RI76" s="393"/>
      <c r="RJ76" s="393"/>
      <c r="RK76" s="393"/>
      <c r="RL76" s="393"/>
      <c r="RM76" s="393"/>
      <c r="RN76" s="393"/>
      <c r="RO76" s="393"/>
      <c r="RP76" s="393"/>
      <c r="RQ76" s="393"/>
      <c r="RR76" s="393"/>
      <c r="RS76" s="393"/>
      <c r="RT76" s="393"/>
      <c r="RU76" s="393"/>
      <c r="RV76" s="393"/>
      <c r="RW76" s="393"/>
      <c r="RX76" s="393"/>
      <c r="RY76" s="393"/>
      <c r="RZ76" s="393"/>
      <c r="SA76" s="393"/>
      <c r="SB76" s="393"/>
      <c r="SC76" s="393"/>
      <c r="SD76" s="393"/>
      <c r="SE76" s="393"/>
      <c r="SF76" s="393"/>
      <c r="SG76" s="393"/>
      <c r="SH76" s="393"/>
      <c r="SI76" s="393"/>
      <c r="SJ76" s="393"/>
      <c r="SK76" s="393"/>
      <c r="SL76" s="393"/>
      <c r="SM76" s="393"/>
      <c r="SN76" s="393"/>
      <c r="SO76" s="393"/>
      <c r="SP76" s="393"/>
      <c r="SQ76" s="393"/>
      <c r="SR76" s="393"/>
      <c r="SS76" s="393"/>
      <c r="ST76" s="393"/>
      <c r="SU76" s="393"/>
      <c r="SV76" s="393"/>
      <c r="SW76" s="393"/>
      <c r="SX76" s="393"/>
      <c r="SY76" s="393"/>
      <c r="SZ76" s="393"/>
      <c r="TA76" s="393"/>
      <c r="TB76" s="393"/>
      <c r="TC76" s="393"/>
      <c r="TD76" s="393"/>
      <c r="TE76" s="393"/>
      <c r="TF76" s="393"/>
      <c r="TG76" s="393"/>
      <c r="TH76" s="393"/>
      <c r="TI76" s="393"/>
      <c r="TJ76" s="393"/>
      <c r="TK76" s="393"/>
    </row>
    <row r="77" spans="1:531" ht="24.75" customHeight="1" x14ac:dyDescent="0.2">
      <c r="B77" s="284" t="str">
        <f>IF(B76="",C76,B76)</f>
        <v>山　内</v>
      </c>
      <c r="C77" s="284" t="str">
        <f t="shared" ref="C77:U77" si="352">IF(C76="",D76,C76)</f>
        <v>内　方</v>
      </c>
      <c r="D77" s="284" t="str">
        <f t="shared" si="352"/>
        <v>平　澤</v>
      </c>
      <c r="E77" s="284" t="str">
        <f t="shared" si="352"/>
        <v>船　水</v>
      </c>
      <c r="F77" s="284" t="str">
        <f t="shared" si="352"/>
        <v/>
      </c>
      <c r="G77" s="284" t="str">
        <f t="shared" si="352"/>
        <v/>
      </c>
      <c r="H77" s="284" t="str">
        <f t="shared" si="352"/>
        <v>今　井</v>
      </c>
      <c r="I77" s="284" t="str">
        <f t="shared" si="352"/>
        <v>今　井</v>
      </c>
      <c r="J77" s="284" t="str">
        <f t="shared" si="352"/>
        <v>古　澤</v>
      </c>
      <c r="K77" s="284" t="str">
        <f t="shared" si="352"/>
        <v>古　澤</v>
      </c>
      <c r="L77" s="284" t="str">
        <f t="shared" si="352"/>
        <v>髙比良</v>
      </c>
      <c r="M77" s="284" t="str">
        <f t="shared" si="352"/>
        <v>平　松</v>
      </c>
      <c r="N77" s="284" t="str">
        <f t="shared" si="352"/>
        <v/>
      </c>
      <c r="O77" s="284" t="str">
        <f t="shared" si="352"/>
        <v/>
      </c>
      <c r="P77" s="284" t="str">
        <f t="shared" si="352"/>
        <v/>
      </c>
      <c r="Q77" s="284" t="str">
        <f t="shared" si="352"/>
        <v/>
      </c>
      <c r="R77" s="284" t="str">
        <f t="shared" si="352"/>
        <v/>
      </c>
      <c r="S77" s="284" t="str">
        <f t="shared" si="352"/>
        <v/>
      </c>
      <c r="T77" s="284" t="str">
        <f t="shared" si="352"/>
        <v/>
      </c>
      <c r="U77" s="284" t="str">
        <f t="shared" si="352"/>
        <v/>
      </c>
      <c r="V77" s="284" t="str">
        <f>IF(V76="","",V76)</f>
        <v/>
      </c>
      <c r="X77" s="284" t="str">
        <f>IF(X76="",Y76,X76)</f>
        <v>山　内</v>
      </c>
      <c r="Y77" s="284" t="str">
        <f t="shared" ref="Y77" si="353">IF(Y76="",Z76,Y76)</f>
        <v>内　方</v>
      </c>
      <c r="Z77" s="284" t="str">
        <f t="shared" ref="Z77" si="354">IF(Z76="",AA76,Z76)</f>
        <v>平　澤</v>
      </c>
      <c r="AA77" s="284" t="str">
        <f t="shared" ref="AA77" si="355">IF(AA76="",AB76,AA76)</f>
        <v>船　水</v>
      </c>
      <c r="AB77" s="284" t="str">
        <f t="shared" ref="AB77" si="356">IF(AB76="",AC76,AB76)</f>
        <v/>
      </c>
      <c r="AC77" s="284" t="str">
        <f t="shared" ref="AC77" si="357">IF(AC76="",AD76,AC76)</f>
        <v/>
      </c>
      <c r="AD77" s="284" t="str">
        <f t="shared" ref="AD77" si="358">IF(AD76="",AE76,AD76)</f>
        <v/>
      </c>
      <c r="AE77" s="284" t="str">
        <f t="shared" ref="AE77" si="359">IF(AE76="",AF76,AE76)</f>
        <v/>
      </c>
      <c r="AF77" s="284" t="str">
        <f t="shared" ref="AF77" si="360">IF(AF76="",AG76,AF76)</f>
        <v>古　澤</v>
      </c>
      <c r="AG77" s="284" t="str">
        <f t="shared" ref="AG77" si="361">IF(AG76="",AH76,AG76)</f>
        <v>古　澤</v>
      </c>
      <c r="AH77" s="284" t="str">
        <f t="shared" ref="AH77" si="362">IF(AH76="",AI76,AH76)</f>
        <v>平　松</v>
      </c>
      <c r="AI77" s="284" t="str">
        <f t="shared" ref="AI77" si="363">IF(AI76="",AJ76,AI76)</f>
        <v>平　松</v>
      </c>
      <c r="AJ77" s="284" t="str">
        <f t="shared" ref="AJ77" si="364">IF(AJ76="",AK76,AJ76)</f>
        <v/>
      </c>
      <c r="AK77" s="284" t="str">
        <f t="shared" ref="AK77" si="365">IF(AK76="",AL76,AK76)</f>
        <v/>
      </c>
      <c r="AL77" s="284" t="str">
        <f t="shared" ref="AL77" si="366">IF(AL76="",AM76,AL76)</f>
        <v/>
      </c>
      <c r="AM77" s="284" t="str">
        <f t="shared" ref="AM77" si="367">IF(AM76="",AN76,AM76)</f>
        <v>西　山</v>
      </c>
      <c r="AN77" s="284" t="str">
        <f t="shared" ref="AN77" si="368">IF(AN76="",AO76,AN76)</f>
        <v>西　山</v>
      </c>
      <c r="AO77" s="284" t="str">
        <f t="shared" ref="AO77" si="369">IF(AO76="",AP76,AO76)</f>
        <v/>
      </c>
      <c r="AP77" s="284" t="str">
        <f t="shared" ref="AP77" si="370">IF(AP76="",AQ76,AP76)</f>
        <v/>
      </c>
      <c r="AQ77" s="284" t="str">
        <f t="shared" ref="AQ77" si="371">IF(AQ76="",AR76,AQ76)</f>
        <v/>
      </c>
      <c r="AR77" s="284" t="str">
        <f>IF(AR76="","",AR76)</f>
        <v/>
      </c>
      <c r="AT77" s="284" t="str">
        <f>IF(AT76="",AU76,AT76)</f>
        <v>山　内</v>
      </c>
      <c r="AU77" s="284" t="str">
        <f t="shared" ref="AU77" si="372">IF(AU76="",AV76,AU76)</f>
        <v>内　方</v>
      </c>
      <c r="AV77" s="284" t="str">
        <f t="shared" ref="AV77" si="373">IF(AV76="",AW76,AV76)</f>
        <v>平　澤</v>
      </c>
      <c r="AW77" s="284" t="str">
        <f t="shared" ref="AW77" si="374">IF(AW76="",AX76,AW76)</f>
        <v>船　水</v>
      </c>
      <c r="AX77" s="284" t="str">
        <f t="shared" ref="AX77" si="375">IF(AX76="",AY76,AX76)</f>
        <v/>
      </c>
      <c r="AY77" s="284" t="str">
        <f t="shared" ref="AY77" si="376">IF(AY76="",AZ76,AY76)</f>
        <v/>
      </c>
      <c r="AZ77" s="284" t="str">
        <f t="shared" ref="AZ77" si="377">IF(AZ76="",BA76,AZ76)</f>
        <v/>
      </c>
      <c r="BA77" s="284" t="str">
        <f t="shared" ref="BA77" si="378">IF(BA76="",BB76,BA76)</f>
        <v/>
      </c>
      <c r="BB77" s="284" t="str">
        <f t="shared" ref="BB77" si="379">IF(BB76="",BC76,BB76)</f>
        <v>古　澤</v>
      </c>
      <c r="BC77" s="284" t="str">
        <f t="shared" ref="BC77" si="380">IF(BC76="",BD76,BC76)</f>
        <v>古　澤</v>
      </c>
      <c r="BD77" s="284" t="str">
        <f t="shared" ref="BD77" si="381">IF(BD76="",BE76,BD76)</f>
        <v>平　松</v>
      </c>
      <c r="BE77" s="284" t="str">
        <f t="shared" ref="BE77" si="382">IF(BE76="",BF76,BE76)</f>
        <v>平　松</v>
      </c>
      <c r="BF77" s="284" t="str">
        <f t="shared" ref="BF77" si="383">IF(BF76="",BG76,BF76)</f>
        <v/>
      </c>
      <c r="BG77" s="284" t="str">
        <f t="shared" ref="BG77" si="384">IF(BG76="",BH76,BG76)</f>
        <v/>
      </c>
      <c r="BH77" s="284" t="str">
        <f t="shared" ref="BH77" si="385">IF(BH76="",BI76,BH76)</f>
        <v>宮　地</v>
      </c>
      <c r="BI77" s="284" t="str">
        <f t="shared" ref="BI77" si="386">IF(BI76="",BJ76,BI76)</f>
        <v>宮　地</v>
      </c>
      <c r="BJ77" s="284" t="str">
        <f t="shared" ref="BJ77" si="387">IF(BJ76="",BK76,BJ76)</f>
        <v/>
      </c>
      <c r="BK77" s="284" t="str">
        <f t="shared" ref="BK77" si="388">IF(BK76="",BL76,BK76)</f>
        <v/>
      </c>
      <c r="BL77" s="284" t="str">
        <f t="shared" ref="BL77" si="389">IF(BL76="",BM76,BL76)</f>
        <v/>
      </c>
      <c r="BM77" s="284" t="str">
        <f t="shared" ref="BM77" si="390">IF(BM76="",BN76,BM76)</f>
        <v/>
      </c>
      <c r="BN77" s="284" t="str">
        <f>IF(BN76="","",BN76)</f>
        <v/>
      </c>
      <c r="BP77" s="284" t="str">
        <f>IF(BP76="",BQ76,BP76)</f>
        <v>山　内</v>
      </c>
      <c r="BQ77" s="284" t="str">
        <f t="shared" ref="BQ77" si="391">IF(BQ76="",BR76,BQ76)</f>
        <v>内　方</v>
      </c>
      <c r="BR77" s="284" t="str">
        <f t="shared" ref="BR77" si="392">IF(BR76="",BS76,BR76)</f>
        <v>平　澤</v>
      </c>
      <c r="BS77" s="284" t="str">
        <f t="shared" ref="BS77" si="393">IF(BS76="",BT76,BS76)</f>
        <v>船　水</v>
      </c>
      <c r="BT77" s="284" t="str">
        <f t="shared" ref="BT77" si="394">IF(BT76="",BU76,BT76)</f>
        <v/>
      </c>
      <c r="BU77" s="284" t="str">
        <f t="shared" ref="BU77" si="395">IF(BU76="",BV76,BU76)</f>
        <v/>
      </c>
      <c r="BV77" s="284" t="str">
        <f t="shared" ref="BV77" si="396">IF(BV76="",BW76,BV76)</f>
        <v/>
      </c>
      <c r="BW77" s="284" t="str">
        <f t="shared" ref="BW77" si="397">IF(BW76="",BX76,BW76)</f>
        <v/>
      </c>
      <c r="BX77" s="284" t="str">
        <f t="shared" ref="BX77" si="398">IF(BX76="",BY76,BX76)</f>
        <v/>
      </c>
      <c r="BY77" s="284" t="str">
        <f t="shared" ref="BY77" si="399">IF(BY76="",BZ76,BY76)</f>
        <v/>
      </c>
      <c r="BZ77" s="284" t="str">
        <f t="shared" ref="BZ77" si="400">IF(BZ76="",CA76,BZ76)</f>
        <v>平　松</v>
      </c>
      <c r="CA77" s="284" t="str">
        <f t="shared" ref="CA77" si="401">IF(CA76="",CB76,CA76)</f>
        <v>平　松</v>
      </c>
      <c r="CB77" s="284" t="str">
        <f t="shared" ref="CB77" si="402">IF(CB76="",CC76,CB76)</f>
        <v>中　嶋</v>
      </c>
      <c r="CC77" s="284" t="str">
        <f t="shared" ref="CC77" si="403">IF(CC76="",CD76,CC76)</f>
        <v>藤　本</v>
      </c>
      <c r="CD77" s="284" t="str">
        <f t="shared" ref="CD77" si="404">IF(CD76="",CE76,CD76)</f>
        <v>幸　岡</v>
      </c>
      <c r="CE77" s="284" t="str">
        <f t="shared" ref="CE77" si="405">IF(CE76="",CF76,CE76)</f>
        <v>宮　地</v>
      </c>
      <c r="CF77" s="284" t="str">
        <f t="shared" ref="CF77" si="406">IF(CF76="",CG76,CF76)</f>
        <v/>
      </c>
      <c r="CG77" s="284" t="str">
        <f t="shared" ref="CG77" si="407">IF(CG76="",CH76,CG76)</f>
        <v/>
      </c>
      <c r="CH77" s="284" t="str">
        <f t="shared" ref="CH77" si="408">IF(CH76="",CI76,CH76)</f>
        <v/>
      </c>
      <c r="CI77" s="284" t="str">
        <f t="shared" ref="CI77" si="409">IF(CI76="",CJ76,CI76)</f>
        <v/>
      </c>
      <c r="CJ77" s="284" t="str">
        <f>IF(CJ76="","",CJ76)</f>
        <v/>
      </c>
      <c r="CL77" s="284" t="str">
        <f>IF(CL76="",CM76,CL76)</f>
        <v>山　内</v>
      </c>
      <c r="CM77" s="284" t="str">
        <f t="shared" ref="CM77" si="410">IF(CM76="",CN76,CM76)</f>
        <v>内　方</v>
      </c>
      <c r="CN77" s="284" t="str">
        <f t="shared" ref="CN77" si="411">IF(CN76="",CO76,CN76)</f>
        <v>船　水</v>
      </c>
      <c r="CO77" s="284" t="str">
        <f t="shared" ref="CO77" si="412">IF(CO76="",CP76,CO76)</f>
        <v>船　水</v>
      </c>
      <c r="CP77" s="284" t="str">
        <f t="shared" ref="CP77" si="413">IF(CP76="",CQ76,CP76)</f>
        <v>金　山</v>
      </c>
      <c r="CQ77" s="284" t="str">
        <f t="shared" ref="CQ77" si="414">IF(CQ76="",CR76,CQ76)</f>
        <v>金　山</v>
      </c>
      <c r="CR77" s="284" t="str">
        <f t="shared" ref="CR77" si="415">IF(CR76="",CS76,CR76)</f>
        <v>今　井</v>
      </c>
      <c r="CS77" s="284" t="str">
        <f t="shared" ref="CS77" si="416">IF(CS76="",CT76,CS76)</f>
        <v>今　井</v>
      </c>
      <c r="CT77" s="284" t="str">
        <f t="shared" ref="CT77" si="417">IF(CT76="",CU76,CT76)</f>
        <v>古　澤</v>
      </c>
      <c r="CU77" s="284" t="str">
        <f t="shared" ref="CU77" si="418">IF(CU76="",CV76,CU76)</f>
        <v>古　澤</v>
      </c>
      <c r="CV77" s="284" t="str">
        <f t="shared" ref="CV77" si="419">IF(CV76="",CW76,CV76)</f>
        <v>平　松</v>
      </c>
      <c r="CW77" s="284" t="str">
        <f t="shared" ref="CW77" si="420">IF(CW76="",CX76,CW76)</f>
        <v>平　松</v>
      </c>
      <c r="CX77" s="284" t="str">
        <f t="shared" ref="CX77" si="421">IF(CX76="",CY76,CX76)</f>
        <v/>
      </c>
      <c r="CY77" s="284" t="str">
        <f t="shared" ref="CY77" si="422">IF(CY76="",CZ76,CY76)</f>
        <v/>
      </c>
      <c r="CZ77" s="284" t="str">
        <f t="shared" ref="CZ77" si="423">IF(CZ76="",DA76,CZ76)</f>
        <v>宮　地</v>
      </c>
      <c r="DA77" s="284" t="str">
        <f t="shared" ref="DA77" si="424">IF(DA76="",DB76,DA76)</f>
        <v>宮　地</v>
      </c>
      <c r="DB77" s="284" t="str">
        <f t="shared" ref="DB77" si="425">IF(DB76="",DC76,DB76)</f>
        <v>西　山</v>
      </c>
      <c r="DC77" s="284" t="str">
        <f t="shared" ref="DC77" si="426">IF(DC76="",DD76,DC76)</f>
        <v/>
      </c>
      <c r="DD77" s="284" t="str">
        <f t="shared" ref="DD77" si="427">IF(DD76="",DE76,DD76)</f>
        <v/>
      </c>
      <c r="DE77" s="284" t="str">
        <f t="shared" ref="DE77" si="428">IF(DE76="",DF76,DE76)</f>
        <v/>
      </c>
      <c r="DF77" s="284" t="str">
        <f>IF(DF76="","",DF76)</f>
        <v/>
      </c>
      <c r="HA77" s="80"/>
      <c r="HB77" s="199">
        <f>リスト!C76</f>
        <v>0</v>
      </c>
      <c r="HC77" s="76" t="str">
        <f>IF(リスト!D76="","",リスト!D76)</f>
        <v/>
      </c>
      <c r="HD77" s="76" t="str">
        <f>IF(リスト!F76="","",リスト!F76)</f>
        <v/>
      </c>
      <c r="HE77" s="76" t="str">
        <f>IF(リスト!E76="","",リスト!E76)</f>
        <v/>
      </c>
      <c r="HF77" s="200" t="str">
        <f>IF(リスト!G76="","",リスト!G76)</f>
        <v/>
      </c>
      <c r="HG77" s="77" t="str">
        <f>IF(リスト!H76="","",リスト!H76)</f>
        <v>島　頭</v>
      </c>
      <c r="HH77" s="77" t="str">
        <f>IF(リスト!I76="","",リスト!I76)</f>
        <v>吹　田</v>
      </c>
      <c r="HI77" s="77" t="str">
        <f>IF(リスト!J76="","",リスト!J76)</f>
        <v>田井城</v>
      </c>
      <c r="HJ77" s="77" t="str">
        <f>IF(リスト!K76="","",リスト!K76)</f>
        <v>長　滝</v>
      </c>
      <c r="HK77" s="77" t="str">
        <f>IF(リスト!L76="","",リスト!L76)</f>
        <v>新神戸</v>
      </c>
      <c r="HL77" s="77" t="str">
        <f>IF(リスト!M76="","",リスト!M76)</f>
        <v>市　島</v>
      </c>
      <c r="HM77" s="77" t="str">
        <f>IF(リスト!N76="","",リスト!N76)</f>
        <v/>
      </c>
      <c r="HN77" s="77" t="str">
        <f>IF(リスト!O76="","",リスト!O76)</f>
        <v/>
      </c>
      <c r="HO77" s="460" t="str">
        <f>IF(リスト!P76="","",リスト!P76)</f>
        <v/>
      </c>
      <c r="IV77" s="393"/>
      <c r="IW77" s="393"/>
      <c r="IX77" s="393"/>
      <c r="IY77" s="393"/>
      <c r="IZ77" s="393"/>
      <c r="JA77" s="393"/>
      <c r="JB77" s="393"/>
      <c r="JC77" s="393"/>
      <c r="JD77" s="393"/>
      <c r="JE77" s="393"/>
      <c r="JF77" s="393"/>
      <c r="JG77" s="393"/>
      <c r="JH77" s="393"/>
      <c r="JI77" s="393"/>
      <c r="JJ77" s="393"/>
      <c r="JK77" s="393"/>
      <c r="JL77" s="393"/>
      <c r="JM77" s="393"/>
      <c r="JN77" s="393"/>
      <c r="JO77" s="393"/>
      <c r="JP77" s="393"/>
      <c r="JQ77" s="393"/>
      <c r="JR77" s="393"/>
      <c r="JS77" s="393"/>
      <c r="JT77" s="393"/>
      <c r="JU77" s="393"/>
      <c r="JV77" s="393"/>
      <c r="JW77" s="393"/>
      <c r="JX77" s="393"/>
      <c r="JY77" s="393"/>
      <c r="JZ77" s="393"/>
      <c r="KA77" s="393"/>
      <c r="KB77" s="393"/>
      <c r="KC77" s="393"/>
      <c r="KD77" s="393"/>
      <c r="KE77" s="393"/>
      <c r="KF77" s="393"/>
      <c r="KG77" s="393"/>
      <c r="KH77" s="393"/>
      <c r="KI77" s="393"/>
      <c r="KJ77" s="393"/>
      <c r="KK77" s="393"/>
      <c r="KL77" s="393"/>
      <c r="KM77" s="393"/>
      <c r="KN77" s="393"/>
      <c r="KO77" s="393"/>
      <c r="KP77" s="393"/>
      <c r="KQ77" s="393"/>
      <c r="KR77" s="393"/>
      <c r="KS77" s="393"/>
      <c r="KT77" s="393"/>
      <c r="KU77" s="393"/>
      <c r="KV77" s="393"/>
      <c r="KW77" s="393"/>
      <c r="KX77" s="393"/>
      <c r="KY77" s="393"/>
      <c r="KZ77" s="393"/>
      <c r="LA77" s="393"/>
      <c r="LB77" s="393"/>
      <c r="LC77" s="393"/>
      <c r="LD77" s="393"/>
      <c r="LE77" s="393"/>
      <c r="LF77" s="393"/>
      <c r="LG77" s="393"/>
      <c r="LH77" s="393"/>
      <c r="LI77" s="393"/>
      <c r="LJ77" s="393"/>
      <c r="LK77" s="393"/>
      <c r="LL77" s="393"/>
      <c r="LM77" s="393"/>
      <c r="LN77" s="393"/>
      <c r="LO77" s="393"/>
      <c r="LP77" s="393"/>
      <c r="LQ77" s="393"/>
      <c r="LR77" s="393"/>
      <c r="LS77" s="393"/>
      <c r="LT77" s="393"/>
      <c r="LU77" s="393"/>
      <c r="LV77" s="393"/>
      <c r="LW77" s="393"/>
      <c r="LX77" s="393"/>
      <c r="LY77" s="393"/>
      <c r="LZ77" s="393"/>
      <c r="MA77" s="393"/>
      <c r="MB77" s="393"/>
      <c r="MC77" s="393"/>
      <c r="MD77" s="393"/>
      <c r="ME77" s="393"/>
      <c r="MF77" s="393"/>
      <c r="MG77" s="393"/>
      <c r="MH77" s="393"/>
      <c r="MI77" s="393"/>
      <c r="MJ77" s="393"/>
      <c r="MK77" s="393"/>
      <c r="ML77" s="393"/>
      <c r="MM77" s="393"/>
      <c r="MN77" s="393"/>
      <c r="MO77" s="393"/>
      <c r="MP77" s="393"/>
      <c r="MQ77" s="393"/>
      <c r="MR77" s="393"/>
      <c r="MS77" s="393"/>
      <c r="MT77" s="393"/>
      <c r="MU77" s="393"/>
      <c r="MV77" s="393"/>
      <c r="MW77" s="393"/>
      <c r="MX77" s="393"/>
      <c r="MY77" s="393"/>
      <c r="MZ77" s="393"/>
      <c r="NA77" s="393"/>
      <c r="NB77" s="393"/>
      <c r="NC77" s="393"/>
      <c r="ND77" s="393"/>
      <c r="NE77" s="393"/>
      <c r="NF77" s="393"/>
      <c r="NG77" s="393"/>
      <c r="NH77" s="393"/>
      <c r="NI77" s="393"/>
      <c r="NJ77" s="393"/>
      <c r="NK77" s="393"/>
      <c r="NL77" s="393"/>
      <c r="NM77" s="393"/>
      <c r="NN77" s="393"/>
      <c r="NO77" s="393"/>
      <c r="NP77" s="393"/>
      <c r="NQ77" s="393"/>
      <c r="NR77" s="393"/>
      <c r="NS77" s="393"/>
      <c r="NT77" s="393"/>
      <c r="NU77" s="393"/>
      <c r="NV77" s="393"/>
      <c r="NW77" s="393"/>
      <c r="NX77" s="393"/>
      <c r="NY77" s="393"/>
      <c r="NZ77" s="393"/>
      <c r="OA77" s="393"/>
      <c r="OB77" s="393"/>
      <c r="OC77" s="393"/>
      <c r="OD77" s="393"/>
      <c r="OE77" s="393"/>
      <c r="OF77" s="393"/>
      <c r="OG77" s="393"/>
      <c r="OH77" s="393"/>
      <c r="OI77" s="393"/>
      <c r="OJ77" s="393"/>
      <c r="OK77" s="393"/>
      <c r="OL77" s="393"/>
      <c r="OM77" s="393"/>
      <c r="ON77" s="393"/>
      <c r="OO77" s="393"/>
      <c r="OP77" s="393"/>
      <c r="OQ77" s="393"/>
      <c r="OR77" s="393"/>
      <c r="OS77" s="393"/>
      <c r="OT77" s="393"/>
      <c r="OU77" s="393"/>
      <c r="OV77" s="393"/>
      <c r="OW77" s="393"/>
      <c r="OX77" s="393"/>
      <c r="OY77" s="393"/>
      <c r="OZ77" s="393"/>
      <c r="PA77" s="393"/>
      <c r="PB77" s="393"/>
      <c r="PC77" s="393"/>
      <c r="PD77" s="393"/>
      <c r="PE77" s="393"/>
      <c r="PF77" s="393"/>
      <c r="PG77" s="393"/>
      <c r="PH77" s="393"/>
      <c r="PI77" s="393"/>
      <c r="PJ77" s="393"/>
      <c r="PK77" s="393"/>
      <c r="PL77" s="393"/>
      <c r="PM77" s="393"/>
      <c r="PN77" s="393"/>
      <c r="PO77" s="393"/>
      <c r="PP77" s="393"/>
      <c r="PQ77" s="393"/>
      <c r="PR77" s="393"/>
      <c r="PS77" s="393"/>
      <c r="PT77" s="393"/>
      <c r="PU77" s="393"/>
      <c r="PV77" s="393"/>
      <c r="PW77" s="393"/>
      <c r="PX77" s="393"/>
      <c r="PY77" s="393"/>
      <c r="PZ77" s="393"/>
      <c r="QA77" s="393"/>
      <c r="QB77" s="393"/>
      <c r="QC77" s="393"/>
      <c r="QD77" s="393"/>
      <c r="QE77" s="393"/>
      <c r="QF77" s="393"/>
      <c r="QG77" s="393"/>
      <c r="QH77" s="393"/>
      <c r="QI77" s="393"/>
      <c r="QJ77" s="393"/>
      <c r="QK77" s="393"/>
      <c r="QL77" s="393"/>
      <c r="QM77" s="393"/>
      <c r="QN77" s="393"/>
      <c r="QO77" s="393"/>
      <c r="QP77" s="393"/>
      <c r="QQ77" s="393"/>
      <c r="QR77" s="393"/>
      <c r="QS77" s="393"/>
      <c r="QT77" s="393"/>
      <c r="QU77" s="393"/>
      <c r="QV77" s="393"/>
      <c r="QW77" s="393"/>
      <c r="QX77" s="393"/>
      <c r="QY77" s="393"/>
      <c r="QZ77" s="393"/>
      <c r="RA77" s="393"/>
      <c r="RB77" s="393"/>
      <c r="RC77" s="393"/>
      <c r="RD77" s="393"/>
      <c r="RE77" s="393"/>
      <c r="RF77" s="393"/>
      <c r="RG77" s="393"/>
      <c r="RH77" s="393"/>
      <c r="RI77" s="393"/>
      <c r="RJ77" s="393"/>
      <c r="RK77" s="393"/>
      <c r="RL77" s="393"/>
      <c r="RM77" s="393"/>
      <c r="RN77" s="393"/>
      <c r="RO77" s="393"/>
      <c r="RP77" s="393"/>
      <c r="RQ77" s="393"/>
      <c r="RR77" s="393"/>
      <c r="RS77" s="393"/>
      <c r="RT77" s="393"/>
      <c r="RU77" s="393"/>
      <c r="RV77" s="393"/>
      <c r="RW77" s="393"/>
      <c r="RX77" s="393"/>
      <c r="RY77" s="393"/>
      <c r="RZ77" s="393"/>
      <c r="SA77" s="393"/>
      <c r="SB77" s="393"/>
      <c r="SC77" s="393"/>
      <c r="SD77" s="393"/>
      <c r="SE77" s="393"/>
      <c r="SF77" s="393"/>
      <c r="SG77" s="393"/>
      <c r="SH77" s="393"/>
      <c r="SI77" s="393"/>
      <c r="SJ77" s="393"/>
      <c r="SK77" s="393"/>
      <c r="SL77" s="393"/>
      <c r="SM77" s="393"/>
      <c r="SN77" s="393"/>
      <c r="SO77" s="393"/>
      <c r="SP77" s="393"/>
      <c r="SQ77" s="393"/>
      <c r="SR77" s="393"/>
      <c r="SS77" s="393"/>
      <c r="ST77" s="393"/>
      <c r="SU77" s="393"/>
      <c r="SV77" s="393"/>
      <c r="SW77" s="393"/>
      <c r="SX77" s="393"/>
      <c r="SY77" s="393"/>
      <c r="SZ77" s="393"/>
      <c r="TA77" s="393"/>
      <c r="TB77" s="393"/>
      <c r="TC77" s="393"/>
      <c r="TD77" s="393"/>
      <c r="TE77" s="393"/>
      <c r="TF77" s="393"/>
      <c r="TG77" s="393"/>
      <c r="TH77" s="393"/>
      <c r="TI77" s="393"/>
      <c r="TJ77" s="393"/>
      <c r="TK77" s="393"/>
    </row>
    <row r="78" spans="1:531" ht="24.75" customHeight="1" x14ac:dyDescent="0.2">
      <c r="B78" s="284" t="str">
        <f>IF(B77="",C77,B77)</f>
        <v>山　内</v>
      </c>
      <c r="C78" s="284" t="str">
        <f>IF(B77=C77,D77,C77)</f>
        <v>内　方</v>
      </c>
      <c r="D78" s="284" t="str">
        <f t="shared" ref="D78:D94" si="429">IF(C77=D77,E77,D77)</f>
        <v>平　澤</v>
      </c>
      <c r="E78" s="284" t="str">
        <f t="shared" ref="E78:E94" si="430">IF(D77=E77,F77,E77)</f>
        <v>船　水</v>
      </c>
      <c r="F78" s="284" t="str">
        <f t="shared" ref="F78:F94" si="431">IF(E77=F77,G77,F77)</f>
        <v/>
      </c>
      <c r="G78" s="284" t="str">
        <f t="shared" ref="G78:G94" si="432">IF(F77=G77,H77,G77)</f>
        <v>今　井</v>
      </c>
      <c r="H78" s="284" t="str">
        <f t="shared" ref="H78:H93" si="433">IF(G77=H77,I77,H77)</f>
        <v>今　井</v>
      </c>
      <c r="I78" s="284" t="str">
        <f t="shared" ref="I78:U95" si="434">IF(H77=I77,J77,I77)</f>
        <v>古　澤</v>
      </c>
      <c r="J78" s="284" t="str">
        <f t="shared" ref="J78:J94" si="435">IF(I77=J77,K77,J77)</f>
        <v>古　澤</v>
      </c>
      <c r="K78" s="284" t="str">
        <f t="shared" ref="K78:K94" si="436">IF(J77=K77,L77,K77)</f>
        <v>髙比良</v>
      </c>
      <c r="L78" s="284" t="str">
        <f t="shared" ref="L78:L79" si="437">IF(K77=L77,M77,L77)</f>
        <v>髙比良</v>
      </c>
      <c r="M78" s="284" t="str">
        <f t="shared" ref="M78:M94" si="438">IF(L77=M77,N77,M77)</f>
        <v>平　松</v>
      </c>
      <c r="N78" s="284" t="str">
        <f t="shared" ref="N78:N94" si="439">IF(M77=N77,O77,N77)</f>
        <v/>
      </c>
      <c r="O78" s="284" t="str">
        <f t="shared" ref="O78:O94" si="440">IF(N77=O77,P77,O77)</f>
        <v/>
      </c>
      <c r="P78" s="284" t="str">
        <f t="shared" ref="P78:P94" si="441">IF(O77=P77,Q77,P77)</f>
        <v/>
      </c>
      <c r="Q78" s="284" t="str">
        <f t="shared" ref="Q78:Q94" si="442">IF(P77=Q77,R77,Q77)</f>
        <v/>
      </c>
      <c r="R78" s="284" t="str">
        <f t="shared" ref="R78:R94" si="443">IF(Q77=R77,S77,R77)</f>
        <v/>
      </c>
      <c r="S78" s="284" t="str">
        <f t="shared" ref="S78:S94" si="444">IF(R77=S77,T77,S77)</f>
        <v/>
      </c>
      <c r="T78" s="284" t="str">
        <f t="shared" ref="T78:U94" si="445">IF(S77=T77,U77,T77)</f>
        <v/>
      </c>
      <c r="U78" s="284" t="str">
        <f>IF(T77=U77,V77,U77)</f>
        <v/>
      </c>
      <c r="V78" s="284" t="str">
        <f>IF(V77="","",V77)</f>
        <v/>
      </c>
      <c r="W78" s="400"/>
      <c r="X78" s="284" t="str">
        <f>IF(X77="",Y77,X77)</f>
        <v>山　内</v>
      </c>
      <c r="Y78" s="284" t="str">
        <f>IF(X77=Y77,Z77,Y77)</f>
        <v>内　方</v>
      </c>
      <c r="Z78" s="284" t="str">
        <f t="shared" ref="Z78:Z94" si="446">IF(Y77=Z77,AA77,Z77)</f>
        <v>平　澤</v>
      </c>
      <c r="AA78" s="284" t="str">
        <f t="shared" ref="AA78:AA94" si="447">IF(Z77=AA77,AB77,AA77)</f>
        <v>船　水</v>
      </c>
      <c r="AB78" s="284" t="str">
        <f t="shared" ref="AB78:AB94" si="448">IF(AA77=AB77,AC77,AB77)</f>
        <v/>
      </c>
      <c r="AC78" s="284" t="str">
        <f t="shared" ref="AC78:AC94" si="449">IF(AB77=AC77,AD77,AC77)</f>
        <v/>
      </c>
      <c r="AD78" s="284" t="str">
        <f t="shared" ref="AD78:AD93" si="450">IF(AC77=AD77,AE77,AD77)</f>
        <v/>
      </c>
      <c r="AE78" s="284" t="str">
        <f t="shared" ref="AE78:AE96" si="451">IF(AD77=AE77,AF77,AE77)</f>
        <v>古　澤</v>
      </c>
      <c r="AF78" s="284" t="str">
        <f t="shared" ref="AF78:AF96" si="452">IF(AE77=AF77,AG77,AF77)</f>
        <v>古　澤</v>
      </c>
      <c r="AG78" s="284" t="str">
        <f t="shared" ref="AG78:AG96" si="453">IF(AF77=AG77,AH77,AG77)</f>
        <v>平　松</v>
      </c>
      <c r="AH78" s="284" t="str">
        <f t="shared" ref="AH78:AH79" si="454">IF(AG77=AH77,AI77,AH77)</f>
        <v>平　松</v>
      </c>
      <c r="AI78" s="284" t="str">
        <f t="shared" ref="AI78:AI96" si="455">IF(AH77=AI77,AJ77,AI77)</f>
        <v/>
      </c>
      <c r="AJ78" s="284" t="str">
        <f t="shared" ref="AJ78:AJ96" si="456">IF(AI77=AJ77,AK77,AJ77)</f>
        <v/>
      </c>
      <c r="AK78" s="284" t="str">
        <f t="shared" ref="AK78:AK96" si="457">IF(AJ77=AK77,AL77,AK77)</f>
        <v/>
      </c>
      <c r="AL78" s="284" t="str">
        <f t="shared" ref="AL78:AL95" si="458">IF(AK77=AL77,AM77,AL77)</f>
        <v>西　山</v>
      </c>
      <c r="AM78" s="284" t="str">
        <f t="shared" ref="AM78:AM96" si="459">IF(AL77=AM77,AN77,AM77)</f>
        <v>西　山</v>
      </c>
      <c r="AN78" s="284" t="str">
        <f t="shared" ref="AN78:AN96" si="460">IF(AM77=AN77,AO77,AN77)</f>
        <v/>
      </c>
      <c r="AO78" s="284" t="str">
        <f t="shared" ref="AO78:AO96" si="461">IF(AN77=AO77,AP77,AO77)</f>
        <v/>
      </c>
      <c r="AP78" s="284" t="str">
        <f t="shared" ref="AP78:AP96" si="462">IF(AO77=AP77,AQ77,AP77)</f>
        <v/>
      </c>
      <c r="AQ78" s="284" t="str">
        <f>IF(AP77=AQ77,AR77,AQ77)</f>
        <v/>
      </c>
      <c r="AR78" s="284" t="str">
        <f>IF(AR77="","",AR77)</f>
        <v/>
      </c>
      <c r="AS78" s="400"/>
      <c r="AT78" s="284" t="str">
        <f>IF(AT77="",AU77,AT77)</f>
        <v>山　内</v>
      </c>
      <c r="AU78" s="284" t="str">
        <f>IF(AT77=AU77,AV77,AU77)</f>
        <v>内　方</v>
      </c>
      <c r="AV78" s="284" t="str">
        <f t="shared" ref="AV78:AV94" si="463">IF(AU77=AV77,AW77,AV77)</f>
        <v>平　澤</v>
      </c>
      <c r="AW78" s="284" t="str">
        <f t="shared" ref="AW78:AW94" si="464">IF(AV77=AW77,AX77,AW77)</f>
        <v>船　水</v>
      </c>
      <c r="AX78" s="284" t="str">
        <f t="shared" ref="AX78:AX94" si="465">IF(AW77=AX77,AY77,AX77)</f>
        <v/>
      </c>
      <c r="AY78" s="284" t="str">
        <f t="shared" ref="AY78:AY94" si="466">IF(AX77=AY77,AZ77,AY77)</f>
        <v/>
      </c>
      <c r="AZ78" s="284" t="str">
        <f t="shared" ref="AZ78:AZ93" si="467">IF(AY77=AZ77,BA77,AZ77)</f>
        <v/>
      </c>
      <c r="BA78" s="284" t="str">
        <f t="shared" ref="BA78:BA96" si="468">IF(AZ77=BA77,BB77,BA77)</f>
        <v>古　澤</v>
      </c>
      <c r="BB78" s="284" t="str">
        <f t="shared" ref="BB78:BB96" si="469">IF(BA77=BB77,BC77,BB77)</f>
        <v>古　澤</v>
      </c>
      <c r="BC78" s="284" t="str">
        <f t="shared" ref="BC78:BC96" si="470">IF(BB77=BC77,BD77,BC77)</f>
        <v>平　松</v>
      </c>
      <c r="BD78" s="284" t="str">
        <f t="shared" ref="BD78:BD79" si="471">IF(BC77=BD77,BE77,BD77)</f>
        <v>平　松</v>
      </c>
      <c r="BE78" s="284" t="str">
        <f t="shared" ref="BE78:BE96" si="472">IF(BD77=BE77,BF77,BE77)</f>
        <v/>
      </c>
      <c r="BF78" s="284" t="str">
        <f t="shared" ref="BF78:BF96" si="473">IF(BE77=BF77,BG77,BF77)</f>
        <v/>
      </c>
      <c r="BG78" s="284" t="str">
        <f t="shared" ref="BG78:BG96" si="474">IF(BF77=BG77,BH77,BG77)</f>
        <v>宮　地</v>
      </c>
      <c r="BH78" s="284" t="str">
        <f t="shared" ref="BH78:BH95" si="475">IF(BG77=BH77,BI77,BH77)</f>
        <v>宮　地</v>
      </c>
      <c r="BI78" s="284" t="str">
        <f t="shared" ref="BI78:BI96" si="476">IF(BH77=BI77,BJ77,BI77)</f>
        <v/>
      </c>
      <c r="BJ78" s="284" t="str">
        <f t="shared" ref="BJ78:BJ96" si="477">IF(BI77=BJ77,BK77,BJ77)</f>
        <v/>
      </c>
      <c r="BK78" s="284" t="str">
        <f t="shared" ref="BK78:BK96" si="478">IF(BJ77=BK77,BL77,BK77)</f>
        <v/>
      </c>
      <c r="BL78" s="284" t="str">
        <f t="shared" ref="BL78:BL96" si="479">IF(BK77=BL77,BM77,BL77)</f>
        <v/>
      </c>
      <c r="BM78" s="284" t="str">
        <f>IF(BL77=BM77,BN77,BM77)</f>
        <v/>
      </c>
      <c r="BN78" s="284" t="str">
        <f>IF(BN77="","",BN77)</f>
        <v/>
      </c>
      <c r="BO78" s="400"/>
      <c r="BP78" s="284" t="str">
        <f>IF(BP77="",BQ77,BP77)</f>
        <v>山　内</v>
      </c>
      <c r="BQ78" s="284" t="str">
        <f>IF(BP77=BQ77,BR77,BQ77)</f>
        <v>内　方</v>
      </c>
      <c r="BR78" s="284" t="str">
        <f t="shared" ref="BR78:BR94" si="480">IF(BQ77=BR77,BS77,BR77)</f>
        <v>平　澤</v>
      </c>
      <c r="BS78" s="284" t="str">
        <f t="shared" ref="BS78:BS94" si="481">IF(BR77=BS77,BT77,BS77)</f>
        <v>船　水</v>
      </c>
      <c r="BT78" s="284" t="str">
        <f t="shared" ref="BT78:BT94" si="482">IF(BS77=BT77,BU77,BT77)</f>
        <v/>
      </c>
      <c r="BU78" s="284" t="str">
        <f t="shared" ref="BU78:BU94" si="483">IF(BT77=BU77,BV77,BU77)</f>
        <v/>
      </c>
      <c r="BV78" s="284" t="str">
        <f t="shared" ref="BV78:BV93" si="484">IF(BU77=BV77,BW77,BV77)</f>
        <v/>
      </c>
      <c r="BW78" s="284" t="str">
        <f t="shared" ref="BW78:BW96" si="485">IF(BV77=BW77,BX77,BW77)</f>
        <v/>
      </c>
      <c r="BX78" s="284" t="str">
        <f t="shared" ref="BX78:BX96" si="486">IF(BW77=BX77,BY77,BX77)</f>
        <v/>
      </c>
      <c r="BY78" s="284" t="str">
        <f t="shared" ref="BY78:BY96" si="487">IF(BX77=BY77,BZ77,BY77)</f>
        <v>平　松</v>
      </c>
      <c r="BZ78" s="284" t="str">
        <f t="shared" ref="BZ78:BZ79" si="488">IF(BY77=BZ77,CA77,BZ77)</f>
        <v>平　松</v>
      </c>
      <c r="CA78" s="284" t="str">
        <f t="shared" ref="CA78:CA96" si="489">IF(BZ77=CA77,CB77,CA77)</f>
        <v>中　嶋</v>
      </c>
      <c r="CB78" s="284" t="str">
        <f t="shared" ref="CB78:CB96" si="490">IF(CA77=CB77,CC77,CB77)</f>
        <v>中　嶋</v>
      </c>
      <c r="CC78" s="284" t="str">
        <f t="shared" ref="CC78:CC96" si="491">IF(CB77=CC77,CD77,CC77)</f>
        <v>藤　本</v>
      </c>
      <c r="CD78" s="284" t="str">
        <f t="shared" ref="CD78:CD95" si="492">IF(CC77=CD77,CE77,CD77)</f>
        <v>幸　岡</v>
      </c>
      <c r="CE78" s="284" t="str">
        <f t="shared" ref="CE78:CE96" si="493">IF(CD77=CE77,CF77,CE77)</f>
        <v>宮　地</v>
      </c>
      <c r="CF78" s="284" t="str">
        <f t="shared" ref="CF78:CF96" si="494">IF(CE77=CF77,CG77,CF77)</f>
        <v/>
      </c>
      <c r="CG78" s="284" t="str">
        <f t="shared" ref="CG78:CG96" si="495">IF(CF77=CG77,CH77,CG77)</f>
        <v/>
      </c>
      <c r="CH78" s="284" t="str">
        <f t="shared" ref="CH78:CH96" si="496">IF(CG77=CH77,CI77,CH77)</f>
        <v/>
      </c>
      <c r="CI78" s="284" t="str">
        <f>IF(CH77=CI77,CJ77,CI77)</f>
        <v/>
      </c>
      <c r="CJ78" s="284" t="str">
        <f>IF(CJ77="","",CJ77)</f>
        <v/>
      </c>
      <c r="CK78" s="400"/>
      <c r="CL78" s="284" t="str">
        <f>IF(CL77="",CM77,CL77)</f>
        <v>山　内</v>
      </c>
      <c r="CM78" s="284" t="str">
        <f>IF(CL77=CM77,CN77,CM77)</f>
        <v>内　方</v>
      </c>
      <c r="CN78" s="284" t="str">
        <f t="shared" ref="CN78:CN94" si="497">IF(CM77=CN77,CO77,CN77)</f>
        <v>船　水</v>
      </c>
      <c r="CO78" s="284" t="str">
        <f t="shared" ref="CO78:CO94" si="498">IF(CN77=CO77,CP77,CO77)</f>
        <v>金　山</v>
      </c>
      <c r="CP78" s="284" t="str">
        <f t="shared" ref="CP78:CP94" si="499">IF(CO77=CP77,CQ77,CP77)</f>
        <v>金　山</v>
      </c>
      <c r="CQ78" s="284" t="str">
        <f t="shared" ref="CQ78:CQ94" si="500">IF(CP77=CQ77,CR77,CQ77)</f>
        <v>今　井</v>
      </c>
      <c r="CR78" s="284" t="str">
        <f t="shared" ref="CR78:CR93" si="501">IF(CQ77=CR77,CS77,CR77)</f>
        <v>今　井</v>
      </c>
      <c r="CS78" s="284" t="str">
        <f t="shared" ref="CS78:CS96" si="502">IF(CR77=CS77,CT77,CS77)</f>
        <v>古　澤</v>
      </c>
      <c r="CT78" s="284" t="str">
        <f t="shared" ref="CT78:CT96" si="503">IF(CS77=CT77,CU77,CT77)</f>
        <v>古　澤</v>
      </c>
      <c r="CU78" s="284" t="str">
        <f t="shared" ref="CU78:CU96" si="504">IF(CT77=CU77,CV77,CU77)</f>
        <v>平　松</v>
      </c>
      <c r="CV78" s="284" t="str">
        <f t="shared" ref="CV78:CV79" si="505">IF(CU77=CV77,CW77,CV77)</f>
        <v>平　松</v>
      </c>
      <c r="CW78" s="284" t="str">
        <f t="shared" ref="CW78:CW96" si="506">IF(CV77=CW77,CX77,CW77)</f>
        <v/>
      </c>
      <c r="CX78" s="284" t="str">
        <f t="shared" ref="CX78:CX96" si="507">IF(CW77=CX77,CY77,CX77)</f>
        <v/>
      </c>
      <c r="CY78" s="284" t="str">
        <f t="shared" ref="CY78:CY96" si="508">IF(CX77=CY77,CZ77,CY77)</f>
        <v>宮　地</v>
      </c>
      <c r="CZ78" s="284" t="str">
        <f t="shared" ref="CZ78:CZ95" si="509">IF(CY77=CZ77,DA77,CZ77)</f>
        <v>宮　地</v>
      </c>
      <c r="DA78" s="284" t="str">
        <f t="shared" ref="DA78:DA96" si="510">IF(CZ77=DA77,DB77,DA77)</f>
        <v>西　山</v>
      </c>
      <c r="DB78" s="284" t="str">
        <f t="shared" ref="DB78:DB96" si="511">IF(DA77=DB77,DC77,DB77)</f>
        <v>西　山</v>
      </c>
      <c r="DC78" s="284" t="str">
        <f t="shared" ref="DC78:DC96" si="512">IF(DB77=DC77,DD77,DC77)</f>
        <v/>
      </c>
      <c r="DD78" s="284" t="str">
        <f t="shared" ref="DD78:DD96" si="513">IF(DC77=DD77,DE77,DD77)</f>
        <v/>
      </c>
      <c r="DE78" s="284" t="str">
        <f>IF(DD77=DE77,DF77,DE77)</f>
        <v/>
      </c>
      <c r="DF78" s="284" t="str">
        <f>IF(DF77="","",DF77)</f>
        <v/>
      </c>
      <c r="HA78" s="80"/>
      <c r="HB78" s="199">
        <f>リスト!C77</f>
        <v>0</v>
      </c>
      <c r="HC78" s="76" t="str">
        <f>IF(リスト!D77="","",リスト!D77)</f>
        <v/>
      </c>
      <c r="HD78" s="76" t="str">
        <f>IF(リスト!F77="","",リスト!F77)</f>
        <v/>
      </c>
      <c r="HE78" s="76" t="str">
        <f>IF(リスト!E77="","",リスト!E77)</f>
        <v/>
      </c>
      <c r="HF78" s="200" t="str">
        <f>IF(リスト!G77="","",リスト!G77)</f>
        <v/>
      </c>
      <c r="HG78" s="77" t="str">
        <f>IF(リスト!H77="","",リスト!H77)</f>
        <v>神　田</v>
      </c>
      <c r="HH78" s="77" t="str">
        <f>IF(リスト!I77="","",リスト!I77)</f>
        <v>小　松</v>
      </c>
      <c r="HI78" s="77" t="str">
        <f>IF(リスト!J77="","",リスト!J77)</f>
        <v>金　岡</v>
      </c>
      <c r="HJ78" s="77" t="str">
        <f>IF(リスト!K77="","",リスト!K77)</f>
        <v>蛸地蔵</v>
      </c>
      <c r="HK78" s="459" t="str">
        <f>IF(リスト!L77="","",リスト!L77)</f>
        <v/>
      </c>
      <c r="HL78" s="459" t="str">
        <f>IF(リスト!M77="","",リスト!M77)</f>
        <v/>
      </c>
      <c r="HM78" s="77" t="str">
        <f>IF(リスト!N77="","",リスト!N77)</f>
        <v/>
      </c>
      <c r="HN78" s="77" t="str">
        <f>IF(リスト!O77="","",リスト!O77)</f>
        <v/>
      </c>
      <c r="HO78" s="460" t="str">
        <f>IF(リスト!P77="","",リスト!P77)</f>
        <v/>
      </c>
      <c r="IV78" s="393"/>
      <c r="IW78" s="393"/>
      <c r="IX78" s="393"/>
      <c r="IY78" s="393"/>
      <c r="IZ78" s="393"/>
      <c r="JA78" s="393"/>
      <c r="JB78" s="393"/>
      <c r="JC78" s="393"/>
      <c r="JD78" s="393"/>
      <c r="JE78" s="393"/>
      <c r="JF78" s="393"/>
      <c r="JG78" s="393"/>
      <c r="JH78" s="393"/>
      <c r="JI78" s="393"/>
      <c r="JJ78" s="393"/>
      <c r="JK78" s="393"/>
      <c r="JL78" s="393"/>
      <c r="JM78" s="393"/>
      <c r="JN78" s="393"/>
      <c r="JO78" s="393"/>
      <c r="JP78" s="393"/>
      <c r="JQ78" s="393"/>
      <c r="JR78" s="393"/>
      <c r="JS78" s="393"/>
      <c r="JT78" s="393"/>
      <c r="JU78" s="393"/>
      <c r="JV78" s="393"/>
      <c r="JW78" s="393"/>
      <c r="JX78" s="393"/>
      <c r="JY78" s="393"/>
      <c r="JZ78" s="393"/>
      <c r="KA78" s="393"/>
      <c r="KB78" s="393"/>
      <c r="KC78" s="393"/>
      <c r="KD78" s="393"/>
      <c r="KE78" s="393"/>
      <c r="KF78" s="393"/>
      <c r="KG78" s="393"/>
      <c r="KH78" s="393"/>
      <c r="KI78" s="393"/>
      <c r="KJ78" s="393"/>
      <c r="KK78" s="393"/>
      <c r="KL78" s="393"/>
      <c r="KM78" s="393"/>
      <c r="KN78" s="393"/>
      <c r="KO78" s="393"/>
      <c r="KP78" s="393"/>
      <c r="KQ78" s="393"/>
      <c r="KR78" s="393"/>
      <c r="KS78" s="393"/>
      <c r="KT78" s="393"/>
      <c r="KU78" s="393"/>
      <c r="KV78" s="393"/>
      <c r="KW78" s="393"/>
      <c r="KX78" s="393"/>
      <c r="KY78" s="393"/>
      <c r="KZ78" s="393"/>
      <c r="LA78" s="393"/>
      <c r="LB78" s="393"/>
      <c r="LC78" s="393"/>
      <c r="LD78" s="393"/>
      <c r="LE78" s="393"/>
      <c r="LF78" s="393"/>
      <c r="LG78" s="393"/>
      <c r="LH78" s="393"/>
      <c r="LI78" s="393"/>
      <c r="LJ78" s="393"/>
      <c r="LK78" s="393"/>
      <c r="LL78" s="393"/>
      <c r="LM78" s="393"/>
      <c r="LN78" s="393"/>
      <c r="LO78" s="393"/>
      <c r="LP78" s="393"/>
      <c r="LQ78" s="393"/>
      <c r="LR78" s="393"/>
      <c r="LS78" s="393"/>
      <c r="LT78" s="393"/>
      <c r="LU78" s="393"/>
      <c r="LV78" s="393"/>
      <c r="LW78" s="393"/>
      <c r="LX78" s="393"/>
      <c r="LY78" s="393"/>
      <c r="LZ78" s="393"/>
      <c r="MA78" s="393"/>
      <c r="MB78" s="393"/>
      <c r="MC78" s="393"/>
      <c r="MD78" s="393"/>
      <c r="ME78" s="393"/>
      <c r="MF78" s="393"/>
      <c r="MG78" s="393"/>
      <c r="MH78" s="393"/>
      <c r="MI78" s="393"/>
      <c r="MJ78" s="393"/>
      <c r="MK78" s="393"/>
      <c r="ML78" s="393"/>
      <c r="MM78" s="393"/>
      <c r="MN78" s="393"/>
      <c r="MO78" s="393"/>
      <c r="MP78" s="393"/>
      <c r="MQ78" s="393"/>
      <c r="MR78" s="393"/>
      <c r="MS78" s="393"/>
      <c r="MT78" s="393"/>
      <c r="MU78" s="393"/>
      <c r="MV78" s="393"/>
      <c r="MW78" s="393"/>
      <c r="MX78" s="393"/>
      <c r="MY78" s="393"/>
      <c r="MZ78" s="393"/>
      <c r="NA78" s="393"/>
      <c r="NB78" s="393"/>
      <c r="NC78" s="393"/>
      <c r="ND78" s="393"/>
      <c r="NE78" s="393"/>
      <c r="NF78" s="393"/>
      <c r="NG78" s="393"/>
      <c r="NH78" s="393"/>
      <c r="NI78" s="393"/>
      <c r="NJ78" s="393"/>
      <c r="NK78" s="393"/>
      <c r="NL78" s="393"/>
      <c r="NM78" s="393"/>
      <c r="NN78" s="393"/>
      <c r="NO78" s="393"/>
      <c r="NP78" s="393"/>
      <c r="NQ78" s="393"/>
      <c r="NR78" s="393"/>
      <c r="NS78" s="393"/>
      <c r="NT78" s="393"/>
      <c r="NU78" s="393"/>
      <c r="NV78" s="393"/>
      <c r="NW78" s="393"/>
      <c r="NX78" s="393"/>
      <c r="NY78" s="393"/>
      <c r="NZ78" s="393"/>
      <c r="OA78" s="393"/>
      <c r="OB78" s="393"/>
      <c r="OC78" s="393"/>
      <c r="OD78" s="393"/>
      <c r="OE78" s="393"/>
      <c r="OF78" s="393"/>
      <c r="OG78" s="393"/>
      <c r="OH78" s="393"/>
      <c r="OI78" s="393"/>
      <c r="OJ78" s="393"/>
      <c r="OK78" s="393"/>
      <c r="OL78" s="393"/>
      <c r="OM78" s="393"/>
      <c r="ON78" s="393"/>
      <c r="OO78" s="393"/>
      <c r="OP78" s="393"/>
      <c r="OQ78" s="393"/>
      <c r="OR78" s="393"/>
      <c r="OS78" s="393"/>
      <c r="OT78" s="393"/>
      <c r="OU78" s="393"/>
      <c r="OV78" s="393"/>
      <c r="OW78" s="393"/>
      <c r="OX78" s="393"/>
      <c r="OY78" s="393"/>
      <c r="OZ78" s="393"/>
      <c r="PA78" s="393"/>
      <c r="PB78" s="393"/>
      <c r="PC78" s="393"/>
      <c r="PD78" s="393"/>
      <c r="PE78" s="393"/>
      <c r="PF78" s="393"/>
      <c r="PG78" s="393"/>
      <c r="PH78" s="393"/>
      <c r="PI78" s="393"/>
      <c r="PJ78" s="393"/>
      <c r="PK78" s="393"/>
      <c r="PL78" s="393"/>
      <c r="PM78" s="393"/>
      <c r="PN78" s="393"/>
      <c r="PO78" s="393"/>
      <c r="PP78" s="393"/>
      <c r="PQ78" s="393"/>
      <c r="PR78" s="393"/>
      <c r="PS78" s="393"/>
      <c r="PT78" s="393"/>
      <c r="PU78" s="393"/>
      <c r="PV78" s="393"/>
      <c r="PW78" s="393"/>
      <c r="PX78" s="393"/>
      <c r="PY78" s="393"/>
      <c r="PZ78" s="393"/>
      <c r="QA78" s="393"/>
      <c r="QB78" s="393"/>
      <c r="QC78" s="393"/>
      <c r="QD78" s="393"/>
      <c r="QE78" s="393"/>
      <c r="QF78" s="393"/>
      <c r="QG78" s="393"/>
      <c r="QH78" s="393"/>
      <c r="QI78" s="393"/>
      <c r="QJ78" s="393"/>
      <c r="QK78" s="393"/>
      <c r="QL78" s="393"/>
      <c r="QM78" s="393"/>
      <c r="QN78" s="393"/>
      <c r="QO78" s="393"/>
      <c r="QP78" s="393"/>
      <c r="QQ78" s="393"/>
      <c r="QR78" s="393"/>
      <c r="QS78" s="393"/>
      <c r="QT78" s="393"/>
      <c r="QU78" s="393"/>
      <c r="QV78" s="393"/>
      <c r="QW78" s="393"/>
      <c r="QX78" s="393"/>
      <c r="QY78" s="393"/>
      <c r="QZ78" s="393"/>
      <c r="RA78" s="393"/>
      <c r="RB78" s="393"/>
      <c r="RC78" s="393"/>
      <c r="RD78" s="393"/>
      <c r="RE78" s="393"/>
      <c r="RF78" s="393"/>
      <c r="RG78" s="393"/>
      <c r="RH78" s="393"/>
      <c r="RI78" s="393"/>
      <c r="RJ78" s="393"/>
      <c r="RK78" s="393"/>
      <c r="RL78" s="393"/>
      <c r="RM78" s="393"/>
      <c r="RN78" s="393"/>
      <c r="RO78" s="393"/>
      <c r="RP78" s="393"/>
      <c r="RQ78" s="393"/>
      <c r="RR78" s="393"/>
      <c r="RS78" s="393"/>
      <c r="RT78" s="393"/>
      <c r="RU78" s="393"/>
      <c r="RV78" s="393"/>
      <c r="RW78" s="393"/>
      <c r="RX78" s="393"/>
      <c r="RY78" s="393"/>
      <c r="RZ78" s="393"/>
      <c r="SA78" s="393"/>
      <c r="SB78" s="393"/>
      <c r="SC78" s="393"/>
      <c r="SD78" s="393"/>
      <c r="SE78" s="393"/>
      <c r="SF78" s="393"/>
      <c r="SG78" s="393"/>
      <c r="SH78" s="393"/>
      <c r="SI78" s="393"/>
      <c r="SJ78" s="393"/>
      <c r="SK78" s="393"/>
      <c r="SL78" s="393"/>
      <c r="SM78" s="393"/>
      <c r="SN78" s="393"/>
      <c r="SO78" s="393"/>
      <c r="SP78" s="393"/>
      <c r="SQ78" s="393"/>
      <c r="SR78" s="393"/>
      <c r="SS78" s="393"/>
      <c r="ST78" s="393"/>
      <c r="SU78" s="393"/>
      <c r="SV78" s="393"/>
      <c r="SW78" s="393"/>
      <c r="SX78" s="393"/>
      <c r="SY78" s="393"/>
      <c r="SZ78" s="393"/>
      <c r="TA78" s="393"/>
      <c r="TB78" s="393"/>
      <c r="TC78" s="393"/>
      <c r="TD78" s="393"/>
      <c r="TE78" s="393"/>
      <c r="TF78" s="393"/>
      <c r="TG78" s="393"/>
      <c r="TH78" s="393"/>
      <c r="TI78" s="393"/>
      <c r="TJ78" s="393"/>
      <c r="TK78" s="393"/>
    </row>
    <row r="79" spans="1:531" ht="24.75" customHeight="1" x14ac:dyDescent="0.2">
      <c r="B79" s="284" t="str">
        <f>IF(B78="",C78,B78)</f>
        <v>山　内</v>
      </c>
      <c r="C79" s="284" t="str">
        <f>IF(B78=C78,D78,C78)</f>
        <v>内　方</v>
      </c>
      <c r="D79" s="284" t="str">
        <f t="shared" si="429"/>
        <v>平　澤</v>
      </c>
      <c r="E79" s="284" t="str">
        <f t="shared" si="430"/>
        <v>船　水</v>
      </c>
      <c r="F79" s="284" t="str">
        <f t="shared" si="431"/>
        <v/>
      </c>
      <c r="G79" s="284" t="str">
        <f t="shared" si="432"/>
        <v>今　井</v>
      </c>
      <c r="H79" s="284" t="str">
        <f t="shared" si="433"/>
        <v>古　澤</v>
      </c>
      <c r="I79" s="284" t="str">
        <f t="shared" si="434"/>
        <v>古　澤</v>
      </c>
      <c r="J79" s="284" t="str">
        <f t="shared" si="435"/>
        <v>髙比良</v>
      </c>
      <c r="K79" s="284" t="str">
        <f t="shared" si="436"/>
        <v>髙比良</v>
      </c>
      <c r="L79" s="284" t="str">
        <f t="shared" si="437"/>
        <v>平　松</v>
      </c>
      <c r="M79" s="284" t="str">
        <f t="shared" si="438"/>
        <v>平　松</v>
      </c>
      <c r="N79" s="284" t="str">
        <f t="shared" si="439"/>
        <v/>
      </c>
      <c r="O79" s="284" t="str">
        <f t="shared" si="440"/>
        <v/>
      </c>
      <c r="P79" s="284" t="str">
        <f t="shared" si="441"/>
        <v/>
      </c>
      <c r="Q79" s="284" t="str">
        <f t="shared" si="442"/>
        <v/>
      </c>
      <c r="R79" s="284" t="str">
        <f t="shared" si="443"/>
        <v/>
      </c>
      <c r="S79" s="284" t="str">
        <f t="shared" si="444"/>
        <v/>
      </c>
      <c r="T79" s="284" t="str">
        <f t="shared" si="445"/>
        <v/>
      </c>
      <c r="U79" s="284" t="str">
        <f>IF(T78=U78,V78,U78)</f>
        <v/>
      </c>
      <c r="V79" s="284" t="str">
        <f>IF(V78="","",V78)</f>
        <v/>
      </c>
      <c r="W79" s="400"/>
      <c r="X79" s="284" t="str">
        <f>IF(X78="",Y78,X78)</f>
        <v>山　内</v>
      </c>
      <c r="Y79" s="284" t="str">
        <f>IF(X78=Y78,Z78,Y78)</f>
        <v>内　方</v>
      </c>
      <c r="Z79" s="284" t="str">
        <f t="shared" si="446"/>
        <v>平　澤</v>
      </c>
      <c r="AA79" s="284" t="str">
        <f t="shared" si="447"/>
        <v>船　水</v>
      </c>
      <c r="AB79" s="284" t="str">
        <f t="shared" si="448"/>
        <v/>
      </c>
      <c r="AC79" s="284" t="str">
        <f t="shared" si="449"/>
        <v/>
      </c>
      <c r="AD79" s="284" t="str">
        <f t="shared" si="450"/>
        <v>古　澤</v>
      </c>
      <c r="AE79" s="284" t="str">
        <f t="shared" si="451"/>
        <v>古　澤</v>
      </c>
      <c r="AF79" s="284" t="str">
        <f t="shared" si="452"/>
        <v>平　松</v>
      </c>
      <c r="AG79" s="284" t="str">
        <f t="shared" si="453"/>
        <v>平　松</v>
      </c>
      <c r="AH79" s="284" t="str">
        <f t="shared" si="454"/>
        <v/>
      </c>
      <c r="AI79" s="284" t="str">
        <f t="shared" si="455"/>
        <v/>
      </c>
      <c r="AJ79" s="284" t="str">
        <f t="shared" si="456"/>
        <v/>
      </c>
      <c r="AK79" s="284" t="str">
        <f t="shared" si="457"/>
        <v>西　山</v>
      </c>
      <c r="AL79" s="284" t="str">
        <f t="shared" si="458"/>
        <v>西　山</v>
      </c>
      <c r="AM79" s="284" t="str">
        <f t="shared" si="459"/>
        <v/>
      </c>
      <c r="AN79" s="284" t="str">
        <f t="shared" si="460"/>
        <v/>
      </c>
      <c r="AO79" s="284" t="str">
        <f t="shared" si="461"/>
        <v/>
      </c>
      <c r="AP79" s="284" t="str">
        <f t="shared" si="462"/>
        <v/>
      </c>
      <c r="AQ79" s="284" t="str">
        <f>IF(AP78=AQ78,AR78,AQ78)</f>
        <v/>
      </c>
      <c r="AR79" s="284" t="str">
        <f>IF(AR78="","",AR78)</f>
        <v/>
      </c>
      <c r="AS79" s="400"/>
      <c r="AT79" s="284" t="str">
        <f>IF(AT78="",AU78,AT78)</f>
        <v>山　内</v>
      </c>
      <c r="AU79" s="284" t="str">
        <f>IF(AT78=AU78,AV78,AU78)</f>
        <v>内　方</v>
      </c>
      <c r="AV79" s="284" t="str">
        <f t="shared" si="463"/>
        <v>平　澤</v>
      </c>
      <c r="AW79" s="284" t="str">
        <f t="shared" si="464"/>
        <v>船　水</v>
      </c>
      <c r="AX79" s="284" t="str">
        <f t="shared" si="465"/>
        <v/>
      </c>
      <c r="AY79" s="284" t="str">
        <f t="shared" si="466"/>
        <v/>
      </c>
      <c r="AZ79" s="284" t="str">
        <f t="shared" si="467"/>
        <v>古　澤</v>
      </c>
      <c r="BA79" s="284" t="str">
        <f t="shared" si="468"/>
        <v>古　澤</v>
      </c>
      <c r="BB79" s="284" t="str">
        <f t="shared" si="469"/>
        <v>平　松</v>
      </c>
      <c r="BC79" s="284" t="str">
        <f t="shared" si="470"/>
        <v>平　松</v>
      </c>
      <c r="BD79" s="284" t="str">
        <f t="shared" si="471"/>
        <v/>
      </c>
      <c r="BE79" s="284" t="str">
        <f t="shared" si="472"/>
        <v/>
      </c>
      <c r="BF79" s="284" t="str">
        <f t="shared" si="473"/>
        <v>宮　地</v>
      </c>
      <c r="BG79" s="284" t="str">
        <f t="shared" si="474"/>
        <v>宮　地</v>
      </c>
      <c r="BH79" s="284" t="str">
        <f t="shared" si="475"/>
        <v/>
      </c>
      <c r="BI79" s="284" t="str">
        <f t="shared" si="476"/>
        <v/>
      </c>
      <c r="BJ79" s="284" t="str">
        <f t="shared" si="477"/>
        <v/>
      </c>
      <c r="BK79" s="284" t="str">
        <f t="shared" si="478"/>
        <v/>
      </c>
      <c r="BL79" s="284" t="str">
        <f t="shared" si="479"/>
        <v/>
      </c>
      <c r="BM79" s="284" t="str">
        <f>IF(BL78=BM78,BN78,BM78)</f>
        <v/>
      </c>
      <c r="BN79" s="284" t="str">
        <f>IF(BN78="","",BN78)</f>
        <v/>
      </c>
      <c r="BO79" s="400"/>
      <c r="BP79" s="284" t="str">
        <f>IF(BP78="",BQ78,BP78)</f>
        <v>山　内</v>
      </c>
      <c r="BQ79" s="284" t="str">
        <f>IF(BP78=BQ78,BR78,BQ78)</f>
        <v>内　方</v>
      </c>
      <c r="BR79" s="284" t="str">
        <f t="shared" si="480"/>
        <v>平　澤</v>
      </c>
      <c r="BS79" s="284" t="str">
        <f t="shared" si="481"/>
        <v>船　水</v>
      </c>
      <c r="BT79" s="284" t="str">
        <f t="shared" si="482"/>
        <v/>
      </c>
      <c r="BU79" s="284" t="str">
        <f t="shared" si="483"/>
        <v/>
      </c>
      <c r="BV79" s="284" t="str">
        <f t="shared" si="484"/>
        <v/>
      </c>
      <c r="BW79" s="284" t="str">
        <f t="shared" si="485"/>
        <v/>
      </c>
      <c r="BX79" s="284" t="str">
        <f t="shared" si="486"/>
        <v>平　松</v>
      </c>
      <c r="BY79" s="284" t="str">
        <f t="shared" si="487"/>
        <v>平　松</v>
      </c>
      <c r="BZ79" s="284" t="str">
        <f t="shared" si="488"/>
        <v>中　嶋</v>
      </c>
      <c r="CA79" s="284" t="str">
        <f t="shared" si="489"/>
        <v>中　嶋</v>
      </c>
      <c r="CB79" s="284" t="str">
        <f t="shared" si="490"/>
        <v>藤　本</v>
      </c>
      <c r="CC79" s="284" t="str">
        <f t="shared" si="491"/>
        <v>藤　本</v>
      </c>
      <c r="CD79" s="284" t="str">
        <f t="shared" si="492"/>
        <v>幸　岡</v>
      </c>
      <c r="CE79" s="284" t="str">
        <f t="shared" si="493"/>
        <v>宮　地</v>
      </c>
      <c r="CF79" s="284" t="str">
        <f t="shared" si="494"/>
        <v/>
      </c>
      <c r="CG79" s="284" t="str">
        <f t="shared" si="495"/>
        <v/>
      </c>
      <c r="CH79" s="284" t="str">
        <f t="shared" si="496"/>
        <v/>
      </c>
      <c r="CI79" s="284" t="str">
        <f>IF(CH78=CI78,CJ78,CI78)</f>
        <v/>
      </c>
      <c r="CJ79" s="284" t="str">
        <f>IF(CJ78="","",CJ78)</f>
        <v/>
      </c>
      <c r="CK79" s="400"/>
      <c r="CL79" s="284" t="str">
        <f>IF(CL78="",CM78,CL78)</f>
        <v>山　内</v>
      </c>
      <c r="CM79" s="284" t="str">
        <f>IF(CL78=CM78,CN78,CM78)</f>
        <v>内　方</v>
      </c>
      <c r="CN79" s="284" t="str">
        <f t="shared" si="497"/>
        <v>船　水</v>
      </c>
      <c r="CO79" s="284" t="str">
        <f t="shared" si="498"/>
        <v>金　山</v>
      </c>
      <c r="CP79" s="284" t="str">
        <f t="shared" si="499"/>
        <v>今　井</v>
      </c>
      <c r="CQ79" s="284" t="str">
        <f t="shared" si="500"/>
        <v>今　井</v>
      </c>
      <c r="CR79" s="284" t="str">
        <f t="shared" si="501"/>
        <v>古　澤</v>
      </c>
      <c r="CS79" s="284" t="str">
        <f t="shared" si="502"/>
        <v>古　澤</v>
      </c>
      <c r="CT79" s="284" t="str">
        <f t="shared" si="503"/>
        <v>平　松</v>
      </c>
      <c r="CU79" s="284" t="str">
        <f t="shared" si="504"/>
        <v>平　松</v>
      </c>
      <c r="CV79" s="284" t="str">
        <f t="shared" si="505"/>
        <v/>
      </c>
      <c r="CW79" s="284" t="str">
        <f t="shared" si="506"/>
        <v/>
      </c>
      <c r="CX79" s="284" t="str">
        <f t="shared" si="507"/>
        <v>宮　地</v>
      </c>
      <c r="CY79" s="284" t="str">
        <f t="shared" si="508"/>
        <v>宮　地</v>
      </c>
      <c r="CZ79" s="284" t="str">
        <f t="shared" si="509"/>
        <v>西　山</v>
      </c>
      <c r="DA79" s="284" t="str">
        <f t="shared" si="510"/>
        <v>西　山</v>
      </c>
      <c r="DB79" s="284" t="str">
        <f t="shared" si="511"/>
        <v/>
      </c>
      <c r="DC79" s="284" t="str">
        <f t="shared" si="512"/>
        <v/>
      </c>
      <c r="DD79" s="284" t="str">
        <f t="shared" si="513"/>
        <v/>
      </c>
      <c r="DE79" s="284" t="str">
        <f>IF(DD78=DE78,DF78,DE78)</f>
        <v/>
      </c>
      <c r="DF79" s="284" t="str">
        <f>IF(DF78="","",DF78)</f>
        <v/>
      </c>
      <c r="HA79" s="80"/>
      <c r="HB79" s="199">
        <f>リスト!C78</f>
        <v>0</v>
      </c>
      <c r="HC79" s="76" t="str">
        <f>IF(リスト!D78="","",リスト!D78)</f>
        <v/>
      </c>
      <c r="HD79" s="76" t="str">
        <f>IF(リスト!F78="","",リスト!F78)</f>
        <v/>
      </c>
      <c r="HE79" s="76" t="str">
        <f>IF(リスト!E78="","",リスト!E78)</f>
        <v/>
      </c>
      <c r="HF79" s="200" t="str">
        <f>IF(リスト!G78="","",リスト!G78)</f>
        <v/>
      </c>
      <c r="HG79" s="77" t="str">
        <f>IF(リスト!H78="","",リスト!H78)</f>
        <v>盾　津</v>
      </c>
      <c r="HH79" s="77" t="str">
        <f>IF(リスト!I78="","",リスト!I78)</f>
        <v>正　雀</v>
      </c>
      <c r="HI79" s="77" t="str">
        <f>IF(リスト!J78="","",リスト!J78)</f>
        <v>長曽根</v>
      </c>
      <c r="HJ79" s="77" t="str">
        <f>IF(リスト!K78="","",リスト!K78)</f>
        <v>土　生</v>
      </c>
      <c r="HK79" s="77" t="str">
        <f>IF(リスト!L78="","",リスト!L78)</f>
        <v>洲　本</v>
      </c>
      <c r="HL79" s="77" t="str">
        <f>IF(リスト!M78="","",リスト!M78)</f>
        <v>北　摂</v>
      </c>
      <c r="HM79" s="77" t="str">
        <f>IF(リスト!N78="","",リスト!N78)</f>
        <v/>
      </c>
      <c r="HN79" s="77" t="str">
        <f>IF(リスト!O78="","",リスト!O78)</f>
        <v/>
      </c>
      <c r="HO79" s="460" t="str">
        <f>IF(リスト!P78="","",リスト!P78)</f>
        <v/>
      </c>
      <c r="IV79" s="393"/>
      <c r="IW79" s="393"/>
      <c r="IX79" s="393"/>
      <c r="IY79" s="393"/>
      <c r="IZ79" s="393"/>
      <c r="JA79" s="393"/>
      <c r="JB79" s="393"/>
      <c r="JC79" s="393"/>
      <c r="JD79" s="393"/>
      <c r="JE79" s="393"/>
      <c r="JF79" s="393"/>
      <c r="JG79" s="393"/>
      <c r="JH79" s="393"/>
      <c r="JI79" s="393"/>
      <c r="JJ79" s="393"/>
      <c r="JK79" s="393"/>
      <c r="JL79" s="393"/>
      <c r="JM79" s="393"/>
      <c r="JN79" s="393"/>
      <c r="JO79" s="393"/>
      <c r="JP79" s="393"/>
      <c r="JQ79" s="393"/>
      <c r="JR79" s="393"/>
      <c r="JS79" s="393"/>
      <c r="JT79" s="393"/>
      <c r="JU79" s="393"/>
      <c r="JV79" s="393"/>
      <c r="JW79" s="393"/>
      <c r="JX79" s="393"/>
      <c r="JY79" s="393"/>
      <c r="JZ79" s="393"/>
      <c r="KA79" s="393"/>
      <c r="KB79" s="393"/>
      <c r="KC79" s="393"/>
      <c r="KD79" s="393"/>
      <c r="KE79" s="393"/>
      <c r="KF79" s="393"/>
      <c r="KG79" s="393"/>
      <c r="KH79" s="393"/>
      <c r="KI79" s="393"/>
      <c r="KJ79" s="393"/>
      <c r="KK79" s="393"/>
      <c r="KL79" s="393"/>
      <c r="KM79" s="393"/>
      <c r="KN79" s="393"/>
      <c r="KO79" s="393"/>
      <c r="KP79" s="393"/>
      <c r="KQ79" s="393"/>
      <c r="KR79" s="393"/>
      <c r="KS79" s="393"/>
      <c r="KT79" s="393"/>
      <c r="KU79" s="393"/>
      <c r="KV79" s="393"/>
      <c r="KW79" s="393"/>
      <c r="KX79" s="393"/>
      <c r="KY79" s="393"/>
      <c r="KZ79" s="393"/>
      <c r="LA79" s="393"/>
      <c r="LB79" s="393"/>
      <c r="LC79" s="393"/>
      <c r="LD79" s="393"/>
      <c r="LE79" s="393"/>
      <c r="LF79" s="393"/>
      <c r="LG79" s="393"/>
      <c r="LH79" s="393"/>
      <c r="LI79" s="393"/>
      <c r="LJ79" s="393"/>
      <c r="LK79" s="393"/>
      <c r="LL79" s="393"/>
      <c r="LM79" s="393"/>
      <c r="LN79" s="393"/>
      <c r="LO79" s="393"/>
      <c r="LP79" s="393"/>
      <c r="LQ79" s="393"/>
      <c r="LR79" s="393"/>
      <c r="LS79" s="393"/>
      <c r="LT79" s="393"/>
      <c r="LU79" s="393"/>
      <c r="LV79" s="393"/>
      <c r="LW79" s="393"/>
      <c r="LX79" s="393"/>
      <c r="LY79" s="393"/>
      <c r="LZ79" s="393"/>
      <c r="MA79" s="393"/>
      <c r="MB79" s="393"/>
      <c r="MC79" s="393"/>
      <c r="MD79" s="393"/>
      <c r="ME79" s="393"/>
      <c r="MF79" s="393"/>
      <c r="MG79" s="393"/>
      <c r="MH79" s="393"/>
      <c r="MI79" s="393"/>
      <c r="MJ79" s="393"/>
      <c r="MK79" s="393"/>
      <c r="ML79" s="393"/>
      <c r="MM79" s="393"/>
      <c r="MN79" s="393"/>
      <c r="MO79" s="393"/>
      <c r="MP79" s="393"/>
      <c r="MQ79" s="393"/>
      <c r="MR79" s="393"/>
      <c r="MS79" s="393"/>
      <c r="MT79" s="393"/>
      <c r="MU79" s="393"/>
      <c r="MV79" s="393"/>
      <c r="MW79" s="393"/>
      <c r="MX79" s="393"/>
      <c r="MY79" s="393"/>
      <c r="MZ79" s="393"/>
      <c r="NA79" s="393"/>
      <c r="NB79" s="393"/>
      <c r="NC79" s="393"/>
      <c r="ND79" s="393"/>
      <c r="NE79" s="393"/>
      <c r="NF79" s="393"/>
      <c r="NG79" s="393"/>
      <c r="NH79" s="393"/>
      <c r="NI79" s="393"/>
      <c r="NJ79" s="393"/>
      <c r="NK79" s="393"/>
      <c r="NL79" s="393"/>
      <c r="NM79" s="393"/>
      <c r="NN79" s="393"/>
      <c r="NO79" s="393"/>
      <c r="NP79" s="393"/>
      <c r="NQ79" s="393"/>
      <c r="NR79" s="393"/>
      <c r="NS79" s="393"/>
      <c r="NT79" s="393"/>
      <c r="NU79" s="393"/>
      <c r="NV79" s="393"/>
      <c r="NW79" s="393"/>
      <c r="NX79" s="393"/>
      <c r="NY79" s="393"/>
      <c r="NZ79" s="393"/>
      <c r="OA79" s="393"/>
      <c r="OB79" s="393"/>
      <c r="OC79" s="393"/>
      <c r="OD79" s="393"/>
      <c r="OE79" s="393"/>
      <c r="OF79" s="393"/>
      <c r="OG79" s="393"/>
      <c r="OH79" s="393"/>
      <c r="OI79" s="393"/>
      <c r="OJ79" s="393"/>
      <c r="OK79" s="393"/>
      <c r="OL79" s="393"/>
      <c r="OM79" s="393"/>
      <c r="ON79" s="393"/>
      <c r="OO79" s="393"/>
      <c r="OP79" s="393"/>
      <c r="OQ79" s="393"/>
      <c r="OR79" s="393"/>
      <c r="OS79" s="393"/>
      <c r="OT79" s="393"/>
      <c r="OU79" s="393"/>
      <c r="OV79" s="393"/>
      <c r="OW79" s="393"/>
      <c r="OX79" s="393"/>
      <c r="OY79" s="393"/>
      <c r="OZ79" s="393"/>
      <c r="PA79" s="393"/>
      <c r="PB79" s="393"/>
      <c r="PC79" s="393"/>
      <c r="PD79" s="393"/>
      <c r="PE79" s="393"/>
      <c r="PF79" s="393"/>
      <c r="PG79" s="393"/>
      <c r="PH79" s="393"/>
      <c r="PI79" s="393"/>
      <c r="PJ79" s="393"/>
      <c r="PK79" s="393"/>
      <c r="PL79" s="393"/>
      <c r="PM79" s="393"/>
      <c r="PN79" s="393"/>
      <c r="PO79" s="393"/>
      <c r="PP79" s="393"/>
      <c r="PQ79" s="393"/>
      <c r="PR79" s="393"/>
      <c r="PS79" s="393"/>
      <c r="PT79" s="393"/>
      <c r="PU79" s="393"/>
      <c r="PV79" s="393"/>
      <c r="PW79" s="393"/>
      <c r="PX79" s="393"/>
      <c r="PY79" s="393"/>
      <c r="PZ79" s="393"/>
      <c r="QA79" s="393"/>
      <c r="QB79" s="393"/>
      <c r="QC79" s="393"/>
      <c r="QD79" s="393"/>
      <c r="QE79" s="393"/>
      <c r="QF79" s="393"/>
      <c r="QG79" s="393"/>
      <c r="QH79" s="393"/>
      <c r="QI79" s="393"/>
      <c r="QJ79" s="393"/>
      <c r="QK79" s="393"/>
      <c r="QL79" s="393"/>
      <c r="QM79" s="393"/>
      <c r="QN79" s="393"/>
      <c r="QO79" s="393"/>
      <c r="QP79" s="393"/>
      <c r="QQ79" s="393"/>
      <c r="QR79" s="393"/>
      <c r="QS79" s="393"/>
      <c r="QT79" s="393"/>
      <c r="QU79" s="393"/>
      <c r="QV79" s="393"/>
      <c r="QW79" s="393"/>
      <c r="QX79" s="393"/>
      <c r="QY79" s="393"/>
      <c r="QZ79" s="393"/>
      <c r="RA79" s="393"/>
      <c r="RB79" s="393"/>
      <c r="RC79" s="393"/>
      <c r="RD79" s="393"/>
      <c r="RE79" s="393"/>
      <c r="RF79" s="393"/>
      <c r="RG79" s="393"/>
      <c r="RH79" s="393"/>
      <c r="RI79" s="393"/>
      <c r="RJ79" s="393"/>
      <c r="RK79" s="393"/>
      <c r="RL79" s="393"/>
      <c r="RM79" s="393"/>
      <c r="RN79" s="393"/>
      <c r="RO79" s="393"/>
      <c r="RP79" s="393"/>
      <c r="RQ79" s="393"/>
      <c r="RR79" s="393"/>
      <c r="RS79" s="393"/>
      <c r="RT79" s="393"/>
      <c r="RU79" s="393"/>
      <c r="RV79" s="393"/>
      <c r="RW79" s="393"/>
      <c r="RX79" s="393"/>
      <c r="RY79" s="393"/>
      <c r="RZ79" s="393"/>
      <c r="SA79" s="393"/>
      <c r="SB79" s="393"/>
      <c r="SC79" s="393"/>
      <c r="SD79" s="393"/>
      <c r="SE79" s="393"/>
      <c r="SF79" s="393"/>
      <c r="SG79" s="393"/>
      <c r="SH79" s="393"/>
      <c r="SI79" s="393"/>
      <c r="SJ79" s="393"/>
      <c r="SK79" s="393"/>
      <c r="SL79" s="393"/>
      <c r="SM79" s="393"/>
      <c r="SN79" s="393"/>
      <c r="SO79" s="393"/>
      <c r="SP79" s="393"/>
      <c r="SQ79" s="393"/>
      <c r="SR79" s="393"/>
      <c r="SS79" s="393"/>
      <c r="ST79" s="393"/>
      <c r="SU79" s="393"/>
      <c r="SV79" s="393"/>
      <c r="SW79" s="393"/>
      <c r="SX79" s="393"/>
      <c r="SY79" s="393"/>
      <c r="SZ79" s="393"/>
      <c r="TA79" s="393"/>
      <c r="TB79" s="393"/>
      <c r="TC79" s="393"/>
      <c r="TD79" s="393"/>
      <c r="TE79" s="393"/>
      <c r="TF79" s="393"/>
      <c r="TG79" s="393"/>
      <c r="TH79" s="393"/>
      <c r="TI79" s="393"/>
      <c r="TJ79" s="393"/>
      <c r="TK79" s="393"/>
    </row>
    <row r="80" spans="1:531" ht="24.75" customHeight="1" x14ac:dyDescent="0.2">
      <c r="B80" s="284" t="str">
        <f>IF(B79="",C79,B79)</f>
        <v>山　内</v>
      </c>
      <c r="C80" s="284" t="str">
        <f>IF(B79=C79,D79,C79)</f>
        <v>内　方</v>
      </c>
      <c r="D80" s="284" t="str">
        <f t="shared" si="429"/>
        <v>平　澤</v>
      </c>
      <c r="E80" s="284" t="str">
        <f t="shared" si="430"/>
        <v>船　水</v>
      </c>
      <c r="F80" s="284" t="str">
        <f t="shared" si="431"/>
        <v/>
      </c>
      <c r="G80" s="284" t="str">
        <f t="shared" si="432"/>
        <v>今　井</v>
      </c>
      <c r="H80" s="284" t="str">
        <f t="shared" si="433"/>
        <v>古　澤</v>
      </c>
      <c r="I80" s="284" t="str">
        <f t="shared" si="434"/>
        <v>髙比良</v>
      </c>
      <c r="J80" s="284" t="str">
        <f t="shared" si="435"/>
        <v>髙比良</v>
      </c>
      <c r="K80" s="284" t="str">
        <f t="shared" si="436"/>
        <v>平　松</v>
      </c>
      <c r="L80" s="284" t="str">
        <f t="shared" ref="L80:L96" si="514">IF(K79=L79,M79,L79)</f>
        <v>平　松</v>
      </c>
      <c r="M80" s="284" t="str">
        <f t="shared" si="438"/>
        <v/>
      </c>
      <c r="N80" s="284" t="str">
        <f t="shared" si="439"/>
        <v/>
      </c>
      <c r="O80" s="284" t="str">
        <f t="shared" si="440"/>
        <v/>
      </c>
      <c r="P80" s="284" t="str">
        <f t="shared" si="441"/>
        <v/>
      </c>
      <c r="Q80" s="284" t="str">
        <f t="shared" si="442"/>
        <v/>
      </c>
      <c r="R80" s="284" t="str">
        <f t="shared" si="443"/>
        <v/>
      </c>
      <c r="S80" s="284" t="str">
        <f t="shared" si="444"/>
        <v/>
      </c>
      <c r="T80" s="284" t="str">
        <f t="shared" si="445"/>
        <v/>
      </c>
      <c r="U80" s="284" t="str">
        <f>IF(T79=U79,V79,U79)</f>
        <v/>
      </c>
      <c r="V80" s="284" t="str">
        <f t="shared" ref="V80:V98" si="515">IF(U79=V79,"",V79)</f>
        <v/>
      </c>
      <c r="W80" s="400"/>
      <c r="X80" s="284" t="str">
        <f>IF(X79="",Y79,X79)</f>
        <v>山　内</v>
      </c>
      <c r="Y80" s="284" t="str">
        <f>IF(X79=Y79,Z79,Y79)</f>
        <v>内　方</v>
      </c>
      <c r="Z80" s="284" t="str">
        <f t="shared" si="446"/>
        <v>平　澤</v>
      </c>
      <c r="AA80" s="284" t="str">
        <f t="shared" si="447"/>
        <v>船　水</v>
      </c>
      <c r="AB80" s="284" t="str">
        <f t="shared" si="448"/>
        <v/>
      </c>
      <c r="AC80" s="284" t="str">
        <f t="shared" si="449"/>
        <v>古　澤</v>
      </c>
      <c r="AD80" s="284" t="str">
        <f t="shared" si="450"/>
        <v>古　澤</v>
      </c>
      <c r="AE80" s="284" t="str">
        <f t="shared" si="451"/>
        <v>平　松</v>
      </c>
      <c r="AF80" s="284" t="str">
        <f t="shared" si="452"/>
        <v>平　松</v>
      </c>
      <c r="AG80" s="284" t="str">
        <f t="shared" si="453"/>
        <v/>
      </c>
      <c r="AH80" s="284" t="str">
        <f t="shared" ref="AH80:AH96" si="516">IF(AG79=AH79,AI79,AH79)</f>
        <v/>
      </c>
      <c r="AI80" s="284" t="str">
        <f t="shared" si="455"/>
        <v/>
      </c>
      <c r="AJ80" s="284" t="str">
        <f t="shared" si="456"/>
        <v>西　山</v>
      </c>
      <c r="AK80" s="284" t="str">
        <f t="shared" si="457"/>
        <v>西　山</v>
      </c>
      <c r="AL80" s="284" t="str">
        <f t="shared" si="458"/>
        <v/>
      </c>
      <c r="AM80" s="284" t="str">
        <f t="shared" si="459"/>
        <v/>
      </c>
      <c r="AN80" s="284" t="str">
        <f t="shared" si="460"/>
        <v/>
      </c>
      <c r="AO80" s="284" t="str">
        <f t="shared" si="461"/>
        <v/>
      </c>
      <c r="AP80" s="284" t="str">
        <f t="shared" si="462"/>
        <v/>
      </c>
      <c r="AQ80" s="284" t="str">
        <f>IF(AP79=AQ79,AR79,AQ79)</f>
        <v/>
      </c>
      <c r="AR80" s="284" t="str">
        <f t="shared" ref="AR80:AR87" si="517">IF(AQ79=AR79,"",AR79)</f>
        <v/>
      </c>
      <c r="AS80" s="400"/>
      <c r="AT80" s="284" t="str">
        <f>IF(AT79="",AU79,AT79)</f>
        <v>山　内</v>
      </c>
      <c r="AU80" s="284" t="str">
        <f>IF(AT79=AU79,AV79,AU79)</f>
        <v>内　方</v>
      </c>
      <c r="AV80" s="284" t="str">
        <f t="shared" si="463"/>
        <v>平　澤</v>
      </c>
      <c r="AW80" s="284" t="str">
        <f t="shared" si="464"/>
        <v>船　水</v>
      </c>
      <c r="AX80" s="284" t="str">
        <f t="shared" si="465"/>
        <v/>
      </c>
      <c r="AY80" s="284" t="str">
        <f t="shared" si="466"/>
        <v>古　澤</v>
      </c>
      <c r="AZ80" s="284" t="str">
        <f t="shared" si="467"/>
        <v>古　澤</v>
      </c>
      <c r="BA80" s="284" t="str">
        <f t="shared" si="468"/>
        <v>平　松</v>
      </c>
      <c r="BB80" s="284" t="str">
        <f t="shared" si="469"/>
        <v>平　松</v>
      </c>
      <c r="BC80" s="284" t="str">
        <f t="shared" si="470"/>
        <v/>
      </c>
      <c r="BD80" s="284" t="str">
        <f t="shared" ref="BD80:BD96" si="518">IF(BC79=BD79,BE79,BD79)</f>
        <v/>
      </c>
      <c r="BE80" s="284" t="str">
        <f t="shared" si="472"/>
        <v>宮　地</v>
      </c>
      <c r="BF80" s="284" t="str">
        <f t="shared" si="473"/>
        <v>宮　地</v>
      </c>
      <c r="BG80" s="284" t="str">
        <f t="shared" si="474"/>
        <v/>
      </c>
      <c r="BH80" s="284" t="str">
        <f t="shared" si="475"/>
        <v/>
      </c>
      <c r="BI80" s="284" t="str">
        <f t="shared" si="476"/>
        <v/>
      </c>
      <c r="BJ80" s="284" t="str">
        <f t="shared" si="477"/>
        <v/>
      </c>
      <c r="BK80" s="284" t="str">
        <f t="shared" si="478"/>
        <v/>
      </c>
      <c r="BL80" s="284" t="str">
        <f t="shared" si="479"/>
        <v/>
      </c>
      <c r="BM80" s="284" t="str">
        <f>IF(BL79=BM79,BN79,BM79)</f>
        <v/>
      </c>
      <c r="BN80" s="284" t="str">
        <f t="shared" ref="BN80:BN87" si="519">IF(BM79=BN79,"",BN79)</f>
        <v/>
      </c>
      <c r="BO80" s="400"/>
      <c r="BP80" s="284" t="str">
        <f>IF(BP79="",BQ79,BP79)</f>
        <v>山　内</v>
      </c>
      <c r="BQ80" s="284" t="str">
        <f>IF(BP79=BQ79,BR79,BQ79)</f>
        <v>内　方</v>
      </c>
      <c r="BR80" s="284" t="str">
        <f t="shared" si="480"/>
        <v>平　澤</v>
      </c>
      <c r="BS80" s="284" t="str">
        <f t="shared" si="481"/>
        <v>船　水</v>
      </c>
      <c r="BT80" s="284" t="str">
        <f t="shared" si="482"/>
        <v/>
      </c>
      <c r="BU80" s="284" t="str">
        <f t="shared" si="483"/>
        <v/>
      </c>
      <c r="BV80" s="284" t="str">
        <f t="shared" si="484"/>
        <v/>
      </c>
      <c r="BW80" s="284" t="str">
        <f t="shared" si="485"/>
        <v>平　松</v>
      </c>
      <c r="BX80" s="284" t="str">
        <f t="shared" si="486"/>
        <v>平　松</v>
      </c>
      <c r="BY80" s="284" t="str">
        <f t="shared" si="487"/>
        <v>中　嶋</v>
      </c>
      <c r="BZ80" s="284" t="str">
        <f t="shared" ref="BZ80:BZ96" si="520">IF(BY79=BZ79,CA79,BZ79)</f>
        <v>中　嶋</v>
      </c>
      <c r="CA80" s="284" t="str">
        <f t="shared" si="489"/>
        <v>藤　本</v>
      </c>
      <c r="CB80" s="284" t="str">
        <f t="shared" si="490"/>
        <v>藤　本</v>
      </c>
      <c r="CC80" s="284" t="str">
        <f t="shared" si="491"/>
        <v>幸　岡</v>
      </c>
      <c r="CD80" s="284" t="str">
        <f t="shared" si="492"/>
        <v>幸　岡</v>
      </c>
      <c r="CE80" s="284" t="str">
        <f t="shared" si="493"/>
        <v>宮　地</v>
      </c>
      <c r="CF80" s="284" t="str">
        <f t="shared" si="494"/>
        <v/>
      </c>
      <c r="CG80" s="284" t="str">
        <f t="shared" si="495"/>
        <v/>
      </c>
      <c r="CH80" s="284" t="str">
        <f t="shared" si="496"/>
        <v/>
      </c>
      <c r="CI80" s="284" t="str">
        <f>IF(CH79=CI79,CJ79,CI79)</f>
        <v/>
      </c>
      <c r="CJ80" s="284" t="str">
        <f t="shared" ref="CJ80:CJ87" si="521">IF(CI79=CJ79,"",CJ79)</f>
        <v/>
      </c>
      <c r="CK80" s="400"/>
      <c r="CL80" s="284" t="str">
        <f>IF(CL79="",CM79,CL79)</f>
        <v>山　内</v>
      </c>
      <c r="CM80" s="284" t="str">
        <f>IF(CL79=CM79,CN79,CM79)</f>
        <v>内　方</v>
      </c>
      <c r="CN80" s="284" t="str">
        <f t="shared" si="497"/>
        <v>船　水</v>
      </c>
      <c r="CO80" s="284" t="str">
        <f t="shared" si="498"/>
        <v>金　山</v>
      </c>
      <c r="CP80" s="284" t="str">
        <f t="shared" si="499"/>
        <v>今　井</v>
      </c>
      <c r="CQ80" s="284" t="str">
        <f t="shared" si="500"/>
        <v>古　澤</v>
      </c>
      <c r="CR80" s="284" t="str">
        <f t="shared" si="501"/>
        <v>古　澤</v>
      </c>
      <c r="CS80" s="284" t="str">
        <f t="shared" si="502"/>
        <v>平　松</v>
      </c>
      <c r="CT80" s="284" t="str">
        <f t="shared" si="503"/>
        <v>平　松</v>
      </c>
      <c r="CU80" s="284" t="str">
        <f t="shared" si="504"/>
        <v/>
      </c>
      <c r="CV80" s="284" t="str">
        <f t="shared" ref="CV80:CV96" si="522">IF(CU79=CV79,CW79,CV79)</f>
        <v/>
      </c>
      <c r="CW80" s="284" t="str">
        <f t="shared" si="506"/>
        <v>宮　地</v>
      </c>
      <c r="CX80" s="284" t="str">
        <f t="shared" si="507"/>
        <v>宮　地</v>
      </c>
      <c r="CY80" s="284" t="str">
        <f t="shared" si="508"/>
        <v>西　山</v>
      </c>
      <c r="CZ80" s="284" t="str">
        <f t="shared" si="509"/>
        <v>西　山</v>
      </c>
      <c r="DA80" s="284" t="str">
        <f t="shared" si="510"/>
        <v/>
      </c>
      <c r="DB80" s="284" t="str">
        <f t="shared" si="511"/>
        <v/>
      </c>
      <c r="DC80" s="284" t="str">
        <f t="shared" si="512"/>
        <v/>
      </c>
      <c r="DD80" s="284" t="str">
        <f t="shared" si="513"/>
        <v/>
      </c>
      <c r="DE80" s="284" t="str">
        <f>IF(DD79=DE79,DF79,DE79)</f>
        <v/>
      </c>
      <c r="DF80" s="284" t="str">
        <f t="shared" ref="DF80:DF87" si="523">IF(DE79=DF79,"",DF79)</f>
        <v/>
      </c>
      <c r="HA80" s="80"/>
      <c r="HB80" s="199">
        <f>リスト!C79</f>
        <v>0</v>
      </c>
      <c r="HC80" s="76" t="str">
        <f>IF(リスト!D79="","",リスト!D79)</f>
        <v/>
      </c>
      <c r="HD80" s="76" t="str">
        <f>IF(リスト!F79="","",リスト!F79)</f>
        <v/>
      </c>
      <c r="HE80" s="76" t="str">
        <f>IF(リスト!E79="","",リスト!E79)</f>
        <v/>
      </c>
      <c r="HF80" s="200" t="str">
        <f>IF(リスト!G79="","",リスト!G79)</f>
        <v/>
      </c>
      <c r="HG80" s="77" t="str">
        <f>IF(リスト!H79="","",リスト!H79)</f>
        <v>大　東</v>
      </c>
      <c r="HH80" s="77" t="str">
        <f>IF(リスト!I79="","",リスト!I79)</f>
        <v>末　広</v>
      </c>
      <c r="HI80" s="77" t="str">
        <f>IF(リスト!J79="","",リスト!J79)</f>
        <v>太　子</v>
      </c>
      <c r="HJ80" s="77" t="str">
        <f>IF(リスト!K79="","",リスト!K79)</f>
        <v>貝　塚</v>
      </c>
      <c r="HK80" s="77" t="str">
        <f>IF(リスト!L79="","",リスト!L79)</f>
        <v>緑　町</v>
      </c>
      <c r="HL80" s="459" t="str">
        <f>IF(リスト!M79="","",リスト!M79)</f>
        <v/>
      </c>
      <c r="HM80" s="77" t="str">
        <f>IF(リスト!N79="","",リスト!N79)</f>
        <v/>
      </c>
      <c r="HN80" s="77" t="str">
        <f>IF(リスト!O79="","",リスト!O79)</f>
        <v/>
      </c>
      <c r="HO80" s="460" t="str">
        <f>IF(リスト!P79="","",リスト!P79)</f>
        <v/>
      </c>
      <c r="IV80" s="393"/>
      <c r="IW80" s="393"/>
      <c r="IX80" s="393"/>
      <c r="IY80" s="393"/>
      <c r="IZ80" s="393"/>
      <c r="JA80" s="393"/>
      <c r="JB80" s="393"/>
      <c r="JC80" s="393"/>
      <c r="JD80" s="393"/>
      <c r="JE80" s="393"/>
      <c r="JF80" s="393"/>
      <c r="JG80" s="393"/>
      <c r="JH80" s="393"/>
      <c r="JI80" s="393"/>
      <c r="JJ80" s="393"/>
      <c r="JK80" s="393"/>
      <c r="JL80" s="393"/>
      <c r="JM80" s="393"/>
      <c r="JN80" s="393"/>
      <c r="JO80" s="393"/>
      <c r="JP80" s="393"/>
      <c r="JQ80" s="393"/>
      <c r="JR80" s="393"/>
      <c r="JS80" s="393"/>
      <c r="JT80" s="393"/>
      <c r="JU80" s="393"/>
      <c r="JV80" s="393"/>
      <c r="JW80" s="393"/>
      <c r="JX80" s="393"/>
      <c r="JY80" s="393"/>
      <c r="JZ80" s="393"/>
      <c r="KA80" s="393"/>
      <c r="KB80" s="393"/>
      <c r="KC80" s="393"/>
      <c r="KD80" s="393"/>
      <c r="KE80" s="393"/>
      <c r="KF80" s="393"/>
      <c r="KG80" s="393"/>
      <c r="KH80" s="393"/>
      <c r="KI80" s="393"/>
      <c r="KJ80" s="393"/>
      <c r="KK80" s="393"/>
      <c r="KL80" s="393"/>
      <c r="KM80" s="393"/>
      <c r="KN80" s="393"/>
      <c r="KO80" s="393"/>
      <c r="KP80" s="393"/>
      <c r="KQ80" s="393"/>
      <c r="KR80" s="393"/>
      <c r="KS80" s="393"/>
      <c r="KT80" s="393"/>
      <c r="KU80" s="393"/>
      <c r="KV80" s="393"/>
      <c r="KW80" s="393"/>
      <c r="KX80" s="393"/>
      <c r="KY80" s="393"/>
      <c r="KZ80" s="393"/>
      <c r="LA80" s="393"/>
      <c r="LB80" s="393"/>
      <c r="LC80" s="393"/>
      <c r="LD80" s="393"/>
      <c r="LE80" s="393"/>
      <c r="LF80" s="393"/>
      <c r="LG80" s="393"/>
      <c r="LH80" s="393"/>
      <c r="LI80" s="393"/>
      <c r="LJ80" s="393"/>
      <c r="LK80" s="393"/>
      <c r="LL80" s="393"/>
      <c r="LM80" s="393"/>
      <c r="LN80" s="393"/>
      <c r="LO80" s="393"/>
      <c r="LP80" s="393"/>
      <c r="LQ80" s="393"/>
      <c r="LR80" s="393"/>
      <c r="LS80" s="393"/>
      <c r="LT80" s="393"/>
      <c r="LU80" s="393"/>
      <c r="LV80" s="393"/>
      <c r="LW80" s="393"/>
      <c r="LX80" s="393"/>
      <c r="LY80" s="393"/>
      <c r="LZ80" s="393"/>
      <c r="MA80" s="393"/>
      <c r="MB80" s="393"/>
      <c r="MC80" s="393"/>
      <c r="MD80" s="393"/>
      <c r="ME80" s="393"/>
      <c r="MF80" s="393"/>
      <c r="MG80" s="393"/>
      <c r="MH80" s="393"/>
      <c r="MI80" s="393"/>
      <c r="MJ80" s="393"/>
      <c r="MK80" s="393"/>
      <c r="ML80" s="393"/>
      <c r="MM80" s="393"/>
      <c r="MN80" s="393"/>
      <c r="MO80" s="393"/>
      <c r="MP80" s="393"/>
      <c r="MQ80" s="393"/>
      <c r="MR80" s="393"/>
      <c r="MS80" s="393"/>
      <c r="MT80" s="393"/>
      <c r="MU80" s="393"/>
      <c r="MV80" s="393"/>
      <c r="MW80" s="393"/>
      <c r="MX80" s="393"/>
      <c r="MY80" s="393"/>
      <c r="MZ80" s="393"/>
      <c r="NA80" s="393"/>
      <c r="NB80" s="393"/>
      <c r="NC80" s="393"/>
      <c r="ND80" s="393"/>
      <c r="NE80" s="393"/>
      <c r="NF80" s="393"/>
      <c r="NG80" s="393"/>
      <c r="NH80" s="393"/>
      <c r="NI80" s="393"/>
      <c r="NJ80" s="393"/>
      <c r="NK80" s="393"/>
      <c r="NL80" s="393"/>
      <c r="NM80" s="393"/>
      <c r="NN80" s="393"/>
      <c r="NO80" s="393"/>
      <c r="NP80" s="393"/>
      <c r="NQ80" s="393"/>
      <c r="NR80" s="393"/>
      <c r="NS80" s="393"/>
      <c r="NT80" s="393"/>
      <c r="NU80" s="393"/>
      <c r="NV80" s="393"/>
      <c r="NW80" s="393"/>
      <c r="NX80" s="393"/>
      <c r="NY80" s="393"/>
      <c r="NZ80" s="393"/>
      <c r="OA80" s="393"/>
      <c r="OB80" s="393"/>
      <c r="OC80" s="393"/>
      <c r="OD80" s="393"/>
      <c r="OE80" s="393"/>
      <c r="OF80" s="393"/>
      <c r="OG80" s="393"/>
      <c r="OH80" s="393"/>
      <c r="OI80" s="393"/>
      <c r="OJ80" s="393"/>
      <c r="OK80" s="393"/>
      <c r="OL80" s="393"/>
      <c r="OM80" s="393"/>
      <c r="ON80" s="393"/>
      <c r="OO80" s="393"/>
      <c r="OP80" s="393"/>
      <c r="OQ80" s="393"/>
      <c r="OR80" s="393"/>
      <c r="OS80" s="393"/>
      <c r="OT80" s="393"/>
      <c r="OU80" s="393"/>
      <c r="OV80" s="393"/>
      <c r="OW80" s="393"/>
      <c r="OX80" s="393"/>
      <c r="OY80" s="393"/>
      <c r="OZ80" s="393"/>
      <c r="PA80" s="393"/>
      <c r="PB80" s="393"/>
      <c r="PC80" s="393"/>
      <c r="PD80" s="393"/>
      <c r="PE80" s="393"/>
      <c r="PF80" s="393"/>
      <c r="PG80" s="393"/>
      <c r="PH80" s="393"/>
      <c r="PI80" s="393"/>
      <c r="PJ80" s="393"/>
      <c r="PK80" s="393"/>
      <c r="PL80" s="393"/>
      <c r="PM80" s="393"/>
      <c r="PN80" s="393"/>
      <c r="PO80" s="393"/>
      <c r="PP80" s="393"/>
      <c r="PQ80" s="393"/>
      <c r="PR80" s="393"/>
      <c r="PS80" s="393"/>
      <c r="PT80" s="393"/>
      <c r="PU80" s="393"/>
      <c r="PV80" s="393"/>
      <c r="PW80" s="393"/>
      <c r="PX80" s="393"/>
      <c r="PY80" s="393"/>
      <c r="PZ80" s="393"/>
      <c r="QA80" s="393"/>
      <c r="QB80" s="393"/>
      <c r="QC80" s="393"/>
      <c r="QD80" s="393"/>
      <c r="QE80" s="393"/>
      <c r="QF80" s="393"/>
      <c r="QG80" s="393"/>
      <c r="QH80" s="393"/>
      <c r="QI80" s="393"/>
      <c r="QJ80" s="393"/>
      <c r="QK80" s="393"/>
      <c r="QL80" s="393"/>
      <c r="QM80" s="393"/>
      <c r="QN80" s="393"/>
      <c r="QO80" s="393"/>
      <c r="QP80" s="393"/>
      <c r="QQ80" s="393"/>
      <c r="QR80" s="393"/>
      <c r="QS80" s="393"/>
      <c r="QT80" s="393"/>
      <c r="QU80" s="393"/>
      <c r="QV80" s="393"/>
      <c r="QW80" s="393"/>
      <c r="QX80" s="393"/>
      <c r="QY80" s="393"/>
      <c r="QZ80" s="393"/>
      <c r="RA80" s="393"/>
      <c r="RB80" s="393"/>
      <c r="RC80" s="393"/>
      <c r="RD80" s="393"/>
      <c r="RE80" s="393"/>
      <c r="RF80" s="393"/>
      <c r="RG80" s="393"/>
      <c r="RH80" s="393"/>
      <c r="RI80" s="393"/>
      <c r="RJ80" s="393"/>
      <c r="RK80" s="393"/>
      <c r="RL80" s="393"/>
      <c r="RM80" s="393"/>
      <c r="RN80" s="393"/>
      <c r="RO80" s="393"/>
      <c r="RP80" s="393"/>
      <c r="RQ80" s="393"/>
      <c r="RR80" s="393"/>
      <c r="RS80" s="393"/>
      <c r="RT80" s="393"/>
      <c r="RU80" s="393"/>
      <c r="RV80" s="393"/>
      <c r="RW80" s="393"/>
      <c r="RX80" s="393"/>
      <c r="RY80" s="393"/>
      <c r="RZ80" s="393"/>
      <c r="SA80" s="393"/>
      <c r="SB80" s="393"/>
      <c r="SC80" s="393"/>
      <c r="SD80" s="393"/>
      <c r="SE80" s="393"/>
      <c r="SF80" s="393"/>
      <c r="SG80" s="393"/>
      <c r="SH80" s="393"/>
      <c r="SI80" s="393"/>
      <c r="SJ80" s="393"/>
      <c r="SK80" s="393"/>
      <c r="SL80" s="393"/>
      <c r="SM80" s="393"/>
      <c r="SN80" s="393"/>
      <c r="SO80" s="393"/>
      <c r="SP80" s="393"/>
      <c r="SQ80" s="393"/>
      <c r="SR80" s="393"/>
      <c r="SS80" s="393"/>
      <c r="ST80" s="393"/>
      <c r="SU80" s="393"/>
      <c r="SV80" s="393"/>
      <c r="SW80" s="393"/>
      <c r="SX80" s="393"/>
      <c r="SY80" s="393"/>
      <c r="SZ80" s="393"/>
      <c r="TA80" s="393"/>
      <c r="TB80" s="393"/>
      <c r="TC80" s="393"/>
      <c r="TD80" s="393"/>
      <c r="TE80" s="393"/>
      <c r="TF80" s="393"/>
      <c r="TG80" s="393"/>
      <c r="TH80" s="393"/>
      <c r="TI80" s="393"/>
      <c r="TJ80" s="393"/>
      <c r="TK80" s="393"/>
    </row>
    <row r="81" spans="2:531" ht="24.75" customHeight="1" x14ac:dyDescent="0.2">
      <c r="B81" s="284" t="str">
        <f t="shared" ref="B81:B105" si="524">IF(B80="",C80,B80)</f>
        <v>山　内</v>
      </c>
      <c r="C81" s="284" t="str">
        <f t="shared" ref="C81:C93" si="525">IF(B80=C80,D80,C80)</f>
        <v>内　方</v>
      </c>
      <c r="D81" s="284" t="str">
        <f t="shared" si="429"/>
        <v>平　澤</v>
      </c>
      <c r="E81" s="284" t="str">
        <f t="shared" si="430"/>
        <v>船　水</v>
      </c>
      <c r="F81" s="284" t="str">
        <f t="shared" si="431"/>
        <v/>
      </c>
      <c r="G81" s="284" t="str">
        <f t="shared" si="432"/>
        <v>今　井</v>
      </c>
      <c r="H81" s="284" t="str">
        <f t="shared" si="433"/>
        <v>古　澤</v>
      </c>
      <c r="I81" s="284" t="str">
        <f t="shared" si="434"/>
        <v>髙比良</v>
      </c>
      <c r="J81" s="284" t="str">
        <f t="shared" si="435"/>
        <v>平　松</v>
      </c>
      <c r="K81" s="284" t="str">
        <f t="shared" si="436"/>
        <v>平　松</v>
      </c>
      <c r="L81" s="284" t="str">
        <f t="shared" si="514"/>
        <v/>
      </c>
      <c r="M81" s="284" t="str">
        <f t="shared" si="438"/>
        <v/>
      </c>
      <c r="N81" s="284" t="str">
        <f t="shared" si="439"/>
        <v/>
      </c>
      <c r="O81" s="284" t="str">
        <f t="shared" si="440"/>
        <v/>
      </c>
      <c r="P81" s="284" t="str">
        <f t="shared" si="441"/>
        <v/>
      </c>
      <c r="Q81" s="284" t="str">
        <f t="shared" si="442"/>
        <v/>
      </c>
      <c r="R81" s="284" t="str">
        <f t="shared" si="443"/>
        <v/>
      </c>
      <c r="S81" s="284" t="str">
        <f t="shared" si="444"/>
        <v/>
      </c>
      <c r="T81" s="284" t="str">
        <f t="shared" si="445"/>
        <v/>
      </c>
      <c r="U81" s="284" t="str">
        <f t="shared" si="445"/>
        <v/>
      </c>
      <c r="V81" s="284" t="str">
        <f t="shared" si="515"/>
        <v/>
      </c>
      <c r="X81" s="284" t="str">
        <f t="shared" ref="X81:X87" si="526">IF(X80="",Y80,X80)</f>
        <v>山　内</v>
      </c>
      <c r="Y81" s="284" t="str">
        <f t="shared" ref="Y81:Y87" si="527">IF(X80=Y80,Z80,Y80)</f>
        <v>内　方</v>
      </c>
      <c r="Z81" s="284" t="str">
        <f t="shared" si="446"/>
        <v>平　澤</v>
      </c>
      <c r="AA81" s="284" t="str">
        <f t="shared" si="447"/>
        <v>船　水</v>
      </c>
      <c r="AB81" s="284" t="str">
        <f t="shared" si="448"/>
        <v/>
      </c>
      <c r="AC81" s="284" t="str">
        <f t="shared" si="449"/>
        <v>古　澤</v>
      </c>
      <c r="AD81" s="284" t="str">
        <f t="shared" si="450"/>
        <v>平　松</v>
      </c>
      <c r="AE81" s="284" t="str">
        <f t="shared" si="451"/>
        <v>平　松</v>
      </c>
      <c r="AF81" s="284" t="str">
        <f t="shared" si="452"/>
        <v/>
      </c>
      <c r="AG81" s="284" t="str">
        <f t="shared" si="453"/>
        <v/>
      </c>
      <c r="AH81" s="284" t="str">
        <f t="shared" si="516"/>
        <v/>
      </c>
      <c r="AI81" s="284" t="str">
        <f t="shared" si="455"/>
        <v>西　山</v>
      </c>
      <c r="AJ81" s="284" t="str">
        <f t="shared" si="456"/>
        <v>西　山</v>
      </c>
      <c r="AK81" s="284" t="str">
        <f t="shared" si="457"/>
        <v/>
      </c>
      <c r="AL81" s="284" t="str">
        <f t="shared" si="458"/>
        <v/>
      </c>
      <c r="AM81" s="284" t="str">
        <f t="shared" si="459"/>
        <v/>
      </c>
      <c r="AN81" s="284" t="str">
        <f t="shared" si="460"/>
        <v/>
      </c>
      <c r="AO81" s="284" t="str">
        <f t="shared" si="461"/>
        <v/>
      </c>
      <c r="AP81" s="284" t="str">
        <f t="shared" si="462"/>
        <v/>
      </c>
      <c r="AQ81" s="284" t="str">
        <f t="shared" ref="AQ81:AQ87" si="528">IF(AP80=AQ80,AR80,AQ80)</f>
        <v/>
      </c>
      <c r="AR81" s="284" t="str">
        <f t="shared" si="517"/>
        <v/>
      </c>
      <c r="AT81" s="284" t="str">
        <f t="shared" ref="AT81:AT87" si="529">IF(AT80="",AU80,AT80)</f>
        <v>山　内</v>
      </c>
      <c r="AU81" s="284" t="str">
        <f t="shared" ref="AU81:AU87" si="530">IF(AT80=AU80,AV80,AU80)</f>
        <v>内　方</v>
      </c>
      <c r="AV81" s="284" t="str">
        <f t="shared" si="463"/>
        <v>平　澤</v>
      </c>
      <c r="AW81" s="284" t="str">
        <f t="shared" si="464"/>
        <v>船　水</v>
      </c>
      <c r="AX81" s="284" t="str">
        <f t="shared" si="465"/>
        <v/>
      </c>
      <c r="AY81" s="284" t="str">
        <f t="shared" si="466"/>
        <v>古　澤</v>
      </c>
      <c r="AZ81" s="284" t="str">
        <f t="shared" si="467"/>
        <v>平　松</v>
      </c>
      <c r="BA81" s="284" t="str">
        <f t="shared" si="468"/>
        <v>平　松</v>
      </c>
      <c r="BB81" s="284" t="str">
        <f t="shared" si="469"/>
        <v/>
      </c>
      <c r="BC81" s="284" t="str">
        <f t="shared" si="470"/>
        <v/>
      </c>
      <c r="BD81" s="284" t="str">
        <f t="shared" si="518"/>
        <v>宮　地</v>
      </c>
      <c r="BE81" s="284" t="str">
        <f t="shared" si="472"/>
        <v>宮　地</v>
      </c>
      <c r="BF81" s="284" t="str">
        <f t="shared" si="473"/>
        <v/>
      </c>
      <c r="BG81" s="284" t="str">
        <f t="shared" si="474"/>
        <v/>
      </c>
      <c r="BH81" s="284" t="str">
        <f t="shared" si="475"/>
        <v/>
      </c>
      <c r="BI81" s="284" t="str">
        <f t="shared" si="476"/>
        <v/>
      </c>
      <c r="BJ81" s="284" t="str">
        <f t="shared" si="477"/>
        <v/>
      </c>
      <c r="BK81" s="284" t="str">
        <f t="shared" si="478"/>
        <v/>
      </c>
      <c r="BL81" s="284" t="str">
        <f t="shared" si="479"/>
        <v/>
      </c>
      <c r="BM81" s="284" t="str">
        <f t="shared" ref="BM81:BM87" si="531">IF(BL80=BM80,BN80,BM80)</f>
        <v/>
      </c>
      <c r="BN81" s="284" t="str">
        <f t="shared" si="519"/>
        <v/>
      </c>
      <c r="BP81" s="284" t="str">
        <f t="shared" ref="BP81:BP87" si="532">IF(BP80="",BQ80,BP80)</f>
        <v>山　内</v>
      </c>
      <c r="BQ81" s="284" t="str">
        <f t="shared" ref="BQ81:BQ87" si="533">IF(BP80=BQ80,BR80,BQ80)</f>
        <v>内　方</v>
      </c>
      <c r="BR81" s="284" t="str">
        <f t="shared" si="480"/>
        <v>平　澤</v>
      </c>
      <c r="BS81" s="284" t="str">
        <f t="shared" si="481"/>
        <v>船　水</v>
      </c>
      <c r="BT81" s="284" t="str">
        <f t="shared" si="482"/>
        <v/>
      </c>
      <c r="BU81" s="284" t="str">
        <f t="shared" si="483"/>
        <v/>
      </c>
      <c r="BV81" s="284" t="str">
        <f t="shared" si="484"/>
        <v>平　松</v>
      </c>
      <c r="BW81" s="284" t="str">
        <f t="shared" si="485"/>
        <v>平　松</v>
      </c>
      <c r="BX81" s="284" t="str">
        <f t="shared" si="486"/>
        <v>中　嶋</v>
      </c>
      <c r="BY81" s="284" t="str">
        <f t="shared" si="487"/>
        <v>中　嶋</v>
      </c>
      <c r="BZ81" s="284" t="str">
        <f t="shared" si="520"/>
        <v>藤　本</v>
      </c>
      <c r="CA81" s="284" t="str">
        <f t="shared" si="489"/>
        <v>藤　本</v>
      </c>
      <c r="CB81" s="284" t="str">
        <f t="shared" si="490"/>
        <v>幸　岡</v>
      </c>
      <c r="CC81" s="284" t="str">
        <f t="shared" si="491"/>
        <v>幸　岡</v>
      </c>
      <c r="CD81" s="284" t="str">
        <f t="shared" si="492"/>
        <v>宮　地</v>
      </c>
      <c r="CE81" s="284" t="str">
        <f t="shared" si="493"/>
        <v>宮　地</v>
      </c>
      <c r="CF81" s="284" t="str">
        <f t="shared" si="494"/>
        <v/>
      </c>
      <c r="CG81" s="284" t="str">
        <f t="shared" si="495"/>
        <v/>
      </c>
      <c r="CH81" s="284" t="str">
        <f t="shared" si="496"/>
        <v/>
      </c>
      <c r="CI81" s="284" t="str">
        <f t="shared" ref="CI81:CI87" si="534">IF(CH80=CI80,CJ80,CI80)</f>
        <v/>
      </c>
      <c r="CJ81" s="284" t="str">
        <f t="shared" si="521"/>
        <v/>
      </c>
      <c r="CL81" s="284" t="str">
        <f t="shared" ref="CL81:CL87" si="535">IF(CL80="",CM80,CL80)</f>
        <v>山　内</v>
      </c>
      <c r="CM81" s="284" t="str">
        <f t="shared" ref="CM81:CM87" si="536">IF(CL80=CM80,CN80,CM80)</f>
        <v>内　方</v>
      </c>
      <c r="CN81" s="284" t="str">
        <f t="shared" si="497"/>
        <v>船　水</v>
      </c>
      <c r="CO81" s="284" t="str">
        <f t="shared" si="498"/>
        <v>金　山</v>
      </c>
      <c r="CP81" s="284" t="str">
        <f t="shared" si="499"/>
        <v>今　井</v>
      </c>
      <c r="CQ81" s="284" t="str">
        <f t="shared" si="500"/>
        <v>古　澤</v>
      </c>
      <c r="CR81" s="284" t="str">
        <f t="shared" si="501"/>
        <v>平　松</v>
      </c>
      <c r="CS81" s="284" t="str">
        <f t="shared" si="502"/>
        <v>平　松</v>
      </c>
      <c r="CT81" s="284" t="str">
        <f t="shared" si="503"/>
        <v/>
      </c>
      <c r="CU81" s="284" t="str">
        <f t="shared" si="504"/>
        <v/>
      </c>
      <c r="CV81" s="284" t="str">
        <f t="shared" si="522"/>
        <v>宮　地</v>
      </c>
      <c r="CW81" s="284" t="str">
        <f t="shared" si="506"/>
        <v>宮　地</v>
      </c>
      <c r="CX81" s="284" t="str">
        <f t="shared" si="507"/>
        <v>西　山</v>
      </c>
      <c r="CY81" s="284" t="str">
        <f t="shared" si="508"/>
        <v>西　山</v>
      </c>
      <c r="CZ81" s="284" t="str">
        <f t="shared" si="509"/>
        <v/>
      </c>
      <c r="DA81" s="284" t="str">
        <f t="shared" si="510"/>
        <v/>
      </c>
      <c r="DB81" s="284" t="str">
        <f t="shared" si="511"/>
        <v/>
      </c>
      <c r="DC81" s="284" t="str">
        <f t="shared" si="512"/>
        <v/>
      </c>
      <c r="DD81" s="284" t="str">
        <f t="shared" si="513"/>
        <v/>
      </c>
      <c r="DE81" s="284" t="str">
        <f t="shared" ref="DE81:DE87" si="537">IF(DD80=DE80,DF80,DE80)</f>
        <v/>
      </c>
      <c r="DF81" s="284" t="str">
        <f t="shared" si="523"/>
        <v/>
      </c>
      <c r="HA81" s="80"/>
      <c r="HB81" s="199">
        <f>リスト!C80</f>
        <v>0</v>
      </c>
      <c r="HC81" s="76" t="str">
        <f>IF(リスト!D80="","",リスト!D80)</f>
        <v/>
      </c>
      <c r="HD81" s="76" t="str">
        <f>IF(リスト!F80="","",リスト!F80)</f>
        <v/>
      </c>
      <c r="HE81" s="76" t="str">
        <f>IF(リスト!E80="","",リスト!E80)</f>
        <v/>
      </c>
      <c r="HF81" s="200" t="str">
        <f>IF(リスト!G80="","",リスト!G80)</f>
        <v/>
      </c>
      <c r="HG81" s="77" t="str">
        <f>IF(リスト!H80="","",リスト!H80)</f>
        <v>四条畷</v>
      </c>
      <c r="HH81" s="77" t="str">
        <f>IF(リスト!I80="","",リスト!I80)</f>
        <v>山手町</v>
      </c>
      <c r="HI81" s="77" t="str">
        <f>IF(リスト!J80="","",リスト!J80)</f>
        <v>平　尾</v>
      </c>
      <c r="HJ81" s="77" t="str">
        <f>IF(リスト!K80="","",リスト!K80)</f>
        <v>久　保</v>
      </c>
      <c r="HK81" s="77" t="str">
        <f>IF(リスト!L80="","",リスト!L80)</f>
        <v>　市　</v>
      </c>
      <c r="HL81" s="77" t="str">
        <f>IF(リスト!M80="","",リスト!M80)</f>
        <v>猪名川</v>
      </c>
      <c r="HM81" s="77" t="str">
        <f>IF(リスト!N80="","",リスト!N80)</f>
        <v/>
      </c>
      <c r="HN81" s="77" t="str">
        <f>IF(リスト!O80="","",リスト!O80)</f>
        <v/>
      </c>
      <c r="HO81" s="460" t="str">
        <f>IF(リスト!P80="","",リスト!P80)</f>
        <v/>
      </c>
      <c r="IV81" s="393"/>
      <c r="IW81" s="393"/>
      <c r="IX81" s="393"/>
      <c r="IY81" s="393"/>
      <c r="IZ81" s="393"/>
      <c r="JA81" s="393"/>
      <c r="JB81" s="393"/>
      <c r="JC81" s="393"/>
      <c r="JD81" s="393"/>
      <c r="JE81" s="393"/>
      <c r="JF81" s="393"/>
      <c r="JG81" s="393"/>
      <c r="JH81" s="393"/>
      <c r="JI81" s="393"/>
      <c r="JJ81" s="393"/>
      <c r="JK81" s="393"/>
      <c r="JL81" s="393"/>
      <c r="JM81" s="393"/>
      <c r="JN81" s="393"/>
      <c r="JO81" s="393"/>
      <c r="JP81" s="393"/>
      <c r="JQ81" s="393"/>
      <c r="JR81" s="393"/>
      <c r="JS81" s="393"/>
      <c r="JT81" s="393"/>
      <c r="JU81" s="393"/>
      <c r="JV81" s="393"/>
      <c r="JW81" s="393"/>
      <c r="JX81" s="393"/>
      <c r="JY81" s="393"/>
      <c r="JZ81" s="393"/>
      <c r="KA81" s="393"/>
      <c r="KB81" s="393"/>
      <c r="KC81" s="393"/>
      <c r="KD81" s="393"/>
      <c r="KE81" s="393"/>
      <c r="KF81" s="393"/>
      <c r="KG81" s="393"/>
      <c r="KH81" s="393"/>
      <c r="KI81" s="393"/>
      <c r="KJ81" s="393"/>
      <c r="KK81" s="393"/>
      <c r="KL81" s="393"/>
      <c r="KM81" s="393"/>
      <c r="KN81" s="393"/>
      <c r="KO81" s="393"/>
      <c r="KP81" s="393"/>
      <c r="KQ81" s="393"/>
      <c r="KR81" s="393"/>
      <c r="KS81" s="393"/>
      <c r="KT81" s="393"/>
      <c r="KU81" s="393"/>
      <c r="KV81" s="393"/>
      <c r="KW81" s="393"/>
      <c r="KX81" s="393"/>
      <c r="KY81" s="393"/>
      <c r="KZ81" s="393"/>
      <c r="LA81" s="393"/>
      <c r="LB81" s="393"/>
      <c r="LC81" s="393"/>
      <c r="LD81" s="393"/>
      <c r="LE81" s="393"/>
      <c r="LF81" s="393"/>
      <c r="LG81" s="393"/>
      <c r="LH81" s="393"/>
      <c r="LI81" s="393"/>
      <c r="LJ81" s="393"/>
      <c r="LK81" s="393"/>
      <c r="LL81" s="393"/>
      <c r="LM81" s="393"/>
      <c r="LN81" s="393"/>
      <c r="LO81" s="393"/>
      <c r="LP81" s="393"/>
      <c r="LQ81" s="393"/>
      <c r="LR81" s="393"/>
      <c r="LS81" s="393"/>
      <c r="LT81" s="393"/>
      <c r="LU81" s="393"/>
      <c r="LV81" s="393"/>
      <c r="LW81" s="393"/>
      <c r="LX81" s="393"/>
      <c r="LY81" s="393"/>
      <c r="LZ81" s="393"/>
      <c r="MA81" s="393"/>
      <c r="MB81" s="393"/>
      <c r="MC81" s="393"/>
      <c r="MD81" s="393"/>
      <c r="ME81" s="393"/>
      <c r="MF81" s="393"/>
      <c r="MG81" s="393"/>
      <c r="MH81" s="393"/>
      <c r="MI81" s="393"/>
      <c r="MJ81" s="393"/>
      <c r="MK81" s="393"/>
      <c r="ML81" s="393"/>
      <c r="MM81" s="393"/>
      <c r="MN81" s="393"/>
      <c r="MO81" s="393"/>
      <c r="MP81" s="393"/>
      <c r="MQ81" s="393"/>
      <c r="MR81" s="393"/>
      <c r="MS81" s="393"/>
      <c r="MT81" s="393"/>
      <c r="MU81" s="393"/>
      <c r="MV81" s="393"/>
      <c r="MW81" s="393"/>
      <c r="MX81" s="393"/>
      <c r="MY81" s="393"/>
      <c r="MZ81" s="393"/>
      <c r="NA81" s="393"/>
      <c r="NB81" s="393"/>
      <c r="NC81" s="393"/>
      <c r="ND81" s="393"/>
      <c r="NE81" s="393"/>
      <c r="NF81" s="393"/>
      <c r="NG81" s="393"/>
      <c r="NH81" s="393"/>
      <c r="NI81" s="393"/>
      <c r="NJ81" s="393"/>
      <c r="NK81" s="393"/>
      <c r="NL81" s="393"/>
      <c r="NM81" s="393"/>
      <c r="NN81" s="393"/>
      <c r="NO81" s="393"/>
      <c r="NP81" s="393"/>
      <c r="NQ81" s="393"/>
      <c r="NR81" s="393"/>
      <c r="NS81" s="393"/>
      <c r="NT81" s="393"/>
      <c r="NU81" s="393"/>
      <c r="NV81" s="393"/>
      <c r="NW81" s="393"/>
      <c r="NX81" s="393"/>
      <c r="NY81" s="393"/>
      <c r="NZ81" s="393"/>
      <c r="OA81" s="393"/>
      <c r="OB81" s="393"/>
      <c r="OC81" s="393"/>
      <c r="OD81" s="393"/>
      <c r="OE81" s="393"/>
      <c r="OF81" s="393"/>
      <c r="OG81" s="393"/>
      <c r="OH81" s="393"/>
      <c r="OI81" s="393"/>
      <c r="OJ81" s="393"/>
      <c r="OK81" s="393"/>
      <c r="OL81" s="393"/>
      <c r="OM81" s="393"/>
      <c r="ON81" s="393"/>
      <c r="OO81" s="393"/>
      <c r="OP81" s="393"/>
      <c r="OQ81" s="393"/>
      <c r="OR81" s="393"/>
      <c r="OS81" s="393"/>
      <c r="OT81" s="393"/>
      <c r="OU81" s="393"/>
      <c r="OV81" s="393"/>
      <c r="OW81" s="393"/>
      <c r="OX81" s="393"/>
      <c r="OY81" s="393"/>
      <c r="OZ81" s="393"/>
      <c r="PA81" s="393"/>
      <c r="PB81" s="393"/>
      <c r="PC81" s="393"/>
      <c r="PD81" s="393"/>
      <c r="PE81" s="393"/>
      <c r="PF81" s="393"/>
      <c r="PG81" s="393"/>
      <c r="PH81" s="393"/>
      <c r="PI81" s="393"/>
      <c r="PJ81" s="393"/>
      <c r="PK81" s="393"/>
      <c r="PL81" s="393"/>
      <c r="PM81" s="393"/>
      <c r="PN81" s="393"/>
      <c r="PO81" s="393"/>
      <c r="PP81" s="393"/>
      <c r="PQ81" s="393"/>
      <c r="PR81" s="393"/>
      <c r="PS81" s="393"/>
      <c r="PT81" s="393"/>
      <c r="PU81" s="393"/>
      <c r="PV81" s="393"/>
      <c r="PW81" s="393"/>
      <c r="PX81" s="393"/>
      <c r="PY81" s="393"/>
      <c r="PZ81" s="393"/>
      <c r="QA81" s="393"/>
      <c r="QB81" s="393"/>
      <c r="QC81" s="393"/>
      <c r="QD81" s="393"/>
      <c r="QE81" s="393"/>
      <c r="QF81" s="393"/>
      <c r="QG81" s="393"/>
      <c r="QH81" s="393"/>
      <c r="QI81" s="393"/>
      <c r="QJ81" s="393"/>
      <c r="QK81" s="393"/>
      <c r="QL81" s="393"/>
      <c r="QM81" s="393"/>
      <c r="QN81" s="393"/>
      <c r="QO81" s="393"/>
      <c r="QP81" s="393"/>
      <c r="QQ81" s="393"/>
      <c r="QR81" s="393"/>
      <c r="QS81" s="393"/>
      <c r="QT81" s="393"/>
      <c r="QU81" s="393"/>
      <c r="QV81" s="393"/>
      <c r="QW81" s="393"/>
      <c r="QX81" s="393"/>
      <c r="QY81" s="393"/>
      <c r="QZ81" s="393"/>
      <c r="RA81" s="393"/>
      <c r="RB81" s="393"/>
      <c r="RC81" s="393"/>
      <c r="RD81" s="393"/>
      <c r="RE81" s="393"/>
      <c r="RF81" s="393"/>
      <c r="RG81" s="393"/>
      <c r="RH81" s="393"/>
      <c r="RI81" s="393"/>
      <c r="RJ81" s="393"/>
      <c r="RK81" s="393"/>
      <c r="RL81" s="393"/>
      <c r="RM81" s="393"/>
      <c r="RN81" s="393"/>
      <c r="RO81" s="393"/>
      <c r="RP81" s="393"/>
      <c r="RQ81" s="393"/>
      <c r="RR81" s="393"/>
      <c r="RS81" s="393"/>
      <c r="RT81" s="393"/>
      <c r="RU81" s="393"/>
      <c r="RV81" s="393"/>
      <c r="RW81" s="393"/>
      <c r="RX81" s="393"/>
      <c r="RY81" s="393"/>
      <c r="RZ81" s="393"/>
      <c r="SA81" s="393"/>
      <c r="SB81" s="393"/>
      <c r="SC81" s="393"/>
      <c r="SD81" s="393"/>
      <c r="SE81" s="393"/>
      <c r="SF81" s="393"/>
      <c r="SG81" s="393"/>
      <c r="SH81" s="393"/>
      <c r="SI81" s="393"/>
      <c r="SJ81" s="393"/>
      <c r="SK81" s="393"/>
      <c r="SL81" s="393"/>
      <c r="SM81" s="393"/>
      <c r="SN81" s="393"/>
      <c r="SO81" s="393"/>
      <c r="SP81" s="393"/>
      <c r="SQ81" s="393"/>
      <c r="SR81" s="393"/>
      <c r="SS81" s="393"/>
      <c r="ST81" s="393"/>
      <c r="SU81" s="393"/>
      <c r="SV81" s="393"/>
      <c r="SW81" s="393"/>
      <c r="SX81" s="393"/>
      <c r="SY81" s="393"/>
      <c r="SZ81" s="393"/>
      <c r="TA81" s="393"/>
      <c r="TB81" s="393"/>
      <c r="TC81" s="393"/>
      <c r="TD81" s="393"/>
      <c r="TE81" s="393"/>
      <c r="TF81" s="393"/>
      <c r="TG81" s="393"/>
      <c r="TH81" s="393"/>
      <c r="TI81" s="393"/>
      <c r="TJ81" s="393"/>
      <c r="TK81" s="393"/>
    </row>
    <row r="82" spans="2:531" ht="24.75" customHeight="1" x14ac:dyDescent="0.2">
      <c r="B82" s="284" t="str">
        <f t="shared" si="524"/>
        <v>山　内</v>
      </c>
      <c r="C82" s="284" t="str">
        <f t="shared" si="525"/>
        <v>内　方</v>
      </c>
      <c r="D82" s="284" t="str">
        <f t="shared" si="429"/>
        <v>平　澤</v>
      </c>
      <c r="E82" s="284" t="str">
        <f t="shared" si="430"/>
        <v>船　水</v>
      </c>
      <c r="F82" s="284" t="str">
        <f t="shared" si="431"/>
        <v/>
      </c>
      <c r="G82" s="284" t="str">
        <f t="shared" si="432"/>
        <v>今　井</v>
      </c>
      <c r="H82" s="284" t="str">
        <f t="shared" si="433"/>
        <v>古　澤</v>
      </c>
      <c r="I82" s="284" t="str">
        <f t="shared" si="434"/>
        <v>髙比良</v>
      </c>
      <c r="J82" s="284" t="str">
        <f t="shared" si="435"/>
        <v>平　松</v>
      </c>
      <c r="K82" s="284" t="str">
        <f t="shared" si="436"/>
        <v/>
      </c>
      <c r="L82" s="284" t="str">
        <f t="shared" si="514"/>
        <v/>
      </c>
      <c r="M82" s="284" t="str">
        <f t="shared" si="438"/>
        <v/>
      </c>
      <c r="N82" s="284" t="str">
        <f t="shared" si="439"/>
        <v/>
      </c>
      <c r="O82" s="284" t="str">
        <f t="shared" si="440"/>
        <v/>
      </c>
      <c r="P82" s="284" t="str">
        <f t="shared" si="441"/>
        <v/>
      </c>
      <c r="Q82" s="284" t="str">
        <f t="shared" si="442"/>
        <v/>
      </c>
      <c r="R82" s="284" t="str">
        <f t="shared" si="443"/>
        <v/>
      </c>
      <c r="S82" s="284" t="str">
        <f t="shared" si="444"/>
        <v/>
      </c>
      <c r="T82" s="284" t="str">
        <f t="shared" si="445"/>
        <v/>
      </c>
      <c r="U82" s="284" t="str">
        <f t="shared" si="445"/>
        <v/>
      </c>
      <c r="V82" s="284" t="str">
        <f t="shared" si="515"/>
        <v/>
      </c>
      <c r="X82" s="284" t="str">
        <f t="shared" si="526"/>
        <v>山　内</v>
      </c>
      <c r="Y82" s="284" t="str">
        <f t="shared" si="527"/>
        <v>内　方</v>
      </c>
      <c r="Z82" s="284" t="str">
        <f t="shared" si="446"/>
        <v>平　澤</v>
      </c>
      <c r="AA82" s="284" t="str">
        <f t="shared" si="447"/>
        <v>船　水</v>
      </c>
      <c r="AB82" s="284" t="str">
        <f t="shared" si="448"/>
        <v/>
      </c>
      <c r="AC82" s="284" t="str">
        <f t="shared" si="449"/>
        <v>古　澤</v>
      </c>
      <c r="AD82" s="284" t="str">
        <f t="shared" si="450"/>
        <v>平　松</v>
      </c>
      <c r="AE82" s="284" t="str">
        <f t="shared" si="451"/>
        <v/>
      </c>
      <c r="AF82" s="284" t="str">
        <f t="shared" si="452"/>
        <v/>
      </c>
      <c r="AG82" s="284" t="str">
        <f t="shared" si="453"/>
        <v/>
      </c>
      <c r="AH82" s="284" t="str">
        <f t="shared" si="516"/>
        <v>西　山</v>
      </c>
      <c r="AI82" s="284" t="str">
        <f t="shared" si="455"/>
        <v>西　山</v>
      </c>
      <c r="AJ82" s="284" t="str">
        <f t="shared" si="456"/>
        <v/>
      </c>
      <c r="AK82" s="284" t="str">
        <f t="shared" si="457"/>
        <v/>
      </c>
      <c r="AL82" s="284" t="str">
        <f t="shared" si="458"/>
        <v/>
      </c>
      <c r="AM82" s="284" t="str">
        <f t="shared" si="459"/>
        <v/>
      </c>
      <c r="AN82" s="284" t="str">
        <f t="shared" si="460"/>
        <v/>
      </c>
      <c r="AO82" s="284" t="str">
        <f t="shared" si="461"/>
        <v/>
      </c>
      <c r="AP82" s="284" t="str">
        <f t="shared" si="462"/>
        <v/>
      </c>
      <c r="AQ82" s="284" t="str">
        <f t="shared" si="528"/>
        <v/>
      </c>
      <c r="AR82" s="284" t="str">
        <f t="shared" si="517"/>
        <v/>
      </c>
      <c r="AT82" s="284" t="str">
        <f t="shared" si="529"/>
        <v>山　内</v>
      </c>
      <c r="AU82" s="284" t="str">
        <f t="shared" si="530"/>
        <v>内　方</v>
      </c>
      <c r="AV82" s="284" t="str">
        <f t="shared" si="463"/>
        <v>平　澤</v>
      </c>
      <c r="AW82" s="284" t="str">
        <f t="shared" si="464"/>
        <v>船　水</v>
      </c>
      <c r="AX82" s="284" t="str">
        <f t="shared" si="465"/>
        <v/>
      </c>
      <c r="AY82" s="284" t="str">
        <f t="shared" si="466"/>
        <v>古　澤</v>
      </c>
      <c r="AZ82" s="284" t="str">
        <f t="shared" si="467"/>
        <v>平　松</v>
      </c>
      <c r="BA82" s="284" t="str">
        <f t="shared" si="468"/>
        <v/>
      </c>
      <c r="BB82" s="284" t="str">
        <f t="shared" si="469"/>
        <v/>
      </c>
      <c r="BC82" s="284" t="str">
        <f t="shared" si="470"/>
        <v>宮　地</v>
      </c>
      <c r="BD82" s="284" t="str">
        <f t="shared" si="518"/>
        <v>宮　地</v>
      </c>
      <c r="BE82" s="284" t="str">
        <f t="shared" si="472"/>
        <v/>
      </c>
      <c r="BF82" s="284" t="str">
        <f t="shared" si="473"/>
        <v/>
      </c>
      <c r="BG82" s="284" t="str">
        <f t="shared" si="474"/>
        <v/>
      </c>
      <c r="BH82" s="284" t="str">
        <f t="shared" si="475"/>
        <v/>
      </c>
      <c r="BI82" s="284" t="str">
        <f t="shared" si="476"/>
        <v/>
      </c>
      <c r="BJ82" s="284" t="str">
        <f t="shared" si="477"/>
        <v/>
      </c>
      <c r="BK82" s="284" t="str">
        <f t="shared" si="478"/>
        <v/>
      </c>
      <c r="BL82" s="284" t="str">
        <f t="shared" si="479"/>
        <v/>
      </c>
      <c r="BM82" s="284" t="str">
        <f t="shared" si="531"/>
        <v/>
      </c>
      <c r="BN82" s="284" t="str">
        <f t="shared" si="519"/>
        <v/>
      </c>
      <c r="BP82" s="284" t="str">
        <f t="shared" si="532"/>
        <v>山　内</v>
      </c>
      <c r="BQ82" s="284" t="str">
        <f t="shared" si="533"/>
        <v>内　方</v>
      </c>
      <c r="BR82" s="284" t="str">
        <f t="shared" si="480"/>
        <v>平　澤</v>
      </c>
      <c r="BS82" s="284" t="str">
        <f t="shared" si="481"/>
        <v>船　水</v>
      </c>
      <c r="BT82" s="284" t="str">
        <f t="shared" si="482"/>
        <v/>
      </c>
      <c r="BU82" s="284" t="str">
        <f t="shared" si="483"/>
        <v>平　松</v>
      </c>
      <c r="BV82" s="284" t="str">
        <f t="shared" si="484"/>
        <v>平　松</v>
      </c>
      <c r="BW82" s="284" t="str">
        <f t="shared" si="485"/>
        <v>中　嶋</v>
      </c>
      <c r="BX82" s="284" t="str">
        <f t="shared" si="486"/>
        <v>中　嶋</v>
      </c>
      <c r="BY82" s="284" t="str">
        <f t="shared" si="487"/>
        <v>藤　本</v>
      </c>
      <c r="BZ82" s="284" t="str">
        <f t="shared" si="520"/>
        <v>藤　本</v>
      </c>
      <c r="CA82" s="284" t="str">
        <f t="shared" si="489"/>
        <v>幸　岡</v>
      </c>
      <c r="CB82" s="284" t="str">
        <f t="shared" si="490"/>
        <v>幸　岡</v>
      </c>
      <c r="CC82" s="284" t="str">
        <f t="shared" si="491"/>
        <v>宮　地</v>
      </c>
      <c r="CD82" s="284" t="str">
        <f t="shared" si="492"/>
        <v>宮　地</v>
      </c>
      <c r="CE82" s="284" t="str">
        <f t="shared" si="493"/>
        <v/>
      </c>
      <c r="CF82" s="284" t="str">
        <f t="shared" si="494"/>
        <v/>
      </c>
      <c r="CG82" s="284" t="str">
        <f t="shared" si="495"/>
        <v/>
      </c>
      <c r="CH82" s="284" t="str">
        <f t="shared" si="496"/>
        <v/>
      </c>
      <c r="CI82" s="284" t="str">
        <f t="shared" si="534"/>
        <v/>
      </c>
      <c r="CJ82" s="284" t="str">
        <f t="shared" si="521"/>
        <v/>
      </c>
      <c r="CL82" s="284" t="str">
        <f t="shared" si="535"/>
        <v>山　内</v>
      </c>
      <c r="CM82" s="284" t="str">
        <f t="shared" si="536"/>
        <v>内　方</v>
      </c>
      <c r="CN82" s="284" t="str">
        <f t="shared" si="497"/>
        <v>船　水</v>
      </c>
      <c r="CO82" s="284" t="str">
        <f t="shared" si="498"/>
        <v>金　山</v>
      </c>
      <c r="CP82" s="284" t="str">
        <f t="shared" si="499"/>
        <v>今　井</v>
      </c>
      <c r="CQ82" s="284" t="str">
        <f t="shared" si="500"/>
        <v>古　澤</v>
      </c>
      <c r="CR82" s="284" t="str">
        <f t="shared" si="501"/>
        <v>平　松</v>
      </c>
      <c r="CS82" s="284" t="str">
        <f t="shared" si="502"/>
        <v/>
      </c>
      <c r="CT82" s="284" t="str">
        <f t="shared" si="503"/>
        <v/>
      </c>
      <c r="CU82" s="284" t="str">
        <f t="shared" si="504"/>
        <v>宮　地</v>
      </c>
      <c r="CV82" s="284" t="str">
        <f t="shared" si="522"/>
        <v>宮　地</v>
      </c>
      <c r="CW82" s="284" t="str">
        <f t="shared" si="506"/>
        <v>西　山</v>
      </c>
      <c r="CX82" s="284" t="str">
        <f t="shared" si="507"/>
        <v>西　山</v>
      </c>
      <c r="CY82" s="284" t="str">
        <f t="shared" si="508"/>
        <v/>
      </c>
      <c r="CZ82" s="284" t="str">
        <f t="shared" si="509"/>
        <v/>
      </c>
      <c r="DA82" s="284" t="str">
        <f t="shared" si="510"/>
        <v/>
      </c>
      <c r="DB82" s="284" t="str">
        <f t="shared" si="511"/>
        <v/>
      </c>
      <c r="DC82" s="284" t="str">
        <f t="shared" si="512"/>
        <v/>
      </c>
      <c r="DD82" s="284" t="str">
        <f t="shared" si="513"/>
        <v/>
      </c>
      <c r="DE82" s="284" t="str">
        <f t="shared" si="537"/>
        <v/>
      </c>
      <c r="DF82" s="284" t="str">
        <f t="shared" si="523"/>
        <v/>
      </c>
      <c r="HA82" s="80"/>
      <c r="HB82" s="199">
        <f>リスト!C81</f>
        <v>0</v>
      </c>
      <c r="HC82" s="76" t="str">
        <f>IF(リスト!D81="","",リスト!D81)</f>
        <v/>
      </c>
      <c r="HD82" s="76" t="str">
        <f>IF(リスト!F81="","",リスト!F81)</f>
        <v/>
      </c>
      <c r="HE82" s="76" t="str">
        <f>IF(リスト!E81="","",リスト!E81)</f>
        <v/>
      </c>
      <c r="HF82" s="200" t="str">
        <f>IF(リスト!G81="","",リスト!G81)</f>
        <v/>
      </c>
      <c r="HG82" s="77" t="str">
        <f>IF(リスト!H81="","",リスト!H81)</f>
        <v>野　崎</v>
      </c>
      <c r="HH82" s="77" t="str">
        <f>IF(リスト!I81="","",リスト!I81)</f>
        <v>瑞　光</v>
      </c>
      <c r="HI82" s="459" t="str">
        <f>IF(リスト!J81="","",リスト!J81)</f>
        <v/>
      </c>
      <c r="HJ82" s="77" t="str">
        <f>IF(リスト!K81="","",リスト!K81)</f>
        <v>泉　南</v>
      </c>
      <c r="HK82" s="77" t="str">
        <f>IF(リスト!L81="","",リスト!L81)</f>
        <v>西　淡</v>
      </c>
      <c r="HL82" s="77" t="str">
        <f>IF(リスト!M81="","",リスト!M81)</f>
        <v/>
      </c>
      <c r="HM82" s="77" t="str">
        <f>IF(リスト!N81="","",リスト!N81)</f>
        <v/>
      </c>
      <c r="HN82" s="77" t="str">
        <f>IF(リスト!O81="","",リスト!O81)</f>
        <v/>
      </c>
      <c r="HO82" s="460" t="str">
        <f>IF(リスト!P81="","",リスト!P81)</f>
        <v/>
      </c>
      <c r="IV82" s="393"/>
      <c r="IW82" s="393"/>
      <c r="IX82" s="393"/>
      <c r="IY82" s="393"/>
      <c r="IZ82" s="393"/>
      <c r="JA82" s="393"/>
      <c r="JB82" s="393"/>
      <c r="JC82" s="393"/>
      <c r="JD82" s="393"/>
      <c r="JE82" s="393"/>
      <c r="JF82" s="393"/>
      <c r="JG82" s="393"/>
      <c r="JH82" s="393"/>
      <c r="JI82" s="393"/>
      <c r="JJ82" s="393"/>
      <c r="JK82" s="393"/>
      <c r="JL82" s="393"/>
      <c r="JM82" s="393"/>
      <c r="JN82" s="393"/>
      <c r="JO82" s="393"/>
      <c r="JP82" s="393"/>
      <c r="JQ82" s="393"/>
      <c r="JR82" s="393"/>
      <c r="JS82" s="393"/>
      <c r="JT82" s="393"/>
      <c r="JU82" s="393"/>
      <c r="JV82" s="393"/>
      <c r="JW82" s="393"/>
      <c r="JX82" s="393"/>
      <c r="JY82" s="393"/>
      <c r="JZ82" s="393"/>
      <c r="KA82" s="393"/>
      <c r="KB82" s="393"/>
      <c r="KC82" s="393"/>
      <c r="KD82" s="393"/>
      <c r="KE82" s="393"/>
      <c r="KF82" s="393"/>
      <c r="KG82" s="393"/>
      <c r="KH82" s="393"/>
      <c r="KI82" s="393"/>
      <c r="KJ82" s="393"/>
      <c r="KK82" s="393"/>
      <c r="KL82" s="393"/>
      <c r="KM82" s="393"/>
      <c r="KN82" s="393"/>
      <c r="KO82" s="393"/>
      <c r="KP82" s="393"/>
      <c r="KQ82" s="393"/>
      <c r="KR82" s="393"/>
      <c r="KS82" s="393"/>
      <c r="KT82" s="393"/>
      <c r="KU82" s="393"/>
      <c r="KV82" s="393"/>
      <c r="KW82" s="393"/>
      <c r="KX82" s="393"/>
      <c r="KY82" s="393"/>
      <c r="KZ82" s="393"/>
      <c r="LA82" s="393"/>
      <c r="LB82" s="393"/>
      <c r="LC82" s="393"/>
      <c r="LD82" s="393"/>
      <c r="LE82" s="393"/>
      <c r="LF82" s="393"/>
      <c r="LG82" s="393"/>
      <c r="LH82" s="393"/>
      <c r="LI82" s="393"/>
      <c r="LJ82" s="393"/>
      <c r="LK82" s="393"/>
      <c r="LL82" s="393"/>
      <c r="LM82" s="393"/>
      <c r="LN82" s="393"/>
      <c r="LO82" s="393"/>
      <c r="LP82" s="393"/>
      <c r="LQ82" s="393"/>
      <c r="LR82" s="393"/>
      <c r="LS82" s="393"/>
      <c r="LT82" s="393"/>
      <c r="LU82" s="393"/>
      <c r="LV82" s="393"/>
      <c r="LW82" s="393"/>
      <c r="LX82" s="393"/>
      <c r="LY82" s="393"/>
      <c r="LZ82" s="393"/>
      <c r="MA82" s="393"/>
      <c r="MB82" s="393"/>
      <c r="MC82" s="393"/>
      <c r="MD82" s="393"/>
      <c r="ME82" s="393"/>
      <c r="MF82" s="393"/>
      <c r="MG82" s="393"/>
      <c r="MH82" s="393"/>
      <c r="MI82" s="393"/>
      <c r="MJ82" s="393"/>
      <c r="MK82" s="393"/>
      <c r="ML82" s="393"/>
      <c r="MM82" s="393"/>
      <c r="MN82" s="393"/>
      <c r="MO82" s="393"/>
      <c r="MP82" s="393"/>
      <c r="MQ82" s="393"/>
      <c r="MR82" s="393"/>
      <c r="MS82" s="393"/>
      <c r="MT82" s="393"/>
      <c r="MU82" s="393"/>
      <c r="MV82" s="393"/>
      <c r="MW82" s="393"/>
      <c r="MX82" s="393"/>
      <c r="MY82" s="393"/>
      <c r="MZ82" s="393"/>
      <c r="NA82" s="393"/>
      <c r="NB82" s="393"/>
      <c r="NC82" s="393"/>
      <c r="ND82" s="393"/>
      <c r="NE82" s="393"/>
      <c r="NF82" s="393"/>
      <c r="NG82" s="393"/>
      <c r="NH82" s="393"/>
      <c r="NI82" s="393"/>
      <c r="NJ82" s="393"/>
      <c r="NK82" s="393"/>
      <c r="NL82" s="393"/>
      <c r="NM82" s="393"/>
      <c r="NN82" s="393"/>
      <c r="NO82" s="393"/>
      <c r="NP82" s="393"/>
      <c r="NQ82" s="393"/>
      <c r="NR82" s="393"/>
      <c r="NS82" s="393"/>
      <c r="NT82" s="393"/>
      <c r="NU82" s="393"/>
      <c r="NV82" s="393"/>
      <c r="NW82" s="393"/>
      <c r="NX82" s="393"/>
      <c r="NY82" s="393"/>
      <c r="NZ82" s="393"/>
      <c r="OA82" s="393"/>
      <c r="OB82" s="393"/>
      <c r="OC82" s="393"/>
      <c r="OD82" s="393"/>
      <c r="OE82" s="393"/>
      <c r="OF82" s="393"/>
      <c r="OG82" s="393"/>
      <c r="OH82" s="393"/>
      <c r="OI82" s="393"/>
      <c r="OJ82" s="393"/>
      <c r="OK82" s="393"/>
      <c r="OL82" s="393"/>
      <c r="OM82" s="393"/>
      <c r="ON82" s="393"/>
      <c r="OO82" s="393"/>
      <c r="OP82" s="393"/>
      <c r="OQ82" s="393"/>
      <c r="OR82" s="393"/>
      <c r="OS82" s="393"/>
      <c r="OT82" s="393"/>
      <c r="OU82" s="393"/>
      <c r="OV82" s="393"/>
      <c r="OW82" s="393"/>
      <c r="OX82" s="393"/>
      <c r="OY82" s="393"/>
      <c r="OZ82" s="393"/>
      <c r="PA82" s="393"/>
      <c r="PB82" s="393"/>
      <c r="PC82" s="393"/>
      <c r="PD82" s="393"/>
      <c r="PE82" s="393"/>
      <c r="PF82" s="393"/>
      <c r="PG82" s="393"/>
      <c r="PH82" s="393"/>
      <c r="PI82" s="393"/>
      <c r="PJ82" s="393"/>
      <c r="PK82" s="393"/>
      <c r="PL82" s="393"/>
      <c r="PM82" s="393"/>
      <c r="PN82" s="393"/>
      <c r="PO82" s="393"/>
      <c r="PP82" s="393"/>
      <c r="PQ82" s="393"/>
      <c r="PR82" s="393"/>
      <c r="PS82" s="393"/>
      <c r="PT82" s="393"/>
      <c r="PU82" s="393"/>
      <c r="PV82" s="393"/>
      <c r="PW82" s="393"/>
      <c r="PX82" s="393"/>
      <c r="PY82" s="393"/>
      <c r="PZ82" s="393"/>
      <c r="QA82" s="393"/>
      <c r="QB82" s="393"/>
      <c r="QC82" s="393"/>
      <c r="QD82" s="393"/>
      <c r="QE82" s="393"/>
      <c r="QF82" s="393"/>
      <c r="QG82" s="393"/>
      <c r="QH82" s="393"/>
      <c r="QI82" s="393"/>
      <c r="QJ82" s="393"/>
      <c r="QK82" s="393"/>
      <c r="QL82" s="393"/>
      <c r="QM82" s="393"/>
      <c r="QN82" s="393"/>
      <c r="QO82" s="393"/>
      <c r="QP82" s="393"/>
      <c r="QQ82" s="393"/>
      <c r="QR82" s="393"/>
      <c r="QS82" s="393"/>
      <c r="QT82" s="393"/>
      <c r="QU82" s="393"/>
      <c r="QV82" s="393"/>
      <c r="QW82" s="393"/>
      <c r="QX82" s="393"/>
      <c r="QY82" s="393"/>
      <c r="QZ82" s="393"/>
      <c r="RA82" s="393"/>
      <c r="RB82" s="393"/>
      <c r="RC82" s="393"/>
      <c r="RD82" s="393"/>
      <c r="RE82" s="393"/>
      <c r="RF82" s="393"/>
      <c r="RG82" s="393"/>
      <c r="RH82" s="393"/>
      <c r="RI82" s="393"/>
      <c r="RJ82" s="393"/>
      <c r="RK82" s="393"/>
      <c r="RL82" s="393"/>
      <c r="RM82" s="393"/>
      <c r="RN82" s="393"/>
      <c r="RO82" s="393"/>
      <c r="RP82" s="393"/>
      <c r="RQ82" s="393"/>
      <c r="RR82" s="393"/>
      <c r="RS82" s="393"/>
      <c r="RT82" s="393"/>
      <c r="RU82" s="393"/>
      <c r="RV82" s="393"/>
      <c r="RW82" s="393"/>
      <c r="RX82" s="393"/>
      <c r="RY82" s="393"/>
      <c r="RZ82" s="393"/>
      <c r="SA82" s="393"/>
      <c r="SB82" s="393"/>
      <c r="SC82" s="393"/>
      <c r="SD82" s="393"/>
      <c r="SE82" s="393"/>
      <c r="SF82" s="393"/>
      <c r="SG82" s="393"/>
      <c r="SH82" s="393"/>
      <c r="SI82" s="393"/>
      <c r="SJ82" s="393"/>
      <c r="SK82" s="393"/>
      <c r="SL82" s="393"/>
      <c r="SM82" s="393"/>
      <c r="SN82" s="393"/>
      <c r="SO82" s="393"/>
      <c r="SP82" s="393"/>
      <c r="SQ82" s="393"/>
      <c r="SR82" s="393"/>
      <c r="SS82" s="393"/>
      <c r="ST82" s="393"/>
      <c r="SU82" s="393"/>
      <c r="SV82" s="393"/>
      <c r="SW82" s="393"/>
      <c r="SX82" s="393"/>
      <c r="SY82" s="393"/>
      <c r="SZ82" s="393"/>
      <c r="TA82" s="393"/>
      <c r="TB82" s="393"/>
      <c r="TC82" s="393"/>
      <c r="TD82" s="393"/>
      <c r="TE82" s="393"/>
      <c r="TF82" s="393"/>
      <c r="TG82" s="393"/>
      <c r="TH82" s="393"/>
      <c r="TI82" s="393"/>
      <c r="TJ82" s="393"/>
      <c r="TK82" s="393"/>
    </row>
    <row r="83" spans="2:531" ht="24.75" customHeight="1" x14ac:dyDescent="0.2">
      <c r="B83" s="284" t="str">
        <f t="shared" si="524"/>
        <v>山　内</v>
      </c>
      <c r="C83" s="284" t="str">
        <f t="shared" si="525"/>
        <v>内　方</v>
      </c>
      <c r="D83" s="284" t="str">
        <f t="shared" si="429"/>
        <v>平　澤</v>
      </c>
      <c r="E83" s="284" t="str">
        <f t="shared" si="430"/>
        <v>船　水</v>
      </c>
      <c r="F83" s="284" t="str">
        <f t="shared" si="431"/>
        <v/>
      </c>
      <c r="G83" s="284" t="str">
        <f t="shared" si="432"/>
        <v>今　井</v>
      </c>
      <c r="H83" s="284" t="str">
        <f t="shared" si="433"/>
        <v>古　澤</v>
      </c>
      <c r="I83" s="284" t="str">
        <f t="shared" si="434"/>
        <v>髙比良</v>
      </c>
      <c r="J83" s="284" t="str">
        <f t="shared" si="435"/>
        <v>平　松</v>
      </c>
      <c r="K83" s="284" t="str">
        <f t="shared" si="436"/>
        <v/>
      </c>
      <c r="L83" s="284" t="str">
        <f t="shared" si="514"/>
        <v/>
      </c>
      <c r="M83" s="284" t="str">
        <f t="shared" si="438"/>
        <v/>
      </c>
      <c r="N83" s="284" t="str">
        <f t="shared" si="439"/>
        <v/>
      </c>
      <c r="O83" s="284" t="str">
        <f t="shared" si="440"/>
        <v/>
      </c>
      <c r="P83" s="284" t="str">
        <f t="shared" si="441"/>
        <v/>
      </c>
      <c r="Q83" s="284" t="str">
        <f t="shared" si="442"/>
        <v/>
      </c>
      <c r="R83" s="284" t="str">
        <f t="shared" si="443"/>
        <v/>
      </c>
      <c r="S83" s="284" t="str">
        <f t="shared" si="444"/>
        <v/>
      </c>
      <c r="T83" s="284" t="str">
        <f t="shared" si="445"/>
        <v/>
      </c>
      <c r="U83" s="284" t="str">
        <f t="shared" si="445"/>
        <v/>
      </c>
      <c r="V83" s="284" t="str">
        <f t="shared" si="515"/>
        <v/>
      </c>
      <c r="X83" s="284" t="str">
        <f t="shared" si="526"/>
        <v>山　内</v>
      </c>
      <c r="Y83" s="284" t="str">
        <f t="shared" si="527"/>
        <v>内　方</v>
      </c>
      <c r="Z83" s="284" t="str">
        <f t="shared" si="446"/>
        <v>平　澤</v>
      </c>
      <c r="AA83" s="284" t="str">
        <f t="shared" si="447"/>
        <v>船　水</v>
      </c>
      <c r="AB83" s="284" t="str">
        <f t="shared" si="448"/>
        <v/>
      </c>
      <c r="AC83" s="284" t="str">
        <f t="shared" si="449"/>
        <v>古　澤</v>
      </c>
      <c r="AD83" s="284" t="str">
        <f t="shared" si="450"/>
        <v>平　松</v>
      </c>
      <c r="AE83" s="284" t="str">
        <f t="shared" si="451"/>
        <v/>
      </c>
      <c r="AF83" s="284" t="str">
        <f t="shared" si="452"/>
        <v/>
      </c>
      <c r="AG83" s="284" t="str">
        <f t="shared" si="453"/>
        <v>西　山</v>
      </c>
      <c r="AH83" s="284" t="str">
        <f t="shared" si="516"/>
        <v>西　山</v>
      </c>
      <c r="AI83" s="284" t="str">
        <f t="shared" si="455"/>
        <v/>
      </c>
      <c r="AJ83" s="284" t="str">
        <f t="shared" si="456"/>
        <v/>
      </c>
      <c r="AK83" s="284" t="str">
        <f t="shared" si="457"/>
        <v/>
      </c>
      <c r="AL83" s="284" t="str">
        <f t="shared" si="458"/>
        <v/>
      </c>
      <c r="AM83" s="284" t="str">
        <f t="shared" si="459"/>
        <v/>
      </c>
      <c r="AN83" s="284" t="str">
        <f t="shared" si="460"/>
        <v/>
      </c>
      <c r="AO83" s="284" t="str">
        <f t="shared" si="461"/>
        <v/>
      </c>
      <c r="AP83" s="284" t="str">
        <f t="shared" si="462"/>
        <v/>
      </c>
      <c r="AQ83" s="284" t="str">
        <f t="shared" si="528"/>
        <v/>
      </c>
      <c r="AR83" s="284" t="str">
        <f t="shared" si="517"/>
        <v/>
      </c>
      <c r="AT83" s="284" t="str">
        <f t="shared" si="529"/>
        <v>山　内</v>
      </c>
      <c r="AU83" s="284" t="str">
        <f t="shared" si="530"/>
        <v>内　方</v>
      </c>
      <c r="AV83" s="284" t="str">
        <f t="shared" si="463"/>
        <v>平　澤</v>
      </c>
      <c r="AW83" s="284" t="str">
        <f t="shared" si="464"/>
        <v>船　水</v>
      </c>
      <c r="AX83" s="284" t="str">
        <f t="shared" si="465"/>
        <v/>
      </c>
      <c r="AY83" s="284" t="str">
        <f t="shared" si="466"/>
        <v>古　澤</v>
      </c>
      <c r="AZ83" s="284" t="str">
        <f t="shared" si="467"/>
        <v>平　松</v>
      </c>
      <c r="BA83" s="284" t="str">
        <f t="shared" si="468"/>
        <v/>
      </c>
      <c r="BB83" s="284" t="str">
        <f t="shared" si="469"/>
        <v>宮　地</v>
      </c>
      <c r="BC83" s="284" t="str">
        <f t="shared" si="470"/>
        <v>宮　地</v>
      </c>
      <c r="BD83" s="284" t="str">
        <f t="shared" si="518"/>
        <v/>
      </c>
      <c r="BE83" s="284" t="str">
        <f t="shared" si="472"/>
        <v/>
      </c>
      <c r="BF83" s="284" t="str">
        <f t="shared" si="473"/>
        <v/>
      </c>
      <c r="BG83" s="284" t="str">
        <f t="shared" si="474"/>
        <v/>
      </c>
      <c r="BH83" s="284" t="str">
        <f t="shared" si="475"/>
        <v/>
      </c>
      <c r="BI83" s="284" t="str">
        <f t="shared" si="476"/>
        <v/>
      </c>
      <c r="BJ83" s="284" t="str">
        <f t="shared" si="477"/>
        <v/>
      </c>
      <c r="BK83" s="284" t="str">
        <f t="shared" si="478"/>
        <v/>
      </c>
      <c r="BL83" s="284" t="str">
        <f t="shared" si="479"/>
        <v/>
      </c>
      <c r="BM83" s="284" t="str">
        <f t="shared" si="531"/>
        <v/>
      </c>
      <c r="BN83" s="284" t="str">
        <f t="shared" si="519"/>
        <v/>
      </c>
      <c r="BP83" s="284" t="str">
        <f t="shared" si="532"/>
        <v>山　内</v>
      </c>
      <c r="BQ83" s="284" t="str">
        <f t="shared" si="533"/>
        <v>内　方</v>
      </c>
      <c r="BR83" s="284" t="str">
        <f t="shared" si="480"/>
        <v>平　澤</v>
      </c>
      <c r="BS83" s="284" t="str">
        <f t="shared" si="481"/>
        <v>船　水</v>
      </c>
      <c r="BT83" s="284" t="str">
        <f t="shared" si="482"/>
        <v/>
      </c>
      <c r="BU83" s="284" t="str">
        <f t="shared" si="483"/>
        <v>平　松</v>
      </c>
      <c r="BV83" s="284" t="str">
        <f t="shared" si="484"/>
        <v>中　嶋</v>
      </c>
      <c r="BW83" s="284" t="str">
        <f t="shared" si="485"/>
        <v>中　嶋</v>
      </c>
      <c r="BX83" s="284" t="str">
        <f t="shared" si="486"/>
        <v>藤　本</v>
      </c>
      <c r="BY83" s="284" t="str">
        <f t="shared" si="487"/>
        <v>藤　本</v>
      </c>
      <c r="BZ83" s="284" t="str">
        <f t="shared" si="520"/>
        <v>幸　岡</v>
      </c>
      <c r="CA83" s="284" t="str">
        <f t="shared" si="489"/>
        <v>幸　岡</v>
      </c>
      <c r="CB83" s="284" t="str">
        <f t="shared" si="490"/>
        <v>宮　地</v>
      </c>
      <c r="CC83" s="284" t="str">
        <f t="shared" si="491"/>
        <v>宮　地</v>
      </c>
      <c r="CD83" s="284" t="str">
        <f t="shared" si="492"/>
        <v/>
      </c>
      <c r="CE83" s="284" t="str">
        <f t="shared" si="493"/>
        <v/>
      </c>
      <c r="CF83" s="284" t="str">
        <f t="shared" si="494"/>
        <v/>
      </c>
      <c r="CG83" s="284" t="str">
        <f t="shared" si="495"/>
        <v/>
      </c>
      <c r="CH83" s="284" t="str">
        <f t="shared" si="496"/>
        <v/>
      </c>
      <c r="CI83" s="284" t="str">
        <f t="shared" si="534"/>
        <v/>
      </c>
      <c r="CJ83" s="284" t="str">
        <f t="shared" si="521"/>
        <v/>
      </c>
      <c r="CL83" s="284" t="str">
        <f t="shared" si="535"/>
        <v>山　内</v>
      </c>
      <c r="CM83" s="284" t="str">
        <f t="shared" si="536"/>
        <v>内　方</v>
      </c>
      <c r="CN83" s="284" t="str">
        <f t="shared" si="497"/>
        <v>船　水</v>
      </c>
      <c r="CO83" s="284" t="str">
        <f t="shared" si="498"/>
        <v>金　山</v>
      </c>
      <c r="CP83" s="284" t="str">
        <f t="shared" si="499"/>
        <v>今　井</v>
      </c>
      <c r="CQ83" s="284" t="str">
        <f t="shared" si="500"/>
        <v>古　澤</v>
      </c>
      <c r="CR83" s="284" t="str">
        <f t="shared" si="501"/>
        <v>平　松</v>
      </c>
      <c r="CS83" s="284" t="str">
        <f t="shared" si="502"/>
        <v/>
      </c>
      <c r="CT83" s="284" t="str">
        <f t="shared" si="503"/>
        <v>宮　地</v>
      </c>
      <c r="CU83" s="284" t="str">
        <f t="shared" si="504"/>
        <v>宮　地</v>
      </c>
      <c r="CV83" s="284" t="str">
        <f t="shared" si="522"/>
        <v>西　山</v>
      </c>
      <c r="CW83" s="284" t="str">
        <f t="shared" si="506"/>
        <v>西　山</v>
      </c>
      <c r="CX83" s="284" t="str">
        <f t="shared" si="507"/>
        <v/>
      </c>
      <c r="CY83" s="284" t="str">
        <f t="shared" si="508"/>
        <v/>
      </c>
      <c r="CZ83" s="284" t="str">
        <f t="shared" si="509"/>
        <v/>
      </c>
      <c r="DA83" s="284" t="str">
        <f t="shared" si="510"/>
        <v/>
      </c>
      <c r="DB83" s="284" t="str">
        <f t="shared" si="511"/>
        <v/>
      </c>
      <c r="DC83" s="284" t="str">
        <f t="shared" si="512"/>
        <v/>
      </c>
      <c r="DD83" s="284" t="str">
        <f t="shared" si="513"/>
        <v/>
      </c>
      <c r="DE83" s="284" t="str">
        <f t="shared" si="537"/>
        <v/>
      </c>
      <c r="DF83" s="284" t="str">
        <f t="shared" si="523"/>
        <v/>
      </c>
      <c r="HA83" s="80"/>
      <c r="HB83" s="199">
        <f>リスト!C82</f>
        <v>0</v>
      </c>
      <c r="HC83" s="76" t="str">
        <f>IF(リスト!D82="","",リスト!D82)</f>
        <v/>
      </c>
      <c r="HD83" s="76" t="str">
        <f>IF(リスト!F82="","",リスト!F82)</f>
        <v/>
      </c>
      <c r="HE83" s="76" t="str">
        <f>IF(リスト!E82="","",リスト!E82)</f>
        <v/>
      </c>
      <c r="HF83" s="200" t="str">
        <f>IF(リスト!G82="","",リスト!G82)</f>
        <v/>
      </c>
      <c r="HG83" s="77" t="str">
        <f>IF(リスト!H82="","",リスト!H82)</f>
        <v>北島橋</v>
      </c>
      <c r="HH83" s="77" t="str">
        <f>IF(リスト!I82="","",リスト!I82)</f>
        <v>南金田</v>
      </c>
      <c r="HI83" s="77" t="str">
        <f>IF(リスト!J82="","",リスト!J82)</f>
        <v>東意岐部</v>
      </c>
      <c r="HJ83" s="77" t="str">
        <f>IF(リスト!K82="","",リスト!K82)</f>
        <v>脇　浜</v>
      </c>
      <c r="HK83" s="77" t="str">
        <f>IF(リスト!L82="","",リスト!L82)</f>
        <v>志　筑</v>
      </c>
      <c r="HL83" s="77" t="str">
        <f>IF(リスト!M82="","",リスト!M82)</f>
        <v/>
      </c>
      <c r="HM83" s="77" t="str">
        <f>IF(リスト!N82="","",リスト!N82)</f>
        <v/>
      </c>
      <c r="HN83" s="77" t="str">
        <f>IF(リスト!O82="","",リスト!O82)</f>
        <v/>
      </c>
      <c r="HO83" s="460" t="str">
        <f>IF(リスト!P82="","",リスト!P82)</f>
        <v/>
      </c>
      <c r="IV83" s="393"/>
      <c r="IW83" s="393"/>
      <c r="IX83" s="393"/>
      <c r="IY83" s="393"/>
      <c r="IZ83" s="393"/>
      <c r="JA83" s="393"/>
      <c r="JB83" s="393"/>
      <c r="JC83" s="393"/>
      <c r="JD83" s="393"/>
      <c r="JE83" s="393"/>
      <c r="JF83" s="393"/>
      <c r="JG83" s="393"/>
      <c r="JH83" s="393"/>
      <c r="JI83" s="393"/>
      <c r="JJ83" s="393"/>
      <c r="JK83" s="393"/>
      <c r="JL83" s="393"/>
      <c r="JM83" s="393"/>
      <c r="JN83" s="393"/>
      <c r="JO83" s="393"/>
      <c r="JP83" s="393"/>
      <c r="JQ83" s="393"/>
      <c r="JR83" s="393"/>
      <c r="JS83" s="393"/>
      <c r="JT83" s="393"/>
      <c r="JU83" s="393"/>
      <c r="JV83" s="393"/>
      <c r="JW83" s="393"/>
      <c r="JX83" s="393"/>
      <c r="JY83" s="393"/>
      <c r="JZ83" s="393"/>
      <c r="KA83" s="393"/>
      <c r="KB83" s="393"/>
      <c r="KC83" s="393"/>
      <c r="KD83" s="393"/>
      <c r="KE83" s="393"/>
      <c r="KF83" s="393"/>
      <c r="KG83" s="393"/>
      <c r="KH83" s="393"/>
      <c r="KI83" s="393"/>
      <c r="KJ83" s="393"/>
      <c r="KK83" s="393"/>
      <c r="KL83" s="393"/>
      <c r="KM83" s="393"/>
      <c r="KN83" s="393"/>
      <c r="KO83" s="393"/>
      <c r="KP83" s="393"/>
      <c r="KQ83" s="393"/>
      <c r="KR83" s="393"/>
      <c r="KS83" s="393"/>
      <c r="KT83" s="393"/>
      <c r="KU83" s="393"/>
      <c r="KV83" s="393"/>
      <c r="KW83" s="393"/>
      <c r="KX83" s="393"/>
      <c r="KY83" s="393"/>
      <c r="KZ83" s="393"/>
      <c r="LA83" s="393"/>
      <c r="LB83" s="393"/>
      <c r="LC83" s="393"/>
      <c r="LD83" s="393"/>
      <c r="LE83" s="393"/>
      <c r="LF83" s="393"/>
      <c r="LG83" s="393"/>
      <c r="LH83" s="393"/>
      <c r="LI83" s="393"/>
      <c r="LJ83" s="393"/>
      <c r="LK83" s="393"/>
      <c r="LL83" s="393"/>
      <c r="LM83" s="393"/>
      <c r="LN83" s="393"/>
      <c r="LO83" s="393"/>
      <c r="LP83" s="393"/>
      <c r="LQ83" s="393"/>
      <c r="LR83" s="393"/>
      <c r="LS83" s="393"/>
      <c r="LT83" s="393"/>
      <c r="LU83" s="393"/>
      <c r="LV83" s="393"/>
      <c r="LW83" s="393"/>
      <c r="LX83" s="393"/>
      <c r="LY83" s="393"/>
      <c r="LZ83" s="393"/>
      <c r="MA83" s="393"/>
      <c r="MB83" s="393"/>
      <c r="MC83" s="393"/>
      <c r="MD83" s="393"/>
      <c r="ME83" s="393"/>
      <c r="MF83" s="393"/>
      <c r="MG83" s="393"/>
      <c r="MH83" s="393"/>
      <c r="MI83" s="393"/>
      <c r="MJ83" s="393"/>
      <c r="MK83" s="393"/>
      <c r="ML83" s="393"/>
      <c r="MM83" s="393"/>
      <c r="MN83" s="393"/>
      <c r="MO83" s="393"/>
      <c r="MP83" s="393"/>
      <c r="MQ83" s="393"/>
      <c r="MR83" s="393"/>
      <c r="MS83" s="393"/>
      <c r="MT83" s="393"/>
      <c r="MU83" s="393"/>
      <c r="MV83" s="393"/>
      <c r="MW83" s="393"/>
      <c r="MX83" s="393"/>
      <c r="MY83" s="393"/>
      <c r="MZ83" s="393"/>
      <c r="NA83" s="393"/>
      <c r="NB83" s="393"/>
      <c r="NC83" s="393"/>
      <c r="ND83" s="393"/>
      <c r="NE83" s="393"/>
      <c r="NF83" s="393"/>
      <c r="NG83" s="393"/>
      <c r="NH83" s="393"/>
      <c r="NI83" s="393"/>
      <c r="NJ83" s="393"/>
      <c r="NK83" s="393"/>
      <c r="NL83" s="393"/>
      <c r="NM83" s="393"/>
      <c r="NN83" s="393"/>
      <c r="NO83" s="393"/>
      <c r="NP83" s="393"/>
      <c r="NQ83" s="393"/>
      <c r="NR83" s="393"/>
      <c r="NS83" s="393"/>
      <c r="NT83" s="393"/>
      <c r="NU83" s="393"/>
      <c r="NV83" s="393"/>
      <c r="NW83" s="393"/>
      <c r="NX83" s="393"/>
      <c r="NY83" s="393"/>
      <c r="NZ83" s="393"/>
      <c r="OA83" s="393"/>
      <c r="OB83" s="393"/>
      <c r="OC83" s="393"/>
      <c r="OD83" s="393"/>
      <c r="OE83" s="393"/>
      <c r="OF83" s="393"/>
      <c r="OG83" s="393"/>
      <c r="OH83" s="393"/>
      <c r="OI83" s="393"/>
      <c r="OJ83" s="393"/>
      <c r="OK83" s="393"/>
      <c r="OL83" s="393"/>
      <c r="OM83" s="393"/>
      <c r="ON83" s="393"/>
      <c r="OO83" s="393"/>
      <c r="OP83" s="393"/>
      <c r="OQ83" s="393"/>
      <c r="OR83" s="393"/>
      <c r="OS83" s="393"/>
      <c r="OT83" s="393"/>
      <c r="OU83" s="393"/>
      <c r="OV83" s="393"/>
      <c r="OW83" s="393"/>
      <c r="OX83" s="393"/>
      <c r="OY83" s="393"/>
      <c r="OZ83" s="393"/>
      <c r="PA83" s="393"/>
      <c r="PB83" s="393"/>
      <c r="PC83" s="393"/>
      <c r="PD83" s="393"/>
      <c r="PE83" s="393"/>
      <c r="PF83" s="393"/>
      <c r="PG83" s="393"/>
      <c r="PH83" s="393"/>
      <c r="PI83" s="393"/>
      <c r="PJ83" s="393"/>
      <c r="PK83" s="393"/>
      <c r="PL83" s="393"/>
      <c r="PM83" s="393"/>
      <c r="PN83" s="393"/>
      <c r="PO83" s="393"/>
      <c r="PP83" s="393"/>
      <c r="PQ83" s="393"/>
      <c r="PR83" s="393"/>
      <c r="PS83" s="393"/>
      <c r="PT83" s="393"/>
      <c r="PU83" s="393"/>
      <c r="PV83" s="393"/>
      <c r="PW83" s="393"/>
      <c r="PX83" s="393"/>
      <c r="PY83" s="393"/>
      <c r="PZ83" s="393"/>
      <c r="QA83" s="393"/>
      <c r="QB83" s="393"/>
      <c r="QC83" s="393"/>
      <c r="QD83" s="393"/>
      <c r="QE83" s="393"/>
      <c r="QF83" s="393"/>
      <c r="QG83" s="393"/>
      <c r="QH83" s="393"/>
      <c r="QI83" s="393"/>
      <c r="QJ83" s="393"/>
      <c r="QK83" s="393"/>
      <c r="QL83" s="393"/>
      <c r="QM83" s="393"/>
      <c r="QN83" s="393"/>
      <c r="QO83" s="393"/>
      <c r="QP83" s="393"/>
      <c r="QQ83" s="393"/>
      <c r="QR83" s="393"/>
      <c r="QS83" s="393"/>
      <c r="QT83" s="393"/>
      <c r="QU83" s="393"/>
      <c r="QV83" s="393"/>
      <c r="QW83" s="393"/>
      <c r="QX83" s="393"/>
      <c r="QY83" s="393"/>
      <c r="QZ83" s="393"/>
      <c r="RA83" s="393"/>
      <c r="RB83" s="393"/>
      <c r="RC83" s="393"/>
      <c r="RD83" s="393"/>
      <c r="RE83" s="393"/>
      <c r="RF83" s="393"/>
      <c r="RG83" s="393"/>
      <c r="RH83" s="393"/>
      <c r="RI83" s="393"/>
      <c r="RJ83" s="393"/>
      <c r="RK83" s="393"/>
      <c r="RL83" s="393"/>
      <c r="RM83" s="393"/>
      <c r="RN83" s="393"/>
      <c r="RO83" s="393"/>
      <c r="RP83" s="393"/>
      <c r="RQ83" s="393"/>
      <c r="RR83" s="393"/>
      <c r="RS83" s="393"/>
      <c r="RT83" s="393"/>
      <c r="RU83" s="393"/>
      <c r="RV83" s="393"/>
      <c r="RW83" s="393"/>
      <c r="RX83" s="393"/>
      <c r="RY83" s="393"/>
      <c r="RZ83" s="393"/>
      <c r="SA83" s="393"/>
      <c r="SB83" s="393"/>
      <c r="SC83" s="393"/>
      <c r="SD83" s="393"/>
      <c r="SE83" s="393"/>
      <c r="SF83" s="393"/>
      <c r="SG83" s="393"/>
      <c r="SH83" s="393"/>
      <c r="SI83" s="393"/>
      <c r="SJ83" s="393"/>
      <c r="SK83" s="393"/>
      <c r="SL83" s="393"/>
      <c r="SM83" s="393"/>
      <c r="SN83" s="393"/>
      <c r="SO83" s="393"/>
      <c r="SP83" s="393"/>
      <c r="SQ83" s="393"/>
      <c r="SR83" s="393"/>
      <c r="SS83" s="393"/>
      <c r="ST83" s="393"/>
      <c r="SU83" s="393"/>
      <c r="SV83" s="393"/>
      <c r="SW83" s="393"/>
      <c r="SX83" s="393"/>
      <c r="SY83" s="393"/>
      <c r="SZ83" s="393"/>
      <c r="TA83" s="393"/>
      <c r="TB83" s="393"/>
      <c r="TC83" s="393"/>
      <c r="TD83" s="393"/>
      <c r="TE83" s="393"/>
      <c r="TF83" s="393"/>
      <c r="TG83" s="393"/>
      <c r="TH83" s="393"/>
      <c r="TI83" s="393"/>
      <c r="TJ83" s="393"/>
      <c r="TK83" s="393"/>
    </row>
    <row r="84" spans="2:531" ht="24.75" customHeight="1" x14ac:dyDescent="0.2">
      <c r="B84" s="284" t="str">
        <f t="shared" si="524"/>
        <v>山　内</v>
      </c>
      <c r="C84" s="284" t="str">
        <f t="shared" si="525"/>
        <v>内　方</v>
      </c>
      <c r="D84" s="284" t="str">
        <f t="shared" si="429"/>
        <v>平　澤</v>
      </c>
      <c r="E84" s="284" t="str">
        <f t="shared" si="430"/>
        <v>船　水</v>
      </c>
      <c r="F84" s="284" t="str">
        <f t="shared" si="431"/>
        <v/>
      </c>
      <c r="G84" s="284" t="str">
        <f t="shared" si="432"/>
        <v>今　井</v>
      </c>
      <c r="H84" s="284" t="str">
        <f t="shared" si="433"/>
        <v>古　澤</v>
      </c>
      <c r="I84" s="284" t="str">
        <f t="shared" si="434"/>
        <v>髙比良</v>
      </c>
      <c r="J84" s="284" t="str">
        <f t="shared" si="435"/>
        <v>平　松</v>
      </c>
      <c r="K84" s="284" t="str">
        <f t="shared" si="436"/>
        <v/>
      </c>
      <c r="L84" s="284" t="str">
        <f t="shared" si="514"/>
        <v/>
      </c>
      <c r="M84" s="284" t="str">
        <f t="shared" si="438"/>
        <v/>
      </c>
      <c r="N84" s="284" t="str">
        <f t="shared" si="439"/>
        <v/>
      </c>
      <c r="O84" s="284" t="str">
        <f t="shared" si="440"/>
        <v/>
      </c>
      <c r="P84" s="284" t="str">
        <f t="shared" si="441"/>
        <v/>
      </c>
      <c r="Q84" s="284" t="str">
        <f t="shared" si="442"/>
        <v/>
      </c>
      <c r="R84" s="284" t="str">
        <f t="shared" si="443"/>
        <v/>
      </c>
      <c r="S84" s="284" t="str">
        <f t="shared" si="444"/>
        <v/>
      </c>
      <c r="T84" s="284" t="str">
        <f t="shared" si="445"/>
        <v/>
      </c>
      <c r="U84" s="284" t="str">
        <f t="shared" si="445"/>
        <v/>
      </c>
      <c r="V84" s="284" t="str">
        <f t="shared" si="515"/>
        <v/>
      </c>
      <c r="X84" s="284" t="str">
        <f t="shared" si="526"/>
        <v>山　内</v>
      </c>
      <c r="Y84" s="284" t="str">
        <f t="shared" si="527"/>
        <v>内　方</v>
      </c>
      <c r="Z84" s="284" t="str">
        <f t="shared" si="446"/>
        <v>平　澤</v>
      </c>
      <c r="AA84" s="284" t="str">
        <f t="shared" si="447"/>
        <v>船　水</v>
      </c>
      <c r="AB84" s="284" t="str">
        <f t="shared" si="448"/>
        <v/>
      </c>
      <c r="AC84" s="284" t="str">
        <f t="shared" si="449"/>
        <v>古　澤</v>
      </c>
      <c r="AD84" s="284" t="str">
        <f t="shared" si="450"/>
        <v>平　松</v>
      </c>
      <c r="AE84" s="284" t="str">
        <f t="shared" si="451"/>
        <v/>
      </c>
      <c r="AF84" s="284" t="str">
        <f t="shared" si="452"/>
        <v>西　山</v>
      </c>
      <c r="AG84" s="284" t="str">
        <f t="shared" si="453"/>
        <v>西　山</v>
      </c>
      <c r="AH84" s="284" t="str">
        <f t="shared" si="516"/>
        <v/>
      </c>
      <c r="AI84" s="284" t="str">
        <f t="shared" si="455"/>
        <v/>
      </c>
      <c r="AJ84" s="284" t="str">
        <f t="shared" si="456"/>
        <v/>
      </c>
      <c r="AK84" s="284" t="str">
        <f t="shared" si="457"/>
        <v/>
      </c>
      <c r="AL84" s="284" t="str">
        <f t="shared" si="458"/>
        <v/>
      </c>
      <c r="AM84" s="284" t="str">
        <f t="shared" si="459"/>
        <v/>
      </c>
      <c r="AN84" s="284" t="str">
        <f t="shared" si="460"/>
        <v/>
      </c>
      <c r="AO84" s="284" t="str">
        <f t="shared" si="461"/>
        <v/>
      </c>
      <c r="AP84" s="284" t="str">
        <f t="shared" si="462"/>
        <v/>
      </c>
      <c r="AQ84" s="284" t="str">
        <f t="shared" si="528"/>
        <v/>
      </c>
      <c r="AR84" s="284" t="str">
        <f t="shared" si="517"/>
        <v/>
      </c>
      <c r="AT84" s="284" t="str">
        <f t="shared" si="529"/>
        <v>山　内</v>
      </c>
      <c r="AU84" s="284" t="str">
        <f t="shared" si="530"/>
        <v>内　方</v>
      </c>
      <c r="AV84" s="284" t="str">
        <f t="shared" si="463"/>
        <v>平　澤</v>
      </c>
      <c r="AW84" s="284" t="str">
        <f t="shared" si="464"/>
        <v>船　水</v>
      </c>
      <c r="AX84" s="284" t="str">
        <f t="shared" si="465"/>
        <v/>
      </c>
      <c r="AY84" s="284" t="str">
        <f t="shared" si="466"/>
        <v>古　澤</v>
      </c>
      <c r="AZ84" s="284" t="str">
        <f t="shared" si="467"/>
        <v>平　松</v>
      </c>
      <c r="BA84" s="284" t="str">
        <f t="shared" si="468"/>
        <v/>
      </c>
      <c r="BB84" s="284" t="str">
        <f t="shared" si="469"/>
        <v>宮　地</v>
      </c>
      <c r="BC84" s="284" t="str">
        <f t="shared" si="470"/>
        <v/>
      </c>
      <c r="BD84" s="284" t="str">
        <f t="shared" si="518"/>
        <v/>
      </c>
      <c r="BE84" s="284" t="str">
        <f t="shared" si="472"/>
        <v/>
      </c>
      <c r="BF84" s="284" t="str">
        <f t="shared" si="473"/>
        <v/>
      </c>
      <c r="BG84" s="284" t="str">
        <f t="shared" si="474"/>
        <v/>
      </c>
      <c r="BH84" s="284" t="str">
        <f t="shared" si="475"/>
        <v/>
      </c>
      <c r="BI84" s="284" t="str">
        <f t="shared" si="476"/>
        <v/>
      </c>
      <c r="BJ84" s="284" t="str">
        <f t="shared" si="477"/>
        <v/>
      </c>
      <c r="BK84" s="284" t="str">
        <f t="shared" si="478"/>
        <v/>
      </c>
      <c r="BL84" s="284" t="str">
        <f t="shared" si="479"/>
        <v/>
      </c>
      <c r="BM84" s="284" t="str">
        <f t="shared" si="531"/>
        <v/>
      </c>
      <c r="BN84" s="284" t="str">
        <f t="shared" si="519"/>
        <v/>
      </c>
      <c r="BP84" s="284" t="str">
        <f t="shared" si="532"/>
        <v>山　内</v>
      </c>
      <c r="BQ84" s="284" t="str">
        <f t="shared" si="533"/>
        <v>内　方</v>
      </c>
      <c r="BR84" s="284" t="str">
        <f t="shared" si="480"/>
        <v>平　澤</v>
      </c>
      <c r="BS84" s="284" t="str">
        <f t="shared" si="481"/>
        <v>船　水</v>
      </c>
      <c r="BT84" s="284" t="str">
        <f t="shared" si="482"/>
        <v/>
      </c>
      <c r="BU84" s="284" t="str">
        <f t="shared" si="483"/>
        <v>平　松</v>
      </c>
      <c r="BV84" s="284" t="str">
        <f t="shared" si="484"/>
        <v>中　嶋</v>
      </c>
      <c r="BW84" s="284" t="str">
        <f t="shared" si="485"/>
        <v>藤　本</v>
      </c>
      <c r="BX84" s="284" t="str">
        <f t="shared" si="486"/>
        <v>藤　本</v>
      </c>
      <c r="BY84" s="284" t="str">
        <f t="shared" si="487"/>
        <v>幸　岡</v>
      </c>
      <c r="BZ84" s="284" t="str">
        <f t="shared" si="520"/>
        <v>幸　岡</v>
      </c>
      <c r="CA84" s="284" t="str">
        <f t="shared" si="489"/>
        <v>宮　地</v>
      </c>
      <c r="CB84" s="284" t="str">
        <f t="shared" si="490"/>
        <v>宮　地</v>
      </c>
      <c r="CC84" s="284" t="str">
        <f t="shared" si="491"/>
        <v/>
      </c>
      <c r="CD84" s="284" t="str">
        <f t="shared" si="492"/>
        <v/>
      </c>
      <c r="CE84" s="284" t="str">
        <f t="shared" si="493"/>
        <v/>
      </c>
      <c r="CF84" s="284" t="str">
        <f t="shared" si="494"/>
        <v/>
      </c>
      <c r="CG84" s="284" t="str">
        <f t="shared" si="495"/>
        <v/>
      </c>
      <c r="CH84" s="284" t="str">
        <f t="shared" si="496"/>
        <v/>
      </c>
      <c r="CI84" s="284" t="str">
        <f t="shared" si="534"/>
        <v/>
      </c>
      <c r="CJ84" s="284" t="str">
        <f t="shared" si="521"/>
        <v/>
      </c>
      <c r="CL84" s="284" t="str">
        <f t="shared" si="535"/>
        <v>山　内</v>
      </c>
      <c r="CM84" s="284" t="str">
        <f t="shared" si="536"/>
        <v>内　方</v>
      </c>
      <c r="CN84" s="284" t="str">
        <f t="shared" si="497"/>
        <v>船　水</v>
      </c>
      <c r="CO84" s="284" t="str">
        <f t="shared" si="498"/>
        <v>金　山</v>
      </c>
      <c r="CP84" s="284" t="str">
        <f t="shared" si="499"/>
        <v>今　井</v>
      </c>
      <c r="CQ84" s="284" t="str">
        <f t="shared" si="500"/>
        <v>古　澤</v>
      </c>
      <c r="CR84" s="284" t="str">
        <f t="shared" si="501"/>
        <v>平　松</v>
      </c>
      <c r="CS84" s="284" t="str">
        <f t="shared" si="502"/>
        <v/>
      </c>
      <c r="CT84" s="284" t="str">
        <f t="shared" si="503"/>
        <v>宮　地</v>
      </c>
      <c r="CU84" s="284" t="str">
        <f t="shared" si="504"/>
        <v>西　山</v>
      </c>
      <c r="CV84" s="284" t="str">
        <f t="shared" si="522"/>
        <v>西　山</v>
      </c>
      <c r="CW84" s="284" t="str">
        <f t="shared" si="506"/>
        <v/>
      </c>
      <c r="CX84" s="284" t="str">
        <f t="shared" si="507"/>
        <v/>
      </c>
      <c r="CY84" s="284" t="str">
        <f t="shared" si="508"/>
        <v/>
      </c>
      <c r="CZ84" s="284" t="str">
        <f t="shared" si="509"/>
        <v/>
      </c>
      <c r="DA84" s="284" t="str">
        <f t="shared" si="510"/>
        <v/>
      </c>
      <c r="DB84" s="284" t="str">
        <f t="shared" si="511"/>
        <v/>
      </c>
      <c r="DC84" s="284" t="str">
        <f t="shared" si="512"/>
        <v/>
      </c>
      <c r="DD84" s="284" t="str">
        <f t="shared" si="513"/>
        <v/>
      </c>
      <c r="DE84" s="284" t="str">
        <f t="shared" si="537"/>
        <v/>
      </c>
      <c r="DF84" s="284" t="str">
        <f t="shared" si="523"/>
        <v/>
      </c>
      <c r="HA84" s="80"/>
      <c r="HB84" s="199">
        <f>リスト!C83</f>
        <v>0</v>
      </c>
      <c r="HC84" s="76" t="str">
        <f>IF(リスト!D83="","",リスト!D83)</f>
        <v/>
      </c>
      <c r="HD84" s="76" t="str">
        <f>IF(リスト!F83="","",リスト!F83)</f>
        <v/>
      </c>
      <c r="HE84" s="76" t="str">
        <f>IF(リスト!E83="","",リスト!E83)</f>
        <v/>
      </c>
      <c r="HF84" s="200" t="str">
        <f>IF(リスト!G83="","",リスト!G83)</f>
        <v/>
      </c>
      <c r="HG84" s="77" t="str">
        <f>IF(リスト!H83="","",リスト!H83)</f>
        <v>中垣内</v>
      </c>
      <c r="HH84" s="459" t="str">
        <f>IF(リスト!I83="","",リスト!I83)</f>
        <v/>
      </c>
      <c r="HI84" s="77" t="str">
        <f>IF(リスト!J83="","",リスト!J83)</f>
        <v>意岐部</v>
      </c>
      <c r="HJ84" s="77" t="str">
        <f>IF(リスト!K83="","",リスト!K83)</f>
        <v>関　空</v>
      </c>
      <c r="HK84" s="77" t="str">
        <f>IF(リスト!L83="","",リスト!L83)</f>
        <v>野　島</v>
      </c>
      <c r="HL84" s="77" t="str">
        <f>IF(リスト!M83="","",リスト!M83)</f>
        <v/>
      </c>
      <c r="HM84" s="77" t="str">
        <f>IF(リスト!N83="","",リスト!N83)</f>
        <v/>
      </c>
      <c r="HN84" s="77" t="str">
        <f>IF(リスト!O83="","",リスト!O83)</f>
        <v/>
      </c>
      <c r="HO84" s="460" t="str">
        <f>IF(リスト!P83="","",リスト!P83)</f>
        <v/>
      </c>
      <c r="IV84" s="393"/>
      <c r="IW84" s="393"/>
      <c r="IX84" s="393"/>
      <c r="IY84" s="393"/>
      <c r="IZ84" s="393"/>
      <c r="JA84" s="393"/>
      <c r="JB84" s="393"/>
      <c r="JC84" s="393"/>
      <c r="JD84" s="393"/>
      <c r="JE84" s="393"/>
      <c r="JF84" s="393"/>
      <c r="JG84" s="393"/>
      <c r="JH84" s="393"/>
      <c r="JI84" s="393"/>
      <c r="JJ84" s="393"/>
      <c r="JK84" s="393"/>
      <c r="JL84" s="393"/>
      <c r="JM84" s="393"/>
      <c r="JN84" s="393"/>
      <c r="JO84" s="393"/>
      <c r="JP84" s="393"/>
      <c r="JQ84" s="393"/>
      <c r="JR84" s="393"/>
      <c r="JS84" s="393"/>
      <c r="JT84" s="393"/>
      <c r="JU84" s="393"/>
      <c r="JV84" s="393"/>
      <c r="JW84" s="393"/>
      <c r="JX84" s="393"/>
      <c r="JY84" s="393"/>
      <c r="JZ84" s="393"/>
      <c r="KA84" s="393"/>
      <c r="KB84" s="393"/>
      <c r="KC84" s="393"/>
      <c r="KD84" s="393"/>
      <c r="KE84" s="393"/>
      <c r="KF84" s="393"/>
      <c r="KG84" s="393"/>
      <c r="KH84" s="393"/>
      <c r="KI84" s="393"/>
      <c r="KJ84" s="393"/>
      <c r="KK84" s="393"/>
      <c r="KL84" s="393"/>
      <c r="KM84" s="393"/>
      <c r="KN84" s="393"/>
      <c r="KO84" s="393"/>
      <c r="KP84" s="393"/>
      <c r="KQ84" s="393"/>
      <c r="KR84" s="393"/>
      <c r="KS84" s="393"/>
      <c r="KT84" s="393"/>
      <c r="KU84" s="393"/>
      <c r="KV84" s="393"/>
      <c r="KW84" s="393"/>
      <c r="KX84" s="393"/>
      <c r="KY84" s="393"/>
      <c r="KZ84" s="393"/>
      <c r="LA84" s="393"/>
      <c r="LB84" s="393"/>
      <c r="LC84" s="393"/>
      <c r="LD84" s="393"/>
      <c r="LE84" s="393"/>
      <c r="LF84" s="393"/>
      <c r="LG84" s="393"/>
      <c r="LH84" s="393"/>
      <c r="LI84" s="393"/>
      <c r="LJ84" s="393"/>
      <c r="LK84" s="393"/>
      <c r="LL84" s="393"/>
      <c r="LM84" s="393"/>
      <c r="LN84" s="393"/>
      <c r="LO84" s="393"/>
      <c r="LP84" s="393"/>
      <c r="LQ84" s="393"/>
      <c r="LR84" s="393"/>
      <c r="LS84" s="393"/>
      <c r="LT84" s="393"/>
      <c r="LU84" s="393"/>
      <c r="LV84" s="393"/>
      <c r="LW84" s="393"/>
      <c r="LX84" s="393"/>
      <c r="LY84" s="393"/>
      <c r="LZ84" s="393"/>
      <c r="MA84" s="393"/>
      <c r="MB84" s="393"/>
      <c r="MC84" s="393"/>
      <c r="MD84" s="393"/>
      <c r="ME84" s="393"/>
      <c r="MF84" s="393"/>
      <c r="MG84" s="393"/>
      <c r="MH84" s="393"/>
      <c r="MI84" s="393"/>
      <c r="MJ84" s="393"/>
      <c r="MK84" s="393"/>
      <c r="ML84" s="393"/>
      <c r="MM84" s="393"/>
      <c r="MN84" s="393"/>
      <c r="MO84" s="393"/>
      <c r="MP84" s="393"/>
      <c r="MQ84" s="393"/>
      <c r="MR84" s="393"/>
      <c r="MS84" s="393"/>
      <c r="MT84" s="393"/>
      <c r="MU84" s="393"/>
      <c r="MV84" s="393"/>
      <c r="MW84" s="393"/>
      <c r="MX84" s="393"/>
      <c r="MY84" s="393"/>
      <c r="MZ84" s="393"/>
      <c r="NA84" s="393"/>
      <c r="NB84" s="393"/>
      <c r="NC84" s="393"/>
      <c r="ND84" s="393"/>
      <c r="NE84" s="393"/>
      <c r="NF84" s="393"/>
      <c r="NG84" s="393"/>
      <c r="NH84" s="393"/>
      <c r="NI84" s="393"/>
      <c r="NJ84" s="393"/>
      <c r="NK84" s="393"/>
      <c r="NL84" s="393"/>
      <c r="NM84" s="393"/>
      <c r="NN84" s="393"/>
      <c r="NO84" s="393"/>
      <c r="NP84" s="393"/>
      <c r="NQ84" s="393"/>
      <c r="NR84" s="393"/>
      <c r="NS84" s="393"/>
      <c r="NT84" s="393"/>
      <c r="NU84" s="393"/>
      <c r="NV84" s="393"/>
      <c r="NW84" s="393"/>
      <c r="NX84" s="393"/>
      <c r="NY84" s="393"/>
      <c r="NZ84" s="393"/>
      <c r="OA84" s="393"/>
      <c r="OB84" s="393"/>
      <c r="OC84" s="393"/>
      <c r="OD84" s="393"/>
      <c r="OE84" s="393"/>
      <c r="OF84" s="393"/>
      <c r="OG84" s="393"/>
      <c r="OH84" s="393"/>
      <c r="OI84" s="393"/>
      <c r="OJ84" s="393"/>
      <c r="OK84" s="393"/>
      <c r="OL84" s="393"/>
      <c r="OM84" s="393"/>
      <c r="ON84" s="393"/>
      <c r="OO84" s="393"/>
      <c r="OP84" s="393"/>
      <c r="OQ84" s="393"/>
      <c r="OR84" s="393"/>
      <c r="OS84" s="393"/>
      <c r="OT84" s="393"/>
      <c r="OU84" s="393"/>
      <c r="OV84" s="393"/>
      <c r="OW84" s="393"/>
      <c r="OX84" s="393"/>
      <c r="OY84" s="393"/>
      <c r="OZ84" s="393"/>
      <c r="PA84" s="393"/>
      <c r="PB84" s="393"/>
      <c r="PC84" s="393"/>
      <c r="PD84" s="393"/>
      <c r="PE84" s="393"/>
      <c r="PF84" s="393"/>
      <c r="PG84" s="393"/>
      <c r="PH84" s="393"/>
      <c r="PI84" s="393"/>
      <c r="PJ84" s="393"/>
      <c r="PK84" s="393"/>
      <c r="PL84" s="393"/>
      <c r="PM84" s="393"/>
      <c r="PN84" s="393"/>
      <c r="PO84" s="393"/>
      <c r="PP84" s="393"/>
      <c r="PQ84" s="393"/>
      <c r="PR84" s="393"/>
      <c r="PS84" s="393"/>
      <c r="PT84" s="393"/>
      <c r="PU84" s="393"/>
      <c r="PV84" s="393"/>
      <c r="PW84" s="393"/>
      <c r="PX84" s="393"/>
      <c r="PY84" s="393"/>
      <c r="PZ84" s="393"/>
      <c r="QA84" s="393"/>
      <c r="QB84" s="393"/>
      <c r="QC84" s="393"/>
      <c r="QD84" s="393"/>
      <c r="QE84" s="393"/>
      <c r="QF84" s="393"/>
      <c r="QG84" s="393"/>
      <c r="QH84" s="393"/>
      <c r="QI84" s="393"/>
      <c r="QJ84" s="393"/>
      <c r="QK84" s="393"/>
      <c r="QL84" s="393"/>
      <c r="QM84" s="393"/>
      <c r="QN84" s="393"/>
      <c r="QO84" s="393"/>
      <c r="QP84" s="393"/>
      <c r="QQ84" s="393"/>
      <c r="QR84" s="393"/>
      <c r="QS84" s="393"/>
      <c r="QT84" s="393"/>
      <c r="QU84" s="393"/>
      <c r="QV84" s="393"/>
      <c r="QW84" s="393"/>
      <c r="QX84" s="393"/>
      <c r="QY84" s="393"/>
      <c r="QZ84" s="393"/>
      <c r="RA84" s="393"/>
      <c r="RB84" s="393"/>
      <c r="RC84" s="393"/>
      <c r="RD84" s="393"/>
      <c r="RE84" s="393"/>
      <c r="RF84" s="393"/>
      <c r="RG84" s="393"/>
      <c r="RH84" s="393"/>
      <c r="RI84" s="393"/>
      <c r="RJ84" s="393"/>
      <c r="RK84" s="393"/>
      <c r="RL84" s="393"/>
      <c r="RM84" s="393"/>
      <c r="RN84" s="393"/>
      <c r="RO84" s="393"/>
      <c r="RP84" s="393"/>
      <c r="RQ84" s="393"/>
      <c r="RR84" s="393"/>
      <c r="RS84" s="393"/>
      <c r="RT84" s="393"/>
      <c r="RU84" s="393"/>
      <c r="RV84" s="393"/>
      <c r="RW84" s="393"/>
      <c r="RX84" s="393"/>
      <c r="RY84" s="393"/>
      <c r="RZ84" s="393"/>
      <c r="SA84" s="393"/>
      <c r="SB84" s="393"/>
      <c r="SC84" s="393"/>
      <c r="SD84" s="393"/>
      <c r="SE84" s="393"/>
      <c r="SF84" s="393"/>
      <c r="SG84" s="393"/>
      <c r="SH84" s="393"/>
      <c r="SI84" s="393"/>
      <c r="SJ84" s="393"/>
      <c r="SK84" s="393"/>
      <c r="SL84" s="393"/>
      <c r="SM84" s="393"/>
      <c r="SN84" s="393"/>
      <c r="SO84" s="393"/>
      <c r="SP84" s="393"/>
      <c r="SQ84" s="393"/>
      <c r="SR84" s="393"/>
      <c r="SS84" s="393"/>
      <c r="ST84" s="393"/>
      <c r="SU84" s="393"/>
      <c r="SV84" s="393"/>
      <c r="SW84" s="393"/>
      <c r="SX84" s="393"/>
      <c r="SY84" s="393"/>
      <c r="SZ84" s="393"/>
      <c r="TA84" s="393"/>
      <c r="TB84" s="393"/>
      <c r="TC84" s="393"/>
      <c r="TD84" s="393"/>
      <c r="TE84" s="393"/>
      <c r="TF84" s="393"/>
      <c r="TG84" s="393"/>
      <c r="TH84" s="393"/>
      <c r="TI84" s="393"/>
      <c r="TJ84" s="393"/>
      <c r="TK84" s="393"/>
    </row>
    <row r="85" spans="2:531" ht="24.75" customHeight="1" x14ac:dyDescent="0.2">
      <c r="B85" s="284" t="str">
        <f t="shared" si="524"/>
        <v>山　内</v>
      </c>
      <c r="C85" s="284" t="str">
        <f t="shared" si="525"/>
        <v>内　方</v>
      </c>
      <c r="D85" s="284" t="str">
        <f t="shared" si="429"/>
        <v>平　澤</v>
      </c>
      <c r="E85" s="284" t="str">
        <f t="shared" si="430"/>
        <v>船　水</v>
      </c>
      <c r="F85" s="284" t="str">
        <f t="shared" si="431"/>
        <v/>
      </c>
      <c r="G85" s="284" t="str">
        <f t="shared" si="432"/>
        <v>今　井</v>
      </c>
      <c r="H85" s="284" t="str">
        <f t="shared" si="433"/>
        <v>古　澤</v>
      </c>
      <c r="I85" s="284" t="str">
        <f t="shared" si="434"/>
        <v>髙比良</v>
      </c>
      <c r="J85" s="284" t="str">
        <f t="shared" si="435"/>
        <v>平　松</v>
      </c>
      <c r="K85" s="284" t="str">
        <f t="shared" si="436"/>
        <v/>
      </c>
      <c r="L85" s="284" t="str">
        <f t="shared" si="514"/>
        <v/>
      </c>
      <c r="M85" s="284" t="str">
        <f t="shared" si="438"/>
        <v/>
      </c>
      <c r="N85" s="284" t="str">
        <f t="shared" si="439"/>
        <v/>
      </c>
      <c r="O85" s="284" t="str">
        <f t="shared" si="440"/>
        <v/>
      </c>
      <c r="P85" s="284" t="str">
        <f t="shared" si="441"/>
        <v/>
      </c>
      <c r="Q85" s="284" t="str">
        <f t="shared" si="442"/>
        <v/>
      </c>
      <c r="R85" s="284" t="str">
        <f t="shared" si="443"/>
        <v/>
      </c>
      <c r="S85" s="284" t="str">
        <f t="shared" si="444"/>
        <v/>
      </c>
      <c r="T85" s="284" t="str">
        <f t="shared" si="445"/>
        <v/>
      </c>
      <c r="U85" s="284" t="str">
        <f t="shared" si="445"/>
        <v/>
      </c>
      <c r="V85" s="284" t="str">
        <f t="shared" si="515"/>
        <v/>
      </c>
      <c r="X85" s="284" t="str">
        <f t="shared" si="526"/>
        <v>山　内</v>
      </c>
      <c r="Y85" s="284" t="str">
        <f t="shared" si="527"/>
        <v>内　方</v>
      </c>
      <c r="Z85" s="284" t="str">
        <f t="shared" si="446"/>
        <v>平　澤</v>
      </c>
      <c r="AA85" s="284" t="str">
        <f t="shared" si="447"/>
        <v>船　水</v>
      </c>
      <c r="AB85" s="284" t="str">
        <f t="shared" si="448"/>
        <v/>
      </c>
      <c r="AC85" s="284" t="str">
        <f t="shared" si="449"/>
        <v>古　澤</v>
      </c>
      <c r="AD85" s="284" t="str">
        <f t="shared" si="450"/>
        <v>平　松</v>
      </c>
      <c r="AE85" s="284" t="str">
        <f t="shared" si="451"/>
        <v/>
      </c>
      <c r="AF85" s="284" t="str">
        <f t="shared" si="452"/>
        <v>西　山</v>
      </c>
      <c r="AG85" s="284" t="str">
        <f t="shared" si="453"/>
        <v/>
      </c>
      <c r="AH85" s="284" t="str">
        <f t="shared" si="516"/>
        <v/>
      </c>
      <c r="AI85" s="284" t="str">
        <f t="shared" si="455"/>
        <v/>
      </c>
      <c r="AJ85" s="284" t="str">
        <f t="shared" si="456"/>
        <v/>
      </c>
      <c r="AK85" s="284" t="str">
        <f t="shared" si="457"/>
        <v/>
      </c>
      <c r="AL85" s="284" t="str">
        <f t="shared" si="458"/>
        <v/>
      </c>
      <c r="AM85" s="284" t="str">
        <f t="shared" si="459"/>
        <v/>
      </c>
      <c r="AN85" s="284" t="str">
        <f t="shared" si="460"/>
        <v/>
      </c>
      <c r="AO85" s="284" t="str">
        <f t="shared" si="461"/>
        <v/>
      </c>
      <c r="AP85" s="284" t="str">
        <f t="shared" si="462"/>
        <v/>
      </c>
      <c r="AQ85" s="284" t="str">
        <f t="shared" si="528"/>
        <v/>
      </c>
      <c r="AR85" s="284" t="str">
        <f t="shared" si="517"/>
        <v/>
      </c>
      <c r="AT85" s="284" t="str">
        <f t="shared" si="529"/>
        <v>山　内</v>
      </c>
      <c r="AU85" s="284" t="str">
        <f t="shared" si="530"/>
        <v>内　方</v>
      </c>
      <c r="AV85" s="284" t="str">
        <f t="shared" si="463"/>
        <v>平　澤</v>
      </c>
      <c r="AW85" s="284" t="str">
        <f t="shared" si="464"/>
        <v>船　水</v>
      </c>
      <c r="AX85" s="284" t="str">
        <f t="shared" si="465"/>
        <v/>
      </c>
      <c r="AY85" s="284" t="str">
        <f t="shared" si="466"/>
        <v>古　澤</v>
      </c>
      <c r="AZ85" s="284" t="str">
        <f t="shared" si="467"/>
        <v>平　松</v>
      </c>
      <c r="BA85" s="284" t="str">
        <f t="shared" si="468"/>
        <v/>
      </c>
      <c r="BB85" s="284" t="str">
        <f t="shared" si="469"/>
        <v>宮　地</v>
      </c>
      <c r="BC85" s="284" t="str">
        <f t="shared" si="470"/>
        <v/>
      </c>
      <c r="BD85" s="284" t="str">
        <f t="shared" si="518"/>
        <v/>
      </c>
      <c r="BE85" s="284" t="str">
        <f t="shared" si="472"/>
        <v/>
      </c>
      <c r="BF85" s="284" t="str">
        <f t="shared" si="473"/>
        <v/>
      </c>
      <c r="BG85" s="284" t="str">
        <f t="shared" si="474"/>
        <v/>
      </c>
      <c r="BH85" s="284" t="str">
        <f t="shared" si="475"/>
        <v/>
      </c>
      <c r="BI85" s="284" t="str">
        <f t="shared" si="476"/>
        <v/>
      </c>
      <c r="BJ85" s="284" t="str">
        <f t="shared" si="477"/>
        <v/>
      </c>
      <c r="BK85" s="284" t="str">
        <f t="shared" si="478"/>
        <v/>
      </c>
      <c r="BL85" s="284" t="str">
        <f t="shared" si="479"/>
        <v/>
      </c>
      <c r="BM85" s="284" t="str">
        <f t="shared" si="531"/>
        <v/>
      </c>
      <c r="BN85" s="284" t="str">
        <f t="shared" si="519"/>
        <v/>
      </c>
      <c r="BP85" s="284" t="str">
        <f t="shared" si="532"/>
        <v>山　内</v>
      </c>
      <c r="BQ85" s="284" t="str">
        <f t="shared" si="533"/>
        <v>内　方</v>
      </c>
      <c r="BR85" s="284" t="str">
        <f t="shared" si="480"/>
        <v>平　澤</v>
      </c>
      <c r="BS85" s="284" t="str">
        <f t="shared" si="481"/>
        <v>船　水</v>
      </c>
      <c r="BT85" s="284" t="str">
        <f t="shared" si="482"/>
        <v/>
      </c>
      <c r="BU85" s="284" t="str">
        <f t="shared" si="483"/>
        <v>平　松</v>
      </c>
      <c r="BV85" s="284" t="str">
        <f t="shared" si="484"/>
        <v>中　嶋</v>
      </c>
      <c r="BW85" s="284" t="str">
        <f t="shared" si="485"/>
        <v>藤　本</v>
      </c>
      <c r="BX85" s="284" t="str">
        <f t="shared" si="486"/>
        <v>幸　岡</v>
      </c>
      <c r="BY85" s="284" t="str">
        <f t="shared" si="487"/>
        <v>幸　岡</v>
      </c>
      <c r="BZ85" s="284" t="str">
        <f t="shared" si="520"/>
        <v>宮　地</v>
      </c>
      <c r="CA85" s="284" t="str">
        <f t="shared" si="489"/>
        <v>宮　地</v>
      </c>
      <c r="CB85" s="284" t="str">
        <f t="shared" si="490"/>
        <v/>
      </c>
      <c r="CC85" s="284" t="str">
        <f t="shared" si="491"/>
        <v/>
      </c>
      <c r="CD85" s="284" t="str">
        <f t="shared" si="492"/>
        <v/>
      </c>
      <c r="CE85" s="284" t="str">
        <f t="shared" si="493"/>
        <v/>
      </c>
      <c r="CF85" s="284" t="str">
        <f t="shared" si="494"/>
        <v/>
      </c>
      <c r="CG85" s="284" t="str">
        <f t="shared" si="495"/>
        <v/>
      </c>
      <c r="CH85" s="284" t="str">
        <f t="shared" si="496"/>
        <v/>
      </c>
      <c r="CI85" s="284" t="str">
        <f t="shared" si="534"/>
        <v/>
      </c>
      <c r="CJ85" s="284" t="str">
        <f t="shared" si="521"/>
        <v/>
      </c>
      <c r="CL85" s="284" t="str">
        <f t="shared" si="535"/>
        <v>山　内</v>
      </c>
      <c r="CM85" s="284" t="str">
        <f t="shared" si="536"/>
        <v>内　方</v>
      </c>
      <c r="CN85" s="284" t="str">
        <f t="shared" si="497"/>
        <v>船　水</v>
      </c>
      <c r="CO85" s="284" t="str">
        <f t="shared" si="498"/>
        <v>金　山</v>
      </c>
      <c r="CP85" s="284" t="str">
        <f t="shared" si="499"/>
        <v>今　井</v>
      </c>
      <c r="CQ85" s="284" t="str">
        <f t="shared" si="500"/>
        <v>古　澤</v>
      </c>
      <c r="CR85" s="284" t="str">
        <f t="shared" si="501"/>
        <v>平　松</v>
      </c>
      <c r="CS85" s="284" t="str">
        <f t="shared" si="502"/>
        <v/>
      </c>
      <c r="CT85" s="284" t="str">
        <f t="shared" si="503"/>
        <v>宮　地</v>
      </c>
      <c r="CU85" s="284" t="str">
        <f t="shared" si="504"/>
        <v>西　山</v>
      </c>
      <c r="CV85" s="284" t="str">
        <f t="shared" si="522"/>
        <v/>
      </c>
      <c r="CW85" s="284" t="str">
        <f t="shared" si="506"/>
        <v/>
      </c>
      <c r="CX85" s="284" t="str">
        <f t="shared" si="507"/>
        <v/>
      </c>
      <c r="CY85" s="284" t="str">
        <f t="shared" si="508"/>
        <v/>
      </c>
      <c r="CZ85" s="284" t="str">
        <f t="shared" si="509"/>
        <v/>
      </c>
      <c r="DA85" s="284" t="str">
        <f t="shared" si="510"/>
        <v/>
      </c>
      <c r="DB85" s="284" t="str">
        <f t="shared" si="511"/>
        <v/>
      </c>
      <c r="DC85" s="284" t="str">
        <f t="shared" si="512"/>
        <v/>
      </c>
      <c r="DD85" s="284" t="str">
        <f t="shared" si="513"/>
        <v/>
      </c>
      <c r="DE85" s="284" t="str">
        <f t="shared" si="537"/>
        <v/>
      </c>
      <c r="DF85" s="284" t="str">
        <f t="shared" si="523"/>
        <v/>
      </c>
      <c r="HA85" s="80"/>
      <c r="HB85" s="199">
        <f>リスト!C84</f>
        <v>0</v>
      </c>
      <c r="HC85" s="76" t="str">
        <f>IF(リスト!D84="","",リスト!D84)</f>
        <v/>
      </c>
      <c r="HD85" s="76" t="str">
        <f>IF(リスト!F84="","",リスト!F84)</f>
        <v/>
      </c>
      <c r="HE85" s="76" t="str">
        <f>IF(リスト!E84="","",リスト!E84)</f>
        <v/>
      </c>
      <c r="HF85" s="200" t="str">
        <f>IF(リスト!G84="","",リスト!G84)</f>
        <v/>
      </c>
      <c r="HG85" s="77" t="str">
        <f>IF(リスト!H84="","",リスト!H84)</f>
        <v>茨田浜</v>
      </c>
      <c r="HH85" s="77" t="str">
        <f>IF(リスト!I84="","",リスト!I84)</f>
        <v>能　勢</v>
      </c>
      <c r="HI85" s="77" t="str">
        <f>IF(リスト!J84="","",リスト!J84)</f>
        <v>稲　田</v>
      </c>
      <c r="HJ85" s="77" t="str">
        <f>IF(リスト!K84="","",リスト!K84)</f>
        <v>りんくうタウン</v>
      </c>
      <c r="HK85" s="77" t="str">
        <f>IF(リスト!L84="","",リスト!L84)</f>
        <v>岩　屋</v>
      </c>
      <c r="HL85" s="77" t="str">
        <f>IF(リスト!M84="","",リスト!M84)</f>
        <v/>
      </c>
      <c r="HM85" s="77" t="str">
        <f>IF(リスト!N84="","",リスト!N84)</f>
        <v/>
      </c>
      <c r="HN85" s="77" t="str">
        <f>IF(リスト!O84="","",リスト!O84)</f>
        <v/>
      </c>
      <c r="HO85" s="460" t="str">
        <f>IF(リスト!P84="","",リスト!P84)</f>
        <v/>
      </c>
      <c r="IV85" s="393"/>
      <c r="IW85" s="393"/>
      <c r="IX85" s="393"/>
      <c r="IY85" s="393"/>
      <c r="IZ85" s="393"/>
      <c r="JA85" s="393"/>
      <c r="JB85" s="393"/>
      <c r="JC85" s="393"/>
      <c r="JD85" s="393"/>
      <c r="JE85" s="393"/>
      <c r="JF85" s="393"/>
      <c r="JG85" s="393"/>
      <c r="JH85" s="393"/>
      <c r="JI85" s="393"/>
      <c r="JJ85" s="393"/>
      <c r="JK85" s="393"/>
      <c r="JL85" s="393"/>
      <c r="JM85" s="393"/>
      <c r="JN85" s="393"/>
      <c r="JO85" s="393"/>
      <c r="JP85" s="393"/>
      <c r="JQ85" s="393"/>
      <c r="JR85" s="393"/>
      <c r="JS85" s="393"/>
      <c r="JT85" s="393"/>
      <c r="JU85" s="393"/>
      <c r="JV85" s="393"/>
      <c r="JW85" s="393"/>
      <c r="JX85" s="393"/>
      <c r="JY85" s="393"/>
      <c r="JZ85" s="393"/>
      <c r="KA85" s="393"/>
      <c r="KB85" s="393"/>
      <c r="KC85" s="393"/>
      <c r="KD85" s="393"/>
      <c r="KE85" s="393"/>
      <c r="KF85" s="393"/>
      <c r="KG85" s="393"/>
      <c r="KH85" s="393"/>
      <c r="KI85" s="393"/>
      <c r="KJ85" s="393"/>
      <c r="KK85" s="393"/>
      <c r="KL85" s="393"/>
      <c r="KM85" s="393"/>
      <c r="KN85" s="393"/>
      <c r="KO85" s="393"/>
      <c r="KP85" s="393"/>
      <c r="KQ85" s="393"/>
      <c r="KR85" s="393"/>
      <c r="KS85" s="393"/>
      <c r="KT85" s="393"/>
      <c r="KU85" s="393"/>
      <c r="KV85" s="393"/>
      <c r="KW85" s="393"/>
      <c r="KX85" s="393"/>
      <c r="KY85" s="393"/>
      <c r="KZ85" s="393"/>
      <c r="LA85" s="393"/>
      <c r="LB85" s="393"/>
      <c r="LC85" s="393"/>
      <c r="LD85" s="393"/>
      <c r="LE85" s="393"/>
      <c r="LF85" s="393"/>
      <c r="LG85" s="393"/>
      <c r="LH85" s="393"/>
      <c r="LI85" s="393"/>
      <c r="LJ85" s="393"/>
      <c r="LK85" s="393"/>
      <c r="LL85" s="393"/>
      <c r="LM85" s="393"/>
      <c r="LN85" s="393"/>
      <c r="LO85" s="393"/>
      <c r="LP85" s="393"/>
      <c r="LQ85" s="393"/>
      <c r="LR85" s="393"/>
      <c r="LS85" s="393"/>
      <c r="LT85" s="393"/>
      <c r="LU85" s="393"/>
      <c r="LV85" s="393"/>
      <c r="LW85" s="393"/>
      <c r="LX85" s="393"/>
      <c r="LY85" s="393"/>
      <c r="LZ85" s="393"/>
      <c r="MA85" s="393"/>
      <c r="MB85" s="393"/>
      <c r="MC85" s="393"/>
      <c r="MD85" s="393"/>
      <c r="ME85" s="393"/>
      <c r="MF85" s="393"/>
      <c r="MG85" s="393"/>
      <c r="MH85" s="393"/>
      <c r="MI85" s="393"/>
      <c r="MJ85" s="393"/>
      <c r="MK85" s="393"/>
      <c r="ML85" s="393"/>
      <c r="MM85" s="393"/>
      <c r="MN85" s="393"/>
      <c r="MO85" s="393"/>
      <c r="MP85" s="393"/>
      <c r="MQ85" s="393"/>
      <c r="MR85" s="393"/>
      <c r="MS85" s="393"/>
      <c r="MT85" s="393"/>
      <c r="MU85" s="393"/>
      <c r="MV85" s="393"/>
      <c r="MW85" s="393"/>
      <c r="MX85" s="393"/>
      <c r="MY85" s="393"/>
      <c r="MZ85" s="393"/>
      <c r="NA85" s="393"/>
      <c r="NB85" s="393"/>
      <c r="NC85" s="393"/>
      <c r="ND85" s="393"/>
      <c r="NE85" s="393"/>
      <c r="NF85" s="393"/>
      <c r="NG85" s="393"/>
      <c r="NH85" s="393"/>
      <c r="NI85" s="393"/>
      <c r="NJ85" s="393"/>
      <c r="NK85" s="393"/>
      <c r="NL85" s="393"/>
      <c r="NM85" s="393"/>
      <c r="NN85" s="393"/>
      <c r="NO85" s="393"/>
      <c r="NP85" s="393"/>
      <c r="NQ85" s="393"/>
      <c r="NR85" s="393"/>
      <c r="NS85" s="393"/>
      <c r="NT85" s="393"/>
      <c r="NU85" s="393"/>
      <c r="NV85" s="393"/>
      <c r="NW85" s="393"/>
      <c r="NX85" s="393"/>
      <c r="NY85" s="393"/>
      <c r="NZ85" s="393"/>
      <c r="OA85" s="393"/>
      <c r="OB85" s="393"/>
      <c r="OC85" s="393"/>
      <c r="OD85" s="393"/>
      <c r="OE85" s="393"/>
      <c r="OF85" s="393"/>
      <c r="OG85" s="393"/>
      <c r="OH85" s="393"/>
      <c r="OI85" s="393"/>
      <c r="OJ85" s="393"/>
      <c r="OK85" s="393"/>
      <c r="OL85" s="393"/>
      <c r="OM85" s="393"/>
      <c r="ON85" s="393"/>
      <c r="OO85" s="393"/>
      <c r="OP85" s="393"/>
      <c r="OQ85" s="393"/>
      <c r="OR85" s="393"/>
      <c r="OS85" s="393"/>
      <c r="OT85" s="393"/>
      <c r="OU85" s="393"/>
      <c r="OV85" s="393"/>
      <c r="OW85" s="393"/>
      <c r="OX85" s="393"/>
      <c r="OY85" s="393"/>
      <c r="OZ85" s="393"/>
      <c r="PA85" s="393"/>
      <c r="PB85" s="393"/>
      <c r="PC85" s="393"/>
      <c r="PD85" s="393"/>
      <c r="PE85" s="393"/>
      <c r="PF85" s="393"/>
      <c r="PG85" s="393"/>
      <c r="PH85" s="393"/>
      <c r="PI85" s="393"/>
      <c r="PJ85" s="393"/>
      <c r="PK85" s="393"/>
      <c r="PL85" s="393"/>
      <c r="PM85" s="393"/>
      <c r="PN85" s="393"/>
      <c r="PO85" s="393"/>
      <c r="PP85" s="393"/>
      <c r="PQ85" s="393"/>
      <c r="PR85" s="393"/>
      <c r="PS85" s="393"/>
      <c r="PT85" s="393"/>
      <c r="PU85" s="393"/>
      <c r="PV85" s="393"/>
      <c r="PW85" s="393"/>
      <c r="PX85" s="393"/>
      <c r="PY85" s="393"/>
      <c r="PZ85" s="393"/>
      <c r="QA85" s="393"/>
      <c r="QB85" s="393"/>
      <c r="QC85" s="393"/>
      <c r="QD85" s="393"/>
      <c r="QE85" s="393"/>
      <c r="QF85" s="393"/>
      <c r="QG85" s="393"/>
      <c r="QH85" s="393"/>
      <c r="QI85" s="393"/>
      <c r="QJ85" s="393"/>
      <c r="QK85" s="393"/>
      <c r="QL85" s="393"/>
      <c r="QM85" s="393"/>
      <c r="QN85" s="393"/>
      <c r="QO85" s="393"/>
      <c r="QP85" s="393"/>
      <c r="QQ85" s="393"/>
      <c r="QR85" s="393"/>
      <c r="QS85" s="393"/>
      <c r="QT85" s="393"/>
      <c r="QU85" s="393"/>
      <c r="QV85" s="393"/>
      <c r="QW85" s="393"/>
      <c r="QX85" s="393"/>
      <c r="QY85" s="393"/>
      <c r="QZ85" s="393"/>
      <c r="RA85" s="393"/>
      <c r="RB85" s="393"/>
      <c r="RC85" s="393"/>
      <c r="RD85" s="393"/>
      <c r="RE85" s="393"/>
      <c r="RF85" s="393"/>
      <c r="RG85" s="393"/>
      <c r="RH85" s="393"/>
      <c r="RI85" s="393"/>
      <c r="RJ85" s="393"/>
      <c r="RK85" s="393"/>
      <c r="RL85" s="393"/>
      <c r="RM85" s="393"/>
      <c r="RN85" s="393"/>
      <c r="RO85" s="393"/>
      <c r="RP85" s="393"/>
      <c r="RQ85" s="393"/>
      <c r="RR85" s="393"/>
      <c r="RS85" s="393"/>
      <c r="RT85" s="393"/>
      <c r="RU85" s="393"/>
      <c r="RV85" s="393"/>
      <c r="RW85" s="393"/>
      <c r="RX85" s="393"/>
      <c r="RY85" s="393"/>
      <c r="RZ85" s="393"/>
      <c r="SA85" s="393"/>
      <c r="SB85" s="393"/>
      <c r="SC85" s="393"/>
      <c r="SD85" s="393"/>
      <c r="SE85" s="393"/>
      <c r="SF85" s="393"/>
      <c r="SG85" s="393"/>
      <c r="SH85" s="393"/>
      <c r="SI85" s="393"/>
      <c r="SJ85" s="393"/>
      <c r="SK85" s="393"/>
      <c r="SL85" s="393"/>
      <c r="SM85" s="393"/>
      <c r="SN85" s="393"/>
      <c r="SO85" s="393"/>
      <c r="SP85" s="393"/>
      <c r="SQ85" s="393"/>
      <c r="SR85" s="393"/>
      <c r="SS85" s="393"/>
      <c r="ST85" s="393"/>
      <c r="SU85" s="393"/>
      <c r="SV85" s="393"/>
      <c r="SW85" s="393"/>
      <c r="SX85" s="393"/>
      <c r="SY85" s="393"/>
      <c r="SZ85" s="393"/>
      <c r="TA85" s="393"/>
      <c r="TB85" s="393"/>
      <c r="TC85" s="393"/>
      <c r="TD85" s="393"/>
      <c r="TE85" s="393"/>
      <c r="TF85" s="393"/>
      <c r="TG85" s="393"/>
      <c r="TH85" s="393"/>
      <c r="TI85" s="393"/>
      <c r="TJ85" s="393"/>
      <c r="TK85" s="393"/>
    </row>
    <row r="86" spans="2:531" ht="24.75" customHeight="1" x14ac:dyDescent="0.2">
      <c r="B86" s="284" t="str">
        <f t="shared" si="524"/>
        <v>山　内</v>
      </c>
      <c r="C86" s="284" t="str">
        <f t="shared" si="525"/>
        <v>内　方</v>
      </c>
      <c r="D86" s="284" t="str">
        <f t="shared" si="429"/>
        <v>平　澤</v>
      </c>
      <c r="E86" s="284" t="str">
        <f t="shared" si="430"/>
        <v>船　水</v>
      </c>
      <c r="F86" s="284" t="str">
        <f t="shared" si="431"/>
        <v/>
      </c>
      <c r="G86" s="284" t="str">
        <f t="shared" si="432"/>
        <v>今　井</v>
      </c>
      <c r="H86" s="284" t="str">
        <f t="shared" si="433"/>
        <v>古　澤</v>
      </c>
      <c r="I86" s="284" t="str">
        <f t="shared" si="434"/>
        <v>髙比良</v>
      </c>
      <c r="J86" s="284" t="str">
        <f t="shared" si="435"/>
        <v>平　松</v>
      </c>
      <c r="K86" s="284" t="str">
        <f t="shared" si="436"/>
        <v/>
      </c>
      <c r="L86" s="284" t="str">
        <f t="shared" si="514"/>
        <v/>
      </c>
      <c r="M86" s="284" t="str">
        <f t="shared" si="438"/>
        <v/>
      </c>
      <c r="N86" s="284" t="str">
        <f t="shared" si="439"/>
        <v/>
      </c>
      <c r="O86" s="284" t="str">
        <f t="shared" si="440"/>
        <v/>
      </c>
      <c r="P86" s="284" t="str">
        <f t="shared" si="441"/>
        <v/>
      </c>
      <c r="Q86" s="284" t="str">
        <f t="shared" si="442"/>
        <v/>
      </c>
      <c r="R86" s="284" t="str">
        <f t="shared" si="443"/>
        <v/>
      </c>
      <c r="S86" s="284" t="str">
        <f t="shared" si="444"/>
        <v/>
      </c>
      <c r="T86" s="284" t="str">
        <f t="shared" si="445"/>
        <v/>
      </c>
      <c r="U86" s="284" t="str">
        <f t="shared" si="445"/>
        <v/>
      </c>
      <c r="V86" s="284" t="str">
        <f t="shared" si="515"/>
        <v/>
      </c>
      <c r="X86" s="284" t="str">
        <f t="shared" si="526"/>
        <v>山　内</v>
      </c>
      <c r="Y86" s="284" t="str">
        <f t="shared" si="527"/>
        <v>内　方</v>
      </c>
      <c r="Z86" s="284" t="str">
        <f t="shared" si="446"/>
        <v>平　澤</v>
      </c>
      <c r="AA86" s="284" t="str">
        <f t="shared" si="447"/>
        <v>船　水</v>
      </c>
      <c r="AB86" s="284" t="str">
        <f t="shared" si="448"/>
        <v/>
      </c>
      <c r="AC86" s="284" t="str">
        <f t="shared" si="449"/>
        <v>古　澤</v>
      </c>
      <c r="AD86" s="284" t="str">
        <f t="shared" si="450"/>
        <v>平　松</v>
      </c>
      <c r="AE86" s="284" t="str">
        <f t="shared" si="451"/>
        <v/>
      </c>
      <c r="AF86" s="284" t="str">
        <f t="shared" si="452"/>
        <v>西　山</v>
      </c>
      <c r="AG86" s="284" t="str">
        <f t="shared" si="453"/>
        <v/>
      </c>
      <c r="AH86" s="284" t="str">
        <f t="shared" si="516"/>
        <v/>
      </c>
      <c r="AI86" s="284" t="str">
        <f t="shared" si="455"/>
        <v/>
      </c>
      <c r="AJ86" s="284" t="str">
        <f t="shared" si="456"/>
        <v/>
      </c>
      <c r="AK86" s="284" t="str">
        <f t="shared" si="457"/>
        <v/>
      </c>
      <c r="AL86" s="284" t="str">
        <f t="shared" si="458"/>
        <v/>
      </c>
      <c r="AM86" s="284" t="str">
        <f t="shared" si="459"/>
        <v/>
      </c>
      <c r="AN86" s="284" t="str">
        <f t="shared" si="460"/>
        <v/>
      </c>
      <c r="AO86" s="284" t="str">
        <f t="shared" si="461"/>
        <v/>
      </c>
      <c r="AP86" s="284" t="str">
        <f t="shared" si="462"/>
        <v/>
      </c>
      <c r="AQ86" s="284" t="str">
        <f t="shared" si="528"/>
        <v/>
      </c>
      <c r="AR86" s="284" t="str">
        <f t="shared" si="517"/>
        <v/>
      </c>
      <c r="AT86" s="284" t="str">
        <f t="shared" si="529"/>
        <v>山　内</v>
      </c>
      <c r="AU86" s="284" t="str">
        <f t="shared" si="530"/>
        <v>内　方</v>
      </c>
      <c r="AV86" s="284" t="str">
        <f t="shared" si="463"/>
        <v>平　澤</v>
      </c>
      <c r="AW86" s="284" t="str">
        <f t="shared" si="464"/>
        <v>船　水</v>
      </c>
      <c r="AX86" s="284" t="str">
        <f t="shared" si="465"/>
        <v/>
      </c>
      <c r="AY86" s="284" t="str">
        <f t="shared" si="466"/>
        <v>古　澤</v>
      </c>
      <c r="AZ86" s="284" t="str">
        <f t="shared" si="467"/>
        <v>平　松</v>
      </c>
      <c r="BA86" s="284" t="str">
        <f t="shared" si="468"/>
        <v/>
      </c>
      <c r="BB86" s="284" t="str">
        <f t="shared" si="469"/>
        <v>宮　地</v>
      </c>
      <c r="BC86" s="284" t="str">
        <f t="shared" si="470"/>
        <v/>
      </c>
      <c r="BD86" s="284" t="str">
        <f t="shared" si="518"/>
        <v/>
      </c>
      <c r="BE86" s="284" t="str">
        <f t="shared" si="472"/>
        <v/>
      </c>
      <c r="BF86" s="284" t="str">
        <f t="shared" si="473"/>
        <v/>
      </c>
      <c r="BG86" s="284" t="str">
        <f t="shared" si="474"/>
        <v/>
      </c>
      <c r="BH86" s="284" t="str">
        <f t="shared" si="475"/>
        <v/>
      </c>
      <c r="BI86" s="284" t="str">
        <f t="shared" si="476"/>
        <v/>
      </c>
      <c r="BJ86" s="284" t="str">
        <f t="shared" si="477"/>
        <v/>
      </c>
      <c r="BK86" s="284" t="str">
        <f t="shared" si="478"/>
        <v/>
      </c>
      <c r="BL86" s="284" t="str">
        <f t="shared" si="479"/>
        <v/>
      </c>
      <c r="BM86" s="284" t="str">
        <f t="shared" si="531"/>
        <v/>
      </c>
      <c r="BN86" s="284" t="str">
        <f t="shared" si="519"/>
        <v/>
      </c>
      <c r="BP86" s="284" t="str">
        <f t="shared" si="532"/>
        <v>山　内</v>
      </c>
      <c r="BQ86" s="284" t="str">
        <f t="shared" si="533"/>
        <v>内　方</v>
      </c>
      <c r="BR86" s="284" t="str">
        <f t="shared" si="480"/>
        <v>平　澤</v>
      </c>
      <c r="BS86" s="284" t="str">
        <f t="shared" si="481"/>
        <v>船　水</v>
      </c>
      <c r="BT86" s="284" t="str">
        <f t="shared" si="482"/>
        <v/>
      </c>
      <c r="BU86" s="284" t="str">
        <f t="shared" si="483"/>
        <v>平　松</v>
      </c>
      <c r="BV86" s="284" t="str">
        <f t="shared" si="484"/>
        <v>中　嶋</v>
      </c>
      <c r="BW86" s="284" t="str">
        <f t="shared" si="485"/>
        <v>藤　本</v>
      </c>
      <c r="BX86" s="284" t="str">
        <f t="shared" si="486"/>
        <v>幸　岡</v>
      </c>
      <c r="BY86" s="284" t="str">
        <f t="shared" si="487"/>
        <v>宮　地</v>
      </c>
      <c r="BZ86" s="284" t="str">
        <f t="shared" si="520"/>
        <v>宮　地</v>
      </c>
      <c r="CA86" s="284" t="str">
        <f t="shared" si="489"/>
        <v/>
      </c>
      <c r="CB86" s="284" t="str">
        <f t="shared" si="490"/>
        <v/>
      </c>
      <c r="CC86" s="284" t="str">
        <f t="shared" si="491"/>
        <v/>
      </c>
      <c r="CD86" s="284" t="str">
        <f t="shared" si="492"/>
        <v/>
      </c>
      <c r="CE86" s="284" t="str">
        <f t="shared" si="493"/>
        <v/>
      </c>
      <c r="CF86" s="284" t="str">
        <f t="shared" si="494"/>
        <v/>
      </c>
      <c r="CG86" s="284" t="str">
        <f t="shared" si="495"/>
        <v/>
      </c>
      <c r="CH86" s="284" t="str">
        <f t="shared" si="496"/>
        <v/>
      </c>
      <c r="CI86" s="284" t="str">
        <f t="shared" si="534"/>
        <v/>
      </c>
      <c r="CJ86" s="284" t="str">
        <f t="shared" si="521"/>
        <v/>
      </c>
      <c r="CL86" s="284" t="str">
        <f t="shared" si="535"/>
        <v>山　内</v>
      </c>
      <c r="CM86" s="284" t="str">
        <f t="shared" si="536"/>
        <v>内　方</v>
      </c>
      <c r="CN86" s="284" t="str">
        <f t="shared" si="497"/>
        <v>船　水</v>
      </c>
      <c r="CO86" s="284" t="str">
        <f t="shared" si="498"/>
        <v>金　山</v>
      </c>
      <c r="CP86" s="284" t="str">
        <f t="shared" si="499"/>
        <v>今　井</v>
      </c>
      <c r="CQ86" s="284" t="str">
        <f t="shared" si="500"/>
        <v>古　澤</v>
      </c>
      <c r="CR86" s="284" t="str">
        <f t="shared" si="501"/>
        <v>平　松</v>
      </c>
      <c r="CS86" s="284" t="str">
        <f t="shared" si="502"/>
        <v/>
      </c>
      <c r="CT86" s="284" t="str">
        <f t="shared" si="503"/>
        <v>宮　地</v>
      </c>
      <c r="CU86" s="284" t="str">
        <f t="shared" si="504"/>
        <v>西　山</v>
      </c>
      <c r="CV86" s="284" t="str">
        <f t="shared" si="522"/>
        <v/>
      </c>
      <c r="CW86" s="284" t="str">
        <f t="shared" si="506"/>
        <v/>
      </c>
      <c r="CX86" s="284" t="str">
        <f t="shared" si="507"/>
        <v/>
      </c>
      <c r="CY86" s="284" t="str">
        <f t="shared" si="508"/>
        <v/>
      </c>
      <c r="CZ86" s="284" t="str">
        <f t="shared" si="509"/>
        <v/>
      </c>
      <c r="DA86" s="284" t="str">
        <f t="shared" si="510"/>
        <v/>
      </c>
      <c r="DB86" s="284" t="str">
        <f t="shared" si="511"/>
        <v/>
      </c>
      <c r="DC86" s="284" t="str">
        <f t="shared" si="512"/>
        <v/>
      </c>
      <c r="DD86" s="284" t="str">
        <f t="shared" si="513"/>
        <v/>
      </c>
      <c r="DE86" s="284" t="str">
        <f t="shared" si="537"/>
        <v/>
      </c>
      <c r="DF86" s="284" t="str">
        <f t="shared" si="523"/>
        <v/>
      </c>
      <c r="HA86" s="80"/>
      <c r="HB86" s="199">
        <f>リスト!C85</f>
        <v>0</v>
      </c>
      <c r="HC86" s="76" t="str">
        <f>IF(リスト!D85="","",リスト!D85)</f>
        <v/>
      </c>
      <c r="HD86" s="76" t="str">
        <f>IF(リスト!F85="","",リスト!F85)</f>
        <v/>
      </c>
      <c r="HE86" s="76" t="str">
        <f>IF(リスト!E85="","",リスト!E85)</f>
        <v/>
      </c>
      <c r="HF86" s="200" t="str">
        <f>IF(リスト!G85="","",リスト!G85)</f>
        <v/>
      </c>
      <c r="HG86" s="77" t="str">
        <f>IF(リスト!H85="","",リスト!H85)</f>
        <v>速　見</v>
      </c>
      <c r="HH86" s="77" t="str">
        <f>IF(リスト!I85="","",リスト!I85)</f>
        <v/>
      </c>
      <c r="HI86" s="77" t="str">
        <f>IF(リスト!J85="","",リスト!J85)</f>
        <v>高井田</v>
      </c>
      <c r="HJ86" s="77" t="str">
        <f>IF(リスト!K85="","",リスト!K85)</f>
        <v>阪南</v>
      </c>
      <c r="HK86" s="77" t="str">
        <f>IF(リスト!L85="","",リスト!L85)</f>
        <v>五　色</v>
      </c>
      <c r="HL86" s="77" t="str">
        <f>IF(リスト!M85="","",リスト!M85)</f>
        <v/>
      </c>
      <c r="HM86" s="77" t="str">
        <f>IF(リスト!N85="","",リスト!N85)</f>
        <v/>
      </c>
      <c r="HN86" s="77" t="str">
        <f>IF(リスト!O85="","",リスト!O85)</f>
        <v/>
      </c>
      <c r="HO86" s="460" t="str">
        <f>IF(リスト!P85="","",リスト!P85)</f>
        <v/>
      </c>
      <c r="IV86" s="393"/>
      <c r="IW86" s="393"/>
      <c r="IX86" s="393"/>
      <c r="IY86" s="393"/>
      <c r="IZ86" s="393"/>
      <c r="JA86" s="393"/>
      <c r="JB86" s="393"/>
      <c r="JC86" s="393"/>
      <c r="JD86" s="393"/>
      <c r="JE86" s="393"/>
      <c r="JF86" s="393"/>
      <c r="JG86" s="393"/>
      <c r="JH86" s="393"/>
      <c r="JI86" s="393"/>
      <c r="JJ86" s="393"/>
      <c r="JK86" s="393"/>
      <c r="JL86" s="393"/>
      <c r="JM86" s="393"/>
      <c r="JN86" s="393"/>
      <c r="JO86" s="393"/>
      <c r="JP86" s="393"/>
      <c r="JQ86" s="393"/>
      <c r="JR86" s="393"/>
      <c r="JS86" s="393"/>
      <c r="JT86" s="393"/>
      <c r="JU86" s="393"/>
      <c r="JV86" s="393"/>
      <c r="JW86" s="393"/>
      <c r="JX86" s="393"/>
      <c r="JY86" s="393"/>
      <c r="JZ86" s="393"/>
      <c r="KA86" s="393"/>
      <c r="KB86" s="393"/>
      <c r="KC86" s="393"/>
      <c r="KD86" s="393"/>
      <c r="KE86" s="393"/>
      <c r="KF86" s="393"/>
      <c r="KG86" s="393"/>
      <c r="KH86" s="393"/>
      <c r="KI86" s="393"/>
      <c r="KJ86" s="393"/>
      <c r="KK86" s="393"/>
      <c r="KL86" s="393"/>
      <c r="KM86" s="393"/>
      <c r="KN86" s="393"/>
      <c r="KO86" s="393"/>
      <c r="KP86" s="393"/>
      <c r="KQ86" s="393"/>
      <c r="KR86" s="393"/>
      <c r="KS86" s="393"/>
      <c r="KT86" s="393"/>
      <c r="KU86" s="393"/>
      <c r="KV86" s="393"/>
      <c r="KW86" s="393"/>
      <c r="KX86" s="393"/>
      <c r="KY86" s="393"/>
      <c r="KZ86" s="393"/>
      <c r="LA86" s="393"/>
      <c r="LB86" s="393"/>
      <c r="LC86" s="393"/>
      <c r="LD86" s="393"/>
      <c r="LE86" s="393"/>
      <c r="LF86" s="393"/>
      <c r="LG86" s="393"/>
      <c r="LH86" s="393"/>
      <c r="LI86" s="393"/>
      <c r="LJ86" s="393"/>
      <c r="LK86" s="393"/>
      <c r="LL86" s="393"/>
      <c r="LM86" s="393"/>
      <c r="LN86" s="393"/>
      <c r="LO86" s="393"/>
      <c r="LP86" s="393"/>
      <c r="LQ86" s="393"/>
      <c r="LR86" s="393"/>
      <c r="LS86" s="393"/>
      <c r="LT86" s="393"/>
      <c r="LU86" s="393"/>
      <c r="LV86" s="393"/>
      <c r="LW86" s="393"/>
      <c r="LX86" s="393"/>
      <c r="LY86" s="393"/>
      <c r="LZ86" s="393"/>
      <c r="MA86" s="393"/>
      <c r="MB86" s="393"/>
      <c r="MC86" s="393"/>
      <c r="MD86" s="393"/>
      <c r="ME86" s="393"/>
      <c r="MF86" s="393"/>
      <c r="MG86" s="393"/>
      <c r="MH86" s="393"/>
      <c r="MI86" s="393"/>
      <c r="MJ86" s="393"/>
      <c r="MK86" s="393"/>
      <c r="ML86" s="393"/>
      <c r="MM86" s="393"/>
      <c r="MN86" s="393"/>
      <c r="MO86" s="393"/>
      <c r="MP86" s="393"/>
      <c r="MQ86" s="393"/>
      <c r="MR86" s="393"/>
      <c r="MS86" s="393"/>
      <c r="MT86" s="393"/>
      <c r="MU86" s="393"/>
      <c r="MV86" s="393"/>
      <c r="MW86" s="393"/>
      <c r="MX86" s="393"/>
      <c r="MY86" s="393"/>
      <c r="MZ86" s="393"/>
      <c r="NA86" s="393"/>
      <c r="NB86" s="393"/>
      <c r="NC86" s="393"/>
      <c r="ND86" s="393"/>
      <c r="NE86" s="393"/>
      <c r="NF86" s="393"/>
      <c r="NG86" s="393"/>
      <c r="NH86" s="393"/>
      <c r="NI86" s="393"/>
      <c r="NJ86" s="393"/>
      <c r="NK86" s="393"/>
      <c r="NL86" s="393"/>
      <c r="NM86" s="393"/>
      <c r="NN86" s="393"/>
      <c r="NO86" s="393"/>
      <c r="NP86" s="393"/>
      <c r="NQ86" s="393"/>
      <c r="NR86" s="393"/>
      <c r="NS86" s="393"/>
      <c r="NT86" s="393"/>
      <c r="NU86" s="393"/>
      <c r="NV86" s="393"/>
      <c r="NW86" s="393"/>
      <c r="NX86" s="393"/>
      <c r="NY86" s="393"/>
      <c r="NZ86" s="393"/>
      <c r="OA86" s="393"/>
      <c r="OB86" s="393"/>
      <c r="OC86" s="393"/>
      <c r="OD86" s="393"/>
      <c r="OE86" s="393"/>
      <c r="OF86" s="393"/>
      <c r="OG86" s="393"/>
      <c r="OH86" s="393"/>
      <c r="OI86" s="393"/>
      <c r="OJ86" s="393"/>
      <c r="OK86" s="393"/>
      <c r="OL86" s="393"/>
      <c r="OM86" s="393"/>
      <c r="ON86" s="393"/>
      <c r="OO86" s="393"/>
      <c r="OP86" s="393"/>
      <c r="OQ86" s="393"/>
      <c r="OR86" s="393"/>
      <c r="OS86" s="393"/>
      <c r="OT86" s="393"/>
      <c r="OU86" s="393"/>
      <c r="OV86" s="393"/>
      <c r="OW86" s="393"/>
      <c r="OX86" s="393"/>
      <c r="OY86" s="393"/>
      <c r="OZ86" s="393"/>
      <c r="PA86" s="393"/>
      <c r="PB86" s="393"/>
      <c r="PC86" s="393"/>
      <c r="PD86" s="393"/>
      <c r="PE86" s="393"/>
      <c r="PF86" s="393"/>
      <c r="PG86" s="393"/>
      <c r="PH86" s="393"/>
      <c r="PI86" s="393"/>
      <c r="PJ86" s="393"/>
      <c r="PK86" s="393"/>
      <c r="PL86" s="393"/>
      <c r="PM86" s="393"/>
      <c r="PN86" s="393"/>
      <c r="PO86" s="393"/>
      <c r="PP86" s="393"/>
      <c r="PQ86" s="393"/>
      <c r="PR86" s="393"/>
      <c r="PS86" s="393"/>
      <c r="PT86" s="393"/>
      <c r="PU86" s="393"/>
      <c r="PV86" s="393"/>
      <c r="PW86" s="393"/>
      <c r="PX86" s="393"/>
      <c r="PY86" s="393"/>
      <c r="PZ86" s="393"/>
      <c r="QA86" s="393"/>
      <c r="QB86" s="393"/>
      <c r="QC86" s="393"/>
      <c r="QD86" s="393"/>
      <c r="QE86" s="393"/>
      <c r="QF86" s="393"/>
      <c r="QG86" s="393"/>
      <c r="QH86" s="393"/>
      <c r="QI86" s="393"/>
      <c r="QJ86" s="393"/>
      <c r="QK86" s="393"/>
      <c r="QL86" s="393"/>
      <c r="QM86" s="393"/>
      <c r="QN86" s="393"/>
      <c r="QO86" s="393"/>
      <c r="QP86" s="393"/>
      <c r="QQ86" s="393"/>
      <c r="QR86" s="393"/>
      <c r="QS86" s="393"/>
      <c r="QT86" s="393"/>
      <c r="QU86" s="393"/>
      <c r="QV86" s="393"/>
      <c r="QW86" s="393"/>
      <c r="QX86" s="393"/>
      <c r="QY86" s="393"/>
      <c r="QZ86" s="393"/>
      <c r="RA86" s="393"/>
      <c r="RB86" s="393"/>
      <c r="RC86" s="393"/>
      <c r="RD86" s="393"/>
      <c r="RE86" s="393"/>
      <c r="RF86" s="393"/>
      <c r="RG86" s="393"/>
      <c r="RH86" s="393"/>
      <c r="RI86" s="393"/>
      <c r="RJ86" s="393"/>
      <c r="RK86" s="393"/>
      <c r="RL86" s="393"/>
      <c r="RM86" s="393"/>
      <c r="RN86" s="393"/>
      <c r="RO86" s="393"/>
      <c r="RP86" s="393"/>
      <c r="RQ86" s="393"/>
      <c r="RR86" s="393"/>
      <c r="RS86" s="393"/>
      <c r="RT86" s="393"/>
      <c r="RU86" s="393"/>
      <c r="RV86" s="393"/>
      <c r="RW86" s="393"/>
      <c r="RX86" s="393"/>
      <c r="RY86" s="393"/>
      <c r="RZ86" s="393"/>
      <c r="SA86" s="393"/>
      <c r="SB86" s="393"/>
      <c r="SC86" s="393"/>
      <c r="SD86" s="393"/>
      <c r="SE86" s="393"/>
      <c r="SF86" s="393"/>
      <c r="SG86" s="393"/>
      <c r="SH86" s="393"/>
      <c r="SI86" s="393"/>
      <c r="SJ86" s="393"/>
      <c r="SK86" s="393"/>
      <c r="SL86" s="393"/>
      <c r="SM86" s="393"/>
      <c r="SN86" s="393"/>
      <c r="SO86" s="393"/>
      <c r="SP86" s="393"/>
      <c r="SQ86" s="393"/>
      <c r="SR86" s="393"/>
      <c r="SS86" s="393"/>
      <c r="ST86" s="393"/>
      <c r="SU86" s="393"/>
      <c r="SV86" s="393"/>
      <c r="SW86" s="393"/>
      <c r="SX86" s="393"/>
      <c r="SY86" s="393"/>
      <c r="SZ86" s="393"/>
      <c r="TA86" s="393"/>
      <c r="TB86" s="393"/>
      <c r="TC86" s="393"/>
      <c r="TD86" s="393"/>
      <c r="TE86" s="393"/>
      <c r="TF86" s="393"/>
      <c r="TG86" s="393"/>
      <c r="TH86" s="393"/>
      <c r="TI86" s="393"/>
      <c r="TJ86" s="393"/>
      <c r="TK86" s="393"/>
    </row>
    <row r="87" spans="2:531" ht="24.75" customHeight="1" x14ac:dyDescent="0.2">
      <c r="B87" s="284" t="str">
        <f t="shared" si="524"/>
        <v>山　内</v>
      </c>
      <c r="C87" s="284" t="str">
        <f t="shared" si="525"/>
        <v>内　方</v>
      </c>
      <c r="D87" s="284" t="str">
        <f t="shared" si="429"/>
        <v>平　澤</v>
      </c>
      <c r="E87" s="284" t="str">
        <f t="shared" si="430"/>
        <v>船　水</v>
      </c>
      <c r="F87" s="284" t="str">
        <f t="shared" si="431"/>
        <v/>
      </c>
      <c r="G87" s="284" t="str">
        <f t="shared" si="432"/>
        <v>今　井</v>
      </c>
      <c r="H87" s="284" t="str">
        <f t="shared" si="433"/>
        <v>古　澤</v>
      </c>
      <c r="I87" s="284" t="str">
        <f t="shared" si="434"/>
        <v>髙比良</v>
      </c>
      <c r="J87" s="284" t="str">
        <f t="shared" si="435"/>
        <v>平　松</v>
      </c>
      <c r="K87" s="284" t="str">
        <f t="shared" si="436"/>
        <v/>
      </c>
      <c r="L87" s="284" t="str">
        <f t="shared" si="514"/>
        <v/>
      </c>
      <c r="M87" s="284" t="str">
        <f t="shared" si="438"/>
        <v/>
      </c>
      <c r="N87" s="284" t="str">
        <f t="shared" si="439"/>
        <v/>
      </c>
      <c r="O87" s="284" t="str">
        <f t="shared" si="440"/>
        <v/>
      </c>
      <c r="P87" s="284" t="str">
        <f t="shared" si="441"/>
        <v/>
      </c>
      <c r="Q87" s="284" t="str">
        <f t="shared" si="442"/>
        <v/>
      </c>
      <c r="R87" s="284" t="str">
        <f t="shared" si="443"/>
        <v/>
      </c>
      <c r="S87" s="284" t="str">
        <f t="shared" si="444"/>
        <v/>
      </c>
      <c r="T87" s="284" t="str">
        <f t="shared" si="445"/>
        <v/>
      </c>
      <c r="U87" s="284" t="str">
        <f t="shared" si="445"/>
        <v/>
      </c>
      <c r="V87" s="284" t="str">
        <f t="shared" si="515"/>
        <v/>
      </c>
      <c r="X87" s="284" t="str">
        <f t="shared" si="526"/>
        <v>山　内</v>
      </c>
      <c r="Y87" s="284" t="str">
        <f t="shared" si="527"/>
        <v>内　方</v>
      </c>
      <c r="Z87" s="284" t="str">
        <f t="shared" si="446"/>
        <v>平　澤</v>
      </c>
      <c r="AA87" s="284" t="str">
        <f t="shared" si="447"/>
        <v>船　水</v>
      </c>
      <c r="AB87" s="284" t="str">
        <f t="shared" si="448"/>
        <v/>
      </c>
      <c r="AC87" s="284" t="str">
        <f t="shared" si="449"/>
        <v>古　澤</v>
      </c>
      <c r="AD87" s="284" t="str">
        <f t="shared" si="450"/>
        <v>平　松</v>
      </c>
      <c r="AE87" s="284" t="str">
        <f t="shared" si="451"/>
        <v/>
      </c>
      <c r="AF87" s="284" t="str">
        <f t="shared" si="452"/>
        <v>西　山</v>
      </c>
      <c r="AG87" s="284" t="str">
        <f t="shared" si="453"/>
        <v/>
      </c>
      <c r="AH87" s="284" t="str">
        <f t="shared" si="516"/>
        <v/>
      </c>
      <c r="AI87" s="284" t="str">
        <f t="shared" si="455"/>
        <v/>
      </c>
      <c r="AJ87" s="284" t="str">
        <f t="shared" si="456"/>
        <v/>
      </c>
      <c r="AK87" s="284" t="str">
        <f t="shared" si="457"/>
        <v/>
      </c>
      <c r="AL87" s="284" t="str">
        <f t="shared" si="458"/>
        <v/>
      </c>
      <c r="AM87" s="284" t="str">
        <f t="shared" si="459"/>
        <v/>
      </c>
      <c r="AN87" s="284" t="str">
        <f t="shared" si="460"/>
        <v/>
      </c>
      <c r="AO87" s="284" t="str">
        <f t="shared" si="461"/>
        <v/>
      </c>
      <c r="AP87" s="284" t="str">
        <f t="shared" si="462"/>
        <v/>
      </c>
      <c r="AQ87" s="284" t="str">
        <f t="shared" si="528"/>
        <v/>
      </c>
      <c r="AR87" s="284" t="str">
        <f t="shared" si="517"/>
        <v/>
      </c>
      <c r="AT87" s="284" t="str">
        <f t="shared" si="529"/>
        <v>山　内</v>
      </c>
      <c r="AU87" s="284" t="str">
        <f t="shared" si="530"/>
        <v>内　方</v>
      </c>
      <c r="AV87" s="284" t="str">
        <f t="shared" si="463"/>
        <v>平　澤</v>
      </c>
      <c r="AW87" s="284" t="str">
        <f t="shared" si="464"/>
        <v>船　水</v>
      </c>
      <c r="AX87" s="284" t="str">
        <f t="shared" si="465"/>
        <v/>
      </c>
      <c r="AY87" s="284" t="str">
        <f t="shared" si="466"/>
        <v>古　澤</v>
      </c>
      <c r="AZ87" s="284" t="str">
        <f t="shared" si="467"/>
        <v>平　松</v>
      </c>
      <c r="BA87" s="284" t="str">
        <f t="shared" si="468"/>
        <v/>
      </c>
      <c r="BB87" s="284" t="str">
        <f t="shared" si="469"/>
        <v>宮　地</v>
      </c>
      <c r="BC87" s="284" t="str">
        <f t="shared" si="470"/>
        <v/>
      </c>
      <c r="BD87" s="284" t="str">
        <f t="shared" si="518"/>
        <v/>
      </c>
      <c r="BE87" s="284" t="str">
        <f t="shared" si="472"/>
        <v/>
      </c>
      <c r="BF87" s="284" t="str">
        <f t="shared" si="473"/>
        <v/>
      </c>
      <c r="BG87" s="284" t="str">
        <f t="shared" si="474"/>
        <v/>
      </c>
      <c r="BH87" s="284" t="str">
        <f t="shared" si="475"/>
        <v/>
      </c>
      <c r="BI87" s="284" t="str">
        <f t="shared" si="476"/>
        <v/>
      </c>
      <c r="BJ87" s="284" t="str">
        <f t="shared" si="477"/>
        <v/>
      </c>
      <c r="BK87" s="284" t="str">
        <f t="shared" si="478"/>
        <v/>
      </c>
      <c r="BL87" s="284" t="str">
        <f t="shared" si="479"/>
        <v/>
      </c>
      <c r="BM87" s="284" t="str">
        <f t="shared" si="531"/>
        <v/>
      </c>
      <c r="BN87" s="284" t="str">
        <f t="shared" si="519"/>
        <v/>
      </c>
      <c r="BP87" s="284" t="str">
        <f t="shared" si="532"/>
        <v>山　内</v>
      </c>
      <c r="BQ87" s="284" t="str">
        <f t="shared" si="533"/>
        <v>内　方</v>
      </c>
      <c r="BR87" s="284" t="str">
        <f t="shared" si="480"/>
        <v>平　澤</v>
      </c>
      <c r="BS87" s="284" t="str">
        <f t="shared" si="481"/>
        <v>船　水</v>
      </c>
      <c r="BT87" s="284" t="str">
        <f t="shared" si="482"/>
        <v/>
      </c>
      <c r="BU87" s="284" t="str">
        <f t="shared" si="483"/>
        <v>平　松</v>
      </c>
      <c r="BV87" s="284" t="str">
        <f t="shared" si="484"/>
        <v>中　嶋</v>
      </c>
      <c r="BW87" s="284" t="str">
        <f t="shared" si="485"/>
        <v>藤　本</v>
      </c>
      <c r="BX87" s="284" t="str">
        <f t="shared" si="486"/>
        <v>幸　岡</v>
      </c>
      <c r="BY87" s="284" t="str">
        <f t="shared" si="487"/>
        <v>宮　地</v>
      </c>
      <c r="BZ87" s="284" t="str">
        <f t="shared" si="520"/>
        <v/>
      </c>
      <c r="CA87" s="284" t="str">
        <f t="shared" si="489"/>
        <v/>
      </c>
      <c r="CB87" s="284" t="str">
        <f t="shared" si="490"/>
        <v/>
      </c>
      <c r="CC87" s="284" t="str">
        <f t="shared" si="491"/>
        <v/>
      </c>
      <c r="CD87" s="284" t="str">
        <f t="shared" si="492"/>
        <v/>
      </c>
      <c r="CE87" s="284" t="str">
        <f t="shared" si="493"/>
        <v/>
      </c>
      <c r="CF87" s="284" t="str">
        <f t="shared" si="494"/>
        <v/>
      </c>
      <c r="CG87" s="284" t="str">
        <f t="shared" si="495"/>
        <v/>
      </c>
      <c r="CH87" s="284" t="str">
        <f t="shared" si="496"/>
        <v/>
      </c>
      <c r="CI87" s="284" t="str">
        <f t="shared" si="534"/>
        <v/>
      </c>
      <c r="CJ87" s="284" t="str">
        <f t="shared" si="521"/>
        <v/>
      </c>
      <c r="CL87" s="284" t="str">
        <f t="shared" si="535"/>
        <v>山　内</v>
      </c>
      <c r="CM87" s="284" t="str">
        <f t="shared" si="536"/>
        <v>内　方</v>
      </c>
      <c r="CN87" s="284" t="str">
        <f t="shared" si="497"/>
        <v>船　水</v>
      </c>
      <c r="CO87" s="284" t="str">
        <f t="shared" si="498"/>
        <v>金　山</v>
      </c>
      <c r="CP87" s="284" t="str">
        <f t="shared" si="499"/>
        <v>今　井</v>
      </c>
      <c r="CQ87" s="284" t="str">
        <f t="shared" si="500"/>
        <v>古　澤</v>
      </c>
      <c r="CR87" s="284" t="str">
        <f t="shared" si="501"/>
        <v>平　松</v>
      </c>
      <c r="CS87" s="284" t="str">
        <f t="shared" si="502"/>
        <v/>
      </c>
      <c r="CT87" s="284" t="str">
        <f t="shared" si="503"/>
        <v>宮　地</v>
      </c>
      <c r="CU87" s="284" t="str">
        <f t="shared" si="504"/>
        <v>西　山</v>
      </c>
      <c r="CV87" s="284" t="str">
        <f t="shared" si="522"/>
        <v/>
      </c>
      <c r="CW87" s="284" t="str">
        <f t="shared" si="506"/>
        <v/>
      </c>
      <c r="CX87" s="284" t="str">
        <f t="shared" si="507"/>
        <v/>
      </c>
      <c r="CY87" s="284" t="str">
        <f t="shared" si="508"/>
        <v/>
      </c>
      <c r="CZ87" s="284" t="str">
        <f t="shared" si="509"/>
        <v/>
      </c>
      <c r="DA87" s="284" t="str">
        <f t="shared" si="510"/>
        <v/>
      </c>
      <c r="DB87" s="284" t="str">
        <f t="shared" si="511"/>
        <v/>
      </c>
      <c r="DC87" s="284" t="str">
        <f t="shared" si="512"/>
        <v/>
      </c>
      <c r="DD87" s="284" t="str">
        <f t="shared" si="513"/>
        <v/>
      </c>
      <c r="DE87" s="284" t="str">
        <f t="shared" si="537"/>
        <v/>
      </c>
      <c r="DF87" s="284" t="str">
        <f t="shared" si="523"/>
        <v/>
      </c>
      <c r="HA87" s="163"/>
      <c r="HB87" s="199">
        <f>リスト!C86</f>
        <v>0</v>
      </c>
      <c r="HC87" s="76" t="str">
        <f>IF(リスト!D86="","",リスト!D86)</f>
        <v/>
      </c>
      <c r="HD87" s="76" t="str">
        <f>IF(リスト!F86="","",リスト!F86)</f>
        <v/>
      </c>
      <c r="HE87" s="76" t="str">
        <f>IF(リスト!E86="","",リスト!E86)</f>
        <v/>
      </c>
      <c r="HF87" s="200" t="str">
        <f>IF(リスト!G86="","",リスト!G86)</f>
        <v/>
      </c>
      <c r="HG87" s="77" t="str">
        <f>IF(リスト!H86="","",リスト!H86)</f>
        <v>　砂　</v>
      </c>
      <c r="HH87" s="77" t="str">
        <f>IF(リスト!I86="","",リスト!I86)</f>
        <v/>
      </c>
      <c r="HI87" s="77" t="str">
        <f>IF(リスト!J86="","",リスト!J86)</f>
        <v>小　坂</v>
      </c>
      <c r="HJ87" s="77" t="str">
        <f>IF(リスト!K86="","",リスト!K86)</f>
        <v>多奈川</v>
      </c>
      <c r="HK87" s="77" t="str">
        <f>IF(リスト!L86="","",リスト!L86)</f>
        <v>仮　屋</v>
      </c>
      <c r="HL87" s="77" t="str">
        <f>IF(リスト!M86="","",リスト!M86)</f>
        <v/>
      </c>
      <c r="HM87" s="77" t="str">
        <f>IF(リスト!N86="","",リスト!N86)</f>
        <v/>
      </c>
      <c r="HN87" s="77" t="str">
        <f>IF(リスト!O86="","",リスト!O86)</f>
        <v/>
      </c>
      <c r="HO87" s="460" t="str">
        <f>IF(リスト!P86="","",リスト!P86)</f>
        <v/>
      </c>
      <c r="IV87" s="393"/>
      <c r="IW87" s="393"/>
      <c r="IX87" s="393"/>
      <c r="IY87" s="393"/>
      <c r="IZ87" s="393"/>
      <c r="JA87" s="393"/>
      <c r="JB87" s="393"/>
      <c r="JC87" s="393"/>
      <c r="JD87" s="393"/>
      <c r="JE87" s="393"/>
      <c r="JF87" s="393"/>
      <c r="JG87" s="393"/>
      <c r="JH87" s="393"/>
      <c r="JI87" s="393"/>
      <c r="JJ87" s="393"/>
      <c r="JK87" s="393"/>
      <c r="JL87" s="393"/>
      <c r="JM87" s="393"/>
      <c r="JN87" s="393"/>
      <c r="JO87" s="393"/>
      <c r="JP87" s="393"/>
      <c r="JQ87" s="393"/>
      <c r="JR87" s="393"/>
      <c r="JS87" s="393"/>
      <c r="JT87" s="393"/>
      <c r="JU87" s="393"/>
      <c r="JV87" s="393"/>
      <c r="JW87" s="393"/>
      <c r="JX87" s="393"/>
      <c r="JY87" s="393"/>
      <c r="JZ87" s="393"/>
      <c r="KA87" s="393"/>
      <c r="KB87" s="393"/>
      <c r="KC87" s="393"/>
      <c r="KD87" s="393"/>
      <c r="KE87" s="393"/>
      <c r="KF87" s="393"/>
      <c r="KG87" s="393"/>
      <c r="KH87" s="393"/>
      <c r="KI87" s="393"/>
      <c r="KJ87" s="393"/>
      <c r="KK87" s="393"/>
      <c r="KL87" s="393"/>
      <c r="KM87" s="393"/>
      <c r="KN87" s="393"/>
      <c r="KO87" s="393"/>
      <c r="KP87" s="393"/>
      <c r="KQ87" s="393"/>
      <c r="KR87" s="393"/>
      <c r="KS87" s="393"/>
      <c r="KT87" s="393"/>
      <c r="KU87" s="393"/>
      <c r="KV87" s="393"/>
      <c r="KW87" s="393"/>
      <c r="KX87" s="393"/>
      <c r="KY87" s="393"/>
      <c r="KZ87" s="393"/>
      <c r="LA87" s="393"/>
      <c r="LB87" s="393"/>
      <c r="LC87" s="393"/>
      <c r="LD87" s="393"/>
      <c r="LE87" s="393"/>
      <c r="LF87" s="393"/>
      <c r="LG87" s="393"/>
      <c r="LH87" s="393"/>
      <c r="LI87" s="393"/>
      <c r="LJ87" s="393"/>
      <c r="LK87" s="393"/>
      <c r="LL87" s="393"/>
      <c r="LM87" s="393"/>
      <c r="LN87" s="393"/>
      <c r="LO87" s="393"/>
      <c r="LP87" s="393"/>
      <c r="LQ87" s="393"/>
      <c r="LR87" s="393"/>
      <c r="LS87" s="393"/>
      <c r="LT87" s="393"/>
      <c r="LU87" s="393"/>
      <c r="LV87" s="393"/>
      <c r="LW87" s="393"/>
      <c r="LX87" s="393"/>
      <c r="LY87" s="393"/>
      <c r="LZ87" s="393"/>
      <c r="MA87" s="393"/>
      <c r="MB87" s="393"/>
      <c r="MC87" s="393"/>
      <c r="MD87" s="393"/>
      <c r="ME87" s="393"/>
      <c r="MF87" s="393"/>
      <c r="MG87" s="393"/>
      <c r="MH87" s="393"/>
      <c r="MI87" s="393"/>
      <c r="MJ87" s="393"/>
      <c r="MK87" s="393"/>
      <c r="ML87" s="393"/>
      <c r="MM87" s="393"/>
      <c r="MN87" s="393"/>
      <c r="MO87" s="393"/>
      <c r="MP87" s="393"/>
      <c r="MQ87" s="393"/>
      <c r="MR87" s="393"/>
      <c r="MS87" s="393"/>
      <c r="MT87" s="393"/>
      <c r="MU87" s="393"/>
      <c r="MV87" s="393"/>
      <c r="MW87" s="393"/>
      <c r="MX87" s="393"/>
      <c r="MY87" s="393"/>
      <c r="MZ87" s="393"/>
      <c r="NA87" s="393"/>
      <c r="NB87" s="393"/>
      <c r="NC87" s="393"/>
      <c r="ND87" s="393"/>
      <c r="NE87" s="393"/>
      <c r="NF87" s="393"/>
      <c r="NG87" s="393"/>
      <c r="NH87" s="393"/>
      <c r="NI87" s="393"/>
      <c r="NJ87" s="393"/>
      <c r="NK87" s="393"/>
      <c r="NL87" s="393"/>
      <c r="NM87" s="393"/>
      <c r="NN87" s="393"/>
      <c r="NO87" s="393"/>
      <c r="NP87" s="393"/>
      <c r="NQ87" s="393"/>
      <c r="NR87" s="393"/>
      <c r="NS87" s="393"/>
      <c r="NT87" s="393"/>
      <c r="NU87" s="393"/>
      <c r="NV87" s="393"/>
      <c r="NW87" s="393"/>
      <c r="NX87" s="393"/>
      <c r="NY87" s="393"/>
      <c r="NZ87" s="393"/>
      <c r="OA87" s="393"/>
      <c r="OB87" s="393"/>
      <c r="OC87" s="393"/>
      <c r="OD87" s="393"/>
      <c r="OE87" s="393"/>
      <c r="OF87" s="393"/>
      <c r="OG87" s="393"/>
      <c r="OH87" s="393"/>
      <c r="OI87" s="393"/>
      <c r="OJ87" s="393"/>
      <c r="OK87" s="393"/>
      <c r="OL87" s="393"/>
      <c r="OM87" s="393"/>
      <c r="ON87" s="393"/>
      <c r="OO87" s="393"/>
      <c r="OP87" s="393"/>
      <c r="OQ87" s="393"/>
      <c r="OR87" s="393"/>
      <c r="OS87" s="393"/>
      <c r="OT87" s="393"/>
      <c r="OU87" s="393"/>
      <c r="OV87" s="393"/>
      <c r="OW87" s="393"/>
      <c r="OX87" s="393"/>
      <c r="OY87" s="393"/>
      <c r="OZ87" s="393"/>
      <c r="PA87" s="393"/>
      <c r="PB87" s="393"/>
      <c r="PC87" s="393"/>
      <c r="PD87" s="393"/>
      <c r="PE87" s="393"/>
      <c r="PF87" s="393"/>
      <c r="PG87" s="393"/>
      <c r="PH87" s="393"/>
      <c r="PI87" s="393"/>
      <c r="PJ87" s="393"/>
      <c r="PK87" s="393"/>
      <c r="PL87" s="393"/>
      <c r="PM87" s="393"/>
      <c r="PN87" s="393"/>
      <c r="PO87" s="393"/>
      <c r="PP87" s="393"/>
      <c r="PQ87" s="393"/>
      <c r="PR87" s="393"/>
      <c r="PS87" s="393"/>
      <c r="PT87" s="393"/>
      <c r="PU87" s="393"/>
      <c r="PV87" s="393"/>
      <c r="PW87" s="393"/>
      <c r="PX87" s="393"/>
      <c r="PY87" s="393"/>
      <c r="PZ87" s="393"/>
      <c r="QA87" s="393"/>
      <c r="QB87" s="393"/>
      <c r="QC87" s="393"/>
      <c r="QD87" s="393"/>
      <c r="QE87" s="393"/>
      <c r="QF87" s="393"/>
      <c r="QG87" s="393"/>
      <c r="QH87" s="393"/>
      <c r="QI87" s="393"/>
      <c r="QJ87" s="393"/>
      <c r="QK87" s="393"/>
      <c r="QL87" s="393"/>
      <c r="QM87" s="393"/>
      <c r="QN87" s="393"/>
      <c r="QO87" s="393"/>
      <c r="QP87" s="393"/>
      <c r="QQ87" s="393"/>
      <c r="QR87" s="393"/>
      <c r="QS87" s="393"/>
      <c r="QT87" s="393"/>
      <c r="QU87" s="393"/>
      <c r="QV87" s="393"/>
      <c r="QW87" s="393"/>
      <c r="QX87" s="393"/>
      <c r="QY87" s="393"/>
      <c r="QZ87" s="393"/>
      <c r="RA87" s="393"/>
      <c r="RB87" s="393"/>
      <c r="RC87" s="393"/>
      <c r="RD87" s="393"/>
      <c r="RE87" s="393"/>
      <c r="RF87" s="393"/>
      <c r="RG87" s="393"/>
      <c r="RH87" s="393"/>
      <c r="RI87" s="393"/>
      <c r="RJ87" s="393"/>
      <c r="RK87" s="393"/>
      <c r="RL87" s="393"/>
      <c r="RM87" s="393"/>
      <c r="RN87" s="393"/>
      <c r="RO87" s="393"/>
      <c r="RP87" s="393"/>
      <c r="RQ87" s="393"/>
      <c r="RR87" s="393"/>
      <c r="RS87" s="393"/>
      <c r="RT87" s="393"/>
      <c r="RU87" s="393"/>
      <c r="RV87" s="393"/>
      <c r="RW87" s="393"/>
      <c r="RX87" s="393"/>
      <c r="RY87" s="393"/>
      <c r="RZ87" s="393"/>
      <c r="SA87" s="393"/>
      <c r="SB87" s="393"/>
      <c r="SC87" s="393"/>
      <c r="SD87" s="393"/>
      <c r="SE87" s="393"/>
      <c r="SF87" s="393"/>
      <c r="SG87" s="393"/>
      <c r="SH87" s="393"/>
      <c r="SI87" s="393"/>
      <c r="SJ87" s="393"/>
      <c r="SK87" s="393"/>
      <c r="SL87" s="393"/>
      <c r="SM87" s="393"/>
      <c r="SN87" s="393"/>
      <c r="SO87" s="393"/>
      <c r="SP87" s="393"/>
      <c r="SQ87" s="393"/>
      <c r="SR87" s="393"/>
      <c r="SS87" s="393"/>
      <c r="ST87" s="393"/>
      <c r="SU87" s="393"/>
      <c r="SV87" s="393"/>
      <c r="SW87" s="393"/>
      <c r="SX87" s="393"/>
      <c r="SY87" s="393"/>
      <c r="SZ87" s="393"/>
      <c r="TA87" s="393"/>
      <c r="TB87" s="393"/>
      <c r="TC87" s="393"/>
      <c r="TD87" s="393"/>
      <c r="TE87" s="393"/>
      <c r="TF87" s="393"/>
      <c r="TG87" s="393"/>
      <c r="TH87" s="393"/>
      <c r="TI87" s="393"/>
      <c r="TJ87" s="393"/>
      <c r="TK87" s="393"/>
    </row>
    <row r="88" spans="2:531" ht="24.75" customHeight="1" x14ac:dyDescent="0.2">
      <c r="B88" s="284" t="str">
        <f t="shared" si="524"/>
        <v>山　内</v>
      </c>
      <c r="C88" s="284" t="str">
        <f t="shared" si="525"/>
        <v>内　方</v>
      </c>
      <c r="D88" s="284" t="str">
        <f t="shared" si="429"/>
        <v>平　澤</v>
      </c>
      <c r="E88" s="284" t="str">
        <f t="shared" si="430"/>
        <v>船　水</v>
      </c>
      <c r="F88" s="284" t="str">
        <f t="shared" si="431"/>
        <v/>
      </c>
      <c r="G88" s="284" t="str">
        <f t="shared" si="432"/>
        <v>今　井</v>
      </c>
      <c r="H88" s="284" t="str">
        <f t="shared" si="433"/>
        <v>古　澤</v>
      </c>
      <c r="I88" s="284" t="str">
        <f t="shared" si="434"/>
        <v>髙比良</v>
      </c>
      <c r="J88" s="284" t="str">
        <f t="shared" si="435"/>
        <v>平　松</v>
      </c>
      <c r="K88" s="284" t="str">
        <f t="shared" si="436"/>
        <v/>
      </c>
      <c r="L88" s="284" t="str">
        <f t="shared" si="514"/>
        <v/>
      </c>
      <c r="M88" s="284" t="str">
        <f t="shared" si="438"/>
        <v/>
      </c>
      <c r="N88" s="284" t="str">
        <f t="shared" si="439"/>
        <v/>
      </c>
      <c r="O88" s="284" t="str">
        <f t="shared" si="440"/>
        <v/>
      </c>
      <c r="P88" s="284" t="str">
        <f t="shared" si="441"/>
        <v/>
      </c>
      <c r="Q88" s="284" t="str">
        <f t="shared" si="442"/>
        <v/>
      </c>
      <c r="R88" s="284" t="str">
        <f t="shared" si="443"/>
        <v/>
      </c>
      <c r="S88" s="284" t="str">
        <f t="shared" si="444"/>
        <v/>
      </c>
      <c r="T88" s="284" t="str">
        <f t="shared" si="445"/>
        <v/>
      </c>
      <c r="U88" s="284" t="str">
        <f t="shared" si="445"/>
        <v/>
      </c>
      <c r="V88" s="284" t="str">
        <f t="shared" si="515"/>
        <v/>
      </c>
      <c r="X88" s="284" t="str">
        <f t="shared" ref="X88:X105" si="538">IF(X87="",Y87,X87)</f>
        <v>山　内</v>
      </c>
      <c r="Y88" s="284" t="str">
        <f t="shared" ref="Y88:Y93" si="539">IF(X87=Y87,Z87,Y87)</f>
        <v>内　方</v>
      </c>
      <c r="Z88" s="284" t="str">
        <f t="shared" si="446"/>
        <v>平　澤</v>
      </c>
      <c r="AA88" s="284" t="str">
        <f t="shared" si="447"/>
        <v>船　水</v>
      </c>
      <c r="AB88" s="284" t="str">
        <f t="shared" si="448"/>
        <v/>
      </c>
      <c r="AC88" s="284" t="str">
        <f t="shared" si="449"/>
        <v>古　澤</v>
      </c>
      <c r="AD88" s="284" t="str">
        <f t="shared" si="450"/>
        <v>平　松</v>
      </c>
      <c r="AE88" s="284" t="str">
        <f t="shared" si="451"/>
        <v/>
      </c>
      <c r="AF88" s="284" t="str">
        <f t="shared" si="452"/>
        <v>西　山</v>
      </c>
      <c r="AG88" s="284" t="str">
        <f t="shared" si="453"/>
        <v/>
      </c>
      <c r="AH88" s="284" t="str">
        <f t="shared" si="516"/>
        <v/>
      </c>
      <c r="AI88" s="284" t="str">
        <f t="shared" si="455"/>
        <v/>
      </c>
      <c r="AJ88" s="284" t="str">
        <f t="shared" si="456"/>
        <v/>
      </c>
      <c r="AK88" s="284" t="str">
        <f t="shared" si="457"/>
        <v/>
      </c>
      <c r="AL88" s="284" t="str">
        <f t="shared" si="458"/>
        <v/>
      </c>
      <c r="AM88" s="284" t="str">
        <f t="shared" si="459"/>
        <v/>
      </c>
      <c r="AN88" s="284" t="str">
        <f t="shared" si="460"/>
        <v/>
      </c>
      <c r="AO88" s="284" t="str">
        <f t="shared" si="461"/>
        <v/>
      </c>
      <c r="AP88" s="284" t="str">
        <f t="shared" si="462"/>
        <v/>
      </c>
      <c r="AQ88" s="284" t="str">
        <f t="shared" ref="AQ88:AQ96" si="540">IF(AP87=AQ87,AR87,AQ87)</f>
        <v/>
      </c>
      <c r="AR88" s="284" t="str">
        <f t="shared" ref="AR88:AR98" si="541">IF(AQ87=AR87,"",AR87)</f>
        <v/>
      </c>
      <c r="AT88" s="284" t="str">
        <f t="shared" ref="AT88:AT105" si="542">IF(AT87="",AU87,AT87)</f>
        <v>山　内</v>
      </c>
      <c r="AU88" s="284" t="str">
        <f t="shared" ref="AU88:AU93" si="543">IF(AT87=AU87,AV87,AU87)</f>
        <v>内　方</v>
      </c>
      <c r="AV88" s="284" t="str">
        <f t="shared" si="463"/>
        <v>平　澤</v>
      </c>
      <c r="AW88" s="284" t="str">
        <f t="shared" si="464"/>
        <v>船　水</v>
      </c>
      <c r="AX88" s="284" t="str">
        <f t="shared" si="465"/>
        <v/>
      </c>
      <c r="AY88" s="284" t="str">
        <f t="shared" si="466"/>
        <v>古　澤</v>
      </c>
      <c r="AZ88" s="284" t="str">
        <f t="shared" si="467"/>
        <v>平　松</v>
      </c>
      <c r="BA88" s="284" t="str">
        <f t="shared" si="468"/>
        <v/>
      </c>
      <c r="BB88" s="284" t="str">
        <f t="shared" si="469"/>
        <v>宮　地</v>
      </c>
      <c r="BC88" s="284" t="str">
        <f t="shared" si="470"/>
        <v/>
      </c>
      <c r="BD88" s="284" t="str">
        <f t="shared" si="518"/>
        <v/>
      </c>
      <c r="BE88" s="284" t="str">
        <f t="shared" si="472"/>
        <v/>
      </c>
      <c r="BF88" s="284" t="str">
        <f t="shared" si="473"/>
        <v/>
      </c>
      <c r="BG88" s="284" t="str">
        <f t="shared" si="474"/>
        <v/>
      </c>
      <c r="BH88" s="284" t="str">
        <f t="shared" si="475"/>
        <v/>
      </c>
      <c r="BI88" s="284" t="str">
        <f t="shared" si="476"/>
        <v/>
      </c>
      <c r="BJ88" s="284" t="str">
        <f t="shared" si="477"/>
        <v/>
      </c>
      <c r="BK88" s="284" t="str">
        <f t="shared" si="478"/>
        <v/>
      </c>
      <c r="BL88" s="284" t="str">
        <f t="shared" si="479"/>
        <v/>
      </c>
      <c r="BM88" s="284" t="str">
        <f t="shared" ref="BM88:BM96" si="544">IF(BL87=BM87,BN87,BM87)</f>
        <v/>
      </c>
      <c r="BN88" s="284" t="str">
        <f t="shared" ref="BN88:BN98" si="545">IF(BM87=BN87,"",BN87)</f>
        <v/>
      </c>
      <c r="BP88" s="284" t="str">
        <f t="shared" ref="BP88:BP105" si="546">IF(BP87="",BQ87,BP87)</f>
        <v>山　内</v>
      </c>
      <c r="BQ88" s="284" t="str">
        <f t="shared" ref="BQ88:BQ93" si="547">IF(BP87=BQ87,BR87,BQ87)</f>
        <v>内　方</v>
      </c>
      <c r="BR88" s="284" t="str">
        <f t="shared" si="480"/>
        <v>平　澤</v>
      </c>
      <c r="BS88" s="284" t="str">
        <f t="shared" si="481"/>
        <v>船　水</v>
      </c>
      <c r="BT88" s="284" t="str">
        <f t="shared" si="482"/>
        <v/>
      </c>
      <c r="BU88" s="284" t="str">
        <f t="shared" si="483"/>
        <v>平　松</v>
      </c>
      <c r="BV88" s="284" t="str">
        <f t="shared" si="484"/>
        <v>中　嶋</v>
      </c>
      <c r="BW88" s="284" t="str">
        <f t="shared" si="485"/>
        <v>藤　本</v>
      </c>
      <c r="BX88" s="284" t="str">
        <f t="shared" si="486"/>
        <v>幸　岡</v>
      </c>
      <c r="BY88" s="284" t="str">
        <f t="shared" si="487"/>
        <v>宮　地</v>
      </c>
      <c r="BZ88" s="284" t="str">
        <f t="shared" si="520"/>
        <v/>
      </c>
      <c r="CA88" s="284" t="str">
        <f t="shared" si="489"/>
        <v/>
      </c>
      <c r="CB88" s="284" t="str">
        <f t="shared" si="490"/>
        <v/>
      </c>
      <c r="CC88" s="284" t="str">
        <f t="shared" si="491"/>
        <v/>
      </c>
      <c r="CD88" s="284" t="str">
        <f t="shared" si="492"/>
        <v/>
      </c>
      <c r="CE88" s="284" t="str">
        <f t="shared" si="493"/>
        <v/>
      </c>
      <c r="CF88" s="284" t="str">
        <f t="shared" si="494"/>
        <v/>
      </c>
      <c r="CG88" s="284" t="str">
        <f t="shared" si="495"/>
        <v/>
      </c>
      <c r="CH88" s="284" t="str">
        <f t="shared" si="496"/>
        <v/>
      </c>
      <c r="CI88" s="284" t="str">
        <f t="shared" ref="CI88:CI96" si="548">IF(CH87=CI87,CJ87,CI87)</f>
        <v/>
      </c>
      <c r="CJ88" s="284" t="str">
        <f t="shared" ref="CJ88:CJ98" si="549">IF(CI87=CJ87,"",CJ87)</f>
        <v/>
      </c>
      <c r="CL88" s="284" t="str">
        <f t="shared" ref="CL88:CL105" si="550">IF(CL87="",CM87,CL87)</f>
        <v>山　内</v>
      </c>
      <c r="CM88" s="284" t="str">
        <f t="shared" ref="CM88:CM93" si="551">IF(CL87=CM87,CN87,CM87)</f>
        <v>内　方</v>
      </c>
      <c r="CN88" s="284" t="str">
        <f t="shared" si="497"/>
        <v>船　水</v>
      </c>
      <c r="CO88" s="284" t="str">
        <f t="shared" si="498"/>
        <v>金　山</v>
      </c>
      <c r="CP88" s="284" t="str">
        <f t="shared" si="499"/>
        <v>今　井</v>
      </c>
      <c r="CQ88" s="284" t="str">
        <f t="shared" si="500"/>
        <v>古　澤</v>
      </c>
      <c r="CR88" s="284" t="str">
        <f t="shared" si="501"/>
        <v>平　松</v>
      </c>
      <c r="CS88" s="284" t="str">
        <f t="shared" si="502"/>
        <v/>
      </c>
      <c r="CT88" s="284" t="str">
        <f t="shared" si="503"/>
        <v>宮　地</v>
      </c>
      <c r="CU88" s="284" t="str">
        <f t="shared" si="504"/>
        <v>西　山</v>
      </c>
      <c r="CV88" s="284" t="str">
        <f t="shared" si="522"/>
        <v/>
      </c>
      <c r="CW88" s="284" t="str">
        <f t="shared" si="506"/>
        <v/>
      </c>
      <c r="CX88" s="284" t="str">
        <f t="shared" si="507"/>
        <v/>
      </c>
      <c r="CY88" s="284" t="str">
        <f t="shared" si="508"/>
        <v/>
      </c>
      <c r="CZ88" s="284" t="str">
        <f t="shared" si="509"/>
        <v/>
      </c>
      <c r="DA88" s="284" t="str">
        <f t="shared" si="510"/>
        <v/>
      </c>
      <c r="DB88" s="284" t="str">
        <f t="shared" si="511"/>
        <v/>
      </c>
      <c r="DC88" s="284" t="str">
        <f t="shared" si="512"/>
        <v/>
      </c>
      <c r="DD88" s="284" t="str">
        <f t="shared" si="513"/>
        <v/>
      </c>
      <c r="DE88" s="284" t="str">
        <f t="shared" ref="DE88:DE96" si="552">IF(DD87=DE87,DF87,DE87)</f>
        <v/>
      </c>
      <c r="DF88" s="284" t="str">
        <f t="shared" ref="DF88:DF98" si="553">IF(DE87=DF87,"",DF87)</f>
        <v/>
      </c>
      <c r="HA88" s="163"/>
      <c r="HB88" s="199">
        <f>リスト!C87</f>
        <v>0</v>
      </c>
      <c r="HC88" s="76" t="str">
        <f>IF(リスト!D87="","",リスト!D87)</f>
        <v/>
      </c>
      <c r="HD88" s="76" t="str">
        <f>IF(リスト!F87="","",リスト!F87)</f>
        <v/>
      </c>
      <c r="HE88" s="76" t="str">
        <f>IF(リスト!E87="","",リスト!E87)</f>
        <v/>
      </c>
      <c r="HF88" s="200" t="str">
        <f>IF(リスト!G87="","",リスト!G87)</f>
        <v/>
      </c>
      <c r="HG88" s="77" t="str">
        <f>IF(リスト!H87="","",リスト!H87)</f>
        <v>寝屋川</v>
      </c>
      <c r="HH88" s="77" t="str">
        <f>IF(リスト!I87="","",リスト!I87)</f>
        <v/>
      </c>
      <c r="HI88" s="77" t="str">
        <f>IF(リスト!J87="","",リスト!J87)</f>
        <v>瓢箪山</v>
      </c>
      <c r="HJ88" s="77" t="str">
        <f>IF(リスト!K87="","",リスト!K87)</f>
        <v/>
      </c>
      <c r="HK88" s="77" t="str">
        <f>IF(リスト!L87="","",リスト!L87)</f>
        <v>南　淡</v>
      </c>
      <c r="HL88" s="77" t="str">
        <f>IF(リスト!M87="","",リスト!M87)</f>
        <v/>
      </c>
      <c r="HM88" s="77" t="str">
        <f>IF(リスト!N87="","",リスト!N87)</f>
        <v/>
      </c>
      <c r="HN88" s="77" t="str">
        <f>IF(リスト!O87="","",リスト!O87)</f>
        <v/>
      </c>
      <c r="HO88" s="460" t="str">
        <f>IF(リスト!P87="","",リスト!P87)</f>
        <v/>
      </c>
      <c r="IV88" s="393"/>
      <c r="IW88" s="393"/>
      <c r="IX88" s="393"/>
      <c r="IY88" s="393"/>
      <c r="IZ88" s="393"/>
      <c r="JA88" s="393"/>
      <c r="JB88" s="393"/>
      <c r="JC88" s="393"/>
      <c r="JD88" s="393"/>
      <c r="JE88" s="393"/>
      <c r="JF88" s="393"/>
      <c r="JG88" s="393"/>
      <c r="JH88" s="393"/>
      <c r="JI88" s="393"/>
      <c r="JJ88" s="393"/>
      <c r="JK88" s="393"/>
      <c r="JL88" s="393"/>
      <c r="JM88" s="393"/>
      <c r="JN88" s="393"/>
      <c r="JO88" s="393"/>
      <c r="JP88" s="393"/>
      <c r="JQ88" s="393"/>
      <c r="JR88" s="393"/>
      <c r="JS88" s="393"/>
      <c r="JT88" s="393"/>
      <c r="JU88" s="393"/>
      <c r="JV88" s="393"/>
      <c r="JW88" s="393"/>
      <c r="JX88" s="393"/>
      <c r="JY88" s="393"/>
      <c r="JZ88" s="393"/>
      <c r="KA88" s="393"/>
      <c r="KB88" s="393"/>
      <c r="KC88" s="393"/>
      <c r="KD88" s="393"/>
      <c r="KE88" s="393"/>
      <c r="KF88" s="393"/>
      <c r="KG88" s="393"/>
      <c r="KH88" s="393"/>
      <c r="KI88" s="393"/>
      <c r="KJ88" s="393"/>
      <c r="KK88" s="393"/>
      <c r="KL88" s="393"/>
      <c r="KM88" s="393"/>
      <c r="KN88" s="393"/>
      <c r="KO88" s="393"/>
      <c r="KP88" s="393"/>
      <c r="KQ88" s="393"/>
      <c r="KR88" s="393"/>
      <c r="KS88" s="393"/>
      <c r="KT88" s="393"/>
      <c r="KU88" s="393"/>
      <c r="KV88" s="393"/>
      <c r="KW88" s="393"/>
      <c r="KX88" s="393"/>
      <c r="KY88" s="393"/>
      <c r="KZ88" s="393"/>
      <c r="LA88" s="393"/>
      <c r="LB88" s="393"/>
      <c r="LC88" s="393"/>
      <c r="LD88" s="393"/>
      <c r="LE88" s="393"/>
      <c r="LF88" s="393"/>
      <c r="LG88" s="393"/>
      <c r="LH88" s="393"/>
      <c r="LI88" s="393"/>
      <c r="LJ88" s="393"/>
      <c r="LK88" s="393"/>
      <c r="LL88" s="393"/>
      <c r="LM88" s="393"/>
      <c r="LN88" s="393"/>
      <c r="LO88" s="393"/>
      <c r="LP88" s="393"/>
      <c r="LQ88" s="393"/>
      <c r="LR88" s="393"/>
      <c r="LS88" s="393"/>
      <c r="LT88" s="393"/>
      <c r="LU88" s="393"/>
      <c r="LV88" s="393"/>
      <c r="LW88" s="393"/>
      <c r="LX88" s="393"/>
      <c r="LY88" s="393"/>
      <c r="LZ88" s="393"/>
      <c r="MA88" s="393"/>
      <c r="MB88" s="393"/>
      <c r="MC88" s="393"/>
      <c r="MD88" s="393"/>
      <c r="ME88" s="393"/>
      <c r="MF88" s="393"/>
      <c r="MG88" s="393"/>
      <c r="MH88" s="393"/>
      <c r="MI88" s="393"/>
      <c r="MJ88" s="393"/>
      <c r="MK88" s="393"/>
      <c r="ML88" s="393"/>
      <c r="MM88" s="393"/>
      <c r="MN88" s="393"/>
      <c r="MO88" s="393"/>
      <c r="MP88" s="393"/>
      <c r="MQ88" s="393"/>
      <c r="MR88" s="393"/>
      <c r="MS88" s="393"/>
      <c r="MT88" s="393"/>
      <c r="MU88" s="393"/>
      <c r="MV88" s="393"/>
      <c r="MW88" s="393"/>
      <c r="MX88" s="393"/>
      <c r="MY88" s="393"/>
      <c r="MZ88" s="393"/>
      <c r="NA88" s="393"/>
      <c r="NB88" s="393"/>
      <c r="NC88" s="393"/>
      <c r="ND88" s="393"/>
      <c r="NE88" s="393"/>
      <c r="NF88" s="393"/>
      <c r="NG88" s="393"/>
      <c r="NH88" s="393"/>
      <c r="NI88" s="393"/>
      <c r="NJ88" s="393"/>
      <c r="NK88" s="393"/>
      <c r="NL88" s="393"/>
      <c r="NM88" s="393"/>
      <c r="NN88" s="393"/>
      <c r="NO88" s="393"/>
      <c r="NP88" s="393"/>
      <c r="NQ88" s="393"/>
      <c r="NR88" s="393"/>
      <c r="NS88" s="393"/>
      <c r="NT88" s="393"/>
      <c r="NU88" s="393"/>
      <c r="NV88" s="393"/>
      <c r="NW88" s="393"/>
      <c r="NX88" s="393"/>
      <c r="NY88" s="393"/>
      <c r="NZ88" s="393"/>
      <c r="OA88" s="393"/>
      <c r="OB88" s="393"/>
      <c r="OC88" s="393"/>
      <c r="OD88" s="393"/>
      <c r="OE88" s="393"/>
      <c r="OF88" s="393"/>
      <c r="OG88" s="393"/>
      <c r="OH88" s="393"/>
      <c r="OI88" s="393"/>
      <c r="OJ88" s="393"/>
      <c r="OK88" s="393"/>
      <c r="OL88" s="393"/>
      <c r="OM88" s="393"/>
      <c r="ON88" s="393"/>
      <c r="OO88" s="393"/>
      <c r="OP88" s="393"/>
      <c r="OQ88" s="393"/>
      <c r="OR88" s="393"/>
      <c r="OS88" s="393"/>
      <c r="OT88" s="393"/>
      <c r="OU88" s="393"/>
      <c r="OV88" s="393"/>
      <c r="OW88" s="393"/>
      <c r="OX88" s="393"/>
      <c r="OY88" s="393"/>
      <c r="OZ88" s="393"/>
      <c r="PA88" s="393"/>
      <c r="PB88" s="393"/>
      <c r="PC88" s="393"/>
      <c r="PD88" s="393"/>
      <c r="PE88" s="393"/>
      <c r="PF88" s="393"/>
      <c r="PG88" s="393"/>
      <c r="PH88" s="393"/>
      <c r="PI88" s="393"/>
      <c r="PJ88" s="393"/>
      <c r="PK88" s="393"/>
      <c r="PL88" s="393"/>
      <c r="PM88" s="393"/>
      <c r="PN88" s="393"/>
      <c r="PO88" s="393"/>
      <c r="PP88" s="393"/>
      <c r="PQ88" s="393"/>
      <c r="PR88" s="393"/>
      <c r="PS88" s="393"/>
      <c r="PT88" s="393"/>
      <c r="PU88" s="393"/>
      <c r="PV88" s="393"/>
      <c r="PW88" s="393"/>
      <c r="PX88" s="393"/>
      <c r="PY88" s="393"/>
      <c r="PZ88" s="393"/>
      <c r="QA88" s="393"/>
      <c r="QB88" s="393"/>
      <c r="QC88" s="393"/>
      <c r="QD88" s="393"/>
      <c r="QE88" s="393"/>
      <c r="QF88" s="393"/>
      <c r="QG88" s="393"/>
      <c r="QH88" s="393"/>
      <c r="QI88" s="393"/>
      <c r="QJ88" s="393"/>
      <c r="QK88" s="393"/>
      <c r="QL88" s="393"/>
      <c r="QM88" s="393"/>
      <c r="QN88" s="393"/>
      <c r="QO88" s="393"/>
      <c r="QP88" s="393"/>
      <c r="QQ88" s="393"/>
      <c r="QR88" s="393"/>
      <c r="QS88" s="393"/>
      <c r="QT88" s="393"/>
      <c r="QU88" s="393"/>
      <c r="QV88" s="393"/>
      <c r="QW88" s="393"/>
      <c r="QX88" s="393"/>
      <c r="QY88" s="393"/>
      <c r="QZ88" s="393"/>
      <c r="RA88" s="393"/>
      <c r="RB88" s="393"/>
      <c r="RC88" s="393"/>
      <c r="RD88" s="393"/>
      <c r="RE88" s="393"/>
      <c r="RF88" s="393"/>
      <c r="RG88" s="393"/>
      <c r="RH88" s="393"/>
      <c r="RI88" s="393"/>
      <c r="RJ88" s="393"/>
      <c r="RK88" s="393"/>
      <c r="RL88" s="393"/>
      <c r="RM88" s="393"/>
      <c r="RN88" s="393"/>
      <c r="RO88" s="393"/>
      <c r="RP88" s="393"/>
      <c r="RQ88" s="393"/>
      <c r="RR88" s="393"/>
      <c r="RS88" s="393"/>
      <c r="RT88" s="393"/>
      <c r="RU88" s="393"/>
      <c r="RV88" s="393"/>
      <c r="RW88" s="393"/>
      <c r="RX88" s="393"/>
      <c r="RY88" s="393"/>
      <c r="RZ88" s="393"/>
      <c r="SA88" s="393"/>
      <c r="SB88" s="393"/>
      <c r="SC88" s="393"/>
      <c r="SD88" s="393"/>
      <c r="SE88" s="393"/>
      <c r="SF88" s="393"/>
      <c r="SG88" s="393"/>
      <c r="SH88" s="393"/>
      <c r="SI88" s="393"/>
      <c r="SJ88" s="393"/>
      <c r="SK88" s="393"/>
      <c r="SL88" s="393"/>
      <c r="SM88" s="393"/>
      <c r="SN88" s="393"/>
      <c r="SO88" s="393"/>
      <c r="SP88" s="393"/>
      <c r="SQ88" s="393"/>
      <c r="SR88" s="393"/>
      <c r="SS88" s="393"/>
      <c r="ST88" s="393"/>
      <c r="SU88" s="393"/>
      <c r="SV88" s="393"/>
      <c r="SW88" s="393"/>
      <c r="SX88" s="393"/>
      <c r="SY88" s="393"/>
      <c r="SZ88" s="393"/>
      <c r="TA88" s="393"/>
      <c r="TB88" s="393"/>
      <c r="TC88" s="393"/>
      <c r="TD88" s="393"/>
      <c r="TE88" s="393"/>
      <c r="TF88" s="393"/>
      <c r="TG88" s="393"/>
      <c r="TH88" s="393"/>
      <c r="TI88" s="393"/>
      <c r="TJ88" s="393"/>
      <c r="TK88" s="393"/>
    </row>
    <row r="89" spans="2:531" ht="24.75" customHeight="1" x14ac:dyDescent="0.2">
      <c r="B89" s="284" t="str">
        <f t="shared" si="524"/>
        <v>山　内</v>
      </c>
      <c r="C89" s="284" t="str">
        <f t="shared" si="525"/>
        <v>内　方</v>
      </c>
      <c r="D89" s="284" t="str">
        <f t="shared" si="429"/>
        <v>平　澤</v>
      </c>
      <c r="E89" s="284" t="str">
        <f t="shared" si="430"/>
        <v>船　水</v>
      </c>
      <c r="F89" s="284" t="str">
        <f t="shared" si="431"/>
        <v/>
      </c>
      <c r="G89" s="284" t="str">
        <f t="shared" si="432"/>
        <v>今　井</v>
      </c>
      <c r="H89" s="284" t="str">
        <f t="shared" si="433"/>
        <v>古　澤</v>
      </c>
      <c r="I89" s="284" t="str">
        <f t="shared" si="434"/>
        <v>髙比良</v>
      </c>
      <c r="J89" s="284" t="str">
        <f t="shared" si="435"/>
        <v>平　松</v>
      </c>
      <c r="K89" s="284" t="str">
        <f t="shared" si="436"/>
        <v/>
      </c>
      <c r="L89" s="284" t="str">
        <f t="shared" si="514"/>
        <v/>
      </c>
      <c r="M89" s="284" t="str">
        <f t="shared" si="438"/>
        <v/>
      </c>
      <c r="N89" s="284" t="str">
        <f t="shared" si="439"/>
        <v/>
      </c>
      <c r="O89" s="284" t="str">
        <f t="shared" si="440"/>
        <v/>
      </c>
      <c r="P89" s="284" t="str">
        <f t="shared" si="441"/>
        <v/>
      </c>
      <c r="Q89" s="284" t="str">
        <f t="shared" si="442"/>
        <v/>
      </c>
      <c r="R89" s="284" t="str">
        <f t="shared" si="443"/>
        <v/>
      </c>
      <c r="S89" s="284" t="str">
        <f t="shared" si="444"/>
        <v/>
      </c>
      <c r="T89" s="284" t="str">
        <f t="shared" si="445"/>
        <v/>
      </c>
      <c r="U89" s="284" t="str">
        <f t="shared" si="445"/>
        <v/>
      </c>
      <c r="V89" s="284" t="str">
        <f t="shared" si="515"/>
        <v/>
      </c>
      <c r="X89" s="284" t="str">
        <f t="shared" si="538"/>
        <v>山　内</v>
      </c>
      <c r="Y89" s="284" t="str">
        <f t="shared" si="539"/>
        <v>内　方</v>
      </c>
      <c r="Z89" s="284" t="str">
        <f t="shared" si="446"/>
        <v>平　澤</v>
      </c>
      <c r="AA89" s="284" t="str">
        <f t="shared" si="447"/>
        <v>船　水</v>
      </c>
      <c r="AB89" s="284" t="str">
        <f t="shared" si="448"/>
        <v/>
      </c>
      <c r="AC89" s="284" t="str">
        <f t="shared" si="449"/>
        <v>古　澤</v>
      </c>
      <c r="AD89" s="284" t="str">
        <f t="shared" si="450"/>
        <v>平　松</v>
      </c>
      <c r="AE89" s="284" t="str">
        <f t="shared" si="451"/>
        <v/>
      </c>
      <c r="AF89" s="284" t="str">
        <f t="shared" si="452"/>
        <v>西　山</v>
      </c>
      <c r="AG89" s="284" t="str">
        <f t="shared" si="453"/>
        <v/>
      </c>
      <c r="AH89" s="284" t="str">
        <f t="shared" si="516"/>
        <v/>
      </c>
      <c r="AI89" s="284" t="str">
        <f t="shared" si="455"/>
        <v/>
      </c>
      <c r="AJ89" s="284" t="str">
        <f t="shared" si="456"/>
        <v/>
      </c>
      <c r="AK89" s="284" t="str">
        <f t="shared" si="457"/>
        <v/>
      </c>
      <c r="AL89" s="284" t="str">
        <f t="shared" si="458"/>
        <v/>
      </c>
      <c r="AM89" s="284" t="str">
        <f t="shared" si="459"/>
        <v/>
      </c>
      <c r="AN89" s="284" t="str">
        <f t="shared" si="460"/>
        <v/>
      </c>
      <c r="AO89" s="284" t="str">
        <f t="shared" si="461"/>
        <v/>
      </c>
      <c r="AP89" s="284" t="str">
        <f t="shared" si="462"/>
        <v/>
      </c>
      <c r="AQ89" s="284" t="str">
        <f t="shared" si="540"/>
        <v/>
      </c>
      <c r="AR89" s="284" t="str">
        <f t="shared" si="541"/>
        <v/>
      </c>
      <c r="AT89" s="284" t="str">
        <f t="shared" si="542"/>
        <v>山　内</v>
      </c>
      <c r="AU89" s="284" t="str">
        <f t="shared" si="543"/>
        <v>内　方</v>
      </c>
      <c r="AV89" s="284" t="str">
        <f t="shared" si="463"/>
        <v>平　澤</v>
      </c>
      <c r="AW89" s="284" t="str">
        <f t="shared" si="464"/>
        <v>船　水</v>
      </c>
      <c r="AX89" s="284" t="str">
        <f t="shared" si="465"/>
        <v/>
      </c>
      <c r="AY89" s="284" t="str">
        <f t="shared" si="466"/>
        <v>古　澤</v>
      </c>
      <c r="AZ89" s="284" t="str">
        <f t="shared" si="467"/>
        <v>平　松</v>
      </c>
      <c r="BA89" s="284" t="str">
        <f t="shared" si="468"/>
        <v/>
      </c>
      <c r="BB89" s="284" t="str">
        <f t="shared" si="469"/>
        <v>宮　地</v>
      </c>
      <c r="BC89" s="284" t="str">
        <f t="shared" si="470"/>
        <v/>
      </c>
      <c r="BD89" s="284" t="str">
        <f t="shared" si="518"/>
        <v/>
      </c>
      <c r="BE89" s="284" t="str">
        <f t="shared" si="472"/>
        <v/>
      </c>
      <c r="BF89" s="284" t="str">
        <f t="shared" si="473"/>
        <v/>
      </c>
      <c r="BG89" s="284" t="str">
        <f t="shared" si="474"/>
        <v/>
      </c>
      <c r="BH89" s="284" t="str">
        <f t="shared" si="475"/>
        <v/>
      </c>
      <c r="BI89" s="284" t="str">
        <f t="shared" si="476"/>
        <v/>
      </c>
      <c r="BJ89" s="284" t="str">
        <f t="shared" si="477"/>
        <v/>
      </c>
      <c r="BK89" s="284" t="str">
        <f t="shared" si="478"/>
        <v/>
      </c>
      <c r="BL89" s="284" t="str">
        <f t="shared" si="479"/>
        <v/>
      </c>
      <c r="BM89" s="284" t="str">
        <f t="shared" si="544"/>
        <v/>
      </c>
      <c r="BN89" s="284" t="str">
        <f t="shared" si="545"/>
        <v/>
      </c>
      <c r="BP89" s="284" t="str">
        <f t="shared" si="546"/>
        <v>山　内</v>
      </c>
      <c r="BQ89" s="284" t="str">
        <f t="shared" si="547"/>
        <v>内　方</v>
      </c>
      <c r="BR89" s="284" t="str">
        <f t="shared" si="480"/>
        <v>平　澤</v>
      </c>
      <c r="BS89" s="284" t="str">
        <f t="shared" si="481"/>
        <v>船　水</v>
      </c>
      <c r="BT89" s="284" t="str">
        <f t="shared" si="482"/>
        <v/>
      </c>
      <c r="BU89" s="284" t="str">
        <f t="shared" si="483"/>
        <v>平　松</v>
      </c>
      <c r="BV89" s="284" t="str">
        <f t="shared" si="484"/>
        <v>中　嶋</v>
      </c>
      <c r="BW89" s="284" t="str">
        <f t="shared" si="485"/>
        <v>藤　本</v>
      </c>
      <c r="BX89" s="284" t="str">
        <f t="shared" si="486"/>
        <v>幸　岡</v>
      </c>
      <c r="BY89" s="284" t="str">
        <f t="shared" si="487"/>
        <v>宮　地</v>
      </c>
      <c r="BZ89" s="284" t="str">
        <f t="shared" si="520"/>
        <v/>
      </c>
      <c r="CA89" s="284" t="str">
        <f t="shared" si="489"/>
        <v/>
      </c>
      <c r="CB89" s="284" t="str">
        <f t="shared" si="490"/>
        <v/>
      </c>
      <c r="CC89" s="284" t="str">
        <f t="shared" si="491"/>
        <v/>
      </c>
      <c r="CD89" s="284" t="str">
        <f t="shared" si="492"/>
        <v/>
      </c>
      <c r="CE89" s="284" t="str">
        <f t="shared" si="493"/>
        <v/>
      </c>
      <c r="CF89" s="284" t="str">
        <f t="shared" si="494"/>
        <v/>
      </c>
      <c r="CG89" s="284" t="str">
        <f t="shared" si="495"/>
        <v/>
      </c>
      <c r="CH89" s="284" t="str">
        <f t="shared" si="496"/>
        <v/>
      </c>
      <c r="CI89" s="284" t="str">
        <f t="shared" si="548"/>
        <v/>
      </c>
      <c r="CJ89" s="284" t="str">
        <f t="shared" si="549"/>
        <v/>
      </c>
      <c r="CL89" s="284" t="str">
        <f t="shared" si="550"/>
        <v>山　内</v>
      </c>
      <c r="CM89" s="284" t="str">
        <f t="shared" si="551"/>
        <v>内　方</v>
      </c>
      <c r="CN89" s="284" t="str">
        <f t="shared" si="497"/>
        <v>船　水</v>
      </c>
      <c r="CO89" s="284" t="str">
        <f t="shared" si="498"/>
        <v>金　山</v>
      </c>
      <c r="CP89" s="284" t="str">
        <f t="shared" si="499"/>
        <v>今　井</v>
      </c>
      <c r="CQ89" s="284" t="str">
        <f t="shared" si="500"/>
        <v>古　澤</v>
      </c>
      <c r="CR89" s="284" t="str">
        <f t="shared" si="501"/>
        <v>平　松</v>
      </c>
      <c r="CS89" s="284" t="str">
        <f t="shared" si="502"/>
        <v/>
      </c>
      <c r="CT89" s="284" t="str">
        <f t="shared" si="503"/>
        <v>宮　地</v>
      </c>
      <c r="CU89" s="284" t="str">
        <f t="shared" si="504"/>
        <v>西　山</v>
      </c>
      <c r="CV89" s="284" t="str">
        <f t="shared" si="522"/>
        <v/>
      </c>
      <c r="CW89" s="284" t="str">
        <f t="shared" si="506"/>
        <v/>
      </c>
      <c r="CX89" s="284" t="str">
        <f t="shared" si="507"/>
        <v/>
      </c>
      <c r="CY89" s="284" t="str">
        <f t="shared" si="508"/>
        <v/>
      </c>
      <c r="CZ89" s="284" t="str">
        <f t="shared" si="509"/>
        <v/>
      </c>
      <c r="DA89" s="284" t="str">
        <f t="shared" si="510"/>
        <v/>
      </c>
      <c r="DB89" s="284" t="str">
        <f t="shared" si="511"/>
        <v/>
      </c>
      <c r="DC89" s="284" t="str">
        <f t="shared" si="512"/>
        <v/>
      </c>
      <c r="DD89" s="284" t="str">
        <f t="shared" si="513"/>
        <v/>
      </c>
      <c r="DE89" s="284" t="str">
        <f t="shared" si="552"/>
        <v/>
      </c>
      <c r="DF89" s="284" t="str">
        <f t="shared" si="553"/>
        <v/>
      </c>
      <c r="HA89" s="163"/>
      <c r="HB89" s="199">
        <f>リスト!C88</f>
        <v>0</v>
      </c>
      <c r="HC89" s="76" t="str">
        <f>IF(リスト!D88="","",リスト!D88)</f>
        <v/>
      </c>
      <c r="HD89" s="76" t="str">
        <f>IF(リスト!F88="","",リスト!F88)</f>
        <v/>
      </c>
      <c r="HE89" s="76" t="str">
        <f>IF(リスト!E88="","",リスト!E88)</f>
        <v/>
      </c>
      <c r="HF89" s="200" t="str">
        <f>IF(リスト!G88="","",リスト!G88)</f>
        <v/>
      </c>
      <c r="HG89" s="77" t="str">
        <f>IF(リスト!H88="","",リスト!H88)</f>
        <v>藤　田</v>
      </c>
      <c r="HH89" s="77" t="str">
        <f>IF(リスト!I88="","",リスト!I88)</f>
        <v/>
      </c>
      <c r="HI89" s="77" t="str">
        <f>IF(リスト!J88="","",リスト!J88)</f>
        <v>花　園</v>
      </c>
      <c r="HJ89" s="77" t="str">
        <f>IF(リスト!K88="","",リスト!K88)</f>
        <v/>
      </c>
      <c r="HK89" s="77" t="str">
        <f>IF(リスト!L88="","",リスト!L88)</f>
        <v/>
      </c>
      <c r="HL89" s="77" t="str">
        <f>IF(リスト!M88="","",リスト!M88)</f>
        <v/>
      </c>
      <c r="HM89" s="77" t="str">
        <f>IF(リスト!N88="","",リスト!N88)</f>
        <v/>
      </c>
      <c r="HN89" s="77" t="str">
        <f>IF(リスト!O88="","",リスト!O88)</f>
        <v/>
      </c>
      <c r="HO89" s="460" t="str">
        <f>IF(リスト!P88="","",リスト!P88)</f>
        <v/>
      </c>
      <c r="IV89" s="393"/>
      <c r="IW89" s="393"/>
      <c r="IX89" s="393"/>
      <c r="IY89" s="393"/>
      <c r="IZ89" s="393"/>
      <c r="JA89" s="393"/>
      <c r="JB89" s="393"/>
      <c r="JC89" s="393"/>
      <c r="JD89" s="393"/>
      <c r="JE89" s="393"/>
      <c r="JF89" s="393"/>
      <c r="JG89" s="393"/>
      <c r="JH89" s="393"/>
      <c r="JI89" s="393"/>
      <c r="JJ89" s="393"/>
      <c r="JK89" s="393"/>
      <c r="JL89" s="393"/>
      <c r="JM89" s="393"/>
      <c r="JN89" s="393"/>
      <c r="JO89" s="393"/>
      <c r="JP89" s="393"/>
      <c r="JQ89" s="393"/>
      <c r="JR89" s="393"/>
      <c r="JS89" s="393"/>
      <c r="JT89" s="393"/>
      <c r="JU89" s="393"/>
      <c r="JV89" s="393"/>
      <c r="JW89" s="393"/>
      <c r="JX89" s="393"/>
      <c r="JY89" s="393"/>
      <c r="JZ89" s="393"/>
      <c r="KA89" s="393"/>
      <c r="KB89" s="393"/>
      <c r="KC89" s="393"/>
      <c r="KD89" s="393"/>
      <c r="KE89" s="393"/>
      <c r="KF89" s="393"/>
      <c r="KG89" s="393"/>
      <c r="KH89" s="393"/>
      <c r="KI89" s="393"/>
      <c r="KJ89" s="393"/>
      <c r="KK89" s="393"/>
      <c r="KL89" s="393"/>
      <c r="KM89" s="393"/>
      <c r="KN89" s="393"/>
      <c r="KO89" s="393"/>
      <c r="KP89" s="393"/>
      <c r="KQ89" s="393"/>
      <c r="KR89" s="393"/>
      <c r="KS89" s="393"/>
      <c r="KT89" s="393"/>
      <c r="KU89" s="393"/>
      <c r="KV89" s="393"/>
      <c r="KW89" s="393"/>
      <c r="KX89" s="393"/>
      <c r="KY89" s="393"/>
      <c r="KZ89" s="393"/>
      <c r="LA89" s="393"/>
      <c r="LB89" s="393"/>
      <c r="LC89" s="393"/>
      <c r="LD89" s="393"/>
      <c r="LE89" s="393"/>
      <c r="LF89" s="393"/>
      <c r="LG89" s="393"/>
      <c r="LH89" s="393"/>
      <c r="LI89" s="393"/>
      <c r="LJ89" s="393"/>
      <c r="LK89" s="393"/>
      <c r="LL89" s="393"/>
      <c r="LM89" s="393"/>
      <c r="LN89" s="393"/>
      <c r="LO89" s="393"/>
      <c r="LP89" s="393"/>
      <c r="LQ89" s="393"/>
      <c r="LR89" s="393"/>
      <c r="LS89" s="393"/>
      <c r="LT89" s="393"/>
      <c r="LU89" s="393"/>
      <c r="LV89" s="393"/>
      <c r="LW89" s="393"/>
      <c r="LX89" s="393"/>
      <c r="LY89" s="393"/>
      <c r="LZ89" s="393"/>
      <c r="MA89" s="393"/>
      <c r="MB89" s="393"/>
      <c r="MC89" s="393"/>
      <c r="MD89" s="393"/>
      <c r="ME89" s="393"/>
      <c r="MF89" s="393"/>
      <c r="MG89" s="393"/>
      <c r="MH89" s="393"/>
      <c r="MI89" s="393"/>
      <c r="MJ89" s="393"/>
      <c r="MK89" s="393"/>
      <c r="ML89" s="393"/>
      <c r="MM89" s="393"/>
      <c r="MN89" s="393"/>
      <c r="MO89" s="393"/>
      <c r="MP89" s="393"/>
      <c r="MQ89" s="393"/>
      <c r="MR89" s="393"/>
      <c r="MS89" s="393"/>
      <c r="MT89" s="393"/>
      <c r="MU89" s="393"/>
      <c r="MV89" s="393"/>
      <c r="MW89" s="393"/>
      <c r="MX89" s="393"/>
      <c r="MY89" s="393"/>
      <c r="MZ89" s="393"/>
      <c r="NA89" s="393"/>
      <c r="NB89" s="393"/>
      <c r="NC89" s="393"/>
      <c r="ND89" s="393"/>
      <c r="NE89" s="393"/>
      <c r="NF89" s="393"/>
      <c r="NG89" s="393"/>
      <c r="NH89" s="393"/>
      <c r="NI89" s="393"/>
      <c r="NJ89" s="393"/>
      <c r="NK89" s="393"/>
      <c r="NL89" s="393"/>
      <c r="NM89" s="393"/>
      <c r="NN89" s="393"/>
      <c r="NO89" s="393"/>
      <c r="NP89" s="393"/>
      <c r="NQ89" s="393"/>
      <c r="NR89" s="393"/>
      <c r="NS89" s="393"/>
      <c r="NT89" s="393"/>
      <c r="NU89" s="393"/>
      <c r="NV89" s="393"/>
      <c r="NW89" s="393"/>
      <c r="NX89" s="393"/>
      <c r="NY89" s="393"/>
      <c r="NZ89" s="393"/>
      <c r="OA89" s="393"/>
      <c r="OB89" s="393"/>
      <c r="OC89" s="393"/>
      <c r="OD89" s="393"/>
      <c r="OE89" s="393"/>
      <c r="OF89" s="393"/>
      <c r="OG89" s="393"/>
      <c r="OH89" s="393"/>
      <c r="OI89" s="393"/>
      <c r="OJ89" s="393"/>
      <c r="OK89" s="393"/>
      <c r="OL89" s="393"/>
      <c r="OM89" s="393"/>
      <c r="ON89" s="393"/>
      <c r="OO89" s="393"/>
      <c r="OP89" s="393"/>
      <c r="OQ89" s="393"/>
      <c r="OR89" s="393"/>
      <c r="OS89" s="393"/>
      <c r="OT89" s="393"/>
      <c r="OU89" s="393"/>
      <c r="OV89" s="393"/>
      <c r="OW89" s="393"/>
      <c r="OX89" s="393"/>
      <c r="OY89" s="393"/>
      <c r="OZ89" s="393"/>
      <c r="PA89" s="393"/>
      <c r="PB89" s="393"/>
      <c r="PC89" s="393"/>
      <c r="PD89" s="393"/>
      <c r="PE89" s="393"/>
      <c r="PF89" s="393"/>
      <c r="PG89" s="393"/>
      <c r="PH89" s="393"/>
      <c r="PI89" s="393"/>
      <c r="PJ89" s="393"/>
      <c r="PK89" s="393"/>
      <c r="PL89" s="393"/>
      <c r="PM89" s="393"/>
      <c r="PN89" s="393"/>
      <c r="PO89" s="393"/>
      <c r="PP89" s="393"/>
      <c r="PQ89" s="393"/>
      <c r="PR89" s="393"/>
      <c r="PS89" s="393"/>
      <c r="PT89" s="393"/>
      <c r="PU89" s="393"/>
      <c r="PV89" s="393"/>
      <c r="PW89" s="393"/>
      <c r="PX89" s="393"/>
      <c r="PY89" s="393"/>
      <c r="PZ89" s="393"/>
      <c r="QA89" s="393"/>
      <c r="QB89" s="393"/>
      <c r="QC89" s="393"/>
      <c r="QD89" s="393"/>
      <c r="QE89" s="393"/>
      <c r="QF89" s="393"/>
      <c r="QG89" s="393"/>
      <c r="QH89" s="393"/>
      <c r="QI89" s="393"/>
      <c r="QJ89" s="393"/>
      <c r="QK89" s="393"/>
      <c r="QL89" s="393"/>
      <c r="QM89" s="393"/>
      <c r="QN89" s="393"/>
      <c r="QO89" s="393"/>
      <c r="QP89" s="393"/>
      <c r="QQ89" s="393"/>
      <c r="QR89" s="393"/>
      <c r="QS89" s="393"/>
      <c r="QT89" s="393"/>
      <c r="QU89" s="393"/>
      <c r="QV89" s="393"/>
      <c r="QW89" s="393"/>
      <c r="QX89" s="393"/>
      <c r="QY89" s="393"/>
      <c r="QZ89" s="393"/>
      <c r="RA89" s="393"/>
      <c r="RB89" s="393"/>
      <c r="RC89" s="393"/>
      <c r="RD89" s="393"/>
      <c r="RE89" s="393"/>
      <c r="RF89" s="393"/>
      <c r="RG89" s="393"/>
      <c r="RH89" s="393"/>
      <c r="RI89" s="393"/>
      <c r="RJ89" s="393"/>
      <c r="RK89" s="393"/>
      <c r="RL89" s="393"/>
      <c r="RM89" s="393"/>
      <c r="RN89" s="393"/>
      <c r="RO89" s="393"/>
      <c r="RP89" s="393"/>
      <c r="RQ89" s="393"/>
      <c r="RR89" s="393"/>
      <c r="RS89" s="393"/>
      <c r="RT89" s="393"/>
      <c r="RU89" s="393"/>
      <c r="RV89" s="393"/>
      <c r="RW89" s="393"/>
      <c r="RX89" s="393"/>
      <c r="RY89" s="393"/>
      <c r="RZ89" s="393"/>
      <c r="SA89" s="393"/>
      <c r="SB89" s="393"/>
      <c r="SC89" s="393"/>
      <c r="SD89" s="393"/>
      <c r="SE89" s="393"/>
      <c r="SF89" s="393"/>
      <c r="SG89" s="393"/>
      <c r="SH89" s="393"/>
      <c r="SI89" s="393"/>
      <c r="SJ89" s="393"/>
      <c r="SK89" s="393"/>
      <c r="SL89" s="393"/>
      <c r="SM89" s="393"/>
      <c r="SN89" s="393"/>
      <c r="SO89" s="393"/>
      <c r="SP89" s="393"/>
      <c r="SQ89" s="393"/>
      <c r="SR89" s="393"/>
      <c r="SS89" s="393"/>
      <c r="ST89" s="393"/>
      <c r="SU89" s="393"/>
      <c r="SV89" s="393"/>
      <c r="SW89" s="393"/>
      <c r="SX89" s="393"/>
      <c r="SY89" s="393"/>
      <c r="SZ89" s="393"/>
      <c r="TA89" s="393"/>
      <c r="TB89" s="393"/>
      <c r="TC89" s="393"/>
      <c r="TD89" s="393"/>
      <c r="TE89" s="393"/>
      <c r="TF89" s="393"/>
      <c r="TG89" s="393"/>
      <c r="TH89" s="393"/>
      <c r="TI89" s="393"/>
      <c r="TJ89" s="393"/>
      <c r="TK89" s="393"/>
    </row>
    <row r="90" spans="2:531" ht="24.75" customHeight="1" x14ac:dyDescent="0.2">
      <c r="B90" s="284" t="str">
        <f t="shared" si="524"/>
        <v>山　内</v>
      </c>
      <c r="C90" s="284" t="str">
        <f t="shared" si="525"/>
        <v>内　方</v>
      </c>
      <c r="D90" s="284" t="str">
        <f t="shared" si="429"/>
        <v>平　澤</v>
      </c>
      <c r="E90" s="284" t="str">
        <f t="shared" si="430"/>
        <v>船　水</v>
      </c>
      <c r="F90" s="284" t="str">
        <f t="shared" si="431"/>
        <v/>
      </c>
      <c r="G90" s="284" t="str">
        <f t="shared" si="432"/>
        <v>今　井</v>
      </c>
      <c r="H90" s="284" t="str">
        <f t="shared" si="433"/>
        <v>古　澤</v>
      </c>
      <c r="I90" s="284" t="str">
        <f t="shared" si="434"/>
        <v>髙比良</v>
      </c>
      <c r="J90" s="284" t="str">
        <f t="shared" si="435"/>
        <v>平　松</v>
      </c>
      <c r="K90" s="284" t="str">
        <f t="shared" si="436"/>
        <v/>
      </c>
      <c r="L90" s="284" t="str">
        <f t="shared" si="514"/>
        <v/>
      </c>
      <c r="M90" s="284" t="str">
        <f t="shared" si="438"/>
        <v/>
      </c>
      <c r="N90" s="284" t="str">
        <f t="shared" si="439"/>
        <v/>
      </c>
      <c r="O90" s="284" t="str">
        <f t="shared" si="440"/>
        <v/>
      </c>
      <c r="P90" s="284" t="str">
        <f t="shared" si="441"/>
        <v/>
      </c>
      <c r="Q90" s="284" t="str">
        <f t="shared" si="442"/>
        <v/>
      </c>
      <c r="R90" s="284" t="str">
        <f t="shared" si="443"/>
        <v/>
      </c>
      <c r="S90" s="284" t="str">
        <f t="shared" si="444"/>
        <v/>
      </c>
      <c r="T90" s="284" t="str">
        <f t="shared" si="445"/>
        <v/>
      </c>
      <c r="U90" s="284" t="str">
        <f t="shared" si="445"/>
        <v/>
      </c>
      <c r="V90" s="284" t="str">
        <f t="shared" si="515"/>
        <v/>
      </c>
      <c r="X90" s="284" t="str">
        <f t="shared" si="538"/>
        <v>山　内</v>
      </c>
      <c r="Y90" s="284" t="str">
        <f t="shared" si="539"/>
        <v>内　方</v>
      </c>
      <c r="Z90" s="284" t="str">
        <f t="shared" si="446"/>
        <v>平　澤</v>
      </c>
      <c r="AA90" s="284" t="str">
        <f t="shared" si="447"/>
        <v>船　水</v>
      </c>
      <c r="AB90" s="284" t="str">
        <f t="shared" si="448"/>
        <v/>
      </c>
      <c r="AC90" s="284" t="str">
        <f t="shared" si="449"/>
        <v>古　澤</v>
      </c>
      <c r="AD90" s="284" t="str">
        <f t="shared" si="450"/>
        <v>平　松</v>
      </c>
      <c r="AE90" s="284" t="str">
        <f t="shared" si="451"/>
        <v/>
      </c>
      <c r="AF90" s="284" t="str">
        <f t="shared" si="452"/>
        <v>西　山</v>
      </c>
      <c r="AG90" s="284" t="str">
        <f t="shared" si="453"/>
        <v/>
      </c>
      <c r="AH90" s="284" t="str">
        <f t="shared" si="516"/>
        <v/>
      </c>
      <c r="AI90" s="284" t="str">
        <f t="shared" si="455"/>
        <v/>
      </c>
      <c r="AJ90" s="284" t="str">
        <f t="shared" si="456"/>
        <v/>
      </c>
      <c r="AK90" s="284" t="str">
        <f t="shared" si="457"/>
        <v/>
      </c>
      <c r="AL90" s="284" t="str">
        <f t="shared" si="458"/>
        <v/>
      </c>
      <c r="AM90" s="284" t="str">
        <f t="shared" si="459"/>
        <v/>
      </c>
      <c r="AN90" s="284" t="str">
        <f t="shared" si="460"/>
        <v/>
      </c>
      <c r="AO90" s="284" t="str">
        <f t="shared" si="461"/>
        <v/>
      </c>
      <c r="AP90" s="284" t="str">
        <f t="shared" si="462"/>
        <v/>
      </c>
      <c r="AQ90" s="284" t="str">
        <f t="shared" si="540"/>
        <v/>
      </c>
      <c r="AR90" s="284" t="str">
        <f t="shared" si="541"/>
        <v/>
      </c>
      <c r="AT90" s="284" t="str">
        <f t="shared" si="542"/>
        <v>山　内</v>
      </c>
      <c r="AU90" s="284" t="str">
        <f t="shared" si="543"/>
        <v>内　方</v>
      </c>
      <c r="AV90" s="284" t="str">
        <f t="shared" si="463"/>
        <v>平　澤</v>
      </c>
      <c r="AW90" s="284" t="str">
        <f t="shared" si="464"/>
        <v>船　水</v>
      </c>
      <c r="AX90" s="284" t="str">
        <f t="shared" si="465"/>
        <v/>
      </c>
      <c r="AY90" s="284" t="str">
        <f t="shared" si="466"/>
        <v>古　澤</v>
      </c>
      <c r="AZ90" s="284" t="str">
        <f t="shared" si="467"/>
        <v>平　松</v>
      </c>
      <c r="BA90" s="284" t="str">
        <f t="shared" si="468"/>
        <v/>
      </c>
      <c r="BB90" s="284" t="str">
        <f t="shared" si="469"/>
        <v>宮　地</v>
      </c>
      <c r="BC90" s="284" t="str">
        <f t="shared" si="470"/>
        <v/>
      </c>
      <c r="BD90" s="284" t="str">
        <f t="shared" si="518"/>
        <v/>
      </c>
      <c r="BE90" s="284" t="str">
        <f t="shared" si="472"/>
        <v/>
      </c>
      <c r="BF90" s="284" t="str">
        <f t="shared" si="473"/>
        <v/>
      </c>
      <c r="BG90" s="284" t="str">
        <f t="shared" si="474"/>
        <v/>
      </c>
      <c r="BH90" s="284" t="str">
        <f t="shared" si="475"/>
        <v/>
      </c>
      <c r="BI90" s="284" t="str">
        <f t="shared" si="476"/>
        <v/>
      </c>
      <c r="BJ90" s="284" t="str">
        <f t="shared" si="477"/>
        <v/>
      </c>
      <c r="BK90" s="284" t="str">
        <f t="shared" si="478"/>
        <v/>
      </c>
      <c r="BL90" s="284" t="str">
        <f t="shared" si="479"/>
        <v/>
      </c>
      <c r="BM90" s="284" t="str">
        <f t="shared" si="544"/>
        <v/>
      </c>
      <c r="BN90" s="284" t="str">
        <f t="shared" si="545"/>
        <v/>
      </c>
      <c r="BP90" s="284" t="str">
        <f t="shared" si="546"/>
        <v>山　内</v>
      </c>
      <c r="BQ90" s="284" t="str">
        <f t="shared" si="547"/>
        <v>内　方</v>
      </c>
      <c r="BR90" s="284" t="str">
        <f t="shared" si="480"/>
        <v>平　澤</v>
      </c>
      <c r="BS90" s="284" t="str">
        <f t="shared" si="481"/>
        <v>船　水</v>
      </c>
      <c r="BT90" s="284" t="str">
        <f t="shared" si="482"/>
        <v/>
      </c>
      <c r="BU90" s="284" t="str">
        <f t="shared" si="483"/>
        <v>平　松</v>
      </c>
      <c r="BV90" s="284" t="str">
        <f t="shared" si="484"/>
        <v>中　嶋</v>
      </c>
      <c r="BW90" s="284" t="str">
        <f t="shared" si="485"/>
        <v>藤　本</v>
      </c>
      <c r="BX90" s="284" t="str">
        <f t="shared" si="486"/>
        <v>幸　岡</v>
      </c>
      <c r="BY90" s="284" t="str">
        <f t="shared" si="487"/>
        <v>宮　地</v>
      </c>
      <c r="BZ90" s="284" t="str">
        <f t="shared" si="520"/>
        <v/>
      </c>
      <c r="CA90" s="284" t="str">
        <f t="shared" si="489"/>
        <v/>
      </c>
      <c r="CB90" s="284" t="str">
        <f t="shared" si="490"/>
        <v/>
      </c>
      <c r="CC90" s="284" t="str">
        <f t="shared" si="491"/>
        <v/>
      </c>
      <c r="CD90" s="284" t="str">
        <f t="shared" si="492"/>
        <v/>
      </c>
      <c r="CE90" s="284" t="str">
        <f t="shared" si="493"/>
        <v/>
      </c>
      <c r="CF90" s="284" t="str">
        <f t="shared" si="494"/>
        <v/>
      </c>
      <c r="CG90" s="284" t="str">
        <f t="shared" si="495"/>
        <v/>
      </c>
      <c r="CH90" s="284" t="str">
        <f t="shared" si="496"/>
        <v/>
      </c>
      <c r="CI90" s="284" t="str">
        <f t="shared" si="548"/>
        <v/>
      </c>
      <c r="CJ90" s="284" t="str">
        <f t="shared" si="549"/>
        <v/>
      </c>
      <c r="CL90" s="284" t="str">
        <f t="shared" si="550"/>
        <v>山　内</v>
      </c>
      <c r="CM90" s="284" t="str">
        <f t="shared" si="551"/>
        <v>内　方</v>
      </c>
      <c r="CN90" s="284" t="str">
        <f t="shared" si="497"/>
        <v>船　水</v>
      </c>
      <c r="CO90" s="284" t="str">
        <f t="shared" si="498"/>
        <v>金　山</v>
      </c>
      <c r="CP90" s="284" t="str">
        <f t="shared" si="499"/>
        <v>今　井</v>
      </c>
      <c r="CQ90" s="284" t="str">
        <f t="shared" si="500"/>
        <v>古　澤</v>
      </c>
      <c r="CR90" s="284" t="str">
        <f t="shared" si="501"/>
        <v>平　松</v>
      </c>
      <c r="CS90" s="284" t="str">
        <f t="shared" si="502"/>
        <v/>
      </c>
      <c r="CT90" s="284" t="str">
        <f t="shared" si="503"/>
        <v>宮　地</v>
      </c>
      <c r="CU90" s="284" t="str">
        <f t="shared" si="504"/>
        <v>西　山</v>
      </c>
      <c r="CV90" s="284" t="str">
        <f t="shared" si="522"/>
        <v/>
      </c>
      <c r="CW90" s="284" t="str">
        <f t="shared" si="506"/>
        <v/>
      </c>
      <c r="CX90" s="284" t="str">
        <f t="shared" si="507"/>
        <v/>
      </c>
      <c r="CY90" s="284" t="str">
        <f t="shared" si="508"/>
        <v/>
      </c>
      <c r="CZ90" s="284" t="str">
        <f t="shared" si="509"/>
        <v/>
      </c>
      <c r="DA90" s="284" t="str">
        <f t="shared" si="510"/>
        <v/>
      </c>
      <c r="DB90" s="284" t="str">
        <f t="shared" si="511"/>
        <v/>
      </c>
      <c r="DC90" s="284" t="str">
        <f t="shared" si="512"/>
        <v/>
      </c>
      <c r="DD90" s="284" t="str">
        <f t="shared" si="513"/>
        <v/>
      </c>
      <c r="DE90" s="284" t="str">
        <f t="shared" si="552"/>
        <v/>
      </c>
      <c r="DF90" s="284" t="str">
        <f t="shared" si="553"/>
        <v/>
      </c>
      <c r="HA90" s="163"/>
      <c r="HB90" s="199">
        <f>リスト!C89</f>
        <v>0</v>
      </c>
      <c r="HC90" s="76" t="str">
        <f>IF(リスト!D89="","",リスト!D89)</f>
        <v/>
      </c>
      <c r="HD90" s="76" t="str">
        <f>IF(リスト!F89="","",リスト!F89)</f>
        <v/>
      </c>
      <c r="HE90" s="76" t="str">
        <f>IF(リスト!E89="","",リスト!E89)</f>
        <v/>
      </c>
      <c r="HF90" s="200" t="str">
        <f>IF(リスト!G89="","",リスト!G89)</f>
        <v/>
      </c>
      <c r="HG90" s="459" t="str">
        <f>IF(リスト!H89="","",リスト!H89)</f>
        <v/>
      </c>
      <c r="HH90" s="77" t="str">
        <f>IF(リスト!I89="","",リスト!I89)</f>
        <v/>
      </c>
      <c r="HI90" s="77" t="str">
        <f>IF(リスト!J89="","",リスト!J89)</f>
        <v>下　島</v>
      </c>
      <c r="HJ90" s="77" t="str">
        <f>IF(リスト!K89="","",リスト!K89)</f>
        <v/>
      </c>
      <c r="HK90" s="77" t="str">
        <f>IF(リスト!L89="","",リスト!L89)</f>
        <v/>
      </c>
      <c r="HL90" s="77" t="str">
        <f>IF(リスト!M89="","",リスト!M89)</f>
        <v/>
      </c>
      <c r="HM90" s="77" t="str">
        <f>IF(リスト!N89="","",リスト!N89)</f>
        <v/>
      </c>
      <c r="HN90" s="77" t="str">
        <f>IF(リスト!O89="","",リスト!O89)</f>
        <v/>
      </c>
      <c r="HO90" s="460" t="str">
        <f>IF(リスト!P89="","",リスト!P89)</f>
        <v/>
      </c>
      <c r="IV90" s="393"/>
      <c r="IW90" s="393"/>
      <c r="IX90" s="393"/>
      <c r="IY90" s="393"/>
      <c r="IZ90" s="393"/>
      <c r="JA90" s="393"/>
      <c r="JB90" s="393"/>
      <c r="JC90" s="393"/>
      <c r="JD90" s="393"/>
      <c r="JE90" s="393"/>
      <c r="JF90" s="393"/>
      <c r="JG90" s="393"/>
      <c r="JH90" s="393"/>
      <c r="JI90" s="393"/>
      <c r="JJ90" s="393"/>
      <c r="JK90" s="393"/>
      <c r="JL90" s="393"/>
      <c r="JM90" s="393"/>
      <c r="JN90" s="393"/>
      <c r="JO90" s="393"/>
      <c r="JP90" s="393"/>
      <c r="JQ90" s="393"/>
      <c r="JR90" s="393"/>
      <c r="JS90" s="393"/>
      <c r="JT90" s="393"/>
      <c r="JU90" s="393"/>
      <c r="JV90" s="393"/>
      <c r="JW90" s="393"/>
      <c r="JX90" s="393"/>
      <c r="JY90" s="393"/>
      <c r="JZ90" s="393"/>
      <c r="KA90" s="393"/>
      <c r="KB90" s="393"/>
      <c r="KC90" s="393"/>
      <c r="KD90" s="393"/>
      <c r="KE90" s="393"/>
      <c r="KF90" s="393"/>
      <c r="KG90" s="393"/>
      <c r="KH90" s="393"/>
      <c r="KI90" s="393"/>
      <c r="KJ90" s="393"/>
      <c r="KK90" s="393"/>
      <c r="KL90" s="393"/>
      <c r="KM90" s="393"/>
      <c r="KN90" s="393"/>
      <c r="KO90" s="393"/>
      <c r="KP90" s="393"/>
      <c r="KQ90" s="393"/>
      <c r="KR90" s="393"/>
      <c r="KS90" s="393"/>
      <c r="KT90" s="393"/>
      <c r="KU90" s="393"/>
      <c r="KV90" s="393"/>
      <c r="KW90" s="393"/>
      <c r="KX90" s="393"/>
      <c r="KY90" s="393"/>
      <c r="KZ90" s="393"/>
      <c r="LA90" s="393"/>
      <c r="LB90" s="393"/>
      <c r="LC90" s="393"/>
      <c r="LD90" s="393"/>
      <c r="LE90" s="393"/>
      <c r="LF90" s="393"/>
      <c r="LG90" s="393"/>
      <c r="LH90" s="393"/>
      <c r="LI90" s="393"/>
      <c r="LJ90" s="393"/>
      <c r="LK90" s="393"/>
      <c r="LL90" s="393"/>
      <c r="LM90" s="393"/>
      <c r="LN90" s="393"/>
      <c r="LO90" s="393"/>
      <c r="LP90" s="393"/>
      <c r="LQ90" s="393"/>
      <c r="LR90" s="393"/>
      <c r="LS90" s="393"/>
      <c r="LT90" s="393"/>
      <c r="LU90" s="393"/>
      <c r="LV90" s="393"/>
      <c r="LW90" s="393"/>
      <c r="LX90" s="393"/>
      <c r="LY90" s="393"/>
      <c r="LZ90" s="393"/>
      <c r="MA90" s="393"/>
      <c r="MB90" s="393"/>
      <c r="MC90" s="393"/>
      <c r="MD90" s="393"/>
      <c r="ME90" s="393"/>
      <c r="MF90" s="393"/>
      <c r="MG90" s="393"/>
      <c r="MH90" s="393"/>
      <c r="MI90" s="393"/>
      <c r="MJ90" s="393"/>
      <c r="MK90" s="393"/>
      <c r="ML90" s="393"/>
      <c r="MM90" s="393"/>
      <c r="MN90" s="393"/>
      <c r="MO90" s="393"/>
      <c r="MP90" s="393"/>
      <c r="MQ90" s="393"/>
      <c r="MR90" s="393"/>
      <c r="MS90" s="393"/>
      <c r="MT90" s="393"/>
      <c r="MU90" s="393"/>
      <c r="MV90" s="393"/>
      <c r="MW90" s="393"/>
      <c r="MX90" s="393"/>
      <c r="MY90" s="393"/>
      <c r="MZ90" s="393"/>
      <c r="NA90" s="393"/>
      <c r="NB90" s="393"/>
      <c r="NC90" s="393"/>
      <c r="ND90" s="393"/>
      <c r="NE90" s="393"/>
      <c r="NF90" s="393"/>
      <c r="NG90" s="393"/>
      <c r="NH90" s="393"/>
      <c r="NI90" s="393"/>
      <c r="NJ90" s="393"/>
      <c r="NK90" s="393"/>
      <c r="NL90" s="393"/>
      <c r="NM90" s="393"/>
      <c r="NN90" s="393"/>
      <c r="NO90" s="393"/>
      <c r="NP90" s="393"/>
      <c r="NQ90" s="393"/>
      <c r="NR90" s="393"/>
      <c r="NS90" s="393"/>
      <c r="NT90" s="393"/>
      <c r="NU90" s="393"/>
      <c r="NV90" s="393"/>
      <c r="NW90" s="393"/>
      <c r="NX90" s="393"/>
      <c r="NY90" s="393"/>
      <c r="NZ90" s="393"/>
      <c r="OA90" s="393"/>
      <c r="OB90" s="393"/>
      <c r="OC90" s="393"/>
      <c r="OD90" s="393"/>
      <c r="OE90" s="393"/>
      <c r="OF90" s="393"/>
      <c r="OG90" s="393"/>
      <c r="OH90" s="393"/>
      <c r="OI90" s="393"/>
      <c r="OJ90" s="393"/>
      <c r="OK90" s="393"/>
      <c r="OL90" s="393"/>
      <c r="OM90" s="393"/>
      <c r="ON90" s="393"/>
      <c r="OO90" s="393"/>
      <c r="OP90" s="393"/>
      <c r="OQ90" s="393"/>
      <c r="OR90" s="393"/>
      <c r="OS90" s="393"/>
      <c r="OT90" s="393"/>
      <c r="OU90" s="393"/>
      <c r="OV90" s="393"/>
      <c r="OW90" s="393"/>
      <c r="OX90" s="393"/>
      <c r="OY90" s="393"/>
      <c r="OZ90" s="393"/>
      <c r="PA90" s="393"/>
      <c r="PB90" s="393"/>
      <c r="PC90" s="393"/>
      <c r="PD90" s="393"/>
      <c r="PE90" s="393"/>
      <c r="PF90" s="393"/>
      <c r="PG90" s="393"/>
      <c r="PH90" s="393"/>
      <c r="PI90" s="393"/>
      <c r="PJ90" s="393"/>
      <c r="PK90" s="393"/>
      <c r="PL90" s="393"/>
      <c r="PM90" s="393"/>
      <c r="PN90" s="393"/>
      <c r="PO90" s="393"/>
      <c r="PP90" s="393"/>
      <c r="PQ90" s="393"/>
      <c r="PR90" s="393"/>
      <c r="PS90" s="393"/>
      <c r="PT90" s="393"/>
      <c r="PU90" s="393"/>
      <c r="PV90" s="393"/>
      <c r="PW90" s="393"/>
      <c r="PX90" s="393"/>
      <c r="PY90" s="393"/>
      <c r="PZ90" s="393"/>
      <c r="QA90" s="393"/>
      <c r="QB90" s="393"/>
      <c r="QC90" s="393"/>
      <c r="QD90" s="393"/>
      <c r="QE90" s="393"/>
      <c r="QF90" s="393"/>
      <c r="QG90" s="393"/>
      <c r="QH90" s="393"/>
      <c r="QI90" s="393"/>
      <c r="QJ90" s="393"/>
      <c r="QK90" s="393"/>
      <c r="QL90" s="393"/>
      <c r="QM90" s="393"/>
      <c r="QN90" s="393"/>
      <c r="QO90" s="393"/>
      <c r="QP90" s="393"/>
      <c r="QQ90" s="393"/>
      <c r="QR90" s="393"/>
      <c r="QS90" s="393"/>
      <c r="QT90" s="393"/>
      <c r="QU90" s="393"/>
      <c r="QV90" s="393"/>
      <c r="QW90" s="393"/>
      <c r="QX90" s="393"/>
      <c r="QY90" s="393"/>
      <c r="QZ90" s="393"/>
      <c r="RA90" s="393"/>
      <c r="RB90" s="393"/>
      <c r="RC90" s="393"/>
      <c r="RD90" s="393"/>
      <c r="RE90" s="393"/>
      <c r="RF90" s="393"/>
      <c r="RG90" s="393"/>
      <c r="RH90" s="393"/>
      <c r="RI90" s="393"/>
      <c r="RJ90" s="393"/>
      <c r="RK90" s="393"/>
      <c r="RL90" s="393"/>
      <c r="RM90" s="393"/>
      <c r="RN90" s="393"/>
      <c r="RO90" s="393"/>
      <c r="RP90" s="393"/>
      <c r="RQ90" s="393"/>
      <c r="RR90" s="393"/>
      <c r="RS90" s="393"/>
      <c r="RT90" s="393"/>
      <c r="RU90" s="393"/>
      <c r="RV90" s="393"/>
      <c r="RW90" s="393"/>
      <c r="RX90" s="393"/>
      <c r="RY90" s="393"/>
      <c r="RZ90" s="393"/>
      <c r="SA90" s="393"/>
      <c r="SB90" s="393"/>
      <c r="SC90" s="393"/>
      <c r="SD90" s="393"/>
      <c r="SE90" s="393"/>
      <c r="SF90" s="393"/>
      <c r="SG90" s="393"/>
      <c r="SH90" s="393"/>
      <c r="SI90" s="393"/>
      <c r="SJ90" s="393"/>
      <c r="SK90" s="393"/>
      <c r="SL90" s="393"/>
      <c r="SM90" s="393"/>
      <c r="SN90" s="393"/>
      <c r="SO90" s="393"/>
      <c r="SP90" s="393"/>
      <c r="SQ90" s="393"/>
      <c r="SR90" s="393"/>
      <c r="SS90" s="393"/>
      <c r="ST90" s="393"/>
      <c r="SU90" s="393"/>
      <c r="SV90" s="393"/>
      <c r="SW90" s="393"/>
      <c r="SX90" s="393"/>
      <c r="SY90" s="393"/>
      <c r="SZ90" s="393"/>
      <c r="TA90" s="393"/>
      <c r="TB90" s="393"/>
      <c r="TC90" s="393"/>
      <c r="TD90" s="393"/>
      <c r="TE90" s="393"/>
      <c r="TF90" s="393"/>
      <c r="TG90" s="393"/>
      <c r="TH90" s="393"/>
      <c r="TI90" s="393"/>
      <c r="TJ90" s="393"/>
      <c r="TK90" s="393"/>
    </row>
    <row r="91" spans="2:531" ht="24.75" customHeight="1" x14ac:dyDescent="0.2">
      <c r="B91" s="284" t="str">
        <f t="shared" si="524"/>
        <v>山　内</v>
      </c>
      <c r="C91" s="284" t="str">
        <f t="shared" si="525"/>
        <v>内　方</v>
      </c>
      <c r="D91" s="284" t="str">
        <f t="shared" si="429"/>
        <v>平　澤</v>
      </c>
      <c r="E91" s="284" t="str">
        <f t="shared" si="430"/>
        <v>船　水</v>
      </c>
      <c r="F91" s="284" t="str">
        <f t="shared" si="431"/>
        <v/>
      </c>
      <c r="G91" s="284" t="str">
        <f t="shared" si="432"/>
        <v>今　井</v>
      </c>
      <c r="H91" s="284" t="str">
        <f t="shared" si="433"/>
        <v>古　澤</v>
      </c>
      <c r="I91" s="284" t="str">
        <f t="shared" si="434"/>
        <v>髙比良</v>
      </c>
      <c r="J91" s="284" t="str">
        <f t="shared" si="435"/>
        <v>平　松</v>
      </c>
      <c r="K91" s="284" t="str">
        <f t="shared" si="436"/>
        <v/>
      </c>
      <c r="L91" s="284" t="str">
        <f t="shared" si="514"/>
        <v/>
      </c>
      <c r="M91" s="284" t="str">
        <f t="shared" si="438"/>
        <v/>
      </c>
      <c r="N91" s="284" t="str">
        <f t="shared" si="439"/>
        <v/>
      </c>
      <c r="O91" s="284" t="str">
        <f t="shared" si="440"/>
        <v/>
      </c>
      <c r="P91" s="284" t="str">
        <f t="shared" si="441"/>
        <v/>
      </c>
      <c r="Q91" s="284" t="str">
        <f t="shared" si="442"/>
        <v/>
      </c>
      <c r="R91" s="284" t="str">
        <f t="shared" si="443"/>
        <v/>
      </c>
      <c r="S91" s="284" t="str">
        <f t="shared" si="444"/>
        <v/>
      </c>
      <c r="T91" s="284" t="str">
        <f t="shared" si="445"/>
        <v/>
      </c>
      <c r="U91" s="284" t="str">
        <f t="shared" si="445"/>
        <v/>
      </c>
      <c r="V91" s="284" t="str">
        <f t="shared" si="515"/>
        <v/>
      </c>
      <c r="X91" s="284" t="str">
        <f t="shared" si="538"/>
        <v>山　内</v>
      </c>
      <c r="Y91" s="284" t="str">
        <f t="shared" si="539"/>
        <v>内　方</v>
      </c>
      <c r="Z91" s="284" t="str">
        <f t="shared" si="446"/>
        <v>平　澤</v>
      </c>
      <c r="AA91" s="284" t="str">
        <f t="shared" si="447"/>
        <v>船　水</v>
      </c>
      <c r="AB91" s="284" t="str">
        <f t="shared" si="448"/>
        <v/>
      </c>
      <c r="AC91" s="284" t="str">
        <f t="shared" si="449"/>
        <v>古　澤</v>
      </c>
      <c r="AD91" s="284" t="str">
        <f t="shared" si="450"/>
        <v>平　松</v>
      </c>
      <c r="AE91" s="284" t="str">
        <f t="shared" si="451"/>
        <v/>
      </c>
      <c r="AF91" s="284" t="str">
        <f t="shared" si="452"/>
        <v>西　山</v>
      </c>
      <c r="AG91" s="284" t="str">
        <f t="shared" si="453"/>
        <v/>
      </c>
      <c r="AH91" s="284" t="str">
        <f t="shared" si="516"/>
        <v/>
      </c>
      <c r="AI91" s="284" t="str">
        <f t="shared" si="455"/>
        <v/>
      </c>
      <c r="AJ91" s="284" t="str">
        <f t="shared" si="456"/>
        <v/>
      </c>
      <c r="AK91" s="284" t="str">
        <f t="shared" si="457"/>
        <v/>
      </c>
      <c r="AL91" s="284" t="str">
        <f t="shared" si="458"/>
        <v/>
      </c>
      <c r="AM91" s="284" t="str">
        <f t="shared" si="459"/>
        <v/>
      </c>
      <c r="AN91" s="284" t="str">
        <f t="shared" si="460"/>
        <v/>
      </c>
      <c r="AO91" s="284" t="str">
        <f t="shared" si="461"/>
        <v/>
      </c>
      <c r="AP91" s="284" t="str">
        <f t="shared" si="462"/>
        <v/>
      </c>
      <c r="AQ91" s="284" t="str">
        <f t="shared" si="540"/>
        <v/>
      </c>
      <c r="AR91" s="284" t="str">
        <f t="shared" si="541"/>
        <v/>
      </c>
      <c r="AT91" s="284" t="str">
        <f t="shared" si="542"/>
        <v>山　内</v>
      </c>
      <c r="AU91" s="284" t="str">
        <f t="shared" si="543"/>
        <v>内　方</v>
      </c>
      <c r="AV91" s="284" t="str">
        <f t="shared" si="463"/>
        <v>平　澤</v>
      </c>
      <c r="AW91" s="284" t="str">
        <f t="shared" si="464"/>
        <v>船　水</v>
      </c>
      <c r="AX91" s="284" t="str">
        <f t="shared" si="465"/>
        <v/>
      </c>
      <c r="AY91" s="284" t="str">
        <f t="shared" si="466"/>
        <v>古　澤</v>
      </c>
      <c r="AZ91" s="284" t="str">
        <f t="shared" si="467"/>
        <v>平　松</v>
      </c>
      <c r="BA91" s="284" t="str">
        <f t="shared" si="468"/>
        <v/>
      </c>
      <c r="BB91" s="284" t="str">
        <f t="shared" si="469"/>
        <v>宮　地</v>
      </c>
      <c r="BC91" s="284" t="str">
        <f t="shared" si="470"/>
        <v/>
      </c>
      <c r="BD91" s="284" t="str">
        <f t="shared" si="518"/>
        <v/>
      </c>
      <c r="BE91" s="284" t="str">
        <f t="shared" si="472"/>
        <v/>
      </c>
      <c r="BF91" s="284" t="str">
        <f t="shared" si="473"/>
        <v/>
      </c>
      <c r="BG91" s="284" t="str">
        <f t="shared" si="474"/>
        <v/>
      </c>
      <c r="BH91" s="284" t="str">
        <f t="shared" si="475"/>
        <v/>
      </c>
      <c r="BI91" s="284" t="str">
        <f t="shared" si="476"/>
        <v/>
      </c>
      <c r="BJ91" s="284" t="str">
        <f t="shared" si="477"/>
        <v/>
      </c>
      <c r="BK91" s="284" t="str">
        <f t="shared" si="478"/>
        <v/>
      </c>
      <c r="BL91" s="284" t="str">
        <f t="shared" si="479"/>
        <v/>
      </c>
      <c r="BM91" s="284" t="str">
        <f t="shared" si="544"/>
        <v/>
      </c>
      <c r="BN91" s="284" t="str">
        <f t="shared" si="545"/>
        <v/>
      </c>
      <c r="BP91" s="284" t="str">
        <f t="shared" si="546"/>
        <v>山　内</v>
      </c>
      <c r="BQ91" s="284" t="str">
        <f t="shared" si="547"/>
        <v>内　方</v>
      </c>
      <c r="BR91" s="284" t="str">
        <f t="shared" si="480"/>
        <v>平　澤</v>
      </c>
      <c r="BS91" s="284" t="str">
        <f t="shared" si="481"/>
        <v>船　水</v>
      </c>
      <c r="BT91" s="284" t="str">
        <f t="shared" si="482"/>
        <v/>
      </c>
      <c r="BU91" s="284" t="str">
        <f t="shared" si="483"/>
        <v>平　松</v>
      </c>
      <c r="BV91" s="284" t="str">
        <f t="shared" si="484"/>
        <v>中　嶋</v>
      </c>
      <c r="BW91" s="284" t="str">
        <f t="shared" si="485"/>
        <v>藤　本</v>
      </c>
      <c r="BX91" s="284" t="str">
        <f t="shared" si="486"/>
        <v>幸　岡</v>
      </c>
      <c r="BY91" s="284" t="str">
        <f t="shared" si="487"/>
        <v>宮　地</v>
      </c>
      <c r="BZ91" s="284" t="str">
        <f t="shared" si="520"/>
        <v/>
      </c>
      <c r="CA91" s="284" t="str">
        <f t="shared" si="489"/>
        <v/>
      </c>
      <c r="CB91" s="284" t="str">
        <f t="shared" si="490"/>
        <v/>
      </c>
      <c r="CC91" s="284" t="str">
        <f t="shared" si="491"/>
        <v/>
      </c>
      <c r="CD91" s="284" t="str">
        <f t="shared" si="492"/>
        <v/>
      </c>
      <c r="CE91" s="284" t="str">
        <f t="shared" si="493"/>
        <v/>
      </c>
      <c r="CF91" s="284" t="str">
        <f t="shared" si="494"/>
        <v/>
      </c>
      <c r="CG91" s="284" t="str">
        <f t="shared" si="495"/>
        <v/>
      </c>
      <c r="CH91" s="284" t="str">
        <f t="shared" si="496"/>
        <v/>
      </c>
      <c r="CI91" s="284" t="str">
        <f t="shared" si="548"/>
        <v/>
      </c>
      <c r="CJ91" s="284" t="str">
        <f t="shared" si="549"/>
        <v/>
      </c>
      <c r="CL91" s="284" t="str">
        <f t="shared" si="550"/>
        <v>山　内</v>
      </c>
      <c r="CM91" s="284" t="str">
        <f t="shared" si="551"/>
        <v>内　方</v>
      </c>
      <c r="CN91" s="284" t="str">
        <f t="shared" si="497"/>
        <v>船　水</v>
      </c>
      <c r="CO91" s="284" t="str">
        <f t="shared" si="498"/>
        <v>金　山</v>
      </c>
      <c r="CP91" s="284" t="str">
        <f t="shared" si="499"/>
        <v>今　井</v>
      </c>
      <c r="CQ91" s="284" t="str">
        <f t="shared" si="500"/>
        <v>古　澤</v>
      </c>
      <c r="CR91" s="284" t="str">
        <f t="shared" si="501"/>
        <v>平　松</v>
      </c>
      <c r="CS91" s="284" t="str">
        <f t="shared" si="502"/>
        <v/>
      </c>
      <c r="CT91" s="284" t="str">
        <f t="shared" si="503"/>
        <v>宮　地</v>
      </c>
      <c r="CU91" s="284" t="str">
        <f t="shared" si="504"/>
        <v>西　山</v>
      </c>
      <c r="CV91" s="284" t="str">
        <f t="shared" si="522"/>
        <v/>
      </c>
      <c r="CW91" s="284" t="str">
        <f t="shared" si="506"/>
        <v/>
      </c>
      <c r="CX91" s="284" t="str">
        <f t="shared" si="507"/>
        <v/>
      </c>
      <c r="CY91" s="284" t="str">
        <f t="shared" si="508"/>
        <v/>
      </c>
      <c r="CZ91" s="284" t="str">
        <f t="shared" si="509"/>
        <v/>
      </c>
      <c r="DA91" s="284" t="str">
        <f t="shared" si="510"/>
        <v/>
      </c>
      <c r="DB91" s="284" t="str">
        <f t="shared" si="511"/>
        <v/>
      </c>
      <c r="DC91" s="284" t="str">
        <f t="shared" si="512"/>
        <v/>
      </c>
      <c r="DD91" s="284" t="str">
        <f t="shared" si="513"/>
        <v/>
      </c>
      <c r="DE91" s="284" t="str">
        <f t="shared" si="552"/>
        <v/>
      </c>
      <c r="DF91" s="284" t="str">
        <f t="shared" si="553"/>
        <v/>
      </c>
      <c r="HA91" s="163"/>
      <c r="HB91" s="199">
        <f>リスト!C90</f>
        <v>0</v>
      </c>
      <c r="HC91" s="76" t="str">
        <f>IF(リスト!D90="","",リスト!D90)</f>
        <v/>
      </c>
      <c r="HD91" s="76" t="str">
        <f>IF(リスト!F90="","",リスト!F90)</f>
        <v/>
      </c>
      <c r="HE91" s="76" t="str">
        <f>IF(リスト!E90="","",リスト!E90)</f>
        <v/>
      </c>
      <c r="HF91" s="200" t="str">
        <f>IF(リスト!G90="","",リスト!G90)</f>
        <v/>
      </c>
      <c r="HG91" s="77" t="str">
        <f>IF(リスト!H90="","",リスト!H90)</f>
        <v>東大阪</v>
      </c>
      <c r="HH91" s="77" t="str">
        <f>IF(リスト!I90="","",リスト!I90)</f>
        <v/>
      </c>
      <c r="HI91" s="77" t="str">
        <f>IF(リスト!J90="","",リスト!J90)</f>
        <v>永　和</v>
      </c>
      <c r="HJ91" s="77" t="str">
        <f>IF(リスト!K90="","",リスト!K90)</f>
        <v/>
      </c>
      <c r="HK91" s="77" t="str">
        <f>IF(リスト!L90="","",リスト!L90)</f>
        <v/>
      </c>
      <c r="HL91" s="77" t="str">
        <f>IF(リスト!M90="","",リスト!M90)</f>
        <v/>
      </c>
      <c r="HM91" s="77" t="str">
        <f>IF(リスト!N90="","",リスト!N90)</f>
        <v/>
      </c>
      <c r="HN91" s="77" t="str">
        <f>IF(リスト!O90="","",リスト!O90)</f>
        <v/>
      </c>
      <c r="HO91" s="460" t="str">
        <f>IF(リスト!P90="","",リスト!P90)</f>
        <v/>
      </c>
      <c r="IV91" s="393"/>
      <c r="IW91" s="393"/>
      <c r="IX91" s="393"/>
      <c r="IY91" s="393"/>
      <c r="IZ91" s="393"/>
      <c r="JA91" s="393"/>
      <c r="JB91" s="393"/>
      <c r="JC91" s="393"/>
      <c r="JD91" s="393"/>
      <c r="JE91" s="393"/>
      <c r="JF91" s="393"/>
      <c r="JG91" s="393"/>
      <c r="JH91" s="393"/>
      <c r="JI91" s="393"/>
      <c r="JJ91" s="393"/>
      <c r="JK91" s="393"/>
      <c r="JL91" s="393"/>
      <c r="JM91" s="393"/>
      <c r="JN91" s="393"/>
      <c r="JO91" s="393"/>
      <c r="JP91" s="393"/>
      <c r="JQ91" s="393"/>
      <c r="JR91" s="393"/>
      <c r="JS91" s="393"/>
      <c r="JT91" s="393"/>
      <c r="JU91" s="393"/>
      <c r="JV91" s="393"/>
      <c r="JW91" s="393"/>
      <c r="JX91" s="393"/>
      <c r="JY91" s="393"/>
      <c r="JZ91" s="393"/>
      <c r="KA91" s="393"/>
      <c r="KB91" s="393"/>
      <c r="KC91" s="393"/>
      <c r="KD91" s="393"/>
      <c r="KE91" s="393"/>
      <c r="KF91" s="393"/>
      <c r="KG91" s="393"/>
      <c r="KH91" s="393"/>
      <c r="KI91" s="393"/>
      <c r="KJ91" s="393"/>
      <c r="KK91" s="393"/>
      <c r="KL91" s="393"/>
      <c r="KM91" s="393"/>
      <c r="KN91" s="393"/>
      <c r="KO91" s="393"/>
      <c r="KP91" s="393"/>
      <c r="KQ91" s="393"/>
      <c r="KR91" s="393"/>
      <c r="KS91" s="393"/>
      <c r="KT91" s="393"/>
      <c r="KU91" s="393"/>
      <c r="KV91" s="393"/>
      <c r="KW91" s="393"/>
      <c r="KX91" s="393"/>
      <c r="KY91" s="393"/>
      <c r="KZ91" s="393"/>
      <c r="LA91" s="393"/>
      <c r="LB91" s="393"/>
      <c r="LC91" s="393"/>
      <c r="LD91" s="393"/>
      <c r="LE91" s="393"/>
      <c r="LF91" s="393"/>
      <c r="LG91" s="393"/>
      <c r="LH91" s="393"/>
      <c r="LI91" s="393"/>
      <c r="LJ91" s="393"/>
      <c r="LK91" s="393"/>
      <c r="LL91" s="393"/>
      <c r="LM91" s="393"/>
      <c r="LN91" s="393"/>
      <c r="LO91" s="393"/>
      <c r="LP91" s="393"/>
      <c r="LQ91" s="393"/>
      <c r="LR91" s="393"/>
      <c r="LS91" s="393"/>
      <c r="LT91" s="393"/>
      <c r="LU91" s="393"/>
      <c r="LV91" s="393"/>
      <c r="LW91" s="393"/>
      <c r="LX91" s="393"/>
      <c r="LY91" s="393"/>
      <c r="LZ91" s="393"/>
      <c r="MA91" s="393"/>
      <c r="MB91" s="393"/>
      <c r="MC91" s="393"/>
      <c r="MD91" s="393"/>
      <c r="ME91" s="393"/>
      <c r="MF91" s="393"/>
      <c r="MG91" s="393"/>
      <c r="MH91" s="393"/>
      <c r="MI91" s="393"/>
      <c r="MJ91" s="393"/>
      <c r="MK91" s="393"/>
      <c r="ML91" s="393"/>
      <c r="MM91" s="393"/>
      <c r="MN91" s="393"/>
      <c r="MO91" s="393"/>
      <c r="MP91" s="393"/>
      <c r="MQ91" s="393"/>
      <c r="MR91" s="393"/>
      <c r="MS91" s="393"/>
      <c r="MT91" s="393"/>
      <c r="MU91" s="393"/>
      <c r="MV91" s="393"/>
      <c r="MW91" s="393"/>
      <c r="MX91" s="393"/>
      <c r="MY91" s="393"/>
      <c r="MZ91" s="393"/>
      <c r="NA91" s="393"/>
      <c r="NB91" s="393"/>
      <c r="NC91" s="393"/>
      <c r="ND91" s="393"/>
      <c r="NE91" s="393"/>
      <c r="NF91" s="393"/>
      <c r="NG91" s="393"/>
      <c r="NH91" s="393"/>
      <c r="NI91" s="393"/>
      <c r="NJ91" s="393"/>
      <c r="NK91" s="393"/>
      <c r="NL91" s="393"/>
      <c r="NM91" s="393"/>
      <c r="NN91" s="393"/>
      <c r="NO91" s="393"/>
      <c r="NP91" s="393"/>
      <c r="NQ91" s="393"/>
      <c r="NR91" s="393"/>
      <c r="NS91" s="393"/>
      <c r="NT91" s="393"/>
      <c r="NU91" s="393"/>
      <c r="NV91" s="393"/>
      <c r="NW91" s="393"/>
      <c r="NX91" s="393"/>
      <c r="NY91" s="393"/>
      <c r="NZ91" s="393"/>
      <c r="OA91" s="393"/>
      <c r="OB91" s="393"/>
      <c r="OC91" s="393"/>
      <c r="OD91" s="393"/>
      <c r="OE91" s="393"/>
      <c r="OF91" s="393"/>
      <c r="OG91" s="393"/>
      <c r="OH91" s="393"/>
      <c r="OI91" s="393"/>
      <c r="OJ91" s="393"/>
      <c r="OK91" s="393"/>
      <c r="OL91" s="393"/>
      <c r="OM91" s="393"/>
      <c r="ON91" s="393"/>
      <c r="OO91" s="393"/>
      <c r="OP91" s="393"/>
      <c r="OQ91" s="393"/>
      <c r="OR91" s="393"/>
      <c r="OS91" s="393"/>
      <c r="OT91" s="393"/>
      <c r="OU91" s="393"/>
      <c r="OV91" s="393"/>
      <c r="OW91" s="393"/>
      <c r="OX91" s="393"/>
      <c r="OY91" s="393"/>
      <c r="OZ91" s="393"/>
      <c r="PA91" s="393"/>
      <c r="PB91" s="393"/>
      <c r="PC91" s="393"/>
      <c r="PD91" s="393"/>
      <c r="PE91" s="393"/>
      <c r="PF91" s="393"/>
      <c r="PG91" s="393"/>
      <c r="PH91" s="393"/>
      <c r="PI91" s="393"/>
      <c r="PJ91" s="393"/>
      <c r="PK91" s="393"/>
      <c r="PL91" s="393"/>
      <c r="PM91" s="393"/>
      <c r="PN91" s="393"/>
      <c r="PO91" s="393"/>
      <c r="PP91" s="393"/>
      <c r="PQ91" s="393"/>
      <c r="PR91" s="393"/>
      <c r="PS91" s="393"/>
      <c r="PT91" s="393"/>
      <c r="PU91" s="393"/>
      <c r="PV91" s="393"/>
      <c r="PW91" s="393"/>
      <c r="PX91" s="393"/>
      <c r="PY91" s="393"/>
      <c r="PZ91" s="393"/>
      <c r="QA91" s="393"/>
      <c r="QB91" s="393"/>
      <c r="QC91" s="393"/>
      <c r="QD91" s="393"/>
      <c r="QE91" s="393"/>
      <c r="QF91" s="393"/>
      <c r="QG91" s="393"/>
      <c r="QH91" s="393"/>
      <c r="QI91" s="393"/>
      <c r="QJ91" s="393"/>
      <c r="QK91" s="393"/>
      <c r="QL91" s="393"/>
      <c r="QM91" s="393"/>
      <c r="QN91" s="393"/>
      <c r="QO91" s="393"/>
      <c r="QP91" s="393"/>
      <c r="QQ91" s="393"/>
      <c r="QR91" s="393"/>
      <c r="QS91" s="393"/>
      <c r="QT91" s="393"/>
      <c r="QU91" s="393"/>
      <c r="QV91" s="393"/>
      <c r="QW91" s="393"/>
      <c r="QX91" s="393"/>
      <c r="QY91" s="393"/>
      <c r="QZ91" s="393"/>
      <c r="RA91" s="393"/>
      <c r="RB91" s="393"/>
      <c r="RC91" s="393"/>
      <c r="RD91" s="393"/>
      <c r="RE91" s="393"/>
      <c r="RF91" s="393"/>
      <c r="RG91" s="393"/>
      <c r="RH91" s="393"/>
      <c r="RI91" s="393"/>
      <c r="RJ91" s="393"/>
      <c r="RK91" s="393"/>
      <c r="RL91" s="393"/>
      <c r="RM91" s="393"/>
      <c r="RN91" s="393"/>
      <c r="RO91" s="393"/>
      <c r="RP91" s="393"/>
      <c r="RQ91" s="393"/>
      <c r="RR91" s="393"/>
      <c r="RS91" s="393"/>
      <c r="RT91" s="393"/>
      <c r="RU91" s="393"/>
      <c r="RV91" s="393"/>
      <c r="RW91" s="393"/>
      <c r="RX91" s="393"/>
      <c r="RY91" s="393"/>
      <c r="RZ91" s="393"/>
      <c r="SA91" s="393"/>
      <c r="SB91" s="393"/>
      <c r="SC91" s="393"/>
      <c r="SD91" s="393"/>
      <c r="SE91" s="393"/>
      <c r="SF91" s="393"/>
      <c r="SG91" s="393"/>
      <c r="SH91" s="393"/>
      <c r="SI91" s="393"/>
      <c r="SJ91" s="393"/>
      <c r="SK91" s="393"/>
      <c r="SL91" s="393"/>
      <c r="SM91" s="393"/>
      <c r="SN91" s="393"/>
      <c r="SO91" s="393"/>
      <c r="SP91" s="393"/>
      <c r="SQ91" s="393"/>
      <c r="SR91" s="393"/>
      <c r="SS91" s="393"/>
      <c r="ST91" s="393"/>
      <c r="SU91" s="393"/>
      <c r="SV91" s="393"/>
      <c r="SW91" s="393"/>
      <c r="SX91" s="393"/>
      <c r="SY91" s="393"/>
      <c r="SZ91" s="393"/>
      <c r="TA91" s="393"/>
      <c r="TB91" s="393"/>
      <c r="TC91" s="393"/>
      <c r="TD91" s="393"/>
      <c r="TE91" s="393"/>
      <c r="TF91" s="393"/>
      <c r="TG91" s="393"/>
      <c r="TH91" s="393"/>
      <c r="TI91" s="393"/>
      <c r="TJ91" s="393"/>
      <c r="TK91" s="393"/>
    </row>
    <row r="92" spans="2:531" ht="24.75" customHeight="1" x14ac:dyDescent="0.2">
      <c r="B92" s="284" t="str">
        <f t="shared" si="524"/>
        <v>山　内</v>
      </c>
      <c r="C92" s="284" t="str">
        <f t="shared" si="525"/>
        <v>内　方</v>
      </c>
      <c r="D92" s="284" t="str">
        <f t="shared" si="429"/>
        <v>平　澤</v>
      </c>
      <c r="E92" s="284" t="str">
        <f t="shared" si="430"/>
        <v>船　水</v>
      </c>
      <c r="F92" s="284" t="str">
        <f t="shared" si="431"/>
        <v/>
      </c>
      <c r="G92" s="284" t="str">
        <f t="shared" si="432"/>
        <v>今　井</v>
      </c>
      <c r="H92" s="284" t="str">
        <f t="shared" si="433"/>
        <v>古　澤</v>
      </c>
      <c r="I92" s="284" t="str">
        <f t="shared" si="434"/>
        <v>髙比良</v>
      </c>
      <c r="J92" s="284" t="str">
        <f t="shared" si="435"/>
        <v>平　松</v>
      </c>
      <c r="K92" s="284" t="str">
        <f t="shared" si="436"/>
        <v/>
      </c>
      <c r="L92" s="284" t="str">
        <f t="shared" si="514"/>
        <v/>
      </c>
      <c r="M92" s="284" t="str">
        <f t="shared" si="438"/>
        <v/>
      </c>
      <c r="N92" s="284" t="str">
        <f t="shared" si="439"/>
        <v/>
      </c>
      <c r="O92" s="284" t="str">
        <f t="shared" si="440"/>
        <v/>
      </c>
      <c r="P92" s="284" t="str">
        <f t="shared" si="441"/>
        <v/>
      </c>
      <c r="Q92" s="284" t="str">
        <f t="shared" si="442"/>
        <v/>
      </c>
      <c r="R92" s="284" t="str">
        <f t="shared" si="443"/>
        <v/>
      </c>
      <c r="S92" s="284" t="str">
        <f t="shared" si="444"/>
        <v/>
      </c>
      <c r="T92" s="284" t="str">
        <f t="shared" si="445"/>
        <v/>
      </c>
      <c r="U92" s="284" t="str">
        <f t="shared" si="445"/>
        <v/>
      </c>
      <c r="V92" s="284" t="str">
        <f t="shared" si="515"/>
        <v/>
      </c>
      <c r="X92" s="284" t="str">
        <f t="shared" si="538"/>
        <v>山　内</v>
      </c>
      <c r="Y92" s="284" t="str">
        <f t="shared" si="539"/>
        <v>内　方</v>
      </c>
      <c r="Z92" s="284" t="str">
        <f t="shared" si="446"/>
        <v>平　澤</v>
      </c>
      <c r="AA92" s="284" t="str">
        <f t="shared" si="447"/>
        <v>船　水</v>
      </c>
      <c r="AB92" s="284" t="str">
        <f t="shared" si="448"/>
        <v/>
      </c>
      <c r="AC92" s="284" t="str">
        <f t="shared" si="449"/>
        <v>古　澤</v>
      </c>
      <c r="AD92" s="284" t="str">
        <f t="shared" si="450"/>
        <v>平　松</v>
      </c>
      <c r="AE92" s="284" t="str">
        <f t="shared" si="451"/>
        <v/>
      </c>
      <c r="AF92" s="284" t="str">
        <f t="shared" si="452"/>
        <v>西　山</v>
      </c>
      <c r="AG92" s="284" t="str">
        <f t="shared" si="453"/>
        <v/>
      </c>
      <c r="AH92" s="284" t="str">
        <f t="shared" si="516"/>
        <v/>
      </c>
      <c r="AI92" s="284" t="str">
        <f t="shared" si="455"/>
        <v/>
      </c>
      <c r="AJ92" s="284" t="str">
        <f t="shared" si="456"/>
        <v/>
      </c>
      <c r="AK92" s="284" t="str">
        <f t="shared" si="457"/>
        <v/>
      </c>
      <c r="AL92" s="284" t="str">
        <f t="shared" si="458"/>
        <v/>
      </c>
      <c r="AM92" s="284" t="str">
        <f t="shared" si="459"/>
        <v/>
      </c>
      <c r="AN92" s="284" t="str">
        <f t="shared" si="460"/>
        <v/>
      </c>
      <c r="AO92" s="284" t="str">
        <f t="shared" si="461"/>
        <v/>
      </c>
      <c r="AP92" s="284" t="str">
        <f t="shared" si="462"/>
        <v/>
      </c>
      <c r="AQ92" s="284" t="str">
        <f t="shared" si="540"/>
        <v/>
      </c>
      <c r="AR92" s="284" t="str">
        <f t="shared" si="541"/>
        <v/>
      </c>
      <c r="AT92" s="284" t="str">
        <f t="shared" si="542"/>
        <v>山　内</v>
      </c>
      <c r="AU92" s="284" t="str">
        <f t="shared" si="543"/>
        <v>内　方</v>
      </c>
      <c r="AV92" s="284" t="str">
        <f t="shared" si="463"/>
        <v>平　澤</v>
      </c>
      <c r="AW92" s="284" t="str">
        <f t="shared" si="464"/>
        <v>船　水</v>
      </c>
      <c r="AX92" s="284" t="str">
        <f t="shared" si="465"/>
        <v/>
      </c>
      <c r="AY92" s="284" t="str">
        <f t="shared" si="466"/>
        <v>古　澤</v>
      </c>
      <c r="AZ92" s="284" t="str">
        <f t="shared" si="467"/>
        <v>平　松</v>
      </c>
      <c r="BA92" s="284" t="str">
        <f t="shared" si="468"/>
        <v/>
      </c>
      <c r="BB92" s="284" t="str">
        <f t="shared" si="469"/>
        <v>宮　地</v>
      </c>
      <c r="BC92" s="284" t="str">
        <f t="shared" si="470"/>
        <v/>
      </c>
      <c r="BD92" s="284" t="str">
        <f t="shared" si="518"/>
        <v/>
      </c>
      <c r="BE92" s="284" t="str">
        <f t="shared" si="472"/>
        <v/>
      </c>
      <c r="BF92" s="284" t="str">
        <f t="shared" si="473"/>
        <v/>
      </c>
      <c r="BG92" s="284" t="str">
        <f t="shared" si="474"/>
        <v/>
      </c>
      <c r="BH92" s="284" t="str">
        <f t="shared" si="475"/>
        <v/>
      </c>
      <c r="BI92" s="284" t="str">
        <f t="shared" si="476"/>
        <v/>
      </c>
      <c r="BJ92" s="284" t="str">
        <f t="shared" si="477"/>
        <v/>
      </c>
      <c r="BK92" s="284" t="str">
        <f t="shared" si="478"/>
        <v/>
      </c>
      <c r="BL92" s="284" t="str">
        <f t="shared" si="479"/>
        <v/>
      </c>
      <c r="BM92" s="284" t="str">
        <f t="shared" si="544"/>
        <v/>
      </c>
      <c r="BN92" s="284" t="str">
        <f t="shared" si="545"/>
        <v/>
      </c>
      <c r="BP92" s="284" t="str">
        <f t="shared" si="546"/>
        <v>山　内</v>
      </c>
      <c r="BQ92" s="284" t="str">
        <f t="shared" si="547"/>
        <v>内　方</v>
      </c>
      <c r="BR92" s="284" t="str">
        <f t="shared" si="480"/>
        <v>平　澤</v>
      </c>
      <c r="BS92" s="284" t="str">
        <f t="shared" si="481"/>
        <v>船　水</v>
      </c>
      <c r="BT92" s="284" t="str">
        <f t="shared" si="482"/>
        <v/>
      </c>
      <c r="BU92" s="284" t="str">
        <f t="shared" si="483"/>
        <v>平　松</v>
      </c>
      <c r="BV92" s="284" t="str">
        <f t="shared" si="484"/>
        <v>中　嶋</v>
      </c>
      <c r="BW92" s="284" t="str">
        <f t="shared" si="485"/>
        <v>藤　本</v>
      </c>
      <c r="BX92" s="284" t="str">
        <f t="shared" si="486"/>
        <v>幸　岡</v>
      </c>
      <c r="BY92" s="284" t="str">
        <f t="shared" si="487"/>
        <v>宮　地</v>
      </c>
      <c r="BZ92" s="284" t="str">
        <f t="shared" si="520"/>
        <v/>
      </c>
      <c r="CA92" s="284" t="str">
        <f t="shared" si="489"/>
        <v/>
      </c>
      <c r="CB92" s="284" t="str">
        <f t="shared" si="490"/>
        <v/>
      </c>
      <c r="CC92" s="284" t="str">
        <f t="shared" si="491"/>
        <v/>
      </c>
      <c r="CD92" s="284" t="str">
        <f t="shared" si="492"/>
        <v/>
      </c>
      <c r="CE92" s="284" t="str">
        <f t="shared" si="493"/>
        <v/>
      </c>
      <c r="CF92" s="284" t="str">
        <f t="shared" si="494"/>
        <v/>
      </c>
      <c r="CG92" s="284" t="str">
        <f t="shared" si="495"/>
        <v/>
      </c>
      <c r="CH92" s="284" t="str">
        <f t="shared" si="496"/>
        <v/>
      </c>
      <c r="CI92" s="284" t="str">
        <f t="shared" si="548"/>
        <v/>
      </c>
      <c r="CJ92" s="284" t="str">
        <f t="shared" si="549"/>
        <v/>
      </c>
      <c r="CL92" s="284" t="str">
        <f t="shared" si="550"/>
        <v>山　内</v>
      </c>
      <c r="CM92" s="284" t="str">
        <f t="shared" si="551"/>
        <v>内　方</v>
      </c>
      <c r="CN92" s="284" t="str">
        <f t="shared" si="497"/>
        <v>船　水</v>
      </c>
      <c r="CO92" s="284" t="str">
        <f t="shared" si="498"/>
        <v>金　山</v>
      </c>
      <c r="CP92" s="284" t="str">
        <f t="shared" si="499"/>
        <v>今　井</v>
      </c>
      <c r="CQ92" s="284" t="str">
        <f t="shared" si="500"/>
        <v>古　澤</v>
      </c>
      <c r="CR92" s="284" t="str">
        <f t="shared" si="501"/>
        <v>平　松</v>
      </c>
      <c r="CS92" s="284" t="str">
        <f t="shared" si="502"/>
        <v/>
      </c>
      <c r="CT92" s="284" t="str">
        <f t="shared" si="503"/>
        <v>宮　地</v>
      </c>
      <c r="CU92" s="284" t="str">
        <f t="shared" si="504"/>
        <v>西　山</v>
      </c>
      <c r="CV92" s="284" t="str">
        <f t="shared" si="522"/>
        <v/>
      </c>
      <c r="CW92" s="284" t="str">
        <f t="shared" si="506"/>
        <v/>
      </c>
      <c r="CX92" s="284" t="str">
        <f t="shared" si="507"/>
        <v/>
      </c>
      <c r="CY92" s="284" t="str">
        <f t="shared" si="508"/>
        <v/>
      </c>
      <c r="CZ92" s="284" t="str">
        <f t="shared" si="509"/>
        <v/>
      </c>
      <c r="DA92" s="284" t="str">
        <f t="shared" si="510"/>
        <v/>
      </c>
      <c r="DB92" s="284" t="str">
        <f t="shared" si="511"/>
        <v/>
      </c>
      <c r="DC92" s="284" t="str">
        <f t="shared" si="512"/>
        <v/>
      </c>
      <c r="DD92" s="284" t="str">
        <f t="shared" si="513"/>
        <v/>
      </c>
      <c r="DE92" s="284" t="str">
        <f t="shared" si="552"/>
        <v/>
      </c>
      <c r="DF92" s="284" t="str">
        <f t="shared" si="553"/>
        <v/>
      </c>
      <c r="HA92" s="163"/>
      <c r="HB92" s="199">
        <f>リスト!C91</f>
        <v>0</v>
      </c>
      <c r="HC92" s="76" t="str">
        <f>IF(リスト!D91="","",リスト!D91)</f>
        <v/>
      </c>
      <c r="HD92" s="76" t="str">
        <f>IF(リスト!F91="","",リスト!F91)</f>
        <v/>
      </c>
      <c r="HE92" s="76" t="str">
        <f>IF(リスト!E91="","",リスト!E91)</f>
        <v/>
      </c>
      <c r="HF92" s="200" t="str">
        <f>IF(リスト!G91="","",リスト!G91)</f>
        <v/>
      </c>
      <c r="HG92" s="459" t="str">
        <f>IF(リスト!H91="","",リスト!H91)</f>
        <v/>
      </c>
      <c r="HH92" s="77" t="str">
        <f>IF(リスト!I91="","",リスト!I91)</f>
        <v/>
      </c>
      <c r="HI92" s="77" t="str">
        <f>IF(リスト!J91="","",リスト!J91)</f>
        <v>石　切</v>
      </c>
      <c r="HJ92" s="77" t="str">
        <f>IF(リスト!K91="","",リスト!K91)</f>
        <v/>
      </c>
      <c r="HK92" s="77" t="str">
        <f>IF(リスト!L91="","",リスト!L91)</f>
        <v/>
      </c>
      <c r="HL92" s="77" t="str">
        <f>IF(リスト!M91="","",リスト!M91)</f>
        <v/>
      </c>
      <c r="HM92" s="77" t="str">
        <f>IF(リスト!N91="","",リスト!N91)</f>
        <v/>
      </c>
      <c r="HN92" s="77" t="str">
        <f>IF(リスト!O91="","",リスト!O91)</f>
        <v/>
      </c>
      <c r="HO92" s="460" t="str">
        <f>IF(リスト!P91="","",リスト!P91)</f>
        <v/>
      </c>
      <c r="IV92" s="393"/>
      <c r="IW92" s="393"/>
      <c r="IX92" s="393"/>
      <c r="IY92" s="393"/>
      <c r="IZ92" s="393"/>
      <c r="JA92" s="393"/>
      <c r="JB92" s="393"/>
      <c r="JC92" s="393"/>
      <c r="JD92" s="393"/>
      <c r="JE92" s="393"/>
      <c r="JF92" s="393"/>
      <c r="JG92" s="393"/>
      <c r="JH92" s="393"/>
      <c r="JI92" s="393"/>
      <c r="JJ92" s="393"/>
      <c r="JK92" s="393"/>
      <c r="JL92" s="393"/>
      <c r="JM92" s="393"/>
      <c r="JN92" s="393"/>
      <c r="JO92" s="393"/>
      <c r="JP92" s="393"/>
      <c r="JQ92" s="393"/>
      <c r="JR92" s="393"/>
      <c r="JS92" s="393"/>
      <c r="JT92" s="393"/>
      <c r="JU92" s="393"/>
      <c r="JV92" s="393"/>
      <c r="JW92" s="393"/>
      <c r="JX92" s="393"/>
      <c r="JY92" s="393"/>
      <c r="JZ92" s="393"/>
      <c r="KA92" s="393"/>
      <c r="KB92" s="393"/>
      <c r="KC92" s="393"/>
      <c r="KD92" s="393"/>
      <c r="KE92" s="393"/>
      <c r="KF92" s="393"/>
      <c r="KG92" s="393"/>
      <c r="KH92" s="393"/>
      <c r="KI92" s="393"/>
      <c r="KJ92" s="393"/>
      <c r="KK92" s="393"/>
      <c r="KL92" s="393"/>
      <c r="KM92" s="393"/>
      <c r="KN92" s="393"/>
      <c r="KO92" s="393"/>
      <c r="KP92" s="393"/>
      <c r="KQ92" s="393"/>
      <c r="KR92" s="393"/>
      <c r="KS92" s="393"/>
      <c r="KT92" s="393"/>
      <c r="KU92" s="393"/>
      <c r="KV92" s="393"/>
      <c r="KW92" s="393"/>
      <c r="KX92" s="393"/>
      <c r="KY92" s="393"/>
      <c r="KZ92" s="393"/>
      <c r="LA92" s="393"/>
      <c r="LB92" s="393"/>
      <c r="LC92" s="393"/>
      <c r="LD92" s="393"/>
      <c r="LE92" s="393"/>
      <c r="LF92" s="393"/>
      <c r="LG92" s="393"/>
      <c r="LH92" s="393"/>
      <c r="LI92" s="393"/>
      <c r="LJ92" s="393"/>
      <c r="LK92" s="393"/>
      <c r="LL92" s="393"/>
      <c r="LM92" s="393"/>
      <c r="LN92" s="393"/>
      <c r="LO92" s="393"/>
      <c r="LP92" s="393"/>
      <c r="LQ92" s="393"/>
      <c r="LR92" s="393"/>
      <c r="LS92" s="393"/>
      <c r="LT92" s="393"/>
      <c r="LU92" s="393"/>
      <c r="LV92" s="393"/>
      <c r="LW92" s="393"/>
      <c r="LX92" s="393"/>
      <c r="LY92" s="393"/>
      <c r="LZ92" s="393"/>
      <c r="MA92" s="393"/>
      <c r="MB92" s="393"/>
      <c r="MC92" s="393"/>
      <c r="MD92" s="393"/>
      <c r="ME92" s="393"/>
      <c r="MF92" s="393"/>
      <c r="MG92" s="393"/>
      <c r="MH92" s="393"/>
      <c r="MI92" s="393"/>
      <c r="MJ92" s="393"/>
      <c r="MK92" s="393"/>
      <c r="ML92" s="393"/>
      <c r="MM92" s="393"/>
      <c r="MN92" s="393"/>
      <c r="MO92" s="393"/>
      <c r="MP92" s="393"/>
      <c r="MQ92" s="393"/>
      <c r="MR92" s="393"/>
      <c r="MS92" s="393"/>
      <c r="MT92" s="393"/>
      <c r="MU92" s="393"/>
      <c r="MV92" s="393"/>
      <c r="MW92" s="393"/>
      <c r="MX92" s="393"/>
      <c r="MY92" s="393"/>
      <c r="MZ92" s="393"/>
      <c r="NA92" s="393"/>
      <c r="NB92" s="393"/>
      <c r="NC92" s="393"/>
      <c r="ND92" s="393"/>
      <c r="NE92" s="393"/>
      <c r="NF92" s="393"/>
      <c r="NG92" s="393"/>
      <c r="NH92" s="393"/>
      <c r="NI92" s="393"/>
      <c r="NJ92" s="393"/>
      <c r="NK92" s="393"/>
      <c r="NL92" s="393"/>
      <c r="NM92" s="393"/>
      <c r="NN92" s="393"/>
      <c r="NO92" s="393"/>
      <c r="NP92" s="393"/>
      <c r="NQ92" s="393"/>
      <c r="NR92" s="393"/>
      <c r="NS92" s="393"/>
      <c r="NT92" s="393"/>
      <c r="NU92" s="393"/>
      <c r="NV92" s="393"/>
      <c r="NW92" s="393"/>
      <c r="NX92" s="393"/>
      <c r="NY92" s="393"/>
      <c r="NZ92" s="393"/>
      <c r="OA92" s="393"/>
      <c r="OB92" s="393"/>
      <c r="OC92" s="393"/>
      <c r="OD92" s="393"/>
      <c r="OE92" s="393"/>
      <c r="OF92" s="393"/>
      <c r="OG92" s="393"/>
      <c r="OH92" s="393"/>
      <c r="OI92" s="393"/>
      <c r="OJ92" s="393"/>
      <c r="OK92" s="393"/>
      <c r="OL92" s="393"/>
      <c r="OM92" s="393"/>
      <c r="ON92" s="393"/>
      <c r="OO92" s="393"/>
      <c r="OP92" s="393"/>
      <c r="OQ92" s="393"/>
      <c r="OR92" s="393"/>
      <c r="OS92" s="393"/>
      <c r="OT92" s="393"/>
      <c r="OU92" s="393"/>
      <c r="OV92" s="393"/>
      <c r="OW92" s="393"/>
      <c r="OX92" s="393"/>
      <c r="OY92" s="393"/>
      <c r="OZ92" s="393"/>
      <c r="PA92" s="393"/>
      <c r="PB92" s="393"/>
      <c r="PC92" s="393"/>
      <c r="PD92" s="393"/>
      <c r="PE92" s="393"/>
      <c r="PF92" s="393"/>
      <c r="PG92" s="393"/>
      <c r="PH92" s="393"/>
      <c r="PI92" s="393"/>
      <c r="PJ92" s="393"/>
      <c r="PK92" s="393"/>
      <c r="PL92" s="393"/>
      <c r="PM92" s="393"/>
      <c r="PN92" s="393"/>
      <c r="PO92" s="393"/>
      <c r="PP92" s="393"/>
      <c r="PQ92" s="393"/>
      <c r="PR92" s="393"/>
      <c r="PS92" s="393"/>
      <c r="PT92" s="393"/>
      <c r="PU92" s="393"/>
      <c r="PV92" s="393"/>
      <c r="PW92" s="393"/>
      <c r="PX92" s="393"/>
      <c r="PY92" s="393"/>
      <c r="PZ92" s="393"/>
      <c r="QA92" s="393"/>
      <c r="QB92" s="393"/>
      <c r="QC92" s="393"/>
      <c r="QD92" s="393"/>
      <c r="QE92" s="393"/>
      <c r="QF92" s="393"/>
      <c r="QG92" s="393"/>
      <c r="QH92" s="393"/>
      <c r="QI92" s="393"/>
      <c r="QJ92" s="393"/>
      <c r="QK92" s="393"/>
      <c r="QL92" s="393"/>
      <c r="QM92" s="393"/>
      <c r="QN92" s="393"/>
      <c r="QO92" s="393"/>
      <c r="QP92" s="393"/>
      <c r="QQ92" s="393"/>
      <c r="QR92" s="393"/>
      <c r="QS92" s="393"/>
      <c r="QT92" s="393"/>
      <c r="QU92" s="393"/>
      <c r="QV92" s="393"/>
      <c r="QW92" s="393"/>
      <c r="QX92" s="393"/>
      <c r="QY92" s="393"/>
      <c r="QZ92" s="393"/>
      <c r="RA92" s="393"/>
      <c r="RB92" s="393"/>
      <c r="RC92" s="393"/>
      <c r="RD92" s="393"/>
      <c r="RE92" s="393"/>
      <c r="RF92" s="393"/>
      <c r="RG92" s="393"/>
      <c r="RH92" s="393"/>
      <c r="RI92" s="393"/>
      <c r="RJ92" s="393"/>
      <c r="RK92" s="393"/>
      <c r="RL92" s="393"/>
      <c r="RM92" s="393"/>
      <c r="RN92" s="393"/>
      <c r="RO92" s="393"/>
      <c r="RP92" s="393"/>
      <c r="RQ92" s="393"/>
      <c r="RR92" s="393"/>
      <c r="RS92" s="393"/>
      <c r="RT92" s="393"/>
      <c r="RU92" s="393"/>
      <c r="RV92" s="393"/>
      <c r="RW92" s="393"/>
      <c r="RX92" s="393"/>
      <c r="RY92" s="393"/>
      <c r="RZ92" s="393"/>
      <c r="SA92" s="393"/>
      <c r="SB92" s="393"/>
      <c r="SC92" s="393"/>
      <c r="SD92" s="393"/>
      <c r="SE92" s="393"/>
      <c r="SF92" s="393"/>
      <c r="SG92" s="393"/>
      <c r="SH92" s="393"/>
      <c r="SI92" s="393"/>
      <c r="SJ92" s="393"/>
      <c r="SK92" s="393"/>
      <c r="SL92" s="393"/>
      <c r="SM92" s="393"/>
      <c r="SN92" s="393"/>
      <c r="SO92" s="393"/>
      <c r="SP92" s="393"/>
      <c r="SQ92" s="393"/>
      <c r="SR92" s="393"/>
      <c r="SS92" s="393"/>
      <c r="ST92" s="393"/>
      <c r="SU92" s="393"/>
      <c r="SV92" s="393"/>
      <c r="SW92" s="393"/>
      <c r="SX92" s="393"/>
      <c r="SY92" s="393"/>
      <c r="SZ92" s="393"/>
      <c r="TA92" s="393"/>
      <c r="TB92" s="393"/>
      <c r="TC92" s="393"/>
      <c r="TD92" s="393"/>
      <c r="TE92" s="393"/>
      <c r="TF92" s="393"/>
      <c r="TG92" s="393"/>
      <c r="TH92" s="393"/>
      <c r="TI92" s="393"/>
      <c r="TJ92" s="393"/>
      <c r="TK92" s="393"/>
    </row>
    <row r="93" spans="2:531" ht="24.75" customHeight="1" x14ac:dyDescent="0.2">
      <c r="B93" s="284" t="str">
        <f t="shared" si="524"/>
        <v>山　内</v>
      </c>
      <c r="C93" s="284" t="str">
        <f t="shared" si="525"/>
        <v>内　方</v>
      </c>
      <c r="D93" s="284" t="str">
        <f t="shared" si="429"/>
        <v>平　澤</v>
      </c>
      <c r="E93" s="284" t="str">
        <f t="shared" si="430"/>
        <v>船　水</v>
      </c>
      <c r="F93" s="284" t="str">
        <f t="shared" si="431"/>
        <v/>
      </c>
      <c r="G93" s="284" t="str">
        <f t="shared" si="432"/>
        <v>今　井</v>
      </c>
      <c r="H93" s="284" t="str">
        <f t="shared" si="433"/>
        <v>古　澤</v>
      </c>
      <c r="I93" s="284" t="str">
        <f t="shared" si="434"/>
        <v>髙比良</v>
      </c>
      <c r="J93" s="284" t="str">
        <f t="shared" si="435"/>
        <v>平　松</v>
      </c>
      <c r="K93" s="284" t="str">
        <f t="shared" si="436"/>
        <v/>
      </c>
      <c r="L93" s="284" t="str">
        <f t="shared" si="514"/>
        <v/>
      </c>
      <c r="M93" s="284" t="str">
        <f t="shared" si="438"/>
        <v/>
      </c>
      <c r="N93" s="284" t="str">
        <f t="shared" si="439"/>
        <v/>
      </c>
      <c r="O93" s="284" t="str">
        <f t="shared" si="440"/>
        <v/>
      </c>
      <c r="P93" s="284" t="str">
        <f t="shared" si="441"/>
        <v/>
      </c>
      <c r="Q93" s="284" t="str">
        <f t="shared" si="442"/>
        <v/>
      </c>
      <c r="R93" s="284" t="str">
        <f t="shared" si="443"/>
        <v/>
      </c>
      <c r="S93" s="284" t="str">
        <f t="shared" si="444"/>
        <v/>
      </c>
      <c r="T93" s="284" t="str">
        <f t="shared" si="445"/>
        <v/>
      </c>
      <c r="U93" s="284" t="str">
        <f t="shared" si="445"/>
        <v/>
      </c>
      <c r="V93" s="284" t="str">
        <f t="shared" si="515"/>
        <v/>
      </c>
      <c r="X93" s="284" t="str">
        <f t="shared" si="538"/>
        <v>山　内</v>
      </c>
      <c r="Y93" s="284" t="str">
        <f t="shared" si="539"/>
        <v>内　方</v>
      </c>
      <c r="Z93" s="284" t="str">
        <f t="shared" si="446"/>
        <v>平　澤</v>
      </c>
      <c r="AA93" s="284" t="str">
        <f t="shared" si="447"/>
        <v>船　水</v>
      </c>
      <c r="AB93" s="284" t="str">
        <f t="shared" si="448"/>
        <v/>
      </c>
      <c r="AC93" s="284" t="str">
        <f t="shared" si="449"/>
        <v>古　澤</v>
      </c>
      <c r="AD93" s="284" t="str">
        <f t="shared" si="450"/>
        <v>平　松</v>
      </c>
      <c r="AE93" s="284" t="str">
        <f t="shared" si="451"/>
        <v/>
      </c>
      <c r="AF93" s="284" t="str">
        <f t="shared" si="452"/>
        <v>西　山</v>
      </c>
      <c r="AG93" s="284" t="str">
        <f t="shared" si="453"/>
        <v/>
      </c>
      <c r="AH93" s="284" t="str">
        <f t="shared" si="516"/>
        <v/>
      </c>
      <c r="AI93" s="284" t="str">
        <f t="shared" si="455"/>
        <v/>
      </c>
      <c r="AJ93" s="284" t="str">
        <f t="shared" si="456"/>
        <v/>
      </c>
      <c r="AK93" s="284" t="str">
        <f t="shared" si="457"/>
        <v/>
      </c>
      <c r="AL93" s="284" t="str">
        <f t="shared" si="458"/>
        <v/>
      </c>
      <c r="AM93" s="284" t="str">
        <f t="shared" si="459"/>
        <v/>
      </c>
      <c r="AN93" s="284" t="str">
        <f t="shared" si="460"/>
        <v/>
      </c>
      <c r="AO93" s="284" t="str">
        <f t="shared" si="461"/>
        <v/>
      </c>
      <c r="AP93" s="284" t="str">
        <f t="shared" si="462"/>
        <v/>
      </c>
      <c r="AQ93" s="284" t="str">
        <f t="shared" si="540"/>
        <v/>
      </c>
      <c r="AR93" s="284" t="str">
        <f t="shared" si="541"/>
        <v/>
      </c>
      <c r="AT93" s="284" t="str">
        <f t="shared" si="542"/>
        <v>山　内</v>
      </c>
      <c r="AU93" s="284" t="str">
        <f t="shared" si="543"/>
        <v>内　方</v>
      </c>
      <c r="AV93" s="284" t="str">
        <f t="shared" si="463"/>
        <v>平　澤</v>
      </c>
      <c r="AW93" s="284" t="str">
        <f t="shared" si="464"/>
        <v>船　水</v>
      </c>
      <c r="AX93" s="284" t="str">
        <f t="shared" si="465"/>
        <v/>
      </c>
      <c r="AY93" s="284" t="str">
        <f t="shared" si="466"/>
        <v>古　澤</v>
      </c>
      <c r="AZ93" s="284" t="str">
        <f t="shared" si="467"/>
        <v>平　松</v>
      </c>
      <c r="BA93" s="284" t="str">
        <f t="shared" si="468"/>
        <v/>
      </c>
      <c r="BB93" s="284" t="str">
        <f t="shared" si="469"/>
        <v>宮　地</v>
      </c>
      <c r="BC93" s="284" t="str">
        <f t="shared" si="470"/>
        <v/>
      </c>
      <c r="BD93" s="284" t="str">
        <f t="shared" si="518"/>
        <v/>
      </c>
      <c r="BE93" s="284" t="str">
        <f t="shared" si="472"/>
        <v/>
      </c>
      <c r="BF93" s="284" t="str">
        <f t="shared" si="473"/>
        <v/>
      </c>
      <c r="BG93" s="284" t="str">
        <f t="shared" si="474"/>
        <v/>
      </c>
      <c r="BH93" s="284" t="str">
        <f t="shared" si="475"/>
        <v/>
      </c>
      <c r="BI93" s="284" t="str">
        <f t="shared" si="476"/>
        <v/>
      </c>
      <c r="BJ93" s="284" t="str">
        <f t="shared" si="477"/>
        <v/>
      </c>
      <c r="BK93" s="284" t="str">
        <f t="shared" si="478"/>
        <v/>
      </c>
      <c r="BL93" s="284" t="str">
        <f t="shared" si="479"/>
        <v/>
      </c>
      <c r="BM93" s="284" t="str">
        <f t="shared" si="544"/>
        <v/>
      </c>
      <c r="BN93" s="284" t="str">
        <f t="shared" si="545"/>
        <v/>
      </c>
      <c r="BP93" s="284" t="str">
        <f t="shared" si="546"/>
        <v>山　内</v>
      </c>
      <c r="BQ93" s="284" t="str">
        <f t="shared" si="547"/>
        <v>内　方</v>
      </c>
      <c r="BR93" s="284" t="str">
        <f t="shared" si="480"/>
        <v>平　澤</v>
      </c>
      <c r="BS93" s="284" t="str">
        <f t="shared" si="481"/>
        <v>船　水</v>
      </c>
      <c r="BT93" s="284" t="str">
        <f t="shared" si="482"/>
        <v/>
      </c>
      <c r="BU93" s="284" t="str">
        <f t="shared" si="483"/>
        <v>平　松</v>
      </c>
      <c r="BV93" s="284" t="str">
        <f t="shared" si="484"/>
        <v>中　嶋</v>
      </c>
      <c r="BW93" s="284" t="str">
        <f t="shared" si="485"/>
        <v>藤　本</v>
      </c>
      <c r="BX93" s="284" t="str">
        <f t="shared" si="486"/>
        <v>幸　岡</v>
      </c>
      <c r="BY93" s="284" t="str">
        <f t="shared" si="487"/>
        <v>宮　地</v>
      </c>
      <c r="BZ93" s="284" t="str">
        <f t="shared" si="520"/>
        <v/>
      </c>
      <c r="CA93" s="284" t="str">
        <f t="shared" si="489"/>
        <v/>
      </c>
      <c r="CB93" s="284" t="str">
        <f t="shared" si="490"/>
        <v/>
      </c>
      <c r="CC93" s="284" t="str">
        <f t="shared" si="491"/>
        <v/>
      </c>
      <c r="CD93" s="284" t="str">
        <f t="shared" si="492"/>
        <v/>
      </c>
      <c r="CE93" s="284" t="str">
        <f t="shared" si="493"/>
        <v/>
      </c>
      <c r="CF93" s="284" t="str">
        <f t="shared" si="494"/>
        <v/>
      </c>
      <c r="CG93" s="284" t="str">
        <f t="shared" si="495"/>
        <v/>
      </c>
      <c r="CH93" s="284" t="str">
        <f t="shared" si="496"/>
        <v/>
      </c>
      <c r="CI93" s="284" t="str">
        <f t="shared" si="548"/>
        <v/>
      </c>
      <c r="CJ93" s="284" t="str">
        <f t="shared" si="549"/>
        <v/>
      </c>
      <c r="CL93" s="284" t="str">
        <f t="shared" si="550"/>
        <v>山　内</v>
      </c>
      <c r="CM93" s="284" t="str">
        <f t="shared" si="551"/>
        <v>内　方</v>
      </c>
      <c r="CN93" s="284" t="str">
        <f t="shared" si="497"/>
        <v>船　水</v>
      </c>
      <c r="CO93" s="284" t="str">
        <f t="shared" si="498"/>
        <v>金　山</v>
      </c>
      <c r="CP93" s="284" t="str">
        <f t="shared" si="499"/>
        <v>今　井</v>
      </c>
      <c r="CQ93" s="284" t="str">
        <f t="shared" si="500"/>
        <v>古　澤</v>
      </c>
      <c r="CR93" s="284" t="str">
        <f t="shared" si="501"/>
        <v>平　松</v>
      </c>
      <c r="CS93" s="284" t="str">
        <f t="shared" si="502"/>
        <v/>
      </c>
      <c r="CT93" s="284" t="str">
        <f t="shared" si="503"/>
        <v>宮　地</v>
      </c>
      <c r="CU93" s="284" t="str">
        <f t="shared" si="504"/>
        <v>西　山</v>
      </c>
      <c r="CV93" s="284" t="str">
        <f t="shared" si="522"/>
        <v/>
      </c>
      <c r="CW93" s="284" t="str">
        <f t="shared" si="506"/>
        <v/>
      </c>
      <c r="CX93" s="284" t="str">
        <f t="shared" si="507"/>
        <v/>
      </c>
      <c r="CY93" s="284" t="str">
        <f t="shared" si="508"/>
        <v/>
      </c>
      <c r="CZ93" s="284" t="str">
        <f t="shared" si="509"/>
        <v/>
      </c>
      <c r="DA93" s="284" t="str">
        <f t="shared" si="510"/>
        <v/>
      </c>
      <c r="DB93" s="284" t="str">
        <f t="shared" si="511"/>
        <v/>
      </c>
      <c r="DC93" s="284" t="str">
        <f t="shared" si="512"/>
        <v/>
      </c>
      <c r="DD93" s="284" t="str">
        <f t="shared" si="513"/>
        <v/>
      </c>
      <c r="DE93" s="284" t="str">
        <f t="shared" si="552"/>
        <v/>
      </c>
      <c r="DF93" s="284" t="str">
        <f t="shared" si="553"/>
        <v/>
      </c>
      <c r="HA93" s="163"/>
      <c r="HB93" s="199">
        <f>リスト!C92</f>
        <v>0</v>
      </c>
      <c r="HC93" s="76" t="str">
        <f>IF(リスト!D92="","",リスト!D92)</f>
        <v/>
      </c>
      <c r="HD93" s="76" t="str">
        <f>IF(リスト!F92="","",リスト!F92)</f>
        <v/>
      </c>
      <c r="HE93" s="76" t="str">
        <f>IF(リスト!E92="","",リスト!E92)</f>
        <v/>
      </c>
      <c r="HF93" s="200" t="str">
        <f>IF(リスト!G92="","",リスト!G92)</f>
        <v/>
      </c>
      <c r="HG93" s="77" t="str">
        <f>IF(リスト!H92="","",リスト!H92)</f>
        <v>枚　方</v>
      </c>
      <c r="HH93" s="77" t="str">
        <f>IF(リスト!I92="","",リスト!I92)</f>
        <v/>
      </c>
      <c r="HI93" s="77" t="str">
        <f>IF(リスト!J92="","",リスト!J92)</f>
        <v>春　宮</v>
      </c>
      <c r="HJ93" s="77" t="str">
        <f>IF(リスト!K92="","",リスト!K92)</f>
        <v/>
      </c>
      <c r="HK93" s="77" t="str">
        <f>IF(リスト!L92="","",リスト!L92)</f>
        <v/>
      </c>
      <c r="HL93" s="77" t="str">
        <f>IF(リスト!M92="","",リスト!M92)</f>
        <v/>
      </c>
      <c r="HM93" s="77" t="str">
        <f>IF(リスト!N92="","",リスト!N92)</f>
        <v/>
      </c>
      <c r="HN93" s="77" t="str">
        <f>IF(リスト!O92="","",リスト!O92)</f>
        <v/>
      </c>
      <c r="HO93" s="460" t="str">
        <f>IF(リスト!P92="","",リスト!P92)</f>
        <v/>
      </c>
      <c r="IV93" s="393"/>
      <c r="IW93" s="393"/>
      <c r="IX93" s="393"/>
      <c r="IY93" s="393"/>
      <c r="IZ93" s="393"/>
      <c r="JA93" s="393"/>
      <c r="JB93" s="393"/>
      <c r="JC93" s="393"/>
      <c r="JD93" s="393"/>
      <c r="JE93" s="393"/>
      <c r="JF93" s="393"/>
      <c r="JG93" s="393"/>
      <c r="JH93" s="393"/>
      <c r="JI93" s="393"/>
      <c r="JJ93" s="393"/>
      <c r="JK93" s="393"/>
      <c r="JL93" s="393"/>
      <c r="JM93" s="393"/>
      <c r="JN93" s="393"/>
      <c r="JO93" s="393"/>
      <c r="JP93" s="393"/>
      <c r="JQ93" s="393"/>
      <c r="JR93" s="393"/>
      <c r="JS93" s="393"/>
      <c r="JT93" s="393"/>
      <c r="JU93" s="393"/>
      <c r="JV93" s="393"/>
      <c r="JW93" s="393"/>
      <c r="JX93" s="393"/>
      <c r="JY93" s="393"/>
      <c r="JZ93" s="393"/>
      <c r="KA93" s="393"/>
      <c r="KB93" s="393"/>
      <c r="KC93" s="393"/>
      <c r="KD93" s="393"/>
      <c r="KE93" s="393"/>
      <c r="KF93" s="393"/>
      <c r="KG93" s="393"/>
      <c r="KH93" s="393"/>
      <c r="KI93" s="393"/>
      <c r="KJ93" s="393"/>
      <c r="KK93" s="393"/>
      <c r="KL93" s="393"/>
      <c r="KM93" s="393"/>
      <c r="KN93" s="393"/>
      <c r="KO93" s="393"/>
      <c r="KP93" s="393"/>
      <c r="KQ93" s="393"/>
      <c r="KR93" s="393"/>
      <c r="KS93" s="393"/>
      <c r="KT93" s="393"/>
      <c r="KU93" s="393"/>
      <c r="KV93" s="393"/>
      <c r="KW93" s="393"/>
      <c r="KX93" s="393"/>
      <c r="KY93" s="393"/>
      <c r="KZ93" s="393"/>
      <c r="LA93" s="393"/>
      <c r="LB93" s="393"/>
      <c r="LC93" s="393"/>
      <c r="LD93" s="393"/>
      <c r="LE93" s="393"/>
      <c r="LF93" s="393"/>
      <c r="LG93" s="393"/>
      <c r="LH93" s="393"/>
      <c r="LI93" s="393"/>
      <c r="LJ93" s="393"/>
      <c r="LK93" s="393"/>
      <c r="LL93" s="393"/>
      <c r="LM93" s="393"/>
      <c r="LN93" s="393"/>
      <c r="LO93" s="393"/>
      <c r="LP93" s="393"/>
      <c r="LQ93" s="393"/>
      <c r="LR93" s="393"/>
      <c r="LS93" s="393"/>
      <c r="LT93" s="393"/>
      <c r="LU93" s="393"/>
      <c r="LV93" s="393"/>
      <c r="LW93" s="393"/>
      <c r="LX93" s="393"/>
      <c r="LY93" s="393"/>
      <c r="LZ93" s="393"/>
      <c r="MA93" s="393"/>
      <c r="MB93" s="393"/>
      <c r="MC93" s="393"/>
      <c r="MD93" s="393"/>
      <c r="ME93" s="393"/>
      <c r="MF93" s="393"/>
      <c r="MG93" s="393"/>
      <c r="MH93" s="393"/>
      <c r="MI93" s="393"/>
      <c r="MJ93" s="393"/>
      <c r="MK93" s="393"/>
      <c r="ML93" s="393"/>
      <c r="MM93" s="393"/>
      <c r="MN93" s="393"/>
      <c r="MO93" s="393"/>
      <c r="MP93" s="393"/>
      <c r="MQ93" s="393"/>
      <c r="MR93" s="393"/>
      <c r="MS93" s="393"/>
      <c r="MT93" s="393"/>
      <c r="MU93" s="393"/>
      <c r="MV93" s="393"/>
      <c r="MW93" s="393"/>
      <c r="MX93" s="393"/>
      <c r="MY93" s="393"/>
      <c r="MZ93" s="393"/>
      <c r="NA93" s="393"/>
      <c r="NB93" s="393"/>
      <c r="NC93" s="393"/>
      <c r="ND93" s="393"/>
      <c r="NE93" s="393"/>
      <c r="NF93" s="393"/>
      <c r="NG93" s="393"/>
      <c r="NH93" s="393"/>
      <c r="NI93" s="393"/>
      <c r="NJ93" s="393"/>
      <c r="NK93" s="393"/>
      <c r="NL93" s="393"/>
      <c r="NM93" s="393"/>
      <c r="NN93" s="393"/>
      <c r="NO93" s="393"/>
      <c r="NP93" s="393"/>
      <c r="NQ93" s="393"/>
      <c r="NR93" s="393"/>
      <c r="NS93" s="393"/>
      <c r="NT93" s="393"/>
      <c r="NU93" s="393"/>
      <c r="NV93" s="393"/>
      <c r="NW93" s="393"/>
      <c r="NX93" s="393"/>
      <c r="NY93" s="393"/>
      <c r="NZ93" s="393"/>
      <c r="OA93" s="393"/>
      <c r="OB93" s="393"/>
      <c r="OC93" s="393"/>
      <c r="OD93" s="393"/>
      <c r="OE93" s="393"/>
      <c r="OF93" s="393"/>
      <c r="OG93" s="393"/>
      <c r="OH93" s="393"/>
      <c r="OI93" s="393"/>
      <c r="OJ93" s="393"/>
      <c r="OK93" s="393"/>
      <c r="OL93" s="393"/>
      <c r="OM93" s="393"/>
      <c r="ON93" s="393"/>
      <c r="OO93" s="393"/>
      <c r="OP93" s="393"/>
      <c r="OQ93" s="393"/>
      <c r="OR93" s="393"/>
      <c r="OS93" s="393"/>
      <c r="OT93" s="393"/>
      <c r="OU93" s="393"/>
      <c r="OV93" s="393"/>
      <c r="OW93" s="393"/>
      <c r="OX93" s="393"/>
      <c r="OY93" s="393"/>
      <c r="OZ93" s="393"/>
      <c r="PA93" s="393"/>
      <c r="PB93" s="393"/>
      <c r="PC93" s="393"/>
      <c r="PD93" s="393"/>
      <c r="PE93" s="393"/>
      <c r="PF93" s="393"/>
      <c r="PG93" s="393"/>
      <c r="PH93" s="393"/>
      <c r="PI93" s="393"/>
      <c r="PJ93" s="393"/>
      <c r="PK93" s="393"/>
      <c r="PL93" s="393"/>
      <c r="PM93" s="393"/>
      <c r="PN93" s="393"/>
      <c r="PO93" s="393"/>
      <c r="PP93" s="393"/>
      <c r="PQ93" s="393"/>
      <c r="PR93" s="393"/>
      <c r="PS93" s="393"/>
      <c r="PT93" s="393"/>
      <c r="PU93" s="393"/>
      <c r="PV93" s="393"/>
      <c r="PW93" s="393"/>
      <c r="PX93" s="393"/>
      <c r="PY93" s="393"/>
      <c r="PZ93" s="393"/>
      <c r="QA93" s="393"/>
      <c r="QB93" s="393"/>
      <c r="QC93" s="393"/>
      <c r="QD93" s="393"/>
      <c r="QE93" s="393"/>
      <c r="QF93" s="393"/>
      <c r="QG93" s="393"/>
      <c r="QH93" s="393"/>
      <c r="QI93" s="393"/>
      <c r="QJ93" s="393"/>
      <c r="QK93" s="393"/>
      <c r="QL93" s="393"/>
      <c r="QM93" s="393"/>
      <c r="QN93" s="393"/>
      <c r="QO93" s="393"/>
      <c r="QP93" s="393"/>
      <c r="QQ93" s="393"/>
      <c r="QR93" s="393"/>
      <c r="QS93" s="393"/>
      <c r="QT93" s="393"/>
      <c r="QU93" s="393"/>
      <c r="QV93" s="393"/>
      <c r="QW93" s="393"/>
      <c r="QX93" s="393"/>
      <c r="QY93" s="393"/>
      <c r="QZ93" s="393"/>
      <c r="RA93" s="393"/>
      <c r="RB93" s="393"/>
      <c r="RC93" s="393"/>
      <c r="RD93" s="393"/>
      <c r="RE93" s="393"/>
      <c r="RF93" s="393"/>
      <c r="RG93" s="393"/>
      <c r="RH93" s="393"/>
      <c r="RI93" s="393"/>
      <c r="RJ93" s="393"/>
      <c r="RK93" s="393"/>
      <c r="RL93" s="393"/>
      <c r="RM93" s="393"/>
      <c r="RN93" s="393"/>
      <c r="RO93" s="393"/>
      <c r="RP93" s="393"/>
      <c r="RQ93" s="393"/>
      <c r="RR93" s="393"/>
      <c r="RS93" s="393"/>
      <c r="RT93" s="393"/>
      <c r="RU93" s="393"/>
      <c r="RV93" s="393"/>
      <c r="RW93" s="393"/>
      <c r="RX93" s="393"/>
      <c r="RY93" s="393"/>
      <c r="RZ93" s="393"/>
      <c r="SA93" s="393"/>
      <c r="SB93" s="393"/>
      <c r="SC93" s="393"/>
      <c r="SD93" s="393"/>
      <c r="SE93" s="393"/>
      <c r="SF93" s="393"/>
      <c r="SG93" s="393"/>
      <c r="SH93" s="393"/>
      <c r="SI93" s="393"/>
      <c r="SJ93" s="393"/>
      <c r="SK93" s="393"/>
      <c r="SL93" s="393"/>
      <c r="SM93" s="393"/>
      <c r="SN93" s="393"/>
      <c r="SO93" s="393"/>
      <c r="SP93" s="393"/>
      <c r="SQ93" s="393"/>
      <c r="SR93" s="393"/>
      <c r="SS93" s="393"/>
      <c r="ST93" s="393"/>
      <c r="SU93" s="393"/>
      <c r="SV93" s="393"/>
      <c r="SW93" s="393"/>
      <c r="SX93" s="393"/>
      <c r="SY93" s="393"/>
      <c r="SZ93" s="393"/>
      <c r="TA93" s="393"/>
      <c r="TB93" s="393"/>
      <c r="TC93" s="393"/>
      <c r="TD93" s="393"/>
      <c r="TE93" s="393"/>
      <c r="TF93" s="393"/>
      <c r="TG93" s="393"/>
      <c r="TH93" s="393"/>
      <c r="TI93" s="393"/>
      <c r="TJ93" s="393"/>
      <c r="TK93" s="393"/>
    </row>
    <row r="94" spans="2:531" ht="24.75" customHeight="1" x14ac:dyDescent="0.2">
      <c r="B94" s="284" t="str">
        <f t="shared" si="524"/>
        <v>山　内</v>
      </c>
      <c r="C94" s="284" t="str">
        <f>IF(B93=C93,D93,C93)</f>
        <v>内　方</v>
      </c>
      <c r="D94" s="284" t="str">
        <f t="shared" si="429"/>
        <v>平　澤</v>
      </c>
      <c r="E94" s="284" t="str">
        <f t="shared" si="430"/>
        <v>船　水</v>
      </c>
      <c r="F94" s="284" t="str">
        <f t="shared" si="431"/>
        <v/>
      </c>
      <c r="G94" s="284" t="str">
        <f t="shared" si="432"/>
        <v>今　井</v>
      </c>
      <c r="H94" s="284" t="str">
        <f>IF(G93=H93,I93,H93)</f>
        <v>古　澤</v>
      </c>
      <c r="I94" s="284" t="str">
        <f t="shared" si="434"/>
        <v>髙比良</v>
      </c>
      <c r="J94" s="284" t="str">
        <f t="shared" si="435"/>
        <v>平　松</v>
      </c>
      <c r="K94" s="284" t="str">
        <f t="shared" si="436"/>
        <v/>
      </c>
      <c r="L94" s="284" t="str">
        <f t="shared" si="514"/>
        <v/>
      </c>
      <c r="M94" s="284" t="str">
        <f t="shared" si="438"/>
        <v/>
      </c>
      <c r="N94" s="284" t="str">
        <f t="shared" si="439"/>
        <v/>
      </c>
      <c r="O94" s="284" t="str">
        <f t="shared" si="440"/>
        <v/>
      </c>
      <c r="P94" s="284" t="str">
        <f t="shared" si="441"/>
        <v/>
      </c>
      <c r="Q94" s="284" t="str">
        <f t="shared" si="442"/>
        <v/>
      </c>
      <c r="R94" s="284" t="str">
        <f t="shared" si="443"/>
        <v/>
      </c>
      <c r="S94" s="284" t="str">
        <f t="shared" si="444"/>
        <v/>
      </c>
      <c r="T94" s="284" t="str">
        <f t="shared" si="445"/>
        <v/>
      </c>
      <c r="U94" s="284" t="str">
        <f t="shared" si="445"/>
        <v/>
      </c>
      <c r="V94" s="284" t="str">
        <f t="shared" si="515"/>
        <v/>
      </c>
      <c r="X94" s="284" t="str">
        <f t="shared" si="538"/>
        <v>山　内</v>
      </c>
      <c r="Y94" s="284" t="str">
        <f>IF(X93=Y93,Z93,Y93)</f>
        <v>内　方</v>
      </c>
      <c r="Z94" s="284" t="str">
        <f t="shared" si="446"/>
        <v>平　澤</v>
      </c>
      <c r="AA94" s="284" t="str">
        <f t="shared" si="447"/>
        <v>船　水</v>
      </c>
      <c r="AB94" s="284" t="str">
        <f t="shared" si="448"/>
        <v/>
      </c>
      <c r="AC94" s="284" t="str">
        <f t="shared" si="449"/>
        <v>古　澤</v>
      </c>
      <c r="AD94" s="284" t="str">
        <f>IF(AC93=AD93,AE93,AD93)</f>
        <v>平　松</v>
      </c>
      <c r="AE94" s="284" t="str">
        <f t="shared" si="451"/>
        <v/>
      </c>
      <c r="AF94" s="284" t="str">
        <f t="shared" si="452"/>
        <v>西　山</v>
      </c>
      <c r="AG94" s="284" t="str">
        <f t="shared" si="453"/>
        <v/>
      </c>
      <c r="AH94" s="284" t="str">
        <f t="shared" si="516"/>
        <v/>
      </c>
      <c r="AI94" s="284" t="str">
        <f t="shared" si="455"/>
        <v/>
      </c>
      <c r="AJ94" s="284" t="str">
        <f t="shared" si="456"/>
        <v/>
      </c>
      <c r="AK94" s="284" t="str">
        <f t="shared" si="457"/>
        <v/>
      </c>
      <c r="AL94" s="284" t="str">
        <f t="shared" si="458"/>
        <v/>
      </c>
      <c r="AM94" s="284" t="str">
        <f t="shared" si="459"/>
        <v/>
      </c>
      <c r="AN94" s="284" t="str">
        <f t="shared" si="460"/>
        <v/>
      </c>
      <c r="AO94" s="284" t="str">
        <f t="shared" si="461"/>
        <v/>
      </c>
      <c r="AP94" s="284" t="str">
        <f t="shared" si="462"/>
        <v/>
      </c>
      <c r="AQ94" s="284" t="str">
        <f t="shared" si="540"/>
        <v/>
      </c>
      <c r="AR94" s="284" t="str">
        <f t="shared" si="541"/>
        <v/>
      </c>
      <c r="AT94" s="284" t="str">
        <f t="shared" si="542"/>
        <v>山　内</v>
      </c>
      <c r="AU94" s="284" t="str">
        <f>IF(AT93=AU93,AV93,AU93)</f>
        <v>内　方</v>
      </c>
      <c r="AV94" s="284" t="str">
        <f t="shared" si="463"/>
        <v>平　澤</v>
      </c>
      <c r="AW94" s="284" t="str">
        <f t="shared" si="464"/>
        <v>船　水</v>
      </c>
      <c r="AX94" s="284" t="str">
        <f t="shared" si="465"/>
        <v/>
      </c>
      <c r="AY94" s="284" t="str">
        <f t="shared" si="466"/>
        <v>古　澤</v>
      </c>
      <c r="AZ94" s="284" t="str">
        <f>IF(AY93=AZ93,BA93,AZ93)</f>
        <v>平　松</v>
      </c>
      <c r="BA94" s="284" t="str">
        <f t="shared" si="468"/>
        <v/>
      </c>
      <c r="BB94" s="284" t="str">
        <f t="shared" si="469"/>
        <v>宮　地</v>
      </c>
      <c r="BC94" s="284" t="str">
        <f t="shared" si="470"/>
        <v/>
      </c>
      <c r="BD94" s="284" t="str">
        <f t="shared" si="518"/>
        <v/>
      </c>
      <c r="BE94" s="284" t="str">
        <f t="shared" si="472"/>
        <v/>
      </c>
      <c r="BF94" s="284" t="str">
        <f t="shared" si="473"/>
        <v/>
      </c>
      <c r="BG94" s="284" t="str">
        <f t="shared" si="474"/>
        <v/>
      </c>
      <c r="BH94" s="284" t="str">
        <f t="shared" si="475"/>
        <v/>
      </c>
      <c r="BI94" s="284" t="str">
        <f t="shared" si="476"/>
        <v/>
      </c>
      <c r="BJ94" s="284" t="str">
        <f t="shared" si="477"/>
        <v/>
      </c>
      <c r="BK94" s="284" t="str">
        <f t="shared" si="478"/>
        <v/>
      </c>
      <c r="BL94" s="284" t="str">
        <f t="shared" si="479"/>
        <v/>
      </c>
      <c r="BM94" s="284" t="str">
        <f t="shared" si="544"/>
        <v/>
      </c>
      <c r="BN94" s="284" t="str">
        <f t="shared" si="545"/>
        <v/>
      </c>
      <c r="BP94" s="284" t="str">
        <f t="shared" si="546"/>
        <v>山　内</v>
      </c>
      <c r="BQ94" s="284" t="str">
        <f>IF(BP93=BQ93,BR93,BQ93)</f>
        <v>内　方</v>
      </c>
      <c r="BR94" s="284" t="str">
        <f t="shared" si="480"/>
        <v>平　澤</v>
      </c>
      <c r="BS94" s="284" t="str">
        <f t="shared" si="481"/>
        <v>船　水</v>
      </c>
      <c r="BT94" s="284" t="str">
        <f t="shared" si="482"/>
        <v/>
      </c>
      <c r="BU94" s="284" t="str">
        <f t="shared" si="483"/>
        <v>平　松</v>
      </c>
      <c r="BV94" s="284" t="str">
        <f>IF(BU93=BV93,BW93,BV93)</f>
        <v>中　嶋</v>
      </c>
      <c r="BW94" s="284" t="str">
        <f t="shared" si="485"/>
        <v>藤　本</v>
      </c>
      <c r="BX94" s="284" t="str">
        <f t="shared" si="486"/>
        <v>幸　岡</v>
      </c>
      <c r="BY94" s="284" t="str">
        <f t="shared" si="487"/>
        <v>宮　地</v>
      </c>
      <c r="BZ94" s="284" t="str">
        <f t="shared" si="520"/>
        <v/>
      </c>
      <c r="CA94" s="284" t="str">
        <f t="shared" si="489"/>
        <v/>
      </c>
      <c r="CB94" s="284" t="str">
        <f t="shared" si="490"/>
        <v/>
      </c>
      <c r="CC94" s="284" t="str">
        <f t="shared" si="491"/>
        <v/>
      </c>
      <c r="CD94" s="284" t="str">
        <f t="shared" si="492"/>
        <v/>
      </c>
      <c r="CE94" s="284" t="str">
        <f t="shared" si="493"/>
        <v/>
      </c>
      <c r="CF94" s="284" t="str">
        <f t="shared" si="494"/>
        <v/>
      </c>
      <c r="CG94" s="284" t="str">
        <f t="shared" si="495"/>
        <v/>
      </c>
      <c r="CH94" s="284" t="str">
        <f t="shared" si="496"/>
        <v/>
      </c>
      <c r="CI94" s="284" t="str">
        <f t="shared" si="548"/>
        <v/>
      </c>
      <c r="CJ94" s="284" t="str">
        <f t="shared" si="549"/>
        <v/>
      </c>
      <c r="CL94" s="284" t="str">
        <f t="shared" si="550"/>
        <v>山　内</v>
      </c>
      <c r="CM94" s="284" t="str">
        <f>IF(CL93=CM93,CN93,CM93)</f>
        <v>内　方</v>
      </c>
      <c r="CN94" s="284" t="str">
        <f t="shared" si="497"/>
        <v>船　水</v>
      </c>
      <c r="CO94" s="284" t="str">
        <f t="shared" si="498"/>
        <v>金　山</v>
      </c>
      <c r="CP94" s="284" t="str">
        <f t="shared" si="499"/>
        <v>今　井</v>
      </c>
      <c r="CQ94" s="284" t="str">
        <f t="shared" si="500"/>
        <v>古　澤</v>
      </c>
      <c r="CR94" s="284" t="str">
        <f>IF(CQ93=CR93,CS93,CR93)</f>
        <v>平　松</v>
      </c>
      <c r="CS94" s="284" t="str">
        <f t="shared" si="502"/>
        <v/>
      </c>
      <c r="CT94" s="284" t="str">
        <f t="shared" si="503"/>
        <v>宮　地</v>
      </c>
      <c r="CU94" s="284" t="str">
        <f t="shared" si="504"/>
        <v>西　山</v>
      </c>
      <c r="CV94" s="284" t="str">
        <f t="shared" si="522"/>
        <v/>
      </c>
      <c r="CW94" s="284" t="str">
        <f t="shared" si="506"/>
        <v/>
      </c>
      <c r="CX94" s="284" t="str">
        <f t="shared" si="507"/>
        <v/>
      </c>
      <c r="CY94" s="284" t="str">
        <f t="shared" si="508"/>
        <v/>
      </c>
      <c r="CZ94" s="284" t="str">
        <f t="shared" si="509"/>
        <v/>
      </c>
      <c r="DA94" s="284" t="str">
        <f t="shared" si="510"/>
        <v/>
      </c>
      <c r="DB94" s="284" t="str">
        <f t="shared" si="511"/>
        <v/>
      </c>
      <c r="DC94" s="284" t="str">
        <f t="shared" si="512"/>
        <v/>
      </c>
      <c r="DD94" s="284" t="str">
        <f t="shared" si="513"/>
        <v/>
      </c>
      <c r="DE94" s="284" t="str">
        <f t="shared" si="552"/>
        <v/>
      </c>
      <c r="DF94" s="284" t="str">
        <f t="shared" si="553"/>
        <v/>
      </c>
      <c r="HA94" s="163"/>
      <c r="HB94" s="199">
        <f>リスト!C93</f>
        <v>0</v>
      </c>
      <c r="HC94" s="76" t="str">
        <f>IF(リスト!D93="","",リスト!D93)</f>
        <v/>
      </c>
      <c r="HD94" s="76" t="str">
        <f>IF(リスト!F93="","",リスト!F93)</f>
        <v/>
      </c>
      <c r="HE94" s="76" t="str">
        <f>IF(リスト!E93="","",リスト!E93)</f>
        <v/>
      </c>
      <c r="HF94" s="200" t="str">
        <f>IF(リスト!G93="","",リスト!G93)</f>
        <v/>
      </c>
      <c r="HG94" s="77" t="str">
        <f>IF(リスト!H93="","",リスト!H93)</f>
        <v>南枚方</v>
      </c>
      <c r="HH94" s="77" t="str">
        <f>IF(リスト!I93="","",リスト!I93)</f>
        <v/>
      </c>
      <c r="HI94" s="77" t="str">
        <f>IF(リスト!J93="","",リスト!J93)</f>
        <v>友　井</v>
      </c>
      <c r="HJ94" s="77" t="str">
        <f>IF(リスト!K93="","",リスト!K93)</f>
        <v/>
      </c>
      <c r="HK94" s="77" t="str">
        <f>IF(リスト!L93="","",リスト!L93)</f>
        <v/>
      </c>
      <c r="HL94" s="77" t="str">
        <f>IF(リスト!M93="","",リスト!M93)</f>
        <v/>
      </c>
      <c r="HM94" s="77" t="str">
        <f>IF(リスト!N93="","",リスト!N93)</f>
        <v/>
      </c>
      <c r="HN94" s="77" t="str">
        <f>IF(リスト!O93="","",リスト!O93)</f>
        <v/>
      </c>
      <c r="HO94" s="460" t="str">
        <f>IF(リスト!P93="","",リスト!P93)</f>
        <v/>
      </c>
      <c r="IV94" s="393"/>
      <c r="IW94" s="393"/>
      <c r="IX94" s="393"/>
      <c r="IY94" s="393"/>
      <c r="IZ94" s="393"/>
      <c r="JA94" s="393"/>
      <c r="JB94" s="393"/>
      <c r="JC94" s="393"/>
      <c r="JD94" s="393"/>
      <c r="JE94" s="393"/>
      <c r="JF94" s="393"/>
      <c r="JG94" s="393"/>
      <c r="JH94" s="393"/>
      <c r="JI94" s="393"/>
      <c r="JJ94" s="393"/>
      <c r="JK94" s="393"/>
      <c r="JL94" s="393"/>
      <c r="JM94" s="393"/>
      <c r="JN94" s="393"/>
      <c r="JO94" s="393"/>
      <c r="JP94" s="393"/>
      <c r="JQ94" s="393"/>
      <c r="JR94" s="393"/>
      <c r="JS94" s="393"/>
      <c r="JT94" s="393"/>
      <c r="JU94" s="393"/>
      <c r="JV94" s="393"/>
      <c r="JW94" s="393"/>
      <c r="JX94" s="393"/>
      <c r="JY94" s="393"/>
      <c r="JZ94" s="393"/>
      <c r="KA94" s="393"/>
      <c r="KB94" s="393"/>
      <c r="KC94" s="393"/>
      <c r="KD94" s="393"/>
      <c r="KE94" s="393"/>
      <c r="KF94" s="393"/>
      <c r="KG94" s="393"/>
      <c r="KH94" s="393"/>
      <c r="KI94" s="393"/>
      <c r="KJ94" s="393"/>
      <c r="KK94" s="393"/>
      <c r="KL94" s="393"/>
      <c r="KM94" s="393"/>
      <c r="KN94" s="393"/>
      <c r="KO94" s="393"/>
      <c r="KP94" s="393"/>
      <c r="KQ94" s="393"/>
      <c r="KR94" s="393"/>
      <c r="KS94" s="393"/>
      <c r="KT94" s="393"/>
      <c r="KU94" s="393"/>
      <c r="KV94" s="393"/>
      <c r="KW94" s="393"/>
      <c r="KX94" s="393"/>
      <c r="KY94" s="393"/>
      <c r="KZ94" s="393"/>
      <c r="LA94" s="393"/>
      <c r="LB94" s="393"/>
      <c r="LC94" s="393"/>
      <c r="LD94" s="393"/>
      <c r="LE94" s="393"/>
      <c r="LF94" s="393"/>
      <c r="LG94" s="393"/>
      <c r="LH94" s="393"/>
      <c r="LI94" s="393"/>
      <c r="LJ94" s="393"/>
      <c r="LK94" s="393"/>
      <c r="LL94" s="393"/>
      <c r="LM94" s="393"/>
      <c r="LN94" s="393"/>
      <c r="LO94" s="393"/>
      <c r="LP94" s="393"/>
      <c r="LQ94" s="393"/>
      <c r="LR94" s="393"/>
      <c r="LS94" s="393"/>
      <c r="LT94" s="393"/>
      <c r="LU94" s="393"/>
      <c r="LV94" s="393"/>
      <c r="LW94" s="393"/>
      <c r="LX94" s="393"/>
      <c r="LY94" s="393"/>
      <c r="LZ94" s="393"/>
      <c r="MA94" s="393"/>
      <c r="MB94" s="393"/>
      <c r="MC94" s="393"/>
      <c r="MD94" s="393"/>
      <c r="ME94" s="393"/>
      <c r="MF94" s="393"/>
      <c r="MG94" s="393"/>
      <c r="MH94" s="393"/>
      <c r="MI94" s="393"/>
      <c r="MJ94" s="393"/>
      <c r="MK94" s="393"/>
      <c r="ML94" s="393"/>
      <c r="MM94" s="393"/>
      <c r="MN94" s="393"/>
      <c r="MO94" s="393"/>
      <c r="MP94" s="393"/>
      <c r="MQ94" s="393"/>
      <c r="MR94" s="393"/>
      <c r="MS94" s="393"/>
      <c r="MT94" s="393"/>
      <c r="MU94" s="393"/>
      <c r="MV94" s="393"/>
      <c r="MW94" s="393"/>
      <c r="MX94" s="393"/>
      <c r="MY94" s="393"/>
      <c r="MZ94" s="393"/>
      <c r="NA94" s="393"/>
      <c r="NB94" s="393"/>
      <c r="NC94" s="393"/>
      <c r="ND94" s="393"/>
      <c r="NE94" s="393"/>
      <c r="NF94" s="393"/>
      <c r="NG94" s="393"/>
      <c r="NH94" s="393"/>
      <c r="NI94" s="393"/>
      <c r="NJ94" s="393"/>
      <c r="NK94" s="393"/>
      <c r="NL94" s="393"/>
      <c r="NM94" s="393"/>
      <c r="NN94" s="393"/>
      <c r="NO94" s="393"/>
      <c r="NP94" s="393"/>
      <c r="NQ94" s="393"/>
      <c r="NR94" s="393"/>
      <c r="NS94" s="393"/>
      <c r="NT94" s="393"/>
      <c r="NU94" s="393"/>
      <c r="NV94" s="393"/>
      <c r="NW94" s="393"/>
      <c r="NX94" s="393"/>
      <c r="NY94" s="393"/>
      <c r="NZ94" s="393"/>
      <c r="OA94" s="393"/>
      <c r="OB94" s="393"/>
      <c r="OC94" s="393"/>
      <c r="OD94" s="393"/>
      <c r="OE94" s="393"/>
      <c r="OF94" s="393"/>
      <c r="OG94" s="393"/>
      <c r="OH94" s="393"/>
      <c r="OI94" s="393"/>
      <c r="OJ94" s="393"/>
      <c r="OK94" s="393"/>
      <c r="OL94" s="393"/>
      <c r="OM94" s="393"/>
      <c r="ON94" s="393"/>
      <c r="OO94" s="393"/>
      <c r="OP94" s="393"/>
      <c r="OQ94" s="393"/>
      <c r="OR94" s="393"/>
      <c r="OS94" s="393"/>
      <c r="OT94" s="393"/>
      <c r="OU94" s="393"/>
      <c r="OV94" s="393"/>
      <c r="OW94" s="393"/>
      <c r="OX94" s="393"/>
      <c r="OY94" s="393"/>
      <c r="OZ94" s="393"/>
      <c r="PA94" s="393"/>
      <c r="PB94" s="393"/>
      <c r="PC94" s="393"/>
      <c r="PD94" s="393"/>
      <c r="PE94" s="393"/>
      <c r="PF94" s="393"/>
      <c r="PG94" s="393"/>
      <c r="PH94" s="393"/>
      <c r="PI94" s="393"/>
      <c r="PJ94" s="393"/>
      <c r="PK94" s="393"/>
      <c r="PL94" s="393"/>
      <c r="PM94" s="393"/>
      <c r="PN94" s="393"/>
      <c r="PO94" s="393"/>
      <c r="PP94" s="393"/>
      <c r="PQ94" s="393"/>
      <c r="PR94" s="393"/>
      <c r="PS94" s="393"/>
      <c r="PT94" s="393"/>
      <c r="PU94" s="393"/>
      <c r="PV94" s="393"/>
      <c r="PW94" s="393"/>
      <c r="PX94" s="393"/>
      <c r="PY94" s="393"/>
      <c r="PZ94" s="393"/>
      <c r="QA94" s="393"/>
      <c r="QB94" s="393"/>
      <c r="QC94" s="393"/>
      <c r="QD94" s="393"/>
      <c r="QE94" s="393"/>
      <c r="QF94" s="393"/>
      <c r="QG94" s="393"/>
      <c r="QH94" s="393"/>
      <c r="QI94" s="393"/>
      <c r="QJ94" s="393"/>
      <c r="QK94" s="393"/>
      <c r="QL94" s="393"/>
      <c r="QM94" s="393"/>
      <c r="QN94" s="393"/>
      <c r="QO94" s="393"/>
      <c r="QP94" s="393"/>
      <c r="QQ94" s="393"/>
      <c r="QR94" s="393"/>
      <c r="QS94" s="393"/>
      <c r="QT94" s="393"/>
      <c r="QU94" s="393"/>
      <c r="QV94" s="393"/>
      <c r="QW94" s="393"/>
      <c r="QX94" s="393"/>
      <c r="QY94" s="393"/>
      <c r="QZ94" s="393"/>
      <c r="RA94" s="393"/>
      <c r="RB94" s="393"/>
      <c r="RC94" s="393"/>
      <c r="RD94" s="393"/>
      <c r="RE94" s="393"/>
      <c r="RF94" s="393"/>
      <c r="RG94" s="393"/>
      <c r="RH94" s="393"/>
      <c r="RI94" s="393"/>
      <c r="RJ94" s="393"/>
      <c r="RK94" s="393"/>
      <c r="RL94" s="393"/>
      <c r="RM94" s="393"/>
      <c r="RN94" s="393"/>
      <c r="RO94" s="393"/>
      <c r="RP94" s="393"/>
      <c r="RQ94" s="393"/>
      <c r="RR94" s="393"/>
      <c r="RS94" s="393"/>
      <c r="RT94" s="393"/>
      <c r="RU94" s="393"/>
      <c r="RV94" s="393"/>
      <c r="RW94" s="393"/>
      <c r="RX94" s="393"/>
      <c r="RY94" s="393"/>
      <c r="RZ94" s="393"/>
      <c r="SA94" s="393"/>
      <c r="SB94" s="393"/>
      <c r="SC94" s="393"/>
      <c r="SD94" s="393"/>
      <c r="SE94" s="393"/>
      <c r="SF94" s="393"/>
      <c r="SG94" s="393"/>
      <c r="SH94" s="393"/>
      <c r="SI94" s="393"/>
      <c r="SJ94" s="393"/>
      <c r="SK94" s="393"/>
      <c r="SL94" s="393"/>
      <c r="SM94" s="393"/>
      <c r="SN94" s="393"/>
      <c r="SO94" s="393"/>
      <c r="SP94" s="393"/>
      <c r="SQ94" s="393"/>
      <c r="SR94" s="393"/>
      <c r="SS94" s="393"/>
      <c r="ST94" s="393"/>
      <c r="SU94" s="393"/>
      <c r="SV94" s="393"/>
      <c r="SW94" s="393"/>
      <c r="SX94" s="393"/>
      <c r="SY94" s="393"/>
      <c r="SZ94" s="393"/>
      <c r="TA94" s="393"/>
      <c r="TB94" s="393"/>
      <c r="TC94" s="393"/>
      <c r="TD94" s="393"/>
      <c r="TE94" s="393"/>
      <c r="TF94" s="393"/>
      <c r="TG94" s="393"/>
      <c r="TH94" s="393"/>
      <c r="TI94" s="393"/>
      <c r="TJ94" s="393"/>
      <c r="TK94" s="393"/>
    </row>
    <row r="95" spans="2:531" ht="24.75" customHeight="1" x14ac:dyDescent="0.2">
      <c r="B95" s="284" t="str">
        <f t="shared" si="524"/>
        <v>山　内</v>
      </c>
      <c r="C95" s="284" t="str">
        <f>IF(B94=C94,D94,C94)</f>
        <v>内　方</v>
      </c>
      <c r="D95" s="284" t="str">
        <f>IF(C94=D94,E94,D94)</f>
        <v>平　澤</v>
      </c>
      <c r="E95" s="284" t="str">
        <f>IF(D94=E94,F94,E94)</f>
        <v>船　水</v>
      </c>
      <c r="F95" s="284" t="str">
        <f>IF(E94=F94,G94,F94)</f>
        <v/>
      </c>
      <c r="G95" s="284" t="str">
        <f>IF(F94=G94,H94,G94)</f>
        <v>今　井</v>
      </c>
      <c r="H95" s="284" t="str">
        <f>IF(G94=H94,I94,H94)</f>
        <v>古　澤</v>
      </c>
      <c r="I95" s="284" t="str">
        <f t="shared" si="434"/>
        <v>髙比良</v>
      </c>
      <c r="J95" s="284" t="str">
        <f t="shared" si="434"/>
        <v>平　松</v>
      </c>
      <c r="K95" s="284" t="str">
        <f t="shared" si="434"/>
        <v/>
      </c>
      <c r="L95" s="284" t="str">
        <f t="shared" si="514"/>
        <v/>
      </c>
      <c r="M95" s="284" t="str">
        <f t="shared" si="434"/>
        <v/>
      </c>
      <c r="N95" s="284" t="str">
        <f t="shared" si="434"/>
        <v/>
      </c>
      <c r="O95" s="284" t="str">
        <f t="shared" si="434"/>
        <v/>
      </c>
      <c r="P95" s="284" t="str">
        <f t="shared" si="434"/>
        <v/>
      </c>
      <c r="Q95" s="284" t="str">
        <f t="shared" si="434"/>
        <v/>
      </c>
      <c r="R95" s="284" t="str">
        <f t="shared" si="434"/>
        <v/>
      </c>
      <c r="S95" s="284" t="str">
        <f t="shared" si="434"/>
        <v/>
      </c>
      <c r="T95" s="284" t="str">
        <f t="shared" si="434"/>
        <v/>
      </c>
      <c r="U95" s="284" t="str">
        <f t="shared" si="434"/>
        <v/>
      </c>
      <c r="V95" s="284" t="str">
        <f t="shared" si="515"/>
        <v/>
      </c>
      <c r="X95" s="284" t="str">
        <f t="shared" si="538"/>
        <v>山　内</v>
      </c>
      <c r="Y95" s="284" t="str">
        <f>IF(X94=Y94,Z94,Y94)</f>
        <v>内　方</v>
      </c>
      <c r="Z95" s="284" t="str">
        <f>IF(Y94=Z94,AA94,Z94)</f>
        <v>平　澤</v>
      </c>
      <c r="AA95" s="284" t="str">
        <f>IF(Z94=AA94,AB94,AA94)</f>
        <v>船　水</v>
      </c>
      <c r="AB95" s="284" t="str">
        <f>IF(AA94=AB94,AC94,AB94)</f>
        <v/>
      </c>
      <c r="AC95" s="284" t="str">
        <f>IF(AB94=AC94,AD94,AC94)</f>
        <v>古　澤</v>
      </c>
      <c r="AD95" s="284" t="str">
        <f>IF(AC94=AD94,AE94,AD94)</f>
        <v>平　松</v>
      </c>
      <c r="AE95" s="284" t="str">
        <f t="shared" si="451"/>
        <v/>
      </c>
      <c r="AF95" s="284" t="str">
        <f t="shared" si="452"/>
        <v>西　山</v>
      </c>
      <c r="AG95" s="284" t="str">
        <f t="shared" si="453"/>
        <v/>
      </c>
      <c r="AH95" s="284" t="str">
        <f t="shared" si="516"/>
        <v/>
      </c>
      <c r="AI95" s="284" t="str">
        <f t="shared" si="455"/>
        <v/>
      </c>
      <c r="AJ95" s="284" t="str">
        <f t="shared" si="456"/>
        <v/>
      </c>
      <c r="AK95" s="284" t="str">
        <f t="shared" si="457"/>
        <v/>
      </c>
      <c r="AL95" s="284" t="str">
        <f t="shared" si="458"/>
        <v/>
      </c>
      <c r="AM95" s="284" t="str">
        <f t="shared" si="459"/>
        <v/>
      </c>
      <c r="AN95" s="284" t="str">
        <f t="shared" si="460"/>
        <v/>
      </c>
      <c r="AO95" s="284" t="str">
        <f t="shared" si="461"/>
        <v/>
      </c>
      <c r="AP95" s="284" t="str">
        <f t="shared" si="462"/>
        <v/>
      </c>
      <c r="AQ95" s="284" t="str">
        <f t="shared" si="540"/>
        <v/>
      </c>
      <c r="AR95" s="284" t="str">
        <f t="shared" si="541"/>
        <v/>
      </c>
      <c r="AT95" s="284" t="str">
        <f t="shared" si="542"/>
        <v>山　内</v>
      </c>
      <c r="AU95" s="284" t="str">
        <f>IF(AT94=AU94,AV94,AU94)</f>
        <v>内　方</v>
      </c>
      <c r="AV95" s="284" t="str">
        <f>IF(AU94=AV94,AW94,AV94)</f>
        <v>平　澤</v>
      </c>
      <c r="AW95" s="284" t="str">
        <f>IF(AV94=AW94,AX94,AW94)</f>
        <v>船　水</v>
      </c>
      <c r="AX95" s="284" t="str">
        <f>IF(AW94=AX94,AY94,AX94)</f>
        <v/>
      </c>
      <c r="AY95" s="284" t="str">
        <f>IF(AX94=AY94,AZ94,AY94)</f>
        <v>古　澤</v>
      </c>
      <c r="AZ95" s="284" t="str">
        <f>IF(AY94=AZ94,BA94,AZ94)</f>
        <v>平　松</v>
      </c>
      <c r="BA95" s="284" t="str">
        <f t="shared" si="468"/>
        <v/>
      </c>
      <c r="BB95" s="284" t="str">
        <f t="shared" si="469"/>
        <v>宮　地</v>
      </c>
      <c r="BC95" s="284" t="str">
        <f t="shared" si="470"/>
        <v/>
      </c>
      <c r="BD95" s="284" t="str">
        <f t="shared" si="518"/>
        <v/>
      </c>
      <c r="BE95" s="284" t="str">
        <f t="shared" si="472"/>
        <v/>
      </c>
      <c r="BF95" s="284" t="str">
        <f t="shared" si="473"/>
        <v/>
      </c>
      <c r="BG95" s="284" t="str">
        <f t="shared" si="474"/>
        <v/>
      </c>
      <c r="BH95" s="284" t="str">
        <f t="shared" si="475"/>
        <v/>
      </c>
      <c r="BI95" s="284" t="str">
        <f t="shared" si="476"/>
        <v/>
      </c>
      <c r="BJ95" s="284" t="str">
        <f t="shared" si="477"/>
        <v/>
      </c>
      <c r="BK95" s="284" t="str">
        <f t="shared" si="478"/>
        <v/>
      </c>
      <c r="BL95" s="284" t="str">
        <f t="shared" si="479"/>
        <v/>
      </c>
      <c r="BM95" s="284" t="str">
        <f t="shared" si="544"/>
        <v/>
      </c>
      <c r="BN95" s="284" t="str">
        <f t="shared" si="545"/>
        <v/>
      </c>
      <c r="BP95" s="284" t="str">
        <f t="shared" si="546"/>
        <v>山　内</v>
      </c>
      <c r="BQ95" s="284" t="str">
        <f>IF(BP94=BQ94,BR94,BQ94)</f>
        <v>内　方</v>
      </c>
      <c r="BR95" s="284" t="str">
        <f>IF(BQ94=BR94,BS94,BR94)</f>
        <v>平　澤</v>
      </c>
      <c r="BS95" s="284" t="str">
        <f>IF(BR94=BS94,BT94,BS94)</f>
        <v>船　水</v>
      </c>
      <c r="BT95" s="284" t="str">
        <f>IF(BS94=BT94,BU94,BT94)</f>
        <v/>
      </c>
      <c r="BU95" s="284" t="str">
        <f>IF(BT94=BU94,BV94,BU94)</f>
        <v>平　松</v>
      </c>
      <c r="BV95" s="284" t="str">
        <f>IF(BU94=BV94,BW94,BV94)</f>
        <v>中　嶋</v>
      </c>
      <c r="BW95" s="284" t="str">
        <f t="shared" si="485"/>
        <v>藤　本</v>
      </c>
      <c r="BX95" s="284" t="str">
        <f t="shared" si="486"/>
        <v>幸　岡</v>
      </c>
      <c r="BY95" s="284" t="str">
        <f t="shared" si="487"/>
        <v>宮　地</v>
      </c>
      <c r="BZ95" s="284" t="str">
        <f t="shared" si="520"/>
        <v/>
      </c>
      <c r="CA95" s="284" t="str">
        <f t="shared" si="489"/>
        <v/>
      </c>
      <c r="CB95" s="284" t="str">
        <f t="shared" si="490"/>
        <v/>
      </c>
      <c r="CC95" s="284" t="str">
        <f t="shared" si="491"/>
        <v/>
      </c>
      <c r="CD95" s="284" t="str">
        <f t="shared" si="492"/>
        <v/>
      </c>
      <c r="CE95" s="284" t="str">
        <f t="shared" si="493"/>
        <v/>
      </c>
      <c r="CF95" s="284" t="str">
        <f t="shared" si="494"/>
        <v/>
      </c>
      <c r="CG95" s="284" t="str">
        <f t="shared" si="495"/>
        <v/>
      </c>
      <c r="CH95" s="284" t="str">
        <f t="shared" si="496"/>
        <v/>
      </c>
      <c r="CI95" s="284" t="str">
        <f t="shared" si="548"/>
        <v/>
      </c>
      <c r="CJ95" s="284" t="str">
        <f t="shared" si="549"/>
        <v/>
      </c>
      <c r="CL95" s="284" t="str">
        <f t="shared" si="550"/>
        <v>山　内</v>
      </c>
      <c r="CM95" s="284" t="str">
        <f>IF(CL94=CM94,CN94,CM94)</f>
        <v>内　方</v>
      </c>
      <c r="CN95" s="284" t="str">
        <f>IF(CM94=CN94,CO94,CN94)</f>
        <v>船　水</v>
      </c>
      <c r="CO95" s="284" t="str">
        <f>IF(CN94=CO94,CP94,CO94)</f>
        <v>金　山</v>
      </c>
      <c r="CP95" s="284" t="str">
        <f>IF(CO94=CP94,CQ94,CP94)</f>
        <v>今　井</v>
      </c>
      <c r="CQ95" s="284" t="str">
        <f>IF(CP94=CQ94,CR94,CQ94)</f>
        <v>古　澤</v>
      </c>
      <c r="CR95" s="284" t="str">
        <f>IF(CQ94=CR94,CS94,CR94)</f>
        <v>平　松</v>
      </c>
      <c r="CS95" s="284" t="str">
        <f t="shared" si="502"/>
        <v/>
      </c>
      <c r="CT95" s="284" t="str">
        <f t="shared" si="503"/>
        <v>宮　地</v>
      </c>
      <c r="CU95" s="284" t="str">
        <f t="shared" si="504"/>
        <v>西　山</v>
      </c>
      <c r="CV95" s="284" t="str">
        <f t="shared" si="522"/>
        <v/>
      </c>
      <c r="CW95" s="284" t="str">
        <f t="shared" si="506"/>
        <v/>
      </c>
      <c r="CX95" s="284" t="str">
        <f t="shared" si="507"/>
        <v/>
      </c>
      <c r="CY95" s="284" t="str">
        <f t="shared" si="508"/>
        <v/>
      </c>
      <c r="CZ95" s="284" t="str">
        <f t="shared" si="509"/>
        <v/>
      </c>
      <c r="DA95" s="284" t="str">
        <f t="shared" si="510"/>
        <v/>
      </c>
      <c r="DB95" s="284" t="str">
        <f t="shared" si="511"/>
        <v/>
      </c>
      <c r="DC95" s="284" t="str">
        <f t="shared" si="512"/>
        <v/>
      </c>
      <c r="DD95" s="284" t="str">
        <f t="shared" si="513"/>
        <v/>
      </c>
      <c r="DE95" s="284" t="str">
        <f t="shared" si="552"/>
        <v/>
      </c>
      <c r="DF95" s="284" t="str">
        <f t="shared" si="553"/>
        <v/>
      </c>
      <c r="HA95" s="163"/>
      <c r="HB95" s="199">
        <f>リスト!C94</f>
        <v>0</v>
      </c>
      <c r="HC95" s="76" t="str">
        <f>IF(リスト!D94="","",リスト!D94)</f>
        <v/>
      </c>
      <c r="HD95" s="76" t="str">
        <f>IF(リスト!F94="","",リスト!F94)</f>
        <v/>
      </c>
      <c r="HE95" s="76" t="str">
        <f>IF(リスト!E94="","",リスト!E94)</f>
        <v/>
      </c>
      <c r="HF95" s="200" t="str">
        <f>IF(リスト!G94="","",リスト!G94)</f>
        <v/>
      </c>
      <c r="HG95" s="77" t="str">
        <f>IF(リスト!H94="","",リスト!H94)</f>
        <v>新寝屋川</v>
      </c>
      <c r="HH95" s="77" t="str">
        <f>IF(リスト!I94="","",リスト!I94)</f>
        <v/>
      </c>
      <c r="HI95" s="77" t="str">
        <f>IF(リスト!J94="","",リスト!J94)</f>
        <v>足　代</v>
      </c>
      <c r="HJ95" s="77" t="str">
        <f>IF(リスト!K94="","",リスト!K94)</f>
        <v/>
      </c>
      <c r="HK95" s="77" t="str">
        <f>IF(リスト!L94="","",リスト!L94)</f>
        <v/>
      </c>
      <c r="HL95" s="77" t="str">
        <f>IF(リスト!M94="","",リスト!M94)</f>
        <v/>
      </c>
      <c r="HM95" s="77" t="str">
        <f>IF(リスト!N94="","",リスト!N94)</f>
        <v/>
      </c>
      <c r="HN95" s="77" t="str">
        <f>IF(リスト!O94="","",リスト!O94)</f>
        <v/>
      </c>
      <c r="HO95" s="460" t="str">
        <f>IF(リスト!P94="","",リスト!P94)</f>
        <v/>
      </c>
      <c r="IV95" s="393"/>
      <c r="IW95" s="393"/>
      <c r="IX95" s="393"/>
      <c r="IY95" s="393"/>
      <c r="IZ95" s="393"/>
      <c r="JA95" s="393"/>
      <c r="JB95" s="393"/>
      <c r="JC95" s="393"/>
      <c r="JD95" s="393"/>
      <c r="JE95" s="393"/>
      <c r="JF95" s="393"/>
      <c r="JG95" s="393"/>
      <c r="JH95" s="393"/>
      <c r="JI95" s="393"/>
      <c r="JJ95" s="393"/>
      <c r="JK95" s="393"/>
      <c r="JL95" s="393"/>
      <c r="JM95" s="393"/>
      <c r="JN95" s="393"/>
      <c r="JO95" s="393"/>
      <c r="JP95" s="393"/>
      <c r="JQ95" s="393"/>
      <c r="JR95" s="393"/>
      <c r="JS95" s="393"/>
      <c r="JT95" s="393"/>
      <c r="JU95" s="393"/>
      <c r="JV95" s="393"/>
      <c r="JW95" s="393"/>
      <c r="JX95" s="393"/>
      <c r="JY95" s="393"/>
      <c r="JZ95" s="393"/>
      <c r="KA95" s="393"/>
      <c r="KB95" s="393"/>
      <c r="KC95" s="393"/>
      <c r="KD95" s="393"/>
      <c r="KE95" s="393"/>
      <c r="KF95" s="393"/>
      <c r="KG95" s="393"/>
      <c r="KH95" s="393"/>
      <c r="KI95" s="393"/>
      <c r="KJ95" s="393"/>
      <c r="KK95" s="393"/>
      <c r="KL95" s="393"/>
      <c r="KM95" s="393"/>
      <c r="KN95" s="393"/>
      <c r="KO95" s="393"/>
      <c r="KP95" s="393"/>
      <c r="KQ95" s="393"/>
      <c r="KR95" s="393"/>
      <c r="KS95" s="393"/>
      <c r="KT95" s="393"/>
      <c r="KU95" s="393"/>
      <c r="KV95" s="393"/>
      <c r="KW95" s="393"/>
      <c r="KX95" s="393"/>
      <c r="KY95" s="393"/>
      <c r="KZ95" s="393"/>
      <c r="LA95" s="393"/>
      <c r="LB95" s="393"/>
      <c r="LC95" s="393"/>
      <c r="LD95" s="393"/>
      <c r="LE95" s="393"/>
      <c r="LF95" s="393"/>
      <c r="LG95" s="393"/>
      <c r="LH95" s="393"/>
      <c r="LI95" s="393"/>
      <c r="LJ95" s="393"/>
      <c r="LK95" s="393"/>
      <c r="LL95" s="393"/>
      <c r="LM95" s="393"/>
      <c r="LN95" s="393"/>
      <c r="LO95" s="393"/>
      <c r="LP95" s="393"/>
      <c r="LQ95" s="393"/>
      <c r="LR95" s="393"/>
      <c r="LS95" s="393"/>
      <c r="LT95" s="393"/>
      <c r="LU95" s="393"/>
      <c r="LV95" s="393"/>
      <c r="LW95" s="393"/>
      <c r="LX95" s="393"/>
      <c r="LY95" s="393"/>
      <c r="LZ95" s="393"/>
      <c r="MA95" s="393"/>
      <c r="MB95" s="393"/>
      <c r="MC95" s="393"/>
      <c r="MD95" s="393"/>
      <c r="ME95" s="393"/>
      <c r="MF95" s="393"/>
      <c r="MG95" s="393"/>
      <c r="MH95" s="393"/>
      <c r="MI95" s="393"/>
      <c r="MJ95" s="393"/>
      <c r="MK95" s="393"/>
      <c r="ML95" s="393"/>
      <c r="MM95" s="393"/>
      <c r="MN95" s="393"/>
      <c r="MO95" s="393"/>
      <c r="MP95" s="393"/>
      <c r="MQ95" s="393"/>
      <c r="MR95" s="393"/>
      <c r="MS95" s="393"/>
      <c r="MT95" s="393"/>
      <c r="MU95" s="393"/>
      <c r="MV95" s="393"/>
      <c r="MW95" s="393"/>
      <c r="MX95" s="393"/>
      <c r="MY95" s="393"/>
      <c r="MZ95" s="393"/>
      <c r="NA95" s="393"/>
      <c r="NB95" s="393"/>
      <c r="NC95" s="393"/>
      <c r="ND95" s="393"/>
      <c r="NE95" s="393"/>
      <c r="NF95" s="393"/>
      <c r="NG95" s="393"/>
      <c r="NH95" s="393"/>
      <c r="NI95" s="393"/>
      <c r="NJ95" s="393"/>
      <c r="NK95" s="393"/>
      <c r="NL95" s="393"/>
      <c r="NM95" s="393"/>
      <c r="NN95" s="393"/>
      <c r="NO95" s="393"/>
      <c r="NP95" s="393"/>
      <c r="NQ95" s="393"/>
      <c r="NR95" s="393"/>
      <c r="NS95" s="393"/>
      <c r="NT95" s="393"/>
      <c r="NU95" s="393"/>
      <c r="NV95" s="393"/>
      <c r="NW95" s="393"/>
      <c r="NX95" s="393"/>
      <c r="NY95" s="393"/>
      <c r="NZ95" s="393"/>
      <c r="OA95" s="393"/>
      <c r="OB95" s="393"/>
      <c r="OC95" s="393"/>
      <c r="OD95" s="393"/>
      <c r="OE95" s="393"/>
      <c r="OF95" s="393"/>
      <c r="OG95" s="393"/>
      <c r="OH95" s="393"/>
      <c r="OI95" s="393"/>
      <c r="OJ95" s="393"/>
      <c r="OK95" s="393"/>
      <c r="OL95" s="393"/>
      <c r="OM95" s="393"/>
      <c r="ON95" s="393"/>
      <c r="OO95" s="393"/>
      <c r="OP95" s="393"/>
      <c r="OQ95" s="393"/>
      <c r="OR95" s="393"/>
      <c r="OS95" s="393"/>
      <c r="OT95" s="393"/>
      <c r="OU95" s="393"/>
      <c r="OV95" s="393"/>
      <c r="OW95" s="393"/>
      <c r="OX95" s="393"/>
      <c r="OY95" s="393"/>
      <c r="OZ95" s="393"/>
      <c r="PA95" s="393"/>
      <c r="PB95" s="393"/>
      <c r="PC95" s="393"/>
      <c r="PD95" s="393"/>
      <c r="PE95" s="393"/>
      <c r="PF95" s="393"/>
      <c r="PG95" s="393"/>
      <c r="PH95" s="393"/>
      <c r="PI95" s="393"/>
      <c r="PJ95" s="393"/>
      <c r="PK95" s="393"/>
      <c r="PL95" s="393"/>
      <c r="PM95" s="393"/>
      <c r="PN95" s="393"/>
      <c r="PO95" s="393"/>
      <c r="PP95" s="393"/>
      <c r="PQ95" s="393"/>
      <c r="PR95" s="393"/>
      <c r="PS95" s="393"/>
      <c r="PT95" s="393"/>
      <c r="PU95" s="393"/>
      <c r="PV95" s="393"/>
      <c r="PW95" s="393"/>
      <c r="PX95" s="393"/>
      <c r="PY95" s="393"/>
      <c r="PZ95" s="393"/>
      <c r="QA95" s="393"/>
      <c r="QB95" s="393"/>
      <c r="QC95" s="393"/>
      <c r="QD95" s="393"/>
      <c r="QE95" s="393"/>
      <c r="QF95" s="393"/>
      <c r="QG95" s="393"/>
      <c r="QH95" s="393"/>
      <c r="QI95" s="393"/>
      <c r="QJ95" s="393"/>
      <c r="QK95" s="393"/>
      <c r="QL95" s="393"/>
      <c r="QM95" s="393"/>
      <c r="QN95" s="393"/>
      <c r="QO95" s="393"/>
      <c r="QP95" s="393"/>
      <c r="QQ95" s="393"/>
      <c r="QR95" s="393"/>
      <c r="QS95" s="393"/>
      <c r="QT95" s="393"/>
      <c r="QU95" s="393"/>
      <c r="QV95" s="393"/>
      <c r="QW95" s="393"/>
      <c r="QX95" s="393"/>
      <c r="QY95" s="393"/>
      <c r="QZ95" s="393"/>
      <c r="RA95" s="393"/>
      <c r="RB95" s="393"/>
      <c r="RC95" s="393"/>
      <c r="RD95" s="393"/>
      <c r="RE95" s="393"/>
      <c r="RF95" s="393"/>
      <c r="RG95" s="393"/>
      <c r="RH95" s="393"/>
      <c r="RI95" s="393"/>
      <c r="RJ95" s="393"/>
      <c r="RK95" s="393"/>
      <c r="RL95" s="393"/>
      <c r="RM95" s="393"/>
      <c r="RN95" s="393"/>
      <c r="RO95" s="393"/>
      <c r="RP95" s="393"/>
      <c r="RQ95" s="393"/>
      <c r="RR95" s="393"/>
      <c r="RS95" s="393"/>
      <c r="RT95" s="393"/>
      <c r="RU95" s="393"/>
      <c r="RV95" s="393"/>
      <c r="RW95" s="393"/>
      <c r="RX95" s="393"/>
      <c r="RY95" s="393"/>
      <c r="RZ95" s="393"/>
      <c r="SA95" s="393"/>
      <c r="SB95" s="393"/>
      <c r="SC95" s="393"/>
      <c r="SD95" s="393"/>
      <c r="SE95" s="393"/>
      <c r="SF95" s="393"/>
      <c r="SG95" s="393"/>
      <c r="SH95" s="393"/>
      <c r="SI95" s="393"/>
      <c r="SJ95" s="393"/>
      <c r="SK95" s="393"/>
      <c r="SL95" s="393"/>
      <c r="SM95" s="393"/>
      <c r="SN95" s="393"/>
      <c r="SO95" s="393"/>
      <c r="SP95" s="393"/>
      <c r="SQ95" s="393"/>
      <c r="SR95" s="393"/>
      <c r="SS95" s="393"/>
      <c r="ST95" s="393"/>
      <c r="SU95" s="393"/>
      <c r="SV95" s="393"/>
      <c r="SW95" s="393"/>
      <c r="SX95" s="393"/>
      <c r="SY95" s="393"/>
      <c r="SZ95" s="393"/>
      <c r="TA95" s="393"/>
      <c r="TB95" s="393"/>
      <c r="TC95" s="393"/>
      <c r="TD95" s="393"/>
      <c r="TE95" s="393"/>
      <c r="TF95" s="393"/>
      <c r="TG95" s="393"/>
      <c r="TH95" s="393"/>
      <c r="TI95" s="393"/>
      <c r="TJ95" s="393"/>
      <c r="TK95" s="393"/>
    </row>
    <row r="96" spans="2:531" ht="24.75" customHeight="1" x14ac:dyDescent="0.2">
      <c r="B96" s="284" t="str">
        <f t="shared" si="524"/>
        <v>山　内</v>
      </c>
      <c r="C96" s="284" t="str">
        <f>IF(B95=C95,D95,C95)</f>
        <v>内　方</v>
      </c>
      <c r="D96" s="284" t="str">
        <f t="shared" ref="D96:K96" si="554">IF(C95=D95,E95,D95)</f>
        <v>平　澤</v>
      </c>
      <c r="E96" s="284" t="str">
        <f t="shared" si="554"/>
        <v>船　水</v>
      </c>
      <c r="F96" s="284" t="str">
        <f t="shared" si="554"/>
        <v/>
      </c>
      <c r="G96" s="284" t="str">
        <f t="shared" si="554"/>
        <v>今　井</v>
      </c>
      <c r="H96" s="284" t="str">
        <f t="shared" si="554"/>
        <v>古　澤</v>
      </c>
      <c r="I96" s="284" t="str">
        <f t="shared" si="554"/>
        <v>髙比良</v>
      </c>
      <c r="J96" s="284" t="str">
        <f t="shared" si="554"/>
        <v>平　松</v>
      </c>
      <c r="K96" s="284" t="str">
        <f t="shared" si="554"/>
        <v/>
      </c>
      <c r="L96" s="284" t="str">
        <f t="shared" si="514"/>
        <v/>
      </c>
      <c r="M96" s="284" t="str">
        <f t="shared" ref="M96:O96" si="555">IF(L95=M95,N95,M95)</f>
        <v/>
      </c>
      <c r="N96" s="284" t="str">
        <f t="shared" si="555"/>
        <v/>
      </c>
      <c r="O96" s="284" t="str">
        <f t="shared" si="555"/>
        <v/>
      </c>
      <c r="P96" s="284" t="str">
        <f>IF(O95=P95,Q95,P95)</f>
        <v/>
      </c>
      <c r="Q96" s="284" t="str">
        <f t="shared" ref="Q96:U96" si="556">IF(P95=Q95,R95,Q95)</f>
        <v/>
      </c>
      <c r="R96" s="284" t="str">
        <f t="shared" si="556"/>
        <v/>
      </c>
      <c r="S96" s="284" t="str">
        <f t="shared" si="556"/>
        <v/>
      </c>
      <c r="T96" s="284" t="str">
        <f t="shared" si="556"/>
        <v/>
      </c>
      <c r="U96" s="284" t="str">
        <f t="shared" si="556"/>
        <v/>
      </c>
      <c r="V96" s="284" t="str">
        <f t="shared" si="515"/>
        <v/>
      </c>
      <c r="X96" s="284" t="str">
        <f t="shared" si="538"/>
        <v>山　内</v>
      </c>
      <c r="Y96" s="284" t="str">
        <f>IF(X95=Y95,Z95,Y95)</f>
        <v>内　方</v>
      </c>
      <c r="Z96" s="284" t="str">
        <f t="shared" ref="Z96" si="557">IF(Y95=Z95,AA95,Z95)</f>
        <v>平　澤</v>
      </c>
      <c r="AA96" s="284" t="str">
        <f t="shared" ref="AA96" si="558">IF(Z95=AA95,AB95,AA95)</f>
        <v>船　水</v>
      </c>
      <c r="AB96" s="284" t="str">
        <f t="shared" ref="AB96" si="559">IF(AA95=AB95,AC95,AB95)</f>
        <v/>
      </c>
      <c r="AC96" s="284" t="str">
        <f t="shared" ref="AC96" si="560">IF(AB95=AC95,AD95,AC95)</f>
        <v>古　澤</v>
      </c>
      <c r="AD96" s="284" t="str">
        <f t="shared" ref="AD96" si="561">IF(AC95=AD95,AE95,AD95)</f>
        <v>平　松</v>
      </c>
      <c r="AE96" s="284" t="str">
        <f t="shared" si="451"/>
        <v/>
      </c>
      <c r="AF96" s="284" t="str">
        <f t="shared" si="452"/>
        <v>西　山</v>
      </c>
      <c r="AG96" s="284" t="str">
        <f t="shared" si="453"/>
        <v/>
      </c>
      <c r="AH96" s="284" t="str">
        <f t="shared" si="516"/>
        <v/>
      </c>
      <c r="AI96" s="284" t="str">
        <f t="shared" si="455"/>
        <v/>
      </c>
      <c r="AJ96" s="284" t="str">
        <f t="shared" si="456"/>
        <v/>
      </c>
      <c r="AK96" s="284" t="str">
        <f t="shared" si="457"/>
        <v/>
      </c>
      <c r="AL96" s="284" t="str">
        <f>IF(AK95=AL95,AM95,AL95)</f>
        <v/>
      </c>
      <c r="AM96" s="284" t="str">
        <f t="shared" si="459"/>
        <v/>
      </c>
      <c r="AN96" s="284" t="str">
        <f t="shared" si="460"/>
        <v/>
      </c>
      <c r="AO96" s="284" t="str">
        <f t="shared" si="461"/>
        <v/>
      </c>
      <c r="AP96" s="284" t="str">
        <f t="shared" si="462"/>
        <v/>
      </c>
      <c r="AQ96" s="284" t="str">
        <f t="shared" si="540"/>
        <v/>
      </c>
      <c r="AR96" s="284" t="str">
        <f t="shared" si="541"/>
        <v/>
      </c>
      <c r="AT96" s="284" t="str">
        <f t="shared" si="542"/>
        <v>山　内</v>
      </c>
      <c r="AU96" s="284" t="str">
        <f>IF(AT95=AU95,AV95,AU95)</f>
        <v>内　方</v>
      </c>
      <c r="AV96" s="284" t="str">
        <f t="shared" ref="AV96" si="562">IF(AU95=AV95,AW95,AV95)</f>
        <v>平　澤</v>
      </c>
      <c r="AW96" s="284" t="str">
        <f t="shared" ref="AW96" si="563">IF(AV95=AW95,AX95,AW95)</f>
        <v>船　水</v>
      </c>
      <c r="AX96" s="284" t="str">
        <f t="shared" ref="AX96" si="564">IF(AW95=AX95,AY95,AX95)</f>
        <v/>
      </c>
      <c r="AY96" s="284" t="str">
        <f t="shared" ref="AY96" si="565">IF(AX95=AY95,AZ95,AY95)</f>
        <v>古　澤</v>
      </c>
      <c r="AZ96" s="284" t="str">
        <f t="shared" ref="AZ96" si="566">IF(AY95=AZ95,BA95,AZ95)</f>
        <v>平　松</v>
      </c>
      <c r="BA96" s="284" t="str">
        <f t="shared" si="468"/>
        <v/>
      </c>
      <c r="BB96" s="284" t="str">
        <f t="shared" si="469"/>
        <v>宮　地</v>
      </c>
      <c r="BC96" s="284" t="str">
        <f t="shared" si="470"/>
        <v/>
      </c>
      <c r="BD96" s="284" t="str">
        <f t="shared" si="518"/>
        <v/>
      </c>
      <c r="BE96" s="284" t="str">
        <f t="shared" si="472"/>
        <v/>
      </c>
      <c r="BF96" s="284" t="str">
        <f t="shared" si="473"/>
        <v/>
      </c>
      <c r="BG96" s="284" t="str">
        <f t="shared" si="474"/>
        <v/>
      </c>
      <c r="BH96" s="284" t="str">
        <f>IF(BG95=BH95,BI95,BH95)</f>
        <v/>
      </c>
      <c r="BI96" s="284" t="str">
        <f t="shared" si="476"/>
        <v/>
      </c>
      <c r="BJ96" s="284" t="str">
        <f t="shared" si="477"/>
        <v/>
      </c>
      <c r="BK96" s="284" t="str">
        <f t="shared" si="478"/>
        <v/>
      </c>
      <c r="BL96" s="284" t="str">
        <f t="shared" si="479"/>
        <v/>
      </c>
      <c r="BM96" s="284" t="str">
        <f t="shared" si="544"/>
        <v/>
      </c>
      <c r="BN96" s="284" t="str">
        <f t="shared" si="545"/>
        <v/>
      </c>
      <c r="BP96" s="284" t="str">
        <f t="shared" si="546"/>
        <v>山　内</v>
      </c>
      <c r="BQ96" s="284" t="str">
        <f>IF(BP95=BQ95,BR95,BQ95)</f>
        <v>内　方</v>
      </c>
      <c r="BR96" s="284" t="str">
        <f t="shared" ref="BR96" si="567">IF(BQ95=BR95,BS95,BR95)</f>
        <v>平　澤</v>
      </c>
      <c r="BS96" s="284" t="str">
        <f t="shared" ref="BS96" si="568">IF(BR95=BS95,BT95,BS95)</f>
        <v>船　水</v>
      </c>
      <c r="BT96" s="284" t="str">
        <f t="shared" ref="BT96" si="569">IF(BS95=BT95,BU95,BT95)</f>
        <v/>
      </c>
      <c r="BU96" s="284" t="str">
        <f t="shared" ref="BU96" si="570">IF(BT95=BU95,BV95,BU95)</f>
        <v>平　松</v>
      </c>
      <c r="BV96" s="284" t="str">
        <f t="shared" ref="BV96" si="571">IF(BU95=BV95,BW95,BV95)</f>
        <v>中　嶋</v>
      </c>
      <c r="BW96" s="284" t="str">
        <f t="shared" si="485"/>
        <v>藤　本</v>
      </c>
      <c r="BX96" s="284" t="str">
        <f t="shared" si="486"/>
        <v>幸　岡</v>
      </c>
      <c r="BY96" s="284" t="str">
        <f t="shared" si="487"/>
        <v>宮　地</v>
      </c>
      <c r="BZ96" s="284" t="str">
        <f t="shared" si="520"/>
        <v/>
      </c>
      <c r="CA96" s="284" t="str">
        <f t="shared" si="489"/>
        <v/>
      </c>
      <c r="CB96" s="284" t="str">
        <f t="shared" si="490"/>
        <v/>
      </c>
      <c r="CC96" s="284" t="str">
        <f t="shared" si="491"/>
        <v/>
      </c>
      <c r="CD96" s="284" t="str">
        <f>IF(CC95=CD95,CE95,CD95)</f>
        <v/>
      </c>
      <c r="CE96" s="284" t="str">
        <f t="shared" si="493"/>
        <v/>
      </c>
      <c r="CF96" s="284" t="str">
        <f t="shared" si="494"/>
        <v/>
      </c>
      <c r="CG96" s="284" t="str">
        <f t="shared" si="495"/>
        <v/>
      </c>
      <c r="CH96" s="284" t="str">
        <f t="shared" si="496"/>
        <v/>
      </c>
      <c r="CI96" s="284" t="str">
        <f t="shared" si="548"/>
        <v/>
      </c>
      <c r="CJ96" s="284" t="str">
        <f t="shared" si="549"/>
        <v/>
      </c>
      <c r="CL96" s="284" t="str">
        <f t="shared" si="550"/>
        <v>山　内</v>
      </c>
      <c r="CM96" s="284" t="str">
        <f>IF(CL95=CM95,CN95,CM95)</f>
        <v>内　方</v>
      </c>
      <c r="CN96" s="284" t="str">
        <f t="shared" ref="CN96" si="572">IF(CM95=CN95,CO95,CN95)</f>
        <v>船　水</v>
      </c>
      <c r="CO96" s="284" t="str">
        <f t="shared" ref="CO96" si="573">IF(CN95=CO95,CP95,CO95)</f>
        <v>金　山</v>
      </c>
      <c r="CP96" s="284" t="str">
        <f t="shared" ref="CP96" si="574">IF(CO95=CP95,CQ95,CP95)</f>
        <v>今　井</v>
      </c>
      <c r="CQ96" s="284" t="str">
        <f t="shared" ref="CQ96" si="575">IF(CP95=CQ95,CR95,CQ95)</f>
        <v>古　澤</v>
      </c>
      <c r="CR96" s="284" t="str">
        <f t="shared" ref="CR96" si="576">IF(CQ95=CR95,CS95,CR95)</f>
        <v>平　松</v>
      </c>
      <c r="CS96" s="284" t="str">
        <f t="shared" si="502"/>
        <v/>
      </c>
      <c r="CT96" s="284" t="str">
        <f t="shared" si="503"/>
        <v>宮　地</v>
      </c>
      <c r="CU96" s="284" t="str">
        <f t="shared" si="504"/>
        <v>西　山</v>
      </c>
      <c r="CV96" s="284" t="str">
        <f t="shared" si="522"/>
        <v/>
      </c>
      <c r="CW96" s="284" t="str">
        <f t="shared" si="506"/>
        <v/>
      </c>
      <c r="CX96" s="284" t="str">
        <f t="shared" si="507"/>
        <v/>
      </c>
      <c r="CY96" s="284" t="str">
        <f t="shared" si="508"/>
        <v/>
      </c>
      <c r="CZ96" s="284" t="str">
        <f>IF(CY95=CZ95,DA95,CZ95)</f>
        <v/>
      </c>
      <c r="DA96" s="284" t="str">
        <f t="shared" si="510"/>
        <v/>
      </c>
      <c r="DB96" s="284" t="str">
        <f t="shared" si="511"/>
        <v/>
      </c>
      <c r="DC96" s="284" t="str">
        <f t="shared" si="512"/>
        <v/>
      </c>
      <c r="DD96" s="284" t="str">
        <f t="shared" si="513"/>
        <v/>
      </c>
      <c r="DE96" s="284" t="str">
        <f t="shared" si="552"/>
        <v/>
      </c>
      <c r="DF96" s="284" t="str">
        <f t="shared" si="553"/>
        <v/>
      </c>
      <c r="HA96" s="163"/>
      <c r="HB96" s="199"/>
      <c r="HC96" s="76"/>
      <c r="HD96" s="76"/>
      <c r="HE96" s="76"/>
      <c r="HF96" s="200"/>
      <c r="HG96" s="77" t="str">
        <f>IF(リスト!H95="","",リスト!H95)</f>
        <v>下池田</v>
      </c>
      <c r="HH96" s="77" t="str">
        <f>IF(リスト!I95="","",リスト!I95)</f>
        <v/>
      </c>
      <c r="HI96" s="77" t="str">
        <f>IF(リスト!J95="","",リスト!J95)</f>
        <v>枚　岡</v>
      </c>
      <c r="HJ96" s="77" t="str">
        <f>IF(リスト!K95="","",リスト!K95)</f>
        <v/>
      </c>
      <c r="HK96" s="77" t="str">
        <f>IF(リスト!L95="","",リスト!L95)</f>
        <v/>
      </c>
      <c r="HL96" s="77" t="str">
        <f>IF(リスト!M95="","",リスト!M95)</f>
        <v/>
      </c>
      <c r="HM96" s="77" t="str">
        <f>IF(リスト!N95="","",リスト!N95)</f>
        <v/>
      </c>
      <c r="HN96" s="77" t="str">
        <f>IF(リスト!O95="","",リスト!O95)</f>
        <v/>
      </c>
      <c r="HO96" s="460" t="str">
        <f>IF(リスト!P95="","",リスト!P95)</f>
        <v/>
      </c>
      <c r="IV96" s="393"/>
      <c r="IW96" s="393"/>
      <c r="IX96" s="393"/>
      <c r="IY96" s="393"/>
      <c r="IZ96" s="393"/>
      <c r="JA96" s="393"/>
      <c r="JB96" s="393"/>
      <c r="JC96" s="393"/>
      <c r="JD96" s="393"/>
      <c r="JE96" s="393"/>
      <c r="JF96" s="393"/>
      <c r="JG96" s="393"/>
      <c r="JH96" s="393"/>
      <c r="JI96" s="393"/>
      <c r="JJ96" s="393"/>
      <c r="JK96" s="393"/>
      <c r="JL96" s="393"/>
      <c r="JM96" s="393"/>
      <c r="JN96" s="393"/>
      <c r="JO96" s="393"/>
      <c r="JP96" s="393"/>
      <c r="JQ96" s="393"/>
      <c r="JR96" s="393"/>
      <c r="JS96" s="393"/>
      <c r="JT96" s="393"/>
      <c r="JU96" s="393"/>
      <c r="JV96" s="393"/>
      <c r="JW96" s="393"/>
      <c r="JX96" s="393"/>
      <c r="JY96" s="393"/>
      <c r="JZ96" s="393"/>
      <c r="KA96" s="393"/>
      <c r="KB96" s="393"/>
      <c r="KC96" s="393"/>
      <c r="KD96" s="393"/>
      <c r="KE96" s="393"/>
      <c r="KF96" s="393"/>
      <c r="KG96" s="393"/>
      <c r="KH96" s="393"/>
      <c r="KI96" s="393"/>
      <c r="KJ96" s="393"/>
      <c r="KK96" s="393"/>
      <c r="KL96" s="393"/>
      <c r="KM96" s="393"/>
      <c r="KN96" s="393"/>
      <c r="KO96" s="393"/>
      <c r="KP96" s="393"/>
      <c r="KQ96" s="393"/>
      <c r="KR96" s="393"/>
      <c r="KS96" s="393"/>
      <c r="KT96" s="393"/>
      <c r="KU96" s="393"/>
      <c r="KV96" s="393"/>
      <c r="KW96" s="393"/>
      <c r="KX96" s="393"/>
      <c r="KY96" s="393"/>
      <c r="KZ96" s="393"/>
      <c r="LA96" s="393"/>
      <c r="LB96" s="393"/>
      <c r="LC96" s="393"/>
      <c r="LD96" s="393"/>
      <c r="LE96" s="393"/>
      <c r="LF96" s="393"/>
      <c r="LG96" s="393"/>
      <c r="LH96" s="393"/>
      <c r="LI96" s="393"/>
      <c r="LJ96" s="393"/>
      <c r="LK96" s="393"/>
      <c r="LL96" s="393"/>
      <c r="LM96" s="393"/>
      <c r="LN96" s="393"/>
      <c r="LO96" s="393"/>
      <c r="LP96" s="393"/>
      <c r="LQ96" s="393"/>
      <c r="LR96" s="393"/>
      <c r="LS96" s="393"/>
      <c r="LT96" s="393"/>
      <c r="LU96" s="393"/>
      <c r="LV96" s="393"/>
      <c r="LW96" s="393"/>
      <c r="LX96" s="393"/>
      <c r="LY96" s="393"/>
      <c r="LZ96" s="393"/>
      <c r="MA96" s="393"/>
      <c r="MB96" s="393"/>
      <c r="MC96" s="393"/>
      <c r="MD96" s="393"/>
      <c r="ME96" s="393"/>
      <c r="MF96" s="393"/>
      <c r="MG96" s="393"/>
      <c r="MH96" s="393"/>
      <c r="MI96" s="393"/>
      <c r="MJ96" s="393"/>
      <c r="MK96" s="393"/>
      <c r="ML96" s="393"/>
      <c r="MM96" s="393"/>
      <c r="MN96" s="393"/>
      <c r="MO96" s="393"/>
      <c r="MP96" s="393"/>
      <c r="MQ96" s="393"/>
      <c r="MR96" s="393"/>
      <c r="MS96" s="393"/>
      <c r="MT96" s="393"/>
      <c r="MU96" s="393"/>
      <c r="MV96" s="393"/>
      <c r="MW96" s="393"/>
      <c r="MX96" s="393"/>
      <c r="MY96" s="393"/>
      <c r="MZ96" s="393"/>
      <c r="NA96" s="393"/>
      <c r="NB96" s="393"/>
      <c r="NC96" s="393"/>
      <c r="ND96" s="393"/>
      <c r="NE96" s="393"/>
      <c r="NF96" s="393"/>
      <c r="NG96" s="393"/>
      <c r="NH96" s="393"/>
      <c r="NI96" s="393"/>
      <c r="NJ96" s="393"/>
      <c r="NK96" s="393"/>
      <c r="NL96" s="393"/>
      <c r="NM96" s="393"/>
      <c r="NN96" s="393"/>
      <c r="NO96" s="393"/>
      <c r="NP96" s="393"/>
      <c r="NQ96" s="393"/>
      <c r="NR96" s="393"/>
      <c r="NS96" s="393"/>
      <c r="NT96" s="393"/>
      <c r="NU96" s="393"/>
      <c r="NV96" s="393"/>
      <c r="NW96" s="393"/>
      <c r="NX96" s="393"/>
      <c r="NY96" s="393"/>
      <c r="NZ96" s="393"/>
      <c r="OA96" s="393"/>
      <c r="OB96" s="393"/>
      <c r="OC96" s="393"/>
      <c r="OD96" s="393"/>
      <c r="OE96" s="393"/>
      <c r="OF96" s="393"/>
      <c r="OG96" s="393"/>
      <c r="OH96" s="393"/>
      <c r="OI96" s="393"/>
      <c r="OJ96" s="393"/>
      <c r="OK96" s="393"/>
      <c r="OL96" s="393"/>
      <c r="OM96" s="393"/>
      <c r="ON96" s="393"/>
      <c r="OO96" s="393"/>
      <c r="OP96" s="393"/>
      <c r="OQ96" s="393"/>
      <c r="OR96" s="393"/>
      <c r="OS96" s="393"/>
      <c r="OT96" s="393"/>
      <c r="OU96" s="393"/>
      <c r="OV96" s="393"/>
      <c r="OW96" s="393"/>
      <c r="OX96" s="393"/>
      <c r="OY96" s="393"/>
      <c r="OZ96" s="393"/>
      <c r="PA96" s="393"/>
      <c r="PB96" s="393"/>
      <c r="PC96" s="393"/>
      <c r="PD96" s="393"/>
      <c r="PE96" s="393"/>
      <c r="PF96" s="393"/>
      <c r="PG96" s="393"/>
      <c r="PH96" s="393"/>
      <c r="PI96" s="393"/>
      <c r="PJ96" s="393"/>
      <c r="PK96" s="393"/>
      <c r="PL96" s="393"/>
      <c r="PM96" s="393"/>
      <c r="PN96" s="393"/>
      <c r="PO96" s="393"/>
      <c r="PP96" s="393"/>
      <c r="PQ96" s="393"/>
      <c r="PR96" s="393"/>
      <c r="PS96" s="393"/>
      <c r="PT96" s="393"/>
      <c r="PU96" s="393"/>
      <c r="PV96" s="393"/>
      <c r="PW96" s="393"/>
      <c r="PX96" s="393"/>
      <c r="PY96" s="393"/>
      <c r="PZ96" s="393"/>
      <c r="QA96" s="393"/>
      <c r="QB96" s="393"/>
      <c r="QC96" s="393"/>
      <c r="QD96" s="393"/>
      <c r="QE96" s="393"/>
      <c r="QF96" s="393"/>
      <c r="QG96" s="393"/>
      <c r="QH96" s="393"/>
      <c r="QI96" s="393"/>
      <c r="QJ96" s="393"/>
      <c r="QK96" s="393"/>
      <c r="QL96" s="393"/>
      <c r="QM96" s="393"/>
      <c r="QN96" s="393"/>
      <c r="QO96" s="393"/>
      <c r="QP96" s="393"/>
      <c r="QQ96" s="393"/>
      <c r="QR96" s="393"/>
      <c r="QS96" s="393"/>
      <c r="QT96" s="393"/>
      <c r="QU96" s="393"/>
      <c r="QV96" s="393"/>
      <c r="QW96" s="393"/>
      <c r="QX96" s="393"/>
      <c r="QY96" s="393"/>
      <c r="QZ96" s="393"/>
      <c r="RA96" s="393"/>
      <c r="RB96" s="393"/>
      <c r="RC96" s="393"/>
      <c r="RD96" s="393"/>
      <c r="RE96" s="393"/>
      <c r="RF96" s="393"/>
      <c r="RG96" s="393"/>
      <c r="RH96" s="393"/>
      <c r="RI96" s="393"/>
      <c r="RJ96" s="393"/>
      <c r="RK96" s="393"/>
      <c r="RL96" s="393"/>
      <c r="RM96" s="393"/>
      <c r="RN96" s="393"/>
      <c r="RO96" s="393"/>
      <c r="RP96" s="393"/>
      <c r="RQ96" s="393"/>
      <c r="RR96" s="393"/>
      <c r="RS96" s="393"/>
      <c r="RT96" s="393"/>
      <c r="RU96" s="393"/>
      <c r="RV96" s="393"/>
      <c r="RW96" s="393"/>
      <c r="RX96" s="393"/>
      <c r="RY96" s="393"/>
      <c r="RZ96" s="393"/>
      <c r="SA96" s="393"/>
      <c r="SB96" s="393"/>
      <c r="SC96" s="393"/>
      <c r="SD96" s="393"/>
      <c r="SE96" s="393"/>
      <c r="SF96" s="393"/>
      <c r="SG96" s="393"/>
      <c r="SH96" s="393"/>
      <c r="SI96" s="393"/>
      <c r="SJ96" s="393"/>
      <c r="SK96" s="393"/>
      <c r="SL96" s="393"/>
      <c r="SM96" s="393"/>
      <c r="SN96" s="393"/>
      <c r="SO96" s="393"/>
      <c r="SP96" s="393"/>
      <c r="SQ96" s="393"/>
      <c r="SR96" s="393"/>
      <c r="SS96" s="393"/>
      <c r="ST96" s="393"/>
      <c r="SU96" s="393"/>
      <c r="SV96" s="393"/>
      <c r="SW96" s="393"/>
      <c r="SX96" s="393"/>
      <c r="SY96" s="393"/>
      <c r="SZ96" s="393"/>
      <c r="TA96" s="393"/>
      <c r="TB96" s="393"/>
      <c r="TC96" s="393"/>
      <c r="TD96" s="393"/>
      <c r="TE96" s="393"/>
      <c r="TF96" s="393"/>
      <c r="TG96" s="393"/>
      <c r="TH96" s="393"/>
      <c r="TI96" s="393"/>
      <c r="TJ96" s="393"/>
      <c r="TK96" s="393"/>
    </row>
    <row r="97" spans="2:531" ht="24.75" customHeight="1" x14ac:dyDescent="0.2">
      <c r="B97" s="284" t="str">
        <f t="shared" si="524"/>
        <v>山　内</v>
      </c>
      <c r="C97" s="284" t="str">
        <f>IF(C96="",D96,C96)</f>
        <v>内　方</v>
      </c>
      <c r="D97" s="284" t="str">
        <f t="shared" ref="D97:E97" si="577">IF(D96="",E96,D96)</f>
        <v>平　澤</v>
      </c>
      <c r="E97" s="284" t="str">
        <f t="shared" si="577"/>
        <v>船　水</v>
      </c>
      <c r="F97" s="284" t="str">
        <f>IF(F96="",G96,F96)</f>
        <v>今　井</v>
      </c>
      <c r="G97" s="284" t="str">
        <f t="shared" ref="G97:K97" si="578">IF(G96="",H96,G96)</f>
        <v>今　井</v>
      </c>
      <c r="H97" s="284" t="str">
        <f t="shared" si="578"/>
        <v>古　澤</v>
      </c>
      <c r="I97" s="284" t="str">
        <f t="shared" si="578"/>
        <v>髙比良</v>
      </c>
      <c r="J97" s="284" t="str">
        <f t="shared" si="578"/>
        <v>平　松</v>
      </c>
      <c r="K97" s="284" t="str">
        <f t="shared" si="578"/>
        <v/>
      </c>
      <c r="L97" s="284" t="str">
        <f>IF(L96="",M96,L96)</f>
        <v/>
      </c>
      <c r="M97" s="284" t="str">
        <f t="shared" ref="M97:O97" si="579">IF(M96="",N96,M96)</f>
        <v/>
      </c>
      <c r="N97" s="284" t="str">
        <f t="shared" si="579"/>
        <v/>
      </c>
      <c r="O97" s="284" t="str">
        <f t="shared" si="579"/>
        <v/>
      </c>
      <c r="P97" s="284" t="str">
        <f>IF(P96="",Q96,P96)</f>
        <v/>
      </c>
      <c r="Q97" s="284" t="str">
        <f t="shared" ref="Q97:U97" si="580">IF(Q96="",R96,Q96)</f>
        <v/>
      </c>
      <c r="R97" s="284" t="str">
        <f t="shared" si="580"/>
        <v/>
      </c>
      <c r="S97" s="284" t="str">
        <f t="shared" si="580"/>
        <v/>
      </c>
      <c r="T97" s="284" t="str">
        <f t="shared" si="580"/>
        <v/>
      </c>
      <c r="U97" s="284" t="str">
        <f t="shared" si="580"/>
        <v/>
      </c>
      <c r="V97" s="284" t="str">
        <f t="shared" si="515"/>
        <v/>
      </c>
      <c r="X97" s="284" t="str">
        <f t="shared" si="538"/>
        <v>山　内</v>
      </c>
      <c r="Y97" s="284" t="str">
        <f>IF(Y96="",Z96,Y96)</f>
        <v>内　方</v>
      </c>
      <c r="Z97" s="284" t="str">
        <f t="shared" ref="Z97" si="581">IF(Z96="",AA96,Z96)</f>
        <v>平　澤</v>
      </c>
      <c r="AA97" s="284" t="str">
        <f t="shared" ref="AA97" si="582">IF(AA96="",AB96,AA96)</f>
        <v>船　水</v>
      </c>
      <c r="AB97" s="284" t="str">
        <f>IF(AB96="",AC96,AB96)</f>
        <v>古　澤</v>
      </c>
      <c r="AC97" s="284" t="str">
        <f t="shared" ref="AC97" si="583">IF(AC96="",AD96,AC96)</f>
        <v>古　澤</v>
      </c>
      <c r="AD97" s="284" t="str">
        <f t="shared" ref="AD97" si="584">IF(AD96="",AE96,AD96)</f>
        <v>平　松</v>
      </c>
      <c r="AE97" s="284" t="str">
        <f t="shared" ref="AE97" si="585">IF(AE96="",AF96,AE96)</f>
        <v>西　山</v>
      </c>
      <c r="AF97" s="284" t="str">
        <f t="shared" ref="AF97" si="586">IF(AF96="",AG96,AF96)</f>
        <v>西　山</v>
      </c>
      <c r="AG97" s="284" t="str">
        <f t="shared" ref="AG97" si="587">IF(AG96="",AH96,AG96)</f>
        <v/>
      </c>
      <c r="AH97" s="284" t="str">
        <f>IF(AH96="",AI96,AH96)</f>
        <v/>
      </c>
      <c r="AI97" s="284" t="str">
        <f t="shared" ref="AI97" si="588">IF(AI96="",AJ96,AI96)</f>
        <v/>
      </c>
      <c r="AJ97" s="284" t="str">
        <f t="shared" ref="AJ97" si="589">IF(AJ96="",AK96,AJ96)</f>
        <v/>
      </c>
      <c r="AK97" s="284" t="str">
        <f t="shared" ref="AK97" si="590">IF(AK96="",AL96,AK96)</f>
        <v/>
      </c>
      <c r="AL97" s="284" t="str">
        <f>IF(AL96="",AM96,AL96)</f>
        <v/>
      </c>
      <c r="AM97" s="284" t="str">
        <f t="shared" ref="AM97" si="591">IF(AM96="",AN96,AM96)</f>
        <v/>
      </c>
      <c r="AN97" s="284" t="str">
        <f t="shared" ref="AN97" si="592">IF(AN96="",AO96,AN96)</f>
        <v/>
      </c>
      <c r="AO97" s="284" t="str">
        <f t="shared" ref="AO97" si="593">IF(AO96="",AP96,AO96)</f>
        <v/>
      </c>
      <c r="AP97" s="284" t="str">
        <f t="shared" ref="AP97" si="594">IF(AP96="",AQ96,AP96)</f>
        <v/>
      </c>
      <c r="AQ97" s="284" t="str">
        <f t="shared" ref="AQ97" si="595">IF(AQ96="",AR96,AQ96)</f>
        <v/>
      </c>
      <c r="AR97" s="284" t="str">
        <f t="shared" si="541"/>
        <v/>
      </c>
      <c r="AT97" s="284" t="str">
        <f t="shared" si="542"/>
        <v>山　内</v>
      </c>
      <c r="AU97" s="284" t="str">
        <f>IF(AU96="",AV96,AU96)</f>
        <v>内　方</v>
      </c>
      <c r="AV97" s="284" t="str">
        <f t="shared" ref="AV97" si="596">IF(AV96="",AW96,AV96)</f>
        <v>平　澤</v>
      </c>
      <c r="AW97" s="284" t="str">
        <f t="shared" ref="AW97" si="597">IF(AW96="",AX96,AW96)</f>
        <v>船　水</v>
      </c>
      <c r="AX97" s="284" t="str">
        <f>IF(AX96="",AY96,AX96)</f>
        <v>古　澤</v>
      </c>
      <c r="AY97" s="284" t="str">
        <f t="shared" ref="AY97" si="598">IF(AY96="",AZ96,AY96)</f>
        <v>古　澤</v>
      </c>
      <c r="AZ97" s="284" t="str">
        <f t="shared" ref="AZ97" si="599">IF(AZ96="",BA96,AZ96)</f>
        <v>平　松</v>
      </c>
      <c r="BA97" s="284" t="str">
        <f t="shared" ref="BA97" si="600">IF(BA96="",BB96,BA96)</f>
        <v>宮　地</v>
      </c>
      <c r="BB97" s="284" t="str">
        <f t="shared" ref="BB97" si="601">IF(BB96="",BC96,BB96)</f>
        <v>宮　地</v>
      </c>
      <c r="BC97" s="284" t="str">
        <f t="shared" ref="BC97" si="602">IF(BC96="",BD96,BC96)</f>
        <v/>
      </c>
      <c r="BD97" s="284" t="str">
        <f>IF(BD96="",BE96,BD96)</f>
        <v/>
      </c>
      <c r="BE97" s="284" t="str">
        <f t="shared" ref="BE97" si="603">IF(BE96="",BF96,BE96)</f>
        <v/>
      </c>
      <c r="BF97" s="284" t="str">
        <f t="shared" ref="BF97" si="604">IF(BF96="",BG96,BF96)</f>
        <v/>
      </c>
      <c r="BG97" s="284" t="str">
        <f t="shared" ref="BG97" si="605">IF(BG96="",BH96,BG96)</f>
        <v/>
      </c>
      <c r="BH97" s="284" t="str">
        <f>IF(BH96="",BI96,BH96)</f>
        <v/>
      </c>
      <c r="BI97" s="284" t="str">
        <f t="shared" ref="BI97" si="606">IF(BI96="",BJ96,BI96)</f>
        <v/>
      </c>
      <c r="BJ97" s="284" t="str">
        <f t="shared" ref="BJ97" si="607">IF(BJ96="",BK96,BJ96)</f>
        <v/>
      </c>
      <c r="BK97" s="284" t="str">
        <f t="shared" ref="BK97" si="608">IF(BK96="",BL96,BK96)</f>
        <v/>
      </c>
      <c r="BL97" s="284" t="str">
        <f t="shared" ref="BL97" si="609">IF(BL96="",BM96,BL96)</f>
        <v/>
      </c>
      <c r="BM97" s="284" t="str">
        <f t="shared" ref="BM97" si="610">IF(BM96="",BN96,BM96)</f>
        <v/>
      </c>
      <c r="BN97" s="284" t="str">
        <f t="shared" si="545"/>
        <v/>
      </c>
      <c r="BP97" s="284" t="str">
        <f t="shared" si="546"/>
        <v>山　内</v>
      </c>
      <c r="BQ97" s="284" t="str">
        <f>IF(BQ96="",BR96,BQ96)</f>
        <v>内　方</v>
      </c>
      <c r="BR97" s="284" t="str">
        <f t="shared" ref="BR97" si="611">IF(BR96="",BS96,BR96)</f>
        <v>平　澤</v>
      </c>
      <c r="BS97" s="284" t="str">
        <f t="shared" ref="BS97" si="612">IF(BS96="",BT96,BS96)</f>
        <v>船　水</v>
      </c>
      <c r="BT97" s="284" t="str">
        <f>IF(BT96="",BU96,BT96)</f>
        <v>平　松</v>
      </c>
      <c r="BU97" s="284" t="str">
        <f t="shared" ref="BU97" si="613">IF(BU96="",BV96,BU96)</f>
        <v>平　松</v>
      </c>
      <c r="BV97" s="284" t="str">
        <f t="shared" ref="BV97" si="614">IF(BV96="",BW96,BV96)</f>
        <v>中　嶋</v>
      </c>
      <c r="BW97" s="284" t="str">
        <f t="shared" ref="BW97" si="615">IF(BW96="",BX96,BW96)</f>
        <v>藤　本</v>
      </c>
      <c r="BX97" s="284" t="str">
        <f t="shared" ref="BX97" si="616">IF(BX96="",BY96,BX96)</f>
        <v>幸　岡</v>
      </c>
      <c r="BY97" s="284" t="str">
        <f t="shared" ref="BY97" si="617">IF(BY96="",BZ96,BY96)</f>
        <v>宮　地</v>
      </c>
      <c r="BZ97" s="284" t="str">
        <f>IF(BZ96="",CA96,BZ96)</f>
        <v/>
      </c>
      <c r="CA97" s="284" t="str">
        <f t="shared" ref="CA97" si="618">IF(CA96="",CB96,CA96)</f>
        <v/>
      </c>
      <c r="CB97" s="284" t="str">
        <f t="shared" ref="CB97" si="619">IF(CB96="",CC96,CB96)</f>
        <v/>
      </c>
      <c r="CC97" s="284" t="str">
        <f t="shared" ref="CC97" si="620">IF(CC96="",CD96,CC96)</f>
        <v/>
      </c>
      <c r="CD97" s="284" t="str">
        <f>IF(CD96="",CE96,CD96)</f>
        <v/>
      </c>
      <c r="CE97" s="284" t="str">
        <f t="shared" ref="CE97" si="621">IF(CE96="",CF96,CE96)</f>
        <v/>
      </c>
      <c r="CF97" s="284" t="str">
        <f t="shared" ref="CF97" si="622">IF(CF96="",CG96,CF96)</f>
        <v/>
      </c>
      <c r="CG97" s="284" t="str">
        <f t="shared" ref="CG97" si="623">IF(CG96="",CH96,CG96)</f>
        <v/>
      </c>
      <c r="CH97" s="284" t="str">
        <f t="shared" ref="CH97" si="624">IF(CH96="",CI96,CH96)</f>
        <v/>
      </c>
      <c r="CI97" s="284" t="str">
        <f t="shared" ref="CI97" si="625">IF(CI96="",CJ96,CI96)</f>
        <v/>
      </c>
      <c r="CJ97" s="284" t="str">
        <f t="shared" si="549"/>
        <v/>
      </c>
      <c r="CL97" s="284" t="str">
        <f t="shared" si="550"/>
        <v>山　内</v>
      </c>
      <c r="CM97" s="284" t="str">
        <f>IF(CM96="",CN96,CM96)</f>
        <v>内　方</v>
      </c>
      <c r="CN97" s="284" t="str">
        <f t="shared" ref="CN97" si="626">IF(CN96="",CO96,CN96)</f>
        <v>船　水</v>
      </c>
      <c r="CO97" s="284" t="str">
        <f t="shared" ref="CO97" si="627">IF(CO96="",CP96,CO96)</f>
        <v>金　山</v>
      </c>
      <c r="CP97" s="284" t="str">
        <f>IF(CP96="",CQ96,CP96)</f>
        <v>今　井</v>
      </c>
      <c r="CQ97" s="284" t="str">
        <f t="shared" ref="CQ97" si="628">IF(CQ96="",CR96,CQ96)</f>
        <v>古　澤</v>
      </c>
      <c r="CR97" s="284" t="str">
        <f t="shared" ref="CR97" si="629">IF(CR96="",CS96,CR96)</f>
        <v>平　松</v>
      </c>
      <c r="CS97" s="284" t="str">
        <f t="shared" ref="CS97" si="630">IF(CS96="",CT96,CS96)</f>
        <v>宮　地</v>
      </c>
      <c r="CT97" s="284" t="str">
        <f t="shared" ref="CT97" si="631">IF(CT96="",CU96,CT96)</f>
        <v>宮　地</v>
      </c>
      <c r="CU97" s="284" t="str">
        <f t="shared" ref="CU97" si="632">IF(CU96="",CV96,CU96)</f>
        <v>西　山</v>
      </c>
      <c r="CV97" s="284" t="str">
        <f>IF(CV96="",CW96,CV96)</f>
        <v/>
      </c>
      <c r="CW97" s="284" t="str">
        <f t="shared" ref="CW97" si="633">IF(CW96="",CX96,CW96)</f>
        <v/>
      </c>
      <c r="CX97" s="284" t="str">
        <f t="shared" ref="CX97" si="634">IF(CX96="",CY96,CX96)</f>
        <v/>
      </c>
      <c r="CY97" s="284" t="str">
        <f t="shared" ref="CY97" si="635">IF(CY96="",CZ96,CY96)</f>
        <v/>
      </c>
      <c r="CZ97" s="284" t="str">
        <f>IF(CZ96="",DA96,CZ96)</f>
        <v/>
      </c>
      <c r="DA97" s="284" t="str">
        <f t="shared" ref="DA97" si="636">IF(DA96="",DB96,DA96)</f>
        <v/>
      </c>
      <c r="DB97" s="284" t="str">
        <f t="shared" ref="DB97" si="637">IF(DB96="",DC96,DB96)</f>
        <v/>
      </c>
      <c r="DC97" s="284" t="str">
        <f t="shared" ref="DC97" si="638">IF(DC96="",DD96,DC96)</f>
        <v/>
      </c>
      <c r="DD97" s="284" t="str">
        <f t="shared" ref="DD97" si="639">IF(DD96="",DE96,DD96)</f>
        <v/>
      </c>
      <c r="DE97" s="284" t="str">
        <f t="shared" ref="DE97" si="640">IF(DE96="",DF96,DE96)</f>
        <v/>
      </c>
      <c r="DF97" s="284" t="str">
        <f t="shared" si="553"/>
        <v/>
      </c>
      <c r="HA97" s="163"/>
      <c r="HB97" s="199"/>
      <c r="HC97" s="76"/>
      <c r="HD97" s="76"/>
      <c r="HE97" s="76"/>
      <c r="HF97" s="200"/>
      <c r="HG97" s="77" t="str">
        <f>IF(リスト!H96="","",リスト!H96)</f>
        <v>茄子作</v>
      </c>
      <c r="HH97" s="77" t="str">
        <f>IF(リスト!I96="","",リスト!I96)</f>
        <v/>
      </c>
      <c r="HI97" s="77" t="str">
        <f>IF(リスト!J96="","",リスト!J96)</f>
        <v>河　内</v>
      </c>
      <c r="HJ97" s="77" t="str">
        <f>IF(リスト!K96="","",リスト!K96)</f>
        <v/>
      </c>
      <c r="HK97" s="77" t="str">
        <f>IF(リスト!L96="","",リスト!L96)</f>
        <v/>
      </c>
      <c r="HL97" s="77" t="str">
        <f>IF(リスト!M96="","",リスト!M96)</f>
        <v/>
      </c>
      <c r="HM97" s="77" t="str">
        <f>IF(リスト!N96="","",リスト!N96)</f>
        <v/>
      </c>
      <c r="HN97" s="77" t="str">
        <f>IF(リスト!O96="","",リスト!O96)</f>
        <v/>
      </c>
      <c r="HO97" s="460" t="str">
        <f>IF(リスト!P96="","",リスト!P96)</f>
        <v/>
      </c>
      <c r="IV97" s="393"/>
      <c r="IW97" s="393"/>
      <c r="IX97" s="393"/>
      <c r="IY97" s="393"/>
      <c r="IZ97" s="393"/>
      <c r="JA97" s="393"/>
      <c r="JB97" s="393"/>
      <c r="JC97" s="393"/>
      <c r="JD97" s="393"/>
      <c r="JE97" s="393"/>
      <c r="JF97" s="393"/>
      <c r="JG97" s="393"/>
      <c r="JH97" s="393"/>
      <c r="JI97" s="393"/>
      <c r="JJ97" s="393"/>
      <c r="JK97" s="393"/>
      <c r="JL97" s="393"/>
      <c r="JM97" s="393"/>
      <c r="JN97" s="393"/>
      <c r="JO97" s="393"/>
      <c r="JP97" s="393"/>
      <c r="JQ97" s="393"/>
      <c r="JR97" s="393"/>
      <c r="JS97" s="393"/>
      <c r="JT97" s="393"/>
      <c r="JU97" s="393"/>
      <c r="JV97" s="393"/>
      <c r="JW97" s="393"/>
      <c r="JX97" s="393"/>
      <c r="JY97" s="393"/>
      <c r="JZ97" s="393"/>
      <c r="KA97" s="393"/>
      <c r="KB97" s="393"/>
      <c r="KC97" s="393"/>
      <c r="KD97" s="393"/>
      <c r="KE97" s="393"/>
      <c r="KF97" s="393"/>
      <c r="KG97" s="393"/>
      <c r="KH97" s="393"/>
      <c r="KI97" s="393"/>
      <c r="KJ97" s="393"/>
      <c r="KK97" s="393"/>
      <c r="KL97" s="393"/>
      <c r="KM97" s="393"/>
      <c r="KN97" s="393"/>
      <c r="KO97" s="393"/>
      <c r="KP97" s="393"/>
      <c r="KQ97" s="393"/>
      <c r="KR97" s="393"/>
      <c r="KS97" s="393"/>
      <c r="KT97" s="393"/>
      <c r="KU97" s="393"/>
      <c r="KV97" s="393"/>
      <c r="KW97" s="393"/>
      <c r="KX97" s="393"/>
      <c r="KY97" s="393"/>
      <c r="KZ97" s="393"/>
      <c r="LA97" s="393"/>
      <c r="LB97" s="393"/>
      <c r="LC97" s="393"/>
      <c r="LD97" s="393"/>
      <c r="LE97" s="393"/>
      <c r="LF97" s="393"/>
      <c r="LG97" s="393"/>
      <c r="LH97" s="393"/>
      <c r="LI97" s="393"/>
      <c r="LJ97" s="393"/>
      <c r="LK97" s="393"/>
      <c r="LL97" s="393"/>
      <c r="LM97" s="393"/>
      <c r="LN97" s="393"/>
      <c r="LO97" s="393"/>
      <c r="LP97" s="393"/>
      <c r="LQ97" s="393"/>
      <c r="LR97" s="393"/>
      <c r="LS97" s="393"/>
      <c r="LT97" s="393"/>
      <c r="LU97" s="393"/>
      <c r="LV97" s="393"/>
      <c r="LW97" s="393"/>
      <c r="LX97" s="393"/>
      <c r="LY97" s="393"/>
      <c r="LZ97" s="393"/>
      <c r="MA97" s="393"/>
      <c r="MB97" s="393"/>
      <c r="MC97" s="393"/>
      <c r="MD97" s="393"/>
      <c r="ME97" s="393"/>
      <c r="MF97" s="393"/>
      <c r="MG97" s="393"/>
      <c r="MH97" s="393"/>
      <c r="MI97" s="393"/>
      <c r="MJ97" s="393"/>
      <c r="MK97" s="393"/>
      <c r="ML97" s="393"/>
      <c r="MM97" s="393"/>
      <c r="MN97" s="393"/>
      <c r="MO97" s="393"/>
      <c r="MP97" s="393"/>
      <c r="MQ97" s="393"/>
      <c r="MR97" s="393"/>
      <c r="MS97" s="393"/>
      <c r="MT97" s="393"/>
      <c r="MU97" s="393"/>
      <c r="MV97" s="393"/>
      <c r="MW97" s="393"/>
      <c r="MX97" s="393"/>
      <c r="MY97" s="393"/>
      <c r="MZ97" s="393"/>
      <c r="NA97" s="393"/>
      <c r="NB97" s="393"/>
      <c r="NC97" s="393"/>
      <c r="ND97" s="393"/>
      <c r="NE97" s="393"/>
      <c r="NF97" s="393"/>
      <c r="NG97" s="393"/>
      <c r="NH97" s="393"/>
      <c r="NI97" s="393"/>
      <c r="NJ97" s="393"/>
      <c r="NK97" s="393"/>
      <c r="NL97" s="393"/>
      <c r="NM97" s="393"/>
      <c r="NN97" s="393"/>
      <c r="NO97" s="393"/>
      <c r="NP97" s="393"/>
      <c r="NQ97" s="393"/>
      <c r="NR97" s="393"/>
      <c r="NS97" s="393"/>
      <c r="NT97" s="393"/>
      <c r="NU97" s="393"/>
      <c r="NV97" s="393"/>
      <c r="NW97" s="393"/>
      <c r="NX97" s="393"/>
      <c r="NY97" s="393"/>
      <c r="NZ97" s="393"/>
      <c r="OA97" s="393"/>
      <c r="OB97" s="393"/>
      <c r="OC97" s="393"/>
      <c r="OD97" s="393"/>
      <c r="OE97" s="393"/>
      <c r="OF97" s="393"/>
      <c r="OG97" s="393"/>
      <c r="OH97" s="393"/>
      <c r="OI97" s="393"/>
      <c r="OJ97" s="393"/>
      <c r="OK97" s="393"/>
      <c r="OL97" s="393"/>
      <c r="OM97" s="393"/>
      <c r="ON97" s="393"/>
      <c r="OO97" s="393"/>
      <c r="OP97" s="393"/>
      <c r="OQ97" s="393"/>
      <c r="OR97" s="393"/>
      <c r="OS97" s="393"/>
      <c r="OT97" s="393"/>
      <c r="OU97" s="393"/>
      <c r="OV97" s="393"/>
      <c r="OW97" s="393"/>
      <c r="OX97" s="393"/>
      <c r="OY97" s="393"/>
      <c r="OZ97" s="393"/>
      <c r="PA97" s="393"/>
      <c r="PB97" s="393"/>
      <c r="PC97" s="393"/>
      <c r="PD97" s="393"/>
      <c r="PE97" s="393"/>
      <c r="PF97" s="393"/>
      <c r="PG97" s="393"/>
      <c r="PH97" s="393"/>
      <c r="PI97" s="393"/>
      <c r="PJ97" s="393"/>
      <c r="PK97" s="393"/>
      <c r="PL97" s="393"/>
      <c r="PM97" s="393"/>
      <c r="PN97" s="393"/>
      <c r="PO97" s="393"/>
      <c r="PP97" s="393"/>
      <c r="PQ97" s="393"/>
      <c r="PR97" s="393"/>
      <c r="PS97" s="393"/>
      <c r="PT97" s="393"/>
      <c r="PU97" s="393"/>
      <c r="PV97" s="393"/>
      <c r="PW97" s="393"/>
      <c r="PX97" s="393"/>
      <c r="PY97" s="393"/>
      <c r="PZ97" s="393"/>
      <c r="QA97" s="393"/>
      <c r="QB97" s="393"/>
      <c r="QC97" s="393"/>
      <c r="QD97" s="393"/>
      <c r="QE97" s="393"/>
      <c r="QF97" s="393"/>
      <c r="QG97" s="393"/>
      <c r="QH97" s="393"/>
      <c r="QI97" s="393"/>
      <c r="QJ97" s="393"/>
      <c r="QK97" s="393"/>
      <c r="QL97" s="393"/>
      <c r="QM97" s="393"/>
      <c r="QN97" s="393"/>
      <c r="QO97" s="393"/>
      <c r="QP97" s="393"/>
      <c r="QQ97" s="393"/>
      <c r="QR97" s="393"/>
      <c r="QS97" s="393"/>
      <c r="QT97" s="393"/>
      <c r="QU97" s="393"/>
      <c r="QV97" s="393"/>
      <c r="QW97" s="393"/>
      <c r="QX97" s="393"/>
      <c r="QY97" s="393"/>
      <c r="QZ97" s="393"/>
      <c r="RA97" s="393"/>
      <c r="RB97" s="393"/>
      <c r="RC97" s="393"/>
      <c r="RD97" s="393"/>
      <c r="RE97" s="393"/>
      <c r="RF97" s="393"/>
      <c r="RG97" s="393"/>
      <c r="RH97" s="393"/>
      <c r="RI97" s="393"/>
      <c r="RJ97" s="393"/>
      <c r="RK97" s="393"/>
      <c r="RL97" s="393"/>
      <c r="RM97" s="393"/>
      <c r="RN97" s="393"/>
      <c r="RO97" s="393"/>
      <c r="RP97" s="393"/>
      <c r="RQ97" s="393"/>
      <c r="RR97" s="393"/>
      <c r="RS97" s="393"/>
      <c r="RT97" s="393"/>
      <c r="RU97" s="393"/>
      <c r="RV97" s="393"/>
      <c r="RW97" s="393"/>
      <c r="RX97" s="393"/>
      <c r="RY97" s="393"/>
      <c r="RZ97" s="393"/>
      <c r="SA97" s="393"/>
      <c r="SB97" s="393"/>
      <c r="SC97" s="393"/>
      <c r="SD97" s="393"/>
      <c r="SE97" s="393"/>
      <c r="SF97" s="393"/>
      <c r="SG97" s="393"/>
      <c r="SH97" s="393"/>
      <c r="SI97" s="393"/>
      <c r="SJ97" s="393"/>
      <c r="SK97" s="393"/>
      <c r="SL97" s="393"/>
      <c r="SM97" s="393"/>
      <c r="SN97" s="393"/>
      <c r="SO97" s="393"/>
      <c r="SP97" s="393"/>
      <c r="SQ97" s="393"/>
      <c r="SR97" s="393"/>
      <c r="SS97" s="393"/>
      <c r="ST97" s="393"/>
      <c r="SU97" s="393"/>
      <c r="SV97" s="393"/>
      <c r="SW97" s="393"/>
      <c r="SX97" s="393"/>
      <c r="SY97" s="393"/>
      <c r="SZ97" s="393"/>
      <c r="TA97" s="393"/>
      <c r="TB97" s="393"/>
      <c r="TC97" s="393"/>
      <c r="TD97" s="393"/>
      <c r="TE97" s="393"/>
      <c r="TF97" s="393"/>
      <c r="TG97" s="393"/>
      <c r="TH97" s="393"/>
      <c r="TI97" s="393"/>
      <c r="TJ97" s="393"/>
      <c r="TK97" s="393"/>
    </row>
    <row r="98" spans="2:531" ht="24.75" customHeight="1" x14ac:dyDescent="0.2">
      <c r="B98" s="284" t="str">
        <f t="shared" si="524"/>
        <v>山　内</v>
      </c>
      <c r="C98" s="284" t="str">
        <f>IF(B97=C97,D97,C97)</f>
        <v>内　方</v>
      </c>
      <c r="D98" s="284" t="str">
        <f>IF(C97=D97,E97,D97)</f>
        <v>平　澤</v>
      </c>
      <c r="E98" s="284" t="str">
        <f t="shared" ref="E98:F99" si="641">IF(D97=E97,F97,E97)</f>
        <v>船　水</v>
      </c>
      <c r="F98" s="284" t="str">
        <f>IF(E97=F97,G97,F97)</f>
        <v>今　井</v>
      </c>
      <c r="G98" s="284" t="str">
        <f t="shared" ref="G98:H99" si="642">IF(F97=G97,H97,G97)</f>
        <v>古　澤</v>
      </c>
      <c r="H98" s="284" t="str">
        <f>IF(G97=H97,I97,H97)</f>
        <v>古　澤</v>
      </c>
      <c r="I98" s="284" t="str">
        <f t="shared" ref="I98:K99" si="643">IF(H97=I97,J97,I97)</f>
        <v>髙比良</v>
      </c>
      <c r="J98" s="284" t="str">
        <f t="shared" si="643"/>
        <v>平　松</v>
      </c>
      <c r="K98" s="284" t="str">
        <f t="shared" si="643"/>
        <v/>
      </c>
      <c r="L98" s="284" t="str">
        <f>IF(K97=L97,M97,L97)</f>
        <v/>
      </c>
      <c r="M98" s="284" t="str">
        <f t="shared" ref="M98:O99" si="644">IF(L97=M97,N97,M97)</f>
        <v/>
      </c>
      <c r="N98" s="284" t="str">
        <f t="shared" si="644"/>
        <v/>
      </c>
      <c r="O98" s="284" t="str">
        <f t="shared" si="644"/>
        <v/>
      </c>
      <c r="P98" s="284" t="str">
        <f>IF(O97=P97,Q97,P97)</f>
        <v/>
      </c>
      <c r="Q98" s="284" t="str">
        <f t="shared" ref="Q98:U100" si="645">IF(P97=Q97,R97,Q97)</f>
        <v/>
      </c>
      <c r="R98" s="284" t="str">
        <f t="shared" si="645"/>
        <v/>
      </c>
      <c r="S98" s="284" t="str">
        <f t="shared" si="645"/>
        <v/>
      </c>
      <c r="T98" s="284" t="str">
        <f t="shared" si="645"/>
        <v/>
      </c>
      <c r="U98" s="284" t="str">
        <f>IF(T97=U97,V97,U97)</f>
        <v/>
      </c>
      <c r="V98" s="284" t="str">
        <f t="shared" si="515"/>
        <v/>
      </c>
      <c r="X98" s="284" t="str">
        <f t="shared" si="538"/>
        <v>山　内</v>
      </c>
      <c r="Y98" s="284" t="str">
        <f>IF(X97=Y97,Z97,Y97)</f>
        <v>内　方</v>
      </c>
      <c r="Z98" s="284" t="str">
        <f>IF(Y97=Z97,AA97,Z97)</f>
        <v>平　澤</v>
      </c>
      <c r="AA98" s="284" t="str">
        <f t="shared" ref="AA98:AA100" si="646">IF(Z97=AA97,AB97,AA97)</f>
        <v>船　水</v>
      </c>
      <c r="AB98" s="284" t="str">
        <f>IF(AA97=AB97,AC97,AB97)</f>
        <v>古　澤</v>
      </c>
      <c r="AC98" s="284" t="str">
        <f t="shared" ref="AC98:AC100" si="647">IF(AB97=AC97,AD97,AC97)</f>
        <v>平　松</v>
      </c>
      <c r="AD98" s="284" t="str">
        <f>IF(AC97=AD97,AE97,AD97)</f>
        <v>平　松</v>
      </c>
      <c r="AE98" s="284" t="str">
        <f t="shared" ref="AE98:AE100" si="648">IF(AD97=AE97,AF97,AE97)</f>
        <v>西　山</v>
      </c>
      <c r="AF98" s="284" t="str">
        <f t="shared" ref="AF98:AF100" si="649">IF(AE97=AF97,AG97,AF97)</f>
        <v/>
      </c>
      <c r="AG98" s="284" t="str">
        <f t="shared" ref="AG98:AG100" si="650">IF(AF97=AG97,AH97,AG97)</f>
        <v/>
      </c>
      <c r="AH98" s="284" t="str">
        <f>IF(AG97=AH97,AI97,AH97)</f>
        <v/>
      </c>
      <c r="AI98" s="284" t="str">
        <f t="shared" ref="AI98:AI100" si="651">IF(AH97=AI97,AJ97,AI97)</f>
        <v/>
      </c>
      <c r="AJ98" s="284" t="str">
        <f t="shared" ref="AJ98:AJ100" si="652">IF(AI97=AJ97,AK97,AJ97)</f>
        <v/>
      </c>
      <c r="AK98" s="284" t="str">
        <f t="shared" ref="AK98:AK100" si="653">IF(AJ97=AK97,AL97,AK97)</f>
        <v/>
      </c>
      <c r="AL98" s="284" t="str">
        <f>IF(AK97=AL97,AM97,AL97)</f>
        <v/>
      </c>
      <c r="AM98" s="284" t="str">
        <f t="shared" ref="AM98:AM100" si="654">IF(AL97=AM97,AN97,AM97)</f>
        <v/>
      </c>
      <c r="AN98" s="284" t="str">
        <f t="shared" ref="AN98:AN100" si="655">IF(AM97=AN97,AO97,AN97)</f>
        <v/>
      </c>
      <c r="AO98" s="284" t="str">
        <f t="shared" ref="AO98:AO100" si="656">IF(AN97=AO97,AP97,AO97)</f>
        <v/>
      </c>
      <c r="AP98" s="284" t="str">
        <f t="shared" ref="AP98:AP100" si="657">IF(AO97=AP97,AQ97,AP97)</f>
        <v/>
      </c>
      <c r="AQ98" s="284" t="str">
        <f>IF(AP97=AQ97,AR97,AQ97)</f>
        <v/>
      </c>
      <c r="AR98" s="284" t="str">
        <f t="shared" si="541"/>
        <v/>
      </c>
      <c r="AT98" s="284" t="str">
        <f t="shared" si="542"/>
        <v>山　内</v>
      </c>
      <c r="AU98" s="284" t="str">
        <f>IF(AT97=AU97,AV97,AU97)</f>
        <v>内　方</v>
      </c>
      <c r="AV98" s="284" t="str">
        <f>IF(AU97=AV97,AW97,AV97)</f>
        <v>平　澤</v>
      </c>
      <c r="AW98" s="284" t="str">
        <f t="shared" ref="AW98:AW100" si="658">IF(AV97=AW97,AX97,AW97)</f>
        <v>船　水</v>
      </c>
      <c r="AX98" s="284" t="str">
        <f>IF(AW97=AX97,AY97,AX97)</f>
        <v>古　澤</v>
      </c>
      <c r="AY98" s="284" t="str">
        <f t="shared" ref="AY98:AY100" si="659">IF(AX97=AY97,AZ97,AY97)</f>
        <v>平　松</v>
      </c>
      <c r="AZ98" s="284" t="str">
        <f>IF(AY97=AZ97,BA97,AZ97)</f>
        <v>平　松</v>
      </c>
      <c r="BA98" s="284" t="str">
        <f t="shared" ref="BA98:BA100" si="660">IF(AZ97=BA97,BB97,BA97)</f>
        <v>宮　地</v>
      </c>
      <c r="BB98" s="284" t="str">
        <f t="shared" ref="BB98:BB100" si="661">IF(BA97=BB97,BC97,BB97)</f>
        <v/>
      </c>
      <c r="BC98" s="284" t="str">
        <f t="shared" ref="BC98:BC100" si="662">IF(BB97=BC97,BD97,BC97)</f>
        <v/>
      </c>
      <c r="BD98" s="284" t="str">
        <f>IF(BC97=BD97,BE97,BD97)</f>
        <v/>
      </c>
      <c r="BE98" s="284" t="str">
        <f t="shared" ref="BE98:BE100" si="663">IF(BD97=BE97,BF97,BE97)</f>
        <v/>
      </c>
      <c r="BF98" s="284" t="str">
        <f t="shared" ref="BF98:BF100" si="664">IF(BE97=BF97,BG97,BF97)</f>
        <v/>
      </c>
      <c r="BG98" s="284" t="str">
        <f t="shared" ref="BG98:BG100" si="665">IF(BF97=BG97,BH97,BG97)</f>
        <v/>
      </c>
      <c r="BH98" s="284" t="str">
        <f>IF(BG97=BH97,BI97,BH97)</f>
        <v/>
      </c>
      <c r="BI98" s="284" t="str">
        <f t="shared" ref="BI98:BI100" si="666">IF(BH97=BI97,BJ97,BI97)</f>
        <v/>
      </c>
      <c r="BJ98" s="284" t="str">
        <f t="shared" ref="BJ98:BJ100" si="667">IF(BI97=BJ97,BK97,BJ97)</f>
        <v/>
      </c>
      <c r="BK98" s="284" t="str">
        <f t="shared" ref="BK98:BK100" si="668">IF(BJ97=BK97,BL97,BK97)</f>
        <v/>
      </c>
      <c r="BL98" s="284" t="str">
        <f t="shared" ref="BL98:BL100" si="669">IF(BK97=BL97,BM97,BL97)</f>
        <v/>
      </c>
      <c r="BM98" s="284" t="str">
        <f>IF(BL97=BM97,BN97,BM97)</f>
        <v/>
      </c>
      <c r="BN98" s="284" t="str">
        <f t="shared" si="545"/>
        <v/>
      </c>
      <c r="BP98" s="284" t="str">
        <f t="shared" si="546"/>
        <v>山　内</v>
      </c>
      <c r="BQ98" s="284" t="str">
        <f>IF(BP97=BQ97,BR97,BQ97)</f>
        <v>内　方</v>
      </c>
      <c r="BR98" s="284" t="str">
        <f>IF(BQ97=BR97,BS97,BR97)</f>
        <v>平　澤</v>
      </c>
      <c r="BS98" s="284" t="str">
        <f t="shared" ref="BS98:BS100" si="670">IF(BR97=BS97,BT97,BS97)</f>
        <v>船　水</v>
      </c>
      <c r="BT98" s="284" t="str">
        <f>IF(BS97=BT97,BU97,BT97)</f>
        <v>平　松</v>
      </c>
      <c r="BU98" s="284" t="str">
        <f t="shared" ref="BU98:BU100" si="671">IF(BT97=BU97,BV97,BU97)</f>
        <v>中　嶋</v>
      </c>
      <c r="BV98" s="284" t="str">
        <f>IF(BU97=BV97,BW97,BV97)</f>
        <v>中　嶋</v>
      </c>
      <c r="BW98" s="284" t="str">
        <f t="shared" ref="BW98:BW100" si="672">IF(BV97=BW97,BX97,BW97)</f>
        <v>藤　本</v>
      </c>
      <c r="BX98" s="284" t="str">
        <f t="shared" ref="BX98:BX100" si="673">IF(BW97=BX97,BY97,BX97)</f>
        <v>幸　岡</v>
      </c>
      <c r="BY98" s="284" t="str">
        <f t="shared" ref="BY98:BY100" si="674">IF(BX97=BY97,BZ97,BY97)</f>
        <v>宮　地</v>
      </c>
      <c r="BZ98" s="284" t="str">
        <f>IF(BY97=BZ97,CA97,BZ97)</f>
        <v/>
      </c>
      <c r="CA98" s="284" t="str">
        <f t="shared" ref="CA98:CA100" si="675">IF(BZ97=CA97,CB97,CA97)</f>
        <v/>
      </c>
      <c r="CB98" s="284" t="str">
        <f t="shared" ref="CB98:CB100" si="676">IF(CA97=CB97,CC97,CB97)</f>
        <v/>
      </c>
      <c r="CC98" s="284" t="str">
        <f t="shared" ref="CC98:CC100" si="677">IF(CB97=CC97,CD97,CC97)</f>
        <v/>
      </c>
      <c r="CD98" s="284" t="str">
        <f>IF(CC97=CD97,CE97,CD97)</f>
        <v/>
      </c>
      <c r="CE98" s="284" t="str">
        <f t="shared" ref="CE98:CE100" si="678">IF(CD97=CE97,CF97,CE97)</f>
        <v/>
      </c>
      <c r="CF98" s="284" t="str">
        <f t="shared" ref="CF98:CF100" si="679">IF(CE97=CF97,CG97,CF97)</f>
        <v/>
      </c>
      <c r="CG98" s="284" t="str">
        <f t="shared" ref="CG98:CG100" si="680">IF(CF97=CG97,CH97,CG97)</f>
        <v/>
      </c>
      <c r="CH98" s="284" t="str">
        <f t="shared" ref="CH98:CH100" si="681">IF(CG97=CH97,CI97,CH97)</f>
        <v/>
      </c>
      <c r="CI98" s="284" t="str">
        <f>IF(CH97=CI97,CJ97,CI97)</f>
        <v/>
      </c>
      <c r="CJ98" s="284" t="str">
        <f t="shared" si="549"/>
        <v/>
      </c>
      <c r="CL98" s="284" t="str">
        <f t="shared" si="550"/>
        <v>山　内</v>
      </c>
      <c r="CM98" s="284" t="str">
        <f>IF(CL97=CM97,CN97,CM97)</f>
        <v>内　方</v>
      </c>
      <c r="CN98" s="284" t="str">
        <f>IF(CM97=CN97,CO97,CN97)</f>
        <v>船　水</v>
      </c>
      <c r="CO98" s="284" t="str">
        <f t="shared" ref="CO98:CO100" si="682">IF(CN97=CO97,CP97,CO97)</f>
        <v>金　山</v>
      </c>
      <c r="CP98" s="284" t="str">
        <f>IF(CO97=CP97,CQ97,CP97)</f>
        <v>今　井</v>
      </c>
      <c r="CQ98" s="284" t="str">
        <f t="shared" ref="CQ98:CQ100" si="683">IF(CP97=CQ97,CR97,CQ97)</f>
        <v>古　澤</v>
      </c>
      <c r="CR98" s="284" t="str">
        <f>IF(CQ97=CR97,CS97,CR97)</f>
        <v>平　松</v>
      </c>
      <c r="CS98" s="284" t="str">
        <f t="shared" ref="CS98:CS100" si="684">IF(CR97=CS97,CT97,CS97)</f>
        <v>宮　地</v>
      </c>
      <c r="CT98" s="284" t="str">
        <f t="shared" ref="CT98:CT100" si="685">IF(CS97=CT97,CU97,CT97)</f>
        <v>西　山</v>
      </c>
      <c r="CU98" s="284" t="str">
        <f t="shared" ref="CU98:CU100" si="686">IF(CT97=CU97,CV97,CU97)</f>
        <v>西　山</v>
      </c>
      <c r="CV98" s="284" t="str">
        <f>IF(CU97=CV97,CW97,CV97)</f>
        <v/>
      </c>
      <c r="CW98" s="284" t="str">
        <f t="shared" ref="CW98:CW100" si="687">IF(CV97=CW97,CX97,CW97)</f>
        <v/>
      </c>
      <c r="CX98" s="284" t="str">
        <f t="shared" ref="CX98:CX100" si="688">IF(CW97=CX97,CY97,CX97)</f>
        <v/>
      </c>
      <c r="CY98" s="284" t="str">
        <f t="shared" ref="CY98:CY100" si="689">IF(CX97=CY97,CZ97,CY97)</f>
        <v/>
      </c>
      <c r="CZ98" s="284" t="str">
        <f>IF(CY97=CZ97,DA97,CZ97)</f>
        <v/>
      </c>
      <c r="DA98" s="284" t="str">
        <f t="shared" ref="DA98:DA100" si="690">IF(CZ97=DA97,DB97,DA97)</f>
        <v/>
      </c>
      <c r="DB98" s="284" t="str">
        <f t="shared" ref="DB98:DB100" si="691">IF(DA97=DB97,DC97,DB97)</f>
        <v/>
      </c>
      <c r="DC98" s="284" t="str">
        <f t="shared" ref="DC98:DC100" si="692">IF(DB97=DC97,DD97,DC97)</f>
        <v/>
      </c>
      <c r="DD98" s="284" t="str">
        <f t="shared" ref="DD98:DD100" si="693">IF(DC97=DD97,DE97,DD97)</f>
        <v/>
      </c>
      <c r="DE98" s="284" t="str">
        <f>IF(DD97=DE97,DF97,DE97)</f>
        <v/>
      </c>
      <c r="DF98" s="284" t="str">
        <f t="shared" si="553"/>
        <v/>
      </c>
      <c r="HA98" s="163"/>
      <c r="HB98" s="199"/>
      <c r="HC98" s="76"/>
      <c r="HD98" s="76"/>
      <c r="HE98" s="76"/>
      <c r="HF98" s="200"/>
      <c r="HG98" s="77" t="str">
        <f>IF(リスト!H97="","",リスト!H97)</f>
        <v>禁　野</v>
      </c>
      <c r="HH98" s="77" t="str">
        <f>IF(リスト!I97="","",リスト!I97)</f>
        <v/>
      </c>
      <c r="HI98" s="77" t="str">
        <f>IF(リスト!J97="","",リスト!J97)</f>
        <v>桜　町</v>
      </c>
      <c r="HJ98" s="77" t="str">
        <f>IF(リスト!K97="","",リスト!K97)</f>
        <v/>
      </c>
      <c r="HK98" s="77" t="str">
        <f>IF(リスト!L97="","",リスト!L97)</f>
        <v/>
      </c>
      <c r="HL98" s="77" t="str">
        <f>IF(リスト!M97="","",リスト!M97)</f>
        <v/>
      </c>
      <c r="HM98" s="77" t="str">
        <f>IF(リスト!N97="","",リスト!N97)</f>
        <v/>
      </c>
      <c r="HN98" s="77" t="str">
        <f>IF(リスト!O97="","",リスト!O97)</f>
        <v/>
      </c>
      <c r="HO98" s="460" t="str">
        <f>IF(リスト!P97="","",リスト!P97)</f>
        <v/>
      </c>
      <c r="IV98" s="393"/>
      <c r="IW98" s="393"/>
      <c r="IX98" s="393"/>
      <c r="IY98" s="393"/>
      <c r="IZ98" s="393"/>
      <c r="JA98" s="393"/>
      <c r="JB98" s="393"/>
      <c r="JC98" s="393"/>
      <c r="JD98" s="393"/>
      <c r="JE98" s="393"/>
      <c r="JF98" s="393"/>
      <c r="JG98" s="393"/>
      <c r="JH98" s="393"/>
      <c r="JI98" s="393"/>
      <c r="JJ98" s="393"/>
      <c r="JK98" s="393"/>
      <c r="JL98" s="393"/>
      <c r="JM98" s="393"/>
      <c r="JN98" s="393"/>
      <c r="JO98" s="393"/>
      <c r="JP98" s="393"/>
      <c r="JQ98" s="393"/>
      <c r="JR98" s="393"/>
      <c r="JS98" s="393"/>
      <c r="JT98" s="393"/>
      <c r="JU98" s="393"/>
      <c r="JV98" s="393"/>
      <c r="JW98" s="393"/>
      <c r="JX98" s="393"/>
      <c r="JY98" s="393"/>
      <c r="JZ98" s="393"/>
      <c r="KA98" s="393"/>
      <c r="KB98" s="393"/>
      <c r="KC98" s="393"/>
      <c r="KD98" s="393"/>
      <c r="KE98" s="393"/>
      <c r="KF98" s="393"/>
      <c r="KG98" s="393"/>
      <c r="KH98" s="393"/>
      <c r="KI98" s="393"/>
      <c r="KJ98" s="393"/>
      <c r="KK98" s="393"/>
      <c r="KL98" s="393"/>
      <c r="KM98" s="393"/>
      <c r="KN98" s="393"/>
      <c r="KO98" s="393"/>
      <c r="KP98" s="393"/>
      <c r="KQ98" s="393"/>
      <c r="KR98" s="393"/>
      <c r="KS98" s="393"/>
      <c r="KT98" s="393"/>
      <c r="KU98" s="393"/>
      <c r="KV98" s="393"/>
      <c r="KW98" s="393"/>
      <c r="KX98" s="393"/>
      <c r="KY98" s="393"/>
      <c r="KZ98" s="393"/>
      <c r="LA98" s="393"/>
      <c r="LB98" s="393"/>
      <c r="LC98" s="393"/>
      <c r="LD98" s="393"/>
      <c r="LE98" s="393"/>
      <c r="LF98" s="393"/>
      <c r="LG98" s="393"/>
      <c r="LH98" s="393"/>
      <c r="LI98" s="393"/>
      <c r="LJ98" s="393"/>
      <c r="LK98" s="393"/>
      <c r="LL98" s="393"/>
      <c r="LM98" s="393"/>
      <c r="LN98" s="393"/>
      <c r="LO98" s="393"/>
      <c r="LP98" s="393"/>
      <c r="LQ98" s="393"/>
      <c r="LR98" s="393"/>
      <c r="LS98" s="393"/>
      <c r="LT98" s="393"/>
      <c r="LU98" s="393"/>
      <c r="LV98" s="393"/>
      <c r="LW98" s="393"/>
      <c r="LX98" s="393"/>
      <c r="LY98" s="393"/>
      <c r="LZ98" s="393"/>
      <c r="MA98" s="393"/>
      <c r="MB98" s="393"/>
      <c r="MC98" s="393"/>
      <c r="MD98" s="393"/>
      <c r="ME98" s="393"/>
      <c r="MF98" s="393"/>
      <c r="MG98" s="393"/>
      <c r="MH98" s="393"/>
      <c r="MI98" s="393"/>
      <c r="MJ98" s="393"/>
      <c r="MK98" s="393"/>
      <c r="ML98" s="393"/>
      <c r="MM98" s="393"/>
      <c r="MN98" s="393"/>
      <c r="MO98" s="393"/>
      <c r="MP98" s="393"/>
      <c r="MQ98" s="393"/>
      <c r="MR98" s="393"/>
      <c r="MS98" s="393"/>
      <c r="MT98" s="393"/>
      <c r="MU98" s="393"/>
      <c r="MV98" s="393"/>
      <c r="MW98" s="393"/>
      <c r="MX98" s="393"/>
      <c r="MY98" s="393"/>
      <c r="MZ98" s="393"/>
      <c r="NA98" s="393"/>
      <c r="NB98" s="393"/>
      <c r="NC98" s="393"/>
      <c r="ND98" s="393"/>
      <c r="NE98" s="393"/>
      <c r="NF98" s="393"/>
      <c r="NG98" s="393"/>
      <c r="NH98" s="393"/>
      <c r="NI98" s="393"/>
      <c r="NJ98" s="393"/>
      <c r="NK98" s="393"/>
      <c r="NL98" s="393"/>
      <c r="NM98" s="393"/>
      <c r="NN98" s="393"/>
      <c r="NO98" s="393"/>
      <c r="NP98" s="393"/>
      <c r="NQ98" s="393"/>
      <c r="NR98" s="393"/>
      <c r="NS98" s="393"/>
      <c r="NT98" s="393"/>
      <c r="NU98" s="393"/>
      <c r="NV98" s="393"/>
      <c r="NW98" s="393"/>
      <c r="NX98" s="393"/>
      <c r="NY98" s="393"/>
      <c r="NZ98" s="393"/>
      <c r="OA98" s="393"/>
      <c r="OB98" s="393"/>
      <c r="OC98" s="393"/>
      <c r="OD98" s="393"/>
      <c r="OE98" s="393"/>
      <c r="OF98" s="393"/>
      <c r="OG98" s="393"/>
      <c r="OH98" s="393"/>
      <c r="OI98" s="393"/>
      <c r="OJ98" s="393"/>
      <c r="OK98" s="393"/>
      <c r="OL98" s="393"/>
      <c r="OM98" s="393"/>
      <c r="ON98" s="393"/>
      <c r="OO98" s="393"/>
      <c r="OP98" s="393"/>
      <c r="OQ98" s="393"/>
      <c r="OR98" s="393"/>
      <c r="OS98" s="393"/>
      <c r="OT98" s="393"/>
      <c r="OU98" s="393"/>
      <c r="OV98" s="393"/>
      <c r="OW98" s="393"/>
      <c r="OX98" s="393"/>
      <c r="OY98" s="393"/>
      <c r="OZ98" s="393"/>
      <c r="PA98" s="393"/>
      <c r="PB98" s="393"/>
      <c r="PC98" s="393"/>
      <c r="PD98" s="393"/>
      <c r="PE98" s="393"/>
      <c r="PF98" s="393"/>
      <c r="PG98" s="393"/>
      <c r="PH98" s="393"/>
      <c r="PI98" s="393"/>
      <c r="PJ98" s="393"/>
      <c r="PK98" s="393"/>
      <c r="PL98" s="393"/>
      <c r="PM98" s="393"/>
      <c r="PN98" s="393"/>
      <c r="PO98" s="393"/>
      <c r="PP98" s="393"/>
      <c r="PQ98" s="393"/>
      <c r="PR98" s="393"/>
      <c r="PS98" s="393"/>
      <c r="PT98" s="393"/>
      <c r="PU98" s="393"/>
      <c r="PV98" s="393"/>
      <c r="PW98" s="393"/>
      <c r="PX98" s="393"/>
      <c r="PY98" s="393"/>
      <c r="PZ98" s="393"/>
      <c r="QA98" s="393"/>
      <c r="QB98" s="393"/>
      <c r="QC98" s="393"/>
      <c r="QD98" s="393"/>
      <c r="QE98" s="393"/>
      <c r="QF98" s="393"/>
      <c r="QG98" s="393"/>
      <c r="QH98" s="393"/>
      <c r="QI98" s="393"/>
      <c r="QJ98" s="393"/>
      <c r="QK98" s="393"/>
      <c r="QL98" s="393"/>
      <c r="QM98" s="393"/>
      <c r="QN98" s="393"/>
      <c r="QO98" s="393"/>
      <c r="QP98" s="393"/>
      <c r="QQ98" s="393"/>
      <c r="QR98" s="393"/>
      <c r="QS98" s="393"/>
      <c r="QT98" s="393"/>
      <c r="QU98" s="393"/>
      <c r="QV98" s="393"/>
      <c r="QW98" s="393"/>
      <c r="QX98" s="393"/>
      <c r="QY98" s="393"/>
      <c r="QZ98" s="393"/>
      <c r="RA98" s="393"/>
      <c r="RB98" s="393"/>
      <c r="RC98" s="393"/>
      <c r="RD98" s="393"/>
      <c r="RE98" s="393"/>
      <c r="RF98" s="393"/>
      <c r="RG98" s="393"/>
      <c r="RH98" s="393"/>
      <c r="RI98" s="393"/>
      <c r="RJ98" s="393"/>
      <c r="RK98" s="393"/>
      <c r="RL98" s="393"/>
      <c r="RM98" s="393"/>
      <c r="RN98" s="393"/>
      <c r="RO98" s="393"/>
      <c r="RP98" s="393"/>
      <c r="RQ98" s="393"/>
      <c r="RR98" s="393"/>
      <c r="RS98" s="393"/>
      <c r="RT98" s="393"/>
      <c r="RU98" s="393"/>
      <c r="RV98" s="393"/>
      <c r="RW98" s="393"/>
      <c r="RX98" s="393"/>
      <c r="RY98" s="393"/>
      <c r="RZ98" s="393"/>
      <c r="SA98" s="393"/>
      <c r="SB98" s="393"/>
      <c r="SC98" s="393"/>
      <c r="SD98" s="393"/>
      <c r="SE98" s="393"/>
      <c r="SF98" s="393"/>
      <c r="SG98" s="393"/>
      <c r="SH98" s="393"/>
      <c r="SI98" s="393"/>
      <c r="SJ98" s="393"/>
      <c r="SK98" s="393"/>
      <c r="SL98" s="393"/>
      <c r="SM98" s="393"/>
      <c r="SN98" s="393"/>
      <c r="SO98" s="393"/>
      <c r="SP98" s="393"/>
      <c r="SQ98" s="393"/>
      <c r="SR98" s="393"/>
      <c r="SS98" s="393"/>
      <c r="ST98" s="393"/>
      <c r="SU98" s="393"/>
      <c r="SV98" s="393"/>
      <c r="SW98" s="393"/>
      <c r="SX98" s="393"/>
      <c r="SY98" s="393"/>
      <c r="SZ98" s="393"/>
      <c r="TA98" s="393"/>
      <c r="TB98" s="393"/>
      <c r="TC98" s="393"/>
      <c r="TD98" s="393"/>
      <c r="TE98" s="393"/>
      <c r="TF98" s="393"/>
      <c r="TG98" s="393"/>
      <c r="TH98" s="393"/>
      <c r="TI98" s="393"/>
      <c r="TJ98" s="393"/>
      <c r="TK98" s="393"/>
    </row>
    <row r="99" spans="2:531" ht="24.75" customHeight="1" x14ac:dyDescent="0.2">
      <c r="B99" s="284" t="str">
        <f t="shared" si="524"/>
        <v>山　内</v>
      </c>
      <c r="C99" s="284" t="str">
        <f>IF(B98=C98,D98,C98)</f>
        <v>内　方</v>
      </c>
      <c r="D99" s="284" t="str">
        <f t="shared" ref="D99:S100" si="694">IF(C98=D98,E98,D98)</f>
        <v>平　澤</v>
      </c>
      <c r="E99" s="284" t="str">
        <f t="shared" si="641"/>
        <v>船　水</v>
      </c>
      <c r="F99" s="284" t="str">
        <f t="shared" si="641"/>
        <v>今　井</v>
      </c>
      <c r="G99" s="284" t="str">
        <f t="shared" si="642"/>
        <v>古　澤</v>
      </c>
      <c r="H99" s="284" t="str">
        <f t="shared" si="642"/>
        <v>髙比良</v>
      </c>
      <c r="I99" s="284" t="str">
        <f t="shared" si="643"/>
        <v>髙比良</v>
      </c>
      <c r="J99" s="284" t="str">
        <f t="shared" si="643"/>
        <v>平　松</v>
      </c>
      <c r="K99" s="284" t="str">
        <f t="shared" si="643"/>
        <v/>
      </c>
      <c r="L99" s="284" t="str">
        <f>IF(K98=L98,M98,L98)</f>
        <v/>
      </c>
      <c r="M99" s="284" t="str">
        <f t="shared" si="644"/>
        <v/>
      </c>
      <c r="N99" s="284" t="str">
        <f t="shared" si="644"/>
        <v/>
      </c>
      <c r="O99" s="284" t="str">
        <f t="shared" si="644"/>
        <v/>
      </c>
      <c r="P99" s="284" t="str">
        <f>IF(O98=P98,Q98,P98)</f>
        <v/>
      </c>
      <c r="Q99" s="284" t="str">
        <f t="shared" si="645"/>
        <v/>
      </c>
      <c r="R99" s="284" t="str">
        <f t="shared" si="645"/>
        <v/>
      </c>
      <c r="S99" s="284" t="str">
        <f t="shared" si="645"/>
        <v/>
      </c>
      <c r="T99" s="284" t="str">
        <f t="shared" si="645"/>
        <v/>
      </c>
      <c r="U99" s="284" t="str">
        <f t="shared" si="645"/>
        <v/>
      </c>
      <c r="V99" s="284" t="str">
        <f>IF(U98=V98,"",V98)</f>
        <v/>
      </c>
      <c r="X99" s="284" t="str">
        <f t="shared" si="538"/>
        <v>山　内</v>
      </c>
      <c r="Y99" s="284" t="str">
        <f>IF(X98=Y98,Z98,Y98)</f>
        <v>内　方</v>
      </c>
      <c r="Z99" s="284" t="str">
        <f t="shared" ref="Z99:Z100" si="695">IF(Y98=Z98,AA98,Z98)</f>
        <v>平　澤</v>
      </c>
      <c r="AA99" s="284" t="str">
        <f t="shared" si="646"/>
        <v>船　水</v>
      </c>
      <c r="AB99" s="284" t="str">
        <f t="shared" ref="AB99:AB100" si="696">IF(AA98=AB98,AC98,AB98)</f>
        <v>古　澤</v>
      </c>
      <c r="AC99" s="284" t="str">
        <f t="shared" si="647"/>
        <v>平　松</v>
      </c>
      <c r="AD99" s="284" t="str">
        <f t="shared" ref="AD99:AD100" si="697">IF(AC98=AD98,AE98,AD98)</f>
        <v>西　山</v>
      </c>
      <c r="AE99" s="284" t="str">
        <f t="shared" si="648"/>
        <v>西　山</v>
      </c>
      <c r="AF99" s="284" t="str">
        <f t="shared" si="649"/>
        <v/>
      </c>
      <c r="AG99" s="284" t="str">
        <f t="shared" si="650"/>
        <v/>
      </c>
      <c r="AH99" s="284" t="str">
        <f>IF(AG98=AH98,AI98,AH98)</f>
        <v/>
      </c>
      <c r="AI99" s="284" t="str">
        <f t="shared" si="651"/>
        <v/>
      </c>
      <c r="AJ99" s="284" t="str">
        <f t="shared" si="652"/>
        <v/>
      </c>
      <c r="AK99" s="284" t="str">
        <f t="shared" si="653"/>
        <v/>
      </c>
      <c r="AL99" s="284" t="str">
        <f>IF(AK98=AL98,AM98,AL98)</f>
        <v/>
      </c>
      <c r="AM99" s="284" t="str">
        <f t="shared" si="654"/>
        <v/>
      </c>
      <c r="AN99" s="284" t="str">
        <f t="shared" si="655"/>
        <v/>
      </c>
      <c r="AO99" s="284" t="str">
        <f t="shared" si="656"/>
        <v/>
      </c>
      <c r="AP99" s="284" t="str">
        <f t="shared" si="657"/>
        <v/>
      </c>
      <c r="AQ99" s="284" t="str">
        <f t="shared" ref="AQ99:AQ100" si="698">IF(AP98=AQ98,AR98,AQ98)</f>
        <v/>
      </c>
      <c r="AR99" s="284" t="str">
        <f>IF(AQ98=AR98,"",AR98)</f>
        <v/>
      </c>
      <c r="AT99" s="284" t="str">
        <f t="shared" si="542"/>
        <v>山　内</v>
      </c>
      <c r="AU99" s="284" t="str">
        <f>IF(AT98=AU98,AV98,AU98)</f>
        <v>内　方</v>
      </c>
      <c r="AV99" s="284" t="str">
        <f t="shared" ref="AV99:AV100" si="699">IF(AU98=AV98,AW98,AV98)</f>
        <v>平　澤</v>
      </c>
      <c r="AW99" s="284" t="str">
        <f t="shared" si="658"/>
        <v>船　水</v>
      </c>
      <c r="AX99" s="284" t="str">
        <f t="shared" ref="AX99:AX100" si="700">IF(AW98=AX98,AY98,AX98)</f>
        <v>古　澤</v>
      </c>
      <c r="AY99" s="284" t="str">
        <f t="shared" si="659"/>
        <v>平　松</v>
      </c>
      <c r="AZ99" s="284" t="str">
        <f t="shared" ref="AZ99:AZ100" si="701">IF(AY98=AZ98,BA98,AZ98)</f>
        <v>宮　地</v>
      </c>
      <c r="BA99" s="284" t="str">
        <f t="shared" si="660"/>
        <v>宮　地</v>
      </c>
      <c r="BB99" s="284" t="str">
        <f t="shared" si="661"/>
        <v/>
      </c>
      <c r="BC99" s="284" t="str">
        <f t="shared" si="662"/>
        <v/>
      </c>
      <c r="BD99" s="284" t="str">
        <f>IF(BC98=BD98,BE98,BD98)</f>
        <v/>
      </c>
      <c r="BE99" s="284" t="str">
        <f t="shared" si="663"/>
        <v/>
      </c>
      <c r="BF99" s="284" t="str">
        <f t="shared" si="664"/>
        <v/>
      </c>
      <c r="BG99" s="284" t="str">
        <f t="shared" si="665"/>
        <v/>
      </c>
      <c r="BH99" s="284" t="str">
        <f>IF(BG98=BH98,BI98,BH98)</f>
        <v/>
      </c>
      <c r="BI99" s="284" t="str">
        <f t="shared" si="666"/>
        <v/>
      </c>
      <c r="BJ99" s="284" t="str">
        <f t="shared" si="667"/>
        <v/>
      </c>
      <c r="BK99" s="284" t="str">
        <f t="shared" si="668"/>
        <v/>
      </c>
      <c r="BL99" s="284" t="str">
        <f t="shared" si="669"/>
        <v/>
      </c>
      <c r="BM99" s="284" t="str">
        <f t="shared" ref="BM99:BM100" si="702">IF(BL98=BM98,BN98,BM98)</f>
        <v/>
      </c>
      <c r="BN99" s="284" t="str">
        <f>IF(BM98=BN98,"",BN98)</f>
        <v/>
      </c>
      <c r="BP99" s="284" t="str">
        <f t="shared" si="546"/>
        <v>山　内</v>
      </c>
      <c r="BQ99" s="284" t="str">
        <f>IF(BP98=BQ98,BR98,BQ98)</f>
        <v>内　方</v>
      </c>
      <c r="BR99" s="284" t="str">
        <f t="shared" ref="BR99:BR100" si="703">IF(BQ98=BR98,BS98,BR98)</f>
        <v>平　澤</v>
      </c>
      <c r="BS99" s="284" t="str">
        <f t="shared" si="670"/>
        <v>船　水</v>
      </c>
      <c r="BT99" s="284" t="str">
        <f t="shared" ref="BT99:BT100" si="704">IF(BS98=BT98,BU98,BT98)</f>
        <v>平　松</v>
      </c>
      <c r="BU99" s="284" t="str">
        <f t="shared" si="671"/>
        <v>中　嶋</v>
      </c>
      <c r="BV99" s="284" t="str">
        <f t="shared" ref="BV99:BV100" si="705">IF(BU98=BV98,BW98,BV98)</f>
        <v>藤　本</v>
      </c>
      <c r="BW99" s="284" t="str">
        <f t="shared" si="672"/>
        <v>藤　本</v>
      </c>
      <c r="BX99" s="284" t="str">
        <f t="shared" si="673"/>
        <v>幸　岡</v>
      </c>
      <c r="BY99" s="284" t="str">
        <f t="shared" si="674"/>
        <v>宮　地</v>
      </c>
      <c r="BZ99" s="284" t="str">
        <f>IF(BY98=BZ98,CA98,BZ98)</f>
        <v/>
      </c>
      <c r="CA99" s="284" t="str">
        <f t="shared" si="675"/>
        <v/>
      </c>
      <c r="CB99" s="284" t="str">
        <f t="shared" si="676"/>
        <v/>
      </c>
      <c r="CC99" s="284" t="str">
        <f t="shared" si="677"/>
        <v/>
      </c>
      <c r="CD99" s="284" t="str">
        <f>IF(CC98=CD98,CE98,CD98)</f>
        <v/>
      </c>
      <c r="CE99" s="284" t="str">
        <f t="shared" si="678"/>
        <v/>
      </c>
      <c r="CF99" s="284" t="str">
        <f t="shared" si="679"/>
        <v/>
      </c>
      <c r="CG99" s="284" t="str">
        <f t="shared" si="680"/>
        <v/>
      </c>
      <c r="CH99" s="284" t="str">
        <f t="shared" si="681"/>
        <v/>
      </c>
      <c r="CI99" s="284" t="str">
        <f t="shared" ref="CI99:CI100" si="706">IF(CH98=CI98,CJ98,CI98)</f>
        <v/>
      </c>
      <c r="CJ99" s="284" t="str">
        <f>IF(CI98=CJ98,"",CJ98)</f>
        <v/>
      </c>
      <c r="CL99" s="284" t="str">
        <f t="shared" si="550"/>
        <v>山　内</v>
      </c>
      <c r="CM99" s="284" t="str">
        <f>IF(CL98=CM98,CN98,CM98)</f>
        <v>内　方</v>
      </c>
      <c r="CN99" s="284" t="str">
        <f t="shared" ref="CN99:CN100" si="707">IF(CM98=CN98,CO98,CN98)</f>
        <v>船　水</v>
      </c>
      <c r="CO99" s="284" t="str">
        <f t="shared" si="682"/>
        <v>金　山</v>
      </c>
      <c r="CP99" s="284" t="str">
        <f t="shared" ref="CP99:CP100" si="708">IF(CO98=CP98,CQ98,CP98)</f>
        <v>今　井</v>
      </c>
      <c r="CQ99" s="284" t="str">
        <f t="shared" si="683"/>
        <v>古　澤</v>
      </c>
      <c r="CR99" s="284" t="str">
        <f t="shared" ref="CR99:CR100" si="709">IF(CQ98=CR98,CS98,CR98)</f>
        <v>平　松</v>
      </c>
      <c r="CS99" s="284" t="str">
        <f t="shared" si="684"/>
        <v>宮　地</v>
      </c>
      <c r="CT99" s="284" t="str">
        <f t="shared" si="685"/>
        <v>西　山</v>
      </c>
      <c r="CU99" s="284" t="str">
        <f t="shared" si="686"/>
        <v/>
      </c>
      <c r="CV99" s="284" t="str">
        <f>IF(CU98=CV98,CW98,CV98)</f>
        <v/>
      </c>
      <c r="CW99" s="284" t="str">
        <f t="shared" si="687"/>
        <v/>
      </c>
      <c r="CX99" s="284" t="str">
        <f t="shared" si="688"/>
        <v/>
      </c>
      <c r="CY99" s="284" t="str">
        <f t="shared" si="689"/>
        <v/>
      </c>
      <c r="CZ99" s="284" t="str">
        <f>IF(CY98=CZ98,DA98,CZ98)</f>
        <v/>
      </c>
      <c r="DA99" s="284" t="str">
        <f t="shared" si="690"/>
        <v/>
      </c>
      <c r="DB99" s="284" t="str">
        <f t="shared" si="691"/>
        <v/>
      </c>
      <c r="DC99" s="284" t="str">
        <f t="shared" si="692"/>
        <v/>
      </c>
      <c r="DD99" s="284" t="str">
        <f t="shared" si="693"/>
        <v/>
      </c>
      <c r="DE99" s="284" t="str">
        <f t="shared" ref="DE99:DE100" si="710">IF(DD98=DE98,DF98,DE98)</f>
        <v/>
      </c>
      <c r="DF99" s="284" t="str">
        <f>IF(DE98=DF98,"",DF98)</f>
        <v/>
      </c>
      <c r="HA99" s="163"/>
      <c r="HB99" s="199"/>
      <c r="HC99" s="76"/>
      <c r="HD99" s="76"/>
      <c r="HE99" s="76"/>
      <c r="HF99" s="200"/>
      <c r="HG99" s="77" t="str">
        <f>IF(リスト!H98="","",リスト!H98)</f>
        <v>郡津東</v>
      </c>
      <c r="HH99" s="77" t="str">
        <f>IF(リスト!I98="","",リスト!I98)</f>
        <v/>
      </c>
      <c r="HI99" s="77" t="str">
        <f>IF(リスト!J98="","",リスト!J98)</f>
        <v>加　納</v>
      </c>
      <c r="HJ99" s="77" t="str">
        <f>IF(リスト!K98="","",リスト!K98)</f>
        <v/>
      </c>
      <c r="HK99" s="77" t="str">
        <f>IF(リスト!L98="","",リスト!L98)</f>
        <v/>
      </c>
      <c r="HL99" s="77" t="str">
        <f>IF(リスト!M98="","",リスト!M98)</f>
        <v/>
      </c>
      <c r="HM99" s="77" t="str">
        <f>IF(リスト!N98="","",リスト!N98)</f>
        <v/>
      </c>
      <c r="HN99" s="77" t="str">
        <f>IF(リスト!O98="","",リスト!O98)</f>
        <v/>
      </c>
      <c r="HO99" s="460" t="str">
        <f>IF(リスト!P98="","",リスト!P98)</f>
        <v/>
      </c>
      <c r="IV99" s="393"/>
      <c r="IW99" s="393"/>
      <c r="IX99" s="393"/>
      <c r="IY99" s="393"/>
      <c r="IZ99" s="393"/>
      <c r="JA99" s="393"/>
      <c r="JB99" s="393"/>
      <c r="JC99" s="393"/>
      <c r="JD99" s="393"/>
      <c r="JE99" s="393"/>
      <c r="JF99" s="393"/>
      <c r="JG99" s="393"/>
      <c r="JH99" s="393"/>
      <c r="JI99" s="393"/>
      <c r="JJ99" s="393"/>
      <c r="JK99" s="393"/>
      <c r="JL99" s="393"/>
      <c r="JM99" s="393"/>
      <c r="JN99" s="393"/>
      <c r="JO99" s="393"/>
      <c r="JP99" s="393"/>
      <c r="JQ99" s="393"/>
      <c r="JR99" s="393"/>
      <c r="JS99" s="393"/>
      <c r="JT99" s="393"/>
      <c r="JU99" s="393"/>
      <c r="JV99" s="393"/>
      <c r="JW99" s="393"/>
      <c r="JX99" s="393"/>
      <c r="JY99" s="393"/>
      <c r="JZ99" s="393"/>
      <c r="KA99" s="393"/>
      <c r="KB99" s="393"/>
      <c r="KC99" s="393"/>
      <c r="KD99" s="393"/>
      <c r="KE99" s="393"/>
      <c r="KF99" s="393"/>
      <c r="KG99" s="393"/>
      <c r="KH99" s="393"/>
      <c r="KI99" s="393"/>
      <c r="KJ99" s="393"/>
      <c r="KK99" s="393"/>
      <c r="KL99" s="393"/>
      <c r="KM99" s="393"/>
      <c r="KN99" s="393"/>
      <c r="KO99" s="393"/>
      <c r="KP99" s="393"/>
      <c r="KQ99" s="393"/>
      <c r="KR99" s="393"/>
      <c r="KS99" s="393"/>
      <c r="KT99" s="393"/>
      <c r="KU99" s="393"/>
      <c r="KV99" s="393"/>
      <c r="KW99" s="393"/>
      <c r="KX99" s="393"/>
      <c r="KY99" s="393"/>
      <c r="KZ99" s="393"/>
      <c r="LA99" s="393"/>
      <c r="LB99" s="393"/>
      <c r="LC99" s="393"/>
      <c r="LD99" s="393"/>
      <c r="LE99" s="393"/>
      <c r="LF99" s="393"/>
      <c r="LG99" s="393"/>
      <c r="LH99" s="393"/>
      <c r="LI99" s="393"/>
      <c r="LJ99" s="393"/>
      <c r="LK99" s="393"/>
      <c r="LL99" s="393"/>
      <c r="LM99" s="393"/>
      <c r="LN99" s="393"/>
      <c r="LO99" s="393"/>
      <c r="LP99" s="393"/>
      <c r="LQ99" s="393"/>
      <c r="LR99" s="393"/>
      <c r="LS99" s="393"/>
      <c r="LT99" s="393"/>
      <c r="LU99" s="393"/>
      <c r="LV99" s="393"/>
      <c r="LW99" s="393"/>
      <c r="LX99" s="393"/>
      <c r="LY99" s="393"/>
      <c r="LZ99" s="393"/>
      <c r="MA99" s="393"/>
      <c r="MB99" s="393"/>
      <c r="MC99" s="393"/>
      <c r="MD99" s="393"/>
      <c r="ME99" s="393"/>
      <c r="MF99" s="393"/>
      <c r="MG99" s="393"/>
      <c r="MH99" s="393"/>
      <c r="MI99" s="393"/>
      <c r="MJ99" s="393"/>
      <c r="MK99" s="393"/>
      <c r="ML99" s="393"/>
      <c r="MM99" s="393"/>
      <c r="MN99" s="393"/>
      <c r="MO99" s="393"/>
      <c r="MP99" s="393"/>
      <c r="MQ99" s="393"/>
      <c r="MR99" s="393"/>
      <c r="MS99" s="393"/>
      <c r="MT99" s="393"/>
      <c r="MU99" s="393"/>
      <c r="MV99" s="393"/>
      <c r="MW99" s="393"/>
      <c r="MX99" s="393"/>
      <c r="MY99" s="393"/>
      <c r="MZ99" s="393"/>
      <c r="NA99" s="393"/>
      <c r="NB99" s="393"/>
      <c r="NC99" s="393"/>
      <c r="ND99" s="393"/>
      <c r="NE99" s="393"/>
      <c r="NF99" s="393"/>
      <c r="NG99" s="393"/>
      <c r="NH99" s="393"/>
      <c r="NI99" s="393"/>
      <c r="NJ99" s="393"/>
      <c r="NK99" s="393"/>
      <c r="NL99" s="393"/>
      <c r="NM99" s="393"/>
      <c r="NN99" s="393"/>
      <c r="NO99" s="393"/>
      <c r="NP99" s="393"/>
      <c r="NQ99" s="393"/>
      <c r="NR99" s="393"/>
      <c r="NS99" s="393"/>
      <c r="NT99" s="393"/>
      <c r="NU99" s="393"/>
      <c r="NV99" s="393"/>
      <c r="NW99" s="393"/>
      <c r="NX99" s="393"/>
      <c r="NY99" s="393"/>
      <c r="NZ99" s="393"/>
      <c r="OA99" s="393"/>
      <c r="OB99" s="393"/>
      <c r="OC99" s="393"/>
      <c r="OD99" s="393"/>
      <c r="OE99" s="393"/>
      <c r="OF99" s="393"/>
      <c r="OG99" s="393"/>
      <c r="OH99" s="393"/>
      <c r="OI99" s="393"/>
      <c r="OJ99" s="393"/>
      <c r="OK99" s="393"/>
      <c r="OL99" s="393"/>
      <c r="OM99" s="393"/>
      <c r="ON99" s="393"/>
      <c r="OO99" s="393"/>
      <c r="OP99" s="393"/>
      <c r="OQ99" s="393"/>
      <c r="OR99" s="393"/>
      <c r="OS99" s="393"/>
      <c r="OT99" s="393"/>
      <c r="OU99" s="393"/>
      <c r="OV99" s="393"/>
      <c r="OW99" s="393"/>
      <c r="OX99" s="393"/>
      <c r="OY99" s="393"/>
      <c r="OZ99" s="393"/>
      <c r="PA99" s="393"/>
      <c r="PB99" s="393"/>
      <c r="PC99" s="393"/>
      <c r="PD99" s="393"/>
      <c r="PE99" s="393"/>
      <c r="PF99" s="393"/>
      <c r="PG99" s="393"/>
      <c r="PH99" s="393"/>
      <c r="PI99" s="393"/>
      <c r="PJ99" s="393"/>
      <c r="PK99" s="393"/>
      <c r="PL99" s="393"/>
      <c r="PM99" s="393"/>
      <c r="PN99" s="393"/>
      <c r="PO99" s="393"/>
      <c r="PP99" s="393"/>
      <c r="PQ99" s="393"/>
      <c r="PR99" s="393"/>
      <c r="PS99" s="393"/>
      <c r="PT99" s="393"/>
      <c r="PU99" s="393"/>
      <c r="PV99" s="393"/>
      <c r="PW99" s="393"/>
      <c r="PX99" s="393"/>
      <c r="PY99" s="393"/>
      <c r="PZ99" s="393"/>
      <c r="QA99" s="393"/>
      <c r="QB99" s="393"/>
      <c r="QC99" s="393"/>
      <c r="QD99" s="393"/>
      <c r="QE99" s="393"/>
      <c r="QF99" s="393"/>
      <c r="QG99" s="393"/>
      <c r="QH99" s="393"/>
      <c r="QI99" s="393"/>
      <c r="QJ99" s="393"/>
      <c r="QK99" s="393"/>
      <c r="QL99" s="393"/>
      <c r="QM99" s="393"/>
      <c r="QN99" s="393"/>
      <c r="QO99" s="393"/>
      <c r="QP99" s="393"/>
      <c r="QQ99" s="393"/>
      <c r="QR99" s="393"/>
      <c r="QS99" s="393"/>
      <c r="QT99" s="393"/>
      <c r="QU99" s="393"/>
      <c r="QV99" s="393"/>
      <c r="QW99" s="393"/>
      <c r="QX99" s="393"/>
      <c r="QY99" s="393"/>
      <c r="QZ99" s="393"/>
      <c r="RA99" s="393"/>
      <c r="RB99" s="393"/>
      <c r="RC99" s="393"/>
      <c r="RD99" s="393"/>
      <c r="RE99" s="393"/>
      <c r="RF99" s="393"/>
      <c r="RG99" s="393"/>
      <c r="RH99" s="393"/>
      <c r="RI99" s="393"/>
      <c r="RJ99" s="393"/>
      <c r="RK99" s="393"/>
      <c r="RL99" s="393"/>
      <c r="RM99" s="393"/>
      <c r="RN99" s="393"/>
      <c r="RO99" s="393"/>
      <c r="RP99" s="393"/>
      <c r="RQ99" s="393"/>
      <c r="RR99" s="393"/>
      <c r="RS99" s="393"/>
      <c r="RT99" s="393"/>
      <c r="RU99" s="393"/>
      <c r="RV99" s="393"/>
      <c r="RW99" s="393"/>
      <c r="RX99" s="393"/>
      <c r="RY99" s="393"/>
      <c r="RZ99" s="393"/>
      <c r="SA99" s="393"/>
      <c r="SB99" s="393"/>
      <c r="SC99" s="393"/>
      <c r="SD99" s="393"/>
      <c r="SE99" s="393"/>
      <c r="SF99" s="393"/>
      <c r="SG99" s="393"/>
      <c r="SH99" s="393"/>
      <c r="SI99" s="393"/>
      <c r="SJ99" s="393"/>
      <c r="SK99" s="393"/>
      <c r="SL99" s="393"/>
      <c r="SM99" s="393"/>
      <c r="SN99" s="393"/>
      <c r="SO99" s="393"/>
      <c r="SP99" s="393"/>
      <c r="SQ99" s="393"/>
      <c r="SR99" s="393"/>
      <c r="SS99" s="393"/>
      <c r="ST99" s="393"/>
      <c r="SU99" s="393"/>
      <c r="SV99" s="393"/>
      <c r="SW99" s="393"/>
      <c r="SX99" s="393"/>
      <c r="SY99" s="393"/>
      <c r="SZ99" s="393"/>
      <c r="TA99" s="393"/>
      <c r="TB99" s="393"/>
      <c r="TC99" s="393"/>
      <c r="TD99" s="393"/>
      <c r="TE99" s="393"/>
      <c r="TF99" s="393"/>
      <c r="TG99" s="393"/>
      <c r="TH99" s="393"/>
      <c r="TI99" s="393"/>
      <c r="TJ99" s="393"/>
      <c r="TK99" s="393"/>
    </row>
    <row r="100" spans="2:531" ht="24.75" customHeight="1" x14ac:dyDescent="0.2">
      <c r="B100" s="284" t="str">
        <f t="shared" si="524"/>
        <v>山　内</v>
      </c>
      <c r="C100" s="284" t="str">
        <f>IF(B99=C99,D99,C99)</f>
        <v>内　方</v>
      </c>
      <c r="D100" s="284" t="str">
        <f t="shared" si="694"/>
        <v>平　澤</v>
      </c>
      <c r="E100" s="284" t="str">
        <f t="shared" si="694"/>
        <v>船　水</v>
      </c>
      <c r="F100" s="284" t="str">
        <f t="shared" si="694"/>
        <v>今　井</v>
      </c>
      <c r="G100" s="284" t="str">
        <f t="shared" si="694"/>
        <v>古　澤</v>
      </c>
      <c r="H100" s="284" t="str">
        <f t="shared" si="694"/>
        <v>髙比良</v>
      </c>
      <c r="I100" s="284" t="str">
        <f t="shared" si="694"/>
        <v>平　松</v>
      </c>
      <c r="J100" s="284" t="str">
        <f t="shared" si="694"/>
        <v>平　松</v>
      </c>
      <c r="K100" s="284" t="str">
        <f t="shared" si="694"/>
        <v/>
      </c>
      <c r="L100" s="284" t="str">
        <f>IF(K99=L99,M99,L99)</f>
        <v/>
      </c>
      <c r="M100" s="284" t="str">
        <f t="shared" si="694"/>
        <v/>
      </c>
      <c r="N100" s="284" t="str">
        <f t="shared" si="694"/>
        <v/>
      </c>
      <c r="O100" s="284" t="str">
        <f t="shared" si="694"/>
        <v/>
      </c>
      <c r="P100" s="284" t="str">
        <f>IF(O99=P99,Q99,P99)</f>
        <v/>
      </c>
      <c r="Q100" s="284" t="str">
        <f t="shared" si="694"/>
        <v/>
      </c>
      <c r="R100" s="284" t="str">
        <f t="shared" si="694"/>
        <v/>
      </c>
      <c r="S100" s="284" t="str">
        <f t="shared" si="694"/>
        <v/>
      </c>
      <c r="T100" s="284" t="str">
        <f t="shared" si="645"/>
        <v/>
      </c>
      <c r="U100" s="284" t="str">
        <f t="shared" si="645"/>
        <v/>
      </c>
      <c r="V100" s="284" t="str">
        <f t="shared" ref="V100:V105" si="711">IF(U99=V99,"",V99)</f>
        <v/>
      </c>
      <c r="X100" s="284" t="str">
        <f t="shared" si="538"/>
        <v>山　内</v>
      </c>
      <c r="Y100" s="284" t="str">
        <f>IF(X99=Y99,Z99,Y99)</f>
        <v>内　方</v>
      </c>
      <c r="Z100" s="284" t="str">
        <f t="shared" si="695"/>
        <v>平　澤</v>
      </c>
      <c r="AA100" s="284" t="str">
        <f t="shared" si="646"/>
        <v>船　水</v>
      </c>
      <c r="AB100" s="284" t="str">
        <f t="shared" si="696"/>
        <v>古　澤</v>
      </c>
      <c r="AC100" s="284" t="str">
        <f t="shared" si="647"/>
        <v>平　松</v>
      </c>
      <c r="AD100" s="284" t="str">
        <f t="shared" si="697"/>
        <v>西　山</v>
      </c>
      <c r="AE100" s="284" t="str">
        <f t="shared" si="648"/>
        <v/>
      </c>
      <c r="AF100" s="284" t="str">
        <f t="shared" si="649"/>
        <v/>
      </c>
      <c r="AG100" s="284" t="str">
        <f t="shared" si="650"/>
        <v/>
      </c>
      <c r="AH100" s="284" t="str">
        <f>IF(AG99=AH99,AI99,AH99)</f>
        <v/>
      </c>
      <c r="AI100" s="284" t="str">
        <f t="shared" si="651"/>
        <v/>
      </c>
      <c r="AJ100" s="284" t="str">
        <f t="shared" si="652"/>
        <v/>
      </c>
      <c r="AK100" s="284" t="str">
        <f t="shared" si="653"/>
        <v/>
      </c>
      <c r="AL100" s="284" t="str">
        <f>IF(AK99=AL99,AM99,AL99)</f>
        <v/>
      </c>
      <c r="AM100" s="284" t="str">
        <f t="shared" si="654"/>
        <v/>
      </c>
      <c r="AN100" s="284" t="str">
        <f t="shared" si="655"/>
        <v/>
      </c>
      <c r="AO100" s="284" t="str">
        <f t="shared" si="656"/>
        <v/>
      </c>
      <c r="AP100" s="284" t="str">
        <f t="shared" si="657"/>
        <v/>
      </c>
      <c r="AQ100" s="284" t="str">
        <f t="shared" si="698"/>
        <v/>
      </c>
      <c r="AR100" s="284" t="str">
        <f t="shared" ref="AR100:AR105" si="712">IF(AQ99=AR99,"",AR99)</f>
        <v/>
      </c>
      <c r="AT100" s="284" t="str">
        <f t="shared" si="542"/>
        <v>山　内</v>
      </c>
      <c r="AU100" s="284" t="str">
        <f>IF(AT99=AU99,AV99,AU99)</f>
        <v>内　方</v>
      </c>
      <c r="AV100" s="284" t="str">
        <f t="shared" si="699"/>
        <v>平　澤</v>
      </c>
      <c r="AW100" s="284" t="str">
        <f t="shared" si="658"/>
        <v>船　水</v>
      </c>
      <c r="AX100" s="284" t="str">
        <f t="shared" si="700"/>
        <v>古　澤</v>
      </c>
      <c r="AY100" s="284" t="str">
        <f t="shared" si="659"/>
        <v>平　松</v>
      </c>
      <c r="AZ100" s="284" t="str">
        <f t="shared" si="701"/>
        <v>宮　地</v>
      </c>
      <c r="BA100" s="284" t="str">
        <f t="shared" si="660"/>
        <v/>
      </c>
      <c r="BB100" s="284" t="str">
        <f t="shared" si="661"/>
        <v/>
      </c>
      <c r="BC100" s="284" t="str">
        <f t="shared" si="662"/>
        <v/>
      </c>
      <c r="BD100" s="284" t="str">
        <f>IF(BC99=BD99,BE99,BD99)</f>
        <v/>
      </c>
      <c r="BE100" s="284" t="str">
        <f t="shared" si="663"/>
        <v/>
      </c>
      <c r="BF100" s="284" t="str">
        <f t="shared" si="664"/>
        <v/>
      </c>
      <c r="BG100" s="284" t="str">
        <f t="shared" si="665"/>
        <v/>
      </c>
      <c r="BH100" s="284" t="str">
        <f>IF(BG99=BH99,BI99,BH99)</f>
        <v/>
      </c>
      <c r="BI100" s="284" t="str">
        <f t="shared" si="666"/>
        <v/>
      </c>
      <c r="BJ100" s="284" t="str">
        <f t="shared" si="667"/>
        <v/>
      </c>
      <c r="BK100" s="284" t="str">
        <f t="shared" si="668"/>
        <v/>
      </c>
      <c r="BL100" s="284" t="str">
        <f t="shared" si="669"/>
        <v/>
      </c>
      <c r="BM100" s="284" t="str">
        <f t="shared" si="702"/>
        <v/>
      </c>
      <c r="BN100" s="284" t="str">
        <f t="shared" ref="BN100:BN105" si="713">IF(BM99=BN99,"",BN99)</f>
        <v/>
      </c>
      <c r="BP100" s="284" t="str">
        <f t="shared" si="546"/>
        <v>山　内</v>
      </c>
      <c r="BQ100" s="284" t="str">
        <f>IF(BP99=BQ99,BR99,BQ99)</f>
        <v>内　方</v>
      </c>
      <c r="BR100" s="284" t="str">
        <f t="shared" si="703"/>
        <v>平　澤</v>
      </c>
      <c r="BS100" s="284" t="str">
        <f t="shared" si="670"/>
        <v>船　水</v>
      </c>
      <c r="BT100" s="284" t="str">
        <f t="shared" si="704"/>
        <v>平　松</v>
      </c>
      <c r="BU100" s="284" t="str">
        <f t="shared" si="671"/>
        <v>中　嶋</v>
      </c>
      <c r="BV100" s="284" t="str">
        <f t="shared" si="705"/>
        <v>藤　本</v>
      </c>
      <c r="BW100" s="284" t="str">
        <f t="shared" si="672"/>
        <v>幸　岡</v>
      </c>
      <c r="BX100" s="284" t="str">
        <f t="shared" si="673"/>
        <v>幸　岡</v>
      </c>
      <c r="BY100" s="284" t="str">
        <f t="shared" si="674"/>
        <v>宮　地</v>
      </c>
      <c r="BZ100" s="284" t="str">
        <f>IF(BY99=BZ99,CA99,BZ99)</f>
        <v/>
      </c>
      <c r="CA100" s="284" t="str">
        <f t="shared" si="675"/>
        <v/>
      </c>
      <c r="CB100" s="284" t="str">
        <f t="shared" si="676"/>
        <v/>
      </c>
      <c r="CC100" s="284" t="str">
        <f t="shared" si="677"/>
        <v/>
      </c>
      <c r="CD100" s="284" t="str">
        <f>IF(CC99=CD99,CE99,CD99)</f>
        <v/>
      </c>
      <c r="CE100" s="284" t="str">
        <f t="shared" si="678"/>
        <v/>
      </c>
      <c r="CF100" s="284" t="str">
        <f t="shared" si="679"/>
        <v/>
      </c>
      <c r="CG100" s="284" t="str">
        <f t="shared" si="680"/>
        <v/>
      </c>
      <c r="CH100" s="284" t="str">
        <f t="shared" si="681"/>
        <v/>
      </c>
      <c r="CI100" s="284" t="str">
        <f t="shared" si="706"/>
        <v/>
      </c>
      <c r="CJ100" s="284" t="str">
        <f t="shared" ref="CJ100:CJ105" si="714">IF(CI99=CJ99,"",CJ99)</f>
        <v/>
      </c>
      <c r="CL100" s="284" t="str">
        <f t="shared" si="550"/>
        <v>山　内</v>
      </c>
      <c r="CM100" s="284" t="str">
        <f>IF(CL99=CM99,CN99,CM99)</f>
        <v>内　方</v>
      </c>
      <c r="CN100" s="284" t="str">
        <f t="shared" si="707"/>
        <v>船　水</v>
      </c>
      <c r="CO100" s="284" t="str">
        <f t="shared" si="682"/>
        <v>金　山</v>
      </c>
      <c r="CP100" s="284" t="str">
        <f t="shared" si="708"/>
        <v>今　井</v>
      </c>
      <c r="CQ100" s="284" t="str">
        <f t="shared" si="683"/>
        <v>古　澤</v>
      </c>
      <c r="CR100" s="284" t="str">
        <f t="shared" si="709"/>
        <v>平　松</v>
      </c>
      <c r="CS100" s="284" t="str">
        <f t="shared" si="684"/>
        <v>宮　地</v>
      </c>
      <c r="CT100" s="284" t="str">
        <f t="shared" si="685"/>
        <v>西　山</v>
      </c>
      <c r="CU100" s="284" t="str">
        <f t="shared" si="686"/>
        <v/>
      </c>
      <c r="CV100" s="284" t="str">
        <f>IF(CU99=CV99,CW99,CV99)</f>
        <v/>
      </c>
      <c r="CW100" s="284" t="str">
        <f t="shared" si="687"/>
        <v/>
      </c>
      <c r="CX100" s="284" t="str">
        <f t="shared" si="688"/>
        <v/>
      </c>
      <c r="CY100" s="284" t="str">
        <f t="shared" si="689"/>
        <v/>
      </c>
      <c r="CZ100" s="284" t="str">
        <f>IF(CY99=CZ99,DA99,CZ99)</f>
        <v/>
      </c>
      <c r="DA100" s="284" t="str">
        <f t="shared" si="690"/>
        <v/>
      </c>
      <c r="DB100" s="284" t="str">
        <f t="shared" si="691"/>
        <v/>
      </c>
      <c r="DC100" s="284" t="str">
        <f t="shared" si="692"/>
        <v/>
      </c>
      <c r="DD100" s="284" t="str">
        <f t="shared" si="693"/>
        <v/>
      </c>
      <c r="DE100" s="284" t="str">
        <f t="shared" si="710"/>
        <v/>
      </c>
      <c r="DF100" s="284" t="str">
        <f t="shared" ref="DF100:DF105" si="715">IF(DE99=DF99,"",DF99)</f>
        <v/>
      </c>
      <c r="HA100" s="163"/>
      <c r="HB100" s="199"/>
      <c r="HC100" s="76"/>
      <c r="HD100" s="76"/>
      <c r="HE100" s="76"/>
      <c r="HF100" s="200"/>
      <c r="HG100" s="77" t="str">
        <f>IF(リスト!H99="","",リスト!H99)</f>
        <v>交　野</v>
      </c>
      <c r="HH100" s="77" t="str">
        <f>IF(リスト!I99="","",リスト!I99)</f>
        <v/>
      </c>
      <c r="HI100" s="77" t="str">
        <f>IF(リスト!J99="","",リスト!J99)</f>
        <v>荒　本</v>
      </c>
      <c r="HJ100" s="77" t="str">
        <f>IF(リスト!K99="","",リスト!K99)</f>
        <v/>
      </c>
      <c r="HK100" s="77" t="str">
        <f>IF(リスト!L99="","",リスト!L99)</f>
        <v/>
      </c>
      <c r="HL100" s="77" t="str">
        <f>IF(リスト!M99="","",リスト!M99)</f>
        <v/>
      </c>
      <c r="HM100" s="77" t="str">
        <f>IF(リスト!N99="","",リスト!N99)</f>
        <v/>
      </c>
      <c r="HN100" s="77" t="str">
        <f>IF(リスト!O99="","",リスト!O99)</f>
        <v/>
      </c>
      <c r="HO100" s="460" t="str">
        <f>IF(リスト!P99="","",リスト!P99)</f>
        <v/>
      </c>
      <c r="IV100" s="393"/>
      <c r="IW100" s="393"/>
      <c r="IX100" s="393"/>
      <c r="IY100" s="393"/>
      <c r="IZ100" s="393"/>
      <c r="JA100" s="393"/>
      <c r="JB100" s="393"/>
      <c r="JC100" s="393"/>
      <c r="JD100" s="393"/>
      <c r="JE100" s="393"/>
      <c r="JF100" s="393"/>
      <c r="JG100" s="393"/>
      <c r="JH100" s="393"/>
      <c r="JI100" s="393"/>
      <c r="JJ100" s="393"/>
      <c r="JK100" s="393"/>
      <c r="JL100" s="393"/>
      <c r="JM100" s="393"/>
      <c r="JN100" s="393"/>
      <c r="JO100" s="393"/>
      <c r="JP100" s="393"/>
      <c r="JQ100" s="393"/>
      <c r="JR100" s="393"/>
      <c r="JS100" s="393"/>
      <c r="JT100" s="393"/>
      <c r="JU100" s="393"/>
      <c r="JV100" s="393"/>
      <c r="JW100" s="393"/>
      <c r="JX100" s="393"/>
      <c r="JY100" s="393"/>
      <c r="JZ100" s="393"/>
      <c r="KA100" s="393"/>
      <c r="KB100" s="393"/>
      <c r="KC100" s="393"/>
      <c r="KD100" s="393"/>
      <c r="KE100" s="393"/>
      <c r="KF100" s="393"/>
      <c r="KG100" s="393"/>
      <c r="KH100" s="393"/>
      <c r="KI100" s="393"/>
      <c r="KJ100" s="393"/>
      <c r="KK100" s="393"/>
      <c r="KL100" s="393"/>
      <c r="KM100" s="393"/>
      <c r="KN100" s="393"/>
      <c r="KO100" s="393"/>
      <c r="KP100" s="393"/>
      <c r="KQ100" s="393"/>
      <c r="KR100" s="393"/>
      <c r="KS100" s="393"/>
      <c r="KT100" s="393"/>
      <c r="KU100" s="393"/>
      <c r="KV100" s="393"/>
      <c r="KW100" s="393"/>
      <c r="KX100" s="393"/>
      <c r="KY100" s="393"/>
      <c r="KZ100" s="393"/>
      <c r="LA100" s="393"/>
      <c r="LB100" s="393"/>
      <c r="LC100" s="393"/>
      <c r="LD100" s="393"/>
      <c r="LE100" s="393"/>
      <c r="LF100" s="393"/>
      <c r="LG100" s="393"/>
      <c r="LH100" s="393"/>
      <c r="LI100" s="393"/>
      <c r="LJ100" s="393"/>
      <c r="LK100" s="393"/>
      <c r="LL100" s="393"/>
      <c r="LM100" s="393"/>
      <c r="LN100" s="393"/>
      <c r="LO100" s="393"/>
      <c r="LP100" s="393"/>
      <c r="LQ100" s="393"/>
      <c r="LR100" s="393"/>
      <c r="LS100" s="393"/>
      <c r="LT100" s="393"/>
      <c r="LU100" s="393"/>
      <c r="LV100" s="393"/>
      <c r="LW100" s="393"/>
      <c r="LX100" s="393"/>
      <c r="LY100" s="393"/>
      <c r="LZ100" s="393"/>
      <c r="MA100" s="393"/>
      <c r="MB100" s="393"/>
      <c r="MC100" s="393"/>
      <c r="MD100" s="393"/>
      <c r="ME100" s="393"/>
      <c r="MF100" s="393"/>
      <c r="MG100" s="393"/>
      <c r="MH100" s="393"/>
      <c r="MI100" s="393"/>
      <c r="MJ100" s="393"/>
      <c r="MK100" s="393"/>
      <c r="ML100" s="393"/>
      <c r="MM100" s="393"/>
      <c r="MN100" s="393"/>
      <c r="MO100" s="393"/>
      <c r="MP100" s="393"/>
      <c r="MQ100" s="393"/>
      <c r="MR100" s="393"/>
      <c r="MS100" s="393"/>
      <c r="MT100" s="393"/>
      <c r="MU100" s="393"/>
      <c r="MV100" s="393"/>
      <c r="MW100" s="393"/>
      <c r="MX100" s="393"/>
      <c r="MY100" s="393"/>
      <c r="MZ100" s="393"/>
      <c r="NA100" s="393"/>
      <c r="NB100" s="393"/>
      <c r="NC100" s="393"/>
      <c r="ND100" s="393"/>
      <c r="NE100" s="393"/>
      <c r="NF100" s="393"/>
      <c r="NG100" s="393"/>
      <c r="NH100" s="393"/>
      <c r="NI100" s="393"/>
      <c r="NJ100" s="393"/>
      <c r="NK100" s="393"/>
      <c r="NL100" s="393"/>
      <c r="NM100" s="393"/>
      <c r="NN100" s="393"/>
      <c r="NO100" s="393"/>
      <c r="NP100" s="393"/>
      <c r="NQ100" s="393"/>
      <c r="NR100" s="393"/>
      <c r="NS100" s="393"/>
      <c r="NT100" s="393"/>
      <c r="NU100" s="393"/>
      <c r="NV100" s="393"/>
      <c r="NW100" s="393"/>
      <c r="NX100" s="393"/>
      <c r="NY100" s="393"/>
      <c r="NZ100" s="393"/>
      <c r="OA100" s="393"/>
      <c r="OB100" s="393"/>
      <c r="OC100" s="393"/>
      <c r="OD100" s="393"/>
      <c r="OE100" s="393"/>
      <c r="OF100" s="393"/>
      <c r="OG100" s="393"/>
      <c r="OH100" s="393"/>
      <c r="OI100" s="393"/>
      <c r="OJ100" s="393"/>
      <c r="OK100" s="393"/>
      <c r="OL100" s="393"/>
      <c r="OM100" s="393"/>
      <c r="ON100" s="393"/>
      <c r="OO100" s="393"/>
      <c r="OP100" s="393"/>
      <c r="OQ100" s="393"/>
      <c r="OR100" s="393"/>
      <c r="OS100" s="393"/>
      <c r="OT100" s="393"/>
      <c r="OU100" s="393"/>
      <c r="OV100" s="393"/>
      <c r="OW100" s="393"/>
      <c r="OX100" s="393"/>
      <c r="OY100" s="393"/>
      <c r="OZ100" s="393"/>
      <c r="PA100" s="393"/>
      <c r="PB100" s="393"/>
      <c r="PC100" s="393"/>
      <c r="PD100" s="393"/>
      <c r="PE100" s="393"/>
      <c r="PF100" s="393"/>
      <c r="PG100" s="393"/>
      <c r="PH100" s="393"/>
      <c r="PI100" s="393"/>
      <c r="PJ100" s="393"/>
      <c r="PK100" s="393"/>
      <c r="PL100" s="393"/>
      <c r="PM100" s="393"/>
      <c r="PN100" s="393"/>
      <c r="PO100" s="393"/>
      <c r="PP100" s="393"/>
      <c r="PQ100" s="393"/>
      <c r="PR100" s="393"/>
      <c r="PS100" s="393"/>
      <c r="PT100" s="393"/>
      <c r="PU100" s="393"/>
      <c r="PV100" s="393"/>
      <c r="PW100" s="393"/>
      <c r="PX100" s="393"/>
      <c r="PY100" s="393"/>
      <c r="PZ100" s="393"/>
      <c r="QA100" s="393"/>
      <c r="QB100" s="393"/>
      <c r="QC100" s="393"/>
      <c r="QD100" s="393"/>
      <c r="QE100" s="393"/>
      <c r="QF100" s="393"/>
      <c r="QG100" s="393"/>
      <c r="QH100" s="393"/>
      <c r="QI100" s="393"/>
      <c r="QJ100" s="393"/>
      <c r="QK100" s="393"/>
      <c r="QL100" s="393"/>
      <c r="QM100" s="393"/>
      <c r="QN100" s="393"/>
      <c r="QO100" s="393"/>
      <c r="QP100" s="393"/>
      <c r="QQ100" s="393"/>
      <c r="QR100" s="393"/>
      <c r="QS100" s="393"/>
      <c r="QT100" s="393"/>
      <c r="QU100" s="393"/>
      <c r="QV100" s="393"/>
      <c r="QW100" s="393"/>
      <c r="QX100" s="393"/>
      <c r="QY100" s="393"/>
      <c r="QZ100" s="393"/>
      <c r="RA100" s="393"/>
      <c r="RB100" s="393"/>
      <c r="RC100" s="393"/>
      <c r="RD100" s="393"/>
      <c r="RE100" s="393"/>
      <c r="RF100" s="393"/>
      <c r="RG100" s="393"/>
      <c r="RH100" s="393"/>
      <c r="RI100" s="393"/>
      <c r="RJ100" s="393"/>
      <c r="RK100" s="393"/>
      <c r="RL100" s="393"/>
      <c r="RM100" s="393"/>
      <c r="RN100" s="393"/>
      <c r="RO100" s="393"/>
      <c r="RP100" s="393"/>
      <c r="RQ100" s="393"/>
      <c r="RR100" s="393"/>
      <c r="RS100" s="393"/>
      <c r="RT100" s="393"/>
      <c r="RU100" s="393"/>
      <c r="RV100" s="393"/>
      <c r="RW100" s="393"/>
      <c r="RX100" s="393"/>
      <c r="RY100" s="393"/>
      <c r="RZ100" s="393"/>
      <c r="SA100" s="393"/>
      <c r="SB100" s="393"/>
      <c r="SC100" s="393"/>
      <c r="SD100" s="393"/>
      <c r="SE100" s="393"/>
      <c r="SF100" s="393"/>
      <c r="SG100" s="393"/>
      <c r="SH100" s="393"/>
      <c r="SI100" s="393"/>
      <c r="SJ100" s="393"/>
      <c r="SK100" s="393"/>
      <c r="SL100" s="393"/>
      <c r="SM100" s="393"/>
      <c r="SN100" s="393"/>
      <c r="SO100" s="393"/>
      <c r="SP100" s="393"/>
      <c r="SQ100" s="393"/>
      <c r="SR100" s="393"/>
      <c r="SS100" s="393"/>
      <c r="ST100" s="393"/>
      <c r="SU100" s="393"/>
      <c r="SV100" s="393"/>
      <c r="SW100" s="393"/>
      <c r="SX100" s="393"/>
      <c r="SY100" s="393"/>
      <c r="SZ100" s="393"/>
      <c r="TA100" s="393"/>
      <c r="TB100" s="393"/>
      <c r="TC100" s="393"/>
      <c r="TD100" s="393"/>
      <c r="TE100" s="393"/>
      <c r="TF100" s="393"/>
      <c r="TG100" s="393"/>
      <c r="TH100" s="393"/>
      <c r="TI100" s="393"/>
      <c r="TJ100" s="393"/>
      <c r="TK100" s="393"/>
    </row>
    <row r="101" spans="2:531" ht="24.75" customHeight="1" x14ac:dyDescent="0.2">
      <c r="B101" s="284" t="str">
        <f t="shared" si="524"/>
        <v>山　内</v>
      </c>
      <c r="C101" s="284" t="str">
        <f>IF(C100=B100,D100,C100)</f>
        <v>内　方</v>
      </c>
      <c r="D101" s="284" t="str">
        <f t="shared" ref="D101:S105" si="716">IF(D100=C100,E100,D100)</f>
        <v>平　澤</v>
      </c>
      <c r="E101" s="284" t="str">
        <f t="shared" si="716"/>
        <v>船　水</v>
      </c>
      <c r="F101" s="284" t="str">
        <f t="shared" si="716"/>
        <v>今　井</v>
      </c>
      <c r="G101" s="284" t="str">
        <f t="shared" si="716"/>
        <v>古　澤</v>
      </c>
      <c r="H101" s="284" t="str">
        <f t="shared" si="716"/>
        <v>髙比良</v>
      </c>
      <c r="I101" s="284" t="str">
        <f t="shared" si="716"/>
        <v>平　松</v>
      </c>
      <c r="J101" s="284" t="str">
        <f t="shared" si="716"/>
        <v/>
      </c>
      <c r="K101" s="284" t="str">
        <f t="shared" si="716"/>
        <v/>
      </c>
      <c r="L101" s="284" t="str">
        <f t="shared" si="716"/>
        <v/>
      </c>
      <c r="M101" s="284" t="str">
        <f t="shared" si="716"/>
        <v/>
      </c>
      <c r="N101" s="284" t="str">
        <f t="shared" si="716"/>
        <v/>
      </c>
      <c r="O101" s="284" t="str">
        <f t="shared" si="716"/>
        <v/>
      </c>
      <c r="P101" s="284" t="str">
        <f t="shared" si="716"/>
        <v/>
      </c>
      <c r="Q101" s="284" t="str">
        <f t="shared" si="716"/>
        <v/>
      </c>
      <c r="R101" s="284" t="str">
        <f t="shared" si="716"/>
        <v/>
      </c>
      <c r="S101" s="284" t="str">
        <f t="shared" si="716"/>
        <v/>
      </c>
      <c r="T101" s="284" t="str">
        <f t="shared" ref="T101:U105" si="717">IF(T100=S100,U100,T100)</f>
        <v/>
      </c>
      <c r="U101" s="284" t="str">
        <f t="shared" si="717"/>
        <v/>
      </c>
      <c r="V101" s="284" t="str">
        <f t="shared" si="711"/>
        <v/>
      </c>
      <c r="X101" s="284" t="str">
        <f t="shared" si="538"/>
        <v>山　内</v>
      </c>
      <c r="Y101" s="284" t="str">
        <f>IF(Y100=X100,Z100,Y100)</f>
        <v>内　方</v>
      </c>
      <c r="Z101" s="284" t="str">
        <f t="shared" ref="Z101:Z105" si="718">IF(Z100=Y100,AA100,Z100)</f>
        <v>平　澤</v>
      </c>
      <c r="AA101" s="284" t="str">
        <f t="shared" ref="AA101:AA105" si="719">IF(AA100=Z100,AB100,AA100)</f>
        <v>船　水</v>
      </c>
      <c r="AB101" s="284" t="str">
        <f t="shared" ref="AB101:AB105" si="720">IF(AB100=AA100,AC100,AB100)</f>
        <v>古　澤</v>
      </c>
      <c r="AC101" s="284" t="str">
        <f t="shared" ref="AC101:AC105" si="721">IF(AC100=AB100,AD100,AC100)</f>
        <v>平　松</v>
      </c>
      <c r="AD101" s="284" t="str">
        <f t="shared" ref="AD101:AD105" si="722">IF(AD100=AC100,AE100,AD100)</f>
        <v>西　山</v>
      </c>
      <c r="AE101" s="284" t="str">
        <f t="shared" ref="AE101:AE105" si="723">IF(AE100=AD100,AF100,AE100)</f>
        <v/>
      </c>
      <c r="AF101" s="284" t="str">
        <f t="shared" ref="AF101:AF105" si="724">IF(AF100=AE100,AG100,AF100)</f>
        <v/>
      </c>
      <c r="AG101" s="284" t="str">
        <f t="shared" ref="AG101:AG105" si="725">IF(AG100=AF100,AH100,AG100)</f>
        <v/>
      </c>
      <c r="AH101" s="284" t="str">
        <f t="shared" ref="AH101:AH105" si="726">IF(AH100=AG100,AI100,AH100)</f>
        <v/>
      </c>
      <c r="AI101" s="284" t="str">
        <f t="shared" ref="AI101:AI105" si="727">IF(AI100=AH100,AJ100,AI100)</f>
        <v/>
      </c>
      <c r="AJ101" s="284" t="str">
        <f t="shared" ref="AJ101:AJ105" si="728">IF(AJ100=AI100,AK100,AJ100)</f>
        <v/>
      </c>
      <c r="AK101" s="284" t="str">
        <f t="shared" ref="AK101:AK105" si="729">IF(AK100=AJ100,AL100,AK100)</f>
        <v/>
      </c>
      <c r="AL101" s="284" t="str">
        <f t="shared" ref="AL101:AL105" si="730">IF(AL100=AK100,AM100,AL100)</f>
        <v/>
      </c>
      <c r="AM101" s="284" t="str">
        <f t="shared" ref="AM101:AM105" si="731">IF(AM100=AL100,AN100,AM100)</f>
        <v/>
      </c>
      <c r="AN101" s="284" t="str">
        <f t="shared" ref="AN101:AN105" si="732">IF(AN100=AM100,AO100,AN100)</f>
        <v/>
      </c>
      <c r="AO101" s="284" t="str">
        <f t="shared" ref="AO101:AO105" si="733">IF(AO100=AN100,AP100,AO100)</f>
        <v/>
      </c>
      <c r="AP101" s="284" t="str">
        <f t="shared" ref="AP101:AP105" si="734">IF(AP100=AO100,AQ100,AP100)</f>
        <v/>
      </c>
      <c r="AQ101" s="284" t="str">
        <f t="shared" ref="AQ101:AQ105" si="735">IF(AQ100=AP100,AR100,AQ100)</f>
        <v/>
      </c>
      <c r="AR101" s="284" t="str">
        <f t="shared" si="712"/>
        <v/>
      </c>
      <c r="AT101" s="284" t="str">
        <f t="shared" si="542"/>
        <v>山　内</v>
      </c>
      <c r="AU101" s="284" t="str">
        <f>IF(AU100=AT100,AV100,AU100)</f>
        <v>内　方</v>
      </c>
      <c r="AV101" s="284" t="str">
        <f t="shared" ref="AV101:AV105" si="736">IF(AV100=AU100,AW100,AV100)</f>
        <v>平　澤</v>
      </c>
      <c r="AW101" s="284" t="str">
        <f t="shared" ref="AW101:AW105" si="737">IF(AW100=AV100,AX100,AW100)</f>
        <v>船　水</v>
      </c>
      <c r="AX101" s="284" t="str">
        <f t="shared" ref="AX101:AX105" si="738">IF(AX100=AW100,AY100,AX100)</f>
        <v>古　澤</v>
      </c>
      <c r="AY101" s="284" t="str">
        <f t="shared" ref="AY101:AY105" si="739">IF(AY100=AX100,AZ100,AY100)</f>
        <v>平　松</v>
      </c>
      <c r="AZ101" s="284" t="str">
        <f t="shared" ref="AZ101:AZ105" si="740">IF(AZ100=AY100,BA100,AZ100)</f>
        <v>宮　地</v>
      </c>
      <c r="BA101" s="284" t="str">
        <f t="shared" ref="BA101:BA105" si="741">IF(BA100=AZ100,BB100,BA100)</f>
        <v/>
      </c>
      <c r="BB101" s="284" t="str">
        <f t="shared" ref="BB101:BB105" si="742">IF(BB100=BA100,BC100,BB100)</f>
        <v/>
      </c>
      <c r="BC101" s="284" t="str">
        <f t="shared" ref="BC101:BC105" si="743">IF(BC100=BB100,BD100,BC100)</f>
        <v/>
      </c>
      <c r="BD101" s="284" t="str">
        <f t="shared" ref="BD101:BD105" si="744">IF(BD100=BC100,BE100,BD100)</f>
        <v/>
      </c>
      <c r="BE101" s="284" t="str">
        <f t="shared" ref="BE101:BE105" si="745">IF(BE100=BD100,BF100,BE100)</f>
        <v/>
      </c>
      <c r="BF101" s="284" t="str">
        <f t="shared" ref="BF101:BF105" si="746">IF(BF100=BE100,BG100,BF100)</f>
        <v/>
      </c>
      <c r="BG101" s="284" t="str">
        <f t="shared" ref="BG101:BG105" si="747">IF(BG100=BF100,BH100,BG100)</f>
        <v/>
      </c>
      <c r="BH101" s="284" t="str">
        <f t="shared" ref="BH101:BH105" si="748">IF(BH100=BG100,BI100,BH100)</f>
        <v/>
      </c>
      <c r="BI101" s="284" t="str">
        <f t="shared" ref="BI101:BI105" si="749">IF(BI100=BH100,BJ100,BI100)</f>
        <v/>
      </c>
      <c r="BJ101" s="284" t="str">
        <f t="shared" ref="BJ101:BJ105" si="750">IF(BJ100=BI100,BK100,BJ100)</f>
        <v/>
      </c>
      <c r="BK101" s="284" t="str">
        <f t="shared" ref="BK101:BK105" si="751">IF(BK100=BJ100,BL100,BK100)</f>
        <v/>
      </c>
      <c r="BL101" s="284" t="str">
        <f t="shared" ref="BL101:BL105" si="752">IF(BL100=BK100,BM100,BL100)</f>
        <v/>
      </c>
      <c r="BM101" s="284" t="str">
        <f t="shared" ref="BM101:BM105" si="753">IF(BM100=BL100,BN100,BM100)</f>
        <v/>
      </c>
      <c r="BN101" s="284" t="str">
        <f t="shared" si="713"/>
        <v/>
      </c>
      <c r="BP101" s="284" t="str">
        <f t="shared" si="546"/>
        <v>山　内</v>
      </c>
      <c r="BQ101" s="284" t="str">
        <f>IF(BQ100=BP100,BR100,BQ100)</f>
        <v>内　方</v>
      </c>
      <c r="BR101" s="284" t="str">
        <f t="shared" ref="BR101:BR105" si="754">IF(BR100=BQ100,BS100,BR100)</f>
        <v>平　澤</v>
      </c>
      <c r="BS101" s="284" t="str">
        <f t="shared" ref="BS101:BS105" si="755">IF(BS100=BR100,BT100,BS100)</f>
        <v>船　水</v>
      </c>
      <c r="BT101" s="284" t="str">
        <f t="shared" ref="BT101:BT105" si="756">IF(BT100=BS100,BU100,BT100)</f>
        <v>平　松</v>
      </c>
      <c r="BU101" s="284" t="str">
        <f t="shared" ref="BU101:BU105" si="757">IF(BU100=BT100,BV100,BU100)</f>
        <v>中　嶋</v>
      </c>
      <c r="BV101" s="284" t="str">
        <f t="shared" ref="BV101:BV105" si="758">IF(BV100=BU100,BW100,BV100)</f>
        <v>藤　本</v>
      </c>
      <c r="BW101" s="284" t="str">
        <f t="shared" ref="BW101:BW105" si="759">IF(BW100=BV100,BX100,BW100)</f>
        <v>幸　岡</v>
      </c>
      <c r="BX101" s="284" t="str">
        <f t="shared" ref="BX101:BX105" si="760">IF(BX100=BW100,BY100,BX100)</f>
        <v>宮　地</v>
      </c>
      <c r="BY101" s="284" t="str">
        <f t="shared" ref="BY101:BY105" si="761">IF(BY100=BX100,BZ100,BY100)</f>
        <v>宮　地</v>
      </c>
      <c r="BZ101" s="284" t="str">
        <f t="shared" ref="BZ101:BZ105" si="762">IF(BZ100=BY100,CA100,BZ100)</f>
        <v/>
      </c>
      <c r="CA101" s="284" t="str">
        <f t="shared" ref="CA101:CA105" si="763">IF(CA100=BZ100,CB100,CA100)</f>
        <v/>
      </c>
      <c r="CB101" s="284" t="str">
        <f t="shared" ref="CB101:CB105" si="764">IF(CB100=CA100,CC100,CB100)</f>
        <v/>
      </c>
      <c r="CC101" s="284" t="str">
        <f t="shared" ref="CC101:CC105" si="765">IF(CC100=CB100,CD100,CC100)</f>
        <v/>
      </c>
      <c r="CD101" s="284" t="str">
        <f t="shared" ref="CD101:CD105" si="766">IF(CD100=CC100,CE100,CD100)</f>
        <v/>
      </c>
      <c r="CE101" s="284" t="str">
        <f t="shared" ref="CE101:CE105" si="767">IF(CE100=CD100,CF100,CE100)</f>
        <v/>
      </c>
      <c r="CF101" s="284" t="str">
        <f t="shared" ref="CF101:CF105" si="768">IF(CF100=CE100,CG100,CF100)</f>
        <v/>
      </c>
      <c r="CG101" s="284" t="str">
        <f t="shared" ref="CG101:CG105" si="769">IF(CG100=CF100,CH100,CG100)</f>
        <v/>
      </c>
      <c r="CH101" s="284" t="str">
        <f t="shared" ref="CH101:CH105" si="770">IF(CH100=CG100,CI100,CH100)</f>
        <v/>
      </c>
      <c r="CI101" s="284" t="str">
        <f t="shared" ref="CI101:CI105" si="771">IF(CI100=CH100,CJ100,CI100)</f>
        <v/>
      </c>
      <c r="CJ101" s="284" t="str">
        <f t="shared" si="714"/>
        <v/>
      </c>
      <c r="CL101" s="284" t="str">
        <f t="shared" si="550"/>
        <v>山　内</v>
      </c>
      <c r="CM101" s="284" t="str">
        <f>IF(CM100=CL100,CN100,CM100)</f>
        <v>内　方</v>
      </c>
      <c r="CN101" s="284" t="str">
        <f t="shared" ref="CN101:CN105" si="772">IF(CN100=CM100,CO100,CN100)</f>
        <v>船　水</v>
      </c>
      <c r="CO101" s="284" t="str">
        <f t="shared" ref="CO101:CO105" si="773">IF(CO100=CN100,CP100,CO100)</f>
        <v>金　山</v>
      </c>
      <c r="CP101" s="284" t="str">
        <f t="shared" ref="CP101:CP105" si="774">IF(CP100=CO100,CQ100,CP100)</f>
        <v>今　井</v>
      </c>
      <c r="CQ101" s="284" t="str">
        <f t="shared" ref="CQ101:CQ105" si="775">IF(CQ100=CP100,CR100,CQ100)</f>
        <v>古　澤</v>
      </c>
      <c r="CR101" s="284" t="str">
        <f t="shared" ref="CR101:CR105" si="776">IF(CR100=CQ100,CS100,CR100)</f>
        <v>平　松</v>
      </c>
      <c r="CS101" s="284" t="str">
        <f t="shared" ref="CS101:CS105" si="777">IF(CS100=CR100,CT100,CS100)</f>
        <v>宮　地</v>
      </c>
      <c r="CT101" s="284" t="str">
        <f t="shared" ref="CT101:CT105" si="778">IF(CT100=CS100,CU100,CT100)</f>
        <v>西　山</v>
      </c>
      <c r="CU101" s="284" t="str">
        <f t="shared" ref="CU101:CU105" si="779">IF(CU100=CT100,CV100,CU100)</f>
        <v/>
      </c>
      <c r="CV101" s="284" t="str">
        <f t="shared" ref="CV101:CV105" si="780">IF(CV100=CU100,CW100,CV100)</f>
        <v/>
      </c>
      <c r="CW101" s="284" t="str">
        <f t="shared" ref="CW101:CW105" si="781">IF(CW100=CV100,CX100,CW100)</f>
        <v/>
      </c>
      <c r="CX101" s="284" t="str">
        <f t="shared" ref="CX101:CX105" si="782">IF(CX100=CW100,CY100,CX100)</f>
        <v/>
      </c>
      <c r="CY101" s="284" t="str">
        <f t="shared" ref="CY101:CY105" si="783">IF(CY100=CX100,CZ100,CY100)</f>
        <v/>
      </c>
      <c r="CZ101" s="284" t="str">
        <f t="shared" ref="CZ101:CZ105" si="784">IF(CZ100=CY100,DA100,CZ100)</f>
        <v/>
      </c>
      <c r="DA101" s="284" t="str">
        <f t="shared" ref="DA101:DA105" si="785">IF(DA100=CZ100,DB100,DA100)</f>
        <v/>
      </c>
      <c r="DB101" s="284" t="str">
        <f t="shared" ref="DB101:DB105" si="786">IF(DB100=DA100,DC100,DB100)</f>
        <v/>
      </c>
      <c r="DC101" s="284" t="str">
        <f t="shared" ref="DC101:DC105" si="787">IF(DC100=DB100,DD100,DC100)</f>
        <v/>
      </c>
      <c r="DD101" s="284" t="str">
        <f t="shared" ref="DD101:DD105" si="788">IF(DD100=DC100,DE100,DD100)</f>
        <v/>
      </c>
      <c r="DE101" s="284" t="str">
        <f t="shared" ref="DE101:DE105" si="789">IF(DE100=DD100,DF100,DE100)</f>
        <v/>
      </c>
      <c r="DF101" s="284" t="str">
        <f t="shared" si="715"/>
        <v/>
      </c>
      <c r="HA101" s="163"/>
      <c r="HB101" s="199"/>
      <c r="HC101" s="76"/>
      <c r="HD101" s="76"/>
      <c r="HE101" s="76"/>
      <c r="HF101" s="200"/>
      <c r="HG101" s="77" t="str">
        <f>IF(リスト!H100="","",リスト!H100)</f>
        <v>光善寺</v>
      </c>
      <c r="HH101" s="77" t="str">
        <f>IF(リスト!I100="","",リスト!I100)</f>
        <v/>
      </c>
      <c r="HI101" s="77" t="str">
        <f>IF(リスト!J100="","",リスト!J100)</f>
        <v>西　提</v>
      </c>
      <c r="HJ101" s="77" t="str">
        <f>IF(リスト!K100="","",リスト!K100)</f>
        <v/>
      </c>
      <c r="HK101" s="77" t="str">
        <f>IF(リスト!L100="","",リスト!L100)</f>
        <v/>
      </c>
      <c r="HL101" s="77" t="str">
        <f>IF(リスト!M100="","",リスト!M100)</f>
        <v/>
      </c>
      <c r="HM101" s="77" t="str">
        <f>IF(リスト!N100="","",リスト!N100)</f>
        <v/>
      </c>
      <c r="HN101" s="77" t="str">
        <f>IF(リスト!O100="","",リスト!O100)</f>
        <v/>
      </c>
      <c r="HO101" s="460" t="str">
        <f>IF(リスト!P100="","",リスト!P100)</f>
        <v/>
      </c>
      <c r="IV101" s="393"/>
      <c r="IW101" s="393"/>
      <c r="IX101" s="393"/>
      <c r="IY101" s="393"/>
      <c r="IZ101" s="393"/>
      <c r="JA101" s="393"/>
      <c r="JB101" s="393"/>
      <c r="JC101" s="393"/>
      <c r="JD101" s="393"/>
      <c r="JE101" s="393"/>
      <c r="JF101" s="393"/>
      <c r="JG101" s="393"/>
      <c r="JH101" s="393"/>
      <c r="JI101" s="393"/>
      <c r="JJ101" s="393"/>
      <c r="JK101" s="393"/>
      <c r="JL101" s="393"/>
      <c r="JM101" s="393"/>
      <c r="JN101" s="393"/>
      <c r="JO101" s="393"/>
      <c r="JP101" s="393"/>
      <c r="JQ101" s="393"/>
      <c r="JR101" s="393"/>
      <c r="JS101" s="393"/>
      <c r="JT101" s="393"/>
      <c r="JU101" s="393"/>
      <c r="JV101" s="393"/>
      <c r="JW101" s="393"/>
      <c r="JX101" s="393"/>
      <c r="JY101" s="393"/>
      <c r="JZ101" s="393"/>
      <c r="KA101" s="393"/>
      <c r="KB101" s="393"/>
      <c r="KC101" s="393"/>
      <c r="KD101" s="393"/>
      <c r="KE101" s="393"/>
      <c r="KF101" s="393"/>
      <c r="KG101" s="393"/>
      <c r="KH101" s="393"/>
      <c r="KI101" s="393"/>
      <c r="KJ101" s="393"/>
      <c r="KK101" s="393"/>
      <c r="KL101" s="393"/>
      <c r="KM101" s="393"/>
      <c r="KN101" s="393"/>
      <c r="KO101" s="393"/>
      <c r="KP101" s="393"/>
      <c r="KQ101" s="393"/>
      <c r="KR101" s="393"/>
      <c r="KS101" s="393"/>
      <c r="KT101" s="393"/>
      <c r="KU101" s="393"/>
      <c r="KV101" s="393"/>
      <c r="KW101" s="393"/>
      <c r="KX101" s="393"/>
      <c r="KY101" s="393"/>
      <c r="KZ101" s="393"/>
      <c r="LA101" s="393"/>
      <c r="LB101" s="393"/>
      <c r="LC101" s="393"/>
      <c r="LD101" s="393"/>
      <c r="LE101" s="393"/>
      <c r="LF101" s="393"/>
      <c r="LG101" s="393"/>
      <c r="LH101" s="393"/>
      <c r="LI101" s="393"/>
      <c r="LJ101" s="393"/>
      <c r="LK101" s="393"/>
      <c r="LL101" s="393"/>
      <c r="LM101" s="393"/>
      <c r="LN101" s="393"/>
      <c r="LO101" s="393"/>
      <c r="LP101" s="393"/>
      <c r="LQ101" s="393"/>
      <c r="LR101" s="393"/>
      <c r="LS101" s="393"/>
      <c r="LT101" s="393"/>
      <c r="LU101" s="393"/>
      <c r="LV101" s="393"/>
      <c r="LW101" s="393"/>
      <c r="LX101" s="393"/>
      <c r="LY101" s="393"/>
      <c r="LZ101" s="393"/>
      <c r="MA101" s="393"/>
      <c r="MB101" s="393"/>
      <c r="MC101" s="393"/>
      <c r="MD101" s="393"/>
      <c r="ME101" s="393"/>
      <c r="MF101" s="393"/>
      <c r="MG101" s="393"/>
      <c r="MH101" s="393"/>
      <c r="MI101" s="393"/>
      <c r="MJ101" s="393"/>
      <c r="MK101" s="393"/>
      <c r="ML101" s="393"/>
      <c r="MM101" s="393"/>
      <c r="MN101" s="393"/>
      <c r="MO101" s="393"/>
      <c r="MP101" s="393"/>
      <c r="MQ101" s="393"/>
      <c r="MR101" s="393"/>
      <c r="MS101" s="393"/>
      <c r="MT101" s="393"/>
      <c r="MU101" s="393"/>
      <c r="MV101" s="393"/>
      <c r="MW101" s="393"/>
      <c r="MX101" s="393"/>
      <c r="MY101" s="393"/>
      <c r="MZ101" s="393"/>
      <c r="NA101" s="393"/>
      <c r="NB101" s="393"/>
      <c r="NC101" s="393"/>
      <c r="ND101" s="393"/>
      <c r="NE101" s="393"/>
      <c r="NF101" s="393"/>
      <c r="NG101" s="393"/>
      <c r="NH101" s="393"/>
      <c r="NI101" s="393"/>
      <c r="NJ101" s="393"/>
      <c r="NK101" s="393"/>
      <c r="NL101" s="393"/>
      <c r="NM101" s="393"/>
      <c r="NN101" s="393"/>
      <c r="NO101" s="393"/>
      <c r="NP101" s="393"/>
      <c r="NQ101" s="393"/>
      <c r="NR101" s="393"/>
      <c r="NS101" s="393"/>
      <c r="NT101" s="393"/>
      <c r="NU101" s="393"/>
      <c r="NV101" s="393"/>
      <c r="NW101" s="393"/>
      <c r="NX101" s="393"/>
      <c r="NY101" s="393"/>
      <c r="NZ101" s="393"/>
      <c r="OA101" s="393"/>
      <c r="OB101" s="393"/>
      <c r="OC101" s="393"/>
      <c r="OD101" s="393"/>
      <c r="OE101" s="393"/>
      <c r="OF101" s="393"/>
      <c r="OG101" s="393"/>
      <c r="OH101" s="393"/>
      <c r="OI101" s="393"/>
      <c r="OJ101" s="393"/>
      <c r="OK101" s="393"/>
      <c r="OL101" s="393"/>
      <c r="OM101" s="393"/>
      <c r="ON101" s="393"/>
      <c r="OO101" s="393"/>
      <c r="OP101" s="393"/>
      <c r="OQ101" s="393"/>
      <c r="OR101" s="393"/>
      <c r="OS101" s="393"/>
      <c r="OT101" s="393"/>
      <c r="OU101" s="393"/>
      <c r="OV101" s="393"/>
      <c r="OW101" s="393"/>
      <c r="OX101" s="393"/>
      <c r="OY101" s="393"/>
      <c r="OZ101" s="393"/>
      <c r="PA101" s="393"/>
      <c r="PB101" s="393"/>
      <c r="PC101" s="393"/>
      <c r="PD101" s="393"/>
      <c r="PE101" s="393"/>
      <c r="PF101" s="393"/>
      <c r="PG101" s="393"/>
      <c r="PH101" s="393"/>
      <c r="PI101" s="393"/>
      <c r="PJ101" s="393"/>
      <c r="PK101" s="393"/>
      <c r="PL101" s="393"/>
      <c r="PM101" s="393"/>
      <c r="PN101" s="393"/>
      <c r="PO101" s="393"/>
      <c r="PP101" s="393"/>
      <c r="PQ101" s="393"/>
      <c r="PR101" s="393"/>
      <c r="PS101" s="393"/>
      <c r="PT101" s="393"/>
      <c r="PU101" s="393"/>
      <c r="PV101" s="393"/>
      <c r="PW101" s="393"/>
      <c r="PX101" s="393"/>
      <c r="PY101" s="393"/>
      <c r="PZ101" s="393"/>
      <c r="QA101" s="393"/>
      <c r="QB101" s="393"/>
      <c r="QC101" s="393"/>
      <c r="QD101" s="393"/>
      <c r="QE101" s="393"/>
      <c r="QF101" s="393"/>
      <c r="QG101" s="393"/>
      <c r="QH101" s="393"/>
      <c r="QI101" s="393"/>
      <c r="QJ101" s="393"/>
      <c r="QK101" s="393"/>
      <c r="QL101" s="393"/>
      <c r="QM101" s="393"/>
      <c r="QN101" s="393"/>
      <c r="QO101" s="393"/>
      <c r="QP101" s="393"/>
      <c r="QQ101" s="393"/>
      <c r="QR101" s="393"/>
      <c r="QS101" s="393"/>
      <c r="QT101" s="393"/>
      <c r="QU101" s="393"/>
      <c r="QV101" s="393"/>
      <c r="QW101" s="393"/>
      <c r="QX101" s="393"/>
      <c r="QY101" s="393"/>
      <c r="QZ101" s="393"/>
      <c r="RA101" s="393"/>
      <c r="RB101" s="393"/>
      <c r="RC101" s="393"/>
      <c r="RD101" s="393"/>
      <c r="RE101" s="393"/>
      <c r="RF101" s="393"/>
      <c r="RG101" s="393"/>
      <c r="RH101" s="393"/>
      <c r="RI101" s="393"/>
      <c r="RJ101" s="393"/>
      <c r="RK101" s="393"/>
      <c r="RL101" s="393"/>
      <c r="RM101" s="393"/>
      <c r="RN101" s="393"/>
      <c r="RO101" s="393"/>
      <c r="RP101" s="393"/>
      <c r="RQ101" s="393"/>
      <c r="RR101" s="393"/>
      <c r="RS101" s="393"/>
      <c r="RT101" s="393"/>
      <c r="RU101" s="393"/>
      <c r="RV101" s="393"/>
      <c r="RW101" s="393"/>
      <c r="RX101" s="393"/>
      <c r="RY101" s="393"/>
      <c r="RZ101" s="393"/>
      <c r="SA101" s="393"/>
      <c r="SB101" s="393"/>
      <c r="SC101" s="393"/>
      <c r="SD101" s="393"/>
      <c r="SE101" s="393"/>
      <c r="SF101" s="393"/>
      <c r="SG101" s="393"/>
      <c r="SH101" s="393"/>
      <c r="SI101" s="393"/>
      <c r="SJ101" s="393"/>
      <c r="SK101" s="393"/>
      <c r="SL101" s="393"/>
      <c r="SM101" s="393"/>
      <c r="SN101" s="393"/>
      <c r="SO101" s="393"/>
      <c r="SP101" s="393"/>
      <c r="SQ101" s="393"/>
      <c r="SR101" s="393"/>
      <c r="SS101" s="393"/>
      <c r="ST101" s="393"/>
      <c r="SU101" s="393"/>
      <c r="SV101" s="393"/>
      <c r="SW101" s="393"/>
      <c r="SX101" s="393"/>
      <c r="SY101" s="393"/>
      <c r="SZ101" s="393"/>
      <c r="TA101" s="393"/>
      <c r="TB101" s="393"/>
      <c r="TC101" s="393"/>
      <c r="TD101" s="393"/>
      <c r="TE101" s="393"/>
      <c r="TF101" s="393"/>
      <c r="TG101" s="393"/>
      <c r="TH101" s="393"/>
      <c r="TI101" s="393"/>
      <c r="TJ101" s="393"/>
      <c r="TK101" s="393"/>
    </row>
    <row r="102" spans="2:531" ht="24.75" customHeight="1" x14ac:dyDescent="0.2">
      <c r="B102" s="284" t="str">
        <f t="shared" si="524"/>
        <v>山　内</v>
      </c>
      <c r="C102" s="284" t="str">
        <f>IF(C101=B101,D101,C101)</f>
        <v>内　方</v>
      </c>
      <c r="D102" s="284" t="str">
        <f t="shared" si="716"/>
        <v>平　澤</v>
      </c>
      <c r="E102" s="284" t="str">
        <f t="shared" si="716"/>
        <v>船　水</v>
      </c>
      <c r="F102" s="284" t="str">
        <f t="shared" si="716"/>
        <v>今　井</v>
      </c>
      <c r="G102" s="284" t="str">
        <f t="shared" si="716"/>
        <v>古　澤</v>
      </c>
      <c r="H102" s="284" t="str">
        <f t="shared" si="716"/>
        <v>髙比良</v>
      </c>
      <c r="I102" s="284" t="str">
        <f t="shared" si="716"/>
        <v>平　松</v>
      </c>
      <c r="J102" s="284" t="str">
        <f t="shared" si="716"/>
        <v/>
      </c>
      <c r="K102" s="284" t="str">
        <f t="shared" si="716"/>
        <v/>
      </c>
      <c r="L102" s="284" t="str">
        <f t="shared" si="716"/>
        <v/>
      </c>
      <c r="M102" s="284" t="str">
        <f t="shared" si="716"/>
        <v/>
      </c>
      <c r="N102" s="284" t="str">
        <f t="shared" si="716"/>
        <v/>
      </c>
      <c r="O102" s="284" t="str">
        <f t="shared" si="716"/>
        <v/>
      </c>
      <c r="P102" s="284" t="str">
        <f t="shared" si="716"/>
        <v/>
      </c>
      <c r="Q102" s="284" t="str">
        <f t="shared" si="716"/>
        <v/>
      </c>
      <c r="R102" s="284" t="str">
        <f t="shared" si="716"/>
        <v/>
      </c>
      <c r="S102" s="284" t="str">
        <f t="shared" si="716"/>
        <v/>
      </c>
      <c r="T102" s="284" t="str">
        <f t="shared" si="717"/>
        <v/>
      </c>
      <c r="U102" s="284" t="str">
        <f t="shared" si="717"/>
        <v/>
      </c>
      <c r="V102" s="284" t="str">
        <f t="shared" si="711"/>
        <v/>
      </c>
      <c r="X102" s="284" t="str">
        <f t="shared" si="538"/>
        <v>山　内</v>
      </c>
      <c r="Y102" s="284" t="str">
        <f>IF(Y101=X101,Z101,Y101)</f>
        <v>内　方</v>
      </c>
      <c r="Z102" s="284" t="str">
        <f t="shared" si="718"/>
        <v>平　澤</v>
      </c>
      <c r="AA102" s="284" t="str">
        <f t="shared" si="719"/>
        <v>船　水</v>
      </c>
      <c r="AB102" s="284" t="str">
        <f t="shared" si="720"/>
        <v>古　澤</v>
      </c>
      <c r="AC102" s="284" t="str">
        <f t="shared" si="721"/>
        <v>平　松</v>
      </c>
      <c r="AD102" s="284" t="str">
        <f t="shared" si="722"/>
        <v>西　山</v>
      </c>
      <c r="AE102" s="284" t="str">
        <f t="shared" si="723"/>
        <v/>
      </c>
      <c r="AF102" s="284" t="str">
        <f t="shared" si="724"/>
        <v/>
      </c>
      <c r="AG102" s="284" t="str">
        <f t="shared" si="725"/>
        <v/>
      </c>
      <c r="AH102" s="284" t="str">
        <f t="shared" si="726"/>
        <v/>
      </c>
      <c r="AI102" s="284" t="str">
        <f t="shared" si="727"/>
        <v/>
      </c>
      <c r="AJ102" s="284" t="str">
        <f t="shared" si="728"/>
        <v/>
      </c>
      <c r="AK102" s="284" t="str">
        <f t="shared" si="729"/>
        <v/>
      </c>
      <c r="AL102" s="284" t="str">
        <f t="shared" si="730"/>
        <v/>
      </c>
      <c r="AM102" s="284" t="str">
        <f t="shared" si="731"/>
        <v/>
      </c>
      <c r="AN102" s="284" t="str">
        <f t="shared" si="732"/>
        <v/>
      </c>
      <c r="AO102" s="284" t="str">
        <f t="shared" si="733"/>
        <v/>
      </c>
      <c r="AP102" s="284" t="str">
        <f t="shared" si="734"/>
        <v/>
      </c>
      <c r="AQ102" s="284" t="str">
        <f t="shared" si="735"/>
        <v/>
      </c>
      <c r="AR102" s="284" t="str">
        <f t="shared" si="712"/>
        <v/>
      </c>
      <c r="AT102" s="284" t="str">
        <f t="shared" si="542"/>
        <v>山　内</v>
      </c>
      <c r="AU102" s="284" t="str">
        <f>IF(AU101=AT101,AV101,AU101)</f>
        <v>内　方</v>
      </c>
      <c r="AV102" s="284" t="str">
        <f t="shared" si="736"/>
        <v>平　澤</v>
      </c>
      <c r="AW102" s="284" t="str">
        <f t="shared" si="737"/>
        <v>船　水</v>
      </c>
      <c r="AX102" s="284" t="str">
        <f t="shared" si="738"/>
        <v>古　澤</v>
      </c>
      <c r="AY102" s="284" t="str">
        <f t="shared" si="739"/>
        <v>平　松</v>
      </c>
      <c r="AZ102" s="284" t="str">
        <f t="shared" si="740"/>
        <v>宮　地</v>
      </c>
      <c r="BA102" s="284" t="str">
        <f t="shared" si="741"/>
        <v/>
      </c>
      <c r="BB102" s="284" t="str">
        <f t="shared" si="742"/>
        <v/>
      </c>
      <c r="BC102" s="284" t="str">
        <f t="shared" si="743"/>
        <v/>
      </c>
      <c r="BD102" s="284" t="str">
        <f t="shared" si="744"/>
        <v/>
      </c>
      <c r="BE102" s="284" t="str">
        <f t="shared" si="745"/>
        <v/>
      </c>
      <c r="BF102" s="284" t="str">
        <f t="shared" si="746"/>
        <v/>
      </c>
      <c r="BG102" s="284" t="str">
        <f t="shared" si="747"/>
        <v/>
      </c>
      <c r="BH102" s="284" t="str">
        <f t="shared" si="748"/>
        <v/>
      </c>
      <c r="BI102" s="284" t="str">
        <f t="shared" si="749"/>
        <v/>
      </c>
      <c r="BJ102" s="284" t="str">
        <f t="shared" si="750"/>
        <v/>
      </c>
      <c r="BK102" s="284" t="str">
        <f t="shared" si="751"/>
        <v/>
      </c>
      <c r="BL102" s="284" t="str">
        <f t="shared" si="752"/>
        <v/>
      </c>
      <c r="BM102" s="284" t="str">
        <f t="shared" si="753"/>
        <v/>
      </c>
      <c r="BN102" s="284" t="str">
        <f t="shared" si="713"/>
        <v/>
      </c>
      <c r="BP102" s="284" t="str">
        <f t="shared" si="546"/>
        <v>山　内</v>
      </c>
      <c r="BQ102" s="284" t="str">
        <f>IF(BQ101=BP101,BR101,BQ101)</f>
        <v>内　方</v>
      </c>
      <c r="BR102" s="284" t="str">
        <f t="shared" si="754"/>
        <v>平　澤</v>
      </c>
      <c r="BS102" s="284" t="str">
        <f t="shared" si="755"/>
        <v>船　水</v>
      </c>
      <c r="BT102" s="284" t="str">
        <f t="shared" si="756"/>
        <v>平　松</v>
      </c>
      <c r="BU102" s="284" t="str">
        <f t="shared" si="757"/>
        <v>中　嶋</v>
      </c>
      <c r="BV102" s="284" t="str">
        <f t="shared" si="758"/>
        <v>藤　本</v>
      </c>
      <c r="BW102" s="284" t="str">
        <f t="shared" si="759"/>
        <v>幸　岡</v>
      </c>
      <c r="BX102" s="284" t="str">
        <f t="shared" si="760"/>
        <v>宮　地</v>
      </c>
      <c r="BY102" s="284" t="str">
        <f t="shared" si="761"/>
        <v/>
      </c>
      <c r="BZ102" s="284" t="str">
        <f t="shared" si="762"/>
        <v/>
      </c>
      <c r="CA102" s="284" t="str">
        <f t="shared" si="763"/>
        <v/>
      </c>
      <c r="CB102" s="284" t="str">
        <f t="shared" si="764"/>
        <v/>
      </c>
      <c r="CC102" s="284" t="str">
        <f t="shared" si="765"/>
        <v/>
      </c>
      <c r="CD102" s="284" t="str">
        <f t="shared" si="766"/>
        <v/>
      </c>
      <c r="CE102" s="284" t="str">
        <f t="shared" si="767"/>
        <v/>
      </c>
      <c r="CF102" s="284" t="str">
        <f t="shared" si="768"/>
        <v/>
      </c>
      <c r="CG102" s="284" t="str">
        <f t="shared" si="769"/>
        <v/>
      </c>
      <c r="CH102" s="284" t="str">
        <f t="shared" si="770"/>
        <v/>
      </c>
      <c r="CI102" s="284" t="str">
        <f t="shared" si="771"/>
        <v/>
      </c>
      <c r="CJ102" s="284" t="str">
        <f t="shared" si="714"/>
        <v/>
      </c>
      <c r="CL102" s="284" t="str">
        <f t="shared" si="550"/>
        <v>山　内</v>
      </c>
      <c r="CM102" s="284" t="str">
        <f>IF(CM101=CL101,CN101,CM101)</f>
        <v>内　方</v>
      </c>
      <c r="CN102" s="284" t="str">
        <f t="shared" si="772"/>
        <v>船　水</v>
      </c>
      <c r="CO102" s="284" t="str">
        <f t="shared" si="773"/>
        <v>金　山</v>
      </c>
      <c r="CP102" s="284" t="str">
        <f t="shared" si="774"/>
        <v>今　井</v>
      </c>
      <c r="CQ102" s="284" t="str">
        <f t="shared" si="775"/>
        <v>古　澤</v>
      </c>
      <c r="CR102" s="284" t="str">
        <f t="shared" si="776"/>
        <v>平　松</v>
      </c>
      <c r="CS102" s="284" t="str">
        <f t="shared" si="777"/>
        <v>宮　地</v>
      </c>
      <c r="CT102" s="284" t="str">
        <f t="shared" si="778"/>
        <v>西　山</v>
      </c>
      <c r="CU102" s="284" t="str">
        <f t="shared" si="779"/>
        <v/>
      </c>
      <c r="CV102" s="284" t="str">
        <f t="shared" si="780"/>
        <v/>
      </c>
      <c r="CW102" s="284" t="str">
        <f t="shared" si="781"/>
        <v/>
      </c>
      <c r="CX102" s="284" t="str">
        <f t="shared" si="782"/>
        <v/>
      </c>
      <c r="CY102" s="284" t="str">
        <f t="shared" si="783"/>
        <v/>
      </c>
      <c r="CZ102" s="284" t="str">
        <f t="shared" si="784"/>
        <v/>
      </c>
      <c r="DA102" s="284" t="str">
        <f t="shared" si="785"/>
        <v/>
      </c>
      <c r="DB102" s="284" t="str">
        <f t="shared" si="786"/>
        <v/>
      </c>
      <c r="DC102" s="284" t="str">
        <f t="shared" si="787"/>
        <v/>
      </c>
      <c r="DD102" s="284" t="str">
        <f t="shared" si="788"/>
        <v/>
      </c>
      <c r="DE102" s="284" t="str">
        <f t="shared" si="789"/>
        <v/>
      </c>
      <c r="DF102" s="284" t="str">
        <f t="shared" si="715"/>
        <v/>
      </c>
      <c r="HA102" s="163"/>
      <c r="HB102" s="199"/>
      <c r="HC102" s="76"/>
      <c r="HD102" s="76"/>
      <c r="HE102" s="76"/>
      <c r="HF102" s="200"/>
      <c r="HG102" s="77" t="str">
        <f>IF(リスト!H101="","",リスト!H101)</f>
        <v>香　里</v>
      </c>
      <c r="HH102" s="77" t="str">
        <f>IF(リスト!I101="","",リスト!I101)</f>
        <v/>
      </c>
      <c r="HI102" s="77" t="str">
        <f>IF(リスト!J101="","",リスト!J101)</f>
        <v>俊　徳</v>
      </c>
      <c r="HJ102" s="77" t="str">
        <f>IF(リスト!K101="","",リスト!K101)</f>
        <v/>
      </c>
      <c r="HK102" s="77" t="str">
        <f>IF(リスト!L101="","",リスト!L101)</f>
        <v/>
      </c>
      <c r="HL102" s="77" t="str">
        <f>IF(リスト!M101="","",リスト!M101)</f>
        <v/>
      </c>
      <c r="HM102" s="77" t="str">
        <f>IF(リスト!N101="","",リスト!N101)</f>
        <v/>
      </c>
      <c r="HN102" s="77" t="str">
        <f>IF(リスト!O101="","",リスト!O101)</f>
        <v/>
      </c>
      <c r="HO102" s="460" t="str">
        <f>IF(リスト!P101="","",リスト!P101)</f>
        <v/>
      </c>
      <c r="IV102" s="393"/>
      <c r="IW102" s="393"/>
      <c r="IX102" s="393"/>
      <c r="IY102" s="393"/>
      <c r="IZ102" s="393"/>
      <c r="JA102" s="393"/>
      <c r="JB102" s="393"/>
      <c r="JC102" s="393"/>
      <c r="JD102" s="393"/>
      <c r="JE102" s="393"/>
      <c r="JF102" s="393"/>
      <c r="JG102" s="393"/>
      <c r="JH102" s="393"/>
      <c r="JI102" s="393"/>
      <c r="JJ102" s="393"/>
      <c r="JK102" s="393"/>
      <c r="JL102" s="393"/>
      <c r="JM102" s="393"/>
      <c r="JN102" s="393"/>
      <c r="JO102" s="393"/>
      <c r="JP102" s="393"/>
      <c r="JQ102" s="393"/>
      <c r="JR102" s="393"/>
      <c r="JS102" s="393"/>
      <c r="JT102" s="393"/>
      <c r="JU102" s="393"/>
      <c r="JV102" s="393"/>
      <c r="JW102" s="393"/>
      <c r="JX102" s="393"/>
      <c r="JY102" s="393"/>
      <c r="JZ102" s="393"/>
      <c r="KA102" s="393"/>
      <c r="KB102" s="393"/>
      <c r="KC102" s="393"/>
      <c r="KD102" s="393"/>
      <c r="KE102" s="393"/>
      <c r="KF102" s="393"/>
      <c r="KG102" s="393"/>
      <c r="KH102" s="393"/>
      <c r="KI102" s="393"/>
      <c r="KJ102" s="393"/>
      <c r="KK102" s="393"/>
      <c r="KL102" s="393"/>
      <c r="KM102" s="393"/>
      <c r="KN102" s="393"/>
      <c r="KO102" s="393"/>
      <c r="KP102" s="393"/>
      <c r="KQ102" s="393"/>
      <c r="KR102" s="393"/>
      <c r="KS102" s="393"/>
      <c r="KT102" s="393"/>
      <c r="KU102" s="393"/>
      <c r="KV102" s="393"/>
      <c r="KW102" s="393"/>
      <c r="KX102" s="393"/>
      <c r="KY102" s="393"/>
      <c r="KZ102" s="393"/>
      <c r="LA102" s="393"/>
      <c r="LB102" s="393"/>
      <c r="LC102" s="393"/>
      <c r="LD102" s="393"/>
      <c r="LE102" s="393"/>
      <c r="LF102" s="393"/>
      <c r="LG102" s="393"/>
      <c r="LH102" s="393"/>
      <c r="LI102" s="393"/>
      <c r="LJ102" s="393"/>
      <c r="LK102" s="393"/>
      <c r="LL102" s="393"/>
      <c r="LM102" s="393"/>
      <c r="LN102" s="393"/>
      <c r="LO102" s="393"/>
      <c r="LP102" s="393"/>
      <c r="LQ102" s="393"/>
      <c r="LR102" s="393"/>
      <c r="LS102" s="393"/>
      <c r="LT102" s="393"/>
      <c r="LU102" s="393"/>
      <c r="LV102" s="393"/>
      <c r="LW102" s="393"/>
      <c r="LX102" s="393"/>
      <c r="LY102" s="393"/>
      <c r="LZ102" s="393"/>
      <c r="MA102" s="393"/>
      <c r="MB102" s="393"/>
      <c r="MC102" s="393"/>
      <c r="MD102" s="393"/>
      <c r="ME102" s="393"/>
      <c r="MF102" s="393"/>
      <c r="MG102" s="393"/>
      <c r="MH102" s="393"/>
      <c r="MI102" s="393"/>
      <c r="MJ102" s="393"/>
      <c r="MK102" s="393"/>
      <c r="ML102" s="393"/>
      <c r="MM102" s="393"/>
      <c r="MN102" s="393"/>
      <c r="MO102" s="393"/>
      <c r="MP102" s="393"/>
      <c r="MQ102" s="393"/>
      <c r="MR102" s="393"/>
      <c r="MS102" s="393"/>
      <c r="MT102" s="393"/>
      <c r="MU102" s="393"/>
      <c r="MV102" s="393"/>
      <c r="MW102" s="393"/>
      <c r="MX102" s="393"/>
      <c r="MY102" s="393"/>
      <c r="MZ102" s="393"/>
      <c r="NA102" s="393"/>
      <c r="NB102" s="393"/>
      <c r="NC102" s="393"/>
      <c r="ND102" s="393"/>
      <c r="NE102" s="393"/>
      <c r="NF102" s="393"/>
      <c r="NG102" s="393"/>
      <c r="NH102" s="393"/>
      <c r="NI102" s="393"/>
      <c r="NJ102" s="393"/>
      <c r="NK102" s="393"/>
      <c r="NL102" s="393"/>
      <c r="NM102" s="393"/>
      <c r="NN102" s="393"/>
      <c r="NO102" s="393"/>
      <c r="NP102" s="393"/>
      <c r="NQ102" s="393"/>
      <c r="NR102" s="393"/>
      <c r="NS102" s="393"/>
      <c r="NT102" s="393"/>
      <c r="NU102" s="393"/>
      <c r="NV102" s="393"/>
      <c r="NW102" s="393"/>
      <c r="NX102" s="393"/>
      <c r="NY102" s="393"/>
      <c r="NZ102" s="393"/>
      <c r="OA102" s="393"/>
      <c r="OB102" s="393"/>
      <c r="OC102" s="393"/>
      <c r="OD102" s="393"/>
      <c r="OE102" s="393"/>
      <c r="OF102" s="393"/>
      <c r="OG102" s="393"/>
      <c r="OH102" s="393"/>
      <c r="OI102" s="393"/>
      <c r="OJ102" s="393"/>
      <c r="OK102" s="393"/>
      <c r="OL102" s="393"/>
      <c r="OM102" s="393"/>
      <c r="ON102" s="393"/>
      <c r="OO102" s="393"/>
      <c r="OP102" s="393"/>
      <c r="OQ102" s="393"/>
      <c r="OR102" s="393"/>
      <c r="OS102" s="393"/>
      <c r="OT102" s="393"/>
      <c r="OU102" s="393"/>
      <c r="OV102" s="393"/>
      <c r="OW102" s="393"/>
      <c r="OX102" s="393"/>
      <c r="OY102" s="393"/>
      <c r="OZ102" s="393"/>
      <c r="PA102" s="393"/>
      <c r="PB102" s="393"/>
      <c r="PC102" s="393"/>
      <c r="PD102" s="393"/>
      <c r="PE102" s="393"/>
      <c r="PF102" s="393"/>
      <c r="PG102" s="393"/>
      <c r="PH102" s="393"/>
      <c r="PI102" s="393"/>
      <c r="PJ102" s="393"/>
      <c r="PK102" s="393"/>
      <c r="PL102" s="393"/>
      <c r="PM102" s="393"/>
      <c r="PN102" s="393"/>
      <c r="PO102" s="393"/>
      <c r="PP102" s="393"/>
      <c r="PQ102" s="393"/>
      <c r="PR102" s="393"/>
      <c r="PS102" s="393"/>
      <c r="PT102" s="393"/>
      <c r="PU102" s="393"/>
      <c r="PV102" s="393"/>
      <c r="PW102" s="393"/>
      <c r="PX102" s="393"/>
      <c r="PY102" s="393"/>
      <c r="PZ102" s="393"/>
      <c r="QA102" s="393"/>
      <c r="QB102" s="393"/>
      <c r="QC102" s="393"/>
      <c r="QD102" s="393"/>
      <c r="QE102" s="393"/>
      <c r="QF102" s="393"/>
      <c r="QG102" s="393"/>
      <c r="QH102" s="393"/>
      <c r="QI102" s="393"/>
      <c r="QJ102" s="393"/>
      <c r="QK102" s="393"/>
      <c r="QL102" s="393"/>
      <c r="QM102" s="393"/>
      <c r="QN102" s="393"/>
      <c r="QO102" s="393"/>
      <c r="QP102" s="393"/>
      <c r="QQ102" s="393"/>
      <c r="QR102" s="393"/>
      <c r="QS102" s="393"/>
      <c r="QT102" s="393"/>
      <c r="QU102" s="393"/>
      <c r="QV102" s="393"/>
      <c r="QW102" s="393"/>
      <c r="QX102" s="393"/>
      <c r="QY102" s="393"/>
      <c r="QZ102" s="393"/>
      <c r="RA102" s="393"/>
      <c r="RB102" s="393"/>
      <c r="RC102" s="393"/>
      <c r="RD102" s="393"/>
      <c r="RE102" s="393"/>
      <c r="RF102" s="393"/>
      <c r="RG102" s="393"/>
      <c r="RH102" s="393"/>
      <c r="RI102" s="393"/>
      <c r="RJ102" s="393"/>
      <c r="RK102" s="393"/>
      <c r="RL102" s="393"/>
      <c r="RM102" s="393"/>
      <c r="RN102" s="393"/>
      <c r="RO102" s="393"/>
      <c r="RP102" s="393"/>
      <c r="RQ102" s="393"/>
      <c r="RR102" s="393"/>
      <c r="RS102" s="393"/>
      <c r="RT102" s="393"/>
      <c r="RU102" s="393"/>
      <c r="RV102" s="393"/>
      <c r="RW102" s="393"/>
      <c r="RX102" s="393"/>
      <c r="RY102" s="393"/>
      <c r="RZ102" s="393"/>
      <c r="SA102" s="393"/>
      <c r="SB102" s="393"/>
      <c r="SC102" s="393"/>
      <c r="SD102" s="393"/>
      <c r="SE102" s="393"/>
      <c r="SF102" s="393"/>
      <c r="SG102" s="393"/>
      <c r="SH102" s="393"/>
      <c r="SI102" s="393"/>
      <c r="SJ102" s="393"/>
      <c r="SK102" s="393"/>
      <c r="SL102" s="393"/>
      <c r="SM102" s="393"/>
      <c r="SN102" s="393"/>
      <c r="SO102" s="393"/>
      <c r="SP102" s="393"/>
      <c r="SQ102" s="393"/>
      <c r="SR102" s="393"/>
      <c r="SS102" s="393"/>
      <c r="ST102" s="393"/>
      <c r="SU102" s="393"/>
      <c r="SV102" s="393"/>
      <c r="SW102" s="393"/>
      <c r="SX102" s="393"/>
      <c r="SY102" s="393"/>
      <c r="SZ102" s="393"/>
      <c r="TA102" s="393"/>
      <c r="TB102" s="393"/>
      <c r="TC102" s="393"/>
      <c r="TD102" s="393"/>
      <c r="TE102" s="393"/>
      <c r="TF102" s="393"/>
      <c r="TG102" s="393"/>
      <c r="TH102" s="393"/>
      <c r="TI102" s="393"/>
      <c r="TJ102" s="393"/>
      <c r="TK102" s="393"/>
    </row>
    <row r="103" spans="2:531" ht="24.75" customHeight="1" x14ac:dyDescent="0.2">
      <c r="B103" s="284" t="str">
        <f t="shared" si="524"/>
        <v>山　内</v>
      </c>
      <c r="C103" s="284" t="str">
        <f>IF(C102=B102,D102,C102)</f>
        <v>内　方</v>
      </c>
      <c r="D103" s="284" t="str">
        <f t="shared" si="716"/>
        <v>平　澤</v>
      </c>
      <c r="E103" s="284" t="str">
        <f t="shared" si="716"/>
        <v>船　水</v>
      </c>
      <c r="F103" s="284" t="str">
        <f t="shared" si="716"/>
        <v>今　井</v>
      </c>
      <c r="G103" s="284" t="str">
        <f t="shared" si="716"/>
        <v>古　澤</v>
      </c>
      <c r="H103" s="284" t="str">
        <f t="shared" si="716"/>
        <v>髙比良</v>
      </c>
      <c r="I103" s="284" t="str">
        <f t="shared" si="716"/>
        <v>平　松</v>
      </c>
      <c r="J103" s="284" t="str">
        <f t="shared" si="716"/>
        <v/>
      </c>
      <c r="K103" s="284" t="str">
        <f t="shared" si="716"/>
        <v/>
      </c>
      <c r="L103" s="284" t="str">
        <f t="shared" si="716"/>
        <v/>
      </c>
      <c r="M103" s="284" t="str">
        <f t="shared" si="716"/>
        <v/>
      </c>
      <c r="N103" s="284" t="str">
        <f t="shared" si="716"/>
        <v/>
      </c>
      <c r="O103" s="284" t="str">
        <f t="shared" si="716"/>
        <v/>
      </c>
      <c r="P103" s="284" t="str">
        <f t="shared" si="716"/>
        <v/>
      </c>
      <c r="Q103" s="284" t="str">
        <f t="shared" si="716"/>
        <v/>
      </c>
      <c r="R103" s="284" t="str">
        <f t="shared" si="716"/>
        <v/>
      </c>
      <c r="S103" s="284" t="str">
        <f t="shared" si="716"/>
        <v/>
      </c>
      <c r="T103" s="284" t="str">
        <f t="shared" si="717"/>
        <v/>
      </c>
      <c r="U103" s="284" t="str">
        <f t="shared" si="717"/>
        <v/>
      </c>
      <c r="V103" s="284" t="str">
        <f t="shared" si="711"/>
        <v/>
      </c>
      <c r="X103" s="284" t="str">
        <f t="shared" si="538"/>
        <v>山　内</v>
      </c>
      <c r="Y103" s="284" t="str">
        <f>IF(Y102=X102,Z102,Y102)</f>
        <v>内　方</v>
      </c>
      <c r="Z103" s="284" t="str">
        <f t="shared" si="718"/>
        <v>平　澤</v>
      </c>
      <c r="AA103" s="284" t="str">
        <f t="shared" si="719"/>
        <v>船　水</v>
      </c>
      <c r="AB103" s="284" t="str">
        <f t="shared" si="720"/>
        <v>古　澤</v>
      </c>
      <c r="AC103" s="284" t="str">
        <f t="shared" si="721"/>
        <v>平　松</v>
      </c>
      <c r="AD103" s="284" t="str">
        <f t="shared" si="722"/>
        <v>西　山</v>
      </c>
      <c r="AE103" s="284" t="str">
        <f t="shared" si="723"/>
        <v/>
      </c>
      <c r="AF103" s="284" t="str">
        <f t="shared" si="724"/>
        <v/>
      </c>
      <c r="AG103" s="284" t="str">
        <f t="shared" si="725"/>
        <v/>
      </c>
      <c r="AH103" s="284" t="str">
        <f t="shared" si="726"/>
        <v/>
      </c>
      <c r="AI103" s="284" t="str">
        <f t="shared" si="727"/>
        <v/>
      </c>
      <c r="AJ103" s="284" t="str">
        <f t="shared" si="728"/>
        <v/>
      </c>
      <c r="AK103" s="284" t="str">
        <f t="shared" si="729"/>
        <v/>
      </c>
      <c r="AL103" s="284" t="str">
        <f t="shared" si="730"/>
        <v/>
      </c>
      <c r="AM103" s="284" t="str">
        <f t="shared" si="731"/>
        <v/>
      </c>
      <c r="AN103" s="284" t="str">
        <f t="shared" si="732"/>
        <v/>
      </c>
      <c r="AO103" s="284" t="str">
        <f t="shared" si="733"/>
        <v/>
      </c>
      <c r="AP103" s="284" t="str">
        <f t="shared" si="734"/>
        <v/>
      </c>
      <c r="AQ103" s="284" t="str">
        <f t="shared" si="735"/>
        <v/>
      </c>
      <c r="AR103" s="284" t="str">
        <f t="shared" si="712"/>
        <v/>
      </c>
      <c r="AT103" s="284" t="str">
        <f t="shared" si="542"/>
        <v>山　内</v>
      </c>
      <c r="AU103" s="284" t="str">
        <f>IF(AU102=AT102,AV102,AU102)</f>
        <v>内　方</v>
      </c>
      <c r="AV103" s="284" t="str">
        <f t="shared" si="736"/>
        <v>平　澤</v>
      </c>
      <c r="AW103" s="284" t="str">
        <f t="shared" si="737"/>
        <v>船　水</v>
      </c>
      <c r="AX103" s="284" t="str">
        <f t="shared" si="738"/>
        <v>古　澤</v>
      </c>
      <c r="AY103" s="284" t="str">
        <f t="shared" si="739"/>
        <v>平　松</v>
      </c>
      <c r="AZ103" s="284" t="str">
        <f t="shared" si="740"/>
        <v>宮　地</v>
      </c>
      <c r="BA103" s="284" t="str">
        <f t="shared" si="741"/>
        <v/>
      </c>
      <c r="BB103" s="284" t="str">
        <f t="shared" si="742"/>
        <v/>
      </c>
      <c r="BC103" s="284" t="str">
        <f t="shared" si="743"/>
        <v/>
      </c>
      <c r="BD103" s="284" t="str">
        <f t="shared" si="744"/>
        <v/>
      </c>
      <c r="BE103" s="284" t="str">
        <f t="shared" si="745"/>
        <v/>
      </c>
      <c r="BF103" s="284" t="str">
        <f t="shared" si="746"/>
        <v/>
      </c>
      <c r="BG103" s="284" t="str">
        <f t="shared" si="747"/>
        <v/>
      </c>
      <c r="BH103" s="284" t="str">
        <f t="shared" si="748"/>
        <v/>
      </c>
      <c r="BI103" s="284" t="str">
        <f t="shared" si="749"/>
        <v/>
      </c>
      <c r="BJ103" s="284" t="str">
        <f t="shared" si="750"/>
        <v/>
      </c>
      <c r="BK103" s="284" t="str">
        <f t="shared" si="751"/>
        <v/>
      </c>
      <c r="BL103" s="284" t="str">
        <f t="shared" si="752"/>
        <v/>
      </c>
      <c r="BM103" s="284" t="str">
        <f t="shared" si="753"/>
        <v/>
      </c>
      <c r="BN103" s="284" t="str">
        <f t="shared" si="713"/>
        <v/>
      </c>
      <c r="BP103" s="284" t="str">
        <f t="shared" si="546"/>
        <v>山　内</v>
      </c>
      <c r="BQ103" s="284" t="str">
        <f>IF(BQ102=BP102,BR102,BQ102)</f>
        <v>内　方</v>
      </c>
      <c r="BR103" s="284" t="str">
        <f t="shared" si="754"/>
        <v>平　澤</v>
      </c>
      <c r="BS103" s="284" t="str">
        <f t="shared" si="755"/>
        <v>船　水</v>
      </c>
      <c r="BT103" s="284" t="str">
        <f t="shared" si="756"/>
        <v>平　松</v>
      </c>
      <c r="BU103" s="284" t="str">
        <f t="shared" si="757"/>
        <v>中　嶋</v>
      </c>
      <c r="BV103" s="284" t="str">
        <f t="shared" si="758"/>
        <v>藤　本</v>
      </c>
      <c r="BW103" s="284" t="str">
        <f t="shared" si="759"/>
        <v>幸　岡</v>
      </c>
      <c r="BX103" s="284" t="str">
        <f t="shared" si="760"/>
        <v>宮　地</v>
      </c>
      <c r="BY103" s="284" t="str">
        <f t="shared" si="761"/>
        <v/>
      </c>
      <c r="BZ103" s="284" t="str">
        <f t="shared" si="762"/>
        <v/>
      </c>
      <c r="CA103" s="284" t="str">
        <f t="shared" si="763"/>
        <v/>
      </c>
      <c r="CB103" s="284" t="str">
        <f t="shared" si="764"/>
        <v/>
      </c>
      <c r="CC103" s="284" t="str">
        <f t="shared" si="765"/>
        <v/>
      </c>
      <c r="CD103" s="284" t="str">
        <f t="shared" si="766"/>
        <v/>
      </c>
      <c r="CE103" s="284" t="str">
        <f t="shared" si="767"/>
        <v/>
      </c>
      <c r="CF103" s="284" t="str">
        <f t="shared" si="768"/>
        <v/>
      </c>
      <c r="CG103" s="284" t="str">
        <f t="shared" si="769"/>
        <v/>
      </c>
      <c r="CH103" s="284" t="str">
        <f t="shared" si="770"/>
        <v/>
      </c>
      <c r="CI103" s="284" t="str">
        <f t="shared" si="771"/>
        <v/>
      </c>
      <c r="CJ103" s="284" t="str">
        <f t="shared" si="714"/>
        <v/>
      </c>
      <c r="CL103" s="284" t="str">
        <f t="shared" si="550"/>
        <v>山　内</v>
      </c>
      <c r="CM103" s="284" t="str">
        <f>IF(CM102=CL102,CN102,CM102)</f>
        <v>内　方</v>
      </c>
      <c r="CN103" s="284" t="str">
        <f t="shared" si="772"/>
        <v>船　水</v>
      </c>
      <c r="CO103" s="284" t="str">
        <f t="shared" si="773"/>
        <v>金　山</v>
      </c>
      <c r="CP103" s="284" t="str">
        <f t="shared" si="774"/>
        <v>今　井</v>
      </c>
      <c r="CQ103" s="284" t="str">
        <f t="shared" si="775"/>
        <v>古　澤</v>
      </c>
      <c r="CR103" s="284" t="str">
        <f t="shared" si="776"/>
        <v>平　松</v>
      </c>
      <c r="CS103" s="284" t="str">
        <f t="shared" si="777"/>
        <v>宮　地</v>
      </c>
      <c r="CT103" s="284" t="str">
        <f t="shared" si="778"/>
        <v>西　山</v>
      </c>
      <c r="CU103" s="284" t="str">
        <f t="shared" si="779"/>
        <v/>
      </c>
      <c r="CV103" s="284" t="str">
        <f t="shared" si="780"/>
        <v/>
      </c>
      <c r="CW103" s="284" t="str">
        <f t="shared" si="781"/>
        <v/>
      </c>
      <c r="CX103" s="284" t="str">
        <f t="shared" si="782"/>
        <v/>
      </c>
      <c r="CY103" s="284" t="str">
        <f t="shared" si="783"/>
        <v/>
      </c>
      <c r="CZ103" s="284" t="str">
        <f t="shared" si="784"/>
        <v/>
      </c>
      <c r="DA103" s="284" t="str">
        <f t="shared" si="785"/>
        <v/>
      </c>
      <c r="DB103" s="284" t="str">
        <f t="shared" si="786"/>
        <v/>
      </c>
      <c r="DC103" s="284" t="str">
        <f t="shared" si="787"/>
        <v/>
      </c>
      <c r="DD103" s="284" t="str">
        <f t="shared" si="788"/>
        <v/>
      </c>
      <c r="DE103" s="284" t="str">
        <f t="shared" si="789"/>
        <v/>
      </c>
      <c r="DF103" s="284" t="str">
        <f t="shared" si="715"/>
        <v/>
      </c>
      <c r="HA103" s="163"/>
      <c r="HB103" s="199">
        <f>リスト!C95</f>
        <v>0</v>
      </c>
      <c r="HC103" s="76" t="str">
        <f>IF(リスト!D95="","",リスト!D95)</f>
        <v/>
      </c>
      <c r="HD103" s="76" t="str">
        <f>IF(リスト!F95="","",リスト!F95)</f>
        <v/>
      </c>
      <c r="HE103" s="76" t="str">
        <f>IF(リスト!E95="","",リスト!E95)</f>
        <v/>
      </c>
      <c r="HF103" s="200" t="str">
        <f>IF(リスト!G95="","",リスト!G95)</f>
        <v/>
      </c>
      <c r="HG103" s="77" t="str">
        <f>IF(リスト!H102="","",リスト!H102)</f>
        <v>三　井</v>
      </c>
      <c r="HH103" s="77" t="str">
        <f>IF(リスト!I102="","",リスト!I102)</f>
        <v/>
      </c>
      <c r="HI103" s="77" t="str">
        <f>IF(リスト!J102="","",リスト!J102)</f>
        <v>鴻　池</v>
      </c>
      <c r="HJ103" s="77" t="str">
        <f>IF(リスト!K102="","",リスト!K102)</f>
        <v/>
      </c>
      <c r="HK103" s="77" t="str">
        <f>IF(リスト!L102="","",リスト!L102)</f>
        <v/>
      </c>
      <c r="HL103" s="77" t="str">
        <f>IF(リスト!M102="","",リスト!M102)</f>
        <v/>
      </c>
      <c r="HM103" s="77" t="str">
        <f>IF(リスト!N102="","",リスト!N102)</f>
        <v/>
      </c>
      <c r="HN103" s="77" t="str">
        <f>IF(リスト!O102="","",リスト!O102)</f>
        <v/>
      </c>
      <c r="HO103" s="460" t="str">
        <f>IF(リスト!P102="","",リスト!P102)</f>
        <v/>
      </c>
      <c r="IV103" s="393"/>
      <c r="IW103" s="393"/>
      <c r="IX103" s="393"/>
      <c r="IY103" s="393"/>
      <c r="IZ103" s="393"/>
      <c r="JA103" s="393"/>
      <c r="JB103" s="393"/>
      <c r="JC103" s="393"/>
      <c r="JD103" s="393"/>
      <c r="JE103" s="393"/>
      <c r="JF103" s="393"/>
      <c r="JG103" s="393"/>
      <c r="JH103" s="393"/>
      <c r="JI103" s="393"/>
      <c r="JJ103" s="393"/>
      <c r="JK103" s="393"/>
      <c r="JL103" s="393"/>
      <c r="JM103" s="393"/>
      <c r="JN103" s="393"/>
      <c r="JO103" s="393"/>
      <c r="JP103" s="393"/>
      <c r="JQ103" s="393"/>
      <c r="JR103" s="393"/>
      <c r="JS103" s="393"/>
      <c r="JT103" s="393"/>
      <c r="JU103" s="393"/>
      <c r="JV103" s="393"/>
      <c r="JW103" s="393"/>
      <c r="JX103" s="393"/>
      <c r="JY103" s="393"/>
      <c r="JZ103" s="393"/>
      <c r="KA103" s="393"/>
      <c r="KB103" s="393"/>
      <c r="KC103" s="393"/>
      <c r="KD103" s="393"/>
      <c r="KE103" s="393"/>
      <c r="KF103" s="393"/>
      <c r="KG103" s="393"/>
      <c r="KH103" s="393"/>
      <c r="KI103" s="393"/>
      <c r="KJ103" s="393"/>
      <c r="KK103" s="393"/>
      <c r="KL103" s="393"/>
      <c r="KM103" s="393"/>
      <c r="KN103" s="393"/>
      <c r="KO103" s="393"/>
      <c r="KP103" s="393"/>
      <c r="KQ103" s="393"/>
      <c r="KR103" s="393"/>
      <c r="KS103" s="393"/>
      <c r="KT103" s="393"/>
      <c r="KU103" s="393"/>
      <c r="KV103" s="393"/>
      <c r="KW103" s="393"/>
      <c r="KX103" s="393"/>
      <c r="KY103" s="393"/>
      <c r="KZ103" s="393"/>
      <c r="LA103" s="393"/>
      <c r="LB103" s="393"/>
      <c r="LC103" s="393"/>
      <c r="LD103" s="393"/>
      <c r="LE103" s="393"/>
      <c r="LF103" s="393"/>
      <c r="LG103" s="393"/>
      <c r="LH103" s="393"/>
      <c r="LI103" s="393"/>
      <c r="LJ103" s="393"/>
      <c r="LK103" s="393"/>
      <c r="LL103" s="393"/>
      <c r="LM103" s="393"/>
      <c r="LN103" s="393"/>
      <c r="LO103" s="393"/>
      <c r="LP103" s="393"/>
      <c r="LQ103" s="393"/>
      <c r="LR103" s="393"/>
      <c r="LS103" s="393"/>
      <c r="LT103" s="393"/>
      <c r="LU103" s="393"/>
      <c r="LV103" s="393"/>
      <c r="LW103" s="393"/>
      <c r="LX103" s="393"/>
      <c r="LY103" s="393"/>
      <c r="LZ103" s="393"/>
      <c r="MA103" s="393"/>
      <c r="MB103" s="393"/>
      <c r="MC103" s="393"/>
      <c r="MD103" s="393"/>
      <c r="ME103" s="393"/>
      <c r="MF103" s="393"/>
      <c r="MG103" s="393"/>
      <c r="MH103" s="393"/>
      <c r="MI103" s="393"/>
      <c r="MJ103" s="393"/>
      <c r="MK103" s="393"/>
      <c r="ML103" s="393"/>
      <c r="MM103" s="393"/>
      <c r="MN103" s="393"/>
      <c r="MO103" s="393"/>
      <c r="MP103" s="393"/>
      <c r="MQ103" s="393"/>
      <c r="MR103" s="393"/>
      <c r="MS103" s="393"/>
      <c r="MT103" s="393"/>
      <c r="MU103" s="393"/>
      <c r="MV103" s="393"/>
      <c r="MW103" s="393"/>
      <c r="MX103" s="393"/>
      <c r="MY103" s="393"/>
      <c r="MZ103" s="393"/>
      <c r="NA103" s="393"/>
      <c r="NB103" s="393"/>
      <c r="NC103" s="393"/>
      <c r="ND103" s="393"/>
      <c r="NE103" s="393"/>
      <c r="NF103" s="393"/>
      <c r="NG103" s="393"/>
      <c r="NH103" s="393"/>
      <c r="NI103" s="393"/>
      <c r="NJ103" s="393"/>
      <c r="NK103" s="393"/>
      <c r="NL103" s="393"/>
      <c r="NM103" s="393"/>
      <c r="NN103" s="393"/>
      <c r="NO103" s="393"/>
      <c r="NP103" s="393"/>
      <c r="NQ103" s="393"/>
      <c r="NR103" s="393"/>
      <c r="NS103" s="393"/>
      <c r="NT103" s="393"/>
      <c r="NU103" s="393"/>
      <c r="NV103" s="393"/>
      <c r="NW103" s="393"/>
      <c r="NX103" s="393"/>
      <c r="NY103" s="393"/>
      <c r="NZ103" s="393"/>
      <c r="OA103" s="393"/>
      <c r="OB103" s="393"/>
      <c r="OC103" s="393"/>
      <c r="OD103" s="393"/>
      <c r="OE103" s="393"/>
      <c r="OF103" s="393"/>
      <c r="OG103" s="393"/>
      <c r="OH103" s="393"/>
      <c r="OI103" s="393"/>
      <c r="OJ103" s="393"/>
      <c r="OK103" s="393"/>
      <c r="OL103" s="393"/>
      <c r="OM103" s="393"/>
      <c r="ON103" s="393"/>
      <c r="OO103" s="393"/>
      <c r="OP103" s="393"/>
      <c r="OQ103" s="393"/>
      <c r="OR103" s="393"/>
      <c r="OS103" s="393"/>
      <c r="OT103" s="393"/>
      <c r="OU103" s="393"/>
      <c r="OV103" s="393"/>
      <c r="OW103" s="393"/>
      <c r="OX103" s="393"/>
      <c r="OY103" s="393"/>
      <c r="OZ103" s="393"/>
      <c r="PA103" s="393"/>
      <c r="PB103" s="393"/>
      <c r="PC103" s="393"/>
      <c r="PD103" s="393"/>
      <c r="PE103" s="393"/>
      <c r="PF103" s="393"/>
      <c r="PG103" s="393"/>
      <c r="PH103" s="393"/>
      <c r="PI103" s="393"/>
      <c r="PJ103" s="393"/>
      <c r="PK103" s="393"/>
      <c r="PL103" s="393"/>
      <c r="PM103" s="393"/>
      <c r="PN103" s="393"/>
      <c r="PO103" s="393"/>
      <c r="PP103" s="393"/>
      <c r="PQ103" s="393"/>
      <c r="PR103" s="393"/>
      <c r="PS103" s="393"/>
      <c r="PT103" s="393"/>
      <c r="PU103" s="393"/>
      <c r="PV103" s="393"/>
      <c r="PW103" s="393"/>
      <c r="PX103" s="393"/>
      <c r="PY103" s="393"/>
      <c r="PZ103" s="393"/>
      <c r="QA103" s="393"/>
      <c r="QB103" s="393"/>
      <c r="QC103" s="393"/>
      <c r="QD103" s="393"/>
      <c r="QE103" s="393"/>
      <c r="QF103" s="393"/>
      <c r="QG103" s="393"/>
      <c r="QH103" s="393"/>
      <c r="QI103" s="393"/>
      <c r="QJ103" s="393"/>
      <c r="QK103" s="393"/>
      <c r="QL103" s="393"/>
      <c r="QM103" s="393"/>
      <c r="QN103" s="393"/>
      <c r="QO103" s="393"/>
      <c r="QP103" s="393"/>
      <c r="QQ103" s="393"/>
      <c r="QR103" s="393"/>
      <c r="QS103" s="393"/>
      <c r="QT103" s="393"/>
      <c r="QU103" s="393"/>
      <c r="QV103" s="393"/>
      <c r="QW103" s="393"/>
      <c r="QX103" s="393"/>
      <c r="QY103" s="393"/>
      <c r="QZ103" s="393"/>
      <c r="RA103" s="393"/>
      <c r="RB103" s="393"/>
      <c r="RC103" s="393"/>
      <c r="RD103" s="393"/>
      <c r="RE103" s="393"/>
      <c r="RF103" s="393"/>
      <c r="RG103" s="393"/>
      <c r="RH103" s="393"/>
      <c r="RI103" s="393"/>
      <c r="RJ103" s="393"/>
      <c r="RK103" s="393"/>
      <c r="RL103" s="393"/>
      <c r="RM103" s="393"/>
      <c r="RN103" s="393"/>
      <c r="RO103" s="393"/>
      <c r="RP103" s="393"/>
      <c r="RQ103" s="393"/>
      <c r="RR103" s="393"/>
      <c r="RS103" s="393"/>
      <c r="RT103" s="393"/>
      <c r="RU103" s="393"/>
      <c r="RV103" s="393"/>
      <c r="RW103" s="393"/>
      <c r="RX103" s="393"/>
      <c r="RY103" s="393"/>
      <c r="RZ103" s="393"/>
      <c r="SA103" s="393"/>
      <c r="SB103" s="393"/>
      <c r="SC103" s="393"/>
      <c r="SD103" s="393"/>
      <c r="SE103" s="393"/>
      <c r="SF103" s="393"/>
      <c r="SG103" s="393"/>
      <c r="SH103" s="393"/>
      <c r="SI103" s="393"/>
      <c r="SJ103" s="393"/>
      <c r="SK103" s="393"/>
      <c r="SL103" s="393"/>
      <c r="SM103" s="393"/>
      <c r="SN103" s="393"/>
      <c r="SO103" s="393"/>
      <c r="SP103" s="393"/>
      <c r="SQ103" s="393"/>
      <c r="SR103" s="393"/>
      <c r="SS103" s="393"/>
      <c r="ST103" s="393"/>
      <c r="SU103" s="393"/>
      <c r="SV103" s="393"/>
      <c r="SW103" s="393"/>
      <c r="SX103" s="393"/>
      <c r="SY103" s="393"/>
      <c r="SZ103" s="393"/>
      <c r="TA103" s="393"/>
      <c r="TB103" s="393"/>
      <c r="TC103" s="393"/>
      <c r="TD103" s="393"/>
      <c r="TE103" s="393"/>
      <c r="TF103" s="393"/>
      <c r="TG103" s="393"/>
      <c r="TH103" s="393"/>
      <c r="TI103" s="393"/>
      <c r="TJ103" s="393"/>
      <c r="TK103" s="393"/>
    </row>
    <row r="104" spans="2:531" ht="24.75" customHeight="1" x14ac:dyDescent="0.2">
      <c r="B104" s="284" t="str">
        <f t="shared" si="524"/>
        <v>山　内</v>
      </c>
      <c r="C104" s="284" t="str">
        <f>IF(C103=B103,D103,C103)</f>
        <v>内　方</v>
      </c>
      <c r="D104" s="284" t="str">
        <f t="shared" si="716"/>
        <v>平　澤</v>
      </c>
      <c r="E104" s="284" t="str">
        <f t="shared" si="716"/>
        <v>船　水</v>
      </c>
      <c r="F104" s="284" t="str">
        <f t="shared" si="716"/>
        <v>今　井</v>
      </c>
      <c r="G104" s="284" t="str">
        <f t="shared" si="716"/>
        <v>古　澤</v>
      </c>
      <c r="H104" s="284" t="str">
        <f t="shared" si="716"/>
        <v>髙比良</v>
      </c>
      <c r="I104" s="284" t="str">
        <f t="shared" si="716"/>
        <v>平　松</v>
      </c>
      <c r="J104" s="284" t="str">
        <f t="shared" si="716"/>
        <v/>
      </c>
      <c r="K104" s="284" t="str">
        <f t="shared" si="716"/>
        <v/>
      </c>
      <c r="L104" s="284" t="str">
        <f t="shared" si="716"/>
        <v/>
      </c>
      <c r="M104" s="284" t="str">
        <f t="shared" si="716"/>
        <v/>
      </c>
      <c r="N104" s="284" t="str">
        <f t="shared" si="716"/>
        <v/>
      </c>
      <c r="O104" s="284" t="str">
        <f t="shared" si="716"/>
        <v/>
      </c>
      <c r="P104" s="284" t="str">
        <f t="shared" si="716"/>
        <v/>
      </c>
      <c r="Q104" s="284" t="str">
        <f t="shared" si="716"/>
        <v/>
      </c>
      <c r="R104" s="284" t="str">
        <f t="shared" si="716"/>
        <v/>
      </c>
      <c r="S104" s="284" t="str">
        <f t="shared" si="716"/>
        <v/>
      </c>
      <c r="T104" s="284" t="str">
        <f t="shared" si="717"/>
        <v/>
      </c>
      <c r="U104" s="284" t="str">
        <f t="shared" si="717"/>
        <v/>
      </c>
      <c r="V104" s="284" t="str">
        <f t="shared" si="711"/>
        <v/>
      </c>
      <c r="X104" s="284" t="str">
        <f t="shared" si="538"/>
        <v>山　内</v>
      </c>
      <c r="Y104" s="284" t="str">
        <f>IF(Y103=X103,Z103,Y103)</f>
        <v>内　方</v>
      </c>
      <c r="Z104" s="284" t="str">
        <f t="shared" si="718"/>
        <v>平　澤</v>
      </c>
      <c r="AA104" s="284" t="str">
        <f t="shared" si="719"/>
        <v>船　水</v>
      </c>
      <c r="AB104" s="284" t="str">
        <f t="shared" si="720"/>
        <v>古　澤</v>
      </c>
      <c r="AC104" s="284" t="str">
        <f t="shared" si="721"/>
        <v>平　松</v>
      </c>
      <c r="AD104" s="284" t="str">
        <f t="shared" si="722"/>
        <v>西　山</v>
      </c>
      <c r="AE104" s="284" t="str">
        <f t="shared" si="723"/>
        <v/>
      </c>
      <c r="AF104" s="284" t="str">
        <f t="shared" si="724"/>
        <v/>
      </c>
      <c r="AG104" s="284" t="str">
        <f t="shared" si="725"/>
        <v/>
      </c>
      <c r="AH104" s="284" t="str">
        <f t="shared" si="726"/>
        <v/>
      </c>
      <c r="AI104" s="284" t="str">
        <f t="shared" si="727"/>
        <v/>
      </c>
      <c r="AJ104" s="284" t="str">
        <f t="shared" si="728"/>
        <v/>
      </c>
      <c r="AK104" s="284" t="str">
        <f t="shared" si="729"/>
        <v/>
      </c>
      <c r="AL104" s="284" t="str">
        <f t="shared" si="730"/>
        <v/>
      </c>
      <c r="AM104" s="284" t="str">
        <f t="shared" si="731"/>
        <v/>
      </c>
      <c r="AN104" s="284" t="str">
        <f t="shared" si="732"/>
        <v/>
      </c>
      <c r="AO104" s="284" t="str">
        <f t="shared" si="733"/>
        <v/>
      </c>
      <c r="AP104" s="284" t="str">
        <f t="shared" si="734"/>
        <v/>
      </c>
      <c r="AQ104" s="284" t="str">
        <f t="shared" si="735"/>
        <v/>
      </c>
      <c r="AR104" s="284" t="str">
        <f t="shared" si="712"/>
        <v/>
      </c>
      <c r="AT104" s="284" t="str">
        <f t="shared" si="542"/>
        <v>山　内</v>
      </c>
      <c r="AU104" s="284" t="str">
        <f>IF(AU103=AT103,AV103,AU103)</f>
        <v>内　方</v>
      </c>
      <c r="AV104" s="284" t="str">
        <f t="shared" si="736"/>
        <v>平　澤</v>
      </c>
      <c r="AW104" s="284" t="str">
        <f t="shared" si="737"/>
        <v>船　水</v>
      </c>
      <c r="AX104" s="284" t="str">
        <f t="shared" si="738"/>
        <v>古　澤</v>
      </c>
      <c r="AY104" s="284" t="str">
        <f t="shared" si="739"/>
        <v>平　松</v>
      </c>
      <c r="AZ104" s="284" t="str">
        <f t="shared" si="740"/>
        <v>宮　地</v>
      </c>
      <c r="BA104" s="284" t="str">
        <f t="shared" si="741"/>
        <v/>
      </c>
      <c r="BB104" s="284" t="str">
        <f t="shared" si="742"/>
        <v/>
      </c>
      <c r="BC104" s="284" t="str">
        <f t="shared" si="743"/>
        <v/>
      </c>
      <c r="BD104" s="284" t="str">
        <f t="shared" si="744"/>
        <v/>
      </c>
      <c r="BE104" s="284" t="str">
        <f t="shared" si="745"/>
        <v/>
      </c>
      <c r="BF104" s="284" t="str">
        <f t="shared" si="746"/>
        <v/>
      </c>
      <c r="BG104" s="284" t="str">
        <f t="shared" si="747"/>
        <v/>
      </c>
      <c r="BH104" s="284" t="str">
        <f t="shared" si="748"/>
        <v/>
      </c>
      <c r="BI104" s="284" t="str">
        <f t="shared" si="749"/>
        <v/>
      </c>
      <c r="BJ104" s="284" t="str">
        <f t="shared" si="750"/>
        <v/>
      </c>
      <c r="BK104" s="284" t="str">
        <f t="shared" si="751"/>
        <v/>
      </c>
      <c r="BL104" s="284" t="str">
        <f t="shared" si="752"/>
        <v/>
      </c>
      <c r="BM104" s="284" t="str">
        <f t="shared" si="753"/>
        <v/>
      </c>
      <c r="BN104" s="284" t="str">
        <f t="shared" si="713"/>
        <v/>
      </c>
      <c r="BP104" s="284" t="str">
        <f t="shared" si="546"/>
        <v>山　内</v>
      </c>
      <c r="BQ104" s="284" t="str">
        <f>IF(BQ103=BP103,BR103,BQ103)</f>
        <v>内　方</v>
      </c>
      <c r="BR104" s="284" t="str">
        <f t="shared" si="754"/>
        <v>平　澤</v>
      </c>
      <c r="BS104" s="284" t="str">
        <f t="shared" si="755"/>
        <v>船　水</v>
      </c>
      <c r="BT104" s="284" t="str">
        <f t="shared" si="756"/>
        <v>平　松</v>
      </c>
      <c r="BU104" s="284" t="str">
        <f t="shared" si="757"/>
        <v>中　嶋</v>
      </c>
      <c r="BV104" s="284" t="str">
        <f t="shared" si="758"/>
        <v>藤　本</v>
      </c>
      <c r="BW104" s="284" t="str">
        <f t="shared" si="759"/>
        <v>幸　岡</v>
      </c>
      <c r="BX104" s="284" t="str">
        <f t="shared" si="760"/>
        <v>宮　地</v>
      </c>
      <c r="BY104" s="284" t="str">
        <f t="shared" si="761"/>
        <v/>
      </c>
      <c r="BZ104" s="284" t="str">
        <f t="shared" si="762"/>
        <v/>
      </c>
      <c r="CA104" s="284" t="str">
        <f t="shared" si="763"/>
        <v/>
      </c>
      <c r="CB104" s="284" t="str">
        <f t="shared" si="764"/>
        <v/>
      </c>
      <c r="CC104" s="284" t="str">
        <f t="shared" si="765"/>
        <v/>
      </c>
      <c r="CD104" s="284" t="str">
        <f t="shared" si="766"/>
        <v/>
      </c>
      <c r="CE104" s="284" t="str">
        <f t="shared" si="767"/>
        <v/>
      </c>
      <c r="CF104" s="284" t="str">
        <f t="shared" si="768"/>
        <v/>
      </c>
      <c r="CG104" s="284" t="str">
        <f t="shared" si="769"/>
        <v/>
      </c>
      <c r="CH104" s="284" t="str">
        <f t="shared" si="770"/>
        <v/>
      </c>
      <c r="CI104" s="284" t="str">
        <f t="shared" si="771"/>
        <v/>
      </c>
      <c r="CJ104" s="284" t="str">
        <f t="shared" si="714"/>
        <v/>
      </c>
      <c r="CL104" s="284" t="str">
        <f t="shared" si="550"/>
        <v>山　内</v>
      </c>
      <c r="CM104" s="284" t="str">
        <f>IF(CM103=CL103,CN103,CM103)</f>
        <v>内　方</v>
      </c>
      <c r="CN104" s="284" t="str">
        <f t="shared" si="772"/>
        <v>船　水</v>
      </c>
      <c r="CO104" s="284" t="str">
        <f t="shared" si="773"/>
        <v>金　山</v>
      </c>
      <c r="CP104" s="284" t="str">
        <f t="shared" si="774"/>
        <v>今　井</v>
      </c>
      <c r="CQ104" s="284" t="str">
        <f t="shared" si="775"/>
        <v>古　澤</v>
      </c>
      <c r="CR104" s="284" t="str">
        <f t="shared" si="776"/>
        <v>平　松</v>
      </c>
      <c r="CS104" s="284" t="str">
        <f t="shared" si="777"/>
        <v>宮　地</v>
      </c>
      <c r="CT104" s="284" t="str">
        <f t="shared" si="778"/>
        <v>西　山</v>
      </c>
      <c r="CU104" s="284" t="str">
        <f t="shared" si="779"/>
        <v/>
      </c>
      <c r="CV104" s="284" t="str">
        <f t="shared" si="780"/>
        <v/>
      </c>
      <c r="CW104" s="284" t="str">
        <f t="shared" si="781"/>
        <v/>
      </c>
      <c r="CX104" s="284" t="str">
        <f t="shared" si="782"/>
        <v/>
      </c>
      <c r="CY104" s="284" t="str">
        <f t="shared" si="783"/>
        <v/>
      </c>
      <c r="CZ104" s="284" t="str">
        <f t="shared" si="784"/>
        <v/>
      </c>
      <c r="DA104" s="284" t="str">
        <f t="shared" si="785"/>
        <v/>
      </c>
      <c r="DB104" s="284" t="str">
        <f t="shared" si="786"/>
        <v/>
      </c>
      <c r="DC104" s="284" t="str">
        <f t="shared" si="787"/>
        <v/>
      </c>
      <c r="DD104" s="284" t="str">
        <f t="shared" si="788"/>
        <v/>
      </c>
      <c r="DE104" s="284" t="str">
        <f t="shared" si="789"/>
        <v/>
      </c>
      <c r="DF104" s="284" t="str">
        <f t="shared" si="715"/>
        <v/>
      </c>
      <c r="HA104" s="163"/>
      <c r="HB104" s="199">
        <f>リスト!C96</f>
        <v>0</v>
      </c>
      <c r="HC104" s="76" t="str">
        <f>IF(リスト!D96="","",リスト!D96)</f>
        <v/>
      </c>
      <c r="HD104" s="76" t="str">
        <f>IF(リスト!F96="","",リスト!F96)</f>
        <v/>
      </c>
      <c r="HE104" s="76" t="str">
        <f>IF(リスト!E96="","",リスト!E96)</f>
        <v/>
      </c>
      <c r="HF104" s="200" t="str">
        <f>IF(リスト!G96="","",リスト!G96)</f>
        <v/>
      </c>
      <c r="HG104" s="77" t="str">
        <f>IF(リスト!H103="","",リスト!H103)</f>
        <v>招　提</v>
      </c>
      <c r="HH104" s="77" t="str">
        <f>IF(リスト!I103="","",リスト!I103)</f>
        <v/>
      </c>
      <c r="HI104" s="77" t="str">
        <f>IF(リスト!J103="","",リスト!J103)</f>
        <v>長　瀬</v>
      </c>
      <c r="HJ104" s="77" t="str">
        <f>IF(リスト!K103="","",リスト!K103)</f>
        <v/>
      </c>
      <c r="HK104" s="77" t="str">
        <f>IF(リスト!L103="","",リスト!L103)</f>
        <v/>
      </c>
      <c r="HL104" s="77" t="str">
        <f>IF(リスト!M103="","",リスト!M103)</f>
        <v/>
      </c>
      <c r="HM104" s="77" t="str">
        <f>IF(リスト!N103="","",リスト!N103)</f>
        <v/>
      </c>
      <c r="HN104" s="77" t="str">
        <f>IF(リスト!O103="","",リスト!O103)</f>
        <v/>
      </c>
      <c r="HO104" s="460" t="str">
        <f>IF(リスト!P103="","",リスト!P103)</f>
        <v/>
      </c>
      <c r="IV104" s="393"/>
      <c r="IW104" s="393"/>
      <c r="IX104" s="393"/>
      <c r="IY104" s="393"/>
      <c r="IZ104" s="393"/>
      <c r="JA104" s="393"/>
      <c r="JB104" s="393"/>
      <c r="JC104" s="393"/>
      <c r="JD104" s="393"/>
      <c r="JE104" s="393"/>
      <c r="JF104" s="393"/>
      <c r="JG104" s="393"/>
      <c r="JH104" s="393"/>
      <c r="JI104" s="393"/>
      <c r="JJ104" s="393"/>
      <c r="JK104" s="393"/>
      <c r="JL104" s="393"/>
      <c r="JM104" s="393"/>
      <c r="JN104" s="393"/>
      <c r="JO104" s="393"/>
      <c r="JP104" s="393"/>
      <c r="JQ104" s="393"/>
      <c r="JR104" s="393"/>
      <c r="JS104" s="393"/>
      <c r="JT104" s="393"/>
      <c r="JU104" s="393"/>
      <c r="JV104" s="393"/>
      <c r="JW104" s="393"/>
      <c r="JX104" s="393"/>
      <c r="JY104" s="393"/>
      <c r="JZ104" s="393"/>
      <c r="KA104" s="393"/>
      <c r="KB104" s="393"/>
      <c r="KC104" s="393"/>
      <c r="KD104" s="393"/>
      <c r="KE104" s="393"/>
      <c r="KF104" s="393"/>
      <c r="KG104" s="393"/>
      <c r="KH104" s="393"/>
      <c r="KI104" s="393"/>
      <c r="KJ104" s="393"/>
      <c r="KK104" s="393"/>
      <c r="KL104" s="393"/>
      <c r="KM104" s="393"/>
      <c r="KN104" s="393"/>
      <c r="KO104" s="393"/>
      <c r="KP104" s="393"/>
      <c r="KQ104" s="393"/>
      <c r="KR104" s="393"/>
      <c r="KS104" s="393"/>
      <c r="KT104" s="393"/>
      <c r="KU104" s="393"/>
      <c r="KV104" s="393"/>
      <c r="KW104" s="393"/>
      <c r="KX104" s="393"/>
      <c r="KY104" s="393"/>
      <c r="KZ104" s="393"/>
      <c r="LA104" s="393"/>
      <c r="LB104" s="393"/>
      <c r="LC104" s="393"/>
      <c r="LD104" s="393"/>
      <c r="LE104" s="393"/>
      <c r="LF104" s="393"/>
      <c r="LG104" s="393"/>
      <c r="LH104" s="393"/>
      <c r="LI104" s="393"/>
      <c r="LJ104" s="393"/>
      <c r="LK104" s="393"/>
      <c r="LL104" s="393"/>
      <c r="LM104" s="393"/>
      <c r="LN104" s="393"/>
      <c r="LO104" s="393"/>
      <c r="LP104" s="393"/>
      <c r="LQ104" s="393"/>
      <c r="LR104" s="393"/>
      <c r="LS104" s="393"/>
      <c r="LT104" s="393"/>
      <c r="LU104" s="393"/>
      <c r="LV104" s="393"/>
      <c r="LW104" s="393"/>
      <c r="LX104" s="393"/>
      <c r="LY104" s="393"/>
      <c r="LZ104" s="393"/>
      <c r="MA104" s="393"/>
      <c r="MB104" s="393"/>
      <c r="MC104" s="393"/>
      <c r="MD104" s="393"/>
      <c r="ME104" s="393"/>
      <c r="MF104" s="393"/>
      <c r="MG104" s="393"/>
      <c r="MH104" s="393"/>
      <c r="MI104" s="393"/>
      <c r="MJ104" s="393"/>
      <c r="MK104" s="393"/>
      <c r="ML104" s="393"/>
      <c r="MM104" s="393"/>
      <c r="MN104" s="393"/>
      <c r="MO104" s="393"/>
      <c r="MP104" s="393"/>
      <c r="MQ104" s="393"/>
      <c r="MR104" s="393"/>
      <c r="MS104" s="393"/>
      <c r="MT104" s="393"/>
      <c r="MU104" s="393"/>
      <c r="MV104" s="393"/>
      <c r="MW104" s="393"/>
      <c r="MX104" s="393"/>
      <c r="MY104" s="393"/>
      <c r="MZ104" s="393"/>
      <c r="NA104" s="393"/>
      <c r="NB104" s="393"/>
      <c r="NC104" s="393"/>
      <c r="ND104" s="393"/>
      <c r="NE104" s="393"/>
      <c r="NF104" s="393"/>
      <c r="NG104" s="393"/>
      <c r="NH104" s="393"/>
      <c r="NI104" s="393"/>
      <c r="NJ104" s="393"/>
      <c r="NK104" s="393"/>
      <c r="NL104" s="393"/>
      <c r="NM104" s="393"/>
      <c r="NN104" s="393"/>
      <c r="NO104" s="393"/>
      <c r="NP104" s="393"/>
      <c r="NQ104" s="393"/>
      <c r="NR104" s="393"/>
      <c r="NS104" s="393"/>
      <c r="NT104" s="393"/>
      <c r="NU104" s="393"/>
      <c r="NV104" s="393"/>
      <c r="NW104" s="393"/>
      <c r="NX104" s="393"/>
      <c r="NY104" s="393"/>
      <c r="NZ104" s="393"/>
      <c r="OA104" s="393"/>
      <c r="OB104" s="393"/>
      <c r="OC104" s="393"/>
      <c r="OD104" s="393"/>
      <c r="OE104" s="393"/>
      <c r="OF104" s="393"/>
      <c r="OG104" s="393"/>
      <c r="OH104" s="393"/>
      <c r="OI104" s="393"/>
      <c r="OJ104" s="393"/>
      <c r="OK104" s="393"/>
      <c r="OL104" s="393"/>
      <c r="OM104" s="393"/>
      <c r="ON104" s="393"/>
      <c r="OO104" s="393"/>
      <c r="OP104" s="393"/>
      <c r="OQ104" s="393"/>
      <c r="OR104" s="393"/>
      <c r="OS104" s="393"/>
      <c r="OT104" s="393"/>
      <c r="OU104" s="393"/>
      <c r="OV104" s="393"/>
      <c r="OW104" s="393"/>
      <c r="OX104" s="393"/>
      <c r="OY104" s="393"/>
      <c r="OZ104" s="393"/>
      <c r="PA104" s="393"/>
      <c r="PB104" s="393"/>
      <c r="PC104" s="393"/>
      <c r="PD104" s="393"/>
      <c r="PE104" s="393"/>
      <c r="PF104" s="393"/>
      <c r="PG104" s="393"/>
      <c r="PH104" s="393"/>
      <c r="PI104" s="393"/>
      <c r="PJ104" s="393"/>
      <c r="PK104" s="393"/>
      <c r="PL104" s="393"/>
      <c r="PM104" s="393"/>
      <c r="PN104" s="393"/>
      <c r="PO104" s="393"/>
      <c r="PP104" s="393"/>
      <c r="PQ104" s="393"/>
      <c r="PR104" s="393"/>
      <c r="PS104" s="393"/>
      <c r="PT104" s="393"/>
      <c r="PU104" s="393"/>
      <c r="PV104" s="393"/>
      <c r="PW104" s="393"/>
      <c r="PX104" s="393"/>
      <c r="PY104" s="393"/>
      <c r="PZ104" s="393"/>
      <c r="QA104" s="393"/>
      <c r="QB104" s="393"/>
      <c r="QC104" s="393"/>
      <c r="QD104" s="393"/>
      <c r="QE104" s="393"/>
      <c r="QF104" s="393"/>
      <c r="QG104" s="393"/>
      <c r="QH104" s="393"/>
      <c r="QI104" s="393"/>
      <c r="QJ104" s="393"/>
      <c r="QK104" s="393"/>
      <c r="QL104" s="393"/>
      <c r="QM104" s="393"/>
      <c r="QN104" s="393"/>
      <c r="QO104" s="393"/>
      <c r="QP104" s="393"/>
      <c r="QQ104" s="393"/>
      <c r="QR104" s="393"/>
      <c r="QS104" s="393"/>
      <c r="QT104" s="393"/>
      <c r="QU104" s="393"/>
      <c r="QV104" s="393"/>
      <c r="QW104" s="393"/>
      <c r="QX104" s="393"/>
      <c r="QY104" s="393"/>
      <c r="QZ104" s="393"/>
      <c r="RA104" s="393"/>
      <c r="RB104" s="393"/>
      <c r="RC104" s="393"/>
      <c r="RD104" s="393"/>
      <c r="RE104" s="393"/>
      <c r="RF104" s="393"/>
      <c r="RG104" s="393"/>
      <c r="RH104" s="393"/>
      <c r="RI104" s="393"/>
      <c r="RJ104" s="393"/>
      <c r="RK104" s="393"/>
      <c r="RL104" s="393"/>
      <c r="RM104" s="393"/>
      <c r="RN104" s="393"/>
      <c r="RO104" s="393"/>
      <c r="RP104" s="393"/>
      <c r="RQ104" s="393"/>
      <c r="RR104" s="393"/>
      <c r="RS104" s="393"/>
      <c r="RT104" s="393"/>
      <c r="RU104" s="393"/>
      <c r="RV104" s="393"/>
      <c r="RW104" s="393"/>
      <c r="RX104" s="393"/>
      <c r="RY104" s="393"/>
      <c r="RZ104" s="393"/>
      <c r="SA104" s="393"/>
      <c r="SB104" s="393"/>
      <c r="SC104" s="393"/>
      <c r="SD104" s="393"/>
      <c r="SE104" s="393"/>
      <c r="SF104" s="393"/>
      <c r="SG104" s="393"/>
      <c r="SH104" s="393"/>
      <c r="SI104" s="393"/>
      <c r="SJ104" s="393"/>
      <c r="SK104" s="393"/>
      <c r="SL104" s="393"/>
      <c r="SM104" s="393"/>
      <c r="SN104" s="393"/>
      <c r="SO104" s="393"/>
      <c r="SP104" s="393"/>
      <c r="SQ104" s="393"/>
      <c r="SR104" s="393"/>
      <c r="SS104" s="393"/>
      <c r="ST104" s="393"/>
      <c r="SU104" s="393"/>
      <c r="SV104" s="393"/>
      <c r="SW104" s="393"/>
      <c r="SX104" s="393"/>
      <c r="SY104" s="393"/>
      <c r="SZ104" s="393"/>
      <c r="TA104" s="393"/>
      <c r="TB104" s="393"/>
      <c r="TC104" s="393"/>
      <c r="TD104" s="393"/>
      <c r="TE104" s="393"/>
      <c r="TF104" s="393"/>
      <c r="TG104" s="393"/>
      <c r="TH104" s="393"/>
      <c r="TI104" s="393"/>
      <c r="TJ104" s="393"/>
      <c r="TK104" s="393"/>
    </row>
    <row r="105" spans="2:531" ht="24.75" customHeight="1" x14ac:dyDescent="0.2">
      <c r="B105" s="284" t="str">
        <f t="shared" si="524"/>
        <v>山　内</v>
      </c>
      <c r="C105" s="284" t="str">
        <f>IF(C104=B104,D104,C104)</f>
        <v>内　方</v>
      </c>
      <c r="D105" s="284" t="str">
        <f t="shared" si="716"/>
        <v>平　澤</v>
      </c>
      <c r="E105" s="284" t="str">
        <f t="shared" si="716"/>
        <v>船　水</v>
      </c>
      <c r="F105" s="284" t="str">
        <f t="shared" si="716"/>
        <v>今　井</v>
      </c>
      <c r="G105" s="284" t="str">
        <f t="shared" si="716"/>
        <v>古　澤</v>
      </c>
      <c r="H105" s="284" t="str">
        <f t="shared" si="716"/>
        <v>髙比良</v>
      </c>
      <c r="I105" s="284" t="str">
        <f t="shared" si="716"/>
        <v>平　松</v>
      </c>
      <c r="J105" s="284" t="str">
        <f t="shared" si="716"/>
        <v/>
      </c>
      <c r="K105" s="284" t="str">
        <f t="shared" si="716"/>
        <v/>
      </c>
      <c r="L105" s="284" t="str">
        <f t="shared" si="716"/>
        <v/>
      </c>
      <c r="M105" s="284" t="str">
        <f t="shared" si="716"/>
        <v/>
      </c>
      <c r="N105" s="284" t="str">
        <f t="shared" si="716"/>
        <v/>
      </c>
      <c r="O105" s="284" t="str">
        <f t="shared" si="716"/>
        <v/>
      </c>
      <c r="P105" s="284" t="str">
        <f t="shared" si="716"/>
        <v/>
      </c>
      <c r="Q105" s="284" t="str">
        <f t="shared" si="716"/>
        <v/>
      </c>
      <c r="R105" s="284" t="str">
        <f t="shared" si="716"/>
        <v/>
      </c>
      <c r="S105" s="284" t="str">
        <f t="shared" si="716"/>
        <v/>
      </c>
      <c r="T105" s="284" t="str">
        <f t="shared" si="717"/>
        <v/>
      </c>
      <c r="U105" s="284" t="str">
        <f t="shared" si="717"/>
        <v/>
      </c>
      <c r="V105" s="284" t="str">
        <f t="shared" si="711"/>
        <v/>
      </c>
      <c r="X105" s="284" t="str">
        <f t="shared" si="538"/>
        <v>山　内</v>
      </c>
      <c r="Y105" s="284" t="str">
        <f>IF(Y104=X104,Z104,Y104)</f>
        <v>内　方</v>
      </c>
      <c r="Z105" s="284" t="str">
        <f t="shared" si="718"/>
        <v>平　澤</v>
      </c>
      <c r="AA105" s="284" t="str">
        <f t="shared" si="719"/>
        <v>船　水</v>
      </c>
      <c r="AB105" s="284" t="str">
        <f t="shared" si="720"/>
        <v>古　澤</v>
      </c>
      <c r="AC105" s="284" t="str">
        <f t="shared" si="721"/>
        <v>平　松</v>
      </c>
      <c r="AD105" s="284" t="str">
        <f t="shared" si="722"/>
        <v>西　山</v>
      </c>
      <c r="AE105" s="284" t="str">
        <f t="shared" si="723"/>
        <v/>
      </c>
      <c r="AF105" s="284" t="str">
        <f t="shared" si="724"/>
        <v/>
      </c>
      <c r="AG105" s="284" t="str">
        <f t="shared" si="725"/>
        <v/>
      </c>
      <c r="AH105" s="284" t="str">
        <f t="shared" si="726"/>
        <v/>
      </c>
      <c r="AI105" s="284" t="str">
        <f t="shared" si="727"/>
        <v/>
      </c>
      <c r="AJ105" s="284" t="str">
        <f t="shared" si="728"/>
        <v/>
      </c>
      <c r="AK105" s="284" t="str">
        <f t="shared" si="729"/>
        <v/>
      </c>
      <c r="AL105" s="284" t="str">
        <f t="shared" si="730"/>
        <v/>
      </c>
      <c r="AM105" s="284" t="str">
        <f t="shared" si="731"/>
        <v/>
      </c>
      <c r="AN105" s="284" t="str">
        <f t="shared" si="732"/>
        <v/>
      </c>
      <c r="AO105" s="284" t="str">
        <f t="shared" si="733"/>
        <v/>
      </c>
      <c r="AP105" s="284" t="str">
        <f t="shared" si="734"/>
        <v/>
      </c>
      <c r="AQ105" s="284" t="str">
        <f t="shared" si="735"/>
        <v/>
      </c>
      <c r="AR105" s="284" t="str">
        <f t="shared" si="712"/>
        <v/>
      </c>
      <c r="AT105" s="284" t="str">
        <f t="shared" si="542"/>
        <v>山　内</v>
      </c>
      <c r="AU105" s="284" t="str">
        <f>IF(AU104=AT104,AV104,AU104)</f>
        <v>内　方</v>
      </c>
      <c r="AV105" s="284" t="str">
        <f t="shared" si="736"/>
        <v>平　澤</v>
      </c>
      <c r="AW105" s="284" t="str">
        <f t="shared" si="737"/>
        <v>船　水</v>
      </c>
      <c r="AX105" s="284" t="str">
        <f t="shared" si="738"/>
        <v>古　澤</v>
      </c>
      <c r="AY105" s="284" t="str">
        <f t="shared" si="739"/>
        <v>平　松</v>
      </c>
      <c r="AZ105" s="284" t="str">
        <f t="shared" si="740"/>
        <v>宮　地</v>
      </c>
      <c r="BA105" s="284" t="str">
        <f t="shared" si="741"/>
        <v/>
      </c>
      <c r="BB105" s="284" t="str">
        <f t="shared" si="742"/>
        <v/>
      </c>
      <c r="BC105" s="284" t="str">
        <f t="shared" si="743"/>
        <v/>
      </c>
      <c r="BD105" s="284" t="str">
        <f t="shared" si="744"/>
        <v/>
      </c>
      <c r="BE105" s="284" t="str">
        <f t="shared" si="745"/>
        <v/>
      </c>
      <c r="BF105" s="284" t="str">
        <f t="shared" si="746"/>
        <v/>
      </c>
      <c r="BG105" s="284" t="str">
        <f t="shared" si="747"/>
        <v/>
      </c>
      <c r="BH105" s="284" t="str">
        <f t="shared" si="748"/>
        <v/>
      </c>
      <c r="BI105" s="284" t="str">
        <f t="shared" si="749"/>
        <v/>
      </c>
      <c r="BJ105" s="284" t="str">
        <f t="shared" si="750"/>
        <v/>
      </c>
      <c r="BK105" s="284" t="str">
        <f t="shared" si="751"/>
        <v/>
      </c>
      <c r="BL105" s="284" t="str">
        <f t="shared" si="752"/>
        <v/>
      </c>
      <c r="BM105" s="284" t="str">
        <f t="shared" si="753"/>
        <v/>
      </c>
      <c r="BN105" s="284" t="str">
        <f t="shared" si="713"/>
        <v/>
      </c>
      <c r="BP105" s="284" t="str">
        <f t="shared" si="546"/>
        <v>山　内</v>
      </c>
      <c r="BQ105" s="284" t="str">
        <f>IF(BQ104=BP104,BR104,BQ104)</f>
        <v>内　方</v>
      </c>
      <c r="BR105" s="284" t="str">
        <f t="shared" si="754"/>
        <v>平　澤</v>
      </c>
      <c r="BS105" s="284" t="str">
        <f t="shared" si="755"/>
        <v>船　水</v>
      </c>
      <c r="BT105" s="284" t="str">
        <f t="shared" si="756"/>
        <v>平　松</v>
      </c>
      <c r="BU105" s="284" t="str">
        <f t="shared" si="757"/>
        <v>中　嶋</v>
      </c>
      <c r="BV105" s="284" t="str">
        <f t="shared" si="758"/>
        <v>藤　本</v>
      </c>
      <c r="BW105" s="284" t="str">
        <f t="shared" si="759"/>
        <v>幸　岡</v>
      </c>
      <c r="BX105" s="284" t="str">
        <f t="shared" si="760"/>
        <v>宮　地</v>
      </c>
      <c r="BY105" s="284" t="str">
        <f t="shared" si="761"/>
        <v/>
      </c>
      <c r="BZ105" s="284" t="str">
        <f t="shared" si="762"/>
        <v/>
      </c>
      <c r="CA105" s="284" t="str">
        <f t="shared" si="763"/>
        <v/>
      </c>
      <c r="CB105" s="284" t="str">
        <f t="shared" si="764"/>
        <v/>
      </c>
      <c r="CC105" s="284" t="str">
        <f t="shared" si="765"/>
        <v/>
      </c>
      <c r="CD105" s="284" t="str">
        <f t="shared" si="766"/>
        <v/>
      </c>
      <c r="CE105" s="284" t="str">
        <f t="shared" si="767"/>
        <v/>
      </c>
      <c r="CF105" s="284" t="str">
        <f t="shared" si="768"/>
        <v/>
      </c>
      <c r="CG105" s="284" t="str">
        <f t="shared" si="769"/>
        <v/>
      </c>
      <c r="CH105" s="284" t="str">
        <f t="shared" si="770"/>
        <v/>
      </c>
      <c r="CI105" s="284" t="str">
        <f t="shared" si="771"/>
        <v/>
      </c>
      <c r="CJ105" s="284" t="str">
        <f t="shared" si="714"/>
        <v/>
      </c>
      <c r="CL105" s="284" t="str">
        <f t="shared" si="550"/>
        <v>山　内</v>
      </c>
      <c r="CM105" s="284" t="str">
        <f>IF(CM104=CL104,CN104,CM104)</f>
        <v>内　方</v>
      </c>
      <c r="CN105" s="284" t="str">
        <f t="shared" si="772"/>
        <v>船　水</v>
      </c>
      <c r="CO105" s="284" t="str">
        <f t="shared" si="773"/>
        <v>金　山</v>
      </c>
      <c r="CP105" s="284" t="str">
        <f t="shared" si="774"/>
        <v>今　井</v>
      </c>
      <c r="CQ105" s="284" t="str">
        <f t="shared" si="775"/>
        <v>古　澤</v>
      </c>
      <c r="CR105" s="284" t="str">
        <f t="shared" si="776"/>
        <v>平　松</v>
      </c>
      <c r="CS105" s="284" t="str">
        <f t="shared" si="777"/>
        <v>宮　地</v>
      </c>
      <c r="CT105" s="284" t="str">
        <f t="shared" si="778"/>
        <v>西　山</v>
      </c>
      <c r="CU105" s="284" t="str">
        <f t="shared" si="779"/>
        <v/>
      </c>
      <c r="CV105" s="284" t="str">
        <f t="shared" si="780"/>
        <v/>
      </c>
      <c r="CW105" s="284" t="str">
        <f t="shared" si="781"/>
        <v/>
      </c>
      <c r="CX105" s="284" t="str">
        <f t="shared" si="782"/>
        <v/>
      </c>
      <c r="CY105" s="284" t="str">
        <f t="shared" si="783"/>
        <v/>
      </c>
      <c r="CZ105" s="284" t="str">
        <f t="shared" si="784"/>
        <v/>
      </c>
      <c r="DA105" s="284" t="str">
        <f t="shared" si="785"/>
        <v/>
      </c>
      <c r="DB105" s="284" t="str">
        <f t="shared" si="786"/>
        <v/>
      </c>
      <c r="DC105" s="284" t="str">
        <f t="shared" si="787"/>
        <v/>
      </c>
      <c r="DD105" s="284" t="str">
        <f t="shared" si="788"/>
        <v/>
      </c>
      <c r="DE105" s="284" t="str">
        <f t="shared" si="789"/>
        <v/>
      </c>
      <c r="DF105" s="284" t="str">
        <f t="shared" si="715"/>
        <v/>
      </c>
      <c r="HA105" s="163"/>
      <c r="HB105" s="199">
        <f>リスト!C97</f>
        <v>0</v>
      </c>
      <c r="HC105" s="76" t="str">
        <f>IF(リスト!D97="","",リスト!D97)</f>
        <v/>
      </c>
      <c r="HD105" s="76" t="str">
        <f>IF(リスト!F97="","",リスト!F97)</f>
        <v/>
      </c>
      <c r="HE105" s="76" t="str">
        <f>IF(リスト!E97="","",リスト!E97)</f>
        <v/>
      </c>
      <c r="HF105" s="200" t="str">
        <f>IF(リスト!G97="","",リスト!G97)</f>
        <v/>
      </c>
      <c r="HG105" s="77" t="str">
        <f>IF(リスト!H104="","",リスト!H104)</f>
        <v>星　田</v>
      </c>
      <c r="HH105" s="77" t="str">
        <f>IF(リスト!I104="","",リスト!I104)</f>
        <v/>
      </c>
      <c r="HI105" s="77" t="str">
        <f>IF(リスト!J104="","",リスト!J104)</f>
        <v>山　賀</v>
      </c>
      <c r="HJ105" s="77" t="str">
        <f>IF(リスト!K104="","",リスト!K104)</f>
        <v/>
      </c>
      <c r="HK105" s="77" t="str">
        <f>IF(リスト!L104="","",リスト!L104)</f>
        <v/>
      </c>
      <c r="HL105" s="77" t="str">
        <f>IF(リスト!M104="","",リスト!M104)</f>
        <v/>
      </c>
      <c r="HM105" s="77" t="str">
        <f>IF(リスト!N104="","",リスト!N104)</f>
        <v/>
      </c>
      <c r="HN105" s="77" t="str">
        <f>IF(リスト!O104="","",リスト!O104)</f>
        <v/>
      </c>
      <c r="HO105" s="460" t="str">
        <f>IF(リスト!P104="","",リスト!P104)</f>
        <v/>
      </c>
      <c r="IV105" s="393"/>
      <c r="IW105" s="393"/>
      <c r="IX105" s="393"/>
      <c r="IY105" s="393"/>
      <c r="IZ105" s="393"/>
      <c r="JA105" s="393"/>
      <c r="JB105" s="393"/>
      <c r="JC105" s="393"/>
      <c r="JD105" s="393"/>
      <c r="JE105" s="393"/>
      <c r="JF105" s="393"/>
      <c r="JG105" s="393"/>
      <c r="JH105" s="393"/>
      <c r="JI105" s="393"/>
      <c r="JJ105" s="393"/>
      <c r="JK105" s="393"/>
      <c r="JL105" s="393"/>
      <c r="JM105" s="393"/>
      <c r="JN105" s="393"/>
      <c r="JO105" s="393"/>
      <c r="JP105" s="393"/>
      <c r="JQ105" s="393"/>
      <c r="JR105" s="393"/>
      <c r="JS105" s="393"/>
      <c r="JT105" s="393"/>
      <c r="JU105" s="393"/>
      <c r="JV105" s="393"/>
      <c r="JW105" s="393"/>
      <c r="JX105" s="393"/>
      <c r="JY105" s="393"/>
      <c r="JZ105" s="393"/>
      <c r="KA105" s="393"/>
      <c r="KB105" s="393"/>
      <c r="KC105" s="393"/>
      <c r="KD105" s="393"/>
      <c r="KE105" s="393"/>
      <c r="KF105" s="393"/>
      <c r="KG105" s="393"/>
      <c r="KH105" s="393"/>
      <c r="KI105" s="393"/>
      <c r="KJ105" s="393"/>
      <c r="KK105" s="393"/>
      <c r="KL105" s="393"/>
      <c r="KM105" s="393"/>
      <c r="KN105" s="393"/>
      <c r="KO105" s="393"/>
      <c r="KP105" s="393"/>
      <c r="KQ105" s="393"/>
      <c r="KR105" s="393"/>
      <c r="KS105" s="393"/>
      <c r="KT105" s="393"/>
      <c r="KU105" s="393"/>
      <c r="KV105" s="393"/>
      <c r="KW105" s="393"/>
      <c r="KX105" s="393"/>
      <c r="KY105" s="393"/>
      <c r="KZ105" s="393"/>
      <c r="LA105" s="393"/>
      <c r="LB105" s="393"/>
      <c r="LC105" s="393"/>
      <c r="LD105" s="393"/>
      <c r="LE105" s="393"/>
      <c r="LF105" s="393"/>
      <c r="LG105" s="393"/>
      <c r="LH105" s="393"/>
      <c r="LI105" s="393"/>
      <c r="LJ105" s="393"/>
      <c r="LK105" s="393"/>
      <c r="LL105" s="393"/>
      <c r="LM105" s="393"/>
      <c r="LN105" s="393"/>
      <c r="LO105" s="393"/>
      <c r="LP105" s="393"/>
      <c r="LQ105" s="393"/>
      <c r="LR105" s="393"/>
      <c r="LS105" s="393"/>
      <c r="LT105" s="393"/>
      <c r="LU105" s="393"/>
      <c r="LV105" s="393"/>
      <c r="LW105" s="393"/>
      <c r="LX105" s="393"/>
      <c r="LY105" s="393"/>
      <c r="LZ105" s="393"/>
      <c r="MA105" s="393"/>
      <c r="MB105" s="393"/>
      <c r="MC105" s="393"/>
      <c r="MD105" s="393"/>
      <c r="ME105" s="393"/>
      <c r="MF105" s="393"/>
      <c r="MG105" s="393"/>
      <c r="MH105" s="393"/>
      <c r="MI105" s="393"/>
      <c r="MJ105" s="393"/>
      <c r="MK105" s="393"/>
      <c r="ML105" s="393"/>
      <c r="MM105" s="393"/>
      <c r="MN105" s="393"/>
      <c r="MO105" s="393"/>
      <c r="MP105" s="393"/>
      <c r="MQ105" s="393"/>
      <c r="MR105" s="393"/>
      <c r="MS105" s="393"/>
      <c r="MT105" s="393"/>
      <c r="MU105" s="393"/>
      <c r="MV105" s="393"/>
      <c r="MW105" s="393"/>
      <c r="MX105" s="393"/>
      <c r="MY105" s="393"/>
      <c r="MZ105" s="393"/>
      <c r="NA105" s="393"/>
      <c r="NB105" s="393"/>
      <c r="NC105" s="393"/>
      <c r="ND105" s="393"/>
      <c r="NE105" s="393"/>
      <c r="NF105" s="393"/>
      <c r="NG105" s="393"/>
      <c r="NH105" s="393"/>
      <c r="NI105" s="393"/>
      <c r="NJ105" s="393"/>
      <c r="NK105" s="393"/>
      <c r="NL105" s="393"/>
      <c r="NM105" s="393"/>
      <c r="NN105" s="393"/>
      <c r="NO105" s="393"/>
      <c r="NP105" s="393"/>
      <c r="NQ105" s="393"/>
      <c r="NR105" s="393"/>
      <c r="NS105" s="393"/>
      <c r="NT105" s="393"/>
      <c r="NU105" s="393"/>
      <c r="NV105" s="393"/>
      <c r="NW105" s="393"/>
      <c r="NX105" s="393"/>
      <c r="NY105" s="393"/>
      <c r="NZ105" s="393"/>
      <c r="OA105" s="393"/>
      <c r="OB105" s="393"/>
      <c r="OC105" s="393"/>
      <c r="OD105" s="393"/>
      <c r="OE105" s="393"/>
      <c r="OF105" s="393"/>
      <c r="OG105" s="393"/>
      <c r="OH105" s="393"/>
      <c r="OI105" s="393"/>
      <c r="OJ105" s="393"/>
      <c r="OK105" s="393"/>
      <c r="OL105" s="393"/>
      <c r="OM105" s="393"/>
      <c r="ON105" s="393"/>
      <c r="OO105" s="393"/>
      <c r="OP105" s="393"/>
      <c r="OQ105" s="393"/>
      <c r="OR105" s="393"/>
      <c r="OS105" s="393"/>
      <c r="OT105" s="393"/>
      <c r="OU105" s="393"/>
      <c r="OV105" s="393"/>
      <c r="OW105" s="393"/>
      <c r="OX105" s="393"/>
      <c r="OY105" s="393"/>
      <c r="OZ105" s="393"/>
      <c r="PA105" s="393"/>
      <c r="PB105" s="393"/>
      <c r="PC105" s="393"/>
      <c r="PD105" s="393"/>
      <c r="PE105" s="393"/>
      <c r="PF105" s="393"/>
      <c r="PG105" s="393"/>
      <c r="PH105" s="393"/>
      <c r="PI105" s="393"/>
      <c r="PJ105" s="393"/>
      <c r="PK105" s="393"/>
      <c r="PL105" s="393"/>
      <c r="PM105" s="393"/>
      <c r="PN105" s="393"/>
      <c r="PO105" s="393"/>
      <c r="PP105" s="393"/>
      <c r="PQ105" s="393"/>
      <c r="PR105" s="393"/>
      <c r="PS105" s="393"/>
      <c r="PT105" s="393"/>
      <c r="PU105" s="393"/>
      <c r="PV105" s="393"/>
      <c r="PW105" s="393"/>
      <c r="PX105" s="393"/>
      <c r="PY105" s="393"/>
      <c r="PZ105" s="393"/>
      <c r="QA105" s="393"/>
      <c r="QB105" s="393"/>
      <c r="QC105" s="393"/>
      <c r="QD105" s="393"/>
      <c r="QE105" s="393"/>
      <c r="QF105" s="393"/>
      <c r="QG105" s="393"/>
      <c r="QH105" s="393"/>
      <c r="QI105" s="393"/>
      <c r="QJ105" s="393"/>
      <c r="QK105" s="393"/>
      <c r="QL105" s="393"/>
      <c r="QM105" s="393"/>
      <c r="QN105" s="393"/>
      <c r="QO105" s="393"/>
      <c r="QP105" s="393"/>
      <c r="QQ105" s="393"/>
      <c r="QR105" s="393"/>
      <c r="QS105" s="393"/>
      <c r="QT105" s="393"/>
      <c r="QU105" s="393"/>
      <c r="QV105" s="393"/>
      <c r="QW105" s="393"/>
      <c r="QX105" s="393"/>
      <c r="QY105" s="393"/>
      <c r="QZ105" s="393"/>
      <c r="RA105" s="393"/>
      <c r="RB105" s="393"/>
      <c r="RC105" s="393"/>
      <c r="RD105" s="393"/>
      <c r="RE105" s="393"/>
      <c r="RF105" s="393"/>
      <c r="RG105" s="393"/>
      <c r="RH105" s="393"/>
      <c r="RI105" s="393"/>
      <c r="RJ105" s="393"/>
      <c r="RK105" s="393"/>
      <c r="RL105" s="393"/>
      <c r="RM105" s="393"/>
      <c r="RN105" s="393"/>
      <c r="RO105" s="393"/>
      <c r="RP105" s="393"/>
      <c r="RQ105" s="393"/>
      <c r="RR105" s="393"/>
      <c r="RS105" s="393"/>
      <c r="RT105" s="393"/>
      <c r="RU105" s="393"/>
      <c r="RV105" s="393"/>
      <c r="RW105" s="393"/>
      <c r="RX105" s="393"/>
      <c r="RY105" s="393"/>
      <c r="RZ105" s="393"/>
      <c r="SA105" s="393"/>
      <c r="SB105" s="393"/>
      <c r="SC105" s="393"/>
      <c r="SD105" s="393"/>
      <c r="SE105" s="393"/>
      <c r="SF105" s="393"/>
      <c r="SG105" s="393"/>
      <c r="SH105" s="393"/>
      <c r="SI105" s="393"/>
      <c r="SJ105" s="393"/>
      <c r="SK105" s="393"/>
      <c r="SL105" s="393"/>
      <c r="SM105" s="393"/>
      <c r="SN105" s="393"/>
      <c r="SO105" s="393"/>
      <c r="SP105" s="393"/>
      <c r="SQ105" s="393"/>
      <c r="SR105" s="393"/>
      <c r="SS105" s="393"/>
      <c r="ST105" s="393"/>
      <c r="SU105" s="393"/>
      <c r="SV105" s="393"/>
      <c r="SW105" s="393"/>
      <c r="SX105" s="393"/>
      <c r="SY105" s="393"/>
      <c r="SZ105" s="393"/>
      <c r="TA105" s="393"/>
      <c r="TB105" s="393"/>
      <c r="TC105" s="393"/>
      <c r="TD105" s="393"/>
      <c r="TE105" s="393"/>
      <c r="TF105" s="393"/>
      <c r="TG105" s="393"/>
      <c r="TH105" s="393"/>
      <c r="TI105" s="393"/>
      <c r="TJ105" s="393"/>
      <c r="TK105" s="393"/>
    </row>
    <row r="106" spans="2:531" ht="24.75" customHeight="1" x14ac:dyDescent="0.2">
      <c r="HA106" s="163"/>
      <c r="HB106" s="199">
        <f>リスト!C98</f>
        <v>0</v>
      </c>
      <c r="HC106" s="76" t="str">
        <f>IF(リスト!D98="","",リスト!D98)</f>
        <v/>
      </c>
      <c r="HD106" s="76" t="str">
        <f>IF(リスト!F98="","",リスト!F98)</f>
        <v/>
      </c>
      <c r="HE106" s="76" t="str">
        <f>IF(リスト!E98="","",リスト!E98)</f>
        <v/>
      </c>
      <c r="HF106" s="200" t="str">
        <f>IF(リスト!G98="","",リスト!G98)</f>
        <v/>
      </c>
      <c r="HG106" s="77" t="str">
        <f>IF(リスト!H105="","",リスト!H105)</f>
        <v>中　宮</v>
      </c>
      <c r="HH106" s="77" t="str">
        <f>IF(リスト!I105="","",リスト!I105)</f>
        <v/>
      </c>
      <c r="HI106" s="459" t="str">
        <f>IF(リスト!J105="","",リスト!J105)</f>
        <v/>
      </c>
      <c r="HJ106" s="77" t="str">
        <f>IF(リスト!K105="","",リスト!K105)</f>
        <v/>
      </c>
      <c r="HK106" s="77" t="str">
        <f>IF(リスト!L105="","",リスト!L105)</f>
        <v/>
      </c>
      <c r="HL106" s="77" t="str">
        <f>IF(リスト!M105="","",リスト!M105)</f>
        <v/>
      </c>
      <c r="HM106" s="77" t="str">
        <f>IF(リスト!N105="","",リスト!N105)</f>
        <v/>
      </c>
      <c r="HN106" s="77" t="str">
        <f>IF(リスト!O105="","",リスト!O105)</f>
        <v/>
      </c>
      <c r="HO106" s="460" t="str">
        <f>IF(リスト!P105="","",リスト!P105)</f>
        <v/>
      </c>
      <c r="IV106" s="393"/>
      <c r="IW106" s="393"/>
      <c r="IX106" s="393"/>
      <c r="IY106" s="393"/>
      <c r="IZ106" s="393"/>
      <c r="JA106" s="393"/>
      <c r="JB106" s="393"/>
      <c r="JC106" s="393"/>
      <c r="JD106" s="393"/>
      <c r="JE106" s="393"/>
      <c r="JF106" s="393"/>
      <c r="JG106" s="393"/>
      <c r="JH106" s="393"/>
      <c r="JI106" s="393"/>
      <c r="JJ106" s="393"/>
      <c r="JK106" s="393"/>
      <c r="JL106" s="393"/>
      <c r="JM106" s="393"/>
      <c r="JN106" s="393"/>
      <c r="JO106" s="393"/>
      <c r="JP106" s="393"/>
      <c r="JQ106" s="393"/>
      <c r="JR106" s="393"/>
      <c r="JS106" s="393"/>
      <c r="JT106" s="393"/>
      <c r="JU106" s="393"/>
      <c r="JV106" s="393"/>
      <c r="JW106" s="393"/>
      <c r="JX106" s="393"/>
      <c r="JY106" s="393"/>
      <c r="JZ106" s="393"/>
      <c r="KA106" s="393"/>
      <c r="KB106" s="393"/>
      <c r="KC106" s="393"/>
      <c r="KD106" s="393"/>
      <c r="KE106" s="393"/>
      <c r="KF106" s="393"/>
      <c r="KG106" s="393"/>
      <c r="KH106" s="393"/>
      <c r="KI106" s="393"/>
      <c r="KJ106" s="393"/>
      <c r="KK106" s="393"/>
      <c r="KL106" s="393"/>
      <c r="KM106" s="393"/>
      <c r="KN106" s="393"/>
      <c r="KO106" s="393"/>
      <c r="KP106" s="393"/>
      <c r="KQ106" s="393"/>
      <c r="KR106" s="393"/>
      <c r="KS106" s="393"/>
      <c r="KT106" s="393"/>
      <c r="KU106" s="393"/>
      <c r="KV106" s="393"/>
      <c r="KW106" s="393"/>
      <c r="KX106" s="393"/>
      <c r="KY106" s="393"/>
      <c r="KZ106" s="393"/>
      <c r="LA106" s="393"/>
      <c r="LB106" s="393"/>
      <c r="LC106" s="393"/>
      <c r="LD106" s="393"/>
      <c r="LE106" s="393"/>
      <c r="LF106" s="393"/>
      <c r="LG106" s="393"/>
      <c r="LH106" s="393"/>
      <c r="LI106" s="393"/>
      <c r="LJ106" s="393"/>
      <c r="LK106" s="393"/>
      <c r="LL106" s="393"/>
      <c r="LM106" s="393"/>
      <c r="LN106" s="393"/>
      <c r="LO106" s="393"/>
      <c r="LP106" s="393"/>
      <c r="LQ106" s="393"/>
      <c r="LR106" s="393"/>
      <c r="LS106" s="393"/>
      <c r="LT106" s="393"/>
      <c r="LU106" s="393"/>
      <c r="LV106" s="393"/>
      <c r="LW106" s="393"/>
      <c r="LX106" s="393"/>
      <c r="LY106" s="393"/>
      <c r="LZ106" s="393"/>
      <c r="MA106" s="393"/>
      <c r="MB106" s="393"/>
      <c r="MC106" s="393"/>
      <c r="MD106" s="393"/>
      <c r="ME106" s="393"/>
      <c r="MF106" s="393"/>
      <c r="MG106" s="393"/>
      <c r="MH106" s="393"/>
      <c r="MI106" s="393"/>
      <c r="MJ106" s="393"/>
      <c r="MK106" s="393"/>
      <c r="ML106" s="393"/>
      <c r="MM106" s="393"/>
      <c r="MN106" s="393"/>
      <c r="MO106" s="393"/>
      <c r="MP106" s="393"/>
      <c r="MQ106" s="393"/>
      <c r="MR106" s="393"/>
      <c r="MS106" s="393"/>
      <c r="MT106" s="393"/>
      <c r="MU106" s="393"/>
      <c r="MV106" s="393"/>
      <c r="MW106" s="393"/>
      <c r="MX106" s="393"/>
      <c r="MY106" s="393"/>
      <c r="MZ106" s="393"/>
      <c r="NA106" s="393"/>
      <c r="NB106" s="393"/>
      <c r="NC106" s="393"/>
      <c r="ND106" s="393"/>
      <c r="NE106" s="393"/>
      <c r="NF106" s="393"/>
      <c r="NG106" s="393"/>
      <c r="NH106" s="393"/>
      <c r="NI106" s="393"/>
      <c r="NJ106" s="393"/>
      <c r="NK106" s="393"/>
      <c r="NL106" s="393"/>
      <c r="NM106" s="393"/>
      <c r="NN106" s="393"/>
      <c r="NO106" s="393"/>
      <c r="NP106" s="393"/>
      <c r="NQ106" s="393"/>
      <c r="NR106" s="393"/>
      <c r="NS106" s="393"/>
      <c r="NT106" s="393"/>
      <c r="NU106" s="393"/>
      <c r="NV106" s="393"/>
      <c r="NW106" s="393"/>
      <c r="NX106" s="393"/>
      <c r="NY106" s="393"/>
      <c r="NZ106" s="393"/>
      <c r="OA106" s="393"/>
      <c r="OB106" s="393"/>
      <c r="OC106" s="393"/>
      <c r="OD106" s="393"/>
      <c r="OE106" s="393"/>
      <c r="OF106" s="393"/>
      <c r="OG106" s="393"/>
      <c r="OH106" s="393"/>
      <c r="OI106" s="393"/>
      <c r="OJ106" s="393"/>
      <c r="OK106" s="393"/>
      <c r="OL106" s="393"/>
      <c r="OM106" s="393"/>
      <c r="ON106" s="393"/>
      <c r="OO106" s="393"/>
      <c r="OP106" s="393"/>
      <c r="OQ106" s="393"/>
      <c r="OR106" s="393"/>
      <c r="OS106" s="393"/>
      <c r="OT106" s="393"/>
      <c r="OU106" s="393"/>
      <c r="OV106" s="393"/>
      <c r="OW106" s="393"/>
      <c r="OX106" s="393"/>
      <c r="OY106" s="393"/>
      <c r="OZ106" s="393"/>
      <c r="PA106" s="393"/>
      <c r="PB106" s="393"/>
      <c r="PC106" s="393"/>
      <c r="PD106" s="393"/>
      <c r="PE106" s="393"/>
      <c r="PF106" s="393"/>
      <c r="PG106" s="393"/>
      <c r="PH106" s="393"/>
      <c r="PI106" s="393"/>
      <c r="PJ106" s="393"/>
      <c r="PK106" s="393"/>
      <c r="PL106" s="393"/>
      <c r="PM106" s="393"/>
      <c r="PN106" s="393"/>
      <c r="PO106" s="393"/>
      <c r="PP106" s="393"/>
      <c r="PQ106" s="393"/>
      <c r="PR106" s="393"/>
      <c r="PS106" s="393"/>
      <c r="PT106" s="393"/>
      <c r="PU106" s="393"/>
      <c r="PV106" s="393"/>
      <c r="PW106" s="393"/>
      <c r="PX106" s="393"/>
      <c r="PY106" s="393"/>
      <c r="PZ106" s="393"/>
      <c r="QA106" s="393"/>
      <c r="QB106" s="393"/>
      <c r="QC106" s="393"/>
      <c r="QD106" s="393"/>
      <c r="QE106" s="393"/>
      <c r="QF106" s="393"/>
      <c r="QG106" s="393"/>
      <c r="QH106" s="393"/>
      <c r="QI106" s="393"/>
      <c r="QJ106" s="393"/>
      <c r="QK106" s="393"/>
      <c r="QL106" s="393"/>
      <c r="QM106" s="393"/>
      <c r="QN106" s="393"/>
      <c r="QO106" s="393"/>
      <c r="QP106" s="393"/>
      <c r="QQ106" s="393"/>
      <c r="QR106" s="393"/>
      <c r="QS106" s="393"/>
      <c r="QT106" s="393"/>
      <c r="QU106" s="393"/>
      <c r="QV106" s="393"/>
      <c r="QW106" s="393"/>
      <c r="QX106" s="393"/>
      <c r="QY106" s="393"/>
      <c r="QZ106" s="393"/>
      <c r="RA106" s="393"/>
      <c r="RB106" s="393"/>
      <c r="RC106" s="393"/>
      <c r="RD106" s="393"/>
      <c r="RE106" s="393"/>
      <c r="RF106" s="393"/>
      <c r="RG106" s="393"/>
      <c r="RH106" s="393"/>
      <c r="RI106" s="393"/>
      <c r="RJ106" s="393"/>
      <c r="RK106" s="393"/>
      <c r="RL106" s="393"/>
      <c r="RM106" s="393"/>
      <c r="RN106" s="393"/>
      <c r="RO106" s="393"/>
      <c r="RP106" s="393"/>
      <c r="RQ106" s="393"/>
      <c r="RR106" s="393"/>
      <c r="RS106" s="393"/>
      <c r="RT106" s="393"/>
      <c r="RU106" s="393"/>
      <c r="RV106" s="393"/>
      <c r="RW106" s="393"/>
      <c r="RX106" s="393"/>
      <c r="RY106" s="393"/>
      <c r="RZ106" s="393"/>
      <c r="SA106" s="393"/>
      <c r="SB106" s="393"/>
      <c r="SC106" s="393"/>
      <c r="SD106" s="393"/>
      <c r="SE106" s="393"/>
      <c r="SF106" s="393"/>
      <c r="SG106" s="393"/>
      <c r="SH106" s="393"/>
      <c r="SI106" s="393"/>
      <c r="SJ106" s="393"/>
      <c r="SK106" s="393"/>
      <c r="SL106" s="393"/>
      <c r="SM106" s="393"/>
      <c r="SN106" s="393"/>
      <c r="SO106" s="393"/>
      <c r="SP106" s="393"/>
      <c r="SQ106" s="393"/>
      <c r="SR106" s="393"/>
      <c r="SS106" s="393"/>
      <c r="ST106" s="393"/>
      <c r="SU106" s="393"/>
      <c r="SV106" s="393"/>
      <c r="SW106" s="393"/>
      <c r="SX106" s="393"/>
      <c r="SY106" s="393"/>
      <c r="SZ106" s="393"/>
      <c r="TA106" s="393"/>
      <c r="TB106" s="393"/>
      <c r="TC106" s="393"/>
      <c r="TD106" s="393"/>
      <c r="TE106" s="393"/>
      <c r="TF106" s="393"/>
      <c r="TG106" s="393"/>
      <c r="TH106" s="393"/>
      <c r="TI106" s="393"/>
      <c r="TJ106" s="393"/>
      <c r="TK106" s="393"/>
    </row>
    <row r="107" spans="2:531" ht="24.75" customHeight="1" x14ac:dyDescent="0.2">
      <c r="HA107" s="163"/>
      <c r="HB107" s="199">
        <f>リスト!C99</f>
        <v>0</v>
      </c>
      <c r="HC107" s="76" t="str">
        <f>IF(リスト!D99="","",リスト!D99)</f>
        <v/>
      </c>
      <c r="HD107" s="76" t="str">
        <f>IF(リスト!F99="","",リスト!F99)</f>
        <v/>
      </c>
      <c r="HE107" s="76" t="str">
        <f>IF(リスト!E99="","",リスト!E99)</f>
        <v/>
      </c>
      <c r="HF107" s="200" t="str">
        <f>IF(リスト!G99="","",リスト!G99)</f>
        <v/>
      </c>
      <c r="HG107" s="77" t="str">
        <f>IF(リスト!H106="","",リスト!H106)</f>
        <v>中　振</v>
      </c>
      <c r="HH107" s="77" t="str">
        <f>IF(リスト!I106="","",リスト!I106)</f>
        <v/>
      </c>
      <c r="HI107" s="77" t="str">
        <f>IF(リスト!J106="","",リスト!J106)</f>
        <v>信　貴</v>
      </c>
      <c r="HJ107" s="77" t="str">
        <f>IF(リスト!K106="","",リスト!K106)</f>
        <v/>
      </c>
      <c r="HK107" s="77" t="str">
        <f>IF(リスト!L106="","",リスト!L106)</f>
        <v/>
      </c>
      <c r="HL107" s="77" t="str">
        <f>IF(リスト!M106="","",リスト!M106)</f>
        <v/>
      </c>
      <c r="HM107" s="77" t="str">
        <f>IF(リスト!N106="","",リスト!N106)</f>
        <v/>
      </c>
      <c r="HN107" s="77" t="str">
        <f>IF(リスト!O106="","",リスト!O106)</f>
        <v/>
      </c>
      <c r="HO107" s="460" t="str">
        <f>IF(リスト!P106="","",リスト!P106)</f>
        <v/>
      </c>
      <c r="IV107" s="393"/>
      <c r="IW107" s="393"/>
      <c r="IX107" s="393"/>
      <c r="IY107" s="393"/>
      <c r="IZ107" s="393"/>
      <c r="JA107" s="393"/>
      <c r="JB107" s="393"/>
      <c r="JC107" s="393"/>
      <c r="JD107" s="393"/>
      <c r="JE107" s="393"/>
      <c r="JF107" s="393"/>
      <c r="JG107" s="393"/>
      <c r="JH107" s="393"/>
      <c r="JI107" s="393"/>
      <c r="JJ107" s="393"/>
      <c r="JK107" s="393"/>
      <c r="JL107" s="393"/>
      <c r="JM107" s="393"/>
      <c r="JN107" s="393"/>
      <c r="JO107" s="393"/>
      <c r="JP107" s="393"/>
      <c r="JQ107" s="393"/>
      <c r="JR107" s="393"/>
      <c r="JS107" s="393"/>
      <c r="JT107" s="393"/>
      <c r="JU107" s="393"/>
      <c r="JV107" s="393"/>
      <c r="JW107" s="393"/>
      <c r="JX107" s="393"/>
      <c r="JY107" s="393"/>
      <c r="JZ107" s="393"/>
      <c r="KA107" s="393"/>
      <c r="KB107" s="393"/>
      <c r="KC107" s="393"/>
      <c r="KD107" s="393"/>
      <c r="KE107" s="393"/>
      <c r="KF107" s="393"/>
      <c r="KG107" s="393"/>
      <c r="KH107" s="393"/>
      <c r="KI107" s="393"/>
      <c r="KJ107" s="393"/>
      <c r="KK107" s="393"/>
      <c r="KL107" s="393"/>
      <c r="KM107" s="393"/>
      <c r="KN107" s="393"/>
      <c r="KO107" s="393"/>
      <c r="KP107" s="393"/>
      <c r="KQ107" s="393"/>
      <c r="KR107" s="393"/>
      <c r="KS107" s="393"/>
      <c r="KT107" s="393"/>
      <c r="KU107" s="393"/>
      <c r="KV107" s="393"/>
      <c r="KW107" s="393"/>
      <c r="KX107" s="393"/>
      <c r="KY107" s="393"/>
      <c r="KZ107" s="393"/>
      <c r="LA107" s="393"/>
      <c r="LB107" s="393"/>
      <c r="LC107" s="393"/>
      <c r="LD107" s="393"/>
      <c r="LE107" s="393"/>
      <c r="LF107" s="393"/>
      <c r="LG107" s="393"/>
      <c r="LH107" s="393"/>
      <c r="LI107" s="393"/>
      <c r="LJ107" s="393"/>
      <c r="LK107" s="393"/>
      <c r="LL107" s="393"/>
      <c r="LM107" s="393"/>
      <c r="LN107" s="393"/>
      <c r="LO107" s="393"/>
      <c r="LP107" s="393"/>
      <c r="LQ107" s="393"/>
      <c r="LR107" s="393"/>
      <c r="LS107" s="393"/>
      <c r="LT107" s="393"/>
      <c r="LU107" s="393"/>
      <c r="LV107" s="393"/>
      <c r="LW107" s="393"/>
      <c r="LX107" s="393"/>
      <c r="LY107" s="393"/>
      <c r="LZ107" s="393"/>
      <c r="MA107" s="393"/>
      <c r="MB107" s="393"/>
      <c r="MC107" s="393"/>
      <c r="MD107" s="393"/>
      <c r="ME107" s="393"/>
      <c r="MF107" s="393"/>
      <c r="MG107" s="393"/>
      <c r="MH107" s="393"/>
      <c r="MI107" s="393"/>
      <c r="MJ107" s="393"/>
      <c r="MK107" s="393"/>
      <c r="ML107" s="393"/>
      <c r="MM107" s="393"/>
      <c r="MN107" s="393"/>
      <c r="MO107" s="393"/>
      <c r="MP107" s="393"/>
      <c r="MQ107" s="393"/>
      <c r="MR107" s="393"/>
      <c r="MS107" s="393"/>
      <c r="MT107" s="393"/>
      <c r="MU107" s="393"/>
      <c r="MV107" s="393"/>
      <c r="MW107" s="393"/>
      <c r="MX107" s="393"/>
      <c r="MY107" s="393"/>
      <c r="MZ107" s="393"/>
      <c r="NA107" s="393"/>
      <c r="NB107" s="393"/>
      <c r="NC107" s="393"/>
      <c r="ND107" s="393"/>
      <c r="NE107" s="393"/>
      <c r="NF107" s="393"/>
      <c r="NG107" s="393"/>
      <c r="NH107" s="393"/>
      <c r="NI107" s="393"/>
      <c r="NJ107" s="393"/>
      <c r="NK107" s="393"/>
      <c r="NL107" s="393"/>
      <c r="NM107" s="393"/>
      <c r="NN107" s="393"/>
      <c r="NO107" s="393"/>
      <c r="NP107" s="393"/>
      <c r="NQ107" s="393"/>
      <c r="NR107" s="393"/>
      <c r="NS107" s="393"/>
      <c r="NT107" s="393"/>
      <c r="NU107" s="393"/>
      <c r="NV107" s="393"/>
      <c r="NW107" s="393"/>
      <c r="NX107" s="393"/>
      <c r="NY107" s="393"/>
      <c r="NZ107" s="393"/>
      <c r="OA107" s="393"/>
      <c r="OB107" s="393"/>
      <c r="OC107" s="393"/>
      <c r="OD107" s="393"/>
      <c r="OE107" s="393"/>
      <c r="OF107" s="393"/>
      <c r="OG107" s="393"/>
      <c r="OH107" s="393"/>
      <c r="OI107" s="393"/>
      <c r="OJ107" s="393"/>
      <c r="OK107" s="393"/>
      <c r="OL107" s="393"/>
      <c r="OM107" s="393"/>
      <c r="ON107" s="393"/>
      <c r="OO107" s="393"/>
      <c r="OP107" s="393"/>
      <c r="OQ107" s="393"/>
      <c r="OR107" s="393"/>
      <c r="OS107" s="393"/>
      <c r="OT107" s="393"/>
      <c r="OU107" s="393"/>
      <c r="OV107" s="393"/>
      <c r="OW107" s="393"/>
      <c r="OX107" s="393"/>
      <c r="OY107" s="393"/>
      <c r="OZ107" s="393"/>
      <c r="PA107" s="393"/>
      <c r="PB107" s="393"/>
      <c r="PC107" s="393"/>
      <c r="PD107" s="393"/>
      <c r="PE107" s="393"/>
      <c r="PF107" s="393"/>
      <c r="PG107" s="393"/>
      <c r="PH107" s="393"/>
      <c r="PI107" s="393"/>
      <c r="PJ107" s="393"/>
      <c r="PK107" s="393"/>
      <c r="PL107" s="393"/>
      <c r="PM107" s="393"/>
      <c r="PN107" s="393"/>
      <c r="PO107" s="393"/>
      <c r="PP107" s="393"/>
      <c r="PQ107" s="393"/>
      <c r="PR107" s="393"/>
      <c r="PS107" s="393"/>
      <c r="PT107" s="393"/>
      <c r="PU107" s="393"/>
      <c r="PV107" s="393"/>
      <c r="PW107" s="393"/>
      <c r="PX107" s="393"/>
      <c r="PY107" s="393"/>
      <c r="PZ107" s="393"/>
      <c r="QA107" s="393"/>
      <c r="QB107" s="393"/>
      <c r="QC107" s="393"/>
      <c r="QD107" s="393"/>
      <c r="QE107" s="393"/>
      <c r="QF107" s="393"/>
      <c r="QG107" s="393"/>
      <c r="QH107" s="393"/>
      <c r="QI107" s="393"/>
      <c r="QJ107" s="393"/>
      <c r="QK107" s="393"/>
      <c r="QL107" s="393"/>
      <c r="QM107" s="393"/>
      <c r="QN107" s="393"/>
      <c r="QO107" s="393"/>
      <c r="QP107" s="393"/>
      <c r="QQ107" s="393"/>
      <c r="QR107" s="393"/>
      <c r="QS107" s="393"/>
      <c r="QT107" s="393"/>
      <c r="QU107" s="393"/>
      <c r="QV107" s="393"/>
      <c r="QW107" s="393"/>
      <c r="QX107" s="393"/>
      <c r="QY107" s="393"/>
      <c r="QZ107" s="393"/>
      <c r="RA107" s="393"/>
      <c r="RB107" s="393"/>
      <c r="RC107" s="393"/>
      <c r="RD107" s="393"/>
      <c r="RE107" s="393"/>
      <c r="RF107" s="393"/>
      <c r="RG107" s="393"/>
      <c r="RH107" s="393"/>
      <c r="RI107" s="393"/>
      <c r="RJ107" s="393"/>
      <c r="RK107" s="393"/>
      <c r="RL107" s="393"/>
      <c r="RM107" s="393"/>
      <c r="RN107" s="393"/>
      <c r="RO107" s="393"/>
      <c r="RP107" s="393"/>
      <c r="RQ107" s="393"/>
      <c r="RR107" s="393"/>
      <c r="RS107" s="393"/>
      <c r="RT107" s="393"/>
      <c r="RU107" s="393"/>
      <c r="RV107" s="393"/>
      <c r="RW107" s="393"/>
      <c r="RX107" s="393"/>
      <c r="RY107" s="393"/>
      <c r="RZ107" s="393"/>
      <c r="SA107" s="393"/>
      <c r="SB107" s="393"/>
      <c r="SC107" s="393"/>
      <c r="SD107" s="393"/>
      <c r="SE107" s="393"/>
      <c r="SF107" s="393"/>
      <c r="SG107" s="393"/>
      <c r="SH107" s="393"/>
      <c r="SI107" s="393"/>
      <c r="SJ107" s="393"/>
      <c r="SK107" s="393"/>
      <c r="SL107" s="393"/>
      <c r="SM107" s="393"/>
      <c r="SN107" s="393"/>
      <c r="SO107" s="393"/>
      <c r="SP107" s="393"/>
      <c r="SQ107" s="393"/>
      <c r="SR107" s="393"/>
      <c r="SS107" s="393"/>
      <c r="ST107" s="393"/>
      <c r="SU107" s="393"/>
      <c r="SV107" s="393"/>
      <c r="SW107" s="393"/>
      <c r="SX107" s="393"/>
      <c r="SY107" s="393"/>
      <c r="SZ107" s="393"/>
      <c r="TA107" s="393"/>
      <c r="TB107" s="393"/>
      <c r="TC107" s="393"/>
      <c r="TD107" s="393"/>
      <c r="TE107" s="393"/>
      <c r="TF107" s="393"/>
      <c r="TG107" s="393"/>
      <c r="TH107" s="393"/>
      <c r="TI107" s="393"/>
      <c r="TJ107" s="393"/>
      <c r="TK107" s="393"/>
    </row>
    <row r="108" spans="2:531" ht="24.75" customHeight="1" x14ac:dyDescent="0.2">
      <c r="HA108" s="163"/>
      <c r="HB108" s="199">
        <f>リスト!C100</f>
        <v>0</v>
      </c>
      <c r="HC108" s="76" t="str">
        <f>IF(リスト!D100="","",リスト!D100)</f>
        <v/>
      </c>
      <c r="HD108" s="76" t="str">
        <f>IF(リスト!F100="","",リスト!F100)</f>
        <v/>
      </c>
      <c r="HE108" s="76" t="str">
        <f>IF(リスト!E100="","",リスト!E100)</f>
        <v/>
      </c>
      <c r="HF108" s="200" t="str">
        <f>IF(リスト!G100="","",リスト!G100)</f>
        <v/>
      </c>
      <c r="HG108" s="77" t="str">
        <f>IF(リスト!H107="","",リスト!H107)</f>
        <v>長尾元町</v>
      </c>
      <c r="HH108" s="77" t="str">
        <f>IF(リスト!I107="","",リスト!I107)</f>
        <v/>
      </c>
      <c r="HI108" s="77" t="str">
        <f>IF(リスト!J107="","",リスト!J107)</f>
        <v/>
      </c>
      <c r="HJ108" s="77" t="str">
        <f>IF(リスト!K107="","",リスト!K107)</f>
        <v/>
      </c>
      <c r="HK108" s="77" t="str">
        <f>IF(リスト!L107="","",リスト!L107)</f>
        <v/>
      </c>
      <c r="HL108" s="77" t="str">
        <f>IF(リスト!M107="","",リスト!M107)</f>
        <v/>
      </c>
      <c r="HM108" s="77" t="str">
        <f>IF(リスト!N107="","",リスト!N107)</f>
        <v/>
      </c>
      <c r="HN108" s="77" t="str">
        <f>IF(リスト!O107="","",リスト!O107)</f>
        <v/>
      </c>
      <c r="HO108" s="460" t="str">
        <f>IF(リスト!P107="","",リスト!P107)</f>
        <v/>
      </c>
    </row>
    <row r="109" spans="2:531" ht="24.75" customHeight="1" x14ac:dyDescent="0.2">
      <c r="HA109" s="163"/>
      <c r="HB109" s="199">
        <f>リスト!C101</f>
        <v>0</v>
      </c>
      <c r="HC109" s="76" t="str">
        <f>IF(リスト!D101="","",リスト!D101)</f>
        <v/>
      </c>
      <c r="HD109" s="76" t="str">
        <f>IF(リスト!F101="","",リスト!F101)</f>
        <v/>
      </c>
      <c r="HE109" s="76" t="str">
        <f>IF(リスト!E101="","",リスト!E101)</f>
        <v/>
      </c>
      <c r="HF109" s="200" t="str">
        <f>IF(リスト!G101="","",リスト!G101)</f>
        <v/>
      </c>
      <c r="HG109" s="77" t="str">
        <f>IF(リスト!H108="","",リスト!H108)</f>
        <v>長　尾</v>
      </c>
      <c r="HH109" s="77" t="str">
        <f>IF(リスト!I108="","",リスト!I108)</f>
        <v/>
      </c>
      <c r="HI109" s="77" t="str">
        <f>IF(リスト!J108="","",リスト!J108)</f>
        <v/>
      </c>
      <c r="HJ109" s="77" t="str">
        <f>IF(リスト!K108="","",リスト!K108)</f>
        <v/>
      </c>
      <c r="HK109" s="77" t="str">
        <f>IF(リスト!L108="","",リスト!L108)</f>
        <v/>
      </c>
      <c r="HL109" s="77" t="str">
        <f>IF(リスト!M108="","",リスト!M108)</f>
        <v/>
      </c>
      <c r="HM109" s="77" t="str">
        <f>IF(リスト!N108="","",リスト!N108)</f>
        <v/>
      </c>
      <c r="HN109" s="77" t="str">
        <f>IF(リスト!O108="","",リスト!O108)</f>
        <v/>
      </c>
      <c r="HO109" s="460" t="str">
        <f>IF(リスト!P108="","",リスト!P108)</f>
        <v/>
      </c>
    </row>
    <row r="110" spans="2:531" ht="24.75" customHeight="1" x14ac:dyDescent="0.2">
      <c r="HA110" s="163"/>
      <c r="HB110" s="199">
        <f>リスト!C102</f>
        <v>0</v>
      </c>
      <c r="HC110" s="76" t="str">
        <f>IF(リスト!D102="","",リスト!D102)</f>
        <v/>
      </c>
      <c r="HD110" s="76" t="str">
        <f>IF(リスト!F102="","",リスト!F102)</f>
        <v/>
      </c>
      <c r="HE110" s="76" t="str">
        <f>IF(リスト!E102="","",リスト!E102)</f>
        <v/>
      </c>
      <c r="HF110" s="200" t="str">
        <f>IF(リスト!G102="","",リスト!G102)</f>
        <v/>
      </c>
      <c r="HG110" s="77" t="str">
        <f>IF(リスト!H109="","",リスト!H109)</f>
        <v>田　口</v>
      </c>
      <c r="HH110" s="77" t="str">
        <f>IF(リスト!I109="","",リスト!I109)</f>
        <v/>
      </c>
      <c r="HI110" s="77" t="str">
        <f>IF(リスト!J109="","",リスト!J109)</f>
        <v/>
      </c>
      <c r="HJ110" s="77" t="str">
        <f>IF(リスト!K109="","",リスト!K109)</f>
        <v/>
      </c>
      <c r="HK110" s="77" t="str">
        <f>IF(リスト!L109="","",リスト!L109)</f>
        <v/>
      </c>
      <c r="HL110" s="77" t="str">
        <f>IF(リスト!M109="","",リスト!M109)</f>
        <v/>
      </c>
      <c r="HM110" s="77" t="str">
        <f>IF(リスト!N109="","",リスト!N109)</f>
        <v/>
      </c>
      <c r="HN110" s="77" t="str">
        <f>IF(リスト!O109="","",リスト!O109)</f>
        <v/>
      </c>
      <c r="HO110" s="460" t="str">
        <f>IF(リスト!P109="","",リスト!P109)</f>
        <v/>
      </c>
    </row>
    <row r="111" spans="2:531" ht="24.75" customHeight="1" x14ac:dyDescent="0.2">
      <c r="HA111" s="163"/>
      <c r="HB111" s="199">
        <f>リスト!C103</f>
        <v>0</v>
      </c>
      <c r="HC111" s="76" t="str">
        <f>IF(リスト!D103="","",リスト!D103)</f>
        <v/>
      </c>
      <c r="HD111" s="76" t="str">
        <f>IF(リスト!F103="","",リスト!F103)</f>
        <v/>
      </c>
      <c r="HE111" s="76" t="str">
        <f>IF(リスト!E103="","",リスト!E103)</f>
        <v/>
      </c>
      <c r="HF111" s="200" t="str">
        <f>IF(リスト!G103="","",リスト!G103)</f>
        <v/>
      </c>
      <c r="HG111" s="77" t="str">
        <f>IF(リスト!H110="","",リスト!H110)</f>
        <v>津　田</v>
      </c>
      <c r="HH111" s="77" t="str">
        <f>IF(リスト!I110="","",リスト!I110)</f>
        <v/>
      </c>
      <c r="HI111" s="77" t="str">
        <f>IF(リスト!J110="","",リスト!J110)</f>
        <v/>
      </c>
      <c r="HJ111" s="77" t="str">
        <f>IF(リスト!K110="","",リスト!K110)</f>
        <v/>
      </c>
      <c r="HK111" s="77" t="str">
        <f>IF(リスト!L110="","",リスト!L110)</f>
        <v/>
      </c>
      <c r="HL111" s="77" t="str">
        <f>IF(リスト!M110="","",リスト!M110)</f>
        <v/>
      </c>
      <c r="HM111" s="77" t="str">
        <f>IF(リスト!N110="","",リスト!N110)</f>
        <v/>
      </c>
      <c r="HN111" s="77" t="str">
        <f>IF(リスト!O110="","",リスト!O110)</f>
        <v/>
      </c>
      <c r="HO111" s="460" t="str">
        <f>IF(リスト!P110="","",リスト!P110)</f>
        <v/>
      </c>
    </row>
    <row r="112" spans="2:531" ht="24.75" customHeight="1" x14ac:dyDescent="0.2">
      <c r="HA112" s="163"/>
      <c r="HB112" s="199">
        <f>リスト!C104</f>
        <v>0</v>
      </c>
      <c r="HC112" s="76" t="str">
        <f>IF(リスト!D104="","",リスト!D104)</f>
        <v/>
      </c>
      <c r="HD112" s="76" t="str">
        <f>IF(リスト!F104="","",リスト!F104)</f>
        <v/>
      </c>
      <c r="HE112" s="76" t="str">
        <f>IF(リスト!E104="","",リスト!E104)</f>
        <v/>
      </c>
      <c r="HF112" s="200" t="str">
        <f>IF(リスト!G104="","",リスト!G104)</f>
        <v/>
      </c>
      <c r="HG112" s="77" t="str">
        <f>IF(リスト!H111="","",リスト!H111)</f>
        <v>楠　葉</v>
      </c>
      <c r="HH112" s="77" t="str">
        <f>IF(リスト!I111="","",リスト!I111)</f>
        <v/>
      </c>
      <c r="HI112" s="77" t="str">
        <f>IF(リスト!J111="","",リスト!J111)</f>
        <v/>
      </c>
      <c r="HJ112" s="77" t="str">
        <f>IF(リスト!K111="","",リスト!K111)</f>
        <v/>
      </c>
      <c r="HK112" s="77" t="str">
        <f>IF(リスト!L111="","",リスト!L111)</f>
        <v/>
      </c>
      <c r="HL112" s="77" t="str">
        <f>IF(リスト!M111="","",リスト!M111)</f>
        <v/>
      </c>
      <c r="HM112" s="77" t="str">
        <f>IF(リスト!N111="","",リスト!N111)</f>
        <v/>
      </c>
      <c r="HN112" s="77" t="str">
        <f>IF(リスト!O111="","",リスト!O111)</f>
        <v/>
      </c>
      <c r="HO112" s="460" t="str">
        <f>IF(リスト!P111="","",リスト!P111)</f>
        <v/>
      </c>
    </row>
    <row r="113" spans="2:223" ht="24.75" customHeight="1" x14ac:dyDescent="0.2">
      <c r="HA113" s="163"/>
      <c r="HB113" s="199">
        <f>リスト!C105</f>
        <v>0</v>
      </c>
      <c r="HC113" s="76" t="str">
        <f>IF(リスト!D105="","",リスト!D105)</f>
        <v/>
      </c>
      <c r="HD113" s="76" t="str">
        <f>IF(リスト!F105="","",リスト!F105)</f>
        <v/>
      </c>
      <c r="HE113" s="76" t="str">
        <f>IF(リスト!E105="","",リスト!E105)</f>
        <v/>
      </c>
      <c r="HF113" s="200" t="str">
        <f>IF(リスト!G105="","",リスト!G105)</f>
        <v/>
      </c>
      <c r="HG113" s="77" t="str">
        <f>IF(リスト!H112="","",リスト!H112)</f>
        <v>洞ヶ峠</v>
      </c>
      <c r="HH113" s="77" t="str">
        <f>IF(リスト!I112="","",リスト!I112)</f>
        <v/>
      </c>
      <c r="HI113" s="77" t="str">
        <f>IF(リスト!J112="","",リスト!J112)</f>
        <v/>
      </c>
      <c r="HJ113" s="77" t="str">
        <f>IF(リスト!K112="","",リスト!K112)</f>
        <v/>
      </c>
      <c r="HK113" s="77" t="str">
        <f>IF(リスト!L112="","",リスト!L112)</f>
        <v/>
      </c>
      <c r="HL113" s="77" t="str">
        <f>IF(リスト!M112="","",リスト!M112)</f>
        <v/>
      </c>
      <c r="HM113" s="77" t="str">
        <f>IF(リスト!N112="","",リスト!N112)</f>
        <v/>
      </c>
      <c r="HN113" s="77" t="str">
        <f>IF(リスト!O112="","",リスト!O112)</f>
        <v/>
      </c>
      <c r="HO113" s="460" t="str">
        <f>IF(リスト!P112="","",リスト!P112)</f>
        <v/>
      </c>
    </row>
    <row r="114" spans="2:223" ht="24.75" customHeight="1" x14ac:dyDescent="0.2">
      <c r="HA114" s="163"/>
      <c r="HB114" s="199">
        <f>リスト!C106</f>
        <v>0</v>
      </c>
      <c r="HC114" s="76" t="str">
        <f>IF(リスト!D106="","",リスト!D106)</f>
        <v/>
      </c>
      <c r="HD114" s="76" t="str">
        <f>IF(リスト!F106="","",リスト!F106)</f>
        <v/>
      </c>
      <c r="HE114" s="76" t="str">
        <f>IF(リスト!E106="","",リスト!E106)</f>
        <v/>
      </c>
      <c r="HF114" s="200" t="str">
        <f>IF(リスト!G106="","",リスト!G106)</f>
        <v/>
      </c>
      <c r="HG114" s="77" t="str">
        <f>IF(リスト!H113="","",リスト!H113)</f>
        <v>豊　野</v>
      </c>
      <c r="HH114" s="77" t="str">
        <f>IF(リスト!I113="","",リスト!I113)</f>
        <v/>
      </c>
      <c r="HI114" s="77" t="str">
        <f>IF(リスト!J113="","",リスト!J113)</f>
        <v/>
      </c>
      <c r="HJ114" s="77" t="str">
        <f>IF(リスト!K113="","",リスト!K113)</f>
        <v/>
      </c>
      <c r="HK114" s="77" t="str">
        <f>IF(リスト!L113="","",リスト!L113)</f>
        <v/>
      </c>
      <c r="HL114" s="77" t="str">
        <f>IF(リスト!M113="","",リスト!M113)</f>
        <v/>
      </c>
      <c r="HM114" s="77" t="str">
        <f>IF(リスト!N113="","",リスト!N113)</f>
        <v/>
      </c>
      <c r="HN114" s="77" t="str">
        <f>IF(リスト!O113="","",リスト!O113)</f>
        <v/>
      </c>
      <c r="HO114" s="460" t="str">
        <f>IF(リスト!P113="","",リスト!P113)</f>
        <v/>
      </c>
    </row>
    <row r="115" spans="2:223" ht="24.75" customHeight="1" x14ac:dyDescent="0.2">
      <c r="HA115" s="163"/>
      <c r="HB115" s="199">
        <f>リスト!C107</f>
        <v>0</v>
      </c>
      <c r="HC115" s="76" t="str">
        <f>IF(リスト!D107="","",リスト!D107)</f>
        <v/>
      </c>
      <c r="HD115" s="76" t="str">
        <f>IF(リスト!F107="","",リスト!F107)</f>
        <v/>
      </c>
      <c r="HE115" s="76" t="str">
        <f>IF(リスト!E107="","",リスト!E107)</f>
        <v/>
      </c>
      <c r="HF115" s="200" t="str">
        <f>IF(リスト!G107="","",リスト!G107)</f>
        <v/>
      </c>
      <c r="HG115" s="77" t="str">
        <f>IF(リスト!H114="","",リスト!H114)</f>
        <v>平　池</v>
      </c>
      <c r="HH115" s="77" t="str">
        <f>IF(リスト!I114="","",リスト!I114)</f>
        <v/>
      </c>
      <c r="HI115" s="77" t="str">
        <f>IF(リスト!J114="","",リスト!J114)</f>
        <v/>
      </c>
      <c r="HJ115" s="77" t="str">
        <f>IF(リスト!K114="","",リスト!K114)</f>
        <v/>
      </c>
      <c r="HK115" s="77" t="str">
        <f>IF(リスト!L114="","",リスト!L114)</f>
        <v/>
      </c>
      <c r="HL115" s="77" t="str">
        <f>IF(リスト!M114="","",リスト!M114)</f>
        <v/>
      </c>
      <c r="HM115" s="77" t="str">
        <f>IF(リスト!N114="","",リスト!N114)</f>
        <v/>
      </c>
      <c r="HN115" s="77" t="str">
        <f>IF(リスト!O114="","",リスト!O114)</f>
        <v/>
      </c>
      <c r="HO115" s="460" t="str">
        <f>IF(リスト!P114="","",リスト!P114)</f>
        <v/>
      </c>
    </row>
    <row r="116" spans="2:223" ht="24.75" customHeight="1" x14ac:dyDescent="0.2">
      <c r="HA116" s="163"/>
      <c r="HB116" s="199">
        <f>リスト!C108</f>
        <v>0</v>
      </c>
      <c r="HC116" s="76" t="str">
        <f>IF(リスト!D108="","",リスト!D108)</f>
        <v/>
      </c>
      <c r="HD116" s="76" t="str">
        <f>IF(リスト!F108="","",リスト!F108)</f>
        <v/>
      </c>
      <c r="HE116" s="76" t="str">
        <f>IF(リスト!E108="","",リスト!E108)</f>
        <v/>
      </c>
      <c r="HF116" s="200" t="str">
        <f>IF(リスト!G108="","",リスト!G108)</f>
        <v/>
      </c>
      <c r="HG116" s="77" t="str">
        <f>IF(リスト!H115="","",リスト!H115)</f>
        <v>牧　野</v>
      </c>
      <c r="HH116" s="77" t="str">
        <f>IF(リスト!I115="","",リスト!I115)</f>
        <v/>
      </c>
      <c r="HI116" s="77" t="str">
        <f>IF(リスト!J115="","",リスト!J115)</f>
        <v/>
      </c>
      <c r="HJ116" s="77" t="str">
        <f>IF(リスト!K115="","",リスト!K115)</f>
        <v/>
      </c>
      <c r="HK116" s="77" t="str">
        <f>IF(リスト!L115="","",リスト!L115)</f>
        <v/>
      </c>
      <c r="HL116" s="77" t="str">
        <f>IF(リスト!M115="","",リスト!M115)</f>
        <v/>
      </c>
      <c r="HM116" s="77" t="str">
        <f>IF(リスト!N115="","",リスト!N115)</f>
        <v/>
      </c>
      <c r="HN116" s="77" t="str">
        <f>IF(リスト!O115="","",リスト!O115)</f>
        <v/>
      </c>
      <c r="HO116" s="460" t="str">
        <f>IF(リスト!P115="","",リスト!P115)</f>
        <v/>
      </c>
    </row>
    <row r="117" spans="2:223" ht="24.75" customHeight="1" x14ac:dyDescent="0.2">
      <c r="HA117" s="163"/>
      <c r="HB117" s="199">
        <f>リスト!C109</f>
        <v>0</v>
      </c>
      <c r="HC117" s="76" t="str">
        <f>IF(リスト!D109="","",リスト!D109)</f>
        <v/>
      </c>
      <c r="HD117" s="76" t="str">
        <f>IF(リスト!F109="","",リスト!F109)</f>
        <v/>
      </c>
      <c r="HE117" s="76" t="str">
        <f>IF(リスト!E109="","",リスト!E109)</f>
        <v/>
      </c>
      <c r="HF117" s="200" t="str">
        <f>IF(リスト!G109="","",リスト!G109)</f>
        <v/>
      </c>
      <c r="HG117" s="77" t="str">
        <f>IF(リスト!H116="","",リスト!H116)</f>
        <v/>
      </c>
      <c r="HH117" s="77" t="str">
        <f>IF(リスト!I116="","",リスト!I116)</f>
        <v/>
      </c>
      <c r="HI117" s="77" t="str">
        <f>IF(リスト!J116="","",リスト!J116)</f>
        <v/>
      </c>
      <c r="HJ117" s="77" t="str">
        <f>IF(リスト!K116="","",リスト!K116)</f>
        <v/>
      </c>
      <c r="HK117" s="77" t="str">
        <f>IF(リスト!L116="","",リスト!L116)</f>
        <v/>
      </c>
      <c r="HL117" s="77" t="str">
        <f>IF(リスト!M116="","",リスト!M116)</f>
        <v/>
      </c>
      <c r="HM117" s="77" t="str">
        <f>IF(リスト!N116="","",リスト!N116)</f>
        <v/>
      </c>
      <c r="HN117" s="77" t="str">
        <f>IF(リスト!O116="","",リスト!O116)</f>
        <v/>
      </c>
      <c r="HO117" s="460" t="str">
        <f>IF(リスト!P116="","",リスト!P116)</f>
        <v/>
      </c>
    </row>
    <row r="118" spans="2:223" ht="24.75" customHeight="1" x14ac:dyDescent="0.2">
      <c r="HA118" s="163"/>
      <c r="HB118" s="199">
        <f>リスト!C110</f>
        <v>0</v>
      </c>
      <c r="HC118" s="76" t="str">
        <f>IF(リスト!D110="","",リスト!D110)</f>
        <v/>
      </c>
      <c r="HD118" s="76" t="str">
        <f>IF(リスト!F110="","",リスト!F110)</f>
        <v/>
      </c>
      <c r="HE118" s="76" t="str">
        <f>IF(リスト!E110="","",リスト!E110)</f>
        <v/>
      </c>
      <c r="HF118" s="200" t="str">
        <f>IF(リスト!G110="","",リスト!G110)</f>
        <v/>
      </c>
      <c r="HG118" s="77" t="str">
        <f>IF(リスト!H117="","",リスト!H117)</f>
        <v/>
      </c>
      <c r="HH118" s="77" t="str">
        <f>IF(リスト!I117="","",リスト!I117)</f>
        <v/>
      </c>
      <c r="HI118" s="77" t="str">
        <f>IF(リスト!J117="","",リスト!J117)</f>
        <v/>
      </c>
      <c r="HJ118" s="77" t="str">
        <f>IF(リスト!K117="","",リスト!K117)</f>
        <v/>
      </c>
      <c r="HK118" s="77" t="str">
        <f>IF(リスト!L117="","",リスト!L117)</f>
        <v/>
      </c>
      <c r="HL118" s="77" t="str">
        <f>IF(リスト!M117="","",リスト!M117)</f>
        <v/>
      </c>
      <c r="HM118" s="77" t="str">
        <f>IF(リスト!N117="","",リスト!N117)</f>
        <v/>
      </c>
      <c r="HN118" s="77" t="str">
        <f>IF(リスト!O117="","",リスト!O117)</f>
        <v/>
      </c>
      <c r="HO118" s="460" t="str">
        <f>IF(リスト!P117="","",リスト!P117)</f>
        <v/>
      </c>
    </row>
    <row r="119" spans="2:223" ht="24.75" customHeight="1" x14ac:dyDescent="0.2">
      <c r="B119" s="442"/>
      <c r="C119" s="442"/>
      <c r="D119" s="442"/>
      <c r="E119" s="442"/>
      <c r="F119" s="442"/>
      <c r="G119" s="442"/>
      <c r="H119" s="442"/>
      <c r="I119" s="442"/>
      <c r="J119" s="442"/>
      <c r="K119" s="442"/>
      <c r="L119" s="442"/>
      <c r="M119" s="442"/>
      <c r="N119" s="442"/>
      <c r="O119" s="442"/>
      <c r="P119" s="442"/>
      <c r="Q119" s="442"/>
      <c r="R119" s="442"/>
      <c r="S119" s="442"/>
      <c r="T119" s="442"/>
      <c r="U119" s="442"/>
      <c r="V119" s="442"/>
      <c r="W119" s="442"/>
      <c r="X119" s="442"/>
      <c r="Y119" s="442"/>
      <c r="Z119" s="442"/>
      <c r="AA119" s="442"/>
      <c r="AB119" s="442"/>
      <c r="AC119" s="442"/>
      <c r="AD119" s="442"/>
      <c r="AE119" s="442"/>
      <c r="AF119" s="442"/>
      <c r="AG119" s="442"/>
      <c r="AH119" s="442"/>
      <c r="AI119" s="442"/>
      <c r="AJ119" s="442"/>
      <c r="AK119" s="442"/>
      <c r="AL119" s="442"/>
      <c r="AM119" s="442"/>
      <c r="AN119" s="442"/>
      <c r="AO119" s="442"/>
      <c r="AP119" s="442"/>
      <c r="AQ119" s="442"/>
      <c r="AR119" s="442"/>
      <c r="AS119" s="442"/>
      <c r="AT119" s="442"/>
      <c r="AU119" s="442"/>
      <c r="AV119" s="442"/>
      <c r="AW119" s="442"/>
      <c r="AX119" s="442"/>
      <c r="AY119" s="442"/>
      <c r="AZ119" s="446"/>
      <c r="BA119" s="442"/>
      <c r="BB119" s="442"/>
      <c r="BC119" s="442"/>
      <c r="BD119" s="442"/>
      <c r="BE119" s="442"/>
      <c r="BF119" s="442"/>
      <c r="BG119" s="442"/>
      <c r="BH119" s="442"/>
      <c r="BI119" s="442"/>
      <c r="BJ119" s="442"/>
      <c r="BK119" s="442"/>
      <c r="BL119" s="442"/>
      <c r="BM119" s="442"/>
      <c r="BN119" s="442"/>
      <c r="BO119" s="442"/>
      <c r="BP119" s="442"/>
      <c r="BQ119" s="446"/>
      <c r="BR119" s="442"/>
      <c r="BS119" s="442"/>
      <c r="BT119" s="442"/>
      <c r="BU119" s="442"/>
      <c r="BV119" s="442"/>
      <c r="BW119" s="442"/>
      <c r="BX119" s="442"/>
      <c r="BY119" s="442"/>
      <c r="BZ119" s="442"/>
      <c r="CA119" s="442"/>
      <c r="CB119" s="442"/>
      <c r="CC119" s="442"/>
      <c r="CD119" s="442"/>
      <c r="CE119" s="442"/>
      <c r="CF119" s="442"/>
      <c r="CG119" s="442"/>
      <c r="CH119" s="138"/>
      <c r="CI119" s="442"/>
      <c r="CJ119" s="442"/>
      <c r="CK119" s="442"/>
      <c r="CL119" s="442"/>
      <c r="CM119" s="442"/>
      <c r="CN119" s="442"/>
      <c r="CO119" s="442"/>
      <c r="CP119" s="442"/>
      <c r="CQ119" s="442"/>
      <c r="CR119" s="442"/>
      <c r="CS119" s="442"/>
      <c r="CT119" s="442"/>
      <c r="CU119" s="442"/>
      <c r="CV119" s="442"/>
      <c r="CW119" s="442"/>
      <c r="CX119" s="442"/>
      <c r="CY119" s="442"/>
      <c r="CZ119" s="442"/>
      <c r="DA119" s="442"/>
      <c r="DB119" s="442"/>
      <c r="DC119" s="442"/>
      <c r="DD119" s="442"/>
      <c r="DE119" s="442"/>
      <c r="DF119" s="442"/>
      <c r="DG119" s="442"/>
      <c r="DH119" s="442"/>
      <c r="DI119" s="442"/>
      <c r="DJ119" s="442"/>
      <c r="DK119" s="442"/>
      <c r="DL119" s="442"/>
      <c r="DM119" s="442"/>
      <c r="DN119" s="442"/>
      <c r="DO119" s="442"/>
      <c r="DP119" s="442"/>
      <c r="DQ119" s="442"/>
      <c r="DR119" s="442"/>
      <c r="DS119" s="442"/>
      <c r="DT119" s="442"/>
      <c r="DU119" s="442"/>
      <c r="DV119" s="442"/>
      <c r="DW119" s="442"/>
      <c r="DX119" s="442"/>
      <c r="DY119" s="442"/>
      <c r="DZ119" s="442"/>
      <c r="EA119" s="442"/>
      <c r="EB119" s="442"/>
      <c r="EC119" s="442"/>
      <c r="ED119" s="442"/>
      <c r="EE119" s="442"/>
      <c r="EF119" s="442"/>
      <c r="EG119" s="442"/>
      <c r="EH119" s="442"/>
      <c r="EI119" s="442"/>
      <c r="EJ119" s="442"/>
      <c r="EK119" s="442"/>
      <c r="EL119" s="442"/>
      <c r="EM119" s="442"/>
      <c r="EN119" s="442"/>
      <c r="EO119" s="442"/>
      <c r="EP119" s="442"/>
      <c r="EQ119" s="442"/>
      <c r="ER119" s="442"/>
      <c r="ES119" s="442"/>
      <c r="ET119" s="442"/>
      <c r="EU119" s="442"/>
      <c r="EV119" s="442"/>
      <c r="EW119" s="442"/>
      <c r="EX119" s="442"/>
      <c r="EY119" s="442"/>
      <c r="EZ119" s="442"/>
      <c r="FA119" s="442"/>
      <c r="FB119" s="442"/>
      <c r="FC119" s="442"/>
      <c r="FD119" s="442"/>
      <c r="FE119" s="442"/>
      <c r="FF119" s="442"/>
      <c r="FG119" s="442"/>
      <c r="FH119" s="442"/>
      <c r="FI119" s="442"/>
      <c r="FJ119" s="442"/>
      <c r="FK119" s="442"/>
      <c r="FL119" s="442"/>
      <c r="FM119" s="442"/>
      <c r="FN119" s="442"/>
      <c r="FO119" s="446"/>
      <c r="FP119" s="446"/>
      <c r="HA119" s="163"/>
      <c r="HB119" s="199">
        <f>リスト!C115</f>
        <v>0</v>
      </c>
      <c r="HC119" s="76" t="str">
        <f>IF(リスト!D115="","",リスト!D115)</f>
        <v/>
      </c>
      <c r="HD119" s="76" t="str">
        <f>IF(リスト!F115="","",リスト!F115)</f>
        <v/>
      </c>
      <c r="HE119" s="76" t="str">
        <f>IF(リスト!E115="","",リスト!E115)</f>
        <v/>
      </c>
      <c r="HF119" s="200" t="str">
        <f>IF(リスト!G115="","",リスト!G115)</f>
        <v/>
      </c>
      <c r="HG119" s="77" t="str">
        <f>IF(リスト!H118="","",リスト!H118)</f>
        <v/>
      </c>
      <c r="HH119" s="77" t="str">
        <f>IF(リスト!I118="","",リスト!I118)</f>
        <v/>
      </c>
      <c r="HI119" s="77" t="str">
        <f>IF(リスト!J118="","",リスト!J118)</f>
        <v/>
      </c>
      <c r="HJ119" s="77" t="str">
        <f>IF(リスト!K118="","",リスト!K118)</f>
        <v/>
      </c>
      <c r="HK119" s="77" t="str">
        <f>IF(リスト!L118="","",リスト!L118)</f>
        <v/>
      </c>
      <c r="HL119" s="77" t="str">
        <f>IF(リスト!M118="","",リスト!M118)</f>
        <v/>
      </c>
      <c r="HM119" s="77" t="str">
        <f>IF(リスト!N118="","",リスト!N118)</f>
        <v/>
      </c>
      <c r="HN119" s="77" t="str">
        <f>IF(リスト!O118="","",リスト!O118)</f>
        <v/>
      </c>
      <c r="HO119" s="460" t="str">
        <f>IF(リスト!P118="","",リスト!P118)</f>
        <v/>
      </c>
    </row>
    <row r="120" spans="2:223" ht="24.75" customHeight="1" x14ac:dyDescent="0.2">
      <c r="B120" s="442"/>
      <c r="C120" s="442"/>
      <c r="D120" s="442"/>
      <c r="E120" s="442"/>
      <c r="F120" s="442"/>
      <c r="G120" s="442"/>
      <c r="H120" s="442"/>
      <c r="I120" s="442"/>
      <c r="J120" s="442"/>
      <c r="K120" s="442"/>
      <c r="L120" s="442"/>
      <c r="M120" s="442"/>
      <c r="N120" s="442"/>
      <c r="O120" s="442"/>
      <c r="P120" s="442"/>
      <c r="Q120" s="442"/>
      <c r="R120" s="442"/>
      <c r="S120" s="442"/>
      <c r="T120" s="442"/>
      <c r="U120" s="442"/>
      <c r="V120" s="442"/>
      <c r="W120" s="442"/>
      <c r="X120" s="442"/>
      <c r="Y120" s="442"/>
      <c r="Z120" s="442"/>
      <c r="AA120" s="442"/>
      <c r="AB120" s="442"/>
      <c r="AC120" s="442"/>
      <c r="AD120" s="442"/>
      <c r="AE120" s="442"/>
      <c r="AF120" s="442"/>
      <c r="AG120" s="442"/>
      <c r="AH120" s="442"/>
      <c r="AI120" s="442"/>
      <c r="AJ120" s="442"/>
      <c r="AK120" s="442"/>
      <c r="AL120" s="442"/>
      <c r="AM120" s="442"/>
      <c r="AN120" s="442"/>
      <c r="AO120" s="442"/>
      <c r="AP120" s="442"/>
      <c r="AQ120" s="442"/>
      <c r="AR120" s="442"/>
      <c r="AS120" s="442"/>
      <c r="AT120" s="442"/>
      <c r="AU120" s="442"/>
      <c r="AV120" s="442"/>
      <c r="AW120" s="442"/>
      <c r="AX120" s="442"/>
      <c r="AY120" s="442"/>
      <c r="AZ120" s="446"/>
      <c r="BA120" s="442"/>
      <c r="BB120" s="442"/>
      <c r="BC120" s="442"/>
      <c r="BD120" s="442"/>
      <c r="BE120" s="442"/>
      <c r="BF120" s="442"/>
      <c r="BG120" s="442"/>
      <c r="BH120" s="442"/>
      <c r="BI120" s="442"/>
      <c r="BJ120" s="442"/>
      <c r="BK120" s="442"/>
      <c r="BL120" s="442"/>
      <c r="BM120" s="442"/>
      <c r="BN120" s="442"/>
      <c r="BO120" s="442"/>
      <c r="BP120" s="442"/>
      <c r="BQ120" s="446"/>
      <c r="BR120" s="442"/>
      <c r="BS120" s="442"/>
      <c r="BT120" s="442"/>
      <c r="BU120" s="442"/>
      <c r="BV120" s="442"/>
      <c r="BW120" s="442"/>
      <c r="BX120" s="442"/>
      <c r="BY120" s="442"/>
      <c r="BZ120" s="442"/>
      <c r="CA120" s="442"/>
      <c r="CB120" s="442"/>
      <c r="CC120" s="442"/>
      <c r="CD120" s="442"/>
      <c r="CE120" s="442"/>
      <c r="CF120" s="442"/>
      <c r="CG120" s="442"/>
      <c r="CH120" s="446"/>
      <c r="CI120" s="442"/>
      <c r="CJ120" s="442"/>
      <c r="CK120" s="442"/>
      <c r="CL120" s="442"/>
      <c r="CM120" s="442"/>
      <c r="CN120" s="442"/>
      <c r="CO120" s="442"/>
      <c r="CP120" s="442"/>
      <c r="CQ120" s="442"/>
      <c r="CR120" s="442"/>
      <c r="CS120" s="442"/>
      <c r="CT120" s="442"/>
      <c r="CU120" s="442"/>
      <c r="CV120" s="442"/>
      <c r="CW120" s="442"/>
      <c r="CX120" s="442"/>
      <c r="CY120" s="442"/>
      <c r="CZ120" s="442"/>
      <c r="DA120" s="442"/>
      <c r="DB120" s="442"/>
      <c r="DC120" s="442"/>
      <c r="DD120" s="442"/>
      <c r="DE120" s="442"/>
      <c r="DF120" s="442"/>
      <c r="DG120" s="442"/>
      <c r="DH120" s="442"/>
      <c r="DI120" s="442"/>
      <c r="DJ120" s="442"/>
      <c r="DK120" s="442"/>
      <c r="DL120" s="442"/>
      <c r="DM120" s="442"/>
      <c r="DN120" s="442"/>
      <c r="DO120" s="442"/>
      <c r="DP120" s="442"/>
      <c r="DQ120" s="442"/>
      <c r="DR120" s="442"/>
      <c r="DS120" s="442"/>
      <c r="DT120" s="442"/>
      <c r="DU120" s="442"/>
      <c r="DV120" s="442"/>
      <c r="DW120" s="442"/>
      <c r="DX120" s="442"/>
      <c r="DY120" s="442"/>
      <c r="DZ120" s="442"/>
      <c r="EA120" s="442"/>
      <c r="EB120" s="442"/>
      <c r="EC120" s="442"/>
      <c r="ED120" s="442"/>
      <c r="EE120" s="442"/>
      <c r="EF120" s="442"/>
      <c r="EG120" s="442"/>
      <c r="EH120" s="442"/>
      <c r="EI120" s="442"/>
      <c r="EJ120" s="442"/>
      <c r="EK120" s="442"/>
      <c r="EL120" s="442"/>
      <c r="EM120" s="442"/>
      <c r="EN120" s="442"/>
      <c r="EO120" s="442"/>
      <c r="EP120" s="442"/>
      <c r="EQ120" s="442"/>
      <c r="ER120" s="442"/>
      <c r="ES120" s="442"/>
      <c r="ET120" s="442"/>
      <c r="EU120" s="442"/>
      <c r="EV120" s="442"/>
      <c r="EW120" s="442"/>
      <c r="EX120" s="442"/>
      <c r="EY120" s="442"/>
      <c r="EZ120" s="442"/>
      <c r="FA120" s="442"/>
      <c r="FB120" s="442"/>
      <c r="FC120" s="442"/>
      <c r="FD120" s="442"/>
      <c r="FE120" s="442"/>
      <c r="FF120" s="442"/>
      <c r="FG120" s="442"/>
      <c r="FH120" s="442"/>
      <c r="FI120" s="442"/>
      <c r="FJ120" s="442"/>
      <c r="FK120" s="442"/>
      <c r="FL120" s="442"/>
      <c r="FM120" s="442"/>
      <c r="FN120" s="442"/>
      <c r="FO120" s="446"/>
      <c r="FP120" s="446"/>
      <c r="HA120" s="163"/>
      <c r="HB120" s="199">
        <f>リスト!C116</f>
        <v>0</v>
      </c>
      <c r="HC120" s="76" t="str">
        <f>IF(リスト!D116="","",リスト!D116)</f>
        <v/>
      </c>
      <c r="HD120" s="76" t="str">
        <f>IF(リスト!F116="","",リスト!F116)</f>
        <v/>
      </c>
      <c r="HE120" s="76" t="str">
        <f>IF(リスト!E116="","",リスト!E116)</f>
        <v/>
      </c>
      <c r="HF120" s="200" t="str">
        <f>IF(リスト!G116="","",リスト!G116)</f>
        <v/>
      </c>
      <c r="HG120" s="77" t="str">
        <f>IF(リスト!H119="","",リスト!H119)</f>
        <v/>
      </c>
      <c r="HH120" s="77" t="str">
        <f>IF(リスト!I119="","",リスト!I119)</f>
        <v/>
      </c>
      <c r="HI120" s="77" t="str">
        <f>IF(リスト!J119="","",リスト!J119)</f>
        <v/>
      </c>
      <c r="HJ120" s="77" t="str">
        <f>IF(リスト!K119="","",リスト!K119)</f>
        <v/>
      </c>
      <c r="HK120" s="77" t="str">
        <f>IF(リスト!L119="","",リスト!L119)</f>
        <v/>
      </c>
      <c r="HL120" s="77" t="str">
        <f>IF(リスト!M119="","",リスト!M119)</f>
        <v/>
      </c>
      <c r="HM120" s="77" t="str">
        <f>IF(リスト!N119="","",リスト!N119)</f>
        <v/>
      </c>
      <c r="HN120" s="77" t="str">
        <f>IF(リスト!O119="","",リスト!O119)</f>
        <v/>
      </c>
      <c r="HO120" s="460" t="str">
        <f>IF(リスト!P119="","",リスト!P119)</f>
        <v/>
      </c>
    </row>
    <row r="121" spans="2:223" ht="24.75" customHeight="1" x14ac:dyDescent="0.2">
      <c r="B121" s="443"/>
      <c r="C121" s="443"/>
      <c r="D121" s="443"/>
      <c r="E121" s="443"/>
      <c r="F121" s="443"/>
      <c r="G121" s="443"/>
      <c r="H121" s="443"/>
      <c r="I121" s="443"/>
      <c r="J121" s="443"/>
      <c r="K121" s="443"/>
      <c r="L121" s="443"/>
      <c r="M121" s="443"/>
      <c r="N121" s="443"/>
      <c r="O121" s="443"/>
      <c r="P121" s="443"/>
      <c r="Q121" s="443"/>
      <c r="R121" s="443"/>
      <c r="S121" s="443"/>
      <c r="T121" s="443"/>
      <c r="U121" s="443"/>
      <c r="V121" s="443"/>
      <c r="W121" s="443"/>
      <c r="X121" s="443"/>
      <c r="Y121" s="443"/>
      <c r="Z121" s="443"/>
      <c r="AA121" s="443"/>
      <c r="AB121" s="443"/>
      <c r="AC121" s="443"/>
      <c r="AD121" s="443"/>
      <c r="AE121" s="443"/>
      <c r="AF121" s="443"/>
      <c r="AG121" s="443"/>
      <c r="AH121" s="443"/>
      <c r="AI121" s="443"/>
      <c r="AJ121" s="443"/>
      <c r="AK121" s="443"/>
      <c r="AL121" s="443"/>
      <c r="AM121" s="443"/>
      <c r="AN121" s="443"/>
      <c r="AO121" s="443"/>
      <c r="AP121" s="443"/>
      <c r="AQ121" s="443"/>
      <c r="AR121" s="443"/>
      <c r="AS121" s="443"/>
      <c r="AT121" s="443"/>
      <c r="AU121" s="443"/>
      <c r="AV121" s="443"/>
      <c r="AW121" s="443"/>
      <c r="AX121" s="443"/>
      <c r="AY121" s="443"/>
      <c r="AZ121" s="446"/>
      <c r="BA121" s="443"/>
      <c r="BB121" s="443"/>
      <c r="BC121" s="443"/>
      <c r="BD121" s="443"/>
      <c r="BE121" s="443"/>
      <c r="BF121" s="443"/>
      <c r="BG121" s="443"/>
      <c r="BH121" s="443"/>
      <c r="BI121" s="443"/>
      <c r="BJ121" s="443"/>
      <c r="BK121" s="443"/>
      <c r="BL121" s="443"/>
      <c r="BM121" s="443"/>
      <c r="BN121" s="443"/>
      <c r="BO121" s="443"/>
      <c r="BP121" s="443"/>
      <c r="BQ121" s="446"/>
      <c r="BR121" s="443"/>
      <c r="BS121" s="443"/>
      <c r="BT121" s="443"/>
      <c r="BU121" s="443"/>
      <c r="BV121" s="443"/>
      <c r="BW121" s="443"/>
      <c r="BX121" s="443"/>
      <c r="BY121" s="443"/>
      <c r="BZ121" s="443"/>
      <c r="CA121" s="443"/>
      <c r="CB121" s="443"/>
      <c r="CC121" s="443"/>
      <c r="CD121" s="443"/>
      <c r="CE121" s="443"/>
      <c r="CF121" s="443"/>
      <c r="CG121" s="443"/>
      <c r="CH121" s="446"/>
      <c r="CI121" s="443"/>
      <c r="CJ121" s="443"/>
      <c r="CK121" s="443"/>
      <c r="CL121" s="443"/>
      <c r="CM121" s="443"/>
      <c r="CN121" s="443"/>
      <c r="CO121" s="443"/>
      <c r="CP121" s="443"/>
      <c r="CQ121" s="443"/>
      <c r="CR121" s="443"/>
      <c r="CS121" s="443"/>
      <c r="CT121" s="443"/>
      <c r="CU121" s="443"/>
      <c r="CV121" s="443"/>
      <c r="CW121" s="443"/>
      <c r="CX121" s="443"/>
      <c r="CY121" s="443"/>
      <c r="CZ121" s="443"/>
      <c r="DA121" s="443"/>
      <c r="DB121" s="443"/>
      <c r="DC121" s="443"/>
      <c r="DD121" s="443"/>
      <c r="DE121" s="443"/>
      <c r="DF121" s="443"/>
      <c r="DG121" s="443"/>
      <c r="DH121" s="443"/>
      <c r="DI121" s="443"/>
      <c r="DJ121" s="443"/>
      <c r="DK121" s="443"/>
      <c r="DL121" s="443"/>
      <c r="DM121" s="443"/>
      <c r="DN121" s="443"/>
      <c r="DO121" s="443"/>
      <c r="DP121" s="443"/>
      <c r="DQ121" s="443"/>
      <c r="DR121" s="443"/>
      <c r="DS121" s="443"/>
      <c r="DT121" s="443"/>
      <c r="DU121" s="443"/>
      <c r="DV121" s="443"/>
      <c r="DW121" s="443"/>
      <c r="DX121" s="443"/>
      <c r="DY121" s="443"/>
      <c r="DZ121" s="443"/>
      <c r="EA121" s="443"/>
      <c r="EB121" s="443"/>
      <c r="EC121" s="443"/>
      <c r="ED121" s="443"/>
      <c r="EE121" s="443"/>
      <c r="EF121" s="443"/>
      <c r="EG121" s="443"/>
      <c r="EH121" s="443"/>
      <c r="EI121" s="443"/>
      <c r="EJ121" s="443"/>
      <c r="EK121" s="443"/>
      <c r="EL121" s="443"/>
      <c r="EM121" s="443"/>
      <c r="EN121" s="443"/>
      <c r="EO121" s="443"/>
      <c r="EP121" s="443"/>
      <c r="EQ121" s="443"/>
      <c r="ER121" s="442"/>
      <c r="ES121" s="442"/>
      <c r="ET121" s="442"/>
      <c r="EU121" s="442"/>
      <c r="EV121" s="442"/>
      <c r="EW121" s="442"/>
      <c r="EX121" s="442"/>
      <c r="EY121" s="442"/>
      <c r="EZ121" s="442"/>
      <c r="FA121" s="442"/>
      <c r="FB121" s="442"/>
      <c r="FC121" s="442"/>
      <c r="FD121" s="442"/>
      <c r="FE121" s="442"/>
      <c r="FF121" s="442"/>
      <c r="FG121" s="442"/>
      <c r="FH121" s="442"/>
      <c r="FI121" s="442"/>
      <c r="FJ121" s="442"/>
      <c r="FK121" s="442"/>
      <c r="FL121" s="442"/>
      <c r="FM121" s="442"/>
      <c r="FN121" s="442"/>
      <c r="FO121" s="446"/>
      <c r="FP121" s="446"/>
      <c r="HA121" s="163"/>
      <c r="HB121" s="199">
        <f>リスト!C117</f>
        <v>0</v>
      </c>
      <c r="HC121" s="76" t="str">
        <f>IF(リスト!D117="","",リスト!D117)</f>
        <v/>
      </c>
      <c r="HD121" s="76" t="str">
        <f>IF(リスト!F117="","",リスト!F117)</f>
        <v/>
      </c>
      <c r="HE121" s="76" t="str">
        <f>IF(リスト!E117="","",リスト!E117)</f>
        <v/>
      </c>
      <c r="HF121" s="200" t="str">
        <f>IF(リスト!G117="","",リスト!G117)</f>
        <v/>
      </c>
      <c r="HG121" s="77" t="str">
        <f>IF(リスト!H120="","",リスト!H120)</f>
        <v/>
      </c>
      <c r="HH121" s="77" t="str">
        <f>IF(リスト!I120="","",リスト!I120)</f>
        <v/>
      </c>
      <c r="HI121" s="77" t="str">
        <f>IF(リスト!J120="","",リスト!J120)</f>
        <v/>
      </c>
      <c r="HJ121" s="77" t="str">
        <f>IF(リスト!K120="","",リスト!K120)</f>
        <v/>
      </c>
      <c r="HK121" s="77" t="str">
        <f>IF(リスト!L120="","",リスト!L120)</f>
        <v/>
      </c>
      <c r="HL121" s="77" t="str">
        <f>IF(リスト!M120="","",リスト!M120)</f>
        <v/>
      </c>
      <c r="HM121" s="77" t="str">
        <f>IF(リスト!N120="","",リスト!N120)</f>
        <v/>
      </c>
      <c r="HN121" s="77" t="str">
        <f>IF(リスト!O120="","",リスト!O120)</f>
        <v/>
      </c>
      <c r="HO121" s="460" t="str">
        <f>IF(リスト!P120="","",リスト!P120)</f>
        <v/>
      </c>
    </row>
    <row r="122" spans="2:223" ht="24.75" customHeight="1" x14ac:dyDescent="0.2">
      <c r="B122" s="442"/>
      <c r="C122" s="442"/>
      <c r="D122" s="442"/>
      <c r="E122" s="442"/>
      <c r="F122" s="442"/>
      <c r="G122" s="442"/>
      <c r="H122" s="442"/>
      <c r="I122" s="442"/>
      <c r="J122" s="442"/>
      <c r="K122" s="442"/>
      <c r="L122" s="442"/>
      <c r="M122" s="442"/>
      <c r="N122" s="442"/>
      <c r="O122" s="442"/>
      <c r="P122" s="442"/>
      <c r="Q122" s="442"/>
      <c r="R122" s="442"/>
      <c r="S122" s="442"/>
      <c r="T122" s="442"/>
      <c r="U122" s="442"/>
      <c r="V122" s="442"/>
      <c r="W122" s="442"/>
      <c r="X122" s="442"/>
      <c r="Y122" s="442"/>
      <c r="Z122" s="442"/>
      <c r="AA122" s="442"/>
      <c r="AB122" s="442"/>
      <c r="AC122" s="442"/>
      <c r="AD122" s="442"/>
      <c r="AE122" s="442"/>
      <c r="AF122" s="442"/>
      <c r="AG122" s="442"/>
      <c r="AH122" s="442"/>
      <c r="AI122" s="442"/>
      <c r="AJ122" s="442"/>
      <c r="AK122" s="442"/>
      <c r="AL122" s="442"/>
      <c r="AM122" s="442"/>
      <c r="AN122" s="442"/>
      <c r="AO122" s="442"/>
      <c r="AP122" s="442"/>
      <c r="AQ122" s="442"/>
      <c r="AR122" s="442"/>
      <c r="AS122" s="442"/>
      <c r="AT122" s="442"/>
      <c r="AU122" s="442"/>
      <c r="AV122" s="442"/>
      <c r="AW122" s="442"/>
      <c r="AX122" s="442"/>
      <c r="AY122" s="442"/>
      <c r="AZ122" s="446"/>
      <c r="BA122" s="442"/>
      <c r="BB122" s="442"/>
      <c r="BC122" s="442"/>
      <c r="BD122" s="442"/>
      <c r="BE122" s="442"/>
      <c r="BF122" s="442"/>
      <c r="BG122" s="442"/>
      <c r="BH122" s="442"/>
      <c r="BI122" s="442"/>
      <c r="BJ122" s="442"/>
      <c r="BK122" s="442"/>
      <c r="BL122" s="442"/>
      <c r="BM122" s="442"/>
      <c r="BN122" s="442"/>
      <c r="BO122" s="442"/>
      <c r="BP122" s="442"/>
      <c r="BQ122" s="446"/>
      <c r="BR122" s="442"/>
      <c r="BS122" s="442"/>
      <c r="BT122" s="442"/>
      <c r="BU122" s="442"/>
      <c r="BV122" s="442"/>
      <c r="BW122" s="442"/>
      <c r="BX122" s="442"/>
      <c r="BY122" s="442"/>
      <c r="BZ122" s="442"/>
      <c r="CA122" s="442"/>
      <c r="CB122" s="442"/>
      <c r="CC122" s="442"/>
      <c r="CD122" s="442"/>
      <c r="CE122" s="442"/>
      <c r="CF122" s="442"/>
      <c r="CG122" s="442"/>
      <c r="CH122" s="446"/>
      <c r="CI122" s="442"/>
      <c r="CJ122" s="442"/>
      <c r="CK122" s="442"/>
      <c r="CL122" s="442"/>
      <c r="CM122" s="442"/>
      <c r="CN122" s="442"/>
      <c r="CO122" s="442"/>
      <c r="CP122" s="442"/>
      <c r="CQ122" s="442"/>
      <c r="CR122" s="442"/>
      <c r="CS122" s="442"/>
      <c r="CT122" s="442"/>
      <c r="CU122" s="442"/>
      <c r="CV122" s="442"/>
      <c r="CW122" s="442"/>
      <c r="CX122" s="442"/>
      <c r="CY122" s="442"/>
      <c r="CZ122" s="442"/>
      <c r="DA122" s="442"/>
      <c r="DB122" s="442"/>
      <c r="DC122" s="442"/>
      <c r="DD122" s="442"/>
      <c r="DE122" s="442"/>
      <c r="DF122" s="442"/>
      <c r="DG122" s="442"/>
      <c r="DH122" s="442"/>
      <c r="DI122" s="442"/>
      <c r="DJ122" s="442"/>
      <c r="DK122" s="442"/>
      <c r="DL122" s="442"/>
      <c r="DM122" s="442"/>
      <c r="DN122" s="442"/>
      <c r="DO122" s="442"/>
      <c r="DP122" s="442"/>
      <c r="DQ122" s="442"/>
      <c r="DR122" s="442"/>
      <c r="DS122" s="442"/>
      <c r="DT122" s="442"/>
      <c r="DU122" s="442"/>
      <c r="DV122" s="442"/>
      <c r="DW122" s="442"/>
      <c r="DX122" s="442"/>
      <c r="DY122" s="442"/>
      <c r="DZ122" s="442"/>
      <c r="EA122" s="442"/>
      <c r="EB122" s="442"/>
      <c r="EC122" s="442"/>
      <c r="ED122" s="442"/>
      <c r="EE122" s="442"/>
      <c r="EF122" s="442"/>
      <c r="EG122" s="442"/>
      <c r="EH122" s="442"/>
      <c r="EI122" s="442"/>
      <c r="EJ122" s="442"/>
      <c r="EK122" s="442"/>
      <c r="EL122" s="442"/>
      <c r="EM122" s="442"/>
      <c r="EN122" s="442"/>
      <c r="EO122" s="442"/>
      <c r="EP122" s="442"/>
      <c r="EQ122" s="442"/>
      <c r="ER122" s="442"/>
      <c r="ES122" s="442"/>
      <c r="ET122" s="442"/>
      <c r="EU122" s="442"/>
      <c r="EV122" s="442"/>
      <c r="EW122" s="442"/>
      <c r="EX122" s="442"/>
      <c r="EY122" s="442"/>
      <c r="EZ122" s="442"/>
      <c r="FA122" s="442"/>
      <c r="FB122" s="442"/>
      <c r="FC122" s="442"/>
      <c r="FD122" s="442"/>
      <c r="FE122" s="442"/>
      <c r="FF122" s="442"/>
      <c r="FG122" s="442"/>
      <c r="FH122" s="442"/>
      <c r="FI122" s="442"/>
      <c r="FJ122" s="442"/>
      <c r="FK122" s="442"/>
      <c r="FL122" s="442"/>
      <c r="FM122" s="442"/>
      <c r="FN122" s="442"/>
      <c r="FO122" s="446"/>
      <c r="FP122" s="446"/>
      <c r="HA122" s="163"/>
      <c r="HB122" s="199">
        <f>リスト!C118</f>
        <v>0</v>
      </c>
      <c r="HC122" s="76" t="str">
        <f>IF(リスト!D118="","",リスト!D118)</f>
        <v/>
      </c>
      <c r="HD122" s="76" t="str">
        <f>IF(リスト!F118="","",リスト!F118)</f>
        <v/>
      </c>
      <c r="HE122" s="76" t="str">
        <f>IF(リスト!E118="","",リスト!E118)</f>
        <v/>
      </c>
      <c r="HF122" s="200" t="str">
        <f>IF(リスト!G118="","",リスト!G118)</f>
        <v/>
      </c>
      <c r="HG122" s="77" t="str">
        <f>IF(リスト!H121="","",リスト!H121)</f>
        <v/>
      </c>
      <c r="HH122" s="77" t="str">
        <f>IF(リスト!I121="","",リスト!I121)</f>
        <v/>
      </c>
      <c r="HI122" s="77" t="str">
        <f>IF(リスト!J121="","",リスト!J121)</f>
        <v/>
      </c>
      <c r="HJ122" s="77" t="str">
        <f>IF(リスト!K121="","",リスト!K121)</f>
        <v/>
      </c>
      <c r="HK122" s="77" t="str">
        <f>IF(リスト!L121="","",リスト!L121)</f>
        <v/>
      </c>
      <c r="HL122" s="77" t="str">
        <f>IF(リスト!M121="","",リスト!M121)</f>
        <v/>
      </c>
      <c r="HM122" s="77" t="str">
        <f>IF(リスト!N121="","",リスト!N121)</f>
        <v/>
      </c>
      <c r="HN122" s="77" t="str">
        <f>IF(リスト!O121="","",リスト!O121)</f>
        <v/>
      </c>
      <c r="HO122" s="460" t="str">
        <f>IF(リスト!P121="","",リスト!P121)</f>
        <v/>
      </c>
    </row>
    <row r="123" spans="2:223" ht="24.75" customHeight="1" x14ac:dyDescent="0.2">
      <c r="B123" s="442"/>
      <c r="C123" s="444"/>
      <c r="D123" s="442"/>
      <c r="E123" s="444"/>
      <c r="F123" s="442"/>
      <c r="G123" s="444"/>
      <c r="H123" s="442"/>
      <c r="I123" s="444"/>
      <c r="J123" s="442"/>
      <c r="K123" s="444"/>
      <c r="L123" s="442"/>
      <c r="M123" s="444"/>
      <c r="N123" s="442"/>
      <c r="O123" s="442"/>
      <c r="P123" s="444"/>
      <c r="Q123" s="442"/>
      <c r="R123" s="444"/>
      <c r="S123" s="442"/>
      <c r="T123" s="444"/>
      <c r="U123" s="442"/>
      <c r="V123" s="444"/>
      <c r="W123" s="442"/>
      <c r="X123" s="444"/>
      <c r="Y123" s="442"/>
      <c r="Z123" s="444"/>
      <c r="AA123" s="442"/>
      <c r="AB123" s="444"/>
      <c r="AC123" s="442"/>
      <c r="AD123" s="444"/>
      <c r="AE123" s="442"/>
      <c r="AF123" s="444"/>
      <c r="AG123" s="442"/>
      <c r="AH123" s="444"/>
      <c r="AI123" s="444"/>
      <c r="AJ123" s="442"/>
      <c r="AK123" s="444"/>
      <c r="AL123" s="442"/>
      <c r="AM123" s="444"/>
      <c r="AN123" s="442"/>
      <c r="AO123" s="444"/>
      <c r="AP123" s="442"/>
      <c r="AQ123" s="444"/>
      <c r="AR123" s="442"/>
      <c r="AS123" s="444"/>
      <c r="AT123" s="442"/>
      <c r="AU123" s="444"/>
      <c r="AV123" s="442"/>
      <c r="AW123" s="444"/>
      <c r="AX123" s="442"/>
      <c r="AY123" s="444"/>
      <c r="AZ123" s="444"/>
      <c r="BA123" s="442"/>
      <c r="BB123" s="444"/>
      <c r="BC123" s="442"/>
      <c r="BD123" s="444"/>
      <c r="BE123" s="442"/>
      <c r="BF123" s="444"/>
      <c r="BG123" s="442"/>
      <c r="BH123" s="444"/>
      <c r="BI123" s="442"/>
      <c r="BJ123" s="444"/>
      <c r="BK123" s="442"/>
      <c r="BL123" s="444"/>
      <c r="BM123" s="442"/>
      <c r="BN123" s="444"/>
      <c r="BO123" s="442"/>
      <c r="BP123" s="444"/>
      <c r="BQ123" s="444"/>
      <c r="BR123" s="442"/>
      <c r="BS123" s="444"/>
      <c r="BT123" s="442"/>
      <c r="BU123" s="444"/>
      <c r="BV123" s="442"/>
      <c r="BW123" s="444"/>
      <c r="BX123" s="442"/>
      <c r="BY123" s="444"/>
      <c r="BZ123" s="442"/>
      <c r="CA123" s="444"/>
      <c r="CB123" s="442"/>
      <c r="CC123" s="444"/>
      <c r="CD123" s="442"/>
      <c r="CE123" s="444"/>
      <c r="CF123" s="442"/>
      <c r="CG123" s="444"/>
      <c r="CH123" s="444"/>
      <c r="CI123" s="442"/>
      <c r="CJ123" s="444"/>
      <c r="CK123" s="442"/>
      <c r="CL123" s="444"/>
      <c r="CM123" s="442"/>
      <c r="CN123" s="444"/>
      <c r="CO123" s="442"/>
      <c r="CP123" s="444"/>
      <c r="CQ123" s="442"/>
      <c r="CR123" s="444"/>
      <c r="CS123" s="442"/>
      <c r="CT123" s="444"/>
      <c r="CU123" s="442"/>
      <c r="CV123" s="444"/>
      <c r="CW123" s="442"/>
      <c r="CX123" s="444"/>
      <c r="CY123" s="444"/>
      <c r="CZ123" s="442"/>
      <c r="DA123" s="444"/>
      <c r="DB123" s="442"/>
      <c r="DC123" s="444"/>
      <c r="DD123" s="442"/>
      <c r="DE123" s="444"/>
      <c r="DF123" s="442"/>
      <c r="DG123" s="444"/>
      <c r="DH123" s="442"/>
      <c r="DI123" s="444"/>
      <c r="DJ123" s="442"/>
      <c r="DK123" s="444"/>
      <c r="DL123" s="442"/>
      <c r="DM123" s="444"/>
      <c r="DN123" s="442"/>
      <c r="DO123" s="444"/>
      <c r="DP123" s="442"/>
      <c r="DQ123" s="444"/>
      <c r="DR123" s="442"/>
      <c r="DS123" s="444"/>
      <c r="DT123" s="442"/>
      <c r="DU123" s="444"/>
      <c r="DV123" s="442"/>
      <c r="DW123" s="444"/>
      <c r="DX123" s="442"/>
      <c r="DY123" s="444"/>
      <c r="DZ123" s="442"/>
      <c r="EA123" s="444"/>
      <c r="EB123" s="442"/>
      <c r="EC123" s="444"/>
      <c r="ED123" s="442"/>
      <c r="EE123" s="444"/>
      <c r="EF123" s="442"/>
      <c r="EG123" s="444"/>
      <c r="EH123" s="442"/>
      <c r="EI123" s="444"/>
      <c r="EJ123" s="442"/>
      <c r="EK123" s="444"/>
      <c r="EL123" s="442"/>
      <c r="EM123" s="444"/>
      <c r="EN123" s="442"/>
      <c r="EO123" s="444"/>
      <c r="EP123" s="442"/>
      <c r="EQ123" s="444"/>
      <c r="ER123" s="442"/>
      <c r="ES123" s="444"/>
      <c r="ET123" s="442"/>
      <c r="EU123" s="444"/>
      <c r="EV123" s="442"/>
      <c r="EW123" s="447"/>
      <c r="EX123" s="447"/>
      <c r="EY123" s="447"/>
      <c r="EZ123" s="447"/>
      <c r="FA123" s="447"/>
      <c r="FB123" s="447"/>
      <c r="FC123" s="442"/>
      <c r="FD123" s="447"/>
      <c r="FE123" s="447"/>
      <c r="FF123" s="447"/>
      <c r="FG123" s="447"/>
      <c r="FH123" s="447"/>
      <c r="FI123" s="447"/>
      <c r="FJ123" s="442"/>
      <c r="FK123" s="444"/>
      <c r="FL123" s="442"/>
      <c r="FM123" s="444"/>
      <c r="FN123" s="444"/>
      <c r="FO123" s="444"/>
      <c r="FP123" s="444"/>
      <c r="HA123" s="163"/>
      <c r="HB123" s="199">
        <f>リスト!C119</f>
        <v>0</v>
      </c>
      <c r="HC123" s="76" t="str">
        <f>IF(リスト!D119="","",リスト!D119)</f>
        <v/>
      </c>
      <c r="HD123" s="76" t="str">
        <f>IF(リスト!F119="","",リスト!F119)</f>
        <v/>
      </c>
      <c r="HE123" s="76" t="str">
        <f>IF(リスト!E119="","",リスト!E119)</f>
        <v/>
      </c>
      <c r="HF123" s="200" t="str">
        <f>IF(リスト!G119="","",リスト!G119)</f>
        <v/>
      </c>
      <c r="HG123" s="77" t="str">
        <f>IF(リスト!H122="","",リスト!H122)</f>
        <v/>
      </c>
      <c r="HH123" s="77" t="str">
        <f>IF(リスト!I122="","",リスト!I122)</f>
        <v/>
      </c>
      <c r="HI123" s="77" t="str">
        <f>IF(リスト!J122="","",リスト!J122)</f>
        <v/>
      </c>
      <c r="HJ123" s="77" t="str">
        <f>IF(リスト!K122="","",リスト!K122)</f>
        <v/>
      </c>
      <c r="HK123" s="77" t="str">
        <f>IF(リスト!L122="","",リスト!L122)</f>
        <v/>
      </c>
      <c r="HL123" s="77" t="str">
        <f>IF(リスト!M122="","",リスト!M122)</f>
        <v/>
      </c>
      <c r="HM123" s="77" t="str">
        <f>IF(リスト!N122="","",リスト!N122)</f>
        <v/>
      </c>
      <c r="HN123" s="77" t="str">
        <f>IF(リスト!O122="","",リスト!O122)</f>
        <v/>
      </c>
      <c r="HO123" s="460" t="str">
        <f>IF(リスト!P122="","",リスト!P122)</f>
        <v/>
      </c>
    </row>
    <row r="124" spans="2:223" ht="24.75" customHeight="1" x14ac:dyDescent="0.2">
      <c r="B124" s="442"/>
      <c r="C124" s="442"/>
      <c r="D124" s="442"/>
      <c r="E124" s="442"/>
      <c r="F124" s="442"/>
      <c r="G124" s="442"/>
      <c r="H124" s="442"/>
      <c r="I124" s="442"/>
      <c r="J124" s="442"/>
      <c r="K124" s="442"/>
      <c r="L124" s="442"/>
      <c r="M124" s="442"/>
      <c r="N124" s="442"/>
      <c r="O124" s="442"/>
      <c r="P124" s="442"/>
      <c r="Q124" s="442"/>
      <c r="R124" s="442"/>
      <c r="S124" s="442"/>
      <c r="T124" s="442"/>
      <c r="U124" s="442"/>
      <c r="V124" s="442"/>
      <c r="W124" s="442"/>
      <c r="X124" s="442"/>
      <c r="Y124" s="442"/>
      <c r="Z124" s="442"/>
      <c r="AA124" s="442"/>
      <c r="AB124" s="442"/>
      <c r="AC124" s="442"/>
      <c r="AD124" s="442"/>
      <c r="AE124" s="442"/>
      <c r="AF124" s="442"/>
      <c r="AG124" s="442"/>
      <c r="AH124" s="442"/>
      <c r="AI124" s="442"/>
      <c r="AJ124" s="442"/>
      <c r="AK124" s="442"/>
      <c r="AL124" s="442"/>
      <c r="AM124" s="442"/>
      <c r="AN124" s="442"/>
      <c r="AO124" s="442"/>
      <c r="AP124" s="442"/>
      <c r="AQ124" s="442"/>
      <c r="AR124" s="442"/>
      <c r="AS124" s="442"/>
      <c r="AT124" s="442"/>
      <c r="AU124" s="442"/>
      <c r="AV124" s="442"/>
      <c r="AW124" s="442"/>
      <c r="AX124" s="446"/>
      <c r="AY124" s="442"/>
      <c r="AZ124" s="446"/>
      <c r="BA124" s="442"/>
      <c r="BB124" s="442"/>
      <c r="BC124" s="442"/>
      <c r="BD124" s="442"/>
      <c r="BE124" s="442"/>
      <c r="BF124" s="442"/>
      <c r="BG124" s="442"/>
      <c r="BH124" s="442"/>
      <c r="BI124" s="442"/>
      <c r="BJ124" s="442"/>
      <c r="BK124" s="442"/>
      <c r="BL124" s="442"/>
      <c r="BM124" s="442"/>
      <c r="BN124" s="442"/>
      <c r="BO124" s="446"/>
      <c r="BP124" s="442"/>
      <c r="BQ124" s="446"/>
      <c r="BR124" s="442"/>
      <c r="BS124" s="442"/>
      <c r="BT124" s="442"/>
      <c r="BU124" s="442"/>
      <c r="BV124" s="442"/>
      <c r="BW124" s="442"/>
      <c r="BX124" s="442"/>
      <c r="BY124" s="442"/>
      <c r="BZ124" s="442"/>
      <c r="CA124" s="442"/>
      <c r="CB124" s="442"/>
      <c r="CC124" s="442"/>
      <c r="CD124" s="442"/>
      <c r="CE124" s="442"/>
      <c r="CF124" s="444"/>
      <c r="CG124" s="442"/>
      <c r="CH124" s="446"/>
      <c r="CI124" s="442"/>
      <c r="CJ124" s="442"/>
      <c r="CK124" s="442"/>
      <c r="CL124" s="442"/>
      <c r="CM124" s="442"/>
      <c r="CN124" s="442"/>
      <c r="CO124" s="442"/>
      <c r="CP124" s="442"/>
      <c r="CQ124" s="442"/>
      <c r="CR124" s="442"/>
      <c r="CS124" s="442"/>
      <c r="CT124" s="442"/>
      <c r="CU124" s="442"/>
      <c r="CV124" s="442"/>
      <c r="CW124" s="442"/>
      <c r="CX124" s="442"/>
      <c r="CY124" s="442"/>
      <c r="CZ124" s="442"/>
      <c r="DA124" s="442"/>
      <c r="DB124" s="442"/>
      <c r="DC124" s="442"/>
      <c r="DD124" s="442"/>
      <c r="DE124" s="442"/>
      <c r="DF124" s="442"/>
      <c r="DG124" s="442"/>
      <c r="DH124" s="442"/>
      <c r="DI124" s="442"/>
      <c r="DJ124" s="442"/>
      <c r="DK124" s="442"/>
      <c r="DL124" s="442"/>
      <c r="DM124" s="442"/>
      <c r="DN124" s="442"/>
      <c r="DO124" s="442"/>
      <c r="DP124" s="442"/>
      <c r="DQ124" s="442"/>
      <c r="DR124" s="442"/>
      <c r="DS124" s="442"/>
      <c r="DT124" s="442"/>
      <c r="DU124" s="442"/>
      <c r="DV124" s="442"/>
      <c r="DW124" s="442"/>
      <c r="DX124" s="442"/>
      <c r="DY124" s="442"/>
      <c r="DZ124" s="442"/>
      <c r="EA124" s="442"/>
      <c r="EB124" s="442"/>
      <c r="EC124" s="442"/>
      <c r="ED124" s="442"/>
      <c r="EE124" s="442"/>
      <c r="EF124" s="442"/>
      <c r="EG124" s="442"/>
      <c r="EH124" s="442"/>
      <c r="EI124" s="442"/>
      <c r="EJ124" s="442"/>
      <c r="EK124" s="442"/>
      <c r="EL124" s="442"/>
      <c r="EM124" s="442"/>
      <c r="EN124" s="442"/>
      <c r="EO124" s="442"/>
      <c r="EP124" s="442"/>
      <c r="EQ124" s="442"/>
      <c r="ER124" s="442"/>
      <c r="ES124" s="442"/>
      <c r="ET124" s="442"/>
      <c r="EU124" s="442"/>
      <c r="EV124" s="442"/>
      <c r="EW124" s="442"/>
      <c r="EX124" s="447"/>
      <c r="EY124" s="447"/>
      <c r="EZ124" s="447"/>
      <c r="FA124" s="442"/>
      <c r="FB124" s="442"/>
      <c r="FC124" s="442"/>
      <c r="FD124" s="442"/>
      <c r="FE124" s="447"/>
      <c r="FF124" s="447"/>
      <c r="FG124" s="447"/>
      <c r="FH124" s="442"/>
      <c r="FI124" s="442"/>
      <c r="FJ124" s="442"/>
      <c r="FK124" s="442"/>
      <c r="FL124" s="446"/>
      <c r="FM124" s="446"/>
      <c r="FN124" s="446"/>
      <c r="FO124" s="442"/>
      <c r="FP124" s="442"/>
      <c r="HA124" s="163"/>
      <c r="HB124" s="199">
        <f>リスト!C120</f>
        <v>0</v>
      </c>
      <c r="HC124" s="76" t="str">
        <f>IF(リスト!D120="","",リスト!D120)</f>
        <v/>
      </c>
      <c r="HD124" s="76" t="str">
        <f>IF(リスト!F120="","",リスト!F120)</f>
        <v/>
      </c>
      <c r="HE124" s="76" t="str">
        <f>IF(リスト!E120="","",リスト!E120)</f>
        <v/>
      </c>
      <c r="HF124" s="200" t="str">
        <f>IF(リスト!G120="","",リスト!G120)</f>
        <v/>
      </c>
      <c r="HG124" s="77" t="str">
        <f>IF(リスト!H123="","",リスト!H123)</f>
        <v/>
      </c>
      <c r="HH124" s="77" t="str">
        <f>IF(リスト!I123="","",リスト!I123)</f>
        <v/>
      </c>
      <c r="HI124" s="77" t="str">
        <f>IF(リスト!J123="","",リスト!J123)</f>
        <v/>
      </c>
      <c r="HJ124" s="77" t="str">
        <f>IF(リスト!K123="","",リスト!K123)</f>
        <v/>
      </c>
      <c r="HK124" s="77" t="str">
        <f>IF(リスト!L123="","",リスト!L123)</f>
        <v/>
      </c>
      <c r="HL124" s="77" t="str">
        <f>IF(リスト!M123="","",リスト!M123)</f>
        <v/>
      </c>
      <c r="HM124" s="77" t="str">
        <f>IF(リスト!N123="","",リスト!N123)</f>
        <v/>
      </c>
      <c r="HN124" s="77" t="str">
        <f>IF(リスト!O123="","",リスト!O123)</f>
        <v/>
      </c>
      <c r="HO124" s="460" t="str">
        <f>IF(リスト!P123="","",リスト!P123)</f>
        <v/>
      </c>
    </row>
    <row r="125" spans="2:223" ht="24.75" customHeight="1" x14ac:dyDescent="0.2">
      <c r="B125" s="445"/>
      <c r="C125" s="445"/>
      <c r="D125" s="445"/>
      <c r="E125" s="445"/>
      <c r="F125" s="445"/>
      <c r="G125" s="445"/>
      <c r="H125" s="445"/>
      <c r="I125" s="445"/>
      <c r="J125" s="445"/>
      <c r="K125" s="445"/>
      <c r="L125" s="445"/>
      <c r="M125" s="445"/>
      <c r="N125" s="445"/>
      <c r="O125" s="445"/>
      <c r="P125" s="445"/>
      <c r="Q125" s="445"/>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445"/>
      <c r="AY125" s="445"/>
      <c r="AZ125" s="445"/>
      <c r="BA125" s="445"/>
      <c r="BB125" s="445"/>
      <c r="BC125" s="445"/>
      <c r="BD125" s="445"/>
      <c r="BE125" s="445"/>
      <c r="BF125" s="445"/>
      <c r="BG125" s="445"/>
      <c r="BH125" s="445"/>
      <c r="BI125" s="445"/>
      <c r="BJ125" s="445"/>
      <c r="BK125" s="445"/>
      <c r="BL125" s="445"/>
      <c r="BM125" s="445"/>
      <c r="BN125" s="445"/>
      <c r="BO125" s="445"/>
      <c r="BP125" s="445"/>
      <c r="BQ125" s="445"/>
      <c r="BR125" s="445"/>
      <c r="BS125" s="445"/>
      <c r="BT125" s="445"/>
      <c r="BU125" s="445"/>
      <c r="BV125" s="445"/>
      <c r="BW125" s="445"/>
      <c r="BX125" s="445"/>
      <c r="BY125" s="445"/>
      <c r="BZ125" s="445"/>
      <c r="CA125" s="445"/>
      <c r="CB125" s="445"/>
      <c r="CC125" s="445"/>
      <c r="CD125" s="445"/>
      <c r="CE125" s="445"/>
      <c r="CF125" s="445"/>
      <c r="CG125" s="445"/>
      <c r="CH125" s="445"/>
      <c r="CI125" s="445"/>
      <c r="CJ125" s="445"/>
      <c r="CK125" s="445"/>
      <c r="CL125" s="445"/>
      <c r="CM125" s="445"/>
      <c r="CN125" s="445"/>
      <c r="CO125" s="445"/>
      <c r="CP125" s="445"/>
      <c r="CQ125" s="445"/>
      <c r="CR125" s="445"/>
      <c r="CS125" s="445"/>
      <c r="CT125" s="445"/>
      <c r="CU125" s="445"/>
      <c r="CV125" s="445"/>
      <c r="CW125" s="445"/>
      <c r="CX125" s="445"/>
      <c r="CY125" s="445"/>
      <c r="CZ125" s="445"/>
      <c r="DA125" s="445"/>
      <c r="DB125" s="445"/>
      <c r="DC125" s="445"/>
      <c r="DD125" s="445"/>
      <c r="DE125" s="445"/>
      <c r="DF125" s="445"/>
      <c r="DG125" s="445"/>
      <c r="DH125" s="445"/>
      <c r="DI125" s="445"/>
      <c r="DJ125" s="445"/>
      <c r="DK125" s="445"/>
      <c r="DL125" s="445"/>
      <c r="DM125" s="445"/>
      <c r="DN125" s="445"/>
      <c r="DO125" s="445"/>
      <c r="DP125" s="445"/>
      <c r="DQ125" s="445"/>
      <c r="DR125" s="445"/>
      <c r="DS125" s="445"/>
      <c r="DT125" s="445"/>
      <c r="DU125" s="445"/>
      <c r="DV125" s="445"/>
      <c r="DW125" s="445"/>
      <c r="DX125" s="445"/>
      <c r="DY125" s="445"/>
      <c r="DZ125" s="445"/>
      <c r="EA125" s="445"/>
      <c r="EB125" s="445"/>
      <c r="EC125" s="445"/>
      <c r="ED125" s="445"/>
      <c r="EE125" s="445"/>
      <c r="EF125" s="445"/>
      <c r="EG125" s="445"/>
      <c r="EH125" s="445"/>
      <c r="EI125" s="445"/>
      <c r="EJ125" s="445"/>
      <c r="EK125" s="445"/>
      <c r="EL125" s="445"/>
      <c r="EM125" s="445"/>
      <c r="EN125" s="445"/>
      <c r="EO125" s="445"/>
      <c r="EP125" s="445"/>
      <c r="EQ125" s="445"/>
      <c r="ER125" s="445"/>
      <c r="ES125" s="445"/>
      <c r="ET125" s="445"/>
      <c r="EU125" s="445"/>
      <c r="EV125" s="445"/>
      <c r="EW125" s="445"/>
      <c r="EX125" s="445"/>
      <c r="EY125" s="445"/>
      <c r="EZ125" s="445"/>
      <c r="FA125" s="445"/>
      <c r="FB125" s="445"/>
      <c r="FC125" s="445"/>
      <c r="FD125" s="445"/>
      <c r="FE125" s="445"/>
      <c r="FF125" s="445"/>
      <c r="FG125" s="445"/>
      <c r="FH125" s="445"/>
      <c r="FI125" s="445"/>
      <c r="FJ125" s="445"/>
      <c r="FK125" s="445"/>
      <c r="FL125" s="445"/>
      <c r="FM125" s="445"/>
      <c r="FN125" s="445"/>
      <c r="FO125" s="445"/>
      <c r="FP125" s="445"/>
      <c r="HA125" s="163"/>
      <c r="HB125" s="199">
        <f>リスト!C121</f>
        <v>0</v>
      </c>
      <c r="HC125" s="76" t="str">
        <f>IF(リスト!D121="","",リスト!D121)</f>
        <v/>
      </c>
      <c r="HD125" s="76" t="str">
        <f>IF(リスト!F121="","",リスト!F121)</f>
        <v/>
      </c>
      <c r="HE125" s="76" t="str">
        <f>IF(リスト!E121="","",リスト!E121)</f>
        <v/>
      </c>
      <c r="HF125" s="200" t="str">
        <f>IF(リスト!G121="","",リスト!G121)</f>
        <v/>
      </c>
      <c r="HG125" s="77" t="str">
        <f>IF(リスト!H124="","",リスト!H124)</f>
        <v/>
      </c>
      <c r="HH125" s="77" t="str">
        <f>IF(リスト!I124="","",リスト!I124)</f>
        <v/>
      </c>
      <c r="HI125" s="77" t="str">
        <f>IF(リスト!J124="","",リスト!J124)</f>
        <v/>
      </c>
      <c r="HJ125" s="77" t="str">
        <f>IF(リスト!K124="","",リスト!K124)</f>
        <v/>
      </c>
      <c r="HK125" s="77" t="str">
        <f>IF(リスト!L124="","",リスト!L124)</f>
        <v/>
      </c>
      <c r="HL125" s="77" t="str">
        <f>IF(リスト!M124="","",リスト!M124)</f>
        <v/>
      </c>
      <c r="HM125" s="77" t="str">
        <f>IF(リスト!N124="","",リスト!N124)</f>
        <v/>
      </c>
      <c r="HN125" s="77" t="str">
        <f>IF(リスト!O124="","",リスト!O124)</f>
        <v/>
      </c>
      <c r="HO125" s="460" t="str">
        <f>IF(リスト!P124="","",リスト!P124)</f>
        <v/>
      </c>
    </row>
    <row r="126" spans="2:223" ht="24.75" customHeight="1" x14ac:dyDescent="0.2">
      <c r="B126" s="445"/>
      <c r="C126" s="445"/>
      <c r="D126" s="445"/>
      <c r="E126" s="445"/>
      <c r="F126" s="445"/>
      <c r="G126" s="445"/>
      <c r="H126" s="445"/>
      <c r="I126" s="445"/>
      <c r="J126" s="445"/>
      <c r="K126" s="445"/>
      <c r="L126" s="445"/>
      <c r="M126" s="445"/>
      <c r="N126" s="445"/>
      <c r="O126" s="445"/>
      <c r="P126" s="445"/>
      <c r="Q126" s="445"/>
      <c r="R126" s="445"/>
      <c r="S126" s="445"/>
      <c r="T126" s="445"/>
      <c r="U126" s="445"/>
      <c r="V126" s="445"/>
      <c r="W126" s="445"/>
      <c r="X126" s="445"/>
      <c r="Y126" s="445"/>
      <c r="Z126" s="445"/>
      <c r="AA126" s="445"/>
      <c r="AB126" s="445"/>
      <c r="AC126" s="445"/>
      <c r="AD126" s="445"/>
      <c r="AE126" s="445"/>
      <c r="AF126" s="445"/>
      <c r="AG126" s="445"/>
      <c r="AH126" s="445"/>
      <c r="AI126" s="445"/>
      <c r="AJ126" s="445"/>
      <c r="AK126" s="445"/>
      <c r="AL126" s="445"/>
      <c r="AM126" s="445"/>
      <c r="AN126" s="445"/>
      <c r="AO126" s="445"/>
      <c r="AP126" s="445"/>
      <c r="AQ126" s="445"/>
      <c r="AR126" s="445"/>
      <c r="AS126" s="445"/>
      <c r="AT126" s="445"/>
      <c r="AU126" s="445"/>
      <c r="AV126" s="445"/>
      <c r="AW126" s="445"/>
      <c r="AX126" s="445"/>
      <c r="AY126" s="445"/>
      <c r="AZ126" s="445"/>
      <c r="BA126" s="445"/>
      <c r="BB126" s="445"/>
      <c r="BC126" s="445"/>
      <c r="BD126" s="445"/>
      <c r="BE126" s="445"/>
      <c r="BF126" s="445"/>
      <c r="BG126" s="445"/>
      <c r="BH126" s="445"/>
      <c r="BI126" s="445"/>
      <c r="BJ126" s="445"/>
      <c r="BK126" s="445"/>
      <c r="BL126" s="445"/>
      <c r="BM126" s="445"/>
      <c r="BN126" s="445"/>
      <c r="BO126" s="445"/>
      <c r="BP126" s="445"/>
      <c r="BQ126" s="445"/>
      <c r="BR126" s="445"/>
      <c r="BS126" s="445"/>
      <c r="BT126" s="445"/>
      <c r="BU126" s="445"/>
      <c r="BV126" s="445"/>
      <c r="BW126" s="445"/>
      <c r="BX126" s="445"/>
      <c r="BY126" s="445"/>
      <c r="BZ126" s="445"/>
      <c r="CA126" s="445"/>
      <c r="CB126" s="445"/>
      <c r="CC126" s="445"/>
      <c r="CD126" s="445"/>
      <c r="CE126" s="445"/>
      <c r="CF126" s="445"/>
      <c r="CG126" s="445"/>
      <c r="CH126" s="445"/>
      <c r="CI126" s="445"/>
      <c r="CJ126" s="445"/>
      <c r="CK126" s="445"/>
      <c r="CL126" s="445"/>
      <c r="CM126" s="445"/>
      <c r="CN126" s="445"/>
      <c r="CO126" s="445"/>
      <c r="CP126" s="445"/>
      <c r="CQ126" s="445"/>
      <c r="CR126" s="445"/>
      <c r="CS126" s="445"/>
      <c r="CT126" s="445"/>
      <c r="CU126" s="445"/>
      <c r="CV126" s="445"/>
      <c r="CW126" s="445"/>
      <c r="CX126" s="445"/>
      <c r="CY126" s="445"/>
      <c r="CZ126" s="445"/>
      <c r="DA126" s="445"/>
      <c r="DB126" s="445"/>
      <c r="DC126" s="445"/>
      <c r="DD126" s="445"/>
      <c r="DE126" s="445"/>
      <c r="DF126" s="445"/>
      <c r="DG126" s="445"/>
      <c r="DH126" s="445"/>
      <c r="DI126" s="445"/>
      <c r="DJ126" s="445"/>
      <c r="DK126" s="445"/>
      <c r="DL126" s="445"/>
      <c r="DM126" s="445"/>
      <c r="DN126" s="445"/>
      <c r="DO126" s="445"/>
      <c r="DP126" s="445"/>
      <c r="DQ126" s="445"/>
      <c r="DR126" s="445"/>
      <c r="DS126" s="445"/>
      <c r="DT126" s="445"/>
      <c r="DU126" s="445"/>
      <c r="DV126" s="445"/>
      <c r="DW126" s="445"/>
      <c r="DX126" s="445"/>
      <c r="DY126" s="445"/>
      <c r="DZ126" s="445"/>
      <c r="EA126" s="445"/>
      <c r="EB126" s="445"/>
      <c r="EC126" s="445"/>
      <c r="ED126" s="445"/>
      <c r="EE126" s="445"/>
      <c r="EF126" s="445"/>
      <c r="EG126" s="445"/>
      <c r="EH126" s="445"/>
      <c r="EI126" s="445"/>
      <c r="EJ126" s="445"/>
      <c r="EK126" s="445"/>
      <c r="EL126" s="445"/>
      <c r="EM126" s="445"/>
      <c r="EN126" s="445"/>
      <c r="EO126" s="445"/>
      <c r="EP126" s="445"/>
      <c r="EQ126" s="445"/>
      <c r="ER126" s="445"/>
      <c r="ES126" s="445"/>
      <c r="ET126" s="445"/>
      <c r="EU126" s="445"/>
      <c r="EV126" s="445"/>
      <c r="EW126" s="445"/>
      <c r="EX126" s="445"/>
      <c r="EY126" s="445"/>
      <c r="EZ126" s="445"/>
      <c r="FA126" s="445"/>
      <c r="FB126" s="445"/>
      <c r="FC126" s="445"/>
      <c r="FD126" s="445"/>
      <c r="FE126" s="445"/>
      <c r="FF126" s="445"/>
      <c r="FG126" s="445"/>
      <c r="FH126" s="445"/>
      <c r="FI126" s="445"/>
      <c r="FJ126" s="445"/>
      <c r="FK126" s="445"/>
      <c r="FL126" s="445"/>
      <c r="FM126" s="448"/>
      <c r="FN126" s="445"/>
      <c r="FO126" s="445"/>
      <c r="FP126" s="445"/>
      <c r="HA126" s="163"/>
      <c r="HB126" s="199">
        <f>リスト!C122</f>
        <v>0</v>
      </c>
      <c r="HC126" s="76" t="str">
        <f>IF(リスト!D122="","",リスト!D122)</f>
        <v/>
      </c>
      <c r="HD126" s="76" t="str">
        <f>IF(リスト!F122="","",リスト!F122)</f>
        <v/>
      </c>
      <c r="HE126" s="76" t="str">
        <f>IF(リスト!E122="","",リスト!E122)</f>
        <v/>
      </c>
      <c r="HF126" s="200" t="str">
        <f>IF(リスト!G122="","",リスト!G122)</f>
        <v/>
      </c>
      <c r="HG126" s="77" t="str">
        <f>IF(リスト!H125="","",リスト!H125)</f>
        <v/>
      </c>
      <c r="HH126" s="77" t="str">
        <f>IF(リスト!I125="","",リスト!I125)</f>
        <v/>
      </c>
      <c r="HI126" s="77" t="str">
        <f>IF(リスト!J125="","",リスト!J125)</f>
        <v/>
      </c>
      <c r="HJ126" s="77" t="str">
        <f>IF(リスト!K125="","",リスト!K125)</f>
        <v/>
      </c>
      <c r="HK126" s="77" t="str">
        <f>IF(リスト!L125="","",リスト!L125)</f>
        <v/>
      </c>
      <c r="HL126" s="77" t="str">
        <f>IF(リスト!M125="","",リスト!M125)</f>
        <v/>
      </c>
      <c r="HM126" s="77" t="str">
        <f>IF(リスト!N125="","",リスト!N125)</f>
        <v/>
      </c>
      <c r="HN126" s="77" t="str">
        <f>IF(リスト!O125="","",リスト!O125)</f>
        <v/>
      </c>
      <c r="HO126" s="460" t="str">
        <f>IF(リスト!P125="","",リスト!P125)</f>
        <v/>
      </c>
    </row>
    <row r="127" spans="2:223" ht="24.75" customHeight="1" x14ac:dyDescent="0.2">
      <c r="HA127" s="163"/>
      <c r="HB127" s="199">
        <f>リスト!C123</f>
        <v>0</v>
      </c>
      <c r="HC127" s="76" t="str">
        <f>IF(リスト!D123="","",リスト!D123)</f>
        <v/>
      </c>
      <c r="HD127" s="76" t="str">
        <f>IF(リスト!F123="","",リスト!F123)</f>
        <v/>
      </c>
      <c r="HE127" s="76" t="str">
        <f>IF(リスト!E123="","",リスト!E123)</f>
        <v/>
      </c>
      <c r="HF127" s="200" t="str">
        <f>IF(リスト!G123="","",リスト!G123)</f>
        <v/>
      </c>
      <c r="HG127" s="77" t="str">
        <f>IF(リスト!H126="","",リスト!H126)</f>
        <v/>
      </c>
      <c r="HH127" s="77" t="str">
        <f>IF(リスト!I126="","",リスト!I126)</f>
        <v/>
      </c>
      <c r="HI127" s="77" t="str">
        <f>IF(リスト!J126="","",リスト!J126)</f>
        <v/>
      </c>
      <c r="HJ127" s="77" t="str">
        <f>IF(リスト!K126="","",リスト!K126)</f>
        <v/>
      </c>
      <c r="HK127" s="77" t="str">
        <f>IF(リスト!L126="","",リスト!L126)</f>
        <v/>
      </c>
      <c r="HL127" s="77" t="str">
        <f>IF(リスト!M126="","",リスト!M126)</f>
        <v/>
      </c>
      <c r="HM127" s="77" t="str">
        <f>IF(リスト!N126="","",リスト!N126)</f>
        <v/>
      </c>
      <c r="HN127" s="77" t="str">
        <f>IF(リスト!O126="","",リスト!O126)</f>
        <v/>
      </c>
      <c r="HO127" s="460" t="str">
        <f>IF(リスト!P126="","",リスト!P126)</f>
        <v/>
      </c>
    </row>
    <row r="128" spans="2:223" ht="24.75" customHeight="1" x14ac:dyDescent="0.2">
      <c r="HA128" s="163"/>
      <c r="HB128" s="199">
        <f>リスト!C124</f>
        <v>0</v>
      </c>
      <c r="HC128" s="76" t="str">
        <f>IF(リスト!D124="","",リスト!D124)</f>
        <v/>
      </c>
      <c r="HD128" s="76" t="str">
        <f>IF(リスト!F124="","",リスト!F124)</f>
        <v/>
      </c>
      <c r="HE128" s="76" t="str">
        <f>IF(リスト!E124="","",リスト!E124)</f>
        <v/>
      </c>
      <c r="HF128" s="200" t="str">
        <f>IF(リスト!G124="","",リスト!G124)</f>
        <v/>
      </c>
      <c r="HG128" s="77" t="str">
        <f>IF(リスト!H127="","",リスト!H127)</f>
        <v/>
      </c>
      <c r="HH128" s="77" t="str">
        <f>IF(リスト!I127="","",リスト!I127)</f>
        <v/>
      </c>
      <c r="HI128" s="77" t="str">
        <f>IF(リスト!J127="","",リスト!J127)</f>
        <v/>
      </c>
      <c r="HJ128" s="77" t="str">
        <f>IF(リスト!K127="","",リスト!K127)</f>
        <v/>
      </c>
      <c r="HK128" s="77" t="str">
        <f>IF(リスト!L127="","",リスト!L127)</f>
        <v/>
      </c>
      <c r="HL128" s="77" t="str">
        <f>IF(リスト!M127="","",リスト!M127)</f>
        <v/>
      </c>
      <c r="HM128" s="77" t="str">
        <f>IF(リスト!N127="","",リスト!N127)</f>
        <v/>
      </c>
      <c r="HN128" s="77" t="str">
        <f>IF(リスト!O127="","",リスト!O127)</f>
        <v/>
      </c>
      <c r="HO128" s="460" t="str">
        <f>IF(リスト!P127="","",リスト!P127)</f>
        <v/>
      </c>
    </row>
    <row r="129" spans="209:223" ht="24.75" customHeight="1" x14ac:dyDescent="0.2">
      <c r="HA129" s="163"/>
      <c r="HB129" s="199">
        <f>リスト!C125</f>
        <v>0</v>
      </c>
      <c r="HC129" s="76" t="str">
        <f>IF(リスト!D125="","",リスト!D125)</f>
        <v/>
      </c>
      <c r="HD129" s="76" t="str">
        <f>IF(リスト!F125="","",リスト!F125)</f>
        <v/>
      </c>
      <c r="HE129" s="76" t="str">
        <f>IF(リスト!E125="","",リスト!E125)</f>
        <v/>
      </c>
      <c r="HF129" s="200" t="str">
        <f>IF(リスト!G125="","",リスト!G125)</f>
        <v/>
      </c>
      <c r="HG129" s="77" t="str">
        <f>IF(リスト!H128="","",リスト!H128)</f>
        <v/>
      </c>
      <c r="HH129" s="77" t="str">
        <f>IF(リスト!I128="","",リスト!I128)</f>
        <v/>
      </c>
      <c r="HI129" s="77" t="str">
        <f>IF(リスト!J128="","",リスト!J128)</f>
        <v/>
      </c>
      <c r="HJ129" s="77" t="str">
        <f>IF(リスト!K128="","",リスト!K128)</f>
        <v/>
      </c>
      <c r="HK129" s="77" t="str">
        <f>IF(リスト!L128="","",リスト!L128)</f>
        <v/>
      </c>
      <c r="HL129" s="77" t="str">
        <f>IF(リスト!M128="","",リスト!M128)</f>
        <v/>
      </c>
      <c r="HM129" s="77" t="str">
        <f>IF(リスト!N128="","",リスト!N128)</f>
        <v/>
      </c>
      <c r="HN129" s="77" t="str">
        <f>IF(リスト!O128="","",リスト!O128)</f>
        <v/>
      </c>
      <c r="HO129" s="460" t="str">
        <f>IF(リスト!P128="","",リスト!P128)</f>
        <v/>
      </c>
    </row>
    <row r="130" spans="209:223" ht="24.75" customHeight="1" x14ac:dyDescent="0.2">
      <c r="HA130" s="163"/>
      <c r="HB130" s="199">
        <f>リスト!C126</f>
        <v>0</v>
      </c>
      <c r="HC130" s="76" t="str">
        <f>IF(リスト!D126="","",リスト!D126)</f>
        <v/>
      </c>
      <c r="HD130" s="76" t="str">
        <f>IF(リスト!F126="","",リスト!F126)</f>
        <v/>
      </c>
      <c r="HE130" s="76" t="str">
        <f>IF(リスト!E126="","",リスト!E126)</f>
        <v/>
      </c>
      <c r="HF130" s="200" t="str">
        <f>IF(リスト!G126="","",リスト!G126)</f>
        <v/>
      </c>
      <c r="HG130" s="77" t="str">
        <f>IF(リスト!H129="","",リスト!H129)</f>
        <v/>
      </c>
      <c r="HH130" s="77" t="str">
        <f>IF(リスト!I129="","",リスト!I129)</f>
        <v/>
      </c>
      <c r="HI130" s="77" t="str">
        <f>IF(リスト!J129="","",リスト!J129)</f>
        <v/>
      </c>
      <c r="HJ130" s="77" t="str">
        <f>IF(リスト!K129="","",リスト!K129)</f>
        <v/>
      </c>
      <c r="HK130" s="77" t="str">
        <f>IF(リスト!L129="","",リスト!L129)</f>
        <v/>
      </c>
      <c r="HL130" s="77" t="str">
        <f>IF(リスト!M129="","",リスト!M129)</f>
        <v/>
      </c>
      <c r="HM130" s="77" t="str">
        <f>IF(リスト!N129="","",リスト!N129)</f>
        <v/>
      </c>
      <c r="HN130" s="77" t="str">
        <f>IF(リスト!O129="","",リスト!O129)</f>
        <v/>
      </c>
      <c r="HO130" s="460" t="str">
        <f>IF(リスト!P129="","",リスト!P129)</f>
        <v/>
      </c>
    </row>
    <row r="131" spans="209:223" ht="24.75" customHeight="1" x14ac:dyDescent="0.2">
      <c r="HA131" s="163"/>
      <c r="HB131" s="199">
        <f>リスト!C127</f>
        <v>0</v>
      </c>
      <c r="HC131" s="76" t="str">
        <f>IF(リスト!D127="","",リスト!D127)</f>
        <v/>
      </c>
      <c r="HD131" s="76" t="str">
        <f>IF(リスト!F127="","",リスト!F127)</f>
        <v/>
      </c>
      <c r="HE131" s="76" t="str">
        <f>IF(リスト!E127="","",リスト!E127)</f>
        <v/>
      </c>
      <c r="HF131" s="200" t="str">
        <f>IF(リスト!G127="","",リスト!G127)</f>
        <v/>
      </c>
      <c r="HG131" s="77" t="str">
        <f>IF(リスト!H130="","",リスト!H130)</f>
        <v/>
      </c>
      <c r="HH131" s="77" t="str">
        <f>IF(リスト!I130="","",リスト!I130)</f>
        <v/>
      </c>
      <c r="HI131" s="77" t="str">
        <f>IF(リスト!J130="","",リスト!J130)</f>
        <v/>
      </c>
      <c r="HJ131" s="77" t="str">
        <f>IF(リスト!K130="","",リスト!K130)</f>
        <v/>
      </c>
      <c r="HK131" s="77" t="str">
        <f>IF(リスト!L130="","",リスト!L130)</f>
        <v/>
      </c>
      <c r="HL131" s="77" t="str">
        <f>IF(リスト!M130="","",リスト!M130)</f>
        <v/>
      </c>
      <c r="HM131" s="77" t="str">
        <f>IF(リスト!N130="","",リスト!N130)</f>
        <v/>
      </c>
      <c r="HN131" s="77" t="str">
        <f>IF(リスト!O130="","",リスト!O130)</f>
        <v/>
      </c>
      <c r="HO131" s="460" t="str">
        <f>IF(リスト!P130="","",リスト!P130)</f>
        <v/>
      </c>
    </row>
    <row r="132" spans="209:223" ht="24.75" customHeight="1" x14ac:dyDescent="0.2">
      <c r="HA132" s="163"/>
      <c r="HB132" s="199">
        <f>リスト!C128</f>
        <v>0</v>
      </c>
      <c r="HC132" s="76" t="str">
        <f>IF(リスト!D128="","",リスト!D128)</f>
        <v/>
      </c>
      <c r="HD132" s="76" t="str">
        <f>IF(リスト!F128="","",リスト!F128)</f>
        <v/>
      </c>
      <c r="HE132" s="76" t="str">
        <f>IF(リスト!E128="","",リスト!E128)</f>
        <v/>
      </c>
      <c r="HF132" s="200" t="str">
        <f>IF(リスト!G128="","",リスト!G128)</f>
        <v/>
      </c>
      <c r="HG132" s="77" t="str">
        <f>IF(リスト!H131="","",リスト!H131)</f>
        <v/>
      </c>
      <c r="HH132" s="77" t="str">
        <f>IF(リスト!I131="","",リスト!I131)</f>
        <v/>
      </c>
      <c r="HI132" s="77" t="str">
        <f>IF(リスト!J131="","",リスト!J131)</f>
        <v/>
      </c>
      <c r="HJ132" s="77" t="str">
        <f>IF(リスト!K131="","",リスト!K131)</f>
        <v/>
      </c>
      <c r="HK132" s="77" t="str">
        <f>IF(リスト!L131="","",リスト!L131)</f>
        <v/>
      </c>
      <c r="HL132" s="77" t="str">
        <f>IF(リスト!M131="","",リスト!M131)</f>
        <v/>
      </c>
      <c r="HM132" s="77" t="str">
        <f>IF(リスト!N131="","",リスト!N131)</f>
        <v/>
      </c>
      <c r="HN132" s="77" t="str">
        <f>IF(リスト!O131="","",リスト!O131)</f>
        <v/>
      </c>
      <c r="HO132" s="460" t="str">
        <f>IF(リスト!P131="","",リスト!P131)</f>
        <v/>
      </c>
    </row>
    <row r="133" spans="209:223" ht="24.75" customHeight="1" x14ac:dyDescent="0.2">
      <c r="HA133" s="163"/>
      <c r="HB133" s="199">
        <f>リスト!C129</f>
        <v>0</v>
      </c>
      <c r="HC133" s="76" t="str">
        <f>IF(リスト!D129="","",リスト!D129)</f>
        <v/>
      </c>
      <c r="HD133" s="76" t="str">
        <f>IF(リスト!F129="","",リスト!F129)</f>
        <v/>
      </c>
      <c r="HE133" s="76" t="str">
        <f>IF(リスト!E129="","",リスト!E129)</f>
        <v/>
      </c>
      <c r="HF133" s="200" t="str">
        <f>IF(リスト!G129="","",リスト!G129)</f>
        <v/>
      </c>
      <c r="HG133" s="77" t="str">
        <f>IF(リスト!H132="","",リスト!H132)</f>
        <v/>
      </c>
      <c r="HH133" s="77" t="str">
        <f>IF(リスト!I132="","",リスト!I132)</f>
        <v/>
      </c>
      <c r="HI133" s="77" t="str">
        <f>IF(リスト!J132="","",リスト!J132)</f>
        <v/>
      </c>
      <c r="HJ133" s="77" t="str">
        <f>IF(リスト!K132="","",リスト!K132)</f>
        <v/>
      </c>
      <c r="HK133" s="77" t="str">
        <f>IF(リスト!L132="","",リスト!L132)</f>
        <v/>
      </c>
      <c r="HL133" s="77" t="str">
        <f>IF(リスト!M132="","",リスト!M132)</f>
        <v/>
      </c>
      <c r="HM133" s="77" t="str">
        <f>IF(リスト!N132="","",リスト!N132)</f>
        <v/>
      </c>
      <c r="HN133" s="77" t="str">
        <f>IF(リスト!O132="","",リスト!O132)</f>
        <v/>
      </c>
      <c r="HO133" s="460" t="str">
        <f>IF(リスト!P132="","",リスト!P132)</f>
        <v/>
      </c>
    </row>
    <row r="134" spans="209:223" ht="24.75" customHeight="1" x14ac:dyDescent="0.2">
      <c r="HA134" s="163"/>
      <c r="HB134" s="199">
        <f>リスト!C130</f>
        <v>0</v>
      </c>
      <c r="HC134" s="76" t="str">
        <f>IF(リスト!D130="","",リスト!D130)</f>
        <v/>
      </c>
      <c r="HD134" s="76" t="str">
        <f>IF(リスト!F130="","",リスト!F130)</f>
        <v/>
      </c>
      <c r="HE134" s="76" t="str">
        <f>IF(リスト!E130="","",リスト!E130)</f>
        <v/>
      </c>
      <c r="HF134" s="200" t="str">
        <f>IF(リスト!G130="","",リスト!G130)</f>
        <v/>
      </c>
      <c r="HG134" s="77" t="str">
        <f>IF(リスト!H133="","",リスト!H133)</f>
        <v/>
      </c>
      <c r="HH134" s="77" t="str">
        <f>IF(リスト!I133="","",リスト!I133)</f>
        <v/>
      </c>
      <c r="HI134" s="77" t="str">
        <f>IF(リスト!J133="","",リスト!J133)</f>
        <v/>
      </c>
      <c r="HJ134" s="77" t="str">
        <f>IF(リスト!K133="","",リスト!K133)</f>
        <v/>
      </c>
      <c r="HK134" s="77" t="str">
        <f>IF(リスト!L133="","",リスト!L133)</f>
        <v/>
      </c>
      <c r="HL134" s="77" t="str">
        <f>IF(リスト!M133="","",リスト!M133)</f>
        <v/>
      </c>
      <c r="HM134" s="77" t="str">
        <f>IF(リスト!N133="","",リスト!N133)</f>
        <v/>
      </c>
      <c r="HN134" s="77" t="str">
        <f>IF(リスト!O133="","",リスト!O133)</f>
        <v/>
      </c>
      <c r="HO134" s="460" t="str">
        <f>IF(リスト!P133="","",リスト!P133)</f>
        <v/>
      </c>
    </row>
    <row r="135" spans="209:223" ht="24.75" customHeight="1" x14ac:dyDescent="0.2">
      <c r="HA135" s="163"/>
      <c r="HB135" s="199">
        <f>リスト!C131</f>
        <v>0</v>
      </c>
      <c r="HC135" s="76" t="str">
        <f>IF(リスト!D131="","",リスト!D131)</f>
        <v/>
      </c>
      <c r="HD135" s="76" t="str">
        <f>IF(リスト!F131="","",リスト!F131)</f>
        <v/>
      </c>
      <c r="HE135" s="76" t="str">
        <f>IF(リスト!E131="","",リスト!E131)</f>
        <v/>
      </c>
      <c r="HF135" s="200" t="str">
        <f>IF(リスト!G131="","",リスト!G131)</f>
        <v/>
      </c>
      <c r="HG135" s="77" t="str">
        <f>IF(リスト!H134="","",リスト!H134)</f>
        <v/>
      </c>
      <c r="HH135" s="77" t="str">
        <f>IF(リスト!I134="","",リスト!I134)</f>
        <v/>
      </c>
      <c r="HI135" s="77" t="str">
        <f>IF(リスト!J134="","",リスト!J134)</f>
        <v/>
      </c>
      <c r="HJ135" s="77" t="str">
        <f>IF(リスト!K134="","",リスト!K134)</f>
        <v/>
      </c>
      <c r="HK135" s="77" t="str">
        <f>IF(リスト!L134="","",リスト!L134)</f>
        <v/>
      </c>
      <c r="HL135" s="77" t="str">
        <f>IF(リスト!M134="","",リスト!M134)</f>
        <v/>
      </c>
      <c r="HM135" s="77" t="str">
        <f>IF(リスト!N134="","",リスト!N134)</f>
        <v/>
      </c>
      <c r="HN135" s="77" t="str">
        <f>IF(リスト!O134="","",リスト!O134)</f>
        <v/>
      </c>
      <c r="HO135" s="460" t="str">
        <f>IF(リスト!P134="","",リスト!P134)</f>
        <v/>
      </c>
    </row>
    <row r="136" spans="209:223" ht="24.75" customHeight="1" x14ac:dyDescent="0.2">
      <c r="HA136" s="163"/>
      <c r="HB136" s="199">
        <f>リスト!C132</f>
        <v>0</v>
      </c>
      <c r="HC136" s="76" t="str">
        <f>IF(リスト!D132="","",リスト!D132)</f>
        <v/>
      </c>
      <c r="HD136" s="76" t="str">
        <f>IF(リスト!F132="","",リスト!F132)</f>
        <v/>
      </c>
      <c r="HE136" s="76" t="str">
        <f>IF(リスト!E132="","",リスト!E132)</f>
        <v/>
      </c>
      <c r="HF136" s="200" t="str">
        <f>IF(リスト!G132="","",リスト!G132)</f>
        <v/>
      </c>
      <c r="HG136" s="77" t="str">
        <f>IF(リスト!H135="","",リスト!H135)</f>
        <v/>
      </c>
      <c r="HH136" s="77" t="str">
        <f>IF(リスト!I135="","",リスト!I135)</f>
        <v/>
      </c>
      <c r="HI136" s="77" t="str">
        <f>IF(リスト!J135="","",リスト!J135)</f>
        <v/>
      </c>
      <c r="HJ136" s="77" t="str">
        <f>IF(リスト!K135="","",リスト!K135)</f>
        <v/>
      </c>
      <c r="HK136" s="77" t="str">
        <f>IF(リスト!L135="","",リスト!L135)</f>
        <v/>
      </c>
      <c r="HL136" s="77" t="str">
        <f>IF(リスト!M135="","",リスト!M135)</f>
        <v/>
      </c>
      <c r="HM136" s="77" t="str">
        <f>IF(リスト!N135="","",リスト!N135)</f>
        <v/>
      </c>
      <c r="HN136" s="77" t="str">
        <f>IF(リスト!O135="","",リスト!O135)</f>
        <v/>
      </c>
      <c r="HO136" s="460" t="str">
        <f>IF(リスト!P135="","",リスト!P135)</f>
        <v/>
      </c>
    </row>
    <row r="137" spans="209:223" ht="24.75" customHeight="1" x14ac:dyDescent="0.2">
      <c r="HA137" s="163"/>
      <c r="HB137" s="199">
        <f>リスト!C133</f>
        <v>0</v>
      </c>
      <c r="HC137" s="76" t="str">
        <f>IF(リスト!D133="","",リスト!D133)</f>
        <v/>
      </c>
      <c r="HD137" s="76" t="str">
        <f>IF(リスト!F133="","",リスト!F133)</f>
        <v/>
      </c>
      <c r="HE137" s="76" t="str">
        <f>IF(リスト!E133="","",リスト!E133)</f>
        <v/>
      </c>
      <c r="HF137" s="200" t="str">
        <f>IF(リスト!G133="","",リスト!G133)</f>
        <v/>
      </c>
      <c r="HG137" s="77" t="str">
        <f>IF(リスト!H136="","",リスト!H136)</f>
        <v/>
      </c>
      <c r="HH137" s="77" t="str">
        <f>IF(リスト!I136="","",リスト!I136)</f>
        <v/>
      </c>
      <c r="HI137" s="77" t="str">
        <f>IF(リスト!J136="","",リスト!J136)</f>
        <v/>
      </c>
      <c r="HJ137" s="77" t="str">
        <f>IF(リスト!K136="","",リスト!K136)</f>
        <v/>
      </c>
      <c r="HK137" s="77" t="str">
        <f>IF(リスト!L136="","",リスト!L136)</f>
        <v/>
      </c>
      <c r="HL137" s="77" t="str">
        <f>IF(リスト!M136="","",リスト!M136)</f>
        <v/>
      </c>
      <c r="HM137" s="77" t="str">
        <f>IF(リスト!N136="","",リスト!N136)</f>
        <v/>
      </c>
      <c r="HN137" s="77" t="str">
        <f>IF(リスト!O136="","",リスト!O136)</f>
        <v/>
      </c>
      <c r="HO137" s="460" t="str">
        <f>IF(リスト!P136="","",リスト!P136)</f>
        <v/>
      </c>
    </row>
    <row r="138" spans="209:223" ht="24.75" customHeight="1" x14ac:dyDescent="0.15">
      <c r="HG138" s="77" t="str">
        <f>IF(リスト!H137="","",リスト!H137)</f>
        <v/>
      </c>
      <c r="HH138" s="77" t="str">
        <f>IF(リスト!I137="","",リスト!I137)</f>
        <v/>
      </c>
      <c r="HI138" s="77" t="str">
        <f>IF(リスト!J137="","",リスト!J137)</f>
        <v/>
      </c>
      <c r="HJ138" s="77" t="str">
        <f>IF(リスト!K137="","",リスト!K137)</f>
        <v/>
      </c>
      <c r="HK138" s="77" t="str">
        <f>IF(リスト!L137="","",リスト!L137)</f>
        <v/>
      </c>
      <c r="HL138" s="77" t="str">
        <f>IF(リスト!M137="","",リスト!M137)</f>
        <v/>
      </c>
      <c r="HM138" s="77" t="str">
        <f>IF(リスト!N137="","",リスト!N137)</f>
        <v/>
      </c>
      <c r="HN138" s="77" t="str">
        <f>IF(リスト!O137="","",リスト!O137)</f>
        <v/>
      </c>
      <c r="HO138" s="460" t="str">
        <f>IF(リスト!P137="","",リスト!P137)</f>
        <v/>
      </c>
    </row>
    <row r="139" spans="209:223" ht="24.75" customHeight="1" x14ac:dyDescent="0.15">
      <c r="HG139" s="77" t="str">
        <f>IF(リスト!H138="","",リスト!H138)</f>
        <v/>
      </c>
      <c r="HH139" s="77" t="str">
        <f>IF(リスト!I138="","",リスト!I138)</f>
        <v/>
      </c>
      <c r="HI139" s="77" t="str">
        <f>IF(リスト!J138="","",リスト!J138)</f>
        <v/>
      </c>
      <c r="HJ139" s="77" t="str">
        <f>IF(リスト!K138="","",リスト!K138)</f>
        <v/>
      </c>
      <c r="HK139" s="77" t="str">
        <f>IF(リスト!L138="","",リスト!L138)</f>
        <v/>
      </c>
      <c r="HL139" s="77" t="str">
        <f>IF(リスト!M138="","",リスト!M138)</f>
        <v/>
      </c>
      <c r="HM139" s="77" t="str">
        <f>IF(リスト!N138="","",リスト!N138)</f>
        <v/>
      </c>
      <c r="HN139" s="77" t="str">
        <f>IF(リスト!O138="","",リスト!O138)</f>
        <v/>
      </c>
      <c r="HO139" s="460" t="str">
        <f>IF(リスト!P138="","",リスト!P138)</f>
        <v/>
      </c>
    </row>
    <row r="140" spans="209:223" ht="24.75" customHeight="1" x14ac:dyDescent="0.15"/>
    <row r="141" spans="209:223" ht="24.75" customHeight="1" x14ac:dyDescent="0.15"/>
    <row r="142" spans="209:223" ht="24.75" customHeight="1" x14ac:dyDescent="0.15"/>
    <row r="143" spans="209:223" ht="24.75" customHeight="1" x14ac:dyDescent="0.15"/>
    <row r="144" spans="209:223" ht="24.75" customHeight="1" x14ac:dyDescent="0.15"/>
    <row r="145" ht="24.75" customHeight="1" x14ac:dyDescent="0.15"/>
    <row r="146" ht="24.75" customHeight="1" x14ac:dyDescent="0.15"/>
    <row r="147" ht="24.75" customHeight="1" x14ac:dyDescent="0.15"/>
    <row r="148" ht="24.75" customHeight="1" x14ac:dyDescent="0.15"/>
    <row r="149" ht="24.75" customHeight="1" x14ac:dyDescent="0.15"/>
    <row r="150" ht="24.75" customHeight="1" x14ac:dyDescent="0.15"/>
    <row r="151" ht="24.75" customHeight="1" x14ac:dyDescent="0.15"/>
    <row r="152" ht="24.75" customHeight="1" x14ac:dyDescent="0.15"/>
    <row r="153" ht="24.75" customHeight="1" x14ac:dyDescent="0.15"/>
    <row r="154" ht="24.75" customHeight="1" x14ac:dyDescent="0.15"/>
    <row r="155" ht="24.75" customHeight="1" x14ac:dyDescent="0.15"/>
    <row r="156" ht="24.75" customHeight="1" x14ac:dyDescent="0.15"/>
    <row r="157" ht="24.75" customHeight="1" x14ac:dyDescent="0.15"/>
    <row r="158" ht="24.75" customHeight="1" x14ac:dyDescent="0.15"/>
    <row r="159" ht="24.75" customHeight="1" x14ac:dyDescent="0.15"/>
    <row r="160" ht="24.75" customHeight="1" x14ac:dyDescent="0.15"/>
    <row r="161" ht="24.75" customHeight="1" x14ac:dyDescent="0.15"/>
    <row r="162" ht="24.75" customHeight="1" x14ac:dyDescent="0.15"/>
    <row r="163" ht="24.75" customHeight="1" x14ac:dyDescent="0.15"/>
    <row r="164" ht="24.75" customHeight="1" x14ac:dyDescent="0.15"/>
    <row r="165" ht="24.75" customHeight="1" x14ac:dyDescent="0.15"/>
    <row r="166" ht="24.75" customHeight="1" x14ac:dyDescent="0.15"/>
    <row r="167" ht="24.75" customHeight="1" x14ac:dyDescent="0.15"/>
    <row r="168" ht="24.75" customHeight="1" x14ac:dyDescent="0.15"/>
    <row r="169" ht="24.75" customHeight="1" x14ac:dyDescent="0.15"/>
    <row r="170" ht="24.75" customHeight="1" x14ac:dyDescent="0.15"/>
    <row r="171" ht="24.75" customHeight="1" x14ac:dyDescent="0.15"/>
    <row r="172" ht="24.75" customHeight="1" x14ac:dyDescent="0.15"/>
    <row r="173" ht="24.75" customHeight="1" x14ac:dyDescent="0.15"/>
    <row r="174" ht="24.75" customHeight="1" x14ac:dyDescent="0.15"/>
    <row r="175" ht="24.75" customHeight="1" x14ac:dyDescent="0.15"/>
    <row r="176" ht="24.75" customHeight="1" x14ac:dyDescent="0.15"/>
    <row r="177" ht="24.75" customHeight="1" x14ac:dyDescent="0.15"/>
    <row r="178" ht="24.75" customHeight="1" x14ac:dyDescent="0.15"/>
    <row r="179" ht="24.75" customHeight="1" x14ac:dyDescent="0.15"/>
    <row r="180" ht="24.75" customHeight="1" x14ac:dyDescent="0.15"/>
    <row r="181" ht="24.75" customHeight="1" x14ac:dyDescent="0.15"/>
    <row r="182" ht="24.75" customHeight="1" x14ac:dyDescent="0.15"/>
    <row r="183" ht="24.75" customHeight="1" x14ac:dyDescent="0.15"/>
    <row r="184" ht="24.75" customHeight="1" x14ac:dyDescent="0.15"/>
    <row r="185" ht="24.75" customHeight="1" x14ac:dyDescent="0.15"/>
    <row r="186" ht="24.75" customHeight="1" x14ac:dyDescent="0.15"/>
    <row r="187" ht="24.75" customHeight="1" x14ac:dyDescent="0.15"/>
    <row r="188" ht="24.75" customHeight="1" x14ac:dyDescent="0.15"/>
    <row r="189" ht="24.75" customHeight="1" x14ac:dyDescent="0.15"/>
    <row r="190" ht="24.75" customHeight="1" x14ac:dyDescent="0.15"/>
    <row r="191" ht="24.75" customHeight="1" x14ac:dyDescent="0.15"/>
    <row r="192" ht="24.75" customHeight="1" x14ac:dyDescent="0.15"/>
    <row r="193" ht="24.75" customHeight="1" x14ac:dyDescent="0.15"/>
    <row r="194" ht="24.75" customHeight="1" x14ac:dyDescent="0.15"/>
    <row r="195" ht="24.75" customHeight="1" x14ac:dyDescent="0.15"/>
    <row r="196" ht="24.75" customHeight="1" x14ac:dyDescent="0.15"/>
    <row r="197" ht="24.75" customHeight="1" x14ac:dyDescent="0.15"/>
    <row r="198" ht="24.75" customHeight="1" x14ac:dyDescent="0.15"/>
    <row r="199" ht="24.75" customHeight="1" x14ac:dyDescent="0.15"/>
    <row r="200" ht="24.75" customHeight="1" x14ac:dyDescent="0.15"/>
    <row r="201" ht="24.75" customHeight="1" x14ac:dyDescent="0.15"/>
    <row r="202" ht="24.75" customHeight="1" x14ac:dyDescent="0.15"/>
    <row r="203" ht="24.75" customHeight="1" x14ac:dyDescent="0.15"/>
    <row r="204" ht="24.75" customHeight="1" x14ac:dyDescent="0.15"/>
    <row r="205" ht="24.75" customHeight="1" x14ac:dyDescent="0.15"/>
    <row r="206" ht="24.75" customHeight="1" x14ac:dyDescent="0.15"/>
  </sheetData>
  <sheetProtection formatCells="0" formatColumns="0" selectLockedCells="1" selectUnlockedCells="1"/>
  <mergeCells count="3888">
    <mergeCell ref="HG3:HH3"/>
    <mergeCell ref="HI3:HJ3"/>
    <mergeCell ref="HK3:HL3"/>
    <mergeCell ref="HM3:HN3"/>
    <mergeCell ref="HA2:HO2"/>
    <mergeCell ref="HA1:HO1"/>
    <mergeCell ref="GV47:GV48"/>
    <mergeCell ref="GS9:GS11"/>
    <mergeCell ref="DL25:DM25"/>
    <mergeCell ref="DN25:DO25"/>
    <mergeCell ref="ET8:EU8"/>
    <mergeCell ref="ED8:EE8"/>
    <mergeCell ref="EF8:EG8"/>
    <mergeCell ref="DT5:DW5"/>
    <mergeCell ref="DT6:DW6"/>
    <mergeCell ref="EN6:EQ6"/>
    <mergeCell ref="GV25:GV27"/>
    <mergeCell ref="GV33:GV35"/>
    <mergeCell ref="DR8:DS8"/>
    <mergeCell ref="DP9:DQ9"/>
    <mergeCell ref="DR9:DS9"/>
    <mergeCell ref="DP10:DP11"/>
    <mergeCell ref="GU47:GU48"/>
    <mergeCell ref="DX8:DY8"/>
    <mergeCell ref="DZ8:EA8"/>
    <mergeCell ref="DT9:DU9"/>
    <mergeCell ref="EJ6:EM6"/>
    <mergeCell ref="EJ7:EM7"/>
    <mergeCell ref="EL10:EL11"/>
    <mergeCell ref="DX37:EA37"/>
    <mergeCell ref="DX38:EA38"/>
    <mergeCell ref="GS41:GS43"/>
    <mergeCell ref="GT41:GT43"/>
    <mergeCell ref="B75:V75"/>
    <mergeCell ref="X75:AR75"/>
    <mergeCell ref="AT75:BN75"/>
    <mergeCell ref="BP75:CJ75"/>
    <mergeCell ref="CL75:DF75"/>
    <mergeCell ref="GS7:GS8"/>
    <mergeCell ref="GT7:GT8"/>
    <mergeCell ref="GS47:GS48"/>
    <mergeCell ref="GT47:GT48"/>
    <mergeCell ref="GS25:GS27"/>
    <mergeCell ref="GT25:GT27"/>
    <mergeCell ref="GS33:GS35"/>
    <mergeCell ref="GT33:GT35"/>
    <mergeCell ref="CM24:CN24"/>
    <mergeCell ref="CM29:CP29"/>
    <mergeCell ref="GT9:GT11"/>
    <mergeCell ref="GS57:GS59"/>
    <mergeCell ref="GT57:GT59"/>
    <mergeCell ref="GS17:GS19"/>
    <mergeCell ref="DR17:DS17"/>
    <mergeCell ref="DP20:DS20"/>
    <mergeCell ref="DP21:DS21"/>
    <mergeCell ref="DP22:DS22"/>
    <mergeCell ref="DP23:DS23"/>
    <mergeCell ref="DP24:DQ24"/>
    <mergeCell ref="DR26:DR27"/>
    <mergeCell ref="DM26:DM27"/>
    <mergeCell ref="DN26:DN27"/>
    <mergeCell ref="DN24:DO24"/>
    <mergeCell ref="DP14:DS14"/>
    <mergeCell ref="GT49:GT51"/>
    <mergeCell ref="GU23:GU24"/>
    <mergeCell ref="GS31:GS32"/>
    <mergeCell ref="GT31:GT32"/>
    <mergeCell ref="EN14:EQ14"/>
    <mergeCell ref="EB10:EB11"/>
    <mergeCell ref="DR32:DS32"/>
    <mergeCell ref="EQ18:EQ19"/>
    <mergeCell ref="EN15:EQ15"/>
    <mergeCell ref="EP16:EQ16"/>
    <mergeCell ref="EJ32:EK32"/>
    <mergeCell ref="EF24:EG24"/>
    <mergeCell ref="EF17:EG17"/>
    <mergeCell ref="EB31:EE31"/>
    <mergeCell ref="EF23:EI23"/>
    <mergeCell ref="EL24:EM24"/>
    <mergeCell ref="DV17:DW17"/>
    <mergeCell ref="DT20:DW20"/>
    <mergeCell ref="DX17:DY17"/>
    <mergeCell ref="GT17:GT19"/>
    <mergeCell ref="EB23:EE23"/>
    <mergeCell ref="EL16:EM16"/>
    <mergeCell ref="DT15:DW15"/>
    <mergeCell ref="EG10:EG11"/>
    <mergeCell ref="EH10:EH11"/>
    <mergeCell ref="DS10:DS11"/>
    <mergeCell ref="EQ10:EQ11"/>
    <mergeCell ref="EF16:EG16"/>
    <mergeCell ref="DT13:DW13"/>
    <mergeCell ref="DX15:EA15"/>
    <mergeCell ref="EN10:EN11"/>
    <mergeCell ref="EN13:EQ13"/>
    <mergeCell ref="EF10:EF11"/>
    <mergeCell ref="EN4:EQ4"/>
    <mergeCell ref="EF9:EG9"/>
    <mergeCell ref="DL8:DM8"/>
    <mergeCell ref="ER13:EU13"/>
    <mergeCell ref="EO34:EO35"/>
    <mergeCell ref="EJ12:EM12"/>
    <mergeCell ref="EF7:EI7"/>
    <mergeCell ref="DW10:DW11"/>
    <mergeCell ref="EB8:EC8"/>
    <mergeCell ref="DP16:DQ16"/>
    <mergeCell ref="EB20:EE20"/>
    <mergeCell ref="DX6:EA6"/>
    <mergeCell ref="DT10:DT11"/>
    <mergeCell ref="DV9:DW9"/>
    <mergeCell ref="DT16:DU16"/>
    <mergeCell ref="EH8:EI8"/>
    <mergeCell ref="EN7:EQ7"/>
    <mergeCell ref="EJ8:EK8"/>
    <mergeCell ref="EL8:EM8"/>
    <mergeCell ref="EJ10:EJ11"/>
    <mergeCell ref="EK10:EK11"/>
    <mergeCell ref="DP4:DS4"/>
    <mergeCell ref="EB6:EE6"/>
    <mergeCell ref="EB7:EE7"/>
    <mergeCell ref="EB9:EC9"/>
    <mergeCell ref="EO10:EO11"/>
    <mergeCell ref="EN8:EO8"/>
    <mergeCell ref="EI10:EI11"/>
    <mergeCell ref="EF12:EI12"/>
    <mergeCell ref="DN9:DO9"/>
    <mergeCell ref="DL10:DL11"/>
    <mergeCell ref="DM10:DM11"/>
    <mergeCell ref="EB16:EC16"/>
    <mergeCell ref="CM25:CN25"/>
    <mergeCell ref="CJ34:CJ35"/>
    <mergeCell ref="CP26:CP27"/>
    <mergeCell ref="CM28:CP28"/>
    <mergeCell ref="CM4:CP4"/>
    <mergeCell ref="CM5:CP5"/>
    <mergeCell ref="CM6:CP6"/>
    <mergeCell ref="CM7:CP7"/>
    <mergeCell ref="CM8:CN8"/>
    <mergeCell ref="CO8:CP8"/>
    <mergeCell ref="CM9:CN9"/>
    <mergeCell ref="CO9:CP9"/>
    <mergeCell ref="DO26:DO27"/>
    <mergeCell ref="DB16:DC16"/>
    <mergeCell ref="CW16:CY16"/>
    <mergeCell ref="DV16:DW16"/>
    <mergeCell ref="DB10:DB11"/>
    <mergeCell ref="CZ15:DC15"/>
    <mergeCell ref="CZ13:DC13"/>
    <mergeCell ref="DX16:DY16"/>
    <mergeCell ref="DF16:DG16"/>
    <mergeCell ref="DD16:DE16"/>
    <mergeCell ref="CW32:CY32"/>
    <mergeCell ref="DL4:DO4"/>
    <mergeCell ref="DL6:DO6"/>
    <mergeCell ref="CQ33:CR33"/>
    <mergeCell ref="CS32:CT32"/>
    <mergeCell ref="CQ16:CR16"/>
    <mergeCell ref="CM20:CP20"/>
    <mergeCell ref="DF17:DG17"/>
    <mergeCell ref="DD23:DG23"/>
    <mergeCell ref="DQ10:DQ11"/>
    <mergeCell ref="DR10:DR11"/>
    <mergeCell ref="DP15:DS15"/>
    <mergeCell ref="DJ33:DK33"/>
    <mergeCell ref="DL29:DO29"/>
    <mergeCell ref="DD28:DG28"/>
    <mergeCell ref="DH33:DI33"/>
    <mergeCell ref="DJ32:DK32"/>
    <mergeCell ref="DL33:DM33"/>
    <mergeCell ref="DJ34:DJ35"/>
    <mergeCell ref="DI34:DI35"/>
    <mergeCell ref="DR18:DR19"/>
    <mergeCell ref="DH9:DI9"/>
    <mergeCell ref="CS16:CT16"/>
    <mergeCell ref="DD15:DG15"/>
    <mergeCell ref="CQ15:CT15"/>
    <mergeCell ref="DP13:DS13"/>
    <mergeCell ref="DL13:DO13"/>
    <mergeCell ref="DH16:DI16"/>
    <mergeCell ref="DL16:DM16"/>
    <mergeCell ref="DN16:DO16"/>
    <mergeCell ref="CU16:CV16"/>
    <mergeCell ref="CZ16:DA16"/>
    <mergeCell ref="DD14:DG14"/>
    <mergeCell ref="DD13:DG13"/>
    <mergeCell ref="DD12:DG12"/>
    <mergeCell ref="CQ13:CT13"/>
    <mergeCell ref="DB32:DC32"/>
    <mergeCell ref="CV34:CV35"/>
    <mergeCell ref="CR18:CR19"/>
    <mergeCell ref="DB17:DC17"/>
    <mergeCell ref="DA18:DA19"/>
    <mergeCell ref="DL2:DS3"/>
    <mergeCell ref="CQ6:CT6"/>
    <mergeCell ref="DN8:DO8"/>
    <mergeCell ref="DL9:DM9"/>
    <mergeCell ref="DL7:DO7"/>
    <mergeCell ref="CB9:CC9"/>
    <mergeCell ref="ED9:EE9"/>
    <mergeCell ref="EE10:EE11"/>
    <mergeCell ref="B1:FP1"/>
    <mergeCell ref="EF2:FP3"/>
    <mergeCell ref="ER4:EU4"/>
    <mergeCell ref="FJ6:FP6"/>
    <mergeCell ref="CD4:CH4"/>
    <mergeCell ref="CU12:CY12"/>
    <mergeCell ref="CQ12:CT12"/>
    <mergeCell ref="CU10:CU11"/>
    <mergeCell ref="DK10:DK11"/>
    <mergeCell ref="BI12:BL12"/>
    <mergeCell ref="BJ10:BJ11"/>
    <mergeCell ref="B5:E5"/>
    <mergeCell ref="DT7:DW7"/>
    <mergeCell ref="DJ10:DJ11"/>
    <mergeCell ref="DF10:DF11"/>
    <mergeCell ref="CI10:CI11"/>
    <mergeCell ref="CX10:CX11"/>
    <mergeCell ref="DP12:DS12"/>
    <mergeCell ref="DL12:DO12"/>
    <mergeCell ref="DH7:DK7"/>
    <mergeCell ref="DB8:DC8"/>
    <mergeCell ref="BZ10:BZ11"/>
    <mergeCell ref="CW8:CY8"/>
    <mergeCell ref="F5:I5"/>
    <mergeCell ref="FY2:GA3"/>
    <mergeCell ref="FR2:FX3"/>
    <mergeCell ref="FJ4:FP4"/>
    <mergeCell ref="DX5:EA5"/>
    <mergeCell ref="DX14:EA14"/>
    <mergeCell ref="BM7:BQ7"/>
    <mergeCell ref="BM8:BN8"/>
    <mergeCell ref="EV4:FB4"/>
    <mergeCell ref="EV5:FB5"/>
    <mergeCell ref="FC5:FI5"/>
    <mergeCell ref="FC6:FI6"/>
    <mergeCell ref="EV6:FB6"/>
    <mergeCell ref="EJ5:EM5"/>
    <mergeCell ref="FO9:FP9"/>
    <mergeCell ref="EV14:FB14"/>
    <mergeCell ref="FC4:FI4"/>
    <mergeCell ref="FJ12:FP12"/>
    <mergeCell ref="FJ13:FP13"/>
    <mergeCell ref="CS9:CT9"/>
    <mergeCell ref="DP5:DS5"/>
    <mergeCell ref="DP6:DS6"/>
    <mergeCell ref="DP7:DS7"/>
    <mergeCell ref="DP8:DQ8"/>
    <mergeCell ref="ER9:ES9"/>
    <mergeCell ref="EV8:EW8"/>
    <mergeCell ref="DL5:DO5"/>
    <mergeCell ref="CD12:CH12"/>
    <mergeCell ref="CU7:CY7"/>
    <mergeCell ref="BZ6:CC6"/>
    <mergeCell ref="BR12:BU12"/>
    <mergeCell ref="BZ14:CC14"/>
    <mergeCell ref="CU4:CY4"/>
    <mergeCell ref="GB2:GD3"/>
    <mergeCell ref="EN5:EQ5"/>
    <mergeCell ref="FJ5:FP5"/>
    <mergeCell ref="AA12:AD12"/>
    <mergeCell ref="EL9:EM9"/>
    <mergeCell ref="EN9:EO9"/>
    <mergeCell ref="EP9:EQ9"/>
    <mergeCell ref="BZ15:CC15"/>
    <mergeCell ref="CE10:CE11"/>
    <mergeCell ref="CC10:CC11"/>
    <mergeCell ref="CQ9:CR9"/>
    <mergeCell ref="BE13:BH13"/>
    <mergeCell ref="EP8:EQ8"/>
    <mergeCell ref="BA8:BB8"/>
    <mergeCell ref="BZ7:CC7"/>
    <mergeCell ref="CD8:CE8"/>
    <mergeCell ref="AE4:AI4"/>
    <mergeCell ref="BA4:BD4"/>
    <mergeCell ref="EP10:EP11"/>
    <mergeCell ref="EM10:EM11"/>
    <mergeCell ref="BZ9:CA9"/>
    <mergeCell ref="BE4:BH4"/>
    <mergeCell ref="CV10:CV11"/>
    <mergeCell ref="BZ4:CC4"/>
    <mergeCell ref="CI4:CL4"/>
    <mergeCell ref="DH15:DK15"/>
    <mergeCell ref="AV13:AZ13"/>
    <mergeCell ref="BV15:BY15"/>
    <mergeCell ref="BI10:BI11"/>
    <mergeCell ref="CU15:CY15"/>
    <mergeCell ref="BM15:BQ15"/>
    <mergeCell ref="CM15:CP15"/>
    <mergeCell ref="BM5:BQ5"/>
    <mergeCell ref="BR5:BU5"/>
    <mergeCell ref="CI6:CL6"/>
    <mergeCell ref="CI7:CL7"/>
    <mergeCell ref="CQ7:CT7"/>
    <mergeCell ref="BX8:BY8"/>
    <mergeCell ref="CK8:CL8"/>
    <mergeCell ref="BV8:BW8"/>
    <mergeCell ref="BI5:BL5"/>
    <mergeCell ref="B14:E14"/>
    <mergeCell ref="CS8:CT8"/>
    <mergeCell ref="J7:M7"/>
    <mergeCell ref="BO8:BQ8"/>
    <mergeCell ref="BK8:BL8"/>
    <mergeCell ref="AR8:AS8"/>
    <mergeCell ref="BG10:BG11"/>
    <mergeCell ref="BR8:BS8"/>
    <mergeCell ref="AV6:AZ6"/>
    <mergeCell ref="BE14:BH14"/>
    <mergeCell ref="AC9:AD9"/>
    <mergeCell ref="CO10:CO11"/>
    <mergeCell ref="CB10:CB11"/>
    <mergeCell ref="CF10:CF11"/>
    <mergeCell ref="B13:E13"/>
    <mergeCell ref="H10:H11"/>
    <mergeCell ref="E10:E11"/>
    <mergeCell ref="B6:E6"/>
    <mergeCell ref="B7:E7"/>
    <mergeCell ref="AJ6:AM6"/>
    <mergeCell ref="CM14:CP14"/>
    <mergeCell ref="BC10:BC11"/>
    <mergeCell ref="BP10:BP11"/>
    <mergeCell ref="B17:C17"/>
    <mergeCell ref="D17:E17"/>
    <mergeCell ref="N17:P17"/>
    <mergeCell ref="BA15:BD15"/>
    <mergeCell ref="AN12:AQ12"/>
    <mergeCell ref="AC16:AD16"/>
    <mergeCell ref="Q16:R16"/>
    <mergeCell ref="BA17:BB17"/>
    <mergeCell ref="AE16:AF16"/>
    <mergeCell ref="BE16:BF16"/>
    <mergeCell ref="BM16:BN16"/>
    <mergeCell ref="BI16:BJ16"/>
    <mergeCell ref="BK16:BL16"/>
    <mergeCell ref="AJ15:AM15"/>
    <mergeCell ref="BI17:BJ17"/>
    <mergeCell ref="BV16:BW16"/>
    <mergeCell ref="BE10:BE11"/>
    <mergeCell ref="BB10:BB11"/>
    <mergeCell ref="F12:I12"/>
    <mergeCell ref="F17:G17"/>
    <mergeCell ref="AE24:AF24"/>
    <mergeCell ref="AO18:AO19"/>
    <mergeCell ref="K18:K19"/>
    <mergeCell ref="AA22:AD22"/>
    <mergeCell ref="N18:N19"/>
    <mergeCell ref="AL18:AL19"/>
    <mergeCell ref="AN18:AN19"/>
    <mergeCell ref="S20:V20"/>
    <mergeCell ref="CF16:CH16"/>
    <mergeCell ref="CO16:CP16"/>
    <mergeCell ref="CI15:CL15"/>
    <mergeCell ref="CI17:CJ17"/>
    <mergeCell ref="CQ17:CR17"/>
    <mergeCell ref="AM10:AM11"/>
    <mergeCell ref="AN10:AN11"/>
    <mergeCell ref="BY10:BY11"/>
    <mergeCell ref="BR13:BU13"/>
    <mergeCell ref="BI13:BL13"/>
    <mergeCell ref="BX17:BY17"/>
    <mergeCell ref="CB17:CC17"/>
    <mergeCell ref="F25:G25"/>
    <mergeCell ref="X26:X27"/>
    <mergeCell ref="W25:X25"/>
    <mergeCell ref="J21:M21"/>
    <mergeCell ref="Q25:R25"/>
    <mergeCell ref="AA30:AD30"/>
    <mergeCell ref="AN23:AQ23"/>
    <mergeCell ref="F39:I39"/>
    <mergeCell ref="J42:J43"/>
    <mergeCell ref="AA33:AB33"/>
    <mergeCell ref="AH33:AI33"/>
    <mergeCell ref="AE33:AG33"/>
    <mergeCell ref="BA22:BD22"/>
    <mergeCell ref="AJ24:AK24"/>
    <mergeCell ref="S17:T17"/>
    <mergeCell ref="BA16:BB16"/>
    <mergeCell ref="J13:M13"/>
    <mergeCell ref="AN15:AQ15"/>
    <mergeCell ref="AN14:AQ14"/>
    <mergeCell ref="AV14:AZ14"/>
    <mergeCell ref="J17:K17"/>
    <mergeCell ref="AJ14:AM14"/>
    <mergeCell ref="BA23:BD23"/>
    <mergeCell ref="BC18:BC19"/>
    <mergeCell ref="AA18:AA19"/>
    <mergeCell ref="W20:Z20"/>
    <mergeCell ref="AE20:AI20"/>
    <mergeCell ref="W18:W19"/>
    <mergeCell ref="X18:X19"/>
    <mergeCell ref="BA20:BD20"/>
    <mergeCell ref="BA21:BD21"/>
    <mergeCell ref="L18:L19"/>
    <mergeCell ref="J58:J59"/>
    <mergeCell ref="N22:R22"/>
    <mergeCell ref="G18:G19"/>
    <mergeCell ref="Q33:R33"/>
    <mergeCell ref="Y26:Y27"/>
    <mergeCell ref="AA20:AD20"/>
    <mergeCell ref="AA25:AB25"/>
    <mergeCell ref="AC26:AC27"/>
    <mergeCell ref="J47:M47"/>
    <mergeCell ref="J37:M37"/>
    <mergeCell ref="AE45:AI45"/>
    <mergeCell ref="AE46:AI46"/>
    <mergeCell ref="W50:W51"/>
    <mergeCell ref="X50:X51"/>
    <mergeCell ref="AD50:AD51"/>
    <mergeCell ref="W49:X49"/>
    <mergeCell ref="Y48:Z48"/>
    <mergeCell ref="H40:I40"/>
    <mergeCell ref="Q50:Q51"/>
    <mergeCell ref="AC48:AD48"/>
    <mergeCell ref="F47:I47"/>
    <mergeCell ref="AA48:AB48"/>
    <mergeCell ref="S48:T48"/>
    <mergeCell ref="U48:V48"/>
    <mergeCell ref="H41:I41"/>
    <mergeCell ref="F38:I38"/>
    <mergeCell ref="AE31:AI31"/>
    <mergeCell ref="AG48:AI48"/>
    <mergeCell ref="N39:R39"/>
    <mergeCell ref="T34:T35"/>
    <mergeCell ref="F54:I54"/>
    <mergeCell ref="F20:I20"/>
    <mergeCell ref="AL25:AM25"/>
    <mergeCell ref="Z26:Z27"/>
    <mergeCell ref="W24:X24"/>
    <mergeCell ref="AL24:AM24"/>
    <mergeCell ref="J28:M28"/>
    <mergeCell ref="J26:J27"/>
    <mergeCell ref="P18:P19"/>
    <mergeCell ref="J18:J19"/>
    <mergeCell ref="W23:Z23"/>
    <mergeCell ref="AK18:AK19"/>
    <mergeCell ref="AL17:AM17"/>
    <mergeCell ref="AE23:AI23"/>
    <mergeCell ref="AR22:AU22"/>
    <mergeCell ref="W39:Z39"/>
    <mergeCell ref="F23:I23"/>
    <mergeCell ref="AC25:AD25"/>
    <mergeCell ref="AE29:AI29"/>
    <mergeCell ref="AE18:AE19"/>
    <mergeCell ref="S38:V38"/>
    <mergeCell ref="AJ22:AM22"/>
    <mergeCell ref="AN22:AQ22"/>
    <mergeCell ref="Y24:Z24"/>
    <mergeCell ref="T26:T27"/>
    <mergeCell ref="U26:U27"/>
    <mergeCell ref="N21:R21"/>
    <mergeCell ref="N30:R30"/>
    <mergeCell ref="N31:R31"/>
    <mergeCell ref="H25:I25"/>
    <mergeCell ref="AC24:AD24"/>
    <mergeCell ref="F30:I30"/>
    <mergeCell ref="F26:F27"/>
    <mergeCell ref="W22:Z22"/>
    <mergeCell ref="BR38:BU38"/>
    <mergeCell ref="BP41:BQ41"/>
    <mergeCell ref="CA34:CA35"/>
    <mergeCell ref="BZ38:CC38"/>
    <mergeCell ref="CA42:CA43"/>
    <mergeCell ref="BY34:BY35"/>
    <mergeCell ref="BJ42:BJ43"/>
    <mergeCell ref="BC41:BD41"/>
    <mergeCell ref="BC40:BD40"/>
    <mergeCell ref="BR37:BU37"/>
    <mergeCell ref="CD39:CH39"/>
    <mergeCell ref="BT32:BU32"/>
    <mergeCell ref="CH34:CH35"/>
    <mergeCell ref="BI33:BJ33"/>
    <mergeCell ref="BP34:BP35"/>
    <mergeCell ref="CB33:CC33"/>
    <mergeCell ref="BZ32:CA32"/>
    <mergeCell ref="BR39:BU39"/>
    <mergeCell ref="N47:R47"/>
    <mergeCell ref="R50:R51"/>
    <mergeCell ref="AE41:AG41"/>
    <mergeCell ref="W47:Z47"/>
    <mergeCell ref="J49:K49"/>
    <mergeCell ref="N42:N43"/>
    <mergeCell ref="U40:V40"/>
    <mergeCell ref="N46:R46"/>
    <mergeCell ref="U50:U51"/>
    <mergeCell ref="V50:V51"/>
    <mergeCell ref="AA45:AD45"/>
    <mergeCell ref="AC42:AC43"/>
    <mergeCell ref="W38:Z38"/>
    <mergeCell ref="J38:M38"/>
    <mergeCell ref="AD42:AD43"/>
    <mergeCell ref="W41:X41"/>
    <mergeCell ref="AA41:AB41"/>
    <mergeCell ref="J41:K41"/>
    <mergeCell ref="Q42:Q43"/>
    <mergeCell ref="Q41:R41"/>
    <mergeCell ref="CI40:CJ40"/>
    <mergeCell ref="CO40:CP40"/>
    <mergeCell ref="BK33:BL33"/>
    <mergeCell ref="CD32:CE32"/>
    <mergeCell ref="CI33:CJ33"/>
    <mergeCell ref="CK33:CL33"/>
    <mergeCell ref="CI32:CJ32"/>
    <mergeCell ref="BI34:BI35"/>
    <mergeCell ref="CX34:CX35"/>
    <mergeCell ref="CO41:CP41"/>
    <mergeCell ref="CI34:CI35"/>
    <mergeCell ref="CM38:CP38"/>
    <mergeCell ref="CN34:CN35"/>
    <mergeCell ref="CK34:CK35"/>
    <mergeCell ref="CD38:CH38"/>
    <mergeCell ref="CK41:CL41"/>
    <mergeCell ref="BZ39:CC39"/>
    <mergeCell ref="CB40:CC40"/>
    <mergeCell ref="CG41:CH41"/>
    <mergeCell ref="BZ36:CC36"/>
    <mergeCell ref="BQ34:BQ35"/>
    <mergeCell ref="BR36:BU36"/>
    <mergeCell ref="CF32:CH32"/>
    <mergeCell ref="CS34:CS35"/>
    <mergeCell ref="CO32:CP32"/>
    <mergeCell ref="CO33:CP33"/>
    <mergeCell ref="BI32:BJ32"/>
    <mergeCell ref="BO32:BQ32"/>
    <mergeCell ref="CD34:CD35"/>
    <mergeCell ref="CF34:CF35"/>
    <mergeCell ref="BV38:BY38"/>
    <mergeCell ref="CB41:CC41"/>
    <mergeCell ref="FQ57:FQ59"/>
    <mergeCell ref="EJ40:EK40"/>
    <mergeCell ref="BK42:BK43"/>
    <mergeCell ref="CC42:CC43"/>
    <mergeCell ref="BZ37:CC37"/>
    <mergeCell ref="BZ34:BZ35"/>
    <mergeCell ref="BL34:BL35"/>
    <mergeCell ref="BT33:BU33"/>
    <mergeCell ref="BR32:BS32"/>
    <mergeCell ref="BX32:BY32"/>
    <mergeCell ref="CF40:CH40"/>
    <mergeCell ref="BZ40:CA40"/>
    <mergeCell ref="BO42:BO43"/>
    <mergeCell ref="BK32:BL32"/>
    <mergeCell ref="CI37:CL37"/>
    <mergeCell ref="DA34:DA35"/>
    <mergeCell ref="CZ38:DC38"/>
    <mergeCell ref="CZ39:DC39"/>
    <mergeCell ref="CZ37:DC37"/>
    <mergeCell ref="CX33:CY33"/>
    <mergeCell ref="CZ40:DA40"/>
    <mergeCell ref="CZ32:DA32"/>
    <mergeCell ref="CD41:CF41"/>
    <mergeCell ref="CU33:CW33"/>
    <mergeCell ref="CQ37:CT37"/>
    <mergeCell ref="CI41:CJ41"/>
    <mergeCell ref="CU37:CY37"/>
    <mergeCell ref="CW42:CW43"/>
    <mergeCell ref="CB32:CC32"/>
    <mergeCell ref="CU40:CV40"/>
    <mergeCell ref="DR48:DS48"/>
    <mergeCell ref="CQ36:CT36"/>
    <mergeCell ref="DR34:DR35"/>
    <mergeCell ref="CY34:CY35"/>
    <mergeCell ref="EB39:EE39"/>
    <mergeCell ref="DJ48:DK48"/>
    <mergeCell ref="BX40:BY40"/>
    <mergeCell ref="BV37:BY37"/>
    <mergeCell ref="BV39:BY39"/>
    <mergeCell ref="BV32:BW32"/>
    <mergeCell ref="CB34:CB35"/>
    <mergeCell ref="BV34:BV35"/>
    <mergeCell ref="CD33:CF33"/>
    <mergeCell ref="CK32:CL32"/>
    <mergeCell ref="CM47:CP47"/>
    <mergeCell ref="CI46:CL46"/>
    <mergeCell ref="BZ45:CC45"/>
    <mergeCell ref="CB48:CC48"/>
    <mergeCell ref="CD45:CH45"/>
    <mergeCell ref="DV42:DV43"/>
    <mergeCell ref="DW42:DW43"/>
    <mergeCell ref="CW34:CW35"/>
    <mergeCell ref="CU39:CY39"/>
    <mergeCell ref="CT34:CT35"/>
    <mergeCell ref="CU32:CV32"/>
    <mergeCell ref="DX44:EA44"/>
    <mergeCell ref="DX45:EA45"/>
    <mergeCell ref="DX46:EA46"/>
    <mergeCell ref="BX48:BY48"/>
    <mergeCell ref="CL34:CL35"/>
    <mergeCell ref="CC34:CC35"/>
    <mergeCell ref="CE34:CE35"/>
    <mergeCell ref="BV36:BY36"/>
    <mergeCell ref="DP44:DS44"/>
    <mergeCell ref="EF45:EI45"/>
    <mergeCell ref="EF46:EI46"/>
    <mergeCell ref="CZ45:DC45"/>
    <mergeCell ref="DL45:DO45"/>
    <mergeCell ref="EB47:EE47"/>
    <mergeCell ref="CQ34:CQ35"/>
    <mergeCell ref="CS40:CT40"/>
    <mergeCell ref="CR34:CR35"/>
    <mergeCell ref="DX39:EA39"/>
    <mergeCell ref="DX36:EA36"/>
    <mergeCell ref="DD37:DG37"/>
    <mergeCell ref="FC48:FD48"/>
    <mergeCell ref="EN56:EO56"/>
    <mergeCell ref="EQ50:EQ51"/>
    <mergeCell ref="CQ52:CT52"/>
    <mergeCell ref="DD56:DE56"/>
    <mergeCell ref="DH56:DI56"/>
    <mergeCell ref="DL52:DO52"/>
    <mergeCell ref="CQ54:CT54"/>
    <mergeCell ref="CU54:CY54"/>
    <mergeCell ref="CU55:CY55"/>
    <mergeCell ref="DV56:DW56"/>
    <mergeCell ref="DX54:EA54"/>
    <mergeCell ref="ER34:ER35"/>
    <mergeCell ref="DJ49:DK49"/>
    <mergeCell ref="CQ49:CR49"/>
    <mergeCell ref="DZ49:EA49"/>
    <mergeCell ref="DT49:DU49"/>
    <mergeCell ref="EB34:EB35"/>
    <mergeCell ref="DX53:EA53"/>
    <mergeCell ref="EF52:EI52"/>
    <mergeCell ref="FB42:FB43"/>
    <mergeCell ref="FJ55:FP55"/>
    <mergeCell ref="EG50:EG51"/>
    <mergeCell ref="FJ56:FK56"/>
    <mergeCell ref="EL58:EL59"/>
    <mergeCell ref="FP58:FP59"/>
    <mergeCell ref="EV56:EW56"/>
    <mergeCell ref="EB52:EE52"/>
    <mergeCell ref="EJ58:EJ59"/>
    <mergeCell ref="EK58:EK59"/>
    <mergeCell ref="EN53:EQ53"/>
    <mergeCell ref="FJ48:FK48"/>
    <mergeCell ref="FO50:FO51"/>
    <mergeCell ref="EL49:EM49"/>
    <mergeCell ref="FH49:FI49"/>
    <mergeCell ref="EO50:EO51"/>
    <mergeCell ref="EL48:EM48"/>
    <mergeCell ref="EV58:EV59"/>
    <mergeCell ref="FI58:FI59"/>
    <mergeCell ref="EO58:EO59"/>
    <mergeCell ref="EH57:EI57"/>
    <mergeCell ref="EP58:EP59"/>
    <mergeCell ref="EQ58:EQ59"/>
    <mergeCell ref="EJ52:EM52"/>
    <mergeCell ref="FH57:FI57"/>
    <mergeCell ref="EP50:EP51"/>
    <mergeCell ref="EN49:EO49"/>
    <mergeCell ref="EM58:EM59"/>
    <mergeCell ref="EV49:EZ49"/>
    <mergeCell ref="EV50:EV51"/>
    <mergeCell ref="FJ54:FP54"/>
    <mergeCell ref="FO57:FP57"/>
    <mergeCell ref="EF54:EI54"/>
    <mergeCell ref="GB57:GB59"/>
    <mergeCell ref="FO58:FO59"/>
    <mergeCell ref="EE58:EE59"/>
    <mergeCell ref="EC58:EC59"/>
    <mergeCell ref="DT48:DU48"/>
    <mergeCell ref="DW50:DW51"/>
    <mergeCell ref="DZ58:DZ59"/>
    <mergeCell ref="DT52:DW52"/>
    <mergeCell ref="FK58:FK59"/>
    <mergeCell ref="EC50:EC51"/>
    <mergeCell ref="DX50:DX51"/>
    <mergeCell ref="DZ50:DZ51"/>
    <mergeCell ref="FL58:FL59"/>
    <mergeCell ref="DZ57:EA57"/>
    <mergeCell ref="DT54:DW54"/>
    <mergeCell ref="EB58:EB59"/>
    <mergeCell ref="ER58:ER59"/>
    <mergeCell ref="FV57:FV59"/>
    <mergeCell ref="ET58:ET59"/>
    <mergeCell ref="EP57:EQ57"/>
    <mergeCell ref="EL57:EM57"/>
    <mergeCell ref="DV58:DV59"/>
    <mergeCell ref="FZ49:FZ51"/>
    <mergeCell ref="EN54:EQ54"/>
    <mergeCell ref="EF50:EF51"/>
    <mergeCell ref="FN58:FN59"/>
    <mergeCell ref="EJ56:EK56"/>
    <mergeCell ref="ER54:EU54"/>
    <mergeCell ref="DX57:DY57"/>
    <mergeCell ref="EH56:EI56"/>
    <mergeCell ref="FJ58:FJ59"/>
    <mergeCell ref="EL56:EM56"/>
    <mergeCell ref="FW41:FW43"/>
    <mergeCell ref="FX57:FX59"/>
    <mergeCell ref="FJ50:FJ51"/>
    <mergeCell ref="EB57:EC57"/>
    <mergeCell ref="GA57:GA59"/>
    <mergeCell ref="EH58:EH59"/>
    <mergeCell ref="FC54:FI54"/>
    <mergeCell ref="ED57:EE57"/>
    <mergeCell ref="FL56:FP56"/>
    <mergeCell ref="DX52:EA52"/>
    <mergeCell ref="DP38:DS38"/>
    <mergeCell ref="DX56:DY56"/>
    <mergeCell ref="DZ56:EA56"/>
    <mergeCell ref="DT47:DW47"/>
    <mergeCell ref="FU57:FU59"/>
    <mergeCell ref="DX55:EA55"/>
    <mergeCell ref="DR49:DS49"/>
    <mergeCell ref="DZ48:EA48"/>
    <mergeCell ref="FJ52:FP52"/>
    <mergeCell ref="FR55:FR56"/>
    <mergeCell ref="EF57:EG57"/>
    <mergeCell ref="ED56:EE56"/>
    <mergeCell ref="EB53:EE53"/>
    <mergeCell ref="EV53:FB53"/>
    <mergeCell ref="EF49:EG49"/>
    <mergeCell ref="ED58:ED59"/>
    <mergeCell ref="FZ57:FZ59"/>
    <mergeCell ref="FY57:FY59"/>
    <mergeCell ref="DT58:DT59"/>
    <mergeCell ref="DU58:DU59"/>
    <mergeCell ref="EV57:EZ57"/>
    <mergeCell ref="EX58:EX59"/>
    <mergeCell ref="FC58:FC59"/>
    <mergeCell ref="FD58:FD59"/>
    <mergeCell ref="FH58:FH59"/>
    <mergeCell ref="DT57:DU57"/>
    <mergeCell ref="EF56:EG56"/>
    <mergeCell ref="CU52:CY52"/>
    <mergeCell ref="ER56:ES56"/>
    <mergeCell ref="FE56:FI56"/>
    <mergeCell ref="DS58:DS59"/>
    <mergeCell ref="DJ57:DK57"/>
    <mergeCell ref="EJ54:EM54"/>
    <mergeCell ref="DP53:DS53"/>
    <mergeCell ref="DR56:DS56"/>
    <mergeCell ref="DV57:DW57"/>
    <mergeCell ref="DT53:DW53"/>
    <mergeCell ref="DT55:DW55"/>
    <mergeCell ref="DI58:DI59"/>
    <mergeCell ref="DH53:DK53"/>
    <mergeCell ref="DP54:DS54"/>
    <mergeCell ref="DF57:DG57"/>
    <mergeCell ref="DK58:DK59"/>
    <mergeCell ref="CZ54:DC54"/>
    <mergeCell ref="FC57:FG57"/>
    <mergeCell ref="EN57:EO57"/>
    <mergeCell ref="EJ57:EK57"/>
    <mergeCell ref="DQ58:DQ59"/>
    <mergeCell ref="DO58:DO59"/>
    <mergeCell ref="ES58:ES59"/>
    <mergeCell ref="EA58:EA59"/>
    <mergeCell ref="EU58:EU59"/>
    <mergeCell ref="EN58:EN59"/>
    <mergeCell ref="EI58:EI59"/>
    <mergeCell ref="FT57:FT59"/>
    <mergeCell ref="DP58:DP59"/>
    <mergeCell ref="EB54:EE54"/>
    <mergeCell ref="DU50:DU51"/>
    <mergeCell ref="FJ53:FP53"/>
    <mergeCell ref="ER55:EU55"/>
    <mergeCell ref="EL50:EL51"/>
    <mergeCell ref="FI50:FI51"/>
    <mergeCell ref="EK50:EK51"/>
    <mergeCell ref="FW57:FW59"/>
    <mergeCell ref="EJ53:EM53"/>
    <mergeCell ref="ED50:ED51"/>
    <mergeCell ref="EP56:EQ56"/>
    <mergeCell ref="EF53:EI53"/>
    <mergeCell ref="ET56:EU56"/>
    <mergeCell ref="ER57:ES57"/>
    <mergeCell ref="EF58:EF59"/>
    <mergeCell ref="FC53:FI53"/>
    <mergeCell ref="FV55:FV56"/>
    <mergeCell ref="EY58:EY59"/>
    <mergeCell ref="EZ58:EZ59"/>
    <mergeCell ref="FE58:FE59"/>
    <mergeCell ref="FF58:FF59"/>
    <mergeCell ref="EN55:EQ55"/>
    <mergeCell ref="EJ55:EM55"/>
    <mergeCell ref="FJ57:FN57"/>
    <mergeCell ref="FC52:FI52"/>
    <mergeCell ref="FM58:FM59"/>
    <mergeCell ref="FS57:FS59"/>
    <mergeCell ref="EN52:EQ52"/>
    <mergeCell ref="FR57:FR59"/>
    <mergeCell ref="DP57:DQ57"/>
    <mergeCell ref="DY58:DY59"/>
    <mergeCell ref="EB55:EE55"/>
    <mergeCell ref="DJ56:DK56"/>
    <mergeCell ref="ET57:EU57"/>
    <mergeCell ref="DR58:DR59"/>
    <mergeCell ref="DH58:DH59"/>
    <mergeCell ref="CZ58:CZ59"/>
    <mergeCell ref="DD54:DG54"/>
    <mergeCell ref="DE58:DE59"/>
    <mergeCell ref="FA57:FB57"/>
    <mergeCell ref="FA58:FA59"/>
    <mergeCell ref="DT56:DU56"/>
    <mergeCell ref="EG58:EG59"/>
    <mergeCell ref="DR57:DS57"/>
    <mergeCell ref="EF55:EI55"/>
    <mergeCell ref="DJ58:DJ59"/>
    <mergeCell ref="DB56:DC56"/>
    <mergeCell ref="DD58:DD59"/>
    <mergeCell ref="DG58:DG59"/>
    <mergeCell ref="DW58:DW59"/>
    <mergeCell ref="DH57:DI57"/>
    <mergeCell ref="CQ57:CR57"/>
    <mergeCell ref="CD57:CF57"/>
    <mergeCell ref="CW58:CW59"/>
    <mergeCell ref="BZ56:CA56"/>
    <mergeCell ref="CW56:CY56"/>
    <mergeCell ref="CG58:CG59"/>
    <mergeCell ref="CA58:CA59"/>
    <mergeCell ref="CH58:CH59"/>
    <mergeCell ref="CB58:CB59"/>
    <mergeCell ref="CC58:CC59"/>
    <mergeCell ref="CO56:CP56"/>
    <mergeCell ref="CS58:CS59"/>
    <mergeCell ref="CM57:CN57"/>
    <mergeCell ref="BZ58:BZ59"/>
    <mergeCell ref="CV58:CV59"/>
    <mergeCell ref="CR58:CR59"/>
    <mergeCell ref="DX58:DX59"/>
    <mergeCell ref="EB56:EC56"/>
    <mergeCell ref="CC50:CC51"/>
    <mergeCell ref="DP52:DS52"/>
    <mergeCell ref="DA58:DA59"/>
    <mergeCell ref="DB58:DB59"/>
    <mergeCell ref="DC58:DC59"/>
    <mergeCell ref="CT58:CT59"/>
    <mergeCell ref="DP56:DQ56"/>
    <mergeCell ref="DP55:DS55"/>
    <mergeCell ref="CX58:CX59"/>
    <mergeCell ref="DF58:DF59"/>
    <mergeCell ref="CX57:CY57"/>
    <mergeCell ref="CB57:CC57"/>
    <mergeCell ref="CZ57:DA57"/>
    <mergeCell ref="DB57:DC57"/>
    <mergeCell ref="DD57:DE57"/>
    <mergeCell ref="CY58:CY59"/>
    <mergeCell ref="CM55:CP55"/>
    <mergeCell ref="CF58:CF59"/>
    <mergeCell ref="BZ53:CC53"/>
    <mergeCell ref="BZ57:CA57"/>
    <mergeCell ref="CD58:CD59"/>
    <mergeCell ref="CD55:CH55"/>
    <mergeCell ref="CJ58:CJ59"/>
    <mergeCell ref="CU56:CV56"/>
    <mergeCell ref="CQ58:CQ59"/>
    <mergeCell ref="CU58:CU59"/>
    <mergeCell ref="CI58:CI59"/>
    <mergeCell ref="CM54:CP54"/>
    <mergeCell ref="CL58:CL59"/>
    <mergeCell ref="CD56:CE56"/>
    <mergeCell ref="CP58:CP59"/>
    <mergeCell ref="BM58:BM59"/>
    <mergeCell ref="BO58:BO59"/>
    <mergeCell ref="BM56:BN56"/>
    <mergeCell ref="CI54:CL54"/>
    <mergeCell ref="CM53:CP53"/>
    <mergeCell ref="CF56:CH56"/>
    <mergeCell ref="CK56:CL56"/>
    <mergeCell ref="DF56:DG56"/>
    <mergeCell ref="CD54:CH54"/>
    <mergeCell ref="CI55:CL55"/>
    <mergeCell ref="CO58:CO59"/>
    <mergeCell ref="CM58:CM59"/>
    <mergeCell ref="CI57:CJ57"/>
    <mergeCell ref="CE58:CE59"/>
    <mergeCell ref="CU53:CY53"/>
    <mergeCell ref="CQ53:CT53"/>
    <mergeCell ref="CD53:CH53"/>
    <mergeCell ref="CS57:CT57"/>
    <mergeCell ref="BV58:BV59"/>
    <mergeCell ref="BW58:BW59"/>
    <mergeCell ref="BY58:BY59"/>
    <mergeCell ref="BX57:BY57"/>
    <mergeCell ref="BV57:BW57"/>
    <mergeCell ref="BV56:BW56"/>
    <mergeCell ref="CU57:CW57"/>
    <mergeCell ref="BX58:BX59"/>
    <mergeCell ref="BX56:BY56"/>
    <mergeCell ref="CQ56:CR56"/>
    <mergeCell ref="CQ55:CT55"/>
    <mergeCell ref="CS56:CT56"/>
    <mergeCell ref="CO57:CP57"/>
    <mergeCell ref="CK58:CK59"/>
    <mergeCell ref="AZ58:AZ59"/>
    <mergeCell ref="AY57:AZ57"/>
    <mergeCell ref="AW50:AW51"/>
    <mergeCell ref="BU58:BU59"/>
    <mergeCell ref="CM56:CN56"/>
    <mergeCell ref="K58:K59"/>
    <mergeCell ref="L58:L59"/>
    <mergeCell ref="M58:M59"/>
    <mergeCell ref="W58:W59"/>
    <mergeCell ref="X58:X59"/>
    <mergeCell ref="Y58:Y59"/>
    <mergeCell ref="Z58:Z59"/>
    <mergeCell ref="AA58:AA59"/>
    <mergeCell ref="AB58:AB59"/>
    <mergeCell ref="AC58:AC59"/>
    <mergeCell ref="AD58:AD59"/>
    <mergeCell ref="J56:K56"/>
    <mergeCell ref="L56:M56"/>
    <mergeCell ref="AV58:AV59"/>
    <mergeCell ref="AW58:AW59"/>
    <mergeCell ref="AJ56:AK56"/>
    <mergeCell ref="AY58:AY59"/>
    <mergeCell ref="CN58:CN59"/>
    <mergeCell ref="CK57:CL57"/>
    <mergeCell ref="BR57:BS57"/>
    <mergeCell ref="BS58:BS59"/>
    <mergeCell ref="BT58:BT59"/>
    <mergeCell ref="BR58:BR59"/>
    <mergeCell ref="BO56:BQ56"/>
    <mergeCell ref="BP57:BQ57"/>
    <mergeCell ref="BT57:BU57"/>
    <mergeCell ref="CG57:CH57"/>
    <mergeCell ref="CA50:CA51"/>
    <mergeCell ref="BZ54:CC54"/>
    <mergeCell ref="BV54:BY54"/>
    <mergeCell ref="BK57:BL57"/>
    <mergeCell ref="BI57:BJ57"/>
    <mergeCell ref="AS58:AS59"/>
    <mergeCell ref="AN56:AO56"/>
    <mergeCell ref="AP56:AQ56"/>
    <mergeCell ref="BE58:BE59"/>
    <mergeCell ref="BE57:BF57"/>
    <mergeCell ref="BK58:BK59"/>
    <mergeCell ref="BG50:BG51"/>
    <mergeCell ref="BI54:BL54"/>
    <mergeCell ref="BL58:BL59"/>
    <mergeCell ref="BB50:BB51"/>
    <mergeCell ref="AQ58:AQ59"/>
    <mergeCell ref="AR58:AR59"/>
    <mergeCell ref="BD50:BD51"/>
    <mergeCell ref="BB58:BB59"/>
    <mergeCell ref="AU58:AU59"/>
    <mergeCell ref="BM50:BM51"/>
    <mergeCell ref="AR50:AR51"/>
    <mergeCell ref="AS50:AS51"/>
    <mergeCell ref="AV53:AZ53"/>
    <mergeCell ref="AV55:AZ55"/>
    <mergeCell ref="AY50:AY51"/>
    <mergeCell ref="AZ50:AZ51"/>
    <mergeCell ref="BJ50:BJ51"/>
    <mergeCell ref="BI58:BI59"/>
    <mergeCell ref="BJ58:BJ59"/>
    <mergeCell ref="AV54:AZ54"/>
    <mergeCell ref="BD58:BD59"/>
    <mergeCell ref="AN52:AQ52"/>
    <mergeCell ref="AR52:AU52"/>
    <mergeCell ref="BZ50:BZ51"/>
    <mergeCell ref="Q49:R49"/>
    <mergeCell ref="N50:N51"/>
    <mergeCell ref="U56:V56"/>
    <mergeCell ref="S57:T57"/>
    <mergeCell ref="U57:V57"/>
    <mergeCell ref="N53:R53"/>
    <mergeCell ref="N54:R54"/>
    <mergeCell ref="AH57:AI57"/>
    <mergeCell ref="BM52:BQ52"/>
    <mergeCell ref="BQ50:BQ51"/>
    <mergeCell ref="BI52:BL52"/>
    <mergeCell ref="BN50:BN51"/>
    <mergeCell ref="BM53:BQ53"/>
    <mergeCell ref="BI55:BL55"/>
    <mergeCell ref="BA57:BB57"/>
    <mergeCell ref="BM57:BO57"/>
    <mergeCell ref="S53:V53"/>
    <mergeCell ref="S54:V54"/>
    <mergeCell ref="AB50:AB51"/>
    <mergeCell ref="AR53:AU53"/>
    <mergeCell ref="BR53:BU53"/>
    <mergeCell ref="BO50:BO51"/>
    <mergeCell ref="BT56:BU56"/>
    <mergeCell ref="BC57:BD57"/>
    <mergeCell ref="BC56:BD56"/>
    <mergeCell ref="BV55:BY55"/>
    <mergeCell ref="AA49:AB49"/>
    <mergeCell ref="B49:C49"/>
    <mergeCell ref="N48:P48"/>
    <mergeCell ref="D49:E49"/>
    <mergeCell ref="AC49:AD49"/>
    <mergeCell ref="N49:P49"/>
    <mergeCell ref="AF50:AF51"/>
    <mergeCell ref="J54:M54"/>
    <mergeCell ref="B54:E54"/>
    <mergeCell ref="C50:C51"/>
    <mergeCell ref="M50:M51"/>
    <mergeCell ref="AA52:AD52"/>
    <mergeCell ref="AC56:AD56"/>
    <mergeCell ref="Y56:Z56"/>
    <mergeCell ref="W56:X56"/>
    <mergeCell ref="F53:I53"/>
    <mergeCell ref="F52:I52"/>
    <mergeCell ref="J55:M55"/>
    <mergeCell ref="AA53:AD53"/>
    <mergeCell ref="B52:E52"/>
    <mergeCell ref="Q48:R48"/>
    <mergeCell ref="J48:K48"/>
    <mergeCell ref="AA54:AD54"/>
    <mergeCell ref="B55:E55"/>
    <mergeCell ref="F55:I55"/>
    <mergeCell ref="AE48:AF48"/>
    <mergeCell ref="B53:E53"/>
    <mergeCell ref="H56:I56"/>
    <mergeCell ref="K50:K51"/>
    <mergeCell ref="H48:I48"/>
    <mergeCell ref="J50:J51"/>
    <mergeCell ref="F48:G48"/>
    <mergeCell ref="B56:C56"/>
    <mergeCell ref="BA54:BD54"/>
    <mergeCell ref="BR54:BU54"/>
    <mergeCell ref="L57:M57"/>
    <mergeCell ref="BC50:BC51"/>
    <mergeCell ref="W54:Z54"/>
    <mergeCell ref="Y50:Y51"/>
    <mergeCell ref="BG57:BH57"/>
    <mergeCell ref="BA52:BD52"/>
    <mergeCell ref="AN55:AQ55"/>
    <mergeCell ref="AR55:AU55"/>
    <mergeCell ref="BI56:BJ56"/>
    <mergeCell ref="BR55:BU55"/>
    <mergeCell ref="CI56:CJ56"/>
    <mergeCell ref="BE50:BE51"/>
    <mergeCell ref="BA53:BD53"/>
    <mergeCell ref="BE52:BH52"/>
    <mergeCell ref="AV50:AV51"/>
    <mergeCell ref="CD52:CH52"/>
    <mergeCell ref="BR56:BS56"/>
    <mergeCell ref="S50:S51"/>
    <mergeCell ref="BK56:BL56"/>
    <mergeCell ref="CH50:CH51"/>
    <mergeCell ref="BV53:BY53"/>
    <mergeCell ref="CD50:CD51"/>
    <mergeCell ref="BV52:BY52"/>
    <mergeCell ref="CE50:CE51"/>
    <mergeCell ref="AC57:AD57"/>
    <mergeCell ref="BW50:BW51"/>
    <mergeCell ref="BL50:BL51"/>
    <mergeCell ref="BY50:BY51"/>
    <mergeCell ref="BX50:BX51"/>
    <mergeCell ref="CI53:CL53"/>
    <mergeCell ref="CM52:CP52"/>
    <mergeCell ref="CI50:CI51"/>
    <mergeCell ref="CI52:CL52"/>
    <mergeCell ref="EA50:EA51"/>
    <mergeCell ref="DS50:DS51"/>
    <mergeCell ref="F50:F51"/>
    <mergeCell ref="Z50:Z51"/>
    <mergeCell ref="L50:L51"/>
    <mergeCell ref="DH54:DK54"/>
    <mergeCell ref="CZ55:DC55"/>
    <mergeCell ref="DD55:DG55"/>
    <mergeCell ref="DH55:DK55"/>
    <mergeCell ref="CZ56:DA56"/>
    <mergeCell ref="AC50:AC51"/>
    <mergeCell ref="BP50:BP51"/>
    <mergeCell ref="BM55:BQ55"/>
    <mergeCell ref="BE54:BH54"/>
    <mergeCell ref="J53:M53"/>
    <mergeCell ref="AA55:AD55"/>
    <mergeCell ref="AJ55:AM55"/>
    <mergeCell ref="BA56:BB56"/>
    <mergeCell ref="AA56:AB56"/>
    <mergeCell ref="BM54:BQ54"/>
    <mergeCell ref="CB56:CC56"/>
    <mergeCell ref="BZ55:CC55"/>
    <mergeCell ref="CZ53:DC53"/>
    <mergeCell ref="DD53:DG53"/>
    <mergeCell ref="W53:Z53"/>
    <mergeCell ref="J52:M52"/>
    <mergeCell ref="BR52:BU52"/>
    <mergeCell ref="BZ52:CC52"/>
    <mergeCell ref="BV50:BV51"/>
    <mergeCell ref="D42:D43"/>
    <mergeCell ref="E42:E43"/>
    <mergeCell ref="Y42:Y43"/>
    <mergeCell ref="B45:E45"/>
    <mergeCell ref="B44:E44"/>
    <mergeCell ref="AA42:AA43"/>
    <mergeCell ref="G42:G43"/>
    <mergeCell ref="X42:X43"/>
    <mergeCell ref="H42:H43"/>
    <mergeCell ref="B46:E46"/>
    <mergeCell ref="F46:I46"/>
    <mergeCell ref="J46:M46"/>
    <mergeCell ref="W46:Z46"/>
    <mergeCell ref="AA46:AD46"/>
    <mergeCell ref="F44:I44"/>
    <mergeCell ref="AA44:AD44"/>
    <mergeCell ref="W44:Z44"/>
    <mergeCell ref="W45:Z45"/>
    <mergeCell ref="J45:M45"/>
    <mergeCell ref="AB42:AB43"/>
    <mergeCell ref="M42:M43"/>
    <mergeCell ref="S46:V46"/>
    <mergeCell ref="R42:R43"/>
    <mergeCell ref="F45:I45"/>
    <mergeCell ref="F42:F43"/>
    <mergeCell ref="P42:P43"/>
    <mergeCell ref="N44:R44"/>
    <mergeCell ref="L41:M41"/>
    <mergeCell ref="H32:I32"/>
    <mergeCell ref="D40:E40"/>
    <mergeCell ref="F40:G40"/>
    <mergeCell ref="W42:W43"/>
    <mergeCell ref="K42:K43"/>
    <mergeCell ref="L42:L43"/>
    <mergeCell ref="Y41:Z41"/>
    <mergeCell ref="F41:G41"/>
    <mergeCell ref="AC41:AD41"/>
    <mergeCell ref="J36:M36"/>
    <mergeCell ref="D32:E32"/>
    <mergeCell ref="AD34:AD35"/>
    <mergeCell ref="AA38:AD38"/>
    <mergeCell ref="AA34:AA35"/>
    <mergeCell ref="Z42:Z43"/>
    <mergeCell ref="AA40:AB40"/>
    <mergeCell ref="N32:P32"/>
    <mergeCell ref="F37:I37"/>
    <mergeCell ref="AC32:AD32"/>
    <mergeCell ref="W37:Z37"/>
    <mergeCell ref="N37:R37"/>
    <mergeCell ref="J39:M39"/>
    <mergeCell ref="B38:E38"/>
    <mergeCell ref="B37:E37"/>
    <mergeCell ref="J40:K40"/>
    <mergeCell ref="L40:M40"/>
    <mergeCell ref="F36:I36"/>
    <mergeCell ref="B41:C41"/>
    <mergeCell ref="I42:I43"/>
    <mergeCell ref="B42:B43"/>
    <mergeCell ref="C42:C43"/>
    <mergeCell ref="D48:E48"/>
    <mergeCell ref="L49:M49"/>
    <mergeCell ref="Y32:Z32"/>
    <mergeCell ref="W33:X33"/>
    <mergeCell ref="N40:P40"/>
    <mergeCell ref="AA47:AD47"/>
    <mergeCell ref="N28:R28"/>
    <mergeCell ref="N29:R29"/>
    <mergeCell ref="M26:M27"/>
    <mergeCell ref="J29:M29"/>
    <mergeCell ref="J30:M30"/>
    <mergeCell ref="N24:P24"/>
    <mergeCell ref="J32:K32"/>
    <mergeCell ref="B31:E31"/>
    <mergeCell ref="Q32:R32"/>
    <mergeCell ref="F34:F35"/>
    <mergeCell ref="F33:G33"/>
    <mergeCell ref="N33:P33"/>
    <mergeCell ref="F32:G32"/>
    <mergeCell ref="E34:E35"/>
    <mergeCell ref="N26:N27"/>
    <mergeCell ref="J25:K25"/>
    <mergeCell ref="D34:D35"/>
    <mergeCell ref="L34:L35"/>
    <mergeCell ref="P34:P35"/>
    <mergeCell ref="J33:K33"/>
    <mergeCell ref="L33:M33"/>
    <mergeCell ref="D33:E33"/>
    <mergeCell ref="B29:E29"/>
    <mergeCell ref="B30:E30"/>
    <mergeCell ref="B24:C24"/>
    <mergeCell ref="D24:E24"/>
    <mergeCell ref="B34:B35"/>
    <mergeCell ref="B32:C32"/>
    <mergeCell ref="S31:V31"/>
    <mergeCell ref="AA26:AA27"/>
    <mergeCell ref="C26:C27"/>
    <mergeCell ref="I34:I35"/>
    <mergeCell ref="F29:I29"/>
    <mergeCell ref="G26:G27"/>
    <mergeCell ref="H26:H27"/>
    <mergeCell ref="L26:L27"/>
    <mergeCell ref="U32:V32"/>
    <mergeCell ref="J31:M31"/>
    <mergeCell ref="S32:T32"/>
    <mergeCell ref="F31:I31"/>
    <mergeCell ref="G34:G35"/>
    <mergeCell ref="J34:J35"/>
    <mergeCell ref="H33:I33"/>
    <mergeCell ref="M34:M35"/>
    <mergeCell ref="H34:H35"/>
    <mergeCell ref="C34:C35"/>
    <mergeCell ref="B33:C33"/>
    <mergeCell ref="B26:B27"/>
    <mergeCell ref="F28:I28"/>
    <mergeCell ref="K34:K35"/>
    <mergeCell ref="W30:Z30"/>
    <mergeCell ref="F21:I21"/>
    <mergeCell ref="H17:I17"/>
    <mergeCell ref="J15:M15"/>
    <mergeCell ref="AE13:AI13"/>
    <mergeCell ref="Q17:R17"/>
    <mergeCell ref="AE12:AI12"/>
    <mergeCell ref="BA12:BD12"/>
    <mergeCell ref="AJ13:AM13"/>
    <mergeCell ref="U17:V17"/>
    <mergeCell ref="AR14:AU14"/>
    <mergeCell ref="Q18:Q19"/>
    <mergeCell ref="V18:V19"/>
    <mergeCell ref="R18:R19"/>
    <mergeCell ref="AB18:AB19"/>
    <mergeCell ref="BG17:BH17"/>
    <mergeCell ref="AZ18:AZ19"/>
    <mergeCell ref="AU18:AU19"/>
    <mergeCell ref="AV17:AX17"/>
    <mergeCell ref="AW18:AW19"/>
    <mergeCell ref="AN16:AO16"/>
    <mergeCell ref="AP16:AQ16"/>
    <mergeCell ref="W12:Z12"/>
    <mergeCell ref="AQ18:AQ19"/>
    <mergeCell ref="AI18:AI19"/>
    <mergeCell ref="AH17:AI17"/>
    <mergeCell ref="Y16:Z16"/>
    <mergeCell ref="M18:M19"/>
    <mergeCell ref="AE21:AI21"/>
    <mergeCell ref="AF18:AF19"/>
    <mergeCell ref="Y18:Y19"/>
    <mergeCell ref="AC17:AD17"/>
    <mergeCell ref="W21:Z21"/>
    <mergeCell ref="BM6:BQ6"/>
    <mergeCell ref="B25:C25"/>
    <mergeCell ref="AV30:AZ30"/>
    <mergeCell ref="I26:I27"/>
    <mergeCell ref="AD26:AD27"/>
    <mergeCell ref="S25:T25"/>
    <mergeCell ref="U25:V25"/>
    <mergeCell ref="P26:P27"/>
    <mergeCell ref="J22:M22"/>
    <mergeCell ref="N23:R23"/>
    <mergeCell ref="N25:P25"/>
    <mergeCell ref="H24:I24"/>
    <mergeCell ref="J24:K24"/>
    <mergeCell ref="BO24:BQ24"/>
    <mergeCell ref="BG25:BH25"/>
    <mergeCell ref="BG24:BH24"/>
    <mergeCell ref="BI29:BL29"/>
    <mergeCell ref="BE21:BH21"/>
    <mergeCell ref="AE25:AG25"/>
    <mergeCell ref="B21:E21"/>
    <mergeCell ref="AE10:AE11"/>
    <mergeCell ref="AG10:AG11"/>
    <mergeCell ref="AH18:AH19"/>
    <mergeCell ref="BM17:BO17"/>
    <mergeCell ref="BO16:BQ16"/>
    <mergeCell ref="AJ20:AM20"/>
    <mergeCell ref="H18:H19"/>
    <mergeCell ref="AR20:AU20"/>
    <mergeCell ref="AN20:AQ20"/>
    <mergeCell ref="L10:L11"/>
    <mergeCell ref="B15:E15"/>
    <mergeCell ref="AP10:AP11"/>
    <mergeCell ref="B22:E22"/>
    <mergeCell ref="S30:V30"/>
    <mergeCell ref="S24:T24"/>
    <mergeCell ref="U24:V24"/>
    <mergeCell ref="BR30:BU30"/>
    <mergeCell ref="Y25:Z25"/>
    <mergeCell ref="AR24:AS24"/>
    <mergeCell ref="AT24:AU24"/>
    <mergeCell ref="AX24:AZ24"/>
    <mergeCell ref="AE22:AI22"/>
    <mergeCell ref="BC26:BC27"/>
    <mergeCell ref="AX26:AX27"/>
    <mergeCell ref="AV23:AZ23"/>
    <mergeCell ref="AY26:AY27"/>
    <mergeCell ref="AR28:AU28"/>
    <mergeCell ref="BE29:BH29"/>
    <mergeCell ref="BM30:BQ30"/>
    <mergeCell ref="AI26:AI27"/>
    <mergeCell ref="AN26:AN27"/>
    <mergeCell ref="AN28:AQ28"/>
    <mergeCell ref="AU26:AU27"/>
    <mergeCell ref="AT26:AT27"/>
    <mergeCell ref="AN25:AO25"/>
    <mergeCell ref="AF26:AF27"/>
    <mergeCell ref="AB26:AB27"/>
    <mergeCell ref="AA29:AD29"/>
    <mergeCell ref="AJ28:AM28"/>
    <mergeCell ref="V26:V27"/>
    <mergeCell ref="S28:V28"/>
    <mergeCell ref="L24:M24"/>
    <mergeCell ref="B23:E23"/>
    <mergeCell ref="J23:M23"/>
    <mergeCell ref="EJ4:EM4"/>
    <mergeCell ref="L17:M17"/>
    <mergeCell ref="J20:M20"/>
    <mergeCell ref="CK25:CL25"/>
    <mergeCell ref="CD23:CH23"/>
    <mergeCell ref="B20:E20"/>
    <mergeCell ref="BV22:BY22"/>
    <mergeCell ref="N20:R20"/>
    <mergeCell ref="AN21:AQ21"/>
    <mergeCell ref="F4:I4"/>
    <mergeCell ref="J4:M4"/>
    <mergeCell ref="W4:Z4"/>
    <mergeCell ref="AA4:AD4"/>
    <mergeCell ref="CH18:CH19"/>
    <mergeCell ref="AV20:AZ20"/>
    <mergeCell ref="AT18:AT19"/>
    <mergeCell ref="BR16:BS16"/>
    <mergeCell ref="AL16:AM16"/>
    <mergeCell ref="BM25:BO25"/>
    <mergeCell ref="BT24:BU24"/>
    <mergeCell ref="F22:I22"/>
    <mergeCell ref="I18:I19"/>
    <mergeCell ref="BK17:BL17"/>
    <mergeCell ref="AR17:AS17"/>
    <mergeCell ref="AY17:AZ17"/>
    <mergeCell ref="AE6:AI6"/>
    <mergeCell ref="BA6:BD6"/>
    <mergeCell ref="AE7:AI7"/>
    <mergeCell ref="AE14:AI14"/>
    <mergeCell ref="D9:E9"/>
    <mergeCell ref="G10:G11"/>
    <mergeCell ref="AH10:AH11"/>
    <mergeCell ref="D25:E25"/>
    <mergeCell ref="W28:Z28"/>
    <mergeCell ref="B28:E28"/>
    <mergeCell ref="BE28:BH28"/>
    <mergeCell ref="AA23:AD23"/>
    <mergeCell ref="BP26:BP27"/>
    <mergeCell ref="BF26:BF27"/>
    <mergeCell ref="AW26:AW27"/>
    <mergeCell ref="AH25:AI25"/>
    <mergeCell ref="AR26:AR27"/>
    <mergeCell ref="AV26:AV27"/>
    <mergeCell ref="BW26:BW27"/>
    <mergeCell ref="AG24:AI24"/>
    <mergeCell ref="CD24:CE24"/>
    <mergeCell ref="CE26:CE27"/>
    <mergeCell ref="CD26:CD27"/>
    <mergeCell ref="CG26:CG27"/>
    <mergeCell ref="E26:E27"/>
    <mergeCell ref="S26:S27"/>
    <mergeCell ref="BM28:BQ28"/>
    <mergeCell ref="BE24:BF24"/>
    <mergeCell ref="BD26:BD27"/>
    <mergeCell ref="BY26:BY27"/>
    <mergeCell ref="AN24:AO24"/>
    <mergeCell ref="AV28:AZ28"/>
    <mergeCell ref="D26:D27"/>
    <mergeCell ref="F24:G24"/>
    <mergeCell ref="L25:M25"/>
    <mergeCell ref="K26:K27"/>
    <mergeCell ref="Q26:Q27"/>
    <mergeCell ref="R26:R27"/>
    <mergeCell ref="AA24:AB24"/>
    <mergeCell ref="CB18:CB19"/>
    <mergeCell ref="BI23:BL23"/>
    <mergeCell ref="BK25:BL25"/>
    <mergeCell ref="BZ23:CC23"/>
    <mergeCell ref="CC26:CC27"/>
    <mergeCell ref="BI28:BL28"/>
    <mergeCell ref="AJ23:AM23"/>
    <mergeCell ref="BM23:BQ23"/>
    <mergeCell ref="BI25:BJ25"/>
    <mergeCell ref="BC24:BD24"/>
    <mergeCell ref="BE26:BE27"/>
    <mergeCell ref="BA25:BB25"/>
    <mergeCell ref="BV28:BY28"/>
    <mergeCell ref="CD28:CH28"/>
    <mergeCell ref="AP24:AQ24"/>
    <mergeCell ref="AR23:AU23"/>
    <mergeCell ref="AR25:AS25"/>
    <mergeCell ref="BH26:BH27"/>
    <mergeCell ref="BE25:BF25"/>
    <mergeCell ref="BQ26:BQ27"/>
    <mergeCell ref="BG26:BG27"/>
    <mergeCell ref="BO26:BO27"/>
    <mergeCell ref="CF26:CF27"/>
    <mergeCell ref="CH26:CH27"/>
    <mergeCell ref="CD25:CF25"/>
    <mergeCell ref="BZ28:CC28"/>
    <mergeCell ref="BC25:BD25"/>
    <mergeCell ref="BA24:BB24"/>
    <mergeCell ref="BZ26:BZ27"/>
    <mergeCell ref="BR28:BU28"/>
    <mergeCell ref="AJ25:AK25"/>
    <mergeCell ref="BM24:BN24"/>
    <mergeCell ref="BP25:BQ25"/>
    <mergeCell ref="BR24:BS24"/>
    <mergeCell ref="BU26:BU27"/>
    <mergeCell ref="CM23:CP23"/>
    <mergeCell ref="CU30:CY30"/>
    <mergeCell ref="AV24:AW24"/>
    <mergeCell ref="CW24:CY24"/>
    <mergeCell ref="CT26:CT27"/>
    <mergeCell ref="CI28:CL28"/>
    <mergeCell ref="CI26:CI27"/>
    <mergeCell ref="CS25:CT25"/>
    <mergeCell ref="CD29:CH29"/>
    <mergeCell ref="BI30:BL30"/>
    <mergeCell ref="CI30:CL30"/>
    <mergeCell ref="CQ29:CT29"/>
    <mergeCell ref="CQ30:CT30"/>
    <mergeCell ref="BR29:BU29"/>
    <mergeCell ref="BE30:BH30"/>
    <mergeCell ref="BV29:BY29"/>
    <mergeCell ref="BB26:BB27"/>
    <mergeCell ref="BT25:BU25"/>
    <mergeCell ref="BV23:BY23"/>
    <mergeCell ref="BE23:BH23"/>
    <mergeCell ref="CK24:CL24"/>
    <mergeCell ref="CQ25:CR25"/>
    <mergeCell ref="BJ26:BJ27"/>
    <mergeCell ref="BS26:BS27"/>
    <mergeCell ref="BV17:BW17"/>
    <mergeCell ref="CI16:CJ16"/>
    <mergeCell ref="CB16:CC16"/>
    <mergeCell ref="BP17:BQ17"/>
    <mergeCell ref="CN18:CN19"/>
    <mergeCell ref="AV21:AZ21"/>
    <mergeCell ref="CF18:CF19"/>
    <mergeCell ref="BE18:BE19"/>
    <mergeCell ref="CC18:CC19"/>
    <mergeCell ref="BG18:BG19"/>
    <mergeCell ref="BH18:BH19"/>
    <mergeCell ref="BM18:BM19"/>
    <mergeCell ref="BN18:BN19"/>
    <mergeCell ref="BF18:BF19"/>
    <mergeCell ref="AT16:AU16"/>
    <mergeCell ref="BE17:BF17"/>
    <mergeCell ref="BC16:BD16"/>
    <mergeCell ref="BX16:BY16"/>
    <mergeCell ref="CK17:CL17"/>
    <mergeCell ref="AV18:AV19"/>
    <mergeCell ref="BD18:BD19"/>
    <mergeCell ref="BG16:BH16"/>
    <mergeCell ref="CK16:CL16"/>
    <mergeCell ref="CD16:CE16"/>
    <mergeCell ref="BZ16:CA16"/>
    <mergeCell ref="BU18:BU19"/>
    <mergeCell ref="BZ18:BZ19"/>
    <mergeCell ref="CI18:CI19"/>
    <mergeCell ref="BQ18:BQ19"/>
    <mergeCell ref="BT18:BT19"/>
    <mergeCell ref="BV18:BV19"/>
    <mergeCell ref="AY18:AY19"/>
    <mergeCell ref="BV20:BY20"/>
    <mergeCell ref="CB26:CB27"/>
    <mergeCell ref="CB24:CC24"/>
    <mergeCell ref="BV24:BW24"/>
    <mergeCell ref="BV21:BY21"/>
    <mergeCell ref="CQ23:CT23"/>
    <mergeCell ref="BM22:BQ22"/>
    <mergeCell ref="CU25:CW25"/>
    <mergeCell ref="CW26:CW27"/>
    <mergeCell ref="CU26:CU27"/>
    <mergeCell ref="BX18:BX19"/>
    <mergeCell ref="CA26:CA27"/>
    <mergeCell ref="CD18:CD19"/>
    <mergeCell ref="CE18:CE19"/>
    <mergeCell ref="BY18:BY19"/>
    <mergeCell ref="CO18:CO19"/>
    <mergeCell ref="CT18:CT19"/>
    <mergeCell ref="BN26:BN27"/>
    <mergeCell ref="BR26:BR27"/>
    <mergeCell ref="BT26:BT27"/>
    <mergeCell ref="CF24:CH24"/>
    <mergeCell ref="BX26:BX27"/>
    <mergeCell ref="CO25:CP25"/>
    <mergeCell ref="CQ24:CR24"/>
    <mergeCell ref="BZ25:CA25"/>
    <mergeCell ref="BV26:BV27"/>
    <mergeCell ref="CI23:CL23"/>
    <mergeCell ref="CA18:CA19"/>
    <mergeCell ref="BX24:BY24"/>
    <mergeCell ref="BV25:BW25"/>
    <mergeCell ref="CG25:CH25"/>
    <mergeCell ref="BX25:BY25"/>
    <mergeCell ref="DD26:DD27"/>
    <mergeCell ref="CZ26:CZ27"/>
    <mergeCell ref="BK24:BL24"/>
    <mergeCell ref="CI25:CJ25"/>
    <mergeCell ref="CU23:CY23"/>
    <mergeCell ref="DD22:DG22"/>
    <mergeCell ref="BR21:BU21"/>
    <mergeCell ref="CM18:CM19"/>
    <mergeCell ref="BR25:BS25"/>
    <mergeCell ref="BW18:BW19"/>
    <mergeCell ref="CD22:CH22"/>
    <mergeCell ref="CI21:CL21"/>
    <mergeCell ref="CU21:CY21"/>
    <mergeCell ref="CI20:CL20"/>
    <mergeCell ref="BZ22:CC22"/>
    <mergeCell ref="CX25:CY25"/>
    <mergeCell ref="CU24:CV24"/>
    <mergeCell ref="CV26:CV27"/>
    <mergeCell ref="CQ20:CT20"/>
    <mergeCell ref="CK26:CK27"/>
    <mergeCell ref="CN26:CN27"/>
    <mergeCell ref="CO26:CO27"/>
    <mergeCell ref="CI22:CL22"/>
    <mergeCell ref="CQ22:CT22"/>
    <mergeCell ref="BS18:BS19"/>
    <mergeCell ref="BR22:BU22"/>
    <mergeCell ref="CR26:CR27"/>
    <mergeCell ref="CV18:CV19"/>
    <mergeCell ref="CD21:CH21"/>
    <mergeCell ref="CU22:CY22"/>
    <mergeCell ref="BZ21:CC21"/>
    <mergeCell ref="CS18:CS19"/>
    <mergeCell ref="BZ20:CC20"/>
    <mergeCell ref="CZ20:DC20"/>
    <mergeCell ref="DG18:DG19"/>
    <mergeCell ref="DJ24:DK24"/>
    <mergeCell ref="CD20:CH20"/>
    <mergeCell ref="CO24:CP24"/>
    <mergeCell ref="CS17:CT17"/>
    <mergeCell ref="CU17:CW17"/>
    <mergeCell ref="CZ18:CZ19"/>
    <mergeCell ref="CZ23:DC23"/>
    <mergeCell ref="CZ21:DC21"/>
    <mergeCell ref="CY18:CY19"/>
    <mergeCell ref="DH17:DI17"/>
    <mergeCell ref="CM17:CN17"/>
    <mergeCell ref="CM21:CP21"/>
    <mergeCell ref="DD25:DE25"/>
    <mergeCell ref="DB18:DB19"/>
    <mergeCell ref="CK18:CK19"/>
    <mergeCell ref="CW18:CW19"/>
    <mergeCell ref="CZ17:DA17"/>
    <mergeCell ref="CU18:CU19"/>
    <mergeCell ref="BZ24:CA24"/>
    <mergeCell ref="DD18:DD19"/>
    <mergeCell ref="CG18:CG19"/>
    <mergeCell ref="CO17:CP17"/>
    <mergeCell ref="DF18:DF19"/>
    <mergeCell ref="CX18:CX19"/>
    <mergeCell ref="CM22:CP22"/>
    <mergeCell ref="CQ18:CQ19"/>
    <mergeCell ref="CP18:CP19"/>
    <mergeCell ref="CD17:CF17"/>
    <mergeCell ref="CG17:CH17"/>
    <mergeCell ref="DI18:DI19"/>
    <mergeCell ref="DA26:DA27"/>
    <mergeCell ref="CU20:CY20"/>
    <mergeCell ref="BE22:BH22"/>
    <mergeCell ref="BK18:BK19"/>
    <mergeCell ref="BJ18:BJ19"/>
    <mergeCell ref="BM21:BQ21"/>
    <mergeCell ref="CJ26:CJ27"/>
    <mergeCell ref="CL26:CL27"/>
    <mergeCell ref="CY26:CY27"/>
    <mergeCell ref="BK26:BK27"/>
    <mergeCell ref="BI24:BJ24"/>
    <mergeCell ref="AP18:AP19"/>
    <mergeCell ref="CI24:CJ24"/>
    <mergeCell ref="BM26:BM27"/>
    <mergeCell ref="BR18:BR19"/>
    <mergeCell ref="BL26:BL27"/>
    <mergeCell ref="AZ26:AZ27"/>
    <mergeCell ref="DF26:DF27"/>
    <mergeCell ref="DH24:DI24"/>
    <mergeCell ref="DH23:DK23"/>
    <mergeCell ref="CS24:CT24"/>
    <mergeCell ref="DF24:DG24"/>
    <mergeCell ref="CZ25:DA25"/>
    <mergeCell ref="DB25:DC25"/>
    <mergeCell ref="DH22:DK22"/>
    <mergeCell ref="AR18:AR19"/>
    <mergeCell ref="DE18:DE19"/>
    <mergeCell ref="DC18:DC19"/>
    <mergeCell ref="DH20:DK20"/>
    <mergeCell ref="DH26:DH27"/>
    <mergeCell ref="CQ26:CQ27"/>
    <mergeCell ref="AY25:AZ25"/>
    <mergeCell ref="AR31:AU31"/>
    <mergeCell ref="AE28:AI28"/>
    <mergeCell ref="AG26:AG27"/>
    <mergeCell ref="AV25:AX25"/>
    <mergeCell ref="AS26:AS27"/>
    <mergeCell ref="AT25:AU25"/>
    <mergeCell ref="AX32:AZ32"/>
    <mergeCell ref="L32:M32"/>
    <mergeCell ref="AY33:AZ33"/>
    <mergeCell ref="W29:Z29"/>
    <mergeCell ref="AA36:AD36"/>
    <mergeCell ref="AN29:AQ29"/>
    <mergeCell ref="AE32:AF32"/>
    <mergeCell ref="AJ30:AM30"/>
    <mergeCell ref="AN30:AQ30"/>
    <mergeCell ref="AR30:AU30"/>
    <mergeCell ref="W32:X32"/>
    <mergeCell ref="AJ32:AK32"/>
    <mergeCell ref="AA32:AB32"/>
    <mergeCell ref="AP25:AQ25"/>
    <mergeCell ref="AB34:AB35"/>
    <mergeCell ref="N36:R36"/>
    <mergeCell ref="AE26:AE27"/>
    <mergeCell ref="AJ29:AM29"/>
    <mergeCell ref="AV31:AZ31"/>
    <mergeCell ref="U34:U35"/>
    <mergeCell ref="AN32:AO32"/>
    <mergeCell ref="AN33:AO33"/>
    <mergeCell ref="AP32:AQ32"/>
    <mergeCell ref="AH26:AH27"/>
    <mergeCell ref="AN31:AQ31"/>
    <mergeCell ref="N34:N35"/>
    <mergeCell ref="BA26:BA27"/>
    <mergeCell ref="AU34:AU35"/>
    <mergeCell ref="AS34:AS35"/>
    <mergeCell ref="AV38:AZ38"/>
    <mergeCell ref="AW34:AW35"/>
    <mergeCell ref="AO34:AO35"/>
    <mergeCell ref="AT34:AT35"/>
    <mergeCell ref="BA28:BD28"/>
    <mergeCell ref="BA29:BD29"/>
    <mergeCell ref="AJ26:AJ27"/>
    <mergeCell ref="AA31:AD31"/>
    <mergeCell ref="AG32:AI32"/>
    <mergeCell ref="AN37:AQ37"/>
    <mergeCell ref="W34:W35"/>
    <mergeCell ref="AX34:AX35"/>
    <mergeCell ref="AV34:AV35"/>
    <mergeCell ref="AH34:AH35"/>
    <mergeCell ref="BA31:BD31"/>
    <mergeCell ref="BM36:BQ36"/>
    <mergeCell ref="BE36:BH36"/>
    <mergeCell ref="AZ34:AZ35"/>
    <mergeCell ref="BI41:BJ41"/>
    <mergeCell ref="Q34:Q35"/>
    <mergeCell ref="AH41:AI41"/>
    <mergeCell ref="AV32:AW32"/>
    <mergeCell ref="AR29:AU29"/>
    <mergeCell ref="AV29:AZ29"/>
    <mergeCell ref="W31:Z31"/>
    <mergeCell ref="W26:W27"/>
    <mergeCell ref="S33:T33"/>
    <mergeCell ref="U33:V33"/>
    <mergeCell ref="AK26:AK27"/>
    <mergeCell ref="AE30:AI30"/>
    <mergeCell ref="S34:S35"/>
    <mergeCell ref="Z34:Z35"/>
    <mergeCell ref="Y40:Z40"/>
    <mergeCell ref="BI26:BI27"/>
    <mergeCell ref="N41:P41"/>
    <mergeCell ref="AA39:AD39"/>
    <mergeCell ref="Q40:R40"/>
    <mergeCell ref="AE34:AE35"/>
    <mergeCell ref="AA37:AD37"/>
    <mergeCell ref="BM41:BO41"/>
    <mergeCell ref="BH34:BH35"/>
    <mergeCell ref="BB42:BB43"/>
    <mergeCell ref="BG42:BG43"/>
    <mergeCell ref="BF42:BF43"/>
    <mergeCell ref="R34:R35"/>
    <mergeCell ref="BA30:BD30"/>
    <mergeCell ref="AQ26:AQ27"/>
    <mergeCell ref="AA28:AD28"/>
    <mergeCell ref="AP26:AP27"/>
    <mergeCell ref="AO26:AO27"/>
    <mergeCell ref="AL26:AL27"/>
    <mergeCell ref="AM26:AM27"/>
    <mergeCell ref="BL42:BL43"/>
    <mergeCell ref="AY34:AY35"/>
    <mergeCell ref="AC40:AD40"/>
    <mergeCell ref="W40:X40"/>
    <mergeCell ref="BM40:BN40"/>
    <mergeCell ref="BK41:BL41"/>
    <mergeCell ref="AL32:AM32"/>
    <mergeCell ref="S39:V39"/>
    <mergeCell ref="AJ38:AM38"/>
    <mergeCell ref="AT33:AU33"/>
    <mergeCell ref="AJ34:AJ35"/>
    <mergeCell ref="AK34:AK35"/>
    <mergeCell ref="AC34:AC35"/>
    <mergeCell ref="AI34:AI35"/>
    <mergeCell ref="AP58:AP59"/>
    <mergeCell ref="AV48:AW48"/>
    <mergeCell ref="AV49:AX49"/>
    <mergeCell ref="AE55:AI55"/>
    <mergeCell ref="AK58:AK59"/>
    <mergeCell ref="AL58:AL59"/>
    <mergeCell ref="AM58:AM59"/>
    <mergeCell ref="AN58:AN59"/>
    <mergeCell ref="AO58:AO59"/>
    <mergeCell ref="AE57:AG57"/>
    <mergeCell ref="AI42:AI43"/>
    <mergeCell ref="AH42:AH43"/>
    <mergeCell ref="AN48:AO48"/>
    <mergeCell ref="AE42:AE43"/>
    <mergeCell ref="BA58:BA59"/>
    <mergeCell ref="BK50:BK51"/>
    <mergeCell ref="AF42:AF43"/>
    <mergeCell ref="AK42:AK43"/>
    <mergeCell ref="AJ46:AM46"/>
    <mergeCell ref="AE44:AI44"/>
    <mergeCell ref="AJ47:AM47"/>
    <mergeCell ref="BH50:BH51"/>
    <mergeCell ref="AE47:AI47"/>
    <mergeCell ref="AZ42:AZ43"/>
    <mergeCell ref="AN54:AQ54"/>
    <mergeCell ref="AJ48:AK48"/>
    <mergeCell ref="AL48:AM48"/>
    <mergeCell ref="AE56:AF56"/>
    <mergeCell ref="BF50:BF51"/>
    <mergeCell ref="BA45:BD45"/>
    <mergeCell ref="BA42:BA43"/>
    <mergeCell ref="AP48:AQ48"/>
    <mergeCell ref="BP58:BP59"/>
    <mergeCell ref="BC58:BC59"/>
    <mergeCell ref="AJ54:AM54"/>
    <mergeCell ref="BI53:BL53"/>
    <mergeCell ref="AJ50:AJ51"/>
    <mergeCell ref="N52:R52"/>
    <mergeCell ref="N57:P57"/>
    <mergeCell ref="P50:P51"/>
    <mergeCell ref="BG58:BG59"/>
    <mergeCell ref="Y49:Z49"/>
    <mergeCell ref="AE50:AE51"/>
    <mergeCell ref="BH58:BH59"/>
    <mergeCell ref="BE56:BF56"/>
    <mergeCell ref="BG56:BH56"/>
    <mergeCell ref="BE49:BF49"/>
    <mergeCell ref="BF58:BF59"/>
    <mergeCell ref="AE58:AE59"/>
    <mergeCell ref="Y57:Z57"/>
    <mergeCell ref="W52:Z52"/>
    <mergeCell ref="BE53:BH53"/>
    <mergeCell ref="BC49:BD49"/>
    <mergeCell ref="AK50:AK51"/>
    <mergeCell ref="AL50:AL51"/>
    <mergeCell ref="AM50:AM51"/>
    <mergeCell ref="AN50:AN51"/>
    <mergeCell ref="AO50:AO51"/>
    <mergeCell ref="BA50:BA51"/>
    <mergeCell ref="BE55:BH55"/>
    <mergeCell ref="AJ49:AK49"/>
    <mergeCell ref="AX58:AX59"/>
    <mergeCell ref="AT58:AT59"/>
    <mergeCell ref="AL56:AM56"/>
    <mergeCell ref="AG58:AG59"/>
    <mergeCell ref="AF58:AF59"/>
    <mergeCell ref="AL49:AM49"/>
    <mergeCell ref="AN49:AO49"/>
    <mergeCell ref="AE49:AG49"/>
    <mergeCell ref="BA55:BD55"/>
    <mergeCell ref="S49:T49"/>
    <mergeCell ref="U49:V49"/>
    <mergeCell ref="S55:V55"/>
    <mergeCell ref="S56:T56"/>
    <mergeCell ref="AA57:AB57"/>
    <mergeCell ref="T50:T51"/>
    <mergeCell ref="AU50:AU51"/>
    <mergeCell ref="AT50:AT51"/>
    <mergeCell ref="AR54:AU54"/>
    <mergeCell ref="AG56:AI56"/>
    <mergeCell ref="AN53:AQ53"/>
    <mergeCell ref="AG50:AG51"/>
    <mergeCell ref="AX50:AX51"/>
    <mergeCell ref="T58:T59"/>
    <mergeCell ref="U58:U59"/>
    <mergeCell ref="V58:V59"/>
    <mergeCell ref="AJ58:AJ59"/>
    <mergeCell ref="AE52:AI52"/>
    <mergeCell ref="AP50:AP51"/>
    <mergeCell ref="AQ50:AQ51"/>
    <mergeCell ref="AE53:AI53"/>
    <mergeCell ref="AR56:AS56"/>
    <mergeCell ref="AT56:AU56"/>
    <mergeCell ref="AV56:AW56"/>
    <mergeCell ref="AX56:AZ56"/>
    <mergeCell ref="AH58:AH59"/>
    <mergeCell ref="BG48:BH48"/>
    <mergeCell ref="BA49:BB49"/>
    <mergeCell ref="N45:R45"/>
    <mergeCell ref="AP41:AQ41"/>
    <mergeCell ref="AJ41:AK41"/>
    <mergeCell ref="AV42:AV43"/>
    <mergeCell ref="BE45:BH45"/>
    <mergeCell ref="BE39:BH39"/>
    <mergeCell ref="AL41:AM41"/>
    <mergeCell ref="AV41:AX41"/>
    <mergeCell ref="AV39:AZ39"/>
    <mergeCell ref="AT41:AU41"/>
    <mergeCell ref="AR48:AS48"/>
    <mergeCell ref="AN45:AQ45"/>
    <mergeCell ref="AQ42:AQ43"/>
    <mergeCell ref="AJ42:AJ43"/>
    <mergeCell ref="AN47:AQ47"/>
    <mergeCell ref="AN41:AO41"/>
    <mergeCell ref="AM42:AM43"/>
    <mergeCell ref="AN42:AN43"/>
    <mergeCell ref="AH49:AI49"/>
    <mergeCell ref="AJ39:AM39"/>
    <mergeCell ref="AG42:AG43"/>
    <mergeCell ref="AJ45:AM45"/>
    <mergeCell ref="AN44:AQ44"/>
    <mergeCell ref="AV47:AZ47"/>
    <mergeCell ref="AR39:AU39"/>
    <mergeCell ref="AT40:AU40"/>
    <mergeCell ref="AN39:AQ39"/>
    <mergeCell ref="BC42:BC43"/>
    <mergeCell ref="AR40:AS40"/>
    <mergeCell ref="S47:V47"/>
    <mergeCell ref="H57:I57"/>
    <mergeCell ref="J57:K57"/>
    <mergeCell ref="B57:C57"/>
    <mergeCell ref="F57:G57"/>
    <mergeCell ref="D57:E57"/>
    <mergeCell ref="BQ58:BQ59"/>
    <mergeCell ref="BN58:BN59"/>
    <mergeCell ref="B36:E36"/>
    <mergeCell ref="B39:E39"/>
    <mergeCell ref="B40:C40"/>
    <mergeCell ref="W48:X48"/>
    <mergeCell ref="I50:I51"/>
    <mergeCell ref="G50:G51"/>
    <mergeCell ref="H50:H51"/>
    <mergeCell ref="F49:G49"/>
    <mergeCell ref="H49:I49"/>
    <mergeCell ref="L48:M48"/>
    <mergeCell ref="B48:C48"/>
    <mergeCell ref="D41:E41"/>
    <mergeCell ref="B47:E47"/>
    <mergeCell ref="N55:R55"/>
    <mergeCell ref="N56:P56"/>
    <mergeCell ref="Q56:R56"/>
    <mergeCell ref="S52:V52"/>
    <mergeCell ref="S36:V36"/>
    <mergeCell ref="S37:V37"/>
    <mergeCell ref="J44:M44"/>
    <mergeCell ref="W55:Z55"/>
    <mergeCell ref="BE40:BF40"/>
    <mergeCell ref="BI40:BJ40"/>
    <mergeCell ref="B50:B51"/>
    <mergeCell ref="D50:D51"/>
    <mergeCell ref="BI50:BI51"/>
    <mergeCell ref="BT40:BU40"/>
    <mergeCell ref="B58:B59"/>
    <mergeCell ref="C58:C59"/>
    <mergeCell ref="D58:D59"/>
    <mergeCell ref="E58:E59"/>
    <mergeCell ref="F58:F59"/>
    <mergeCell ref="G58:G59"/>
    <mergeCell ref="Q57:R57"/>
    <mergeCell ref="P58:P59"/>
    <mergeCell ref="H58:H59"/>
    <mergeCell ref="I58:I59"/>
    <mergeCell ref="AI58:AI59"/>
    <mergeCell ref="AI50:AI51"/>
    <mergeCell ref="AH50:AH51"/>
    <mergeCell ref="BR50:BR51"/>
    <mergeCell ref="AJ52:AM52"/>
    <mergeCell ref="AE54:AI54"/>
    <mergeCell ref="W57:X57"/>
    <mergeCell ref="AA50:AA51"/>
    <mergeCell ref="AV52:AZ52"/>
    <mergeCell ref="AJ53:AM53"/>
    <mergeCell ref="E50:E51"/>
    <mergeCell ref="BM47:BQ47"/>
    <mergeCell ref="BM45:BQ45"/>
    <mergeCell ref="BS50:BS51"/>
    <mergeCell ref="BG40:BH40"/>
    <mergeCell ref="BK40:BL40"/>
    <mergeCell ref="BI48:BJ48"/>
    <mergeCell ref="BK48:BL48"/>
    <mergeCell ref="D56:E56"/>
    <mergeCell ref="F56:G56"/>
    <mergeCell ref="CM30:CP30"/>
    <mergeCell ref="CM31:CP31"/>
    <mergeCell ref="BP49:BQ49"/>
    <mergeCell ref="BX49:BY49"/>
    <mergeCell ref="BR47:BU47"/>
    <mergeCell ref="BK49:BL49"/>
    <mergeCell ref="BI47:BL47"/>
    <mergeCell ref="BG41:BH41"/>
    <mergeCell ref="BR48:BS48"/>
    <mergeCell ref="BV33:BW33"/>
    <mergeCell ref="BM49:BO49"/>
    <mergeCell ref="BI44:BL44"/>
    <mergeCell ref="BQ42:BQ43"/>
    <mergeCell ref="BP42:BP43"/>
    <mergeCell ref="AV36:AZ36"/>
    <mergeCell ref="BM34:BM35"/>
    <mergeCell ref="AP33:AQ33"/>
    <mergeCell ref="AV33:AX33"/>
    <mergeCell ref="AP34:AP35"/>
    <mergeCell ref="AP40:AQ40"/>
    <mergeCell ref="BJ34:BJ35"/>
    <mergeCell ref="BB34:BB35"/>
    <mergeCell ref="BU34:BU35"/>
    <mergeCell ref="BC34:BC35"/>
    <mergeCell ref="BA36:BD36"/>
    <mergeCell ref="BP33:BQ33"/>
    <mergeCell ref="AR33:AS33"/>
    <mergeCell ref="BA33:BB33"/>
    <mergeCell ref="BX33:BY33"/>
    <mergeCell ref="BM48:BN48"/>
    <mergeCell ref="BE41:BF41"/>
    <mergeCell ref="BG49:BH49"/>
    <mergeCell ref="CQ28:CT28"/>
    <mergeCell ref="CQ40:CR40"/>
    <mergeCell ref="BF34:BF35"/>
    <mergeCell ref="BE34:BE35"/>
    <mergeCell ref="BD34:BD35"/>
    <mergeCell ref="BE38:BH38"/>
    <mergeCell ref="BT34:BT35"/>
    <mergeCell ref="BC33:BD33"/>
    <mergeCell ref="BE33:BF33"/>
    <mergeCell ref="BE32:BF32"/>
    <mergeCell ref="CP34:CP35"/>
    <mergeCell ref="CG34:CG35"/>
    <mergeCell ref="CG33:CH33"/>
    <mergeCell ref="CM34:CM35"/>
    <mergeCell ref="CQ38:CT38"/>
    <mergeCell ref="BM29:BQ29"/>
    <mergeCell ref="BM31:BQ31"/>
    <mergeCell ref="BZ31:CC31"/>
    <mergeCell ref="BV31:BY31"/>
    <mergeCell ref="CD30:CH30"/>
    <mergeCell ref="BR31:BU31"/>
    <mergeCell ref="CI29:CL29"/>
    <mergeCell ref="BZ33:CA33"/>
    <mergeCell ref="CD31:CH31"/>
    <mergeCell ref="BZ30:CC30"/>
    <mergeCell ref="BV30:BY30"/>
    <mergeCell ref="BS34:BS35"/>
    <mergeCell ref="BZ29:CC29"/>
    <mergeCell ref="CI31:CL31"/>
    <mergeCell ref="BW34:BW35"/>
    <mergeCell ref="BX34:BX35"/>
    <mergeCell ref="CM37:CP37"/>
    <mergeCell ref="DD24:DE24"/>
    <mergeCell ref="DD30:DG30"/>
    <mergeCell ref="DH31:DK31"/>
    <mergeCell ref="DJ26:DJ27"/>
    <mergeCell ref="CU36:CY36"/>
    <mergeCell ref="DC34:DC35"/>
    <mergeCell ref="DD31:DG31"/>
    <mergeCell ref="DD38:DG38"/>
    <mergeCell ref="DF40:DG40"/>
    <mergeCell ref="DB40:DC40"/>
    <mergeCell ref="CU38:CY38"/>
    <mergeCell ref="DB24:DC24"/>
    <mergeCell ref="DH37:DK37"/>
    <mergeCell ref="CO34:CO35"/>
    <mergeCell ref="CM40:CN40"/>
    <mergeCell ref="CQ32:CR32"/>
    <mergeCell ref="CM32:CN32"/>
    <mergeCell ref="CS33:CT33"/>
    <mergeCell ref="DE26:DE27"/>
    <mergeCell ref="CQ31:CT31"/>
    <mergeCell ref="CZ34:CZ35"/>
    <mergeCell ref="CZ30:DC30"/>
    <mergeCell ref="CM26:CM27"/>
    <mergeCell ref="CU31:CY31"/>
    <mergeCell ref="CZ31:DC31"/>
    <mergeCell ref="DD34:DD35"/>
    <mergeCell ref="CZ28:DC28"/>
    <mergeCell ref="CZ29:DC29"/>
    <mergeCell ref="DD36:DG36"/>
    <mergeCell ref="CU29:CY29"/>
    <mergeCell ref="DD29:DG29"/>
    <mergeCell ref="CS26:CS27"/>
    <mergeCell ref="BR34:BR35"/>
    <mergeCell ref="BM37:BQ37"/>
    <mergeCell ref="BR33:BS33"/>
    <mergeCell ref="BR41:BS41"/>
    <mergeCell ref="AX40:AZ40"/>
    <mergeCell ref="CR50:CR51"/>
    <mergeCell ref="DP50:DP51"/>
    <mergeCell ref="DQ50:DQ51"/>
    <mergeCell ref="DF49:DG49"/>
    <mergeCell ref="DH49:DI49"/>
    <mergeCell ref="DK50:DK51"/>
    <mergeCell ref="CP50:CP51"/>
    <mergeCell ref="DH18:DH19"/>
    <mergeCell ref="BV40:BW40"/>
    <mergeCell ref="CB25:CC25"/>
    <mergeCell ref="DD20:DG20"/>
    <mergeCell ref="CO50:CO51"/>
    <mergeCell ref="CT50:CT51"/>
    <mergeCell ref="DD21:DG21"/>
    <mergeCell ref="DH32:DI32"/>
    <mergeCell ref="DB26:DB27"/>
    <mergeCell ref="DC26:DC27"/>
    <mergeCell ref="DD33:DE33"/>
    <mergeCell ref="DL46:DO46"/>
    <mergeCell ref="DN34:DN35"/>
    <mergeCell ref="DL20:DO20"/>
    <mergeCell ref="DP33:DQ33"/>
    <mergeCell ref="DP28:DS28"/>
    <mergeCell ref="DH21:DK21"/>
    <mergeCell ref="CZ22:DC22"/>
    <mergeCell ref="CQ21:CT21"/>
    <mergeCell ref="DJ25:DK25"/>
    <mergeCell ref="AX48:AZ48"/>
    <mergeCell ref="AY49:AZ49"/>
    <mergeCell ref="AU42:AU43"/>
    <mergeCell ref="AT42:AT43"/>
    <mergeCell ref="BA48:BB48"/>
    <mergeCell ref="BA44:BD44"/>
    <mergeCell ref="AR45:AU45"/>
    <mergeCell ref="AV45:AZ45"/>
    <mergeCell ref="BD42:BD43"/>
    <mergeCell ref="BI45:BL45"/>
    <mergeCell ref="BE44:BH44"/>
    <mergeCell ref="BI46:BL46"/>
    <mergeCell ref="BH42:BH43"/>
    <mergeCell ref="BI38:BL38"/>
    <mergeCell ref="AR46:AU46"/>
    <mergeCell ref="BA40:BB40"/>
    <mergeCell ref="BG34:BG35"/>
    <mergeCell ref="BA39:BD39"/>
    <mergeCell ref="AR38:AU38"/>
    <mergeCell ref="AV46:AZ46"/>
    <mergeCell ref="BA46:BD46"/>
    <mergeCell ref="AR47:AU47"/>
    <mergeCell ref="AT48:AU48"/>
    <mergeCell ref="AW42:AW43"/>
    <mergeCell ref="AX42:AX43"/>
    <mergeCell ref="BA41:BB41"/>
    <mergeCell ref="AY41:AZ41"/>
    <mergeCell ref="AY42:AY43"/>
    <mergeCell ref="BE46:BH46"/>
    <mergeCell ref="BA47:BD47"/>
    <mergeCell ref="BC48:BD48"/>
    <mergeCell ref="BE48:BF48"/>
    <mergeCell ref="BR23:BU23"/>
    <mergeCell ref="BI22:BL22"/>
    <mergeCell ref="BR14:BU14"/>
    <mergeCell ref="N16:P16"/>
    <mergeCell ref="BA18:BA19"/>
    <mergeCell ref="AD18:AD19"/>
    <mergeCell ref="AX18:AX19"/>
    <mergeCell ref="T18:T19"/>
    <mergeCell ref="BT16:BU16"/>
    <mergeCell ref="W17:X17"/>
    <mergeCell ref="AT17:AU17"/>
    <mergeCell ref="BC17:BD17"/>
    <mergeCell ref="AN17:AO17"/>
    <mergeCell ref="AA17:AB17"/>
    <mergeCell ref="BI20:BL20"/>
    <mergeCell ref="BI21:BL21"/>
    <mergeCell ref="BM20:BQ20"/>
    <mergeCell ref="BR15:BU15"/>
    <mergeCell ref="BP18:BP19"/>
    <mergeCell ref="BR20:BU20"/>
    <mergeCell ref="AS18:AS19"/>
    <mergeCell ref="AV22:AZ22"/>
    <mergeCell ref="BT17:BU17"/>
    <mergeCell ref="AJ21:AM21"/>
    <mergeCell ref="AA21:AD21"/>
    <mergeCell ref="AP17:AQ17"/>
    <mergeCell ref="AG16:AI16"/>
    <mergeCell ref="S15:V15"/>
    <mergeCell ref="AR41:AS41"/>
    <mergeCell ref="BE37:BH37"/>
    <mergeCell ref="AN36:AQ36"/>
    <mergeCell ref="AR36:AU36"/>
    <mergeCell ref="Y34:Y35"/>
    <mergeCell ref="AJ31:AM31"/>
    <mergeCell ref="AF34:AF35"/>
    <mergeCell ref="BI31:BL31"/>
    <mergeCell ref="BG32:BH32"/>
    <mergeCell ref="BA32:BB32"/>
    <mergeCell ref="AR32:AS32"/>
    <mergeCell ref="AT32:AU32"/>
    <mergeCell ref="AE9:AG9"/>
    <mergeCell ref="BA9:BB9"/>
    <mergeCell ref="BI9:BJ9"/>
    <mergeCell ref="W10:W11"/>
    <mergeCell ref="AJ10:AJ11"/>
    <mergeCell ref="AS10:AS11"/>
    <mergeCell ref="Y10:Y11"/>
    <mergeCell ref="AA15:AD15"/>
    <mergeCell ref="AR21:AU21"/>
    <mergeCell ref="BE20:BH20"/>
    <mergeCell ref="AI10:AI11"/>
    <mergeCell ref="BC9:BD9"/>
    <mergeCell ref="BC32:BD32"/>
    <mergeCell ref="AE36:AI36"/>
    <mergeCell ref="AJ36:AM36"/>
    <mergeCell ref="AN34:AN35"/>
    <mergeCell ref="AE38:AI38"/>
    <mergeCell ref="AJ33:AK33"/>
    <mergeCell ref="AJ37:AM37"/>
    <mergeCell ref="AQ34:AQ35"/>
    <mergeCell ref="BG33:BH33"/>
    <mergeCell ref="BK34:BK35"/>
    <mergeCell ref="AG34:AG35"/>
    <mergeCell ref="D18:D19"/>
    <mergeCell ref="BM33:BO33"/>
    <mergeCell ref="BE31:BH31"/>
    <mergeCell ref="AR34:AR35"/>
    <mergeCell ref="BA37:BD37"/>
    <mergeCell ref="BI37:BL37"/>
    <mergeCell ref="BO34:BO35"/>
    <mergeCell ref="Y33:Z33"/>
    <mergeCell ref="AC33:AD33"/>
    <mergeCell ref="AE40:AF40"/>
    <mergeCell ref="AG40:AI40"/>
    <mergeCell ref="AN40:AO40"/>
    <mergeCell ref="AJ40:AK40"/>
    <mergeCell ref="AE39:AI39"/>
    <mergeCell ref="BA34:BA35"/>
    <mergeCell ref="AV40:AW40"/>
    <mergeCell ref="N38:R38"/>
    <mergeCell ref="AE37:AI37"/>
    <mergeCell ref="AL34:AL35"/>
    <mergeCell ref="AM34:AM35"/>
    <mergeCell ref="BA38:BD38"/>
    <mergeCell ref="AV37:AZ37"/>
    <mergeCell ref="AR37:AU37"/>
    <mergeCell ref="AN38:AQ38"/>
    <mergeCell ref="X34:X35"/>
    <mergeCell ref="V34:V35"/>
    <mergeCell ref="S40:T40"/>
    <mergeCell ref="BN34:BN35"/>
    <mergeCell ref="BI36:BL36"/>
    <mergeCell ref="S18:S19"/>
    <mergeCell ref="AJ18:AJ19"/>
    <mergeCell ref="BW10:BW11"/>
    <mergeCell ref="BF10:BF11"/>
    <mergeCell ref="AR10:AR11"/>
    <mergeCell ref="BH10:BH11"/>
    <mergeCell ref="W9:X9"/>
    <mergeCell ref="AU10:AU11"/>
    <mergeCell ref="Z10:Z11"/>
    <mergeCell ref="AO10:AO11"/>
    <mergeCell ref="AR15:AU15"/>
    <mergeCell ref="AP8:AQ8"/>
    <mergeCell ref="AM18:AM19"/>
    <mergeCell ref="AN13:AQ13"/>
    <mergeCell ref="AR13:AU13"/>
    <mergeCell ref="AE8:AF8"/>
    <mergeCell ref="AG8:AI8"/>
    <mergeCell ref="S10:S11"/>
    <mergeCell ref="T10:T11"/>
    <mergeCell ref="U10:U11"/>
    <mergeCell ref="V10:V11"/>
    <mergeCell ref="S12:V12"/>
    <mergeCell ref="W13:Z13"/>
    <mergeCell ref="BM13:BQ13"/>
    <mergeCell ref="BE15:BH15"/>
    <mergeCell ref="AB10:AB11"/>
    <mergeCell ref="AV15:AZ15"/>
    <mergeCell ref="AJ16:AK16"/>
    <mergeCell ref="AV12:AZ12"/>
    <mergeCell ref="BL18:BL19"/>
    <mergeCell ref="BB18:BB19"/>
    <mergeCell ref="BT9:BU9"/>
    <mergeCell ref="DX4:EA4"/>
    <mergeCell ref="FC42:FC43"/>
    <mergeCell ref="BI4:BL4"/>
    <mergeCell ref="AE5:AI5"/>
    <mergeCell ref="N15:R15"/>
    <mergeCell ref="AR16:AS16"/>
    <mergeCell ref="AV16:AW16"/>
    <mergeCell ref="AX16:AZ16"/>
    <mergeCell ref="W15:Z15"/>
    <mergeCell ref="AA16:AB16"/>
    <mergeCell ref="Y17:Z17"/>
    <mergeCell ref="S16:T16"/>
    <mergeCell ref="U16:V16"/>
    <mergeCell ref="S14:V14"/>
    <mergeCell ref="W14:Z14"/>
    <mergeCell ref="BA14:BD14"/>
    <mergeCell ref="AJ17:AK17"/>
    <mergeCell ref="N4:R4"/>
    <mergeCell ref="Z18:Z19"/>
    <mergeCell ref="AA13:AD13"/>
    <mergeCell ref="S4:V4"/>
    <mergeCell ref="S5:V5"/>
    <mergeCell ref="CD6:CH6"/>
    <mergeCell ref="CG10:CG11"/>
    <mergeCell ref="N14:R14"/>
    <mergeCell ref="BI14:BL14"/>
    <mergeCell ref="BM14:BQ14"/>
    <mergeCell ref="N9:P9"/>
    <mergeCell ref="AA14:AD14"/>
    <mergeCell ref="AD10:AD11"/>
    <mergeCell ref="AV5:AZ5"/>
    <mergeCell ref="CM16:CN16"/>
    <mergeCell ref="A2:A3"/>
    <mergeCell ref="CU5:CY5"/>
    <mergeCell ref="CQ5:CT5"/>
    <mergeCell ref="EF25:EG25"/>
    <mergeCell ref="B18:B19"/>
    <mergeCell ref="C18:C19"/>
    <mergeCell ref="E18:E19"/>
    <mergeCell ref="F18:F19"/>
    <mergeCell ref="AG18:AG19"/>
    <mergeCell ref="AE15:AI15"/>
    <mergeCell ref="AE17:AG17"/>
    <mergeCell ref="BZ17:CA17"/>
    <mergeCell ref="BI18:BI19"/>
    <mergeCell ref="CJ18:CJ19"/>
    <mergeCell ref="BR17:BS17"/>
    <mergeCell ref="BO18:BO19"/>
    <mergeCell ref="CL18:CL19"/>
    <mergeCell ref="EB4:EE4"/>
    <mergeCell ref="EB5:EE5"/>
    <mergeCell ref="J10:J11"/>
    <mergeCell ref="F14:I14"/>
    <mergeCell ref="CU9:CW9"/>
    <mergeCell ref="CD9:CF9"/>
    <mergeCell ref="N5:R5"/>
    <mergeCell ref="J5:M5"/>
    <mergeCell ref="W5:Z5"/>
    <mergeCell ref="AA5:AD5"/>
    <mergeCell ref="CD5:CH5"/>
    <mergeCell ref="CI5:CL5"/>
    <mergeCell ref="Q10:Q11"/>
    <mergeCell ref="R10:R11"/>
    <mergeCell ref="BX10:BX11"/>
    <mergeCell ref="F6:I6"/>
    <mergeCell ref="F10:F11"/>
    <mergeCell ref="M10:M11"/>
    <mergeCell ref="BA10:BA11"/>
    <mergeCell ref="H9:I9"/>
    <mergeCell ref="I10:I11"/>
    <mergeCell ref="S7:V7"/>
    <mergeCell ref="S6:V6"/>
    <mergeCell ref="W6:Z6"/>
    <mergeCell ref="AA6:AD6"/>
    <mergeCell ref="BI7:BL7"/>
    <mergeCell ref="BT8:BU8"/>
    <mergeCell ref="BT10:BT11"/>
    <mergeCell ref="BK10:BK11"/>
    <mergeCell ref="AX10:AX11"/>
    <mergeCell ref="X10:X11"/>
    <mergeCell ref="AY10:AY11"/>
    <mergeCell ref="AF10:AF11"/>
    <mergeCell ref="BE6:BH6"/>
    <mergeCell ref="AC8:AD8"/>
    <mergeCell ref="BD10:BD11"/>
    <mergeCell ref="BR10:BR11"/>
    <mergeCell ref="AT10:AT11"/>
    <mergeCell ref="BI6:BL6"/>
    <mergeCell ref="W7:Z7"/>
    <mergeCell ref="BP9:BQ9"/>
    <mergeCell ref="BG9:BH9"/>
    <mergeCell ref="L8:M8"/>
    <mergeCell ref="Y8:Z8"/>
    <mergeCell ref="AL10:AL11"/>
    <mergeCell ref="W8:X8"/>
    <mergeCell ref="S8:T8"/>
    <mergeCell ref="BA5:BD5"/>
    <mergeCell ref="AA10:AA11"/>
    <mergeCell ref="N10:N11"/>
    <mergeCell ref="AJ8:AK8"/>
    <mergeCell ref="K10:K11"/>
    <mergeCell ref="AH9:AI9"/>
    <mergeCell ref="N6:R6"/>
    <mergeCell ref="BE9:BF9"/>
    <mergeCell ref="J6:M6"/>
    <mergeCell ref="AK10:AK11"/>
    <mergeCell ref="U8:V8"/>
    <mergeCell ref="S9:T9"/>
    <mergeCell ref="U9:V9"/>
    <mergeCell ref="BV10:BV11"/>
    <mergeCell ref="BG8:BH8"/>
    <mergeCell ref="BI8:BJ8"/>
    <mergeCell ref="AV10:AV11"/>
    <mergeCell ref="BN10:BN11"/>
    <mergeCell ref="AN6:AQ6"/>
    <mergeCell ref="AR6:AU6"/>
    <mergeCell ref="AW10:AW11"/>
    <mergeCell ref="AN7:AQ7"/>
    <mergeCell ref="BR6:BU6"/>
    <mergeCell ref="AJ7:AM7"/>
    <mergeCell ref="Y9:Z9"/>
    <mergeCell ref="AA9:AB9"/>
    <mergeCell ref="N7:R7"/>
    <mergeCell ref="AA7:AD7"/>
    <mergeCell ref="AC10:AC11"/>
    <mergeCell ref="Q9:R9"/>
    <mergeCell ref="BV6:BY6"/>
    <mergeCell ref="BV7:BY7"/>
    <mergeCell ref="B8:C8"/>
    <mergeCell ref="D8:E8"/>
    <mergeCell ref="F8:G8"/>
    <mergeCell ref="H8:I8"/>
    <mergeCell ref="J8:K8"/>
    <mergeCell ref="B16:C16"/>
    <mergeCell ref="D16:E16"/>
    <mergeCell ref="F16:G16"/>
    <mergeCell ref="H16:I16"/>
    <mergeCell ref="J16:K16"/>
    <mergeCell ref="L16:M16"/>
    <mergeCell ref="W16:X16"/>
    <mergeCell ref="F9:G9"/>
    <mergeCell ref="J14:M14"/>
    <mergeCell ref="L9:M9"/>
    <mergeCell ref="B9:C9"/>
    <mergeCell ref="B12:E12"/>
    <mergeCell ref="F13:I13"/>
    <mergeCell ref="P10:P11"/>
    <mergeCell ref="F15:I15"/>
    <mergeCell ref="J9:K9"/>
    <mergeCell ref="N8:P8"/>
    <mergeCell ref="Q8:R8"/>
    <mergeCell ref="B10:B11"/>
    <mergeCell ref="C10:C11"/>
    <mergeCell ref="D10:D11"/>
    <mergeCell ref="N12:R12"/>
    <mergeCell ref="N13:R13"/>
    <mergeCell ref="J12:M12"/>
    <mergeCell ref="BO10:BO11"/>
    <mergeCell ref="BX9:BY9"/>
    <mergeCell ref="AJ12:AM12"/>
    <mergeCell ref="BM12:BQ12"/>
    <mergeCell ref="BZ13:CC13"/>
    <mergeCell ref="BA13:BD13"/>
    <mergeCell ref="BE8:BF8"/>
    <mergeCell ref="BZ8:CA8"/>
    <mergeCell ref="BS10:BS11"/>
    <mergeCell ref="CQ10:CQ11"/>
    <mergeCell ref="CR10:CR11"/>
    <mergeCell ref="BM9:BO9"/>
    <mergeCell ref="CI13:CL13"/>
    <mergeCell ref="CH10:CH11"/>
    <mergeCell ref="BL10:BL11"/>
    <mergeCell ref="CD10:CD11"/>
    <mergeCell ref="AN8:AO8"/>
    <mergeCell ref="AR12:AU12"/>
    <mergeCell ref="BQ10:BQ11"/>
    <mergeCell ref="BZ12:CC12"/>
    <mergeCell ref="BV12:BY12"/>
    <mergeCell ref="CM13:CP13"/>
    <mergeCell ref="BM10:BM11"/>
    <mergeCell ref="AZ10:AZ11"/>
    <mergeCell ref="BU10:BU11"/>
    <mergeCell ref="AQ10:AQ11"/>
    <mergeCell ref="BR9:BS9"/>
    <mergeCell ref="DN10:DN11"/>
    <mergeCell ref="DO10:DO11"/>
    <mergeCell ref="DD8:DE8"/>
    <mergeCell ref="DF8:DG8"/>
    <mergeCell ref="DH8:DI8"/>
    <mergeCell ref="CF8:CH8"/>
    <mergeCell ref="DA10:DA11"/>
    <mergeCell ref="CW10:CW11"/>
    <mergeCell ref="EB12:EE12"/>
    <mergeCell ref="CZ9:DA9"/>
    <mergeCell ref="EC10:EC11"/>
    <mergeCell ref="DX9:DY9"/>
    <mergeCell ref="DZ9:EA9"/>
    <mergeCell ref="DX10:DX11"/>
    <mergeCell ref="DY10:DY11"/>
    <mergeCell ref="DZ10:DZ11"/>
    <mergeCell ref="CU8:CV8"/>
    <mergeCell ref="CL10:CL11"/>
    <mergeCell ref="CI9:CJ9"/>
    <mergeCell ref="DE10:DE11"/>
    <mergeCell ref="CT10:CT11"/>
    <mergeCell ref="DD9:DE9"/>
    <mergeCell ref="DJ8:DK8"/>
    <mergeCell ref="DD10:DD11"/>
    <mergeCell ref="DV10:DV11"/>
    <mergeCell ref="CN10:CN11"/>
    <mergeCell ref="CJ10:CJ11"/>
    <mergeCell ref="CI12:CL12"/>
    <mergeCell ref="CM12:CP12"/>
    <mergeCell ref="DJ9:DK9"/>
    <mergeCell ref="DF9:DG9"/>
    <mergeCell ref="CM10:CM11"/>
    <mergeCell ref="EU10:EU11"/>
    <mergeCell ref="ER12:EU12"/>
    <mergeCell ref="FC15:FI15"/>
    <mergeCell ref="FI10:FI11"/>
    <mergeCell ref="FE10:FE11"/>
    <mergeCell ref="FF10:FF11"/>
    <mergeCell ref="GA15:GA16"/>
    <mergeCell ref="GD7:GD8"/>
    <mergeCell ref="EF13:EI13"/>
    <mergeCell ref="EF14:EI14"/>
    <mergeCell ref="DU10:DU11"/>
    <mergeCell ref="DT12:DW12"/>
    <mergeCell ref="DV8:DW8"/>
    <mergeCell ref="DT8:DU8"/>
    <mergeCell ref="DX12:EA12"/>
    <mergeCell ref="EB14:EE14"/>
    <mergeCell ref="EB15:EE15"/>
    <mergeCell ref="EF15:EI15"/>
    <mergeCell ref="DX13:EA13"/>
    <mergeCell ref="DT14:DW14"/>
    <mergeCell ref="EH9:EI9"/>
    <mergeCell ref="EY10:EY11"/>
    <mergeCell ref="EZ10:EZ11"/>
    <mergeCell ref="EJ13:EM13"/>
    <mergeCell ref="ET16:EU16"/>
    <mergeCell ref="ER16:ES16"/>
    <mergeCell ref="EV10:EV11"/>
    <mergeCell ref="EA10:EA11"/>
    <mergeCell ref="EV13:FB13"/>
    <mergeCell ref="EX10:EX11"/>
    <mergeCell ref="FQ9:FQ11"/>
    <mergeCell ref="FR9:FR11"/>
    <mergeCell ref="GF23:GF24"/>
    <mergeCell ref="GH9:GH11"/>
    <mergeCell ref="GK17:GK19"/>
    <mergeCell ref="GJ15:GJ16"/>
    <mergeCell ref="GI15:GI16"/>
    <mergeCell ref="GC15:GC16"/>
    <mergeCell ref="GA17:GA19"/>
    <mergeCell ref="DX7:EA7"/>
    <mergeCell ref="ER15:EU15"/>
    <mergeCell ref="ET10:ET11"/>
    <mergeCell ref="ED10:ED11"/>
    <mergeCell ref="FE8:FI8"/>
    <mergeCell ref="EX8:FB8"/>
    <mergeCell ref="EV15:FB15"/>
    <mergeCell ref="EW10:EW11"/>
    <mergeCell ref="GG7:GG8"/>
    <mergeCell ref="FJ8:FK8"/>
    <mergeCell ref="FT7:FT8"/>
    <mergeCell ref="GE7:GE8"/>
    <mergeCell ref="GF7:GF8"/>
    <mergeCell ref="FC14:FI14"/>
    <mergeCell ref="FC13:FI13"/>
    <mergeCell ref="FC8:FD8"/>
    <mergeCell ref="FS9:FS11"/>
    <mergeCell ref="GD15:GD16"/>
    <mergeCell ref="GE15:GE16"/>
    <mergeCell ref="FG10:FG11"/>
    <mergeCell ref="FH9:FI9"/>
    <mergeCell ref="GA7:GA8"/>
    <mergeCell ref="GB7:GB8"/>
    <mergeCell ref="GC7:GC8"/>
    <mergeCell ref="FZ7:FZ8"/>
    <mergeCell ref="EV7:FB7"/>
    <mergeCell ref="GE17:GE19"/>
    <mergeCell ref="GF17:GF19"/>
    <mergeCell ref="FV9:FV11"/>
    <mergeCell ref="GK7:GK8"/>
    <mergeCell ref="FJ14:FP14"/>
    <mergeCell ref="GJ9:GJ11"/>
    <mergeCell ref="FM10:FM11"/>
    <mergeCell ref="FL8:FP8"/>
    <mergeCell ref="GF9:GF11"/>
    <mergeCell ref="GG9:GG11"/>
    <mergeCell ref="GE9:GE11"/>
    <mergeCell ref="FX7:FX8"/>
    <mergeCell ref="FY7:FY8"/>
    <mergeCell ref="FR7:FR8"/>
    <mergeCell ref="GK9:GK11"/>
    <mergeCell ref="FQ7:FQ8"/>
    <mergeCell ref="GJ17:GJ19"/>
    <mergeCell ref="GH17:GH19"/>
    <mergeCell ref="FU15:FU16"/>
    <mergeCell ref="FT9:FT11"/>
    <mergeCell ref="GC9:GC11"/>
    <mergeCell ref="GG15:GG16"/>
    <mergeCell ref="FY9:FY11"/>
    <mergeCell ref="FV7:FV8"/>
    <mergeCell ref="FV15:FV16"/>
    <mergeCell ref="FJ16:FK16"/>
    <mergeCell ref="FO18:FO19"/>
    <mergeCell ref="FP18:FP19"/>
    <mergeCell ref="FM18:FM19"/>
    <mergeCell ref="FJ7:FP7"/>
    <mergeCell ref="FJ9:FN9"/>
    <mergeCell ref="FU9:FU11"/>
    <mergeCell ref="FL10:FL11"/>
    <mergeCell ref="FT31:FT32"/>
    <mergeCell ref="FW7:FW8"/>
    <mergeCell ref="FY17:FY19"/>
    <mergeCell ref="FV17:FV19"/>
    <mergeCell ref="FW17:FW19"/>
    <mergeCell ref="FJ29:FP29"/>
    <mergeCell ref="FR31:FR32"/>
    <mergeCell ref="FT17:FT19"/>
    <mergeCell ref="FU17:FU19"/>
    <mergeCell ref="FO25:FP25"/>
    <mergeCell ref="FJ24:FK24"/>
    <mergeCell ref="FJ17:FN17"/>
    <mergeCell ref="FQ15:FQ16"/>
    <mergeCell ref="FU7:FU8"/>
    <mergeCell ref="FS7:FS8"/>
    <mergeCell ref="FJ20:FP20"/>
    <mergeCell ref="FJ21:FP21"/>
    <mergeCell ref="FQ23:FQ24"/>
    <mergeCell ref="GD31:GD32"/>
    <mergeCell ref="ET9:EU9"/>
    <mergeCell ref="GB23:GB24"/>
    <mergeCell ref="ER23:EU23"/>
    <mergeCell ref="FA9:FB9"/>
    <mergeCell ref="FK10:FK11"/>
    <mergeCell ref="FC12:FI12"/>
    <mergeCell ref="FJ10:FJ11"/>
    <mergeCell ref="GC25:GC27"/>
    <mergeCell ref="FN10:FN11"/>
    <mergeCell ref="FO10:FO11"/>
    <mergeCell ref="FH10:FH11"/>
    <mergeCell ref="FC9:FG9"/>
    <mergeCell ref="EV9:EZ9"/>
    <mergeCell ref="EU26:EU27"/>
    <mergeCell ref="FR23:FR24"/>
    <mergeCell ref="FX17:FX19"/>
    <mergeCell ref="GD17:GD19"/>
    <mergeCell ref="ER10:ER11"/>
    <mergeCell ref="ES10:ES11"/>
    <mergeCell ref="GB15:GB16"/>
    <mergeCell ref="EX18:EX19"/>
    <mergeCell ref="GD9:GD11"/>
    <mergeCell ref="FE32:FI32"/>
    <mergeCell ref="FB26:FB27"/>
    <mergeCell ref="GB25:GB27"/>
    <mergeCell ref="FW25:FW27"/>
    <mergeCell ref="FN26:FN27"/>
    <mergeCell ref="FE24:FI24"/>
    <mergeCell ref="FN18:FN19"/>
    <mergeCell ref="GB31:GB32"/>
    <mergeCell ref="FY31:FY32"/>
    <mergeCell ref="FC26:FC27"/>
    <mergeCell ref="FC24:FD24"/>
    <mergeCell ref="FJ22:FP22"/>
    <mergeCell ref="FJ23:FP23"/>
    <mergeCell ref="FD26:FD27"/>
    <mergeCell ref="FX25:FX27"/>
    <mergeCell ref="FH26:FH27"/>
    <mergeCell ref="FQ17:FQ19"/>
    <mergeCell ref="FO26:FO27"/>
    <mergeCell ref="FS23:FS24"/>
    <mergeCell ref="FX23:FX24"/>
    <mergeCell ref="FL18:FL19"/>
    <mergeCell ref="FH18:FH19"/>
    <mergeCell ref="GC31:GC32"/>
    <mergeCell ref="FS25:FS27"/>
    <mergeCell ref="FR17:FR19"/>
    <mergeCell ref="FS17:FS19"/>
    <mergeCell ref="GA23:GA24"/>
    <mergeCell ref="FC20:FI20"/>
    <mergeCell ref="GC23:GC24"/>
    <mergeCell ref="FZ25:FZ27"/>
    <mergeCell ref="GE2:GG3"/>
    <mergeCell ref="FX9:FX11"/>
    <mergeCell ref="FX31:FX32"/>
    <mergeCell ref="FW31:FW32"/>
    <mergeCell ref="FV31:FV32"/>
    <mergeCell ref="FU31:FU32"/>
    <mergeCell ref="FZ15:FZ16"/>
    <mergeCell ref="GG25:GG27"/>
    <mergeCell ref="FP10:FP11"/>
    <mergeCell ref="GB9:GB11"/>
    <mergeCell ref="GA9:GA11"/>
    <mergeCell ref="FW9:FW11"/>
    <mergeCell ref="FY23:FY24"/>
    <mergeCell ref="FR25:FR27"/>
    <mergeCell ref="FR15:FR16"/>
    <mergeCell ref="FG26:FG27"/>
    <mergeCell ref="GD23:GD24"/>
    <mergeCell ref="FV25:FV27"/>
    <mergeCell ref="FY25:FY27"/>
    <mergeCell ref="GB17:GB19"/>
    <mergeCell ref="FL32:FP32"/>
    <mergeCell ref="GD25:GD27"/>
    <mergeCell ref="FZ31:FZ32"/>
    <mergeCell ref="FL24:FP24"/>
    <mergeCell ref="FG18:FG19"/>
    <mergeCell ref="FC21:FI21"/>
    <mergeCell ref="FJ30:FP30"/>
    <mergeCell ref="FC32:FD32"/>
    <mergeCell ref="FL26:FL27"/>
    <mergeCell ref="FM26:FM27"/>
    <mergeCell ref="FJ28:FP28"/>
    <mergeCell ref="FI26:FI27"/>
    <mergeCell ref="GG23:GG24"/>
    <mergeCell ref="FQ25:FQ27"/>
    <mergeCell ref="FJ18:FJ19"/>
    <mergeCell ref="GE23:GE24"/>
    <mergeCell ref="FL16:FP16"/>
    <mergeCell ref="FW23:FW24"/>
    <mergeCell ref="FT15:FT16"/>
    <mergeCell ref="FJ26:FJ27"/>
    <mergeCell ref="FE18:FE19"/>
    <mergeCell ref="FK18:FK19"/>
    <mergeCell ref="FW15:FW16"/>
    <mergeCell ref="GC17:GC19"/>
    <mergeCell ref="FO17:FP17"/>
    <mergeCell ref="FP26:FP27"/>
    <mergeCell ref="FC17:FG17"/>
    <mergeCell ref="FU25:FU27"/>
    <mergeCell ref="FT23:FT24"/>
    <mergeCell ref="FT25:FT27"/>
    <mergeCell ref="FC25:FG25"/>
    <mergeCell ref="FE26:FE27"/>
    <mergeCell ref="FF26:FF27"/>
    <mergeCell ref="FH25:FI25"/>
    <mergeCell ref="FZ17:FZ19"/>
    <mergeCell ref="FV23:FV24"/>
    <mergeCell ref="FJ25:FN25"/>
    <mergeCell ref="GF15:GF16"/>
    <mergeCell ref="GF25:GF27"/>
    <mergeCell ref="GA25:GA27"/>
    <mergeCell ref="FK26:FK27"/>
    <mergeCell ref="FC23:FI23"/>
    <mergeCell ref="FZ23:FZ24"/>
    <mergeCell ref="FC18:FC19"/>
    <mergeCell ref="ER7:EU7"/>
    <mergeCell ref="ER24:ES24"/>
    <mergeCell ref="EW26:EW27"/>
    <mergeCell ref="FA26:FA27"/>
    <mergeCell ref="FC22:FI22"/>
    <mergeCell ref="FC30:FI30"/>
    <mergeCell ref="EN29:EQ29"/>
    <mergeCell ref="GA31:GA32"/>
    <mergeCell ref="FX15:FX16"/>
    <mergeCell ref="EP17:EQ17"/>
    <mergeCell ref="FJ15:FP15"/>
    <mergeCell ref="FS31:FS32"/>
    <mergeCell ref="FQ31:FQ32"/>
    <mergeCell ref="FC31:FI31"/>
    <mergeCell ref="EV24:EW24"/>
    <mergeCell ref="EV22:FB22"/>
    <mergeCell ref="EV21:FB21"/>
    <mergeCell ref="EX24:FB24"/>
    <mergeCell ref="EV25:EZ25"/>
    <mergeCell ref="EX26:EX27"/>
    <mergeCell ref="EY26:EY27"/>
    <mergeCell ref="EV30:FB30"/>
    <mergeCell ref="EV31:FB31"/>
    <mergeCell ref="FJ31:FP31"/>
    <mergeCell ref="FC28:FI28"/>
    <mergeCell ref="FC29:FI29"/>
    <mergeCell ref="FY15:FY16"/>
    <mergeCell ref="FE16:FI16"/>
    <mergeCell ref="FH17:FI17"/>
    <mergeCell ref="FS15:FS16"/>
    <mergeCell ref="FZ9:FZ11"/>
    <mergeCell ref="FF18:FF19"/>
    <mergeCell ref="DT2:EE3"/>
    <mergeCell ref="DY18:DY19"/>
    <mergeCell ref="FB10:FB11"/>
    <mergeCell ref="EV12:FB12"/>
    <mergeCell ref="FC16:FD16"/>
    <mergeCell ref="EG26:EG27"/>
    <mergeCell ref="EH26:EH27"/>
    <mergeCell ref="EN25:EO25"/>
    <mergeCell ref="DX24:DY24"/>
    <mergeCell ref="EC26:EC27"/>
    <mergeCell ref="ED26:ED27"/>
    <mergeCell ref="ER8:ES8"/>
    <mergeCell ref="FA18:FA19"/>
    <mergeCell ref="DZ26:DZ27"/>
    <mergeCell ref="EF4:EI4"/>
    <mergeCell ref="EF5:EI5"/>
    <mergeCell ref="DT4:DW4"/>
    <mergeCell ref="EF6:EI6"/>
    <mergeCell ref="ER5:EU5"/>
    <mergeCell ref="ER6:EU6"/>
    <mergeCell ref="EL17:EM17"/>
    <mergeCell ref="EO18:EO19"/>
    <mergeCell ref="ES18:ES19"/>
    <mergeCell ref="ED17:EE17"/>
    <mergeCell ref="EB17:EC17"/>
    <mergeCell ref="EL26:EL27"/>
    <mergeCell ref="EM26:EM27"/>
    <mergeCell ref="DW18:DW19"/>
    <mergeCell ref="ER20:EU20"/>
    <mergeCell ref="EJ9:EK9"/>
    <mergeCell ref="FC7:FI7"/>
    <mergeCell ref="FI18:FI19"/>
    <mergeCell ref="FD10:FD11"/>
    <mergeCell ref="FC10:FC11"/>
    <mergeCell ref="FD18:FD19"/>
    <mergeCell ref="GE25:GE27"/>
    <mergeCell ref="DO18:DO19"/>
    <mergeCell ref="EB18:EB19"/>
    <mergeCell ref="DL14:DO14"/>
    <mergeCell ref="DL15:DO15"/>
    <mergeCell ref="DR16:DS16"/>
    <mergeCell ref="EJ16:EK16"/>
    <mergeCell ref="ET17:EU17"/>
    <mergeCell ref="ET18:ET19"/>
    <mergeCell ref="EU18:EU19"/>
    <mergeCell ref="EJ14:EM14"/>
    <mergeCell ref="EB13:EE13"/>
    <mergeCell ref="EN12:EQ12"/>
    <mergeCell ref="ER14:EU14"/>
    <mergeCell ref="ER18:ER19"/>
    <mergeCell ref="EJ15:EM15"/>
    <mergeCell ref="DP17:DQ17"/>
    <mergeCell ref="DT17:DU17"/>
    <mergeCell ref="EE18:EE19"/>
    <mergeCell ref="DP18:DP19"/>
    <mergeCell ref="DQ18:DQ19"/>
    <mergeCell ref="ED16:EE16"/>
    <mergeCell ref="DT18:DT19"/>
    <mergeCell ref="DL17:DM17"/>
    <mergeCell ref="DM18:DM19"/>
    <mergeCell ref="DN17:DO17"/>
    <mergeCell ref="DS18:DS19"/>
    <mergeCell ref="DZ18:DZ19"/>
    <mergeCell ref="FA10:FA11"/>
    <mergeCell ref="DZ17:EA17"/>
    <mergeCell ref="DN18:DN19"/>
    <mergeCell ref="DX20:EA20"/>
    <mergeCell ref="EJ25:EK25"/>
    <mergeCell ref="DU18:DU19"/>
    <mergeCell ref="EC18:EC19"/>
    <mergeCell ref="EF20:EI20"/>
    <mergeCell ref="DL22:DO22"/>
    <mergeCell ref="DL23:DO23"/>
    <mergeCell ref="DL18:DL19"/>
    <mergeCell ref="EJ22:EM22"/>
    <mergeCell ref="DZ25:EA25"/>
    <mergeCell ref="EJ17:EK17"/>
    <mergeCell ref="ED18:ED19"/>
    <mergeCell ref="DR24:DS24"/>
    <mergeCell ref="EH25:EI25"/>
    <mergeCell ref="DT22:DW22"/>
    <mergeCell ref="EH17:EI17"/>
    <mergeCell ref="EF22:EI22"/>
    <mergeCell ref="EJ18:EJ19"/>
    <mergeCell ref="EK18:EK19"/>
    <mergeCell ref="DV24:DW24"/>
    <mergeCell ref="DL24:DM24"/>
    <mergeCell ref="DP25:DQ25"/>
    <mergeCell ref="DL21:DO21"/>
    <mergeCell ref="DR25:DS25"/>
    <mergeCell ref="DT24:DU24"/>
    <mergeCell ref="DV25:DW25"/>
    <mergeCell ref="DZ24:EA24"/>
    <mergeCell ref="EV17:EZ17"/>
    <mergeCell ref="DV18:DV19"/>
    <mergeCell ref="EH16:EI16"/>
    <mergeCell ref="EI18:EI19"/>
    <mergeCell ref="EN18:EN19"/>
    <mergeCell ref="EH18:EH19"/>
    <mergeCell ref="EW18:EW19"/>
    <mergeCell ref="EX16:FB16"/>
    <mergeCell ref="EV16:EW16"/>
    <mergeCell ref="EN22:EQ22"/>
    <mergeCell ref="EN23:EQ23"/>
    <mergeCell ref="DT21:DW21"/>
    <mergeCell ref="DT23:DW23"/>
    <mergeCell ref="FB18:FB19"/>
    <mergeCell ref="EN16:EO16"/>
    <mergeCell ref="EF21:EI21"/>
    <mergeCell ref="EV23:FB23"/>
    <mergeCell ref="EJ20:EM20"/>
    <mergeCell ref="EP18:EP19"/>
    <mergeCell ref="EF18:EF19"/>
    <mergeCell ref="EG18:EG19"/>
    <mergeCell ref="DX18:DX19"/>
    <mergeCell ref="EV20:FB20"/>
    <mergeCell ref="ER21:EU21"/>
    <mergeCell ref="ER17:ES17"/>
    <mergeCell ref="EB22:EE22"/>
    <mergeCell ref="EA18:EA19"/>
    <mergeCell ref="EY18:EY19"/>
    <mergeCell ref="FA17:FB17"/>
    <mergeCell ref="EN17:EO17"/>
    <mergeCell ref="DZ16:EA16"/>
    <mergeCell ref="EZ18:EZ19"/>
    <mergeCell ref="ER22:EU22"/>
    <mergeCell ref="EP32:EQ32"/>
    <mergeCell ref="EN32:EO32"/>
    <mergeCell ref="EN26:EN27"/>
    <mergeCell ref="EV32:EW32"/>
    <mergeCell ref="EN21:EQ21"/>
    <mergeCell ref="ER29:EU29"/>
    <mergeCell ref="ER36:EU36"/>
    <mergeCell ref="EJ23:EM23"/>
    <mergeCell ref="ER26:ER27"/>
    <mergeCell ref="EN30:EQ30"/>
    <mergeCell ref="EL18:EL19"/>
    <mergeCell ref="EM18:EM19"/>
    <mergeCell ref="ET25:EU25"/>
    <mergeCell ref="EN20:EQ20"/>
    <mergeCell ref="ET26:ET27"/>
    <mergeCell ref="ER25:ES25"/>
    <mergeCell ref="EL32:EM32"/>
    <mergeCell ref="ER32:ES32"/>
    <mergeCell ref="EV18:EV19"/>
    <mergeCell ref="EJ24:EK24"/>
    <mergeCell ref="EP24:EQ24"/>
    <mergeCell ref="EP25:EQ25"/>
    <mergeCell ref="EO26:EO27"/>
    <mergeCell ref="EQ34:EQ35"/>
    <mergeCell ref="ER31:EU31"/>
    <mergeCell ref="EM34:EM35"/>
    <mergeCell ref="EK34:EK35"/>
    <mergeCell ref="ET34:ET35"/>
    <mergeCell ref="ES34:ES35"/>
    <mergeCell ref="EJ29:EM29"/>
    <mergeCell ref="EN24:EO24"/>
    <mergeCell ref="FH42:FH43"/>
    <mergeCell ref="EX42:EX43"/>
    <mergeCell ref="EM50:EM51"/>
    <mergeCell ref="FD50:FD51"/>
    <mergeCell ref="EP49:EQ49"/>
    <mergeCell ref="FG42:FG43"/>
    <mergeCell ref="FF42:FF43"/>
    <mergeCell ref="ET50:ET51"/>
    <mergeCell ref="EW42:EW43"/>
    <mergeCell ref="EV42:EV43"/>
    <mergeCell ref="EJ50:EJ51"/>
    <mergeCell ref="EJ41:EK41"/>
    <mergeCell ref="FH50:FH51"/>
    <mergeCell ref="EU50:EU51"/>
    <mergeCell ref="EJ45:EM45"/>
    <mergeCell ref="EN42:EN43"/>
    <mergeCell ref="EN45:EQ45"/>
    <mergeCell ref="ES50:ES51"/>
    <mergeCell ref="ER50:ER51"/>
    <mergeCell ref="ER48:ES48"/>
    <mergeCell ref="ER46:EU46"/>
    <mergeCell ref="FH41:FI41"/>
    <mergeCell ref="FC49:FG49"/>
    <mergeCell ref="FA49:FB49"/>
    <mergeCell ref="EW50:EW51"/>
    <mergeCell ref="EJ47:EM47"/>
    <mergeCell ref="EN50:EN51"/>
    <mergeCell ref="FA41:FB41"/>
    <mergeCell ref="EN47:EQ47"/>
    <mergeCell ref="ER44:EU44"/>
    <mergeCell ref="EY42:EY43"/>
    <mergeCell ref="FA42:FA43"/>
    <mergeCell ref="FL42:FL43"/>
    <mergeCell ref="ET41:EU41"/>
    <mergeCell ref="ET49:EU49"/>
    <mergeCell ref="EP41:EQ41"/>
    <mergeCell ref="FO49:FP49"/>
    <mergeCell ref="DN32:DO32"/>
    <mergeCell ref="EB26:EB27"/>
    <mergeCell ref="DX21:EA21"/>
    <mergeCell ref="EB33:EC33"/>
    <mergeCell ref="ED32:EE32"/>
    <mergeCell ref="DX30:EA30"/>
    <mergeCell ref="DT29:DW29"/>
    <mergeCell ref="DX32:DY32"/>
    <mergeCell ref="EJ21:EM21"/>
    <mergeCell ref="DT31:DW31"/>
    <mergeCell ref="DT32:DU32"/>
    <mergeCell ref="DX33:DY33"/>
    <mergeCell ref="EB21:EE21"/>
    <mergeCell ref="DR33:DS33"/>
    <mergeCell ref="DX22:EA22"/>
    <mergeCell ref="DX23:EA23"/>
    <mergeCell ref="FC37:FI37"/>
    <mergeCell ref="ER30:EU30"/>
    <mergeCell ref="EN28:EQ28"/>
    <mergeCell ref="ER28:EU28"/>
    <mergeCell ref="EV28:FB28"/>
    <mergeCell ref="EJ30:EM30"/>
    <mergeCell ref="EX40:FB40"/>
    <mergeCell ref="ET24:EU24"/>
    <mergeCell ref="FO33:FP33"/>
    <mergeCell ref="EJ38:EM38"/>
    <mergeCell ref="FD42:FD43"/>
    <mergeCell ref="FM42:FM43"/>
    <mergeCell ref="EJ42:EJ43"/>
    <mergeCell ref="ED42:ED43"/>
    <mergeCell ref="FI34:FI35"/>
    <mergeCell ref="FC33:FG33"/>
    <mergeCell ref="DZ34:DZ35"/>
    <mergeCell ref="DX34:DX35"/>
    <mergeCell ref="EH34:EH35"/>
    <mergeCell ref="FG34:FG35"/>
    <mergeCell ref="FB34:FB35"/>
    <mergeCell ref="FJ39:FP39"/>
    <mergeCell ref="FN34:FN35"/>
    <mergeCell ref="ET42:ET43"/>
    <mergeCell ref="FA25:FB25"/>
    <mergeCell ref="DX40:DY40"/>
    <mergeCell ref="EM42:EM43"/>
    <mergeCell ref="EP26:EP27"/>
    <mergeCell ref="ED25:EE25"/>
    <mergeCell ref="DZ32:EA32"/>
    <mergeCell ref="DX25:DY25"/>
    <mergeCell ref="EL41:EM41"/>
    <mergeCell ref="EO42:EO43"/>
    <mergeCell ref="EF39:EI39"/>
    <mergeCell ref="EJ39:EM39"/>
    <mergeCell ref="EL42:EL43"/>
    <mergeCell ref="ER42:ER43"/>
    <mergeCell ref="ES42:ES43"/>
    <mergeCell ref="EB32:EC32"/>
    <mergeCell ref="EB29:EE29"/>
    <mergeCell ref="EJ33:EK33"/>
    <mergeCell ref="EL34:EL35"/>
    <mergeCell ref="EN34:EN35"/>
    <mergeCell ref="ES26:ES27"/>
    <mergeCell ref="EV39:FB39"/>
    <mergeCell ref="EL25:EM25"/>
    <mergeCell ref="EC34:EC35"/>
    <mergeCell ref="EF33:EG33"/>
    <mergeCell ref="EX34:EX35"/>
    <mergeCell ref="ET32:EU32"/>
    <mergeCell ref="EY34:EY35"/>
    <mergeCell ref="EL40:EM40"/>
    <mergeCell ref="DX31:EA31"/>
    <mergeCell ref="EF29:EI29"/>
    <mergeCell ref="EB24:EC24"/>
    <mergeCell ref="DV33:DW33"/>
    <mergeCell ref="EA26:EA27"/>
    <mergeCell ref="EB25:EC25"/>
    <mergeCell ref="EI42:EI43"/>
    <mergeCell ref="DY42:DY43"/>
    <mergeCell ref="EJ31:EM31"/>
    <mergeCell ref="EE26:EE27"/>
    <mergeCell ref="EI26:EI27"/>
    <mergeCell ref="DY26:DY27"/>
    <mergeCell ref="EB40:EC40"/>
    <mergeCell ref="EH42:EH43"/>
    <mergeCell ref="EQ42:EQ43"/>
    <mergeCell ref="EJ34:EJ35"/>
    <mergeCell ref="EF37:EI37"/>
    <mergeCell ref="EA34:EA35"/>
    <mergeCell ref="DY34:DY35"/>
    <mergeCell ref="EV40:EW40"/>
    <mergeCell ref="EC42:EC43"/>
    <mergeCell ref="ET40:EU40"/>
    <mergeCell ref="EV29:FB29"/>
    <mergeCell ref="EX32:FB32"/>
    <mergeCell ref="EN31:EQ31"/>
    <mergeCell ref="EJ26:EJ27"/>
    <mergeCell ref="EK26:EK27"/>
    <mergeCell ref="DV32:DW32"/>
    <mergeCell ref="DX29:EA29"/>
    <mergeCell ref="EF40:EG40"/>
    <mergeCell ref="EW34:EW35"/>
    <mergeCell ref="DV34:DV35"/>
    <mergeCell ref="DW34:DW35"/>
    <mergeCell ref="ET33:EU33"/>
    <mergeCell ref="ER33:ES33"/>
    <mergeCell ref="EP33:EQ33"/>
    <mergeCell ref="EN33:EO33"/>
    <mergeCell ref="DU34:DU35"/>
    <mergeCell ref="EP34:EP35"/>
    <mergeCell ref="EJ36:EM36"/>
    <mergeCell ref="EE34:EE35"/>
    <mergeCell ref="EQ26:EQ27"/>
    <mergeCell ref="EL33:EM33"/>
    <mergeCell ref="EH33:EI33"/>
    <mergeCell ref="EZ26:EZ27"/>
    <mergeCell ref="EV26:EV27"/>
    <mergeCell ref="EB30:EE30"/>
    <mergeCell ref="DW26:DW27"/>
    <mergeCell ref="DV26:DV27"/>
    <mergeCell ref="DU26:DU27"/>
    <mergeCell ref="DT33:DU33"/>
    <mergeCell ref="EJ28:EM28"/>
    <mergeCell ref="EB28:EE28"/>
    <mergeCell ref="ED33:EE33"/>
    <mergeCell ref="DX26:DX27"/>
    <mergeCell ref="EH24:EI24"/>
    <mergeCell ref="DX28:EA28"/>
    <mergeCell ref="DP32:DQ32"/>
    <mergeCell ref="ED24:EE24"/>
    <mergeCell ref="DT25:DU25"/>
    <mergeCell ref="BU50:BU51"/>
    <mergeCell ref="DQ42:DQ43"/>
    <mergeCell ref="CN42:CN43"/>
    <mergeCell ref="CM45:CP45"/>
    <mergeCell ref="CF48:CH48"/>
    <mergeCell ref="CG49:CH49"/>
    <mergeCell ref="DT44:DW44"/>
    <mergeCell ref="DO50:DO51"/>
    <mergeCell ref="DP48:DQ48"/>
    <mergeCell ref="DX49:DY49"/>
    <mergeCell ref="CZ44:DC44"/>
    <mergeCell ref="DV50:DV51"/>
    <mergeCell ref="CW50:CW51"/>
    <mergeCell ref="EB50:EB51"/>
    <mergeCell ref="DD48:DE48"/>
    <mergeCell ref="DL49:DM49"/>
    <mergeCell ref="DT38:DW38"/>
    <mergeCell ref="EG34:EG35"/>
    <mergeCell ref="CB50:CB51"/>
    <mergeCell ref="DF42:DF43"/>
    <mergeCell ref="DT46:DW46"/>
    <mergeCell ref="CD49:CF49"/>
    <mergeCell ref="CU48:CV48"/>
    <mergeCell ref="BV47:BY47"/>
    <mergeCell ref="BT41:BU41"/>
    <mergeCell ref="CZ24:DA24"/>
    <mergeCell ref="DJ40:DK40"/>
    <mergeCell ref="DS34:DS35"/>
    <mergeCell ref="DP36:DS36"/>
    <mergeCell ref="DN33:DO33"/>
    <mergeCell ref="DL26:DL27"/>
    <mergeCell ref="DP31:DS31"/>
    <mergeCell ref="CZ47:DC47"/>
    <mergeCell ref="DT30:DW30"/>
    <mergeCell ref="DP30:DS30"/>
    <mergeCell ref="DL32:DM32"/>
    <mergeCell ref="DL39:DO39"/>
    <mergeCell ref="DH38:DK38"/>
    <mergeCell ref="DL30:DO30"/>
    <mergeCell ref="DM34:DM35"/>
    <mergeCell ref="DT34:DT35"/>
    <mergeCell ref="CU28:CY28"/>
    <mergeCell ref="EF31:EI31"/>
    <mergeCell ref="EF32:EG32"/>
    <mergeCell ref="EH32:EI32"/>
    <mergeCell ref="DF32:DG32"/>
    <mergeCell ref="DE34:DE35"/>
    <mergeCell ref="DF34:DF35"/>
    <mergeCell ref="DG34:DG35"/>
    <mergeCell ref="DG26:DG27"/>
    <mergeCell ref="DF33:DG33"/>
    <mergeCell ref="CZ33:DA33"/>
    <mergeCell ref="DH34:DH35"/>
    <mergeCell ref="DD39:DG39"/>
    <mergeCell ref="CU34:CU35"/>
    <mergeCell ref="CZ36:DC36"/>
    <mergeCell ref="DH39:DK39"/>
    <mergeCell ref="DH28:DK28"/>
    <mergeCell ref="CX26:CX27"/>
    <mergeCell ref="BT50:BT51"/>
    <mergeCell ref="BV41:BW41"/>
    <mergeCell ref="BX41:BY41"/>
    <mergeCell ref="ED40:EE40"/>
    <mergeCell ref="EB42:EB43"/>
    <mergeCell ref="ED49:EE49"/>
    <mergeCell ref="CO48:CP48"/>
    <mergeCell ref="DN49:DO49"/>
    <mergeCell ref="BZ49:CA49"/>
    <mergeCell ref="CI48:CJ48"/>
    <mergeCell ref="CK48:CL48"/>
    <mergeCell ref="BZ44:CC44"/>
    <mergeCell ref="BZ46:CC46"/>
    <mergeCell ref="CI45:CL45"/>
    <mergeCell ref="CM46:CP46"/>
    <mergeCell ref="CS49:CT49"/>
    <mergeCell ref="DD45:DG45"/>
    <mergeCell ref="CO49:CP49"/>
    <mergeCell ref="CX50:CX51"/>
    <mergeCell ref="DY50:DY51"/>
    <mergeCell ref="CQ50:CQ51"/>
    <mergeCell ref="CU50:CU51"/>
    <mergeCell ref="DH40:DI40"/>
    <mergeCell ref="CX41:CY41"/>
    <mergeCell ref="DF41:DG41"/>
    <mergeCell ref="CS41:CT41"/>
    <mergeCell ref="CU41:CW41"/>
    <mergeCell ref="DP41:DQ41"/>
    <mergeCell ref="DT42:DT43"/>
    <mergeCell ref="CS48:CT48"/>
    <mergeCell ref="DD44:DG44"/>
    <mergeCell ref="CB49:CC49"/>
    <mergeCell ref="EB44:EE44"/>
    <mergeCell ref="DT41:DU41"/>
    <mergeCell ref="DL42:DL43"/>
    <mergeCell ref="DL36:DO36"/>
    <mergeCell ref="DD32:DE32"/>
    <mergeCell ref="CM33:CN33"/>
    <mergeCell ref="DP42:DP43"/>
    <mergeCell ref="DR42:DR43"/>
    <mergeCell ref="CO42:CO43"/>
    <mergeCell ref="EF26:EF27"/>
    <mergeCell ref="DT39:DW39"/>
    <mergeCell ref="EF30:EI30"/>
    <mergeCell ref="DX41:DY41"/>
    <mergeCell ref="EF28:EI28"/>
    <mergeCell ref="DT28:DW28"/>
    <mergeCell ref="DT26:DT27"/>
    <mergeCell ref="DZ33:EA33"/>
    <mergeCell ref="DP29:DS29"/>
    <mergeCell ref="DZ40:EA40"/>
    <mergeCell ref="DR40:DS40"/>
    <mergeCell ref="EF34:EF35"/>
    <mergeCell ref="DH29:DK29"/>
    <mergeCell ref="DB33:DC33"/>
    <mergeCell ref="DP37:DS37"/>
    <mergeCell ref="DL28:DO28"/>
    <mergeCell ref="CM42:CM43"/>
    <mergeCell ref="DP26:DP27"/>
    <mergeCell ref="DQ26:DQ27"/>
    <mergeCell ref="DS26:DS27"/>
    <mergeCell ref="DL38:DO38"/>
    <mergeCell ref="DO34:DO35"/>
    <mergeCell ref="DL37:DO37"/>
    <mergeCell ref="DL31:DO31"/>
    <mergeCell ref="DL34:DL35"/>
    <mergeCell ref="DH36:DK36"/>
    <mergeCell ref="DB34:DB35"/>
    <mergeCell ref="AJ57:AK57"/>
    <mergeCell ref="AL57:AM57"/>
    <mergeCell ref="AN57:AO57"/>
    <mergeCell ref="AP57:AQ57"/>
    <mergeCell ref="AR57:AS57"/>
    <mergeCell ref="AT57:AU57"/>
    <mergeCell ref="AV57:AX57"/>
    <mergeCell ref="DT45:DW45"/>
    <mergeCell ref="CK40:CL40"/>
    <mergeCell ref="CR42:CR43"/>
    <mergeCell ref="BR44:BU44"/>
    <mergeCell ref="BR46:BU46"/>
    <mergeCell ref="CD46:CH46"/>
    <mergeCell ref="AR44:AU44"/>
    <mergeCell ref="AJ44:AM44"/>
    <mergeCell ref="AR42:AR43"/>
    <mergeCell ref="AS42:AS43"/>
    <mergeCell ref="DR41:DS41"/>
    <mergeCell ref="DM42:DM43"/>
    <mergeCell ref="DN42:DN43"/>
    <mergeCell ref="CK42:CK43"/>
    <mergeCell ref="CU45:CY45"/>
    <mergeCell ref="DC42:DC43"/>
    <mergeCell ref="BZ42:BZ43"/>
    <mergeCell ref="CP42:CP43"/>
    <mergeCell ref="CB42:CB43"/>
    <mergeCell ref="BY42:BY43"/>
    <mergeCell ref="CW48:CY48"/>
    <mergeCell ref="BR49:BS49"/>
    <mergeCell ref="DJ42:DJ43"/>
    <mergeCell ref="CY42:CY43"/>
    <mergeCell ref="DD46:DG46"/>
    <mergeCell ref="BI49:BJ49"/>
    <mergeCell ref="BT48:BU48"/>
    <mergeCell ref="BR45:BU45"/>
    <mergeCell ref="BW42:BW43"/>
    <mergeCell ref="BR42:BR43"/>
    <mergeCell ref="CL42:CL43"/>
    <mergeCell ref="CI49:CJ49"/>
    <mergeCell ref="BZ48:CA48"/>
    <mergeCell ref="BT49:BU49"/>
    <mergeCell ref="BS42:BS43"/>
    <mergeCell ref="CG42:CG43"/>
    <mergeCell ref="BV44:BY44"/>
    <mergeCell ref="DS42:DS43"/>
    <mergeCell ref="DB42:DB43"/>
    <mergeCell ref="DL48:DM48"/>
    <mergeCell ref="DN48:DO48"/>
    <mergeCell ref="BN42:BN43"/>
    <mergeCell ref="CJ42:CJ43"/>
    <mergeCell ref="GF57:GF59"/>
    <mergeCell ref="EN36:EQ36"/>
    <mergeCell ref="DB50:DB51"/>
    <mergeCell ref="DC50:DC51"/>
    <mergeCell ref="DP46:DS46"/>
    <mergeCell ref="DK42:DK43"/>
    <mergeCell ref="BZ47:CC47"/>
    <mergeCell ref="CE42:CE43"/>
    <mergeCell ref="BV48:BW48"/>
    <mergeCell ref="CD42:CD43"/>
    <mergeCell ref="CU44:CY44"/>
    <mergeCell ref="DD42:DD43"/>
    <mergeCell ref="BO48:BQ48"/>
    <mergeCell ref="BT42:BT43"/>
    <mergeCell ref="CQ47:CT47"/>
    <mergeCell ref="DP47:DS47"/>
    <mergeCell ref="CU46:CY46"/>
    <mergeCell ref="CQ46:CT46"/>
    <mergeCell ref="BM44:BQ44"/>
    <mergeCell ref="CS42:CS43"/>
    <mergeCell ref="CV42:CV43"/>
    <mergeCell ref="BX42:BX43"/>
    <mergeCell ref="BV46:BY46"/>
    <mergeCell ref="CH42:CH43"/>
    <mergeCell ref="ER37:EU37"/>
    <mergeCell ref="DT40:DU40"/>
    <mergeCell ref="EN39:EQ39"/>
    <mergeCell ref="ER39:EU39"/>
    <mergeCell ref="FC38:FI38"/>
    <mergeCell ref="CZ50:CZ51"/>
    <mergeCell ref="DA50:DA51"/>
    <mergeCell ref="BZ41:CA41"/>
    <mergeCell ref="EI50:EI51"/>
    <mergeCell ref="DL41:DM41"/>
    <mergeCell ref="DD47:DG47"/>
    <mergeCell ref="DH47:DK47"/>
    <mergeCell ref="DD49:DE49"/>
    <mergeCell ref="DT36:DW36"/>
    <mergeCell ref="DN50:DN51"/>
    <mergeCell ref="DJ50:DJ51"/>
    <mergeCell ref="DT50:DT51"/>
    <mergeCell ref="DH48:DI48"/>
    <mergeCell ref="EN41:EO41"/>
    <mergeCell ref="DJ41:DK41"/>
    <mergeCell ref="DN41:DO41"/>
    <mergeCell ref="DP39:DS39"/>
    <mergeCell ref="ER38:EU38"/>
    <mergeCell ref="EV37:FB37"/>
    <mergeCell ref="EH50:EH51"/>
    <mergeCell ref="DV49:DW49"/>
    <mergeCell ref="EJ49:EK49"/>
    <mergeCell ref="ER49:ES49"/>
    <mergeCell ref="EK42:EK43"/>
    <mergeCell ref="EE50:EE51"/>
    <mergeCell ref="DZ41:EA41"/>
    <mergeCell ref="DT37:DW37"/>
    <mergeCell ref="DP40:DQ40"/>
    <mergeCell ref="EB36:EE36"/>
    <mergeCell ref="EB46:EE46"/>
    <mergeCell ref="EH49:EI49"/>
    <mergeCell ref="EH48:EI48"/>
    <mergeCell ref="DX48:DY48"/>
    <mergeCell ref="ED48:EE48"/>
    <mergeCell ref="DV41:DW41"/>
    <mergeCell ref="GP57:GP59"/>
    <mergeCell ref="GN41:GN43"/>
    <mergeCell ref="GO41:GO43"/>
    <mergeCell ref="GI33:GI35"/>
    <mergeCell ref="GH25:GH27"/>
    <mergeCell ref="GN49:GN51"/>
    <mergeCell ref="GO49:GO51"/>
    <mergeCell ref="GP49:GP51"/>
    <mergeCell ref="GN57:GN59"/>
    <mergeCell ref="GJ47:GJ48"/>
    <mergeCell ref="GK47:GK48"/>
    <mergeCell ref="GL47:GL48"/>
    <mergeCell ref="GM47:GM48"/>
    <mergeCell ref="GM39:GM40"/>
    <mergeCell ref="GJ33:GJ35"/>
    <mergeCell ref="GH57:GH59"/>
    <mergeCell ref="GP31:GP32"/>
    <mergeCell ref="GN33:GN35"/>
    <mergeCell ref="GK31:GK32"/>
    <mergeCell ref="GP55:GP56"/>
    <mergeCell ref="GO55:GO56"/>
    <mergeCell ref="GO57:GO59"/>
    <mergeCell ref="GK25:GK27"/>
    <mergeCell ref="GK55:GK56"/>
    <mergeCell ref="GJ57:GJ59"/>
    <mergeCell ref="GE33:GE35"/>
    <mergeCell ref="GC57:GC59"/>
    <mergeCell ref="GL57:GL59"/>
    <mergeCell ref="GH33:GH35"/>
    <mergeCell ref="GM57:GM59"/>
    <mergeCell ref="GA41:GA43"/>
    <mergeCell ref="GB39:GB40"/>
    <mergeCell ref="GB55:GB56"/>
    <mergeCell ref="GC49:GC51"/>
    <mergeCell ref="GN7:GN8"/>
    <mergeCell ref="GO7:GO8"/>
    <mergeCell ref="GM23:GM24"/>
    <mergeCell ref="GJ7:GJ8"/>
    <mergeCell ref="GM7:GM8"/>
    <mergeCell ref="GL7:GL8"/>
    <mergeCell ref="GL9:GL11"/>
    <mergeCell ref="GM15:GM16"/>
    <mergeCell ref="GK23:GK24"/>
    <mergeCell ref="GI9:GI11"/>
    <mergeCell ref="GH7:GH8"/>
    <mergeCell ref="GI7:GI8"/>
    <mergeCell ref="GG31:GG32"/>
    <mergeCell ref="GI41:GI43"/>
    <mergeCell ref="GM33:GM35"/>
    <mergeCell ref="GL55:GL56"/>
    <mergeCell ref="GK57:GK59"/>
    <mergeCell ref="GH41:GH43"/>
    <mergeCell ref="GH55:GH56"/>
    <mergeCell ref="GO17:GO19"/>
    <mergeCell ref="GN39:GN40"/>
    <mergeCell ref="GI49:GI51"/>
    <mergeCell ref="GH31:GH32"/>
    <mergeCell ref="GI17:GI19"/>
    <mergeCell ref="GG17:GG19"/>
    <mergeCell ref="GL31:GL32"/>
    <mergeCell ref="GH49:GH51"/>
    <mergeCell ref="GJ49:GJ51"/>
    <mergeCell ref="GG57:GG59"/>
    <mergeCell ref="EX48:FB48"/>
    <mergeCell ref="EH41:EI41"/>
    <mergeCell ref="EP42:EP43"/>
    <mergeCell ref="EG42:EG43"/>
    <mergeCell ref="FU55:FU56"/>
    <mergeCell ref="FQ55:FQ56"/>
    <mergeCell ref="FT33:FT35"/>
    <mergeCell ref="FP34:FP35"/>
    <mergeCell ref="DL44:DO44"/>
    <mergeCell ref="GG41:GG43"/>
    <mergeCell ref="GG33:GG35"/>
    <mergeCell ref="GG47:GG48"/>
    <mergeCell ref="GG39:GG40"/>
    <mergeCell ref="ET48:EU48"/>
    <mergeCell ref="DL47:DO47"/>
    <mergeCell ref="DP45:DS45"/>
    <mergeCell ref="DO42:DO43"/>
    <mergeCell ref="ER45:EU45"/>
    <mergeCell ref="DX47:EA47"/>
    <mergeCell ref="DL50:DL51"/>
    <mergeCell ref="DM50:DM51"/>
    <mergeCell ref="DX42:DX43"/>
    <mergeCell ref="DZ42:DZ43"/>
    <mergeCell ref="GA33:GA35"/>
    <mergeCell ref="FA34:FA35"/>
    <mergeCell ref="FV39:FV40"/>
    <mergeCell ref="GG55:GG56"/>
    <mergeCell ref="EJ44:EM44"/>
    <mergeCell ref="FT39:FT40"/>
    <mergeCell ref="FS33:FS35"/>
    <mergeCell ref="FW47:FW48"/>
    <mergeCell ref="GF39:GF40"/>
    <mergeCell ref="GM31:GM32"/>
    <mergeCell ref="GN55:GN56"/>
    <mergeCell ref="GJ55:GJ56"/>
    <mergeCell ref="GL41:GL43"/>
    <mergeCell ref="GL33:GL35"/>
    <mergeCell ref="GM55:GM56"/>
    <mergeCell ref="DD52:DG52"/>
    <mergeCell ref="DH52:DK52"/>
    <mergeCell ref="CZ52:DC52"/>
    <mergeCell ref="CZ42:CZ43"/>
    <mergeCell ref="DA42:DA43"/>
    <mergeCell ref="DH45:DK45"/>
    <mergeCell ref="EF41:EG41"/>
    <mergeCell ref="EA42:EA43"/>
    <mergeCell ref="DD41:DE41"/>
    <mergeCell ref="EF42:EF43"/>
    <mergeCell ref="DF48:DG48"/>
    <mergeCell ref="DP49:DQ49"/>
    <mergeCell ref="DE42:DE43"/>
    <mergeCell ref="DR50:DR51"/>
    <mergeCell ref="EU42:EU43"/>
    <mergeCell ref="DH46:DK46"/>
    <mergeCell ref="DH42:DH43"/>
    <mergeCell ref="DU42:DU43"/>
    <mergeCell ref="CZ41:DA41"/>
    <mergeCell ref="FZ39:FZ40"/>
    <mergeCell ref="GC55:GC56"/>
    <mergeCell ref="B2:AI2"/>
    <mergeCell ref="B3:R3"/>
    <mergeCell ref="S3:AI3"/>
    <mergeCell ref="O10:O11"/>
    <mergeCell ref="O18:O19"/>
    <mergeCell ref="O26:O27"/>
    <mergeCell ref="O34:O35"/>
    <mergeCell ref="O42:O43"/>
    <mergeCell ref="O50:O51"/>
    <mergeCell ref="O58:O59"/>
    <mergeCell ref="S41:T41"/>
    <mergeCell ref="U41:V41"/>
    <mergeCell ref="S42:S43"/>
    <mergeCell ref="T42:T43"/>
    <mergeCell ref="U42:U43"/>
    <mergeCell ref="V42:V43"/>
    <mergeCell ref="S44:V44"/>
    <mergeCell ref="S45:V45"/>
    <mergeCell ref="N58:N59"/>
    <mergeCell ref="Q58:Q59"/>
    <mergeCell ref="R58:R59"/>
    <mergeCell ref="S58:S59"/>
    <mergeCell ref="S13:V13"/>
    <mergeCell ref="AA8:AB8"/>
    <mergeCell ref="B4:E4"/>
    <mergeCell ref="U18:U19"/>
    <mergeCell ref="AC18:AC19"/>
    <mergeCell ref="FJ42:FJ43"/>
    <mergeCell ref="EV44:FB44"/>
    <mergeCell ref="EJ46:EM46"/>
    <mergeCell ref="CM36:CP36"/>
    <mergeCell ref="CI3:CY3"/>
    <mergeCell ref="AL40:AM40"/>
    <mergeCell ref="AJ2:BQ2"/>
    <mergeCell ref="DI50:DI51"/>
    <mergeCell ref="AJ3:AZ3"/>
    <mergeCell ref="BA3:BQ3"/>
    <mergeCell ref="BE7:BH7"/>
    <mergeCell ref="BE5:BH5"/>
    <mergeCell ref="BA7:BD7"/>
    <mergeCell ref="AT8:AU8"/>
    <mergeCell ref="AV8:AW8"/>
    <mergeCell ref="AX8:AZ8"/>
    <mergeCell ref="AJ9:AK9"/>
    <mergeCell ref="AL9:AM9"/>
    <mergeCell ref="AN9:AO9"/>
    <mergeCell ref="AP9:AQ9"/>
    <mergeCell ref="AR9:AS9"/>
    <mergeCell ref="AT9:AU9"/>
    <mergeCell ref="AV9:AX9"/>
    <mergeCell ref="AY9:AZ9"/>
    <mergeCell ref="AL8:AM8"/>
    <mergeCell ref="BM4:BQ4"/>
    <mergeCell ref="AO42:AO43"/>
    <mergeCell ref="AP42:AP43"/>
    <mergeCell ref="AP49:AQ49"/>
    <mergeCell ref="AR49:AS49"/>
    <mergeCell ref="AT49:AU49"/>
    <mergeCell ref="AL42:AL43"/>
    <mergeCell ref="AV44:AZ44"/>
    <mergeCell ref="CQ44:CT44"/>
    <mergeCell ref="CQ48:CR48"/>
    <mergeCell ref="CX49:CY49"/>
    <mergeCell ref="AN46:AQ46"/>
    <mergeCell ref="F7:I7"/>
    <mergeCell ref="Q24:R24"/>
    <mergeCell ref="W36:Z36"/>
    <mergeCell ref="CZ49:DA49"/>
    <mergeCell ref="DB49:DC49"/>
    <mergeCell ref="DG42:DG43"/>
    <mergeCell ref="DI42:DI43"/>
    <mergeCell ref="CT42:CT43"/>
    <mergeCell ref="CZ8:DA8"/>
    <mergeCell ref="CD14:CH14"/>
    <mergeCell ref="BV13:BY13"/>
    <mergeCell ref="CG9:CH9"/>
    <mergeCell ref="CU14:CY14"/>
    <mergeCell ref="BV9:BW9"/>
    <mergeCell ref="CK9:CL9"/>
    <mergeCell ref="CS10:CS11"/>
    <mergeCell ref="CY10:CY11"/>
    <mergeCell ref="CZ12:DC12"/>
    <mergeCell ref="DH12:DK12"/>
    <mergeCell ref="CI14:CL14"/>
    <mergeCell ref="CX42:CX43"/>
    <mergeCell ref="DB41:DC41"/>
    <mergeCell ref="CK49:CL49"/>
    <mergeCell ref="BM46:BQ46"/>
    <mergeCell ref="BI42:BI43"/>
    <mergeCell ref="CM49:CN49"/>
    <mergeCell ref="CQ45:CT45"/>
    <mergeCell ref="CM44:CP44"/>
    <mergeCell ref="CQ42:CQ43"/>
    <mergeCell ref="CU49:CW49"/>
    <mergeCell ref="CF42:CF43"/>
    <mergeCell ref="CN50:CN51"/>
    <mergeCell ref="CI47:CL47"/>
    <mergeCell ref="CD47:CH47"/>
    <mergeCell ref="CD48:CE48"/>
    <mergeCell ref="CL50:CL51"/>
    <mergeCell ref="CS50:CS51"/>
    <mergeCell ref="DD50:DD51"/>
    <mergeCell ref="DE50:DE51"/>
    <mergeCell ref="DF50:DF51"/>
    <mergeCell ref="DG50:DG51"/>
    <mergeCell ref="DH50:DH51"/>
    <mergeCell ref="CZ46:DC46"/>
    <mergeCell ref="CI36:CL36"/>
    <mergeCell ref="CI38:CL38"/>
    <mergeCell ref="BE47:BH47"/>
    <mergeCell ref="BM42:BM43"/>
    <mergeCell ref="BU42:BU43"/>
    <mergeCell ref="DH41:DI41"/>
    <mergeCell ref="CF50:CF51"/>
    <mergeCell ref="CG50:CG51"/>
    <mergeCell ref="CM50:CM51"/>
    <mergeCell ref="CY50:CY51"/>
    <mergeCell ref="CI39:CL39"/>
    <mergeCell ref="CD37:CH37"/>
    <mergeCell ref="CD44:CH44"/>
    <mergeCell ref="BE42:BE43"/>
    <mergeCell ref="CQ39:CT39"/>
    <mergeCell ref="CK50:CK51"/>
    <mergeCell ref="CV50:CV51"/>
    <mergeCell ref="CJ50:CJ51"/>
    <mergeCell ref="CU42:CU43"/>
    <mergeCell ref="CU47:CY47"/>
    <mergeCell ref="DD17:DE17"/>
    <mergeCell ref="CX17:CY17"/>
    <mergeCell ref="BV45:BY45"/>
    <mergeCell ref="BV49:BW49"/>
    <mergeCell ref="DD4:DG4"/>
    <mergeCell ref="DH4:DK4"/>
    <mergeCell ref="CZ5:DC5"/>
    <mergeCell ref="DD5:DG5"/>
    <mergeCell ref="DH5:DK5"/>
    <mergeCell ref="CZ6:DC6"/>
    <mergeCell ref="DD6:DG6"/>
    <mergeCell ref="DH6:DK6"/>
    <mergeCell ref="CZ7:DC7"/>
    <mergeCell ref="DD7:DG7"/>
    <mergeCell ref="CM48:CN48"/>
    <mergeCell ref="CZ48:DA48"/>
    <mergeCell ref="DB48:DC48"/>
    <mergeCell ref="DJ17:DK17"/>
    <mergeCell ref="DJ18:DJ19"/>
    <mergeCell ref="DK18:DK19"/>
    <mergeCell ref="DJ16:DK16"/>
    <mergeCell ref="DH13:DK13"/>
    <mergeCell ref="CZ14:DC14"/>
    <mergeCell ref="DK34:DK35"/>
    <mergeCell ref="DI26:DI27"/>
    <mergeCell ref="DK26:DK27"/>
    <mergeCell ref="CA10:CA11"/>
    <mergeCell ref="CX9:CY9"/>
    <mergeCell ref="CU13:CY13"/>
    <mergeCell ref="BZ5:CC5"/>
    <mergeCell ref="DF25:DG25"/>
    <mergeCell ref="DH25:DI25"/>
    <mergeCell ref="S21:V21"/>
    <mergeCell ref="S29:V29"/>
    <mergeCell ref="S22:V22"/>
    <mergeCell ref="S23:V23"/>
    <mergeCell ref="DD40:DE40"/>
    <mergeCell ref="CI44:CL44"/>
    <mergeCell ref="DH30:DK30"/>
    <mergeCell ref="DH14:DK14"/>
    <mergeCell ref="DB9:DC9"/>
    <mergeCell ref="DC10:DC11"/>
    <mergeCell ref="CZ10:CZ11"/>
    <mergeCell ref="CP10:CP11"/>
    <mergeCell ref="CD13:CH13"/>
    <mergeCell ref="CQ14:CT14"/>
    <mergeCell ref="CK10:CK11"/>
    <mergeCell ref="BE12:BH12"/>
    <mergeCell ref="CW40:CY40"/>
    <mergeCell ref="CD40:CE40"/>
    <mergeCell ref="CM41:CN41"/>
    <mergeCell ref="CI42:CI43"/>
    <mergeCell ref="CD36:CH36"/>
    <mergeCell ref="DH44:DK44"/>
    <mergeCell ref="CQ41:CR41"/>
    <mergeCell ref="DI10:DI11"/>
    <mergeCell ref="CM39:CP39"/>
    <mergeCell ref="BM32:BN32"/>
    <mergeCell ref="BV42:BV43"/>
    <mergeCell ref="BM38:BQ38"/>
    <mergeCell ref="BO40:BQ40"/>
    <mergeCell ref="BR40:BS40"/>
    <mergeCell ref="BI39:BL39"/>
    <mergeCell ref="BM39:BQ39"/>
    <mergeCell ref="CZ2:DK2"/>
    <mergeCell ref="CZ3:DK3"/>
    <mergeCell ref="CD7:CH7"/>
    <mergeCell ref="BR2:CY2"/>
    <mergeCell ref="BR3:CH3"/>
    <mergeCell ref="AJ4:AM4"/>
    <mergeCell ref="AN4:AQ4"/>
    <mergeCell ref="AR4:AU4"/>
    <mergeCell ref="AV4:AZ4"/>
    <mergeCell ref="AR7:AU7"/>
    <mergeCell ref="AV7:AZ7"/>
    <mergeCell ref="BC8:BD8"/>
    <mergeCell ref="AJ5:AM5"/>
    <mergeCell ref="AN5:AQ5"/>
    <mergeCell ref="AR5:AU5"/>
    <mergeCell ref="AL33:AM33"/>
    <mergeCell ref="BK9:BL9"/>
    <mergeCell ref="BV4:BY4"/>
    <mergeCell ref="BV5:BY5"/>
    <mergeCell ref="CU6:CY6"/>
    <mergeCell ref="CQ4:CT4"/>
    <mergeCell ref="CQ8:CR8"/>
    <mergeCell ref="CI8:CJ8"/>
    <mergeCell ref="BR7:BU7"/>
    <mergeCell ref="BR4:BU4"/>
    <mergeCell ref="CZ4:DC4"/>
    <mergeCell ref="DG10:DG11"/>
    <mergeCell ref="DH10:DH11"/>
    <mergeCell ref="CB8:CC8"/>
    <mergeCell ref="CD15:CH15"/>
    <mergeCell ref="BI15:BL15"/>
    <mergeCell ref="BV14:BY14"/>
    <mergeCell ref="FY39:FY40"/>
    <mergeCell ref="EV36:FB36"/>
    <mergeCell ref="FJ32:FK32"/>
    <mergeCell ref="FJ40:FK40"/>
    <mergeCell ref="FJ34:FJ35"/>
    <mergeCell ref="DL40:DM40"/>
    <mergeCell ref="DQ34:DQ35"/>
    <mergeCell ref="FE40:FI40"/>
    <mergeCell ref="EB37:EE37"/>
    <mergeCell ref="EB38:EE38"/>
    <mergeCell ref="EI34:EI35"/>
    <mergeCell ref="ER40:ES40"/>
    <mergeCell ref="FC40:FD40"/>
    <mergeCell ref="FL40:FP40"/>
    <mergeCell ref="ED34:ED35"/>
    <mergeCell ref="FR39:FR40"/>
    <mergeCell ref="FQ47:FQ48"/>
    <mergeCell ref="FV47:FV48"/>
    <mergeCell ref="FU33:FU35"/>
    <mergeCell ref="FJ41:FN41"/>
    <mergeCell ref="EB41:EC41"/>
    <mergeCell ref="EN38:EQ38"/>
    <mergeCell ref="EV38:FB38"/>
    <mergeCell ref="EJ37:EM37"/>
    <mergeCell ref="EN37:EQ37"/>
    <mergeCell ref="ED41:EE41"/>
    <mergeCell ref="EF44:EI44"/>
    <mergeCell ref="EF47:EI47"/>
    <mergeCell ref="FJ38:FP38"/>
    <mergeCell ref="DV40:DW40"/>
    <mergeCell ref="DN40:DO40"/>
    <mergeCell ref="DV48:DW48"/>
    <mergeCell ref="EB49:EC49"/>
    <mergeCell ref="DP34:DP35"/>
    <mergeCell ref="FX47:FX48"/>
    <mergeCell ref="EB48:EC48"/>
    <mergeCell ref="FF34:FF35"/>
    <mergeCell ref="FL34:FL35"/>
    <mergeCell ref="FJ36:FP36"/>
    <mergeCell ref="FN42:FN43"/>
    <mergeCell ref="FP42:FP43"/>
    <mergeCell ref="FC36:FI36"/>
    <mergeCell ref="EE42:EE43"/>
    <mergeCell ref="EB45:EE45"/>
    <mergeCell ref="EH40:EI40"/>
    <mergeCell ref="FE34:FE35"/>
    <mergeCell ref="EF48:EG48"/>
    <mergeCell ref="EF38:EI38"/>
    <mergeCell ref="EV47:FB47"/>
    <mergeCell ref="EJ48:EK48"/>
    <mergeCell ref="FJ45:FP45"/>
    <mergeCell ref="EZ42:EZ43"/>
    <mergeCell ref="FE42:FE43"/>
    <mergeCell ref="FJ37:FP37"/>
    <mergeCell ref="FC41:FG41"/>
    <mergeCell ref="FX39:FX40"/>
    <mergeCell ref="FQ33:FQ35"/>
    <mergeCell ref="FS41:FS43"/>
    <mergeCell ref="FE48:FI48"/>
    <mergeCell ref="EN40:EO40"/>
    <mergeCell ref="EP40:EQ40"/>
    <mergeCell ref="EV41:EZ41"/>
    <mergeCell ref="FC44:FI44"/>
    <mergeCell ref="EF36:EI36"/>
    <mergeCell ref="FY49:FY51"/>
    <mergeCell ref="EN48:EO48"/>
    <mergeCell ref="EP48:EQ48"/>
    <mergeCell ref="EN44:EQ44"/>
    <mergeCell ref="EN46:EQ46"/>
    <mergeCell ref="FM50:FM51"/>
    <mergeCell ref="ER41:ES41"/>
    <mergeCell ref="FO41:FP41"/>
    <mergeCell ref="FP50:FP51"/>
    <mergeCell ref="FT49:FT51"/>
    <mergeCell ref="FS47:FS48"/>
    <mergeCell ref="EV33:EZ33"/>
    <mergeCell ref="FQ41:FQ43"/>
    <mergeCell ref="FR33:FR35"/>
    <mergeCell ref="FK42:FK43"/>
    <mergeCell ref="FH33:FI33"/>
    <mergeCell ref="FJ33:FN33"/>
    <mergeCell ref="FO34:FO35"/>
    <mergeCell ref="FM34:FM35"/>
    <mergeCell ref="FA33:FB33"/>
    <mergeCell ref="FQ39:FQ40"/>
    <mergeCell ref="FC47:FI47"/>
    <mergeCell ref="EV46:FB46"/>
    <mergeCell ref="FC46:FI46"/>
    <mergeCell ref="EU34:EU35"/>
    <mergeCell ref="EV34:EV35"/>
    <mergeCell ref="FK34:FK35"/>
    <mergeCell ref="FD34:FD35"/>
    <mergeCell ref="FH34:FH35"/>
    <mergeCell ref="FV33:FV35"/>
    <mergeCell ref="FX33:FX35"/>
    <mergeCell ref="EZ34:EZ35"/>
    <mergeCell ref="GB49:GB51"/>
    <mergeCell ref="GQ57:GQ59"/>
    <mergeCell ref="GD57:GD59"/>
    <mergeCell ref="GF49:GF51"/>
    <mergeCell ref="GE49:GE51"/>
    <mergeCell ref="GI55:GI56"/>
    <mergeCell ref="GP41:GP43"/>
    <mergeCell ref="GN47:GN48"/>
    <mergeCell ref="GO47:GO48"/>
    <mergeCell ref="ER52:EU52"/>
    <mergeCell ref="FB58:FB59"/>
    <mergeCell ref="EW58:EW59"/>
    <mergeCell ref="ER47:EU47"/>
    <mergeCell ref="FI42:FI43"/>
    <mergeCell ref="EV48:EW48"/>
    <mergeCell ref="FK50:FK51"/>
    <mergeCell ref="FJ49:FN49"/>
    <mergeCell ref="FB50:FB51"/>
    <mergeCell ref="GI57:GI59"/>
    <mergeCell ref="GE57:GE59"/>
    <mergeCell ref="GH47:GH48"/>
    <mergeCell ref="GG49:GG51"/>
    <mergeCell ref="GI47:GI48"/>
    <mergeCell ref="GE47:GE48"/>
    <mergeCell ref="GF47:GF48"/>
    <mergeCell ref="EV52:FB52"/>
    <mergeCell ref="ER53:EU53"/>
    <mergeCell ref="FT55:FT56"/>
    <mergeCell ref="FJ44:FP44"/>
    <mergeCell ref="GA55:GA56"/>
    <mergeCell ref="FZ55:FZ56"/>
    <mergeCell ref="FW55:FW56"/>
    <mergeCell ref="GE55:GE56"/>
    <mergeCell ref="GO39:GO40"/>
    <mergeCell ref="GP39:GP40"/>
    <mergeCell ref="GP47:GP48"/>
    <mergeCell ref="FS39:FS40"/>
    <mergeCell ref="GB41:GB43"/>
    <mergeCell ref="FU39:FU40"/>
    <mergeCell ref="GJ41:GJ43"/>
    <mergeCell ref="GL39:GL40"/>
    <mergeCell ref="FL50:FL51"/>
    <mergeCell ref="FZ47:FZ48"/>
    <mergeCell ref="FR49:FR51"/>
    <mergeCell ref="FA50:FA51"/>
    <mergeCell ref="FC50:FC51"/>
    <mergeCell ref="GA47:GA48"/>
    <mergeCell ref="FU41:FU43"/>
    <mergeCell ref="FV41:FV43"/>
    <mergeCell ref="FT41:FT43"/>
    <mergeCell ref="FY41:FY43"/>
    <mergeCell ref="FX49:FX51"/>
    <mergeCell ref="FL48:FP48"/>
    <mergeCell ref="FC45:FI45"/>
    <mergeCell ref="EV45:FB45"/>
    <mergeCell ref="FZ41:FZ43"/>
    <mergeCell ref="FT47:FT48"/>
    <mergeCell ref="GA49:GA51"/>
    <mergeCell ref="FQ49:FQ51"/>
    <mergeCell ref="FU49:FU51"/>
    <mergeCell ref="FW49:FW51"/>
    <mergeCell ref="FJ46:FP46"/>
    <mergeCell ref="GC47:GC48"/>
    <mergeCell ref="GD47:GD48"/>
    <mergeCell ref="GC41:GC43"/>
    <mergeCell ref="GM9:GM11"/>
    <mergeCell ref="FC39:FI39"/>
    <mergeCell ref="FC34:FC35"/>
    <mergeCell ref="FN50:FN51"/>
    <mergeCell ref="FW33:FW35"/>
    <mergeCell ref="FW39:FW40"/>
    <mergeCell ref="EV54:FB54"/>
    <mergeCell ref="EV55:FB55"/>
    <mergeCell ref="FC55:FI55"/>
    <mergeCell ref="FC56:FD56"/>
    <mergeCell ref="GE39:GE40"/>
    <mergeCell ref="GD49:GD51"/>
    <mergeCell ref="GK49:GK51"/>
    <mergeCell ref="GD41:GD43"/>
    <mergeCell ref="FY55:FY56"/>
    <mergeCell ref="FX55:FX56"/>
    <mergeCell ref="GD55:GD56"/>
    <mergeCell ref="GF55:GF56"/>
    <mergeCell ref="GE41:GE43"/>
    <mergeCell ref="FX41:FX43"/>
    <mergeCell ref="FS55:FS56"/>
    <mergeCell ref="EX56:FB56"/>
    <mergeCell ref="FV49:FV51"/>
    <mergeCell ref="FU47:FU48"/>
    <mergeCell ref="GF41:GF43"/>
    <mergeCell ref="FJ47:FP47"/>
    <mergeCell ref="FO42:FO43"/>
    <mergeCell ref="FY47:FY48"/>
    <mergeCell ref="FR41:FR43"/>
    <mergeCell ref="GB47:GB48"/>
    <mergeCell ref="FR47:FR48"/>
    <mergeCell ref="GQ7:GQ8"/>
    <mergeCell ref="GP7:GP8"/>
    <mergeCell ref="GQ23:GQ24"/>
    <mergeCell ref="GQ25:GQ27"/>
    <mergeCell ref="GN9:GN11"/>
    <mergeCell ref="GO9:GO11"/>
    <mergeCell ref="GP9:GP11"/>
    <mergeCell ref="GN15:GN16"/>
    <mergeCell ref="GO15:GO16"/>
    <mergeCell ref="GP15:GP16"/>
    <mergeCell ref="GM41:GM43"/>
    <mergeCell ref="GL49:GL51"/>
    <mergeCell ref="GM49:GM51"/>
    <mergeCell ref="GP23:GP24"/>
    <mergeCell ref="GC39:GC40"/>
    <mergeCell ref="FY33:FY35"/>
    <mergeCell ref="FZ33:FZ35"/>
    <mergeCell ref="GC33:GC35"/>
    <mergeCell ref="GB33:GB35"/>
    <mergeCell ref="GA39:GA40"/>
    <mergeCell ref="GH15:GH16"/>
    <mergeCell ref="GM17:GM19"/>
    <mergeCell ref="GJ23:GJ24"/>
    <mergeCell ref="GK41:GK43"/>
    <mergeCell ref="GO33:GO35"/>
    <mergeCell ref="GP33:GP35"/>
    <mergeCell ref="GO23:GO24"/>
    <mergeCell ref="GJ25:GJ27"/>
    <mergeCell ref="GI39:GI40"/>
    <mergeCell ref="GH39:GH40"/>
    <mergeCell ref="GK39:GK40"/>
    <mergeCell ref="GP17:GP19"/>
    <mergeCell ref="GN23:GN24"/>
    <mergeCell ref="GV41:GV43"/>
    <mergeCell ref="GI23:GI24"/>
    <mergeCell ref="GT15:GT16"/>
    <mergeCell ref="GU41:GU43"/>
    <mergeCell ref="GV49:GV51"/>
    <mergeCell ref="GW31:GW32"/>
    <mergeCell ref="GQ41:GQ43"/>
    <mergeCell ref="GQ47:GQ48"/>
    <mergeCell ref="GQ49:GQ51"/>
    <mergeCell ref="GL17:GL19"/>
    <mergeCell ref="GL23:GL24"/>
    <mergeCell ref="GH23:GH24"/>
    <mergeCell ref="GI25:GI27"/>
    <mergeCell ref="GL15:GL16"/>
    <mergeCell ref="GQ31:GQ32"/>
    <mergeCell ref="GN25:GN27"/>
    <mergeCell ref="GP25:GP27"/>
    <mergeCell ref="GL25:GL27"/>
    <mergeCell ref="GM25:GM27"/>
    <mergeCell ref="GQ33:GQ35"/>
    <mergeCell ref="GK33:GK35"/>
    <mergeCell ref="GJ39:GJ40"/>
    <mergeCell ref="GS49:GS51"/>
    <mergeCell ref="GU49:GU51"/>
    <mergeCell ref="GN17:GN19"/>
    <mergeCell ref="GO25:GO27"/>
    <mergeCell ref="GO31:GO32"/>
    <mergeCell ref="GN31:GN32"/>
    <mergeCell ref="GI31:GI32"/>
    <mergeCell ref="GK15:GK16"/>
    <mergeCell ref="GJ31:GJ32"/>
    <mergeCell ref="GX55:GX56"/>
    <mergeCell ref="GQ39:GQ40"/>
    <mergeCell ref="GQ9:GQ11"/>
    <mergeCell ref="GV15:GV16"/>
    <mergeCell ref="GR7:GR8"/>
    <mergeCell ref="GR9:GR11"/>
    <mergeCell ref="GR15:GR16"/>
    <mergeCell ref="GR17:GR19"/>
    <mergeCell ref="GR23:GR24"/>
    <mergeCell ref="GR25:GR27"/>
    <mergeCell ref="GR31:GR32"/>
    <mergeCell ref="GR33:GR35"/>
    <mergeCell ref="GR39:GR40"/>
    <mergeCell ref="GR41:GR43"/>
    <mergeCell ref="GR47:GR48"/>
    <mergeCell ref="GR49:GR51"/>
    <mergeCell ref="GR55:GR56"/>
    <mergeCell ref="GQ55:GQ56"/>
    <mergeCell ref="GQ15:GQ16"/>
    <mergeCell ref="GQ17:GQ19"/>
    <mergeCell ref="GX7:GX8"/>
    <mergeCell ref="GX9:GX11"/>
    <mergeCell ref="GX15:GX16"/>
    <mergeCell ref="GX17:GX19"/>
    <mergeCell ref="GX23:GX24"/>
    <mergeCell ref="GU15:GU16"/>
    <mergeCell ref="GS23:GS24"/>
    <mergeCell ref="GU7:GU8"/>
    <mergeCell ref="GV7:GV8"/>
    <mergeCell ref="GV39:GV40"/>
    <mergeCell ref="GU25:GU27"/>
    <mergeCell ref="GU33:GU35"/>
    <mergeCell ref="GR57:GR59"/>
    <mergeCell ref="GW7:GW8"/>
    <mergeCell ref="GW9:GW11"/>
    <mergeCell ref="GV55:GV56"/>
    <mergeCell ref="GV57:GV59"/>
    <mergeCell ref="GW17:GW19"/>
    <mergeCell ref="GV23:GV24"/>
    <mergeCell ref="GV31:GV32"/>
    <mergeCell ref="GW49:GW51"/>
    <mergeCell ref="GW55:GW56"/>
    <mergeCell ref="GW33:GW35"/>
    <mergeCell ref="GW39:GW40"/>
    <mergeCell ref="GW41:GW43"/>
    <mergeCell ref="GW47:GW48"/>
    <mergeCell ref="GW57:GW59"/>
    <mergeCell ref="GS55:GS56"/>
    <mergeCell ref="GT55:GT56"/>
    <mergeCell ref="GU55:GU56"/>
    <mergeCell ref="GS15:GS16"/>
    <mergeCell ref="GU9:GU11"/>
    <mergeCell ref="GV9:GV11"/>
    <mergeCell ref="GV17:GV19"/>
    <mergeCell ref="GU57:GU59"/>
    <mergeCell ref="GU17:GU19"/>
    <mergeCell ref="GW23:GW24"/>
    <mergeCell ref="GW25:GW27"/>
    <mergeCell ref="GT23:GT24"/>
    <mergeCell ref="GW15:GW16"/>
    <mergeCell ref="GU31:GU32"/>
    <mergeCell ref="GS39:GS40"/>
    <mergeCell ref="GT39:GT40"/>
    <mergeCell ref="GU39:GU40"/>
    <mergeCell ref="GX57:GX59"/>
    <mergeCell ref="FS49:FS51"/>
    <mergeCell ref="FF50:FF51"/>
    <mergeCell ref="FG50:FG51"/>
    <mergeCell ref="GF33:GF35"/>
    <mergeCell ref="GD33:GD35"/>
    <mergeCell ref="GF31:GF32"/>
    <mergeCell ref="GE31:GE32"/>
    <mergeCell ref="GD39:GD40"/>
    <mergeCell ref="FU23:FU24"/>
    <mergeCell ref="DL53:DO53"/>
    <mergeCell ref="DL54:DO54"/>
    <mergeCell ref="DL55:DO55"/>
    <mergeCell ref="DL56:DM56"/>
    <mergeCell ref="DN56:DO56"/>
    <mergeCell ref="DL57:DM57"/>
    <mergeCell ref="DN57:DO57"/>
    <mergeCell ref="DL58:DL59"/>
    <mergeCell ref="DM58:DM59"/>
    <mergeCell ref="DN58:DN59"/>
    <mergeCell ref="GX25:GX27"/>
    <mergeCell ref="GX31:GX32"/>
    <mergeCell ref="GX33:GX35"/>
    <mergeCell ref="GX39:GX40"/>
    <mergeCell ref="GX41:GX43"/>
    <mergeCell ref="GX47:GX48"/>
    <mergeCell ref="GX49:GX51"/>
    <mergeCell ref="FG58:FG59"/>
    <mergeCell ref="EX50:EX51"/>
    <mergeCell ref="EY50:EY51"/>
    <mergeCell ref="EZ50:EZ51"/>
    <mergeCell ref="FE50:FE51"/>
  </mergeCells>
  <phoneticPr fontId="2"/>
  <dataValidations xWindow="797" yWindow="492" count="9">
    <dataValidation allowBlank="1" showInputMessage="1" showErrorMessage="1" prompt="入力はしないでください！" sqref="HA18:HA86 HB18:HF137 HA1:HF17 HG1:HJ2 HH4:HH139 HG3:HG139 HI3:HI139 HJ4:HJ139 HK5:HO139" xr:uid="{00000000-0002-0000-0400-000000000000}"/>
    <dataValidation allowBlank="1" showInputMessage="1" sqref="FR2 FJ37 FJ29 FJ120 EV120 EV37 FJ5 FJ13 FC37 EV13 ER37 EV5 ER5 FC21 EV29 ER29 FC13 ER120 EV21 ER13 ER21 EV45 FJ45 FC29 FC120 FC53 FC5 ER45 FC45 FJ53 EV53 ER53 FJ21" xr:uid="{00000000-0002-0000-0400-000001000000}"/>
    <dataValidation type="list" allowBlank="1" showInputMessage="1" sqref="BA13:BP13 B120:AY120 BR21:CG21 CI29:EQ29 CI13:DW13 DL5:EQ5 BA5:BP5 BA21:BP21 CI45:EQ45 DL37:EQ37 CI53:EQ53 B5:AY5 AE29:AY29 B45:AY45 B53:AY53 BA53:BP53 BA45:BP45 BA37:BP37 BR37:CG37 DL21:EQ21 BR13:CG13 BR53:CG53 BR45:CG45 AN21:AY21 BR5:CG5 BA120:BP120 BA29:BP29 BR29:CG29 CI120:EQ120 BR120:CG120 AE37:AY37 B21:AI21 B29:Z29 B37:Z37 EB13:EQ13 CI5:DG5 CI21:DG21 CI37:DG37 B13:AU13" xr:uid="{00000000-0002-0000-0400-000002000000}">
      <formula1>$HG$5:$HG$198</formula1>
    </dataValidation>
    <dataValidation allowBlank="1" showInputMessage="1" showErrorMessage="1" prompt="入力しない_x000a_" sqref="B66:GX72" xr:uid="{00000000-0002-0000-0400-000003000000}"/>
    <dataValidation showDropDown="1" showInputMessage="1" sqref="GB2 GE2" xr:uid="{00000000-0002-0000-0400-000004000000}"/>
    <dataValidation type="list" allowBlank="1" showInputMessage="1" showErrorMessage="1" sqref="FQ53:GX53 FQ5:GX5 FQ13:GX13 FQ21:GX21 FQ29:GX29 FQ37:GX37 FQ45:GX45" xr:uid="{00000000-0002-0000-0400-000005000000}">
      <formula1>$HF$25:$HF$37</formula1>
    </dataValidation>
    <dataValidation type="list" allowBlank="1" showInputMessage="1" showErrorMessage="1" sqref="B125:FP126 B10:FP11 B26:FP27 B34:FP35 B58:FP59 B42:FP43 B50:FP51 B18:FP19" xr:uid="{58645E89-3AE6-439E-8174-140BEDB9DB68}">
      <formula1>$HC$5:$HC$45</formula1>
    </dataValidation>
    <dataValidation type="list" allowBlank="1" showInputMessage="1" sqref="AV13:AY13 AJ21:AM21 AA29:AD29 AA37:AD37 DH5:DK5 DH21:DK21 DH37:DK37" xr:uid="{641B7B67-912E-464B-921A-28B80B5F901E}">
      <formula1>$HA$5:$HA$191</formula1>
    </dataValidation>
    <dataValidation type="list" allowBlank="1" showInputMessage="1" sqref="DX13:EA13" xr:uid="{5090D14F-D97E-4358-89CC-4B535B3F3B0C}">
      <formula1>$HG$5:$HG$200</formula1>
    </dataValidation>
  </dataValidations>
  <printOptions horizontalCentered="1" verticalCentered="1"/>
  <pageMargins left="0" right="0" top="0.39370078740157483" bottom="0" header="0" footer="0"/>
  <pageSetup paperSize="8" scale="46" fitToWidth="2" orientation="landscape" r:id="rId1"/>
  <headerFooter alignWithMargins="0"/>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tabColor rgb="FFFF0000"/>
  </sheetPr>
  <dimension ref="A1:TK206"/>
  <sheetViews>
    <sheetView showGridLines="0" showZeros="0" zoomScale="75" zoomScaleNormal="75" workbookViewId="0">
      <pane xSplit="1" ySplit="3" topLeftCell="B4" activePane="bottomRight" state="frozen"/>
      <selection activeCell="B5" sqref="B5:E7"/>
      <selection pane="topRight" activeCell="B5" sqref="B5:E7"/>
      <selection pane="bottomLeft" activeCell="B5" sqref="B5:E7"/>
      <selection pane="bottomRight" activeCell="AA6" sqref="AA6:AD6"/>
    </sheetView>
  </sheetViews>
  <sheetFormatPr defaultColWidth="9" defaultRowHeight="13.5" x14ac:dyDescent="0.15"/>
  <cols>
    <col min="1" max="1" width="8" style="105" customWidth="1"/>
    <col min="2" max="172" width="3.5" style="105" customWidth="1"/>
    <col min="173" max="206" width="3.75" style="105" customWidth="1"/>
    <col min="207" max="207" width="8.125" style="105" customWidth="1"/>
    <col min="208" max="208" width="10.5" style="105" bestFit="1" customWidth="1"/>
    <col min="209" max="210" width="9" style="105"/>
    <col min="211" max="211" width="11.75" style="105" customWidth="1"/>
    <col min="212" max="213" width="15.375" style="105" customWidth="1"/>
    <col min="214" max="214" width="11.25" style="105" customWidth="1"/>
    <col min="215" max="223" width="18.625" style="105" customWidth="1"/>
    <col min="224" max="224" width="9" style="105"/>
    <col min="225" max="256" width="4" style="105" customWidth="1"/>
    <col min="257" max="321" width="5" style="105" customWidth="1"/>
    <col min="322" max="16384" width="9" style="105"/>
  </cols>
  <sheetData>
    <row r="1" spans="1:531" ht="30" customHeight="1" thickBot="1" x14ac:dyDescent="0.55000000000000004">
      <c r="A1" s="48"/>
      <c r="B1" s="890" t="s">
        <v>33</v>
      </c>
      <c r="C1" s="548"/>
      <c r="D1" s="548"/>
      <c r="E1" s="548"/>
      <c r="F1" s="548"/>
      <c r="G1" s="548"/>
      <c r="H1" s="548"/>
      <c r="I1" s="548"/>
      <c r="J1" s="548"/>
      <c r="K1" s="548"/>
      <c r="L1" s="548"/>
      <c r="M1" s="548"/>
      <c r="N1" s="548"/>
      <c r="O1" s="548"/>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c r="DT1" s="548"/>
      <c r="DU1" s="548"/>
      <c r="DV1" s="548"/>
      <c r="DW1" s="548"/>
      <c r="DX1" s="548"/>
      <c r="DY1" s="548"/>
      <c r="DZ1" s="548"/>
      <c r="EA1" s="548"/>
      <c r="EB1" s="548"/>
      <c r="EC1" s="548"/>
      <c r="ED1" s="548"/>
      <c r="EE1" s="548"/>
      <c r="EF1" s="548"/>
      <c r="EG1" s="548"/>
      <c r="EH1" s="548"/>
      <c r="EI1" s="548"/>
      <c r="EJ1" s="548"/>
      <c r="EK1" s="548"/>
      <c r="EL1" s="548"/>
      <c r="EM1" s="548"/>
      <c r="EN1" s="548"/>
      <c r="EO1" s="548"/>
      <c r="EP1" s="548"/>
      <c r="EQ1" s="548"/>
      <c r="ER1" s="548"/>
      <c r="ES1" s="548"/>
      <c r="ET1" s="548"/>
      <c r="EU1" s="548"/>
      <c r="EV1" s="548"/>
      <c r="EW1" s="548"/>
      <c r="EX1" s="548"/>
      <c r="EY1" s="548"/>
      <c r="EZ1" s="548"/>
      <c r="FA1" s="548"/>
      <c r="FB1" s="548"/>
      <c r="FC1" s="548"/>
      <c r="FD1" s="548"/>
      <c r="FE1" s="548"/>
      <c r="FF1" s="548"/>
      <c r="FG1" s="548"/>
      <c r="FH1" s="548"/>
      <c r="FI1" s="548"/>
      <c r="FJ1" s="548"/>
      <c r="FK1" s="548"/>
      <c r="FL1" s="548"/>
      <c r="FM1" s="548"/>
      <c r="FN1" s="548"/>
      <c r="FO1" s="548"/>
      <c r="FP1" s="783"/>
      <c r="FQ1" s="53"/>
      <c r="FR1" s="54"/>
      <c r="FS1" s="54"/>
      <c r="FT1" s="54"/>
      <c r="FU1" s="102"/>
      <c r="FV1" s="102"/>
      <c r="FW1" s="102"/>
      <c r="FX1" s="102"/>
      <c r="FY1" s="102"/>
      <c r="FZ1" s="102"/>
      <c r="GA1" s="102"/>
      <c r="GB1" s="102"/>
      <c r="GC1" s="55"/>
      <c r="GD1" s="55"/>
      <c r="GE1" s="55"/>
      <c r="GF1" s="102"/>
      <c r="GG1" s="102"/>
      <c r="GH1" s="102"/>
      <c r="GI1" s="102"/>
      <c r="GJ1" s="102"/>
      <c r="GK1" s="102"/>
      <c r="GL1" s="102"/>
      <c r="GM1" s="102"/>
      <c r="GN1" s="102"/>
      <c r="GO1" s="102"/>
      <c r="GP1" s="102"/>
      <c r="GQ1" s="102"/>
      <c r="GR1" s="102"/>
      <c r="GS1" s="102"/>
      <c r="GT1" s="102"/>
      <c r="GU1" s="102"/>
      <c r="GV1" s="102"/>
      <c r="GW1" s="102"/>
      <c r="GX1" s="103"/>
      <c r="GY1" s="104"/>
      <c r="HA1" s="1019"/>
      <c r="HB1" s="1020"/>
      <c r="HC1" s="1020"/>
      <c r="HD1" s="1020"/>
      <c r="HE1" s="1020"/>
      <c r="HF1" s="1020"/>
      <c r="HG1" s="1020"/>
      <c r="HH1" s="1020"/>
      <c r="HI1" s="1020"/>
      <c r="HJ1" s="1020"/>
      <c r="HK1" s="1020"/>
      <c r="HL1" s="1021"/>
      <c r="HM1" s="1021"/>
      <c r="HN1" s="1021"/>
      <c r="HO1" s="1022"/>
    </row>
    <row r="2" spans="1:531" ht="24.75" customHeight="1" thickBot="1" x14ac:dyDescent="0.2">
      <c r="A2" s="833"/>
      <c r="B2" s="937" t="str">
        <f>第1週!B2</f>
        <v>大阪北管内</v>
      </c>
      <c r="C2" s="784"/>
      <c r="D2" s="784"/>
      <c r="E2" s="784"/>
      <c r="F2" s="784"/>
      <c r="G2" s="784"/>
      <c r="H2" s="784"/>
      <c r="I2" s="784"/>
      <c r="J2" s="784"/>
      <c r="K2" s="784"/>
      <c r="L2" s="784"/>
      <c r="M2" s="784"/>
      <c r="N2" s="784"/>
      <c r="O2" s="784"/>
      <c r="P2" s="784"/>
      <c r="Q2" s="784"/>
      <c r="R2" s="784"/>
      <c r="S2" s="784"/>
      <c r="T2" s="784"/>
      <c r="U2" s="784"/>
      <c r="V2" s="784"/>
      <c r="W2" s="784"/>
      <c r="X2" s="784"/>
      <c r="Y2" s="784"/>
      <c r="Z2" s="784"/>
      <c r="AA2" s="784"/>
      <c r="AB2" s="784"/>
      <c r="AC2" s="784"/>
      <c r="AD2" s="784"/>
      <c r="AE2" s="784"/>
      <c r="AF2" s="784"/>
      <c r="AG2" s="784"/>
      <c r="AH2" s="784"/>
      <c r="AI2" s="785"/>
      <c r="AJ2" s="956" t="str">
        <f>第1週!AJ2</f>
        <v>南大阪管内</v>
      </c>
      <c r="AK2" s="548"/>
      <c r="AL2" s="548"/>
      <c r="AM2" s="548"/>
      <c r="AN2" s="548"/>
      <c r="AO2" s="548"/>
      <c r="AP2" s="548"/>
      <c r="AQ2" s="548"/>
      <c r="AR2" s="548"/>
      <c r="AS2" s="548"/>
      <c r="AT2" s="548"/>
      <c r="AU2" s="548"/>
      <c r="AV2" s="548"/>
      <c r="AW2" s="548"/>
      <c r="AX2" s="548"/>
      <c r="AY2" s="548"/>
      <c r="AZ2" s="548"/>
      <c r="BA2" s="548"/>
      <c r="BB2" s="548"/>
      <c r="BC2" s="548"/>
      <c r="BD2" s="548"/>
      <c r="BE2" s="548"/>
      <c r="BF2" s="548"/>
      <c r="BG2" s="548"/>
      <c r="BH2" s="548"/>
      <c r="BI2" s="548"/>
      <c r="BJ2" s="548"/>
      <c r="BK2" s="548"/>
      <c r="BL2" s="548"/>
      <c r="BM2" s="548"/>
      <c r="BN2" s="548"/>
      <c r="BO2" s="548"/>
      <c r="BP2" s="548"/>
      <c r="BQ2" s="783"/>
      <c r="BR2" s="956" t="str">
        <f>第1週!BR2</f>
        <v>神戸管内</v>
      </c>
      <c r="BS2" s="548"/>
      <c r="BT2" s="548"/>
      <c r="BU2" s="548"/>
      <c r="BV2" s="548"/>
      <c r="BW2" s="548"/>
      <c r="BX2" s="548"/>
      <c r="BY2" s="548"/>
      <c r="BZ2" s="548"/>
      <c r="CA2" s="548"/>
      <c r="CB2" s="548"/>
      <c r="CC2" s="548"/>
      <c r="CD2" s="548"/>
      <c r="CE2" s="548"/>
      <c r="CF2" s="548"/>
      <c r="CG2" s="548"/>
      <c r="CH2" s="548"/>
      <c r="CI2" s="548"/>
      <c r="CJ2" s="548"/>
      <c r="CK2" s="548"/>
      <c r="CL2" s="548"/>
      <c r="CM2" s="548"/>
      <c r="CN2" s="548"/>
      <c r="CO2" s="548"/>
      <c r="CP2" s="548"/>
      <c r="CQ2" s="548"/>
      <c r="CR2" s="548"/>
      <c r="CS2" s="548"/>
      <c r="CT2" s="548"/>
      <c r="CU2" s="548"/>
      <c r="CV2" s="548"/>
      <c r="CW2" s="548"/>
      <c r="CX2" s="548"/>
      <c r="CY2" s="783"/>
      <c r="CZ2" s="937" t="str">
        <f>第1週!CZ2</f>
        <v>奈良管内</v>
      </c>
      <c r="DA2" s="734"/>
      <c r="DB2" s="734"/>
      <c r="DC2" s="734"/>
      <c r="DD2" s="734"/>
      <c r="DE2" s="734"/>
      <c r="DF2" s="734"/>
      <c r="DG2" s="734"/>
      <c r="DH2" s="734"/>
      <c r="DI2" s="734"/>
      <c r="DJ2" s="734"/>
      <c r="DK2" s="735"/>
      <c r="DL2" s="933" t="str">
        <f>第1週!DL2</f>
        <v>吉野
水力ｾﾝﾀｰ</v>
      </c>
      <c r="DM2" s="934"/>
      <c r="DN2" s="934"/>
      <c r="DO2" s="934"/>
      <c r="DP2" s="896"/>
      <c r="DQ2" s="896"/>
      <c r="DR2" s="896"/>
      <c r="DS2" s="897"/>
      <c r="DT2" s="937" t="str">
        <f>第1週!DT2</f>
        <v>応援他</v>
      </c>
      <c r="DU2" s="784"/>
      <c r="DV2" s="784"/>
      <c r="DW2" s="784"/>
      <c r="DX2" s="784"/>
      <c r="DY2" s="784"/>
      <c r="DZ2" s="784"/>
      <c r="EA2" s="784"/>
      <c r="EB2" s="784"/>
      <c r="EC2" s="784"/>
      <c r="ED2" s="784"/>
      <c r="EE2" s="785"/>
      <c r="EF2" s="937" t="str">
        <f>第1週!EF2</f>
        <v>応援･教育･その他</v>
      </c>
      <c r="EG2" s="784"/>
      <c r="EH2" s="784"/>
      <c r="EI2" s="784"/>
      <c r="EJ2" s="784"/>
      <c r="EK2" s="784"/>
      <c r="EL2" s="784"/>
      <c r="EM2" s="784"/>
      <c r="EN2" s="784"/>
      <c r="EO2" s="784"/>
      <c r="EP2" s="784"/>
      <c r="EQ2" s="784"/>
      <c r="ER2" s="784"/>
      <c r="ES2" s="784"/>
      <c r="ET2" s="784"/>
      <c r="EU2" s="784"/>
      <c r="EV2" s="784"/>
      <c r="EW2" s="784"/>
      <c r="EX2" s="784"/>
      <c r="EY2" s="784"/>
      <c r="EZ2" s="784"/>
      <c r="FA2" s="784"/>
      <c r="FB2" s="784"/>
      <c r="FC2" s="784"/>
      <c r="FD2" s="784"/>
      <c r="FE2" s="784"/>
      <c r="FF2" s="784"/>
      <c r="FG2" s="784"/>
      <c r="FH2" s="784"/>
      <c r="FI2" s="784"/>
      <c r="FJ2" s="784"/>
      <c r="FK2" s="784"/>
      <c r="FL2" s="784"/>
      <c r="FM2" s="784"/>
      <c r="FN2" s="784"/>
      <c r="FO2" s="784"/>
      <c r="FP2" s="785"/>
      <c r="FQ2" s="39"/>
      <c r="FR2" s="951">
        <f>第1週!FR2</f>
        <v>2025</v>
      </c>
      <c r="FS2" s="952"/>
      <c r="FT2" s="952"/>
      <c r="FU2" s="952"/>
      <c r="FV2" s="952"/>
      <c r="FW2" s="952"/>
      <c r="FX2" s="952"/>
      <c r="FY2" s="879" t="s">
        <v>113</v>
      </c>
      <c r="FZ2" s="880"/>
      <c r="GA2" s="880"/>
      <c r="GB2" s="954">
        <f>第1週!GB2</f>
        <v>4</v>
      </c>
      <c r="GC2" s="954"/>
      <c r="GD2" s="954"/>
      <c r="GE2" s="872" t="s">
        <v>0</v>
      </c>
      <c r="GF2" s="872"/>
      <c r="GG2" s="872"/>
      <c r="GH2" s="58"/>
      <c r="GI2" s="58"/>
      <c r="GJ2" s="58"/>
      <c r="GK2" s="58"/>
      <c r="GL2" s="58"/>
      <c r="GM2" s="58"/>
      <c r="GN2" s="58"/>
      <c r="GO2" s="58"/>
      <c r="GP2" s="58"/>
      <c r="GQ2" s="58"/>
      <c r="GR2" s="58"/>
      <c r="GS2" s="58"/>
      <c r="GT2" s="58"/>
      <c r="GU2" s="58"/>
      <c r="GV2" s="58"/>
      <c r="GW2" s="58"/>
      <c r="GX2" s="222"/>
      <c r="GY2" s="106"/>
      <c r="HA2" s="906" t="str">
        <f>リスト!B2</f>
        <v>リスト一覧</v>
      </c>
      <c r="HB2" s="907"/>
      <c r="HC2" s="907"/>
      <c r="HD2" s="907"/>
      <c r="HE2" s="907"/>
      <c r="HF2" s="907"/>
      <c r="HG2" s="907"/>
      <c r="HH2" s="907"/>
      <c r="HI2" s="907"/>
      <c r="HJ2" s="907"/>
      <c r="HK2" s="907"/>
      <c r="HL2" s="548"/>
      <c r="HM2" s="548"/>
      <c r="HN2" s="548"/>
      <c r="HO2" s="783"/>
    </row>
    <row r="3" spans="1:531" ht="24.95" customHeight="1" thickBot="1" x14ac:dyDescent="0.25">
      <c r="A3" s="834"/>
      <c r="B3" s="956" t="str">
        <f>第1週!B3</f>
        <v>野江</v>
      </c>
      <c r="C3" s="737"/>
      <c r="D3" s="737"/>
      <c r="E3" s="737"/>
      <c r="F3" s="737"/>
      <c r="G3" s="737"/>
      <c r="H3" s="737"/>
      <c r="I3" s="737"/>
      <c r="J3" s="737"/>
      <c r="K3" s="737"/>
      <c r="L3" s="737"/>
      <c r="M3" s="737"/>
      <c r="N3" s="737"/>
      <c r="O3" s="737"/>
      <c r="P3" s="737"/>
      <c r="Q3" s="737"/>
      <c r="R3" s="738"/>
      <c r="S3" s="956" t="str">
        <f>第1週!S3</f>
        <v>小曽根</v>
      </c>
      <c r="T3" s="737"/>
      <c r="U3" s="737"/>
      <c r="V3" s="737"/>
      <c r="W3" s="737"/>
      <c r="X3" s="737"/>
      <c r="Y3" s="737"/>
      <c r="Z3" s="737"/>
      <c r="AA3" s="737"/>
      <c r="AB3" s="737"/>
      <c r="AC3" s="737"/>
      <c r="AD3" s="737"/>
      <c r="AE3" s="737"/>
      <c r="AF3" s="737"/>
      <c r="AG3" s="737"/>
      <c r="AH3" s="737"/>
      <c r="AI3" s="738"/>
      <c r="AJ3" s="956" t="str">
        <f>第1週!AJ3</f>
        <v>我孫子</v>
      </c>
      <c r="AK3" s="548"/>
      <c r="AL3" s="548"/>
      <c r="AM3" s="548"/>
      <c r="AN3" s="548"/>
      <c r="AO3" s="548"/>
      <c r="AP3" s="548"/>
      <c r="AQ3" s="548"/>
      <c r="AR3" s="548"/>
      <c r="AS3" s="548"/>
      <c r="AT3" s="548"/>
      <c r="AU3" s="548"/>
      <c r="AV3" s="548"/>
      <c r="AW3" s="548"/>
      <c r="AX3" s="548"/>
      <c r="AY3" s="548"/>
      <c r="AZ3" s="783"/>
      <c r="BA3" s="956" t="str">
        <f>第1週!BA3</f>
        <v>南大阪</v>
      </c>
      <c r="BB3" s="548"/>
      <c r="BC3" s="548"/>
      <c r="BD3" s="548"/>
      <c r="BE3" s="548"/>
      <c r="BF3" s="548"/>
      <c r="BG3" s="548"/>
      <c r="BH3" s="548"/>
      <c r="BI3" s="548"/>
      <c r="BJ3" s="548"/>
      <c r="BK3" s="548"/>
      <c r="BL3" s="548"/>
      <c r="BM3" s="548"/>
      <c r="BN3" s="548"/>
      <c r="BO3" s="548"/>
      <c r="BP3" s="548"/>
      <c r="BQ3" s="783"/>
      <c r="BR3" s="956" t="str">
        <f>第1週!BR3</f>
        <v>神戸</v>
      </c>
      <c r="BS3" s="548"/>
      <c r="BT3" s="548"/>
      <c r="BU3" s="548"/>
      <c r="BV3" s="548"/>
      <c r="BW3" s="548"/>
      <c r="BX3" s="548"/>
      <c r="BY3" s="548"/>
      <c r="BZ3" s="548"/>
      <c r="CA3" s="548"/>
      <c r="CB3" s="548"/>
      <c r="CC3" s="548"/>
      <c r="CD3" s="548"/>
      <c r="CE3" s="548"/>
      <c r="CF3" s="548"/>
      <c r="CG3" s="548"/>
      <c r="CH3" s="783"/>
      <c r="CI3" s="956" t="str">
        <f>第1週!CI3</f>
        <v>尼崎</v>
      </c>
      <c r="CJ3" s="548"/>
      <c r="CK3" s="548"/>
      <c r="CL3" s="548"/>
      <c r="CM3" s="548"/>
      <c r="CN3" s="548"/>
      <c r="CO3" s="548"/>
      <c r="CP3" s="548"/>
      <c r="CQ3" s="548"/>
      <c r="CR3" s="548"/>
      <c r="CS3" s="548"/>
      <c r="CT3" s="548"/>
      <c r="CU3" s="548"/>
      <c r="CV3" s="548"/>
      <c r="CW3" s="548"/>
      <c r="CX3" s="548"/>
      <c r="CY3" s="783"/>
      <c r="CZ3" s="938" t="str">
        <f>第1週!CZ3</f>
        <v>奈良・吉野</v>
      </c>
      <c r="DA3" s="737"/>
      <c r="DB3" s="737"/>
      <c r="DC3" s="737"/>
      <c r="DD3" s="737"/>
      <c r="DE3" s="737"/>
      <c r="DF3" s="737"/>
      <c r="DG3" s="737"/>
      <c r="DH3" s="737"/>
      <c r="DI3" s="737"/>
      <c r="DJ3" s="737"/>
      <c r="DK3" s="738"/>
      <c r="DL3" s="935"/>
      <c r="DM3" s="936"/>
      <c r="DN3" s="936"/>
      <c r="DO3" s="936"/>
      <c r="DP3" s="900"/>
      <c r="DQ3" s="900"/>
      <c r="DR3" s="900"/>
      <c r="DS3" s="901"/>
      <c r="DT3" s="892"/>
      <c r="DU3" s="881"/>
      <c r="DV3" s="881"/>
      <c r="DW3" s="881"/>
      <c r="DX3" s="881"/>
      <c r="DY3" s="881"/>
      <c r="DZ3" s="881"/>
      <c r="EA3" s="881"/>
      <c r="EB3" s="881"/>
      <c r="EC3" s="881"/>
      <c r="ED3" s="881"/>
      <c r="EE3" s="893"/>
      <c r="EF3" s="892"/>
      <c r="EG3" s="881"/>
      <c r="EH3" s="881"/>
      <c r="EI3" s="881"/>
      <c r="EJ3" s="881"/>
      <c r="EK3" s="881"/>
      <c r="EL3" s="881"/>
      <c r="EM3" s="881"/>
      <c r="EN3" s="881"/>
      <c r="EO3" s="881"/>
      <c r="EP3" s="881"/>
      <c r="EQ3" s="881"/>
      <c r="ER3" s="881"/>
      <c r="ES3" s="881"/>
      <c r="ET3" s="881"/>
      <c r="EU3" s="881"/>
      <c r="EV3" s="881"/>
      <c r="EW3" s="881"/>
      <c r="EX3" s="881"/>
      <c r="EY3" s="881"/>
      <c r="EZ3" s="881"/>
      <c r="FA3" s="881"/>
      <c r="FB3" s="881"/>
      <c r="FC3" s="881"/>
      <c r="FD3" s="881"/>
      <c r="FE3" s="881"/>
      <c r="FF3" s="881"/>
      <c r="FG3" s="881"/>
      <c r="FH3" s="881"/>
      <c r="FI3" s="881"/>
      <c r="FJ3" s="881"/>
      <c r="FK3" s="881"/>
      <c r="FL3" s="881"/>
      <c r="FM3" s="881"/>
      <c r="FN3" s="881"/>
      <c r="FO3" s="881"/>
      <c r="FP3" s="893"/>
      <c r="FQ3" s="51"/>
      <c r="FR3" s="953"/>
      <c r="FS3" s="953"/>
      <c r="FT3" s="953"/>
      <c r="FU3" s="953"/>
      <c r="FV3" s="953"/>
      <c r="FW3" s="953"/>
      <c r="FX3" s="953"/>
      <c r="FY3" s="881"/>
      <c r="FZ3" s="881"/>
      <c r="GA3" s="881"/>
      <c r="GB3" s="955"/>
      <c r="GC3" s="955"/>
      <c r="GD3" s="955"/>
      <c r="GE3" s="873"/>
      <c r="GF3" s="873"/>
      <c r="GG3" s="873"/>
      <c r="GH3" s="52"/>
      <c r="GI3" s="52"/>
      <c r="GJ3" s="52"/>
      <c r="GK3" s="52"/>
      <c r="GL3" s="52"/>
      <c r="GM3" s="52"/>
      <c r="GN3" s="52"/>
      <c r="GO3" s="52"/>
      <c r="GP3" s="52"/>
      <c r="GQ3" s="52"/>
      <c r="GR3" s="52"/>
      <c r="GS3" s="52"/>
      <c r="GT3" s="52"/>
      <c r="GU3" s="52"/>
      <c r="GV3" s="52"/>
      <c r="GW3" s="52"/>
      <c r="GX3" s="223"/>
      <c r="GY3" s="107"/>
      <c r="HA3" s="66"/>
      <c r="HB3" s="463" t="s">
        <v>2</v>
      </c>
      <c r="HC3" s="464" t="s">
        <v>2</v>
      </c>
      <c r="HD3" s="67" t="s">
        <v>7</v>
      </c>
      <c r="HE3" s="68" t="s">
        <v>5</v>
      </c>
      <c r="HF3" s="68" t="s">
        <v>18</v>
      </c>
      <c r="HG3" s="789" t="s">
        <v>825</v>
      </c>
      <c r="HH3" s="790"/>
      <c r="HI3" s="789" t="s">
        <v>826</v>
      </c>
      <c r="HJ3" s="790"/>
      <c r="HK3" s="902" t="s">
        <v>144</v>
      </c>
      <c r="HL3" s="903"/>
      <c r="HM3" s="904" t="s">
        <v>186</v>
      </c>
      <c r="HN3" s="905"/>
      <c r="HO3" s="462" t="s">
        <v>834</v>
      </c>
    </row>
    <row r="4" spans="1:531" s="109" customFormat="1" ht="25.5" customHeight="1" x14ac:dyDescent="0.15">
      <c r="A4" s="27"/>
      <c r="B4" s="706"/>
      <c r="C4" s="707"/>
      <c r="D4" s="707"/>
      <c r="E4" s="708"/>
      <c r="F4" s="706"/>
      <c r="G4" s="707"/>
      <c r="H4" s="707"/>
      <c r="I4" s="708"/>
      <c r="J4" s="706"/>
      <c r="K4" s="707"/>
      <c r="L4" s="707"/>
      <c r="M4" s="708"/>
      <c r="N4" s="706"/>
      <c r="O4" s="707"/>
      <c r="P4" s="707"/>
      <c r="Q4" s="707"/>
      <c r="R4" s="708"/>
      <c r="S4" s="706"/>
      <c r="T4" s="707"/>
      <c r="U4" s="707"/>
      <c r="V4" s="708"/>
      <c r="W4" s="706"/>
      <c r="X4" s="707"/>
      <c r="Y4" s="707"/>
      <c r="Z4" s="708"/>
      <c r="AA4" s="706"/>
      <c r="AB4" s="707"/>
      <c r="AC4" s="707"/>
      <c r="AD4" s="708"/>
      <c r="AE4" s="706"/>
      <c r="AF4" s="707"/>
      <c r="AG4" s="707"/>
      <c r="AH4" s="707"/>
      <c r="AI4" s="708"/>
      <c r="AJ4" s="706"/>
      <c r="AK4" s="707"/>
      <c r="AL4" s="707"/>
      <c r="AM4" s="708"/>
      <c r="AN4" s="706"/>
      <c r="AO4" s="707"/>
      <c r="AP4" s="707"/>
      <c r="AQ4" s="708"/>
      <c r="AR4" s="706"/>
      <c r="AS4" s="707"/>
      <c r="AT4" s="707"/>
      <c r="AU4" s="708"/>
      <c r="AV4" s="706"/>
      <c r="AW4" s="707"/>
      <c r="AX4" s="707"/>
      <c r="AY4" s="707"/>
      <c r="AZ4" s="766"/>
      <c r="BA4" s="706"/>
      <c r="BB4" s="707"/>
      <c r="BC4" s="707"/>
      <c r="BD4" s="708"/>
      <c r="BE4" s="706"/>
      <c r="BF4" s="707"/>
      <c r="BG4" s="707"/>
      <c r="BH4" s="708"/>
      <c r="BI4" s="706"/>
      <c r="BJ4" s="707"/>
      <c r="BK4" s="707"/>
      <c r="BL4" s="708"/>
      <c r="BM4" s="706"/>
      <c r="BN4" s="707"/>
      <c r="BO4" s="707"/>
      <c r="BP4" s="707"/>
      <c r="BQ4" s="766"/>
      <c r="BR4" s="706"/>
      <c r="BS4" s="707"/>
      <c r="BT4" s="707"/>
      <c r="BU4" s="708"/>
      <c r="BV4" s="706"/>
      <c r="BW4" s="707"/>
      <c r="BX4" s="707"/>
      <c r="BY4" s="708"/>
      <c r="BZ4" s="706"/>
      <c r="CA4" s="707"/>
      <c r="CB4" s="707"/>
      <c r="CC4" s="708"/>
      <c r="CD4" s="706"/>
      <c r="CE4" s="707"/>
      <c r="CF4" s="707"/>
      <c r="CG4" s="707"/>
      <c r="CH4" s="945"/>
      <c r="CI4" s="706"/>
      <c r="CJ4" s="707"/>
      <c r="CK4" s="707"/>
      <c r="CL4" s="708"/>
      <c r="CM4" s="706"/>
      <c r="CN4" s="707"/>
      <c r="CO4" s="707"/>
      <c r="CP4" s="708"/>
      <c r="CQ4" s="706"/>
      <c r="CR4" s="707"/>
      <c r="CS4" s="707"/>
      <c r="CT4" s="708"/>
      <c r="CU4" s="706"/>
      <c r="CV4" s="707"/>
      <c r="CW4" s="707"/>
      <c r="CX4" s="707"/>
      <c r="CY4" s="708"/>
      <c r="CZ4" s="706"/>
      <c r="DA4" s="707"/>
      <c r="DB4" s="707"/>
      <c r="DC4" s="708"/>
      <c r="DD4" s="706"/>
      <c r="DE4" s="707"/>
      <c r="DF4" s="707"/>
      <c r="DG4" s="708"/>
      <c r="DH4" s="816"/>
      <c r="DI4" s="817"/>
      <c r="DJ4" s="817"/>
      <c r="DK4" s="818"/>
      <c r="DL4" s="706"/>
      <c r="DM4" s="707"/>
      <c r="DN4" s="707"/>
      <c r="DO4" s="708"/>
      <c r="DP4" s="706"/>
      <c r="DQ4" s="707"/>
      <c r="DR4" s="707"/>
      <c r="DS4" s="708"/>
      <c r="DT4" s="706"/>
      <c r="DU4" s="707"/>
      <c r="DV4" s="707"/>
      <c r="DW4" s="708"/>
      <c r="DX4" s="706"/>
      <c r="DY4" s="707"/>
      <c r="DZ4" s="707"/>
      <c r="EA4" s="708"/>
      <c r="EB4" s="706"/>
      <c r="EC4" s="707"/>
      <c r="ED4" s="707"/>
      <c r="EE4" s="708"/>
      <c r="EF4" s="706"/>
      <c r="EG4" s="707"/>
      <c r="EH4" s="707"/>
      <c r="EI4" s="708"/>
      <c r="EJ4" s="706"/>
      <c r="EK4" s="707"/>
      <c r="EL4" s="707"/>
      <c r="EM4" s="708"/>
      <c r="EN4" s="706"/>
      <c r="EO4" s="707"/>
      <c r="EP4" s="707"/>
      <c r="EQ4" s="708"/>
      <c r="ER4" s="706"/>
      <c r="ES4" s="707"/>
      <c r="ET4" s="707"/>
      <c r="EU4" s="708"/>
      <c r="EV4" s="706"/>
      <c r="EW4" s="707"/>
      <c r="EX4" s="707"/>
      <c r="EY4" s="707"/>
      <c r="EZ4" s="707"/>
      <c r="FA4" s="707"/>
      <c r="FB4" s="708"/>
      <c r="FC4" s="706"/>
      <c r="FD4" s="707"/>
      <c r="FE4" s="707"/>
      <c r="FF4" s="707"/>
      <c r="FG4" s="707"/>
      <c r="FH4" s="707"/>
      <c r="FI4" s="708"/>
      <c r="FJ4" s="706"/>
      <c r="FK4" s="707"/>
      <c r="FL4" s="707"/>
      <c r="FM4" s="707"/>
      <c r="FN4" s="707"/>
      <c r="FO4" s="806"/>
      <c r="FP4" s="766"/>
      <c r="FQ4" s="211"/>
      <c r="FR4" s="212"/>
      <c r="FS4" s="212"/>
      <c r="FT4" s="212"/>
      <c r="FU4" s="212"/>
      <c r="FV4" s="212"/>
      <c r="FW4" s="212"/>
      <c r="FX4" s="212"/>
      <c r="FY4" s="212"/>
      <c r="FZ4" s="212"/>
      <c r="GA4" s="212"/>
      <c r="GB4" s="212"/>
      <c r="GC4" s="212"/>
      <c r="GD4" s="212"/>
      <c r="GE4" s="212"/>
      <c r="GF4" s="212"/>
      <c r="GG4" s="212"/>
      <c r="GH4" s="212"/>
      <c r="GI4" s="212"/>
      <c r="GJ4" s="212"/>
      <c r="GK4" s="212"/>
      <c r="GL4" s="212"/>
      <c r="GM4" s="224"/>
      <c r="GN4" s="212"/>
      <c r="GO4" s="212"/>
      <c r="GP4" s="224"/>
      <c r="GQ4" s="212"/>
      <c r="GR4" s="212"/>
      <c r="GS4" s="212"/>
      <c r="GT4" s="212"/>
      <c r="GU4" s="212"/>
      <c r="GV4" s="212"/>
      <c r="GW4" s="212"/>
      <c r="GX4" s="371"/>
      <c r="GY4" s="108"/>
      <c r="GZ4" s="185" t="str">
        <f>FR2&amp;"/"&amp;GB2&amp;"/"&amp;1</f>
        <v>2025/4/1</v>
      </c>
      <c r="HA4" s="69"/>
      <c r="HB4" s="70"/>
      <c r="HC4" s="71"/>
      <c r="HD4" s="72"/>
      <c r="HE4" s="73"/>
      <c r="HF4" s="73"/>
      <c r="HG4" s="169"/>
      <c r="HH4" s="170"/>
      <c r="HI4" s="169"/>
      <c r="HJ4" s="169"/>
      <c r="HK4" s="171"/>
      <c r="HL4" s="449"/>
      <c r="HM4" s="451"/>
      <c r="HN4" s="450"/>
      <c r="HO4" s="451"/>
      <c r="HQ4" s="57" t="str">
        <f>IF(FQ5="内勤","",IF(FQ5="在宅","",IF(FQ5="","",1)))</f>
        <v/>
      </c>
      <c r="HR4" s="57" t="str">
        <f t="shared" ref="HR4:IJ4" si="0">IF(FR5="内勤","",IF(FR5="在宅","",IF(FR5="","",1)))</f>
        <v/>
      </c>
      <c r="HS4" s="57" t="str">
        <f t="shared" si="0"/>
        <v/>
      </c>
      <c r="HT4" s="57" t="str">
        <f t="shared" si="0"/>
        <v/>
      </c>
      <c r="HU4" s="57" t="str">
        <f t="shared" si="0"/>
        <v/>
      </c>
      <c r="HV4" s="57" t="str">
        <f t="shared" si="0"/>
        <v/>
      </c>
      <c r="HW4" s="57" t="str">
        <f t="shared" si="0"/>
        <v/>
      </c>
      <c r="HX4" s="57" t="str">
        <f t="shared" si="0"/>
        <v/>
      </c>
      <c r="HY4" s="57" t="str">
        <f t="shared" si="0"/>
        <v/>
      </c>
      <c r="HZ4" s="57" t="str">
        <f t="shared" si="0"/>
        <v/>
      </c>
      <c r="IA4" s="57" t="str">
        <f t="shared" si="0"/>
        <v/>
      </c>
      <c r="IB4" s="57" t="str">
        <f t="shared" si="0"/>
        <v/>
      </c>
      <c r="IC4" s="57" t="str">
        <f t="shared" si="0"/>
        <v/>
      </c>
      <c r="ID4" s="57" t="str">
        <f t="shared" si="0"/>
        <v/>
      </c>
      <c r="IE4" s="57" t="str">
        <f t="shared" si="0"/>
        <v/>
      </c>
      <c r="IF4" s="57" t="str">
        <f t="shared" si="0"/>
        <v/>
      </c>
      <c r="IG4" s="57">
        <f t="shared" si="0"/>
        <v>1</v>
      </c>
      <c r="IH4" s="57" t="str">
        <f t="shared" si="0"/>
        <v/>
      </c>
      <c r="II4" s="57" t="str">
        <f t="shared" si="0"/>
        <v/>
      </c>
      <c r="IJ4" s="57" t="str">
        <f t="shared" si="0"/>
        <v/>
      </c>
      <c r="IK4" s="57"/>
      <c r="IL4" s="57"/>
      <c r="IM4" s="57"/>
      <c r="IV4" s="394"/>
      <c r="IW4" s="394"/>
      <c r="IX4" s="394"/>
      <c r="IY4" s="398"/>
      <c r="IZ4" s="398"/>
      <c r="JA4" s="398"/>
      <c r="JB4" s="398"/>
      <c r="JC4" s="398"/>
      <c r="JD4" s="398"/>
      <c r="JE4" s="398"/>
      <c r="JF4" s="398"/>
      <c r="JG4" s="398"/>
      <c r="JH4" s="398"/>
      <c r="JI4" s="398"/>
      <c r="JJ4" s="398"/>
      <c r="JK4" s="398"/>
      <c r="JL4" s="398"/>
      <c r="JM4" s="398"/>
      <c r="JN4" s="398"/>
      <c r="JO4" s="398"/>
      <c r="JP4" s="398"/>
      <c r="JQ4" s="398"/>
      <c r="JR4" s="398"/>
      <c r="JS4" s="398"/>
      <c r="JT4" s="398"/>
      <c r="JU4" s="398"/>
      <c r="JV4" s="398"/>
      <c r="JW4" s="398"/>
      <c r="JX4" s="398"/>
      <c r="JY4" s="398"/>
      <c r="JZ4" s="398"/>
      <c r="KA4" s="398"/>
      <c r="KB4" s="398"/>
      <c r="KC4" s="398"/>
      <c r="KD4" s="398"/>
      <c r="KE4" s="398"/>
      <c r="KF4" s="398"/>
      <c r="KG4" s="398"/>
      <c r="KH4" s="398"/>
      <c r="KI4" s="398"/>
      <c r="KJ4" s="398"/>
      <c r="KK4" s="394"/>
      <c r="KL4" s="394"/>
      <c r="KM4" s="394"/>
      <c r="KN4" s="394"/>
      <c r="KO4" s="394"/>
      <c r="KP4" s="394"/>
      <c r="KQ4" s="394"/>
      <c r="KR4" s="394"/>
      <c r="KS4" s="394"/>
      <c r="KT4" s="394"/>
      <c r="KU4" s="394"/>
      <c r="KV4" s="394"/>
      <c r="KW4" s="394"/>
      <c r="KX4" s="394"/>
      <c r="KY4" s="394"/>
      <c r="KZ4" s="394"/>
      <c r="LA4" s="394"/>
      <c r="LB4" s="394"/>
      <c r="LC4" s="394"/>
      <c r="LD4" s="394"/>
      <c r="LE4" s="394"/>
      <c r="LF4" s="394"/>
      <c r="LG4" s="394"/>
      <c r="LH4" s="394"/>
      <c r="LI4" s="394"/>
      <c r="LJ4" s="394"/>
      <c r="LK4" s="394"/>
      <c r="LL4" s="394"/>
      <c r="LM4" s="394"/>
      <c r="LN4" s="394"/>
      <c r="LO4" s="394"/>
      <c r="LP4" s="394"/>
      <c r="LQ4" s="394"/>
      <c r="LR4" s="394"/>
      <c r="LS4" s="394"/>
      <c r="LT4" s="394"/>
      <c r="LU4" s="394"/>
      <c r="LV4" s="394"/>
      <c r="LW4" s="394"/>
      <c r="LX4" s="394"/>
      <c r="LY4" s="394"/>
      <c r="LZ4" s="394"/>
      <c r="MA4" s="394"/>
      <c r="MB4" s="394"/>
      <c r="MC4" s="394"/>
      <c r="MD4" s="394"/>
      <c r="ME4" s="394"/>
      <c r="MF4" s="394"/>
      <c r="MG4" s="394"/>
      <c r="MH4" s="394"/>
      <c r="MI4" s="394"/>
      <c r="MJ4" s="394"/>
      <c r="MK4" s="394"/>
      <c r="ML4" s="394"/>
      <c r="MM4" s="394"/>
      <c r="MN4" s="394"/>
      <c r="MO4" s="394"/>
      <c r="MP4" s="394"/>
      <c r="MQ4" s="394"/>
      <c r="MR4" s="394"/>
      <c r="MS4" s="394"/>
      <c r="MT4" s="394"/>
      <c r="MU4" s="394"/>
      <c r="MV4" s="394"/>
      <c r="MW4" s="394"/>
      <c r="MX4" s="394"/>
      <c r="MY4" s="394"/>
      <c r="MZ4" s="394"/>
      <c r="NA4" s="394"/>
      <c r="NB4" s="394"/>
      <c r="NC4" s="394"/>
      <c r="ND4" s="394"/>
      <c r="NE4" s="394"/>
      <c r="NF4" s="394"/>
      <c r="NG4" s="394"/>
      <c r="NH4" s="394"/>
      <c r="NI4" s="394"/>
      <c r="NJ4" s="394"/>
      <c r="NK4" s="394"/>
      <c r="NL4" s="394"/>
      <c r="NM4" s="394"/>
      <c r="NN4" s="394"/>
      <c r="NO4" s="394"/>
      <c r="NP4" s="394"/>
      <c r="NQ4" s="394"/>
      <c r="NR4" s="394"/>
      <c r="NS4" s="394"/>
      <c r="NT4" s="394"/>
      <c r="NU4" s="394"/>
      <c r="NV4" s="394"/>
      <c r="NW4" s="394"/>
      <c r="NX4" s="394"/>
      <c r="NY4" s="394"/>
      <c r="NZ4" s="394"/>
      <c r="OA4" s="394"/>
      <c r="OB4" s="394"/>
      <c r="OC4" s="394"/>
      <c r="OD4" s="394"/>
      <c r="OE4" s="394"/>
      <c r="OF4" s="394"/>
      <c r="OG4" s="394"/>
      <c r="OH4" s="394"/>
      <c r="OI4" s="394"/>
      <c r="OJ4" s="394"/>
      <c r="OK4" s="394"/>
      <c r="OL4" s="394"/>
      <c r="OM4" s="394"/>
      <c r="ON4" s="394"/>
      <c r="OO4" s="394"/>
      <c r="OP4" s="394"/>
      <c r="OQ4" s="394"/>
      <c r="OR4" s="394"/>
      <c r="OS4" s="394"/>
      <c r="OT4" s="394"/>
      <c r="OU4" s="394"/>
      <c r="OV4" s="394"/>
      <c r="OW4" s="394"/>
      <c r="OX4" s="394"/>
      <c r="OY4" s="394"/>
      <c r="OZ4" s="394"/>
      <c r="PA4" s="394"/>
      <c r="PB4" s="394"/>
      <c r="PC4" s="394"/>
      <c r="PD4" s="394"/>
      <c r="PE4" s="394"/>
      <c r="PF4" s="394"/>
      <c r="PG4" s="394"/>
      <c r="PH4" s="394"/>
      <c r="PI4" s="394"/>
      <c r="PJ4" s="394"/>
      <c r="PK4" s="394"/>
      <c r="PL4" s="394"/>
      <c r="PM4" s="394"/>
      <c r="PN4" s="394"/>
      <c r="PO4" s="394"/>
      <c r="PP4" s="394"/>
      <c r="PQ4" s="394"/>
      <c r="PR4" s="394"/>
      <c r="PS4" s="394"/>
      <c r="PT4" s="394"/>
      <c r="PU4" s="394"/>
      <c r="PV4" s="394"/>
      <c r="PW4" s="394"/>
      <c r="PX4" s="394"/>
      <c r="PY4" s="394"/>
      <c r="PZ4" s="394"/>
      <c r="QA4" s="394"/>
      <c r="QB4" s="394"/>
      <c r="QC4" s="394"/>
      <c r="QD4" s="394"/>
      <c r="QE4" s="394"/>
      <c r="QF4" s="394"/>
      <c r="QG4" s="394"/>
      <c r="QH4" s="394"/>
      <c r="QI4" s="394"/>
      <c r="QJ4" s="394"/>
      <c r="QK4" s="394"/>
      <c r="QL4" s="394"/>
      <c r="QM4" s="394"/>
      <c r="QN4" s="394"/>
      <c r="QO4" s="394"/>
      <c r="QP4" s="394"/>
      <c r="QQ4" s="394"/>
      <c r="QR4" s="394"/>
      <c r="QS4" s="394"/>
      <c r="QT4" s="394"/>
      <c r="QU4" s="394"/>
      <c r="QV4" s="394"/>
      <c r="QW4" s="394"/>
      <c r="QX4" s="394"/>
      <c r="QY4" s="394"/>
      <c r="QZ4" s="394"/>
      <c r="RA4" s="394"/>
      <c r="RB4" s="394"/>
      <c r="RC4" s="394"/>
      <c r="RD4" s="394"/>
      <c r="RE4" s="394"/>
      <c r="RF4" s="394"/>
      <c r="RG4" s="394"/>
      <c r="RH4" s="394"/>
      <c r="RI4" s="394"/>
      <c r="RJ4" s="394"/>
      <c r="RK4" s="394"/>
      <c r="RL4" s="394"/>
      <c r="RM4" s="394"/>
      <c r="RN4" s="394"/>
      <c r="RO4" s="394"/>
      <c r="RP4" s="394"/>
      <c r="RQ4" s="394"/>
      <c r="RR4" s="394"/>
      <c r="RS4" s="394"/>
      <c r="RT4" s="394"/>
      <c r="RU4" s="394"/>
      <c r="RV4" s="394"/>
      <c r="RW4" s="394"/>
      <c r="RX4" s="394"/>
      <c r="RY4" s="394"/>
      <c r="RZ4" s="394"/>
      <c r="SA4" s="394"/>
      <c r="SB4" s="394"/>
      <c r="SC4" s="394"/>
      <c r="SD4" s="394"/>
      <c r="SE4" s="394"/>
      <c r="SF4" s="394"/>
      <c r="SG4" s="394"/>
      <c r="SH4" s="394"/>
      <c r="SI4" s="394"/>
      <c r="SJ4" s="394"/>
      <c r="SK4" s="394"/>
      <c r="SL4" s="394"/>
      <c r="SM4" s="394"/>
      <c r="SN4" s="394"/>
      <c r="SO4" s="394"/>
      <c r="SP4" s="394"/>
      <c r="SQ4" s="394"/>
      <c r="SR4" s="394"/>
      <c r="SS4" s="394"/>
      <c r="ST4" s="394"/>
      <c r="SU4" s="394"/>
      <c r="SV4" s="394"/>
      <c r="SW4" s="394"/>
      <c r="SX4" s="394"/>
      <c r="SY4" s="394"/>
      <c r="SZ4" s="394"/>
      <c r="TA4" s="394"/>
      <c r="TB4" s="394"/>
      <c r="TC4" s="394"/>
      <c r="TD4" s="394"/>
      <c r="TE4" s="394"/>
      <c r="TF4" s="394"/>
      <c r="TG4" s="394"/>
      <c r="TH4" s="394"/>
      <c r="TI4" s="394"/>
      <c r="TJ4" s="394"/>
      <c r="TK4" s="394"/>
    </row>
    <row r="5" spans="1:531" ht="33" customHeight="1" x14ac:dyDescent="0.2">
      <c r="A5" s="174">
        <f>(23-(COUNTBLANK(HQ4:IM4)))</f>
        <v>1</v>
      </c>
      <c r="B5" s="709"/>
      <c r="C5" s="710"/>
      <c r="D5" s="710"/>
      <c r="E5" s="711"/>
      <c r="F5" s="709"/>
      <c r="G5" s="710"/>
      <c r="H5" s="710"/>
      <c r="I5" s="711"/>
      <c r="J5" s="709"/>
      <c r="K5" s="710"/>
      <c r="L5" s="710"/>
      <c r="M5" s="711"/>
      <c r="N5" s="709"/>
      <c r="O5" s="710"/>
      <c r="P5" s="710"/>
      <c r="Q5" s="710"/>
      <c r="R5" s="711"/>
      <c r="S5" s="709"/>
      <c r="T5" s="710"/>
      <c r="U5" s="710"/>
      <c r="V5" s="711"/>
      <c r="W5" s="709"/>
      <c r="X5" s="710"/>
      <c r="Y5" s="710"/>
      <c r="Z5" s="711"/>
      <c r="AA5" s="709"/>
      <c r="AB5" s="710"/>
      <c r="AC5" s="710"/>
      <c r="AD5" s="711"/>
      <c r="AE5" s="709"/>
      <c r="AF5" s="710"/>
      <c r="AG5" s="710"/>
      <c r="AH5" s="710"/>
      <c r="AI5" s="711"/>
      <c r="AJ5" s="709"/>
      <c r="AK5" s="710"/>
      <c r="AL5" s="710"/>
      <c r="AM5" s="711"/>
      <c r="AN5" s="709"/>
      <c r="AO5" s="710"/>
      <c r="AP5" s="710"/>
      <c r="AQ5" s="711"/>
      <c r="AR5" s="709"/>
      <c r="AS5" s="710"/>
      <c r="AT5" s="710"/>
      <c r="AU5" s="711"/>
      <c r="AV5" s="770"/>
      <c r="AW5" s="771"/>
      <c r="AX5" s="771"/>
      <c r="AY5" s="771"/>
      <c r="AZ5" s="772"/>
      <c r="BA5" s="709"/>
      <c r="BB5" s="710"/>
      <c r="BC5" s="710"/>
      <c r="BD5" s="711"/>
      <c r="BE5" s="709"/>
      <c r="BF5" s="710"/>
      <c r="BG5" s="710"/>
      <c r="BH5" s="711"/>
      <c r="BI5" s="709"/>
      <c r="BJ5" s="710"/>
      <c r="BK5" s="710"/>
      <c r="BL5" s="711"/>
      <c r="BM5" s="770"/>
      <c r="BN5" s="771"/>
      <c r="BO5" s="771"/>
      <c r="BP5" s="771"/>
      <c r="BQ5" s="772"/>
      <c r="BR5" s="709"/>
      <c r="BS5" s="710"/>
      <c r="BT5" s="710"/>
      <c r="BU5" s="711"/>
      <c r="BV5" s="709"/>
      <c r="BW5" s="710"/>
      <c r="BX5" s="710"/>
      <c r="BY5" s="711"/>
      <c r="BZ5" s="709"/>
      <c r="CA5" s="710"/>
      <c r="CB5" s="710"/>
      <c r="CC5" s="711"/>
      <c r="CD5" s="770"/>
      <c r="CE5" s="771"/>
      <c r="CF5" s="771"/>
      <c r="CG5" s="771"/>
      <c r="CH5" s="772"/>
      <c r="CI5" s="709"/>
      <c r="CJ5" s="710"/>
      <c r="CK5" s="710"/>
      <c r="CL5" s="711"/>
      <c r="CM5" s="709"/>
      <c r="CN5" s="710"/>
      <c r="CO5" s="710"/>
      <c r="CP5" s="711"/>
      <c r="CQ5" s="709"/>
      <c r="CR5" s="710"/>
      <c r="CS5" s="710"/>
      <c r="CT5" s="711"/>
      <c r="CU5" s="709"/>
      <c r="CV5" s="710"/>
      <c r="CW5" s="710"/>
      <c r="CX5" s="710"/>
      <c r="CY5" s="711"/>
      <c r="CZ5" s="709"/>
      <c r="DA5" s="710"/>
      <c r="DB5" s="710"/>
      <c r="DC5" s="711"/>
      <c r="DD5" s="709"/>
      <c r="DE5" s="710"/>
      <c r="DF5" s="710"/>
      <c r="DG5" s="711"/>
      <c r="DH5" s="724"/>
      <c r="DI5" s="665"/>
      <c r="DJ5" s="665"/>
      <c r="DK5" s="819"/>
      <c r="DL5" s="709"/>
      <c r="DM5" s="710"/>
      <c r="DN5" s="710"/>
      <c r="DO5" s="711"/>
      <c r="DP5" s="709"/>
      <c r="DQ5" s="710"/>
      <c r="DR5" s="710"/>
      <c r="DS5" s="711"/>
      <c r="DT5" s="709"/>
      <c r="DU5" s="710"/>
      <c r="DV5" s="710"/>
      <c r="DW5" s="711"/>
      <c r="DX5" s="709"/>
      <c r="DY5" s="710"/>
      <c r="DZ5" s="710"/>
      <c r="EA5" s="711"/>
      <c r="EB5" s="709"/>
      <c r="EC5" s="710"/>
      <c r="ED5" s="710"/>
      <c r="EE5" s="711"/>
      <c r="EF5" s="709"/>
      <c r="EG5" s="710"/>
      <c r="EH5" s="710"/>
      <c r="EI5" s="711"/>
      <c r="EJ5" s="709"/>
      <c r="EK5" s="710"/>
      <c r="EL5" s="710"/>
      <c r="EM5" s="711"/>
      <c r="EN5" s="709"/>
      <c r="EO5" s="710"/>
      <c r="EP5" s="710"/>
      <c r="EQ5" s="711"/>
      <c r="ER5" s="709" t="s">
        <v>800</v>
      </c>
      <c r="ES5" s="710"/>
      <c r="ET5" s="710"/>
      <c r="EU5" s="711"/>
      <c r="EV5" s="709"/>
      <c r="EW5" s="710"/>
      <c r="EX5" s="710"/>
      <c r="EY5" s="710"/>
      <c r="EZ5" s="710"/>
      <c r="FA5" s="710"/>
      <c r="FB5" s="711"/>
      <c r="FC5" s="869"/>
      <c r="FD5" s="870"/>
      <c r="FE5" s="870"/>
      <c r="FF5" s="870"/>
      <c r="FG5" s="871"/>
      <c r="FH5" s="871"/>
      <c r="FI5" s="772"/>
      <c r="FJ5" s="884" t="s">
        <v>865</v>
      </c>
      <c r="FK5" s="870"/>
      <c r="FL5" s="870"/>
      <c r="FM5" s="870"/>
      <c r="FN5" s="870"/>
      <c r="FO5" s="871"/>
      <c r="FP5" s="772"/>
      <c r="FQ5" s="434" t="s">
        <v>1039</v>
      </c>
      <c r="FR5" s="435" t="s">
        <v>1039</v>
      </c>
      <c r="FS5" s="435" t="s">
        <v>1039</v>
      </c>
      <c r="FT5" s="435" t="s">
        <v>1039</v>
      </c>
      <c r="FU5" s="435" t="s">
        <v>1039</v>
      </c>
      <c r="FV5" s="435" t="s">
        <v>1039</v>
      </c>
      <c r="FW5" s="435" t="s">
        <v>1039</v>
      </c>
      <c r="FX5" s="435" t="s">
        <v>1039</v>
      </c>
      <c r="FY5" s="435"/>
      <c r="FZ5" s="435" t="s">
        <v>1039</v>
      </c>
      <c r="GA5" s="435"/>
      <c r="GB5" s="435" t="s">
        <v>1039</v>
      </c>
      <c r="GC5" s="435" t="s">
        <v>1039</v>
      </c>
      <c r="GD5" s="435" t="s">
        <v>1039</v>
      </c>
      <c r="GE5" s="435" t="s">
        <v>1039</v>
      </c>
      <c r="GF5" s="435" t="s">
        <v>1039</v>
      </c>
      <c r="GG5" s="435" t="s">
        <v>1120</v>
      </c>
      <c r="GH5" s="435"/>
      <c r="GI5" s="435"/>
      <c r="GJ5" s="435"/>
      <c r="GK5" s="435"/>
      <c r="GL5" s="435"/>
      <c r="GM5" s="436"/>
      <c r="GN5" s="435"/>
      <c r="GO5" s="435"/>
      <c r="GP5" s="436"/>
      <c r="GQ5" s="435"/>
      <c r="GR5" s="435"/>
      <c r="GS5" s="435"/>
      <c r="GT5" s="435"/>
      <c r="GU5" s="435"/>
      <c r="GV5" s="435"/>
      <c r="GW5" s="435"/>
      <c r="GX5" s="437"/>
      <c r="GY5" s="28"/>
      <c r="GZ5" s="186">
        <f>EOMONTH(GZ4,0)</f>
        <v>45777</v>
      </c>
      <c r="HA5" s="110">
        <v>1</v>
      </c>
      <c r="HB5" s="75" t="str">
        <f>リスト!C4</f>
        <v>山</v>
      </c>
      <c r="HC5" s="111" t="str">
        <f>IF(リスト!D4="","",リスト!D4)</f>
        <v>山　内</v>
      </c>
      <c r="HD5" s="112" t="str">
        <f>IF(リスト!F4="","",リスト!F4)</f>
        <v>(自主)</v>
      </c>
      <c r="HE5" s="112" t="str">
        <f>IF(リスト!E4="","",リスト!E4)</f>
        <v>Ｆ５１Ｓ</v>
      </c>
      <c r="HF5" s="113">
        <f>IF(リスト!G4="","",リスト!G4)</f>
        <v>6</v>
      </c>
      <c r="HG5" s="459" t="str">
        <f>IF(リスト!H4="","",リスト!H4)</f>
        <v>大阪北本部</v>
      </c>
      <c r="HH5" s="459" t="str">
        <f>IF(リスト!I4="","",リスト!I4)</f>
        <v>大阪北本部</v>
      </c>
      <c r="HI5" s="459" t="str">
        <f>IF(リスト!J4="","",リスト!J4)</f>
        <v>大阪南本部</v>
      </c>
      <c r="HJ5" s="459" t="str">
        <f>IF(リスト!K4="","",リスト!K4)</f>
        <v>大阪南本部</v>
      </c>
      <c r="HK5" s="459" t="str">
        <f>IF(リスト!L4="","",リスト!L4)</f>
        <v>神戸本部</v>
      </c>
      <c r="HL5" s="459" t="str">
        <f>IF(リスト!M4="","",リスト!M4)</f>
        <v>神戸本部</v>
      </c>
      <c r="HM5" s="459" t="str">
        <f>IF(リスト!N4="","",リスト!N4)</f>
        <v>奈良本部</v>
      </c>
      <c r="HN5" s="459" t="str">
        <f>IF(リスト!O4="","",リスト!O4)</f>
        <v>奈良本部</v>
      </c>
      <c r="HO5" s="459" t="str">
        <f>IF(リスト!P4="","",リスト!P4)</f>
        <v>吉野水力センター</v>
      </c>
      <c r="HQ5" s="284" t="str">
        <f t="shared" ref="HQ5:II5" si="1">IF(FQ4="","",FQ4)</f>
        <v/>
      </c>
      <c r="HR5" s="284" t="str">
        <f t="shared" si="1"/>
        <v/>
      </c>
      <c r="HS5" s="284" t="str">
        <f t="shared" si="1"/>
        <v/>
      </c>
      <c r="HT5" s="284" t="str">
        <f t="shared" si="1"/>
        <v/>
      </c>
      <c r="HU5" s="284" t="str">
        <f t="shared" si="1"/>
        <v/>
      </c>
      <c r="HV5" s="284" t="str">
        <f t="shared" si="1"/>
        <v/>
      </c>
      <c r="HW5" s="284" t="str">
        <f t="shared" si="1"/>
        <v/>
      </c>
      <c r="HX5" s="284" t="str">
        <f t="shared" si="1"/>
        <v/>
      </c>
      <c r="HY5" s="284" t="str">
        <f t="shared" si="1"/>
        <v/>
      </c>
      <c r="HZ5" s="284" t="str">
        <f t="shared" si="1"/>
        <v/>
      </c>
      <c r="IA5" s="284" t="str">
        <f t="shared" si="1"/>
        <v/>
      </c>
      <c r="IB5" s="284" t="str">
        <f t="shared" si="1"/>
        <v/>
      </c>
      <c r="IC5" s="284" t="str">
        <f t="shared" si="1"/>
        <v/>
      </c>
      <c r="ID5" s="284" t="str">
        <f t="shared" si="1"/>
        <v/>
      </c>
      <c r="IE5" s="284" t="str">
        <f t="shared" si="1"/>
        <v/>
      </c>
      <c r="IF5" s="284" t="str">
        <f t="shared" si="1"/>
        <v/>
      </c>
      <c r="IG5" s="284" t="str">
        <f t="shared" si="1"/>
        <v/>
      </c>
      <c r="IH5" s="284" t="str">
        <f t="shared" si="1"/>
        <v/>
      </c>
      <c r="II5" s="284" t="str">
        <f t="shared" si="1"/>
        <v/>
      </c>
      <c r="IJ5" s="284" t="str">
        <f t="shared" ref="IJ5" si="2">IF(GJ4="","",GJ4)</f>
        <v/>
      </c>
      <c r="IK5" s="284" t="str">
        <f t="shared" ref="IK5" si="3">IF(GK4="","",GK4)</f>
        <v/>
      </c>
      <c r="IL5" s="284" t="str">
        <f t="shared" ref="IL5" si="4">IF(GL4="","",GL4)</f>
        <v/>
      </c>
      <c r="IM5" s="284" t="str">
        <f t="shared" ref="IM5" si="5">IF(GM4="","",GM4)</f>
        <v/>
      </c>
      <c r="IN5" s="284" t="str">
        <f t="shared" ref="IN5" si="6">IF(GN4="","",GN4)</f>
        <v/>
      </c>
      <c r="IO5" s="284" t="str">
        <f t="shared" ref="IO5" si="7">IF(GO4="","",GO4)</f>
        <v/>
      </c>
      <c r="IP5" s="284" t="str">
        <f t="shared" ref="IP5" si="8">IF(GP4="","",GP4)</f>
        <v/>
      </c>
      <c r="IQ5" s="284" t="str">
        <f t="shared" ref="IQ5" si="9">IF(GQ4="","",GQ4)</f>
        <v/>
      </c>
      <c r="IR5" s="284" t="str">
        <f t="shared" ref="IR5" si="10">IF(GR4="","",GR4)</f>
        <v/>
      </c>
      <c r="IS5" s="284" t="str">
        <f t="shared" ref="IS5" si="11">IF(GW4="","",GW4)</f>
        <v/>
      </c>
      <c r="IT5" s="284" t="str">
        <f t="shared" ref="IT5" si="12">IF(GX4="","",GX4)</f>
        <v/>
      </c>
      <c r="IV5" s="395"/>
      <c r="IW5" s="395"/>
      <c r="IX5" s="395"/>
      <c r="IY5" s="399"/>
      <c r="IZ5" s="399"/>
      <c r="JA5" s="399"/>
      <c r="JB5" s="399"/>
      <c r="JC5" s="399"/>
      <c r="JD5" s="399"/>
      <c r="JE5" s="399"/>
      <c r="JF5" s="399"/>
      <c r="JG5" s="399"/>
      <c r="JH5" s="399"/>
      <c r="JI5" s="399"/>
      <c r="JJ5" s="399"/>
      <c r="JK5" s="399"/>
      <c r="JL5" s="399"/>
      <c r="JM5" s="399"/>
      <c r="JN5" s="399"/>
      <c r="JO5" s="399"/>
      <c r="JP5" s="399"/>
      <c r="JQ5" s="399"/>
      <c r="JR5" s="399"/>
      <c r="JS5" s="399"/>
      <c r="JT5" s="399"/>
      <c r="JU5" s="399"/>
      <c r="JV5" s="399"/>
      <c r="JW5" s="399"/>
      <c r="JX5" s="399"/>
      <c r="JY5" s="399"/>
      <c r="JZ5" s="399"/>
      <c r="KA5" s="399"/>
      <c r="KB5" s="399"/>
      <c r="KC5" s="399"/>
      <c r="KD5" s="399"/>
      <c r="KE5" s="399"/>
      <c r="KF5" s="399"/>
      <c r="KG5" s="399"/>
      <c r="KH5" s="399"/>
      <c r="KI5" s="399"/>
      <c r="KJ5" s="399"/>
      <c r="KK5" s="395"/>
      <c r="KL5" s="395"/>
      <c r="KM5" s="395"/>
      <c r="KN5" s="395"/>
      <c r="KO5" s="395"/>
      <c r="KP5" s="395"/>
      <c r="KQ5" s="395"/>
      <c r="KR5" s="395"/>
      <c r="KS5" s="395"/>
      <c r="KT5" s="395"/>
      <c r="KU5" s="395"/>
      <c r="KV5" s="395"/>
      <c r="KW5" s="395"/>
      <c r="KX5" s="395"/>
      <c r="KY5" s="395"/>
      <c r="KZ5" s="395"/>
      <c r="LA5" s="395"/>
      <c r="LB5" s="395"/>
      <c r="LC5" s="395"/>
      <c r="LD5" s="395"/>
      <c r="LE5" s="395"/>
      <c r="LF5" s="395"/>
      <c r="LG5" s="395"/>
      <c r="LH5" s="395"/>
      <c r="LI5" s="395"/>
      <c r="LJ5" s="395"/>
      <c r="LK5" s="395"/>
      <c r="LL5" s="395"/>
      <c r="LM5" s="395"/>
      <c r="LN5" s="395"/>
      <c r="LO5" s="395"/>
      <c r="LP5" s="395"/>
      <c r="LQ5" s="395"/>
      <c r="LR5" s="395"/>
      <c r="LS5" s="395"/>
      <c r="LT5" s="395"/>
      <c r="LU5" s="395"/>
      <c r="LV5" s="395"/>
      <c r="LW5" s="395"/>
      <c r="LX5" s="395"/>
      <c r="LY5" s="395"/>
      <c r="LZ5" s="395"/>
      <c r="MA5" s="395"/>
      <c r="MB5" s="395"/>
      <c r="MC5" s="395"/>
      <c r="MD5" s="395"/>
      <c r="ME5" s="395"/>
      <c r="MF5" s="395"/>
      <c r="MG5" s="395"/>
      <c r="MH5" s="395"/>
      <c r="MI5" s="395"/>
      <c r="MJ5" s="395"/>
      <c r="MK5" s="395"/>
      <c r="ML5" s="395"/>
      <c r="MM5" s="395"/>
      <c r="MN5" s="395"/>
      <c r="MO5" s="395"/>
      <c r="MP5" s="395"/>
      <c r="MQ5" s="395"/>
      <c r="MR5" s="395"/>
      <c r="MS5" s="395"/>
      <c r="MT5" s="395"/>
      <c r="MU5" s="395"/>
      <c r="MV5" s="395"/>
      <c r="MW5" s="395"/>
      <c r="MX5" s="395"/>
      <c r="MY5" s="395"/>
      <c r="MZ5" s="395"/>
      <c r="NA5" s="395"/>
      <c r="NB5" s="395"/>
      <c r="NC5" s="395"/>
      <c r="ND5" s="395"/>
      <c r="NE5" s="395"/>
      <c r="NF5" s="395"/>
      <c r="NG5" s="395"/>
      <c r="NH5" s="395"/>
      <c r="NI5" s="395"/>
      <c r="NJ5" s="395"/>
      <c r="NK5" s="395"/>
      <c r="NL5" s="395"/>
      <c r="NM5" s="395"/>
      <c r="NN5" s="395"/>
      <c r="NO5" s="395"/>
      <c r="NP5" s="395"/>
      <c r="NQ5" s="395"/>
      <c r="NR5" s="395"/>
      <c r="NS5" s="395"/>
      <c r="NT5" s="395"/>
      <c r="NU5" s="395"/>
      <c r="NV5" s="395"/>
      <c r="NW5" s="395"/>
      <c r="NX5" s="395"/>
      <c r="NY5" s="395"/>
      <c r="NZ5" s="395"/>
      <c r="OA5" s="395"/>
      <c r="OB5" s="395"/>
      <c r="OC5" s="395"/>
      <c r="OD5" s="395"/>
      <c r="OE5" s="395"/>
      <c r="OF5" s="395"/>
      <c r="OG5" s="395"/>
      <c r="OH5" s="395"/>
      <c r="OI5" s="395"/>
      <c r="OJ5" s="395"/>
      <c r="OK5" s="395"/>
      <c r="OL5" s="395"/>
      <c r="OM5" s="395"/>
      <c r="ON5" s="395"/>
      <c r="OO5" s="395"/>
      <c r="OP5" s="395"/>
      <c r="OQ5" s="395"/>
      <c r="OR5" s="395"/>
      <c r="OS5" s="395"/>
      <c r="OT5" s="395"/>
      <c r="OU5" s="395"/>
      <c r="OV5" s="395"/>
      <c r="OW5" s="395"/>
      <c r="OX5" s="395"/>
      <c r="OY5" s="395"/>
      <c r="OZ5" s="395"/>
      <c r="PA5" s="395"/>
      <c r="PB5" s="395"/>
      <c r="PC5" s="395"/>
      <c r="PD5" s="395"/>
      <c r="PE5" s="395"/>
      <c r="PF5" s="395"/>
      <c r="PG5" s="395"/>
      <c r="PH5" s="395"/>
      <c r="PI5" s="395"/>
      <c r="PJ5" s="395"/>
      <c r="PK5" s="395"/>
      <c r="PL5" s="395"/>
      <c r="PM5" s="395"/>
      <c r="PN5" s="395"/>
      <c r="PO5" s="395"/>
      <c r="PP5" s="395"/>
      <c r="PQ5" s="395"/>
      <c r="PR5" s="395"/>
      <c r="PS5" s="395"/>
      <c r="PT5" s="395"/>
      <c r="PU5" s="395"/>
      <c r="PV5" s="395"/>
      <c r="PW5" s="395"/>
      <c r="PX5" s="395"/>
      <c r="PY5" s="395"/>
      <c r="PZ5" s="395"/>
      <c r="QA5" s="395"/>
      <c r="QB5" s="395"/>
      <c r="QC5" s="395"/>
      <c r="QD5" s="395"/>
      <c r="QE5" s="395"/>
      <c r="QF5" s="395"/>
      <c r="QG5" s="395"/>
      <c r="QH5" s="395"/>
      <c r="QI5" s="395"/>
      <c r="QJ5" s="395"/>
      <c r="QK5" s="395"/>
      <c r="QL5" s="395"/>
      <c r="QM5" s="395"/>
      <c r="QN5" s="395"/>
      <c r="QO5" s="395"/>
      <c r="QP5" s="395"/>
      <c r="QQ5" s="395"/>
      <c r="QR5" s="395"/>
      <c r="QS5" s="395"/>
      <c r="QT5" s="395"/>
      <c r="QU5" s="395"/>
      <c r="QV5" s="395"/>
      <c r="QW5" s="395"/>
      <c r="QX5" s="395"/>
      <c r="QY5" s="395"/>
      <c r="QZ5" s="395"/>
      <c r="RA5" s="395"/>
      <c r="RB5" s="395"/>
      <c r="RC5" s="395"/>
      <c r="RD5" s="395"/>
      <c r="RE5" s="395"/>
      <c r="RF5" s="395"/>
      <c r="RG5" s="395"/>
      <c r="RH5" s="395"/>
      <c r="RI5" s="395"/>
      <c r="RJ5" s="395"/>
      <c r="RK5" s="395"/>
      <c r="RL5" s="395"/>
      <c r="RM5" s="395"/>
      <c r="RN5" s="395"/>
      <c r="RO5" s="395"/>
      <c r="RP5" s="395"/>
      <c r="RQ5" s="395"/>
      <c r="RR5" s="395"/>
      <c r="RS5" s="395"/>
      <c r="RT5" s="395"/>
      <c r="RU5" s="395"/>
      <c r="RV5" s="395"/>
      <c r="RW5" s="395"/>
      <c r="RX5" s="395"/>
      <c r="RY5" s="395"/>
      <c r="RZ5" s="395"/>
      <c r="SA5" s="395"/>
      <c r="SB5" s="395"/>
      <c r="SC5" s="395"/>
      <c r="SD5" s="395"/>
      <c r="SE5" s="395"/>
      <c r="SF5" s="395"/>
      <c r="SG5" s="395"/>
      <c r="SH5" s="395"/>
      <c r="SI5" s="395"/>
      <c r="SJ5" s="395"/>
      <c r="SK5" s="395"/>
      <c r="SL5" s="395"/>
      <c r="SM5" s="395"/>
      <c r="SN5" s="395"/>
      <c r="SO5" s="395"/>
      <c r="SP5" s="395"/>
      <c r="SQ5" s="395"/>
      <c r="SR5" s="395"/>
      <c r="SS5" s="395"/>
      <c r="ST5" s="395"/>
      <c r="SU5" s="395"/>
      <c r="SV5" s="395"/>
      <c r="SW5" s="395"/>
      <c r="SX5" s="395"/>
      <c r="SY5" s="395"/>
      <c r="SZ5" s="395"/>
      <c r="TA5" s="395"/>
      <c r="TB5" s="395"/>
      <c r="TC5" s="395"/>
      <c r="TD5" s="395"/>
      <c r="TE5" s="395"/>
      <c r="TF5" s="395"/>
      <c r="TG5" s="395"/>
      <c r="TH5" s="395"/>
      <c r="TI5" s="395"/>
      <c r="TJ5" s="395"/>
      <c r="TK5" s="395"/>
    </row>
    <row r="6" spans="1:531" ht="33" customHeight="1" x14ac:dyDescent="0.2">
      <c r="A6" s="197">
        <f>GZ10</f>
        <v>28</v>
      </c>
      <c r="B6" s="712"/>
      <c r="C6" s="713"/>
      <c r="D6" s="713"/>
      <c r="E6" s="714"/>
      <c r="F6" s="712"/>
      <c r="G6" s="713"/>
      <c r="H6" s="713"/>
      <c r="I6" s="714"/>
      <c r="J6" s="712"/>
      <c r="K6" s="713"/>
      <c r="L6" s="713"/>
      <c r="M6" s="714"/>
      <c r="N6" s="712"/>
      <c r="O6" s="713"/>
      <c r="P6" s="713"/>
      <c r="Q6" s="713"/>
      <c r="R6" s="714"/>
      <c r="S6" s="712"/>
      <c r="T6" s="713"/>
      <c r="U6" s="713"/>
      <c r="V6" s="714"/>
      <c r="W6" s="712"/>
      <c r="X6" s="713"/>
      <c r="Y6" s="713"/>
      <c r="Z6" s="714"/>
      <c r="AA6" s="712"/>
      <c r="AB6" s="713"/>
      <c r="AC6" s="713"/>
      <c r="AD6" s="714"/>
      <c r="AE6" s="712"/>
      <c r="AF6" s="713"/>
      <c r="AG6" s="713"/>
      <c r="AH6" s="713"/>
      <c r="AI6" s="714"/>
      <c r="AJ6" s="712"/>
      <c r="AK6" s="713"/>
      <c r="AL6" s="713"/>
      <c r="AM6" s="714"/>
      <c r="AN6" s="712"/>
      <c r="AO6" s="713"/>
      <c r="AP6" s="713"/>
      <c r="AQ6" s="714"/>
      <c r="AR6" s="712"/>
      <c r="AS6" s="713"/>
      <c r="AT6" s="713"/>
      <c r="AU6" s="714"/>
      <c r="AV6" s="712"/>
      <c r="AW6" s="713"/>
      <c r="AX6" s="713"/>
      <c r="AY6" s="713"/>
      <c r="AZ6" s="739"/>
      <c r="BA6" s="712"/>
      <c r="BB6" s="713"/>
      <c r="BC6" s="713"/>
      <c r="BD6" s="714"/>
      <c r="BE6" s="712"/>
      <c r="BF6" s="713"/>
      <c r="BG6" s="713"/>
      <c r="BH6" s="714"/>
      <c r="BI6" s="712"/>
      <c r="BJ6" s="713"/>
      <c r="BK6" s="713"/>
      <c r="BL6" s="714"/>
      <c r="BM6" s="712"/>
      <c r="BN6" s="713"/>
      <c r="BO6" s="713"/>
      <c r="BP6" s="713"/>
      <c r="BQ6" s="739"/>
      <c r="BR6" s="712"/>
      <c r="BS6" s="713"/>
      <c r="BT6" s="713"/>
      <c r="BU6" s="714"/>
      <c r="BV6" s="712"/>
      <c r="BW6" s="713"/>
      <c r="BX6" s="713"/>
      <c r="BY6" s="714"/>
      <c r="BZ6" s="712"/>
      <c r="CA6" s="713"/>
      <c r="CB6" s="713"/>
      <c r="CC6" s="714"/>
      <c r="CD6" s="712"/>
      <c r="CE6" s="713"/>
      <c r="CF6" s="713"/>
      <c r="CG6" s="713"/>
      <c r="CH6" s="739"/>
      <c r="CI6" s="712"/>
      <c r="CJ6" s="713"/>
      <c r="CK6" s="713"/>
      <c r="CL6" s="714"/>
      <c r="CM6" s="712"/>
      <c r="CN6" s="713"/>
      <c r="CO6" s="713"/>
      <c r="CP6" s="714"/>
      <c r="CQ6" s="712"/>
      <c r="CR6" s="713"/>
      <c r="CS6" s="713"/>
      <c r="CT6" s="714"/>
      <c r="CU6" s="712"/>
      <c r="CV6" s="713"/>
      <c r="CW6" s="713"/>
      <c r="CX6" s="713"/>
      <c r="CY6" s="714"/>
      <c r="CZ6" s="712"/>
      <c r="DA6" s="713"/>
      <c r="DB6" s="713"/>
      <c r="DC6" s="714"/>
      <c r="DD6" s="712"/>
      <c r="DE6" s="713"/>
      <c r="DF6" s="713"/>
      <c r="DG6" s="714"/>
      <c r="DH6" s="727"/>
      <c r="DI6" s="728"/>
      <c r="DJ6" s="728"/>
      <c r="DK6" s="729"/>
      <c r="DL6" s="712"/>
      <c r="DM6" s="713"/>
      <c r="DN6" s="713"/>
      <c r="DO6" s="714"/>
      <c r="DP6" s="712"/>
      <c r="DQ6" s="713"/>
      <c r="DR6" s="713"/>
      <c r="DS6" s="714"/>
      <c r="DT6" s="712"/>
      <c r="DU6" s="713"/>
      <c r="DV6" s="713"/>
      <c r="DW6" s="714"/>
      <c r="DX6" s="712"/>
      <c r="DY6" s="713"/>
      <c r="DZ6" s="713"/>
      <c r="EA6" s="714"/>
      <c r="EB6" s="712"/>
      <c r="EC6" s="713"/>
      <c r="ED6" s="713"/>
      <c r="EE6" s="714"/>
      <c r="EF6" s="712"/>
      <c r="EG6" s="713"/>
      <c r="EH6" s="713"/>
      <c r="EI6" s="714"/>
      <c r="EJ6" s="712"/>
      <c r="EK6" s="713"/>
      <c r="EL6" s="713"/>
      <c r="EM6" s="714"/>
      <c r="EN6" s="712"/>
      <c r="EO6" s="713"/>
      <c r="EP6" s="713"/>
      <c r="EQ6" s="714"/>
      <c r="ER6" s="712" t="s">
        <v>1123</v>
      </c>
      <c r="ES6" s="713"/>
      <c r="ET6" s="713"/>
      <c r="EU6" s="714"/>
      <c r="EV6" s="647"/>
      <c r="EW6" s="648"/>
      <c r="EX6" s="648"/>
      <c r="EY6" s="648"/>
      <c r="EZ6" s="648"/>
      <c r="FA6" s="648"/>
      <c r="FB6" s="649"/>
      <c r="FC6" s="730"/>
      <c r="FD6" s="731"/>
      <c r="FE6" s="731"/>
      <c r="FF6" s="731"/>
      <c r="FG6" s="826"/>
      <c r="FH6" s="826"/>
      <c r="FI6" s="739"/>
      <c r="FJ6" s="730" t="s">
        <v>866</v>
      </c>
      <c r="FK6" s="731"/>
      <c r="FL6" s="731"/>
      <c r="FM6" s="731"/>
      <c r="FN6" s="731"/>
      <c r="FO6" s="826"/>
      <c r="FP6" s="739"/>
      <c r="FQ6" s="142" t="str">
        <f t="shared" ref="FQ6:GX6" si="13">IF((COUNTIF($DT$66:$FP$66,FQ9)&gt;=2),"×",IF((COUNTIF($DT$66:$FP$66,FQ9)=1),"○"," "))</f>
        <v xml:space="preserve"> </v>
      </c>
      <c r="FR6" s="143" t="str">
        <f t="shared" si="13"/>
        <v xml:space="preserve"> </v>
      </c>
      <c r="FS6" s="143" t="str">
        <f t="shared" si="13"/>
        <v xml:space="preserve"> </v>
      </c>
      <c r="FT6" s="143" t="str">
        <f t="shared" si="13"/>
        <v xml:space="preserve"> </v>
      </c>
      <c r="FU6" s="143" t="str">
        <f t="shared" si="13"/>
        <v xml:space="preserve"> </v>
      </c>
      <c r="FV6" s="143" t="str">
        <f t="shared" si="13"/>
        <v xml:space="preserve"> </v>
      </c>
      <c r="FW6" s="143" t="str">
        <f t="shared" si="13"/>
        <v xml:space="preserve"> </v>
      </c>
      <c r="FX6" s="143" t="str">
        <f t="shared" si="13"/>
        <v xml:space="preserve"> </v>
      </c>
      <c r="FY6" s="143" t="str">
        <f t="shared" si="13"/>
        <v>○</v>
      </c>
      <c r="FZ6" s="143" t="str">
        <f t="shared" si="13"/>
        <v xml:space="preserve"> </v>
      </c>
      <c r="GA6" s="143" t="str">
        <f t="shared" si="13"/>
        <v>○</v>
      </c>
      <c r="GB6" s="143" t="str">
        <f t="shared" si="13"/>
        <v xml:space="preserve"> </v>
      </c>
      <c r="GC6" s="143" t="str">
        <f t="shared" si="13"/>
        <v xml:space="preserve"> </v>
      </c>
      <c r="GD6" s="143" t="str">
        <f t="shared" si="13"/>
        <v xml:space="preserve"> </v>
      </c>
      <c r="GE6" s="151" t="str">
        <f t="shared" si="13"/>
        <v xml:space="preserve"> </v>
      </c>
      <c r="GF6" s="143" t="str">
        <f t="shared" si="13"/>
        <v xml:space="preserve"> </v>
      </c>
      <c r="GG6" s="143" t="str">
        <f t="shared" si="13"/>
        <v xml:space="preserve"> </v>
      </c>
      <c r="GH6" s="143" t="str">
        <f t="shared" si="13"/>
        <v xml:space="preserve"> </v>
      </c>
      <c r="GI6" s="143" t="str">
        <f t="shared" si="13"/>
        <v xml:space="preserve"> </v>
      </c>
      <c r="GJ6" s="143" t="str">
        <f t="shared" si="13"/>
        <v xml:space="preserve"> </v>
      </c>
      <c r="GK6" s="143" t="str">
        <f t="shared" si="13"/>
        <v xml:space="preserve"> </v>
      </c>
      <c r="GL6" s="143" t="str">
        <f t="shared" si="13"/>
        <v xml:space="preserve"> </v>
      </c>
      <c r="GM6" s="151" t="str">
        <f t="shared" si="13"/>
        <v xml:space="preserve"> </v>
      </c>
      <c r="GN6" s="143" t="str">
        <f t="shared" si="13"/>
        <v xml:space="preserve"> </v>
      </c>
      <c r="GO6" s="143" t="str">
        <f t="shared" si="13"/>
        <v xml:space="preserve"> </v>
      </c>
      <c r="GP6" s="151" t="str">
        <f t="shared" si="13"/>
        <v xml:space="preserve"> </v>
      </c>
      <c r="GQ6" s="143" t="str">
        <f t="shared" si="13"/>
        <v xml:space="preserve"> </v>
      </c>
      <c r="GR6" s="143" t="str">
        <f t="shared" si="13"/>
        <v xml:space="preserve"> </v>
      </c>
      <c r="GS6" s="143" t="str">
        <f t="shared" si="13"/>
        <v xml:space="preserve"> </v>
      </c>
      <c r="GT6" s="143" t="str">
        <f t="shared" si="13"/>
        <v xml:space="preserve"> </v>
      </c>
      <c r="GU6" s="143" t="str">
        <f t="shared" si="13"/>
        <v xml:space="preserve"> </v>
      </c>
      <c r="GV6" s="143" t="str">
        <f t="shared" si="13"/>
        <v xml:space="preserve"> </v>
      </c>
      <c r="GW6" s="143" t="str">
        <f t="shared" si="13"/>
        <v xml:space="preserve"> </v>
      </c>
      <c r="GX6" s="143" t="str">
        <f t="shared" si="13"/>
        <v xml:space="preserve"> </v>
      </c>
      <c r="GY6" s="49">
        <f>A6</f>
        <v>28</v>
      </c>
      <c r="GZ6" s="187">
        <f>DAY(GZ5)</f>
        <v>30</v>
      </c>
      <c r="HA6" s="110">
        <v>2</v>
      </c>
      <c r="HB6" s="75" t="str">
        <f>リスト!C5</f>
        <v>内</v>
      </c>
      <c r="HC6" s="111" t="str">
        <f>IF(リスト!D5="","",リスト!D5)</f>
        <v>内　方</v>
      </c>
      <c r="HD6" s="112" t="str">
        <f>IF(リスト!F5="","",リスト!F5)</f>
        <v>(総合)</v>
      </c>
      <c r="HE6" s="112" t="str">
        <f>IF(リスト!E5="","",リスト!E5)</f>
        <v>Ｆ５１Ｓ（仮Ｒｙ）</v>
      </c>
      <c r="HF6" s="113">
        <f>IF(リスト!G5="","",リスト!G5)</f>
        <v>7</v>
      </c>
      <c r="HG6" s="459" t="str">
        <f>IF(リスト!H5="","",リスト!H5)</f>
        <v>野江PO</v>
      </c>
      <c r="HH6" s="459" t="str">
        <f>IF(リスト!I5="","",リスト!I5)</f>
        <v>小曽根PO</v>
      </c>
      <c r="HI6" s="459" t="str">
        <f>IF(リスト!J5="","",リスト!J5)</f>
        <v>我孫子PO</v>
      </c>
      <c r="HJ6" s="459" t="str">
        <f>IF(リスト!K5="","",リスト!K5)</f>
        <v>南大阪PO</v>
      </c>
      <c r="HK6" s="459" t="str">
        <f>IF(リスト!L5="","",リスト!L5)</f>
        <v>神戸PO</v>
      </c>
      <c r="HL6" s="459" t="str">
        <f>IF(リスト!M5="","",リスト!M5)</f>
        <v>尼崎PO</v>
      </c>
      <c r="HM6" s="459" t="str">
        <f>IF(リスト!N5="","",リスト!N5)</f>
        <v>奈良PO</v>
      </c>
      <c r="HN6" s="459" t="str">
        <f>IF(リスト!O5="","",リスト!O5)</f>
        <v>吉野ＰＯ</v>
      </c>
      <c r="HO6" s="459" t="str">
        <f>IF(リスト!P5="","",リスト!P5)</f>
        <v>吉野水力ＰＯ</v>
      </c>
      <c r="HQ6" s="258" t="str">
        <f t="shared" ref="HQ6:II6" si="14">IF(FQ6="○","○",IF(FQ6="×","○",IF(FQ7="○","○",IF(FQ7="×","○",IF(FQ5="","",FQ5)))))</f>
        <v>内勤</v>
      </c>
      <c r="HR6" s="258" t="str">
        <f t="shared" si="14"/>
        <v>内勤</v>
      </c>
      <c r="HS6" s="258" t="str">
        <f t="shared" si="14"/>
        <v>内勤</v>
      </c>
      <c r="HT6" s="258" t="str">
        <f t="shared" si="14"/>
        <v>内勤</v>
      </c>
      <c r="HU6" s="258" t="str">
        <f t="shared" si="14"/>
        <v>内勤</v>
      </c>
      <c r="HV6" s="258" t="str">
        <f t="shared" si="14"/>
        <v>内勤</v>
      </c>
      <c r="HW6" s="258" t="str">
        <f t="shared" si="14"/>
        <v>内勤</v>
      </c>
      <c r="HX6" s="258" t="str">
        <f t="shared" si="14"/>
        <v>内勤</v>
      </c>
      <c r="HY6" s="258" t="str">
        <f t="shared" si="14"/>
        <v>○</v>
      </c>
      <c r="HZ6" s="258" t="str">
        <f t="shared" si="14"/>
        <v>内勤</v>
      </c>
      <c r="IA6" s="258" t="str">
        <f t="shared" si="14"/>
        <v>○</v>
      </c>
      <c r="IB6" s="258" t="str">
        <f t="shared" si="14"/>
        <v>内勤</v>
      </c>
      <c r="IC6" s="258" t="str">
        <f t="shared" si="14"/>
        <v>内勤</v>
      </c>
      <c r="ID6" s="258" t="str">
        <f t="shared" si="14"/>
        <v>内勤</v>
      </c>
      <c r="IE6" s="258" t="str">
        <f t="shared" si="14"/>
        <v>内勤</v>
      </c>
      <c r="IF6" s="258" t="str">
        <f t="shared" si="14"/>
        <v>内勤</v>
      </c>
      <c r="IG6" s="258" t="str">
        <f t="shared" si="14"/>
        <v>欠勤</v>
      </c>
      <c r="IH6" s="258" t="str">
        <f t="shared" si="14"/>
        <v/>
      </c>
      <c r="II6" s="258" t="str">
        <f t="shared" si="14"/>
        <v/>
      </c>
      <c r="IJ6" s="258" t="str">
        <f t="shared" ref="IJ6" si="15">IF(GJ6="○","○",IF(GJ6="×","○",IF(GJ7="○","○",IF(GJ7="×","○",IF(GJ5="","",GJ5)))))</f>
        <v/>
      </c>
      <c r="IK6" s="258" t="str">
        <f t="shared" ref="IK6" si="16">IF(GK6="○","○",IF(GK6="×","○",IF(GK7="○","○",IF(GK7="×","○",IF(GK5="","",GK5)))))</f>
        <v/>
      </c>
      <c r="IL6" s="258" t="str">
        <f t="shared" ref="IL6" si="17">IF(GL6="○","○",IF(GL6="×","○",IF(GL7="○","○",IF(GL7="×","○",IF(GL5="","",GL5)))))</f>
        <v/>
      </c>
      <c r="IM6" s="258" t="str">
        <f t="shared" ref="IM6" si="18">IF(GM6="○","○",IF(GM6="×","○",IF(GM7="○","○",IF(GM7="×","○",IF(GM5="","",GM5)))))</f>
        <v/>
      </c>
      <c r="IN6" s="258" t="str">
        <f t="shared" ref="IN6" si="19">IF(GN6="○","○",IF(GN6="×","○",IF(GN7="○","○",IF(GN7="×","○",IF(GN5="","",GN5)))))</f>
        <v/>
      </c>
      <c r="IO6" s="258" t="str">
        <f t="shared" ref="IO6" si="20">IF(GO6="○","○",IF(GO6="×","○",IF(GO7="○","○",IF(GO7="×","○",IF(GO5="","",GO5)))))</f>
        <v/>
      </c>
      <c r="IP6" s="258" t="str">
        <f t="shared" ref="IP6" si="21">IF(GP6="○","○",IF(GP6="×","○",IF(GP7="○","○",IF(GP7="×","○",IF(GP5="","",GP5)))))</f>
        <v/>
      </c>
      <c r="IQ6" s="258" t="str">
        <f t="shared" ref="IQ6" si="22">IF(GQ6="○","○",IF(GQ6="×","○",IF(GQ7="○","○",IF(GQ7="×","○",IF(GQ5="","",GQ5)))))</f>
        <v/>
      </c>
      <c r="IR6" s="258" t="str">
        <f t="shared" ref="IR6" si="23">IF(GR6="○","○",IF(GR6="×","○",IF(GR7="○","○",IF(GR7="×","○",IF(GR5="","",GR5)))))</f>
        <v/>
      </c>
      <c r="IS6" s="258" t="str">
        <f t="shared" ref="IS6" si="24">IF(GW6="○","○",IF(GW6="×","○",IF(GW7="○","○",IF(GW7="×","○",IF(GW5="","",GW5)))))</f>
        <v/>
      </c>
      <c r="IT6" s="258" t="str">
        <f t="shared" ref="IT6" si="25">IF(GX6="○","○",IF(GX6="×","○",IF(GX7="○","○",IF(GX7="×","○",IF(GX5="","",GX5)))))</f>
        <v/>
      </c>
      <c r="IV6" s="395"/>
      <c r="IW6" s="395"/>
      <c r="IX6" s="395"/>
      <c r="IY6" s="399"/>
      <c r="IZ6" s="399"/>
      <c r="JA6" s="399"/>
      <c r="JB6" s="399"/>
      <c r="JC6" s="399"/>
      <c r="JD6" s="399"/>
      <c r="JE6" s="399"/>
      <c r="JF6" s="399"/>
      <c r="JG6" s="399"/>
      <c r="JH6" s="399"/>
      <c r="JI6" s="399"/>
      <c r="JJ6" s="399"/>
      <c r="JK6" s="399"/>
      <c r="JL6" s="399"/>
      <c r="JM6" s="399"/>
      <c r="JN6" s="399"/>
      <c r="JO6" s="399"/>
      <c r="JP6" s="399"/>
      <c r="JQ6" s="399"/>
      <c r="JR6" s="399"/>
      <c r="JS6" s="399"/>
      <c r="JT6" s="399"/>
      <c r="JU6" s="399"/>
      <c r="JV6" s="399"/>
      <c r="JW6" s="399"/>
      <c r="JX6" s="399"/>
      <c r="JY6" s="399"/>
      <c r="JZ6" s="399"/>
      <c r="KA6" s="399"/>
      <c r="KB6" s="399"/>
      <c r="KC6" s="399"/>
      <c r="KD6" s="399"/>
      <c r="KE6" s="399"/>
      <c r="KF6" s="399"/>
      <c r="KG6" s="399"/>
      <c r="KH6" s="399"/>
      <c r="KI6" s="399"/>
      <c r="KJ6" s="399"/>
      <c r="KK6" s="395"/>
      <c r="KL6" s="395"/>
      <c r="KM6" s="395"/>
      <c r="KN6" s="395"/>
      <c r="KO6" s="395"/>
      <c r="KP6" s="395"/>
      <c r="KQ6" s="395"/>
      <c r="KR6" s="395"/>
      <c r="KS6" s="395"/>
      <c r="KT6" s="395"/>
      <c r="KU6" s="395"/>
      <c r="KV6" s="395"/>
      <c r="KW6" s="395"/>
      <c r="KX6" s="395"/>
      <c r="KY6" s="395"/>
      <c r="KZ6" s="395"/>
      <c r="LA6" s="395"/>
      <c r="LB6" s="395"/>
      <c r="LC6" s="395"/>
      <c r="LD6" s="395"/>
      <c r="LE6" s="395"/>
      <c r="LF6" s="395"/>
      <c r="LG6" s="395"/>
      <c r="LH6" s="395"/>
      <c r="LI6" s="395"/>
      <c r="LJ6" s="395"/>
      <c r="LK6" s="395"/>
      <c r="LL6" s="395"/>
      <c r="LM6" s="395"/>
      <c r="LN6" s="395"/>
      <c r="LO6" s="395"/>
      <c r="LP6" s="395"/>
      <c r="LQ6" s="395"/>
      <c r="LR6" s="395"/>
      <c r="LS6" s="395"/>
      <c r="LT6" s="395"/>
      <c r="LU6" s="395"/>
      <c r="LV6" s="395"/>
      <c r="LW6" s="395"/>
      <c r="LX6" s="395"/>
      <c r="LY6" s="395"/>
      <c r="LZ6" s="395"/>
      <c r="MA6" s="395"/>
      <c r="MB6" s="395"/>
      <c r="MC6" s="395"/>
      <c r="MD6" s="395"/>
      <c r="ME6" s="395"/>
      <c r="MF6" s="395"/>
      <c r="MG6" s="395"/>
      <c r="MH6" s="395"/>
      <c r="MI6" s="395"/>
      <c r="MJ6" s="395"/>
      <c r="MK6" s="395"/>
      <c r="ML6" s="395"/>
      <c r="MM6" s="395"/>
      <c r="MN6" s="395"/>
      <c r="MO6" s="395"/>
      <c r="MP6" s="395"/>
      <c r="MQ6" s="395"/>
      <c r="MR6" s="395"/>
      <c r="MS6" s="395"/>
      <c r="MT6" s="395"/>
      <c r="MU6" s="395"/>
      <c r="MV6" s="395"/>
      <c r="MW6" s="395"/>
      <c r="MX6" s="395"/>
      <c r="MY6" s="395"/>
      <c r="MZ6" s="395"/>
      <c r="NA6" s="395"/>
      <c r="NB6" s="395"/>
      <c r="NC6" s="395"/>
      <c r="ND6" s="395"/>
      <c r="NE6" s="395"/>
      <c r="NF6" s="395"/>
      <c r="NG6" s="395"/>
      <c r="NH6" s="395"/>
      <c r="NI6" s="395"/>
      <c r="NJ6" s="395"/>
      <c r="NK6" s="395"/>
      <c r="NL6" s="395"/>
      <c r="NM6" s="395"/>
      <c r="NN6" s="395"/>
      <c r="NO6" s="395"/>
      <c r="NP6" s="395"/>
      <c r="NQ6" s="395"/>
      <c r="NR6" s="395"/>
      <c r="NS6" s="395"/>
      <c r="NT6" s="395"/>
      <c r="NU6" s="395"/>
      <c r="NV6" s="395"/>
      <c r="NW6" s="395"/>
      <c r="NX6" s="395"/>
      <c r="NY6" s="395"/>
      <c r="NZ6" s="395"/>
      <c r="OA6" s="395"/>
      <c r="OB6" s="395"/>
      <c r="OC6" s="395"/>
      <c r="OD6" s="395"/>
      <c r="OE6" s="395"/>
      <c r="OF6" s="395"/>
      <c r="OG6" s="395"/>
      <c r="OH6" s="395"/>
      <c r="OI6" s="395"/>
      <c r="OJ6" s="395"/>
      <c r="OK6" s="395"/>
      <c r="OL6" s="395"/>
      <c r="OM6" s="395"/>
      <c r="ON6" s="395"/>
      <c r="OO6" s="395"/>
      <c r="OP6" s="395"/>
      <c r="OQ6" s="395"/>
      <c r="OR6" s="395"/>
      <c r="OS6" s="395"/>
      <c r="OT6" s="395"/>
      <c r="OU6" s="395"/>
      <c r="OV6" s="395"/>
      <c r="OW6" s="395"/>
      <c r="OX6" s="395"/>
      <c r="OY6" s="395"/>
      <c r="OZ6" s="395"/>
      <c r="PA6" s="395"/>
      <c r="PB6" s="395"/>
      <c r="PC6" s="395"/>
      <c r="PD6" s="395"/>
      <c r="PE6" s="395"/>
      <c r="PF6" s="395"/>
      <c r="PG6" s="395"/>
      <c r="PH6" s="395"/>
      <c r="PI6" s="395"/>
      <c r="PJ6" s="395"/>
      <c r="PK6" s="395"/>
      <c r="PL6" s="395"/>
      <c r="PM6" s="395"/>
      <c r="PN6" s="395"/>
      <c r="PO6" s="395"/>
      <c r="PP6" s="395"/>
      <c r="PQ6" s="395"/>
      <c r="PR6" s="395"/>
      <c r="PS6" s="395"/>
      <c r="PT6" s="395"/>
      <c r="PU6" s="395"/>
      <c r="PV6" s="395"/>
      <c r="PW6" s="395"/>
      <c r="PX6" s="395"/>
      <c r="PY6" s="395"/>
      <c r="PZ6" s="395"/>
      <c r="QA6" s="395"/>
      <c r="QB6" s="395"/>
      <c r="QC6" s="395"/>
      <c r="QD6" s="395"/>
      <c r="QE6" s="395"/>
      <c r="QF6" s="395"/>
      <c r="QG6" s="395"/>
      <c r="QH6" s="395"/>
      <c r="QI6" s="395"/>
      <c r="QJ6" s="395"/>
      <c r="QK6" s="395"/>
      <c r="QL6" s="395"/>
      <c r="QM6" s="395"/>
      <c r="QN6" s="395"/>
      <c r="QO6" s="395"/>
      <c r="QP6" s="395"/>
      <c r="QQ6" s="395"/>
      <c r="QR6" s="395"/>
      <c r="QS6" s="395"/>
      <c r="QT6" s="395"/>
      <c r="QU6" s="395"/>
      <c r="QV6" s="395"/>
      <c r="QW6" s="395"/>
      <c r="QX6" s="395"/>
      <c r="QY6" s="395"/>
      <c r="QZ6" s="395"/>
      <c r="RA6" s="395"/>
      <c r="RB6" s="395"/>
      <c r="RC6" s="395"/>
      <c r="RD6" s="395"/>
      <c r="RE6" s="395"/>
      <c r="RF6" s="395"/>
      <c r="RG6" s="395"/>
      <c r="RH6" s="395"/>
      <c r="RI6" s="395"/>
      <c r="RJ6" s="395"/>
      <c r="RK6" s="395"/>
      <c r="RL6" s="395"/>
      <c r="RM6" s="395"/>
      <c r="RN6" s="395"/>
      <c r="RO6" s="395"/>
      <c r="RP6" s="395"/>
      <c r="RQ6" s="395"/>
      <c r="RR6" s="395"/>
      <c r="RS6" s="395"/>
      <c r="RT6" s="395"/>
      <c r="RU6" s="395"/>
      <c r="RV6" s="395"/>
      <c r="RW6" s="395"/>
      <c r="RX6" s="395"/>
      <c r="RY6" s="395"/>
      <c r="RZ6" s="395"/>
      <c r="SA6" s="395"/>
      <c r="SB6" s="395"/>
      <c r="SC6" s="395"/>
      <c r="SD6" s="395"/>
      <c r="SE6" s="395"/>
      <c r="SF6" s="395"/>
      <c r="SG6" s="395"/>
      <c r="SH6" s="395"/>
      <c r="SI6" s="395"/>
      <c r="SJ6" s="395"/>
      <c r="SK6" s="395"/>
      <c r="SL6" s="395"/>
      <c r="SM6" s="395"/>
      <c r="SN6" s="395"/>
      <c r="SO6" s="395"/>
      <c r="SP6" s="395"/>
      <c r="SQ6" s="395"/>
      <c r="SR6" s="395"/>
      <c r="SS6" s="395"/>
      <c r="ST6" s="395"/>
      <c r="SU6" s="395"/>
      <c r="SV6" s="395"/>
      <c r="SW6" s="395"/>
      <c r="SX6" s="395"/>
      <c r="SY6" s="395"/>
      <c r="SZ6" s="395"/>
      <c r="TA6" s="395"/>
      <c r="TB6" s="395"/>
      <c r="TC6" s="395"/>
      <c r="TD6" s="395"/>
      <c r="TE6" s="395"/>
      <c r="TF6" s="395"/>
      <c r="TG6" s="395"/>
      <c r="TH6" s="395"/>
      <c r="TI6" s="395"/>
      <c r="TJ6" s="395"/>
      <c r="TK6" s="395"/>
    </row>
    <row r="7" spans="1:531" ht="33" customHeight="1" x14ac:dyDescent="0.2">
      <c r="A7" s="230"/>
      <c r="B7" s="647"/>
      <c r="C7" s="648"/>
      <c r="D7" s="648"/>
      <c r="E7" s="649"/>
      <c r="F7" s="647"/>
      <c r="G7" s="648"/>
      <c r="H7" s="648"/>
      <c r="I7" s="649"/>
      <c r="J7" s="647"/>
      <c r="K7" s="648"/>
      <c r="L7" s="648"/>
      <c r="M7" s="649"/>
      <c r="N7" s="647"/>
      <c r="O7" s="648"/>
      <c r="P7" s="648"/>
      <c r="Q7" s="648"/>
      <c r="R7" s="649"/>
      <c r="S7" s="647"/>
      <c r="T7" s="648"/>
      <c r="U7" s="648"/>
      <c r="V7" s="649"/>
      <c r="W7" s="647"/>
      <c r="X7" s="648"/>
      <c r="Y7" s="648"/>
      <c r="Z7" s="649"/>
      <c r="AA7" s="647"/>
      <c r="AB7" s="648"/>
      <c r="AC7" s="648"/>
      <c r="AD7" s="649"/>
      <c r="AE7" s="647"/>
      <c r="AF7" s="648"/>
      <c r="AG7" s="648"/>
      <c r="AH7" s="648"/>
      <c r="AI7" s="649"/>
      <c r="AJ7" s="647"/>
      <c r="AK7" s="648"/>
      <c r="AL7" s="648"/>
      <c r="AM7" s="649"/>
      <c r="AN7" s="647"/>
      <c r="AO7" s="648"/>
      <c r="AP7" s="648"/>
      <c r="AQ7" s="649"/>
      <c r="AR7" s="647"/>
      <c r="AS7" s="648"/>
      <c r="AT7" s="648"/>
      <c r="AU7" s="649"/>
      <c r="AV7" s="647"/>
      <c r="AW7" s="648"/>
      <c r="AX7" s="648"/>
      <c r="AY7" s="648"/>
      <c r="AZ7" s="739"/>
      <c r="BA7" s="647"/>
      <c r="BB7" s="648"/>
      <c r="BC7" s="648"/>
      <c r="BD7" s="649"/>
      <c r="BE7" s="647"/>
      <c r="BF7" s="648"/>
      <c r="BG7" s="648"/>
      <c r="BH7" s="649"/>
      <c r="BI7" s="647"/>
      <c r="BJ7" s="648"/>
      <c r="BK7" s="648"/>
      <c r="BL7" s="649"/>
      <c r="BM7" s="647"/>
      <c r="BN7" s="648"/>
      <c r="BO7" s="648"/>
      <c r="BP7" s="648"/>
      <c r="BQ7" s="739"/>
      <c r="BR7" s="647"/>
      <c r="BS7" s="648"/>
      <c r="BT7" s="648"/>
      <c r="BU7" s="649"/>
      <c r="BV7" s="647"/>
      <c r="BW7" s="648"/>
      <c r="BX7" s="648"/>
      <c r="BY7" s="649"/>
      <c r="BZ7" s="647"/>
      <c r="CA7" s="648"/>
      <c r="CB7" s="648"/>
      <c r="CC7" s="649"/>
      <c r="CD7" s="647"/>
      <c r="CE7" s="648"/>
      <c r="CF7" s="648"/>
      <c r="CG7" s="648"/>
      <c r="CH7" s="739"/>
      <c r="CI7" s="647"/>
      <c r="CJ7" s="648"/>
      <c r="CK7" s="648"/>
      <c r="CL7" s="649"/>
      <c r="CM7" s="647"/>
      <c r="CN7" s="648"/>
      <c r="CO7" s="648"/>
      <c r="CP7" s="649"/>
      <c r="CQ7" s="647"/>
      <c r="CR7" s="648"/>
      <c r="CS7" s="648"/>
      <c r="CT7" s="649"/>
      <c r="CU7" s="647"/>
      <c r="CV7" s="648"/>
      <c r="CW7" s="648"/>
      <c r="CX7" s="648"/>
      <c r="CY7" s="649"/>
      <c r="CZ7" s="647"/>
      <c r="DA7" s="648"/>
      <c r="DB7" s="648"/>
      <c r="DC7" s="649"/>
      <c r="DD7" s="647"/>
      <c r="DE7" s="648"/>
      <c r="DF7" s="648"/>
      <c r="DG7" s="649"/>
      <c r="DH7" s="730"/>
      <c r="DI7" s="731"/>
      <c r="DJ7" s="731"/>
      <c r="DK7" s="732"/>
      <c r="DL7" s="647"/>
      <c r="DM7" s="648"/>
      <c r="DN7" s="648"/>
      <c r="DO7" s="649"/>
      <c r="DP7" s="647"/>
      <c r="DQ7" s="648"/>
      <c r="DR7" s="648"/>
      <c r="DS7" s="649"/>
      <c r="DT7" s="647"/>
      <c r="DU7" s="648"/>
      <c r="DV7" s="648"/>
      <c r="DW7" s="649"/>
      <c r="DX7" s="647"/>
      <c r="DY7" s="648"/>
      <c r="DZ7" s="648"/>
      <c r="EA7" s="649"/>
      <c r="EB7" s="647"/>
      <c r="EC7" s="648"/>
      <c r="ED7" s="648"/>
      <c r="EE7" s="649"/>
      <c r="EF7" s="647"/>
      <c r="EG7" s="648"/>
      <c r="EH7" s="648"/>
      <c r="EI7" s="649"/>
      <c r="EJ7" s="647"/>
      <c r="EK7" s="648"/>
      <c r="EL7" s="648"/>
      <c r="EM7" s="649"/>
      <c r="EN7" s="647"/>
      <c r="EO7" s="648"/>
      <c r="EP7" s="648"/>
      <c r="EQ7" s="649"/>
      <c r="ER7" s="647"/>
      <c r="ES7" s="648"/>
      <c r="ET7" s="648"/>
      <c r="EU7" s="649"/>
      <c r="EV7" s="647"/>
      <c r="EW7" s="648"/>
      <c r="EX7" s="648"/>
      <c r="EY7" s="648"/>
      <c r="EZ7" s="648"/>
      <c r="FA7" s="648"/>
      <c r="FB7" s="649"/>
      <c r="FC7" s="730"/>
      <c r="FD7" s="731"/>
      <c r="FE7" s="731"/>
      <c r="FF7" s="731"/>
      <c r="FG7" s="826"/>
      <c r="FH7" s="826"/>
      <c r="FI7" s="739"/>
      <c r="FJ7" s="730" t="s">
        <v>968</v>
      </c>
      <c r="FK7" s="731"/>
      <c r="FL7" s="731"/>
      <c r="FM7" s="731"/>
      <c r="FN7" s="731"/>
      <c r="FO7" s="826"/>
      <c r="FP7" s="739"/>
      <c r="FQ7" s="814" t="str">
        <f t="shared" ref="FQ7:GX7" si="26">IF((COUNTIF($B$66:$DS$66,FQ9)&gt;=2),"×",IF((COUNTIF($B$66:$DS$66,FQ9)=1),"○"," "))</f>
        <v xml:space="preserve"> </v>
      </c>
      <c r="FR7" s="674" t="str">
        <f t="shared" si="26"/>
        <v xml:space="preserve"> </v>
      </c>
      <c r="FS7" s="674" t="str">
        <f t="shared" si="26"/>
        <v xml:space="preserve"> </v>
      </c>
      <c r="FT7" s="674" t="str">
        <f t="shared" si="26"/>
        <v xml:space="preserve"> </v>
      </c>
      <c r="FU7" s="674" t="str">
        <f t="shared" si="26"/>
        <v xml:space="preserve"> </v>
      </c>
      <c r="FV7" s="674" t="str">
        <f t="shared" si="26"/>
        <v xml:space="preserve"> </v>
      </c>
      <c r="FW7" s="674" t="str">
        <f t="shared" si="26"/>
        <v xml:space="preserve"> </v>
      </c>
      <c r="FX7" s="674" t="str">
        <f t="shared" si="26"/>
        <v xml:space="preserve"> </v>
      </c>
      <c r="FY7" s="674" t="str">
        <f t="shared" si="26"/>
        <v xml:space="preserve"> </v>
      </c>
      <c r="FZ7" s="674" t="str">
        <f t="shared" si="26"/>
        <v xml:space="preserve"> </v>
      </c>
      <c r="GA7" s="674" t="str">
        <f t="shared" si="26"/>
        <v xml:space="preserve"> </v>
      </c>
      <c r="GB7" s="674" t="str">
        <f t="shared" si="26"/>
        <v xml:space="preserve"> </v>
      </c>
      <c r="GC7" s="674" t="str">
        <f t="shared" si="26"/>
        <v xml:space="preserve"> </v>
      </c>
      <c r="GD7" s="674" t="str">
        <f t="shared" si="26"/>
        <v xml:space="preserve"> </v>
      </c>
      <c r="GE7" s="674" t="str">
        <f t="shared" si="26"/>
        <v xml:space="preserve"> </v>
      </c>
      <c r="GF7" s="674" t="str">
        <f t="shared" si="26"/>
        <v xml:space="preserve"> </v>
      </c>
      <c r="GG7" s="674" t="str">
        <f t="shared" si="26"/>
        <v xml:space="preserve"> </v>
      </c>
      <c r="GH7" s="674" t="str">
        <f t="shared" si="26"/>
        <v xml:space="preserve"> </v>
      </c>
      <c r="GI7" s="674" t="str">
        <f t="shared" si="26"/>
        <v xml:space="preserve"> </v>
      </c>
      <c r="GJ7" s="674" t="str">
        <f t="shared" si="26"/>
        <v xml:space="preserve"> </v>
      </c>
      <c r="GK7" s="674" t="str">
        <f t="shared" si="26"/>
        <v xml:space="preserve"> </v>
      </c>
      <c r="GL7" s="674" t="str">
        <f t="shared" si="26"/>
        <v xml:space="preserve"> </v>
      </c>
      <c r="GM7" s="795" t="str">
        <f t="shared" si="26"/>
        <v xml:space="preserve"> </v>
      </c>
      <c r="GN7" s="674" t="str">
        <f t="shared" si="26"/>
        <v xml:space="preserve"> </v>
      </c>
      <c r="GO7" s="674" t="str">
        <f t="shared" si="26"/>
        <v xml:space="preserve"> </v>
      </c>
      <c r="GP7" s="795" t="str">
        <f t="shared" si="26"/>
        <v xml:space="preserve"> </v>
      </c>
      <c r="GQ7" s="674" t="str">
        <f t="shared" si="26"/>
        <v xml:space="preserve"> </v>
      </c>
      <c r="GR7" s="674" t="str">
        <f t="shared" si="26"/>
        <v xml:space="preserve"> </v>
      </c>
      <c r="GS7" s="674" t="str">
        <f t="shared" si="26"/>
        <v xml:space="preserve"> </v>
      </c>
      <c r="GT7" s="674" t="str">
        <f t="shared" si="26"/>
        <v xml:space="preserve"> </v>
      </c>
      <c r="GU7" s="674" t="str">
        <f t="shared" si="26"/>
        <v xml:space="preserve"> </v>
      </c>
      <c r="GV7" s="674" t="str">
        <f t="shared" si="26"/>
        <v xml:space="preserve"> </v>
      </c>
      <c r="GW7" s="674" t="str">
        <f t="shared" si="26"/>
        <v xml:space="preserve"> </v>
      </c>
      <c r="GX7" s="674" t="str">
        <f t="shared" si="26"/>
        <v xml:space="preserve"> </v>
      </c>
      <c r="GY7" s="230">
        <f>A7</f>
        <v>0</v>
      </c>
      <c r="GZ7" s="187"/>
      <c r="HA7" s="201">
        <v>3</v>
      </c>
      <c r="HB7" s="199" t="str">
        <f>リスト!C6</f>
        <v>平</v>
      </c>
      <c r="HC7" s="111" t="str">
        <f>IF(リスト!D6="","",リスト!D6)</f>
        <v>平　澤</v>
      </c>
      <c r="HD7" s="111" t="str">
        <f>IF(リスト!F6="","",リスト!F6)</f>
        <v>(測定)</v>
      </c>
      <c r="HE7" s="111" t="str">
        <f>IF(リスト!E6="","",リスト!E6)</f>
        <v>Ｆｅ受入</v>
      </c>
      <c r="HF7" s="202">
        <f>IF(リスト!G6="","",リスト!G6)</f>
        <v>8</v>
      </c>
      <c r="HG7" s="77" t="str">
        <f>IF(リスト!H6="","",リスト!H6)</f>
        <v>新曽根崎</v>
      </c>
      <c r="HH7" s="77" t="str">
        <f>IF(リスト!I6="","",リスト!I6)</f>
        <v>北豊中</v>
      </c>
      <c r="HI7" s="77" t="str">
        <f>IF(リスト!J6="","",リスト!J6)</f>
        <v>敷　津</v>
      </c>
      <c r="HJ7" s="77" t="str">
        <f>IF(リスト!K6="","",リスト!K6)</f>
        <v>堺　港</v>
      </c>
      <c r="HK7" s="77" t="str">
        <f>IF(リスト!L6="","",リスト!L6)</f>
        <v>兵　庫</v>
      </c>
      <c r="HL7" s="77" t="str">
        <f>IF(リスト!M6="","",リスト!M6)</f>
        <v>西　宮</v>
      </c>
      <c r="HM7" s="77" t="str">
        <f>IF(リスト!N6="","",リスト!N6)</f>
        <v>新奈良</v>
      </c>
      <c r="HN7" s="77" t="str">
        <f>IF(リスト!O6="","",リスト!O6)</f>
        <v>北葛城</v>
      </c>
      <c r="HO7" s="460" t="str">
        <f>IF(リスト!P6="","",リスト!P6)</f>
        <v>吉野P/S</v>
      </c>
      <c r="IV7" s="395"/>
      <c r="IW7" s="395"/>
      <c r="IX7" s="395"/>
      <c r="IY7" s="399"/>
      <c r="IZ7" s="399"/>
      <c r="JA7" s="399"/>
      <c r="JB7" s="399"/>
      <c r="JC7" s="399"/>
      <c r="JD7" s="399"/>
      <c r="JE7" s="399"/>
      <c r="JF7" s="399"/>
      <c r="JG7" s="399"/>
      <c r="JH7" s="399"/>
      <c r="JI7" s="399"/>
      <c r="JJ7" s="399"/>
      <c r="JK7" s="399"/>
      <c r="JL7" s="399"/>
      <c r="JM7" s="399"/>
      <c r="JN7" s="399"/>
      <c r="JO7" s="399"/>
      <c r="JP7" s="399"/>
      <c r="JQ7" s="399"/>
      <c r="JR7" s="399"/>
      <c r="JS7" s="399"/>
      <c r="JT7" s="399"/>
      <c r="JU7" s="399"/>
      <c r="JV7" s="399"/>
      <c r="JW7" s="399"/>
      <c r="JX7" s="399"/>
      <c r="JY7" s="399"/>
      <c r="JZ7" s="399"/>
      <c r="KA7" s="399"/>
      <c r="KB7" s="399"/>
      <c r="KC7" s="399"/>
      <c r="KD7" s="399"/>
      <c r="KE7" s="399"/>
      <c r="KF7" s="399"/>
      <c r="KG7" s="399"/>
      <c r="KH7" s="399"/>
      <c r="KI7" s="399"/>
      <c r="KJ7" s="399"/>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395"/>
      <c r="SK7" s="395"/>
      <c r="SL7" s="395"/>
      <c r="SM7" s="395"/>
      <c r="SN7" s="395"/>
      <c r="SO7" s="395"/>
      <c r="SP7" s="395"/>
      <c r="SQ7" s="395"/>
      <c r="SR7" s="395"/>
      <c r="SS7" s="395"/>
      <c r="ST7" s="395"/>
      <c r="SU7" s="395"/>
      <c r="SV7" s="395"/>
      <c r="SW7" s="395"/>
      <c r="SX7" s="395"/>
      <c r="SY7" s="395"/>
      <c r="SZ7" s="395"/>
      <c r="TA7" s="395"/>
      <c r="TB7" s="395"/>
      <c r="TC7" s="395"/>
      <c r="TD7" s="395"/>
      <c r="TE7" s="395"/>
      <c r="TF7" s="395"/>
      <c r="TG7" s="395"/>
      <c r="TH7" s="395"/>
      <c r="TI7" s="395"/>
      <c r="TJ7" s="395"/>
      <c r="TK7" s="395"/>
    </row>
    <row r="8" spans="1:531" ht="21" customHeight="1" x14ac:dyDescent="0.2">
      <c r="A8" s="229"/>
      <c r="B8" s="709" t="s">
        <v>132</v>
      </c>
      <c r="C8" s="715"/>
      <c r="D8" s="716"/>
      <c r="E8" s="717"/>
      <c r="F8" s="709" t="s">
        <v>132</v>
      </c>
      <c r="G8" s="715"/>
      <c r="H8" s="716"/>
      <c r="I8" s="717"/>
      <c r="J8" s="709" t="s">
        <v>117</v>
      </c>
      <c r="K8" s="715"/>
      <c r="L8" s="716"/>
      <c r="M8" s="717"/>
      <c r="N8" s="709" t="s">
        <v>132</v>
      </c>
      <c r="O8" s="710"/>
      <c r="P8" s="715"/>
      <c r="Q8" s="716"/>
      <c r="R8" s="717"/>
      <c r="S8" s="709" t="s">
        <v>132</v>
      </c>
      <c r="T8" s="715"/>
      <c r="U8" s="716"/>
      <c r="V8" s="717"/>
      <c r="W8" s="709" t="s">
        <v>117</v>
      </c>
      <c r="X8" s="715"/>
      <c r="Y8" s="716"/>
      <c r="Z8" s="717"/>
      <c r="AA8" s="709" t="s">
        <v>117</v>
      </c>
      <c r="AB8" s="715"/>
      <c r="AC8" s="716"/>
      <c r="AD8" s="717"/>
      <c r="AE8" s="709" t="s">
        <v>117</v>
      </c>
      <c r="AF8" s="715"/>
      <c r="AG8" s="710"/>
      <c r="AH8" s="749"/>
      <c r="AI8" s="717"/>
      <c r="AJ8" s="709" t="s">
        <v>132</v>
      </c>
      <c r="AK8" s="715"/>
      <c r="AL8" s="716"/>
      <c r="AM8" s="717"/>
      <c r="AN8" s="709" t="s">
        <v>132</v>
      </c>
      <c r="AO8" s="715"/>
      <c r="AP8" s="716"/>
      <c r="AQ8" s="717"/>
      <c r="AR8" s="709" t="s">
        <v>132</v>
      </c>
      <c r="AS8" s="715"/>
      <c r="AT8" s="716"/>
      <c r="AU8" s="717"/>
      <c r="AV8" s="709" t="s">
        <v>132</v>
      </c>
      <c r="AW8" s="715"/>
      <c r="AX8" s="710"/>
      <c r="AY8" s="749"/>
      <c r="AZ8" s="717"/>
      <c r="BA8" s="709" t="s">
        <v>117</v>
      </c>
      <c r="BB8" s="715"/>
      <c r="BC8" s="716"/>
      <c r="BD8" s="717"/>
      <c r="BE8" s="709" t="s">
        <v>117</v>
      </c>
      <c r="BF8" s="715"/>
      <c r="BG8" s="716"/>
      <c r="BH8" s="717"/>
      <c r="BI8" s="709" t="s">
        <v>117</v>
      </c>
      <c r="BJ8" s="715"/>
      <c r="BK8" s="716"/>
      <c r="BL8" s="717"/>
      <c r="BM8" s="709" t="s">
        <v>117</v>
      </c>
      <c r="BN8" s="715"/>
      <c r="BO8" s="710"/>
      <c r="BP8" s="749"/>
      <c r="BQ8" s="717"/>
      <c r="BR8" s="709" t="s">
        <v>117</v>
      </c>
      <c r="BS8" s="715"/>
      <c r="BT8" s="716"/>
      <c r="BU8" s="717"/>
      <c r="BV8" s="709" t="s">
        <v>117</v>
      </c>
      <c r="BW8" s="715"/>
      <c r="BX8" s="716"/>
      <c r="BY8" s="717"/>
      <c r="BZ8" s="709" t="s">
        <v>117</v>
      </c>
      <c r="CA8" s="715"/>
      <c r="CB8" s="716"/>
      <c r="CC8" s="717"/>
      <c r="CD8" s="709" t="s">
        <v>117</v>
      </c>
      <c r="CE8" s="715"/>
      <c r="CF8" s="710"/>
      <c r="CG8" s="749"/>
      <c r="CH8" s="717"/>
      <c r="CI8" s="709" t="s">
        <v>117</v>
      </c>
      <c r="CJ8" s="715"/>
      <c r="CK8" s="716"/>
      <c r="CL8" s="717"/>
      <c r="CM8" s="709" t="s">
        <v>117</v>
      </c>
      <c r="CN8" s="715"/>
      <c r="CO8" s="716"/>
      <c r="CP8" s="717"/>
      <c r="CQ8" s="709" t="s">
        <v>117</v>
      </c>
      <c r="CR8" s="715"/>
      <c r="CS8" s="716"/>
      <c r="CT8" s="717"/>
      <c r="CU8" s="709" t="s">
        <v>117</v>
      </c>
      <c r="CV8" s="715"/>
      <c r="CW8" s="710"/>
      <c r="CX8" s="749"/>
      <c r="CY8" s="717"/>
      <c r="CZ8" s="709" t="s">
        <v>132</v>
      </c>
      <c r="DA8" s="715"/>
      <c r="DB8" s="716"/>
      <c r="DC8" s="717"/>
      <c r="DD8" s="709" t="s">
        <v>132</v>
      </c>
      <c r="DE8" s="715"/>
      <c r="DF8" s="716"/>
      <c r="DG8" s="717"/>
      <c r="DH8" s="724" t="s">
        <v>117</v>
      </c>
      <c r="DI8" s="666"/>
      <c r="DJ8" s="725"/>
      <c r="DK8" s="726"/>
      <c r="DL8" s="709" t="s">
        <v>132</v>
      </c>
      <c r="DM8" s="715"/>
      <c r="DN8" s="716"/>
      <c r="DO8" s="717"/>
      <c r="DP8" s="709" t="s">
        <v>132</v>
      </c>
      <c r="DQ8" s="715"/>
      <c r="DR8" s="716"/>
      <c r="DS8" s="717"/>
      <c r="DT8" s="709" t="s">
        <v>117</v>
      </c>
      <c r="DU8" s="715"/>
      <c r="DV8" s="716"/>
      <c r="DW8" s="717"/>
      <c r="DX8" s="709" t="s">
        <v>117</v>
      </c>
      <c r="DY8" s="715"/>
      <c r="DZ8" s="716"/>
      <c r="EA8" s="717"/>
      <c r="EB8" s="709" t="s">
        <v>117</v>
      </c>
      <c r="EC8" s="715"/>
      <c r="ED8" s="716"/>
      <c r="EE8" s="717"/>
      <c r="EF8" s="709" t="s">
        <v>117</v>
      </c>
      <c r="EG8" s="715"/>
      <c r="EH8" s="716"/>
      <c r="EI8" s="717"/>
      <c r="EJ8" s="709" t="s">
        <v>117</v>
      </c>
      <c r="EK8" s="715"/>
      <c r="EL8" s="716"/>
      <c r="EM8" s="717"/>
      <c r="EN8" s="709" t="s">
        <v>117</v>
      </c>
      <c r="EO8" s="715"/>
      <c r="EP8" s="716"/>
      <c r="EQ8" s="717"/>
      <c r="ER8" s="709" t="s">
        <v>117</v>
      </c>
      <c r="ES8" s="715"/>
      <c r="ET8" s="716"/>
      <c r="EU8" s="717"/>
      <c r="EV8" s="709" t="s">
        <v>117</v>
      </c>
      <c r="EW8" s="665"/>
      <c r="EX8" s="658"/>
      <c r="EY8" s="658"/>
      <c r="EZ8" s="658"/>
      <c r="FA8" s="658"/>
      <c r="FB8" s="659"/>
      <c r="FC8" s="724" t="s">
        <v>117</v>
      </c>
      <c r="FD8" s="665"/>
      <c r="FE8" s="665"/>
      <c r="FF8" s="666"/>
      <c r="FG8" s="666"/>
      <c r="FH8" s="666"/>
      <c r="FI8" s="667"/>
      <c r="FJ8" s="724" t="s">
        <v>867</v>
      </c>
      <c r="FK8" s="666"/>
      <c r="FL8" s="665" t="s">
        <v>868</v>
      </c>
      <c r="FM8" s="666"/>
      <c r="FN8" s="666"/>
      <c r="FO8" s="666"/>
      <c r="FP8" s="667"/>
      <c r="FQ8" s="820"/>
      <c r="FR8" s="675"/>
      <c r="FS8" s="675"/>
      <c r="FT8" s="675"/>
      <c r="FU8" s="675"/>
      <c r="FV8" s="675"/>
      <c r="FW8" s="675"/>
      <c r="FX8" s="675"/>
      <c r="FY8" s="675"/>
      <c r="FZ8" s="675"/>
      <c r="GA8" s="675"/>
      <c r="GB8" s="675"/>
      <c r="GC8" s="675"/>
      <c r="GD8" s="675"/>
      <c r="GE8" s="675"/>
      <c r="GF8" s="675"/>
      <c r="GG8" s="675"/>
      <c r="GH8" s="675"/>
      <c r="GI8" s="675"/>
      <c r="GJ8" s="675"/>
      <c r="GK8" s="675"/>
      <c r="GL8" s="675"/>
      <c r="GM8" s="796"/>
      <c r="GN8" s="675"/>
      <c r="GO8" s="675"/>
      <c r="GP8" s="796"/>
      <c r="GQ8" s="675"/>
      <c r="GR8" s="675"/>
      <c r="GS8" s="675"/>
      <c r="GT8" s="675"/>
      <c r="GU8" s="675"/>
      <c r="GV8" s="675"/>
      <c r="GW8" s="675"/>
      <c r="GX8" s="675"/>
      <c r="GY8" s="229"/>
      <c r="GZ8" s="187"/>
      <c r="HA8" s="110">
        <v>4</v>
      </c>
      <c r="HB8" s="199" t="str">
        <f>リスト!C7</f>
        <v>船</v>
      </c>
      <c r="HC8" s="111" t="str">
        <f>IF(リスト!D7="","",リスト!D7)</f>
        <v>船　水</v>
      </c>
      <c r="HD8" s="111" t="str">
        <f>IF(リスト!F7="","",リスト!F7)</f>
        <v>(受入)</v>
      </c>
      <c r="HE8" s="111" t="str">
        <f>IF(リスト!E7="","",リスト!E7)</f>
        <v>Ｆｅ修繕</v>
      </c>
      <c r="HF8" s="202">
        <f>IF(リスト!G7="","",リスト!G7)</f>
        <v>9</v>
      </c>
      <c r="HG8" s="77" t="str">
        <f>IF(リスト!H7="","",リスト!H7)</f>
        <v>曽根崎</v>
      </c>
      <c r="HH8" s="77" t="str">
        <f>IF(リスト!I7="","",リスト!I7)</f>
        <v>豊　中</v>
      </c>
      <c r="HI8" s="77" t="str">
        <f>IF(リスト!J7="","",リスト!J7)</f>
        <v>加賀屋</v>
      </c>
      <c r="HJ8" s="77" t="str">
        <f>IF(リスト!K7="","",リスト!K7)</f>
        <v>東　堺</v>
      </c>
      <c r="HK8" s="77" t="str">
        <f>IF(リスト!L7="","",リスト!L7)</f>
        <v>柳　原</v>
      </c>
      <c r="HL8" s="77" t="str">
        <f>IF(リスト!M7="","",リスト!M7)</f>
        <v>広　田</v>
      </c>
      <c r="HM8" s="77" t="str">
        <f>IF(リスト!N7="","",リスト!N7)</f>
        <v>昭  和</v>
      </c>
      <c r="HN8" s="77" t="str">
        <f>IF(リスト!O7="","",リスト!O7)</f>
        <v>高  田</v>
      </c>
      <c r="HO8" s="460" t="str">
        <f>IF(リスト!P7="","",リスト!P7)</f>
        <v>樫尾P/S</v>
      </c>
      <c r="HQ8" s="117"/>
      <c r="HR8" s="117"/>
      <c r="HS8" s="117"/>
      <c r="HT8" s="117"/>
      <c r="HU8" s="117"/>
      <c r="HV8" s="117"/>
      <c r="HW8" s="117"/>
      <c r="HX8" s="117"/>
      <c r="HY8" s="117"/>
      <c r="HZ8" s="117"/>
      <c r="IA8" s="117"/>
      <c r="IB8" s="117"/>
      <c r="IC8" s="117"/>
      <c r="ID8" s="117"/>
      <c r="IE8" s="117"/>
      <c r="IF8" s="117"/>
      <c r="IG8" s="117"/>
      <c r="IH8" s="117"/>
      <c r="II8" s="117"/>
      <c r="IJ8" s="117"/>
      <c r="IK8" s="117"/>
      <c r="IL8" s="117"/>
      <c r="IM8" s="117"/>
      <c r="IN8" s="117"/>
      <c r="IO8" s="117"/>
      <c r="IP8" s="117"/>
      <c r="IQ8" s="117"/>
      <c r="IR8" s="117"/>
      <c r="IS8" s="117"/>
      <c r="IT8" s="117"/>
      <c r="IV8" s="395"/>
      <c r="IW8" s="395"/>
      <c r="IX8" s="395"/>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QT8" s="395"/>
      <c r="QU8" s="395"/>
      <c r="QV8" s="395"/>
      <c r="QW8" s="395"/>
      <c r="QX8" s="395"/>
      <c r="QY8" s="395"/>
      <c r="QZ8" s="395"/>
      <c r="RA8" s="395"/>
      <c r="RB8" s="395"/>
      <c r="RC8" s="395"/>
      <c r="RD8" s="395"/>
      <c r="RE8" s="395"/>
      <c r="RF8" s="395"/>
      <c r="RG8" s="395"/>
      <c r="RH8" s="395"/>
      <c r="RI8" s="395"/>
      <c r="RJ8" s="395"/>
      <c r="RK8" s="395"/>
      <c r="RL8" s="395"/>
      <c r="RM8" s="395"/>
      <c r="RN8" s="395"/>
      <c r="RO8" s="395"/>
      <c r="RP8" s="395"/>
      <c r="RQ8" s="395"/>
      <c r="RR8" s="395"/>
      <c r="RS8" s="395"/>
      <c r="RT8" s="395"/>
      <c r="RU8" s="395"/>
      <c r="RV8" s="395"/>
      <c r="RW8" s="395"/>
      <c r="RX8" s="395"/>
      <c r="RY8" s="395"/>
      <c r="RZ8" s="395"/>
      <c r="SA8" s="395"/>
      <c r="SB8" s="395"/>
      <c r="SC8" s="395"/>
      <c r="SD8" s="395"/>
      <c r="SE8" s="395"/>
      <c r="SF8" s="395"/>
      <c r="SG8" s="395"/>
      <c r="SH8" s="395"/>
      <c r="SI8" s="395"/>
      <c r="SJ8" s="395"/>
      <c r="SK8" s="395"/>
      <c r="SL8" s="395"/>
      <c r="SM8" s="395"/>
      <c r="SN8" s="395"/>
      <c r="SO8" s="395"/>
      <c r="SP8" s="395"/>
      <c r="SQ8" s="395"/>
      <c r="SR8" s="395"/>
      <c r="SS8" s="395"/>
      <c r="ST8" s="395"/>
      <c r="SU8" s="395"/>
      <c r="SV8" s="395"/>
      <c r="SW8" s="395"/>
      <c r="SX8" s="395"/>
      <c r="SY8" s="395"/>
      <c r="SZ8" s="395"/>
      <c r="TA8" s="395"/>
      <c r="TB8" s="395"/>
      <c r="TC8" s="395"/>
      <c r="TD8" s="395"/>
      <c r="TE8" s="395"/>
      <c r="TF8" s="395"/>
      <c r="TG8" s="395"/>
      <c r="TH8" s="395"/>
      <c r="TI8" s="395"/>
      <c r="TJ8" s="395"/>
      <c r="TK8" s="395"/>
    </row>
    <row r="9" spans="1:531" ht="21" customHeight="1" x14ac:dyDescent="0.2">
      <c r="A9" s="136">
        <f>D9+H9+L9+Q9+U9+Y9+AC9+EH9+EL9+AH9+AL9+AP9+AT9+AY9+BC9+BK9+BP9+BT9+CB9+CG9+CK9+CS9+CX9+DB9+DF9+DJ9+DN9+DR9++DV9+DZ9+ED9+EP9+ET9+FA9+FH9+FO9+BG9+BX9+CO9</f>
        <v>2</v>
      </c>
      <c r="B9" s="660"/>
      <c r="C9" s="718"/>
      <c r="D9" s="719"/>
      <c r="E9" s="720"/>
      <c r="F9" s="660"/>
      <c r="G9" s="718"/>
      <c r="H9" s="719"/>
      <c r="I9" s="720"/>
      <c r="J9" s="660"/>
      <c r="K9" s="718"/>
      <c r="L9" s="719"/>
      <c r="M9" s="720"/>
      <c r="N9" s="660"/>
      <c r="O9" s="661"/>
      <c r="P9" s="718"/>
      <c r="Q9" s="719"/>
      <c r="R9" s="720"/>
      <c r="S9" s="660"/>
      <c r="T9" s="718"/>
      <c r="U9" s="719"/>
      <c r="V9" s="720"/>
      <c r="W9" s="660"/>
      <c r="X9" s="718"/>
      <c r="Y9" s="719"/>
      <c r="Z9" s="720"/>
      <c r="AA9" s="660"/>
      <c r="AB9" s="718"/>
      <c r="AC9" s="719"/>
      <c r="AD9" s="720"/>
      <c r="AE9" s="660"/>
      <c r="AF9" s="661"/>
      <c r="AG9" s="718"/>
      <c r="AH9" s="751"/>
      <c r="AI9" s="943"/>
      <c r="AJ9" s="660"/>
      <c r="AK9" s="718"/>
      <c r="AL9" s="719"/>
      <c r="AM9" s="720"/>
      <c r="AN9" s="660"/>
      <c r="AO9" s="718"/>
      <c r="AP9" s="719"/>
      <c r="AQ9" s="720"/>
      <c r="AR9" s="660"/>
      <c r="AS9" s="718"/>
      <c r="AT9" s="719"/>
      <c r="AU9" s="720"/>
      <c r="AV9" s="660"/>
      <c r="AW9" s="661"/>
      <c r="AX9" s="750"/>
      <c r="AY9" s="719"/>
      <c r="AZ9" s="940"/>
      <c r="BA9" s="660"/>
      <c r="BB9" s="718"/>
      <c r="BC9" s="719"/>
      <c r="BD9" s="720"/>
      <c r="BE9" s="660"/>
      <c r="BF9" s="718"/>
      <c r="BG9" s="719"/>
      <c r="BH9" s="720"/>
      <c r="BI9" s="660"/>
      <c r="BJ9" s="718"/>
      <c r="BK9" s="719"/>
      <c r="BL9" s="720"/>
      <c r="BM9" s="660"/>
      <c r="BN9" s="661"/>
      <c r="BO9" s="750"/>
      <c r="BP9" s="719"/>
      <c r="BQ9" s="940"/>
      <c r="BR9" s="660"/>
      <c r="BS9" s="718"/>
      <c r="BT9" s="719"/>
      <c r="BU9" s="720"/>
      <c r="BV9" s="660"/>
      <c r="BW9" s="718"/>
      <c r="BX9" s="719"/>
      <c r="BY9" s="720"/>
      <c r="BZ9" s="660"/>
      <c r="CA9" s="718"/>
      <c r="CB9" s="719"/>
      <c r="CC9" s="720"/>
      <c r="CD9" s="660"/>
      <c r="CE9" s="661"/>
      <c r="CF9" s="944"/>
      <c r="CG9" s="719"/>
      <c r="CH9" s="940"/>
      <c r="CI9" s="660"/>
      <c r="CJ9" s="718"/>
      <c r="CK9" s="719"/>
      <c r="CL9" s="720"/>
      <c r="CM9" s="660"/>
      <c r="CN9" s="718"/>
      <c r="CO9" s="719"/>
      <c r="CP9" s="720"/>
      <c r="CQ9" s="660"/>
      <c r="CR9" s="718"/>
      <c r="CS9" s="719"/>
      <c r="CT9" s="720"/>
      <c r="CU9" s="660"/>
      <c r="CV9" s="661"/>
      <c r="CW9" s="718"/>
      <c r="CX9" s="719"/>
      <c r="CY9" s="720"/>
      <c r="CZ9" s="660"/>
      <c r="DA9" s="718"/>
      <c r="DB9" s="719"/>
      <c r="DC9" s="720"/>
      <c r="DD9" s="660"/>
      <c r="DE9" s="718"/>
      <c r="DF9" s="719"/>
      <c r="DG9" s="720"/>
      <c r="DH9" s="660"/>
      <c r="DI9" s="718"/>
      <c r="DJ9" s="719"/>
      <c r="DK9" s="720"/>
      <c r="DL9" s="660"/>
      <c r="DM9" s="718"/>
      <c r="DN9" s="719"/>
      <c r="DO9" s="720"/>
      <c r="DP9" s="660"/>
      <c r="DQ9" s="718"/>
      <c r="DR9" s="719"/>
      <c r="DS9" s="720"/>
      <c r="DT9" s="660"/>
      <c r="DU9" s="718"/>
      <c r="DV9" s="719"/>
      <c r="DW9" s="720"/>
      <c r="DX9" s="660"/>
      <c r="DY9" s="718"/>
      <c r="DZ9" s="719"/>
      <c r="EA9" s="720"/>
      <c r="EB9" s="660"/>
      <c r="EC9" s="718"/>
      <c r="ED9" s="719"/>
      <c r="EE9" s="720"/>
      <c r="EF9" s="660"/>
      <c r="EG9" s="718"/>
      <c r="EH9" s="719"/>
      <c r="EI9" s="720"/>
      <c r="EJ9" s="660"/>
      <c r="EK9" s="718"/>
      <c r="EL9" s="719"/>
      <c r="EM9" s="720"/>
      <c r="EN9" s="660"/>
      <c r="EO9" s="718"/>
      <c r="EP9" s="719"/>
      <c r="EQ9" s="720"/>
      <c r="ER9" s="660"/>
      <c r="ES9" s="718"/>
      <c r="ET9" s="719"/>
      <c r="EU9" s="803"/>
      <c r="EV9" s="660"/>
      <c r="EW9" s="661"/>
      <c r="EX9" s="662"/>
      <c r="EY9" s="662"/>
      <c r="EZ9" s="663"/>
      <c r="FA9" s="803"/>
      <c r="FB9" s="803"/>
      <c r="FC9" s="660"/>
      <c r="FD9" s="661"/>
      <c r="FE9" s="662"/>
      <c r="FF9" s="662"/>
      <c r="FG9" s="663"/>
      <c r="FH9" s="803"/>
      <c r="FI9" s="720"/>
      <c r="FJ9" s="660"/>
      <c r="FK9" s="661"/>
      <c r="FL9" s="946"/>
      <c r="FM9" s="946"/>
      <c r="FN9" s="750"/>
      <c r="FO9" s="719">
        <v>2</v>
      </c>
      <c r="FP9" s="803"/>
      <c r="FQ9" s="924" t="str">
        <f>$HC$5</f>
        <v>山　内</v>
      </c>
      <c r="FR9" s="915" t="str">
        <f>$HC$6</f>
        <v>内　方</v>
      </c>
      <c r="FS9" s="915" t="str">
        <f>$HC$7</f>
        <v>平　澤</v>
      </c>
      <c r="FT9" s="915" t="str">
        <f>$HC$8</f>
        <v>船　水</v>
      </c>
      <c r="FU9" s="915" t="str">
        <f>$HC$9</f>
        <v>菅　野</v>
      </c>
      <c r="FV9" s="915" t="str">
        <f>$HC$10</f>
        <v>金　山</v>
      </c>
      <c r="FW9" s="915" t="str">
        <f>$HC$11</f>
        <v>荒　木</v>
      </c>
      <c r="FX9" s="915" t="str">
        <f>$HC$12</f>
        <v>今　井</v>
      </c>
      <c r="FY9" s="915" t="str">
        <f>$HC$13</f>
        <v>平　岡</v>
      </c>
      <c r="FZ9" s="915" t="str">
        <f>$HC$14</f>
        <v>古　澤</v>
      </c>
      <c r="GA9" s="915" t="str">
        <f>$HC$15</f>
        <v>髙比良</v>
      </c>
      <c r="GB9" s="915" t="str">
        <f>$HC$16</f>
        <v>平　松</v>
      </c>
      <c r="GC9" s="915" t="str">
        <f>$HC$17</f>
        <v>中　嶋</v>
      </c>
      <c r="GD9" s="915" t="str">
        <f>$HC$18</f>
        <v>藤　本</v>
      </c>
      <c r="GE9" s="915" t="str">
        <f>$HC$19</f>
        <v>幸　岡</v>
      </c>
      <c r="GF9" s="915" t="str">
        <f>$HC20</f>
        <v>宮　地</v>
      </c>
      <c r="GG9" s="915" t="str">
        <f>$HC$21</f>
        <v>西　山</v>
      </c>
      <c r="GH9" s="915" t="str">
        <f>$HC$22</f>
        <v>工事Ｇ３</v>
      </c>
      <c r="GI9" s="915" t="str">
        <f>$HC$23</f>
        <v>西　田</v>
      </c>
      <c r="GJ9" s="915" t="str">
        <f>$HC$24</f>
        <v/>
      </c>
      <c r="GK9" s="915" t="str">
        <f>$HC$25</f>
        <v/>
      </c>
      <c r="GL9" s="915" t="str">
        <f>$HC$26</f>
        <v/>
      </c>
      <c r="GM9" s="913" t="str">
        <f>$HC$27</f>
        <v/>
      </c>
      <c r="GN9" s="915" t="str">
        <f>$HC$28</f>
        <v>河　口</v>
      </c>
      <c r="GO9" s="915" t="str">
        <f>$HC$29</f>
        <v>三　谷</v>
      </c>
      <c r="GP9" s="913" t="str">
        <f>$HC$30</f>
        <v>和　本</v>
      </c>
      <c r="GQ9" s="915" t="str">
        <f>$HC$31</f>
        <v>野　木</v>
      </c>
      <c r="GR9" s="915" t="str">
        <f>$HC$32</f>
        <v>東　條</v>
      </c>
      <c r="GS9" s="682" t="str">
        <f>$HC$33</f>
        <v>木　下</v>
      </c>
      <c r="GT9" s="682" t="str">
        <f>$HC$34</f>
        <v>前　島</v>
      </c>
      <c r="GU9" s="682" t="str">
        <f>$HC$35</f>
        <v>小　川</v>
      </c>
      <c r="GV9" s="682" t="str">
        <f>$HC$36</f>
        <v>河口消防</v>
      </c>
      <c r="GW9" s="915" t="str">
        <f>$HC$37</f>
        <v>ダイシン</v>
      </c>
      <c r="GX9" s="911" t="str">
        <f>$HC$38</f>
        <v>ヤマト・新生</v>
      </c>
      <c r="GY9" s="134">
        <f>A9</f>
        <v>2</v>
      </c>
      <c r="GZ9" s="105">
        <f>第4週!$A$54+1</f>
        <v>28</v>
      </c>
      <c r="HA9" s="110">
        <v>5</v>
      </c>
      <c r="HB9" s="199" t="str">
        <f>リスト!C8</f>
        <v>菅</v>
      </c>
      <c r="HC9" s="111" t="str">
        <f>IF(リスト!D8="","",リスト!D8)</f>
        <v>菅　野</v>
      </c>
      <c r="HD9" s="111" t="str">
        <f>IF(リスト!F8="","",リスト!F8)</f>
        <v>(自：測)</v>
      </c>
      <c r="HE9" s="111" t="str">
        <f>IF(リスト!E8="","",リスト!E8)</f>
        <v>人工接地</v>
      </c>
      <c r="HF9" s="202">
        <f>IF(リスト!G8="","",リスト!G8)</f>
        <v>10</v>
      </c>
      <c r="HG9" s="77" t="str">
        <f>IF(リスト!H8="","",リスト!H8)</f>
        <v>中之島</v>
      </c>
      <c r="HH9" s="77" t="str">
        <f>IF(リスト!I8="","",リスト!I8)</f>
        <v>千里丘</v>
      </c>
      <c r="HI9" s="77" t="str">
        <f>IF(リスト!J8="","",リスト!J8)</f>
        <v>粉　浜</v>
      </c>
      <c r="HJ9" s="77" t="str">
        <f>IF(リスト!K8="","",リスト!K8)</f>
        <v>百舌鳥</v>
      </c>
      <c r="HK9" s="77" t="str">
        <f>IF(リスト!L8="","",リスト!L8)</f>
        <v>和　田</v>
      </c>
      <c r="HL9" s="77" t="str">
        <f>IF(リスト!M8="","",リスト!M8)</f>
        <v>前　浜</v>
      </c>
      <c r="HM9" s="77" t="str">
        <f>IF(リスト!N8="","",リスト!N8)</f>
        <v>丹波市</v>
      </c>
      <c r="HN9" s="77" t="str">
        <f>IF(リスト!O8="","",リスト!O8)</f>
        <v>御  所</v>
      </c>
      <c r="HO9" s="460" t="str">
        <f>IF(リスト!P8="","",リスト!P8)</f>
        <v>室生P/S</v>
      </c>
      <c r="IV9" s="395"/>
      <c r="IW9" s="395"/>
      <c r="IX9" s="395"/>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5"/>
      <c r="KL9" s="395"/>
      <c r="KM9" s="395"/>
      <c r="KN9" s="395"/>
      <c r="KO9" s="395"/>
      <c r="KP9" s="395"/>
      <c r="KQ9" s="395"/>
      <c r="KR9" s="395"/>
      <c r="KS9" s="395"/>
      <c r="KT9" s="395"/>
      <c r="KU9" s="395"/>
      <c r="KV9" s="395"/>
      <c r="KW9" s="395"/>
      <c r="KX9" s="395"/>
      <c r="KY9" s="395"/>
      <c r="KZ9" s="395"/>
      <c r="LA9" s="395"/>
      <c r="LB9" s="395"/>
      <c r="LC9" s="395"/>
      <c r="LD9" s="395"/>
      <c r="LE9" s="395"/>
      <c r="LF9" s="395"/>
      <c r="LG9" s="395"/>
      <c r="LH9" s="395"/>
      <c r="LI9" s="395"/>
      <c r="LJ9" s="395"/>
      <c r="LK9" s="395"/>
      <c r="LL9" s="395"/>
      <c r="LM9" s="395"/>
      <c r="LN9" s="395"/>
      <c r="LO9" s="395"/>
      <c r="LP9" s="395"/>
      <c r="LQ9" s="395"/>
      <c r="LR9" s="395"/>
      <c r="LS9" s="395"/>
      <c r="LT9" s="395"/>
      <c r="LU9" s="395"/>
      <c r="LV9" s="395"/>
      <c r="LW9" s="395"/>
      <c r="LX9" s="395"/>
      <c r="LY9" s="395"/>
      <c r="LZ9" s="395"/>
      <c r="MA9" s="395"/>
      <c r="MB9" s="395"/>
      <c r="MC9" s="395"/>
      <c r="MD9" s="395"/>
      <c r="ME9" s="395"/>
      <c r="MF9" s="395"/>
      <c r="MG9" s="395"/>
      <c r="MH9" s="395"/>
      <c r="MI9" s="395"/>
      <c r="MJ9" s="395"/>
      <c r="MK9" s="395"/>
      <c r="ML9" s="395"/>
      <c r="MM9" s="395"/>
      <c r="MN9" s="395"/>
      <c r="MO9" s="395"/>
      <c r="MP9" s="395"/>
      <c r="MQ9" s="395"/>
      <c r="MR9" s="395"/>
      <c r="MS9" s="395"/>
      <c r="MT9" s="395"/>
      <c r="MU9" s="395"/>
      <c r="MV9" s="395"/>
      <c r="MW9" s="395"/>
      <c r="MX9" s="395"/>
      <c r="MY9" s="395"/>
      <c r="MZ9" s="395"/>
      <c r="NA9" s="395"/>
      <c r="NB9" s="395"/>
      <c r="NC9" s="395"/>
      <c r="ND9" s="395"/>
      <c r="NE9" s="395"/>
      <c r="NF9" s="395"/>
      <c r="NG9" s="395"/>
      <c r="NH9" s="395"/>
      <c r="NI9" s="395"/>
      <c r="NJ9" s="395"/>
      <c r="NK9" s="395"/>
      <c r="NL9" s="395"/>
      <c r="NM9" s="395"/>
      <c r="NN9" s="395"/>
      <c r="NO9" s="395"/>
      <c r="NP9" s="395"/>
      <c r="NQ9" s="395"/>
      <c r="NR9" s="395"/>
      <c r="NS9" s="395"/>
      <c r="NT9" s="395"/>
      <c r="NU9" s="395"/>
      <c r="NV9" s="395"/>
      <c r="NW9" s="395"/>
      <c r="NX9" s="395"/>
      <c r="NY9" s="395"/>
      <c r="NZ9" s="395"/>
      <c r="OA9" s="395"/>
      <c r="OB9" s="395"/>
      <c r="OC9" s="395"/>
      <c r="OD9" s="395"/>
      <c r="OE9" s="395"/>
      <c r="OF9" s="395"/>
      <c r="OG9" s="395"/>
      <c r="OH9" s="395"/>
      <c r="OI9" s="395"/>
      <c r="OJ9" s="395"/>
      <c r="OK9" s="395"/>
      <c r="OL9" s="395"/>
      <c r="OM9" s="395"/>
      <c r="ON9" s="395"/>
      <c r="OO9" s="395"/>
      <c r="OP9" s="395"/>
      <c r="OQ9" s="395"/>
      <c r="OR9" s="395"/>
      <c r="OS9" s="395"/>
      <c r="OT9" s="395"/>
      <c r="OU9" s="395"/>
      <c r="OV9" s="395"/>
      <c r="OW9" s="395"/>
      <c r="OX9" s="395"/>
      <c r="OY9" s="395"/>
      <c r="OZ9" s="395"/>
      <c r="PA9" s="395"/>
      <c r="PB9" s="395"/>
      <c r="PC9" s="395"/>
      <c r="PD9" s="395"/>
      <c r="PE9" s="395"/>
      <c r="PF9" s="395"/>
      <c r="PG9" s="395"/>
      <c r="PH9" s="395"/>
      <c r="PI9" s="395"/>
      <c r="PJ9" s="395"/>
      <c r="PK9" s="395"/>
      <c r="PL9" s="395"/>
      <c r="PM9" s="395"/>
      <c r="PN9" s="395"/>
      <c r="PO9" s="395"/>
      <c r="PP9" s="395"/>
      <c r="PQ9" s="395"/>
      <c r="PR9" s="395"/>
      <c r="PS9" s="395"/>
      <c r="PT9" s="395"/>
      <c r="PU9" s="395"/>
      <c r="PV9" s="395"/>
      <c r="PW9" s="395"/>
      <c r="PX9" s="395"/>
      <c r="PY9" s="395"/>
      <c r="PZ9" s="395"/>
      <c r="QA9" s="395"/>
      <c r="QB9" s="395"/>
      <c r="QC9" s="395"/>
      <c r="QD9" s="395"/>
      <c r="QE9" s="395"/>
      <c r="QF9" s="395"/>
      <c r="QG9" s="395"/>
      <c r="QH9" s="395"/>
      <c r="QI9" s="395"/>
      <c r="QJ9" s="395"/>
      <c r="QK9" s="395"/>
      <c r="QL9" s="395"/>
      <c r="QM9" s="395"/>
      <c r="QN9" s="395"/>
      <c r="QO9" s="395"/>
      <c r="QP9" s="395"/>
      <c r="QQ9" s="395"/>
      <c r="QR9" s="395"/>
      <c r="QS9" s="395"/>
      <c r="QT9" s="395"/>
      <c r="QU9" s="395"/>
      <c r="QV9" s="395"/>
      <c r="QW9" s="395"/>
      <c r="QX9" s="395"/>
      <c r="QY9" s="395"/>
      <c r="QZ9" s="395"/>
      <c r="RA9" s="395"/>
      <c r="RB9" s="395"/>
      <c r="RC9" s="395"/>
      <c r="RD9" s="395"/>
      <c r="RE9" s="395"/>
      <c r="RF9" s="395"/>
      <c r="RG9" s="395"/>
      <c r="RH9" s="395"/>
      <c r="RI9" s="395"/>
      <c r="RJ9" s="395"/>
      <c r="RK9" s="395"/>
      <c r="RL9" s="395"/>
      <c r="RM9" s="395"/>
      <c r="RN9" s="395"/>
      <c r="RO9" s="395"/>
      <c r="RP9" s="395"/>
      <c r="RQ9" s="395"/>
      <c r="RR9" s="395"/>
      <c r="RS9" s="395"/>
      <c r="RT9" s="395"/>
      <c r="RU9" s="395"/>
      <c r="RV9" s="395"/>
      <c r="RW9" s="395"/>
      <c r="RX9" s="395"/>
      <c r="RY9" s="395"/>
      <c r="RZ9" s="395"/>
      <c r="SA9" s="395"/>
      <c r="SB9" s="395"/>
      <c r="SC9" s="395"/>
      <c r="SD9" s="395"/>
      <c r="SE9" s="395"/>
      <c r="SF9" s="395"/>
      <c r="SG9" s="395"/>
      <c r="SH9" s="395"/>
      <c r="SI9" s="395"/>
      <c r="SJ9" s="395"/>
      <c r="SK9" s="395"/>
      <c r="SL9" s="395"/>
      <c r="SM9" s="395"/>
      <c r="SN9" s="395"/>
      <c r="SO9" s="395"/>
      <c r="SP9" s="395"/>
      <c r="SQ9" s="395"/>
      <c r="SR9" s="395"/>
      <c r="SS9" s="395"/>
      <c r="ST9" s="395"/>
      <c r="SU9" s="395"/>
      <c r="SV9" s="395"/>
      <c r="SW9" s="395"/>
      <c r="SX9" s="395"/>
      <c r="SY9" s="395"/>
      <c r="SZ9" s="395"/>
      <c r="TA9" s="395"/>
      <c r="TB9" s="395"/>
      <c r="TC9" s="395"/>
      <c r="TD9" s="395"/>
      <c r="TE9" s="395"/>
      <c r="TF9" s="395"/>
      <c r="TG9" s="395"/>
      <c r="TH9" s="395"/>
      <c r="TI9" s="395"/>
      <c r="TJ9" s="395"/>
      <c r="TK9" s="395"/>
    </row>
    <row r="10" spans="1:531" ht="37.5" customHeight="1" x14ac:dyDescent="0.2">
      <c r="A10" s="40" t="s">
        <v>0</v>
      </c>
      <c r="B10" s="721"/>
      <c r="C10" s="723"/>
      <c r="D10" s="723"/>
      <c r="E10" s="656"/>
      <c r="F10" s="721"/>
      <c r="G10" s="723"/>
      <c r="H10" s="723"/>
      <c r="I10" s="656"/>
      <c r="J10" s="721"/>
      <c r="K10" s="723"/>
      <c r="L10" s="723"/>
      <c r="M10" s="656"/>
      <c r="N10" s="721"/>
      <c r="O10" s="723"/>
      <c r="P10" s="723"/>
      <c r="Q10" s="723"/>
      <c r="R10" s="656"/>
      <c r="S10" s="721"/>
      <c r="T10" s="723"/>
      <c r="U10" s="723"/>
      <c r="V10" s="656"/>
      <c r="W10" s="721"/>
      <c r="X10" s="723"/>
      <c r="Y10" s="723"/>
      <c r="Z10" s="656"/>
      <c r="AA10" s="721"/>
      <c r="AB10" s="723"/>
      <c r="AC10" s="723"/>
      <c r="AD10" s="656"/>
      <c r="AE10" s="808"/>
      <c r="AF10" s="723"/>
      <c r="AG10" s="723"/>
      <c r="AH10" s="723"/>
      <c r="AI10" s="821"/>
      <c r="AJ10" s="721"/>
      <c r="AK10" s="723"/>
      <c r="AL10" s="723"/>
      <c r="AM10" s="656"/>
      <c r="AN10" s="721"/>
      <c r="AO10" s="723"/>
      <c r="AP10" s="723"/>
      <c r="AQ10" s="656"/>
      <c r="AR10" s="721"/>
      <c r="AS10" s="723"/>
      <c r="AT10" s="723"/>
      <c r="AU10" s="656"/>
      <c r="AV10" s="721"/>
      <c r="AW10" s="723"/>
      <c r="AX10" s="723"/>
      <c r="AY10" s="656"/>
      <c r="AZ10" s="723"/>
      <c r="BA10" s="721"/>
      <c r="BB10" s="723"/>
      <c r="BC10" s="723"/>
      <c r="BD10" s="656"/>
      <c r="BE10" s="721"/>
      <c r="BF10" s="723"/>
      <c r="BG10" s="723"/>
      <c r="BH10" s="656"/>
      <c r="BI10" s="721"/>
      <c r="BJ10" s="723"/>
      <c r="BK10" s="723"/>
      <c r="BL10" s="656"/>
      <c r="BM10" s="721"/>
      <c r="BN10" s="723"/>
      <c r="BO10" s="723"/>
      <c r="BP10" s="656"/>
      <c r="BQ10" s="723"/>
      <c r="BR10" s="721"/>
      <c r="BS10" s="723"/>
      <c r="BT10" s="723"/>
      <c r="BU10" s="656"/>
      <c r="BV10" s="721"/>
      <c r="BW10" s="723"/>
      <c r="BX10" s="723"/>
      <c r="BY10" s="656"/>
      <c r="BZ10" s="721"/>
      <c r="CA10" s="723"/>
      <c r="CB10" s="723"/>
      <c r="CC10" s="656"/>
      <c r="CD10" s="721"/>
      <c r="CE10" s="723"/>
      <c r="CF10" s="723"/>
      <c r="CG10" s="656"/>
      <c r="CH10" s="723"/>
      <c r="CI10" s="721"/>
      <c r="CJ10" s="723"/>
      <c r="CK10" s="723"/>
      <c r="CL10" s="656"/>
      <c r="CM10" s="721"/>
      <c r="CN10" s="723"/>
      <c r="CO10" s="723"/>
      <c r="CP10" s="656"/>
      <c r="CQ10" s="721"/>
      <c r="CR10" s="723"/>
      <c r="CS10" s="723"/>
      <c r="CT10" s="656"/>
      <c r="CU10" s="721"/>
      <c r="CV10" s="723"/>
      <c r="CW10" s="723"/>
      <c r="CX10" s="723"/>
      <c r="CY10" s="656"/>
      <c r="CZ10" s="721"/>
      <c r="DA10" s="723"/>
      <c r="DB10" s="723"/>
      <c r="DC10" s="656"/>
      <c r="DD10" s="721"/>
      <c r="DE10" s="723"/>
      <c r="DF10" s="723"/>
      <c r="DG10" s="656"/>
      <c r="DH10" s="721"/>
      <c r="DI10" s="723"/>
      <c r="DJ10" s="723"/>
      <c r="DK10" s="656"/>
      <c r="DL10" s="721"/>
      <c r="DM10" s="723"/>
      <c r="DN10" s="723"/>
      <c r="DO10" s="656"/>
      <c r="DP10" s="721"/>
      <c r="DQ10" s="723"/>
      <c r="DR10" s="723"/>
      <c r="DS10" s="656"/>
      <c r="DT10" s="721"/>
      <c r="DU10" s="723"/>
      <c r="DV10" s="723"/>
      <c r="DW10" s="656"/>
      <c r="DX10" s="721"/>
      <c r="DY10" s="723"/>
      <c r="DZ10" s="723"/>
      <c r="EA10" s="656"/>
      <c r="EB10" s="721"/>
      <c r="EC10" s="723"/>
      <c r="ED10" s="723"/>
      <c r="EE10" s="656"/>
      <c r="EF10" s="721"/>
      <c r="EG10" s="723"/>
      <c r="EH10" s="723"/>
      <c r="EI10" s="656"/>
      <c r="EJ10" s="721"/>
      <c r="EK10" s="723"/>
      <c r="EL10" s="723"/>
      <c r="EM10" s="656"/>
      <c r="EN10" s="808"/>
      <c r="EO10" s="723"/>
      <c r="EP10" s="723"/>
      <c r="EQ10" s="821"/>
      <c r="ER10" s="721"/>
      <c r="ES10" s="723"/>
      <c r="ET10" s="723"/>
      <c r="EU10" s="656"/>
      <c r="EV10" s="807"/>
      <c r="EW10" s="645"/>
      <c r="EX10" s="645"/>
      <c r="EY10" s="645"/>
      <c r="EZ10" s="645"/>
      <c r="FA10" s="723"/>
      <c r="FB10" s="656"/>
      <c r="FC10" s="807"/>
      <c r="FD10" s="645"/>
      <c r="FE10" s="645"/>
      <c r="FF10" s="645"/>
      <c r="FG10" s="645"/>
      <c r="FH10" s="723"/>
      <c r="FI10" s="656"/>
      <c r="FJ10" s="807" t="s">
        <v>819</v>
      </c>
      <c r="FK10" s="645" t="s">
        <v>821</v>
      </c>
      <c r="FL10" s="723"/>
      <c r="FM10" s="723"/>
      <c r="FN10" s="723"/>
      <c r="FO10" s="723"/>
      <c r="FP10" s="656"/>
      <c r="FQ10" s="924"/>
      <c r="FR10" s="915"/>
      <c r="FS10" s="915"/>
      <c r="FT10" s="915"/>
      <c r="FU10" s="915"/>
      <c r="FV10" s="915"/>
      <c r="FW10" s="915"/>
      <c r="FX10" s="915"/>
      <c r="FY10" s="915"/>
      <c r="FZ10" s="915"/>
      <c r="GA10" s="915"/>
      <c r="GB10" s="915"/>
      <c r="GC10" s="915"/>
      <c r="GD10" s="915"/>
      <c r="GE10" s="915"/>
      <c r="GF10" s="915"/>
      <c r="GG10" s="915"/>
      <c r="GH10" s="915"/>
      <c r="GI10" s="915"/>
      <c r="GJ10" s="915"/>
      <c r="GK10" s="915"/>
      <c r="GL10" s="915"/>
      <c r="GM10" s="913"/>
      <c r="GN10" s="915"/>
      <c r="GO10" s="915"/>
      <c r="GP10" s="913"/>
      <c r="GQ10" s="915"/>
      <c r="GR10" s="915"/>
      <c r="GS10" s="682"/>
      <c r="GT10" s="682"/>
      <c r="GU10" s="682"/>
      <c r="GV10" s="682"/>
      <c r="GW10" s="915"/>
      <c r="GX10" s="911"/>
      <c r="GY10" s="29" t="s">
        <v>0</v>
      </c>
      <c r="GZ10" s="186">
        <f>IF(GZ9&gt;GZ6,"",GZ9)</f>
        <v>28</v>
      </c>
      <c r="HA10" s="110">
        <v>6</v>
      </c>
      <c r="HB10" s="199" t="str">
        <f>リスト!C9</f>
        <v>金</v>
      </c>
      <c r="HC10" s="111" t="str">
        <f>IF(リスト!D9="","",リスト!D9)</f>
        <v>金　山</v>
      </c>
      <c r="HD10" s="111" t="str">
        <f>IF(リスト!F9="","",リスト!F9)</f>
        <v>(自：総)</v>
      </c>
      <c r="HE10" s="111" t="str">
        <f>IF(リスト!E9="","",リスト!E9)</f>
        <v>虚負荷</v>
      </c>
      <c r="HF10" s="202">
        <f>IF(リスト!G9="","",リスト!G9)</f>
        <v>12</v>
      </c>
      <c r="HG10" s="77" t="str">
        <f>IF(リスト!H9="","",リスト!H9)</f>
        <v>扇　町</v>
      </c>
      <c r="HH10" s="77" t="str">
        <f>IF(リスト!I9="","",リスト!I9)</f>
        <v>下穂積</v>
      </c>
      <c r="HI10" s="77" t="str">
        <f>IF(リスト!J9="","",リスト!J9)</f>
        <v>南　港</v>
      </c>
      <c r="HJ10" s="77" t="str">
        <f>IF(リスト!K9="","",リスト!K9)</f>
        <v>　鳳　</v>
      </c>
      <c r="HK10" s="77" t="str">
        <f>IF(リスト!L9="","",リスト!L9)</f>
        <v>菅　原</v>
      </c>
      <c r="HL10" s="77" t="str">
        <f>IF(リスト!M9="","",リスト!M9)</f>
        <v>北鳴尾</v>
      </c>
      <c r="HM10" s="77" t="str">
        <f>IF(リスト!N9="","",リスト!N9)</f>
        <v>柳  本</v>
      </c>
      <c r="HN10" s="77" t="str">
        <f>IF(リスト!O9="","",リスト!O9)</f>
        <v>畝  傍</v>
      </c>
      <c r="HO10" s="460" t="str">
        <f>IF(リスト!P9="","",リスト!P9)</f>
        <v>川合P/S</v>
      </c>
      <c r="IV10" s="395"/>
      <c r="IW10" s="395"/>
      <c r="IX10" s="395"/>
      <c r="IY10" s="399"/>
      <c r="IZ10" s="399"/>
      <c r="JA10" s="399"/>
      <c r="JB10" s="399"/>
      <c r="JC10" s="399"/>
      <c r="JD10" s="399"/>
      <c r="JE10" s="399"/>
      <c r="JF10" s="399"/>
      <c r="JG10" s="399"/>
      <c r="JH10" s="399"/>
      <c r="JI10" s="399"/>
      <c r="JJ10" s="399"/>
      <c r="JK10" s="399"/>
      <c r="JL10" s="399"/>
      <c r="JM10" s="399"/>
      <c r="JN10" s="399"/>
      <c r="JO10" s="399"/>
      <c r="JP10" s="399"/>
      <c r="JQ10" s="399"/>
      <c r="JR10" s="399"/>
      <c r="JS10" s="399"/>
      <c r="JT10" s="399"/>
      <c r="JU10" s="399"/>
      <c r="JV10" s="399"/>
      <c r="JW10" s="399"/>
      <c r="JX10" s="399"/>
      <c r="JY10" s="399"/>
      <c r="JZ10" s="399"/>
      <c r="KA10" s="399"/>
      <c r="KB10" s="399"/>
      <c r="KC10" s="399"/>
      <c r="KD10" s="399"/>
      <c r="KE10" s="399"/>
      <c r="KF10" s="399"/>
      <c r="KG10" s="399"/>
      <c r="KH10" s="399"/>
      <c r="KI10" s="399"/>
      <c r="KJ10" s="399"/>
      <c r="KK10" s="395"/>
      <c r="KL10" s="395"/>
      <c r="KM10" s="395"/>
      <c r="KN10" s="395"/>
      <c r="KO10" s="395"/>
      <c r="KP10" s="395"/>
      <c r="KQ10" s="395"/>
      <c r="KR10" s="395"/>
      <c r="KS10" s="395"/>
      <c r="KT10" s="395"/>
      <c r="KU10" s="395"/>
      <c r="KV10" s="395"/>
      <c r="KW10" s="395"/>
      <c r="KX10" s="395"/>
      <c r="KY10" s="395"/>
      <c r="KZ10" s="395"/>
      <c r="LA10" s="395"/>
      <c r="LB10" s="395"/>
      <c r="LC10" s="395"/>
      <c r="LD10" s="395"/>
      <c r="LE10" s="395"/>
      <c r="LF10" s="395"/>
      <c r="LG10" s="395"/>
      <c r="LH10" s="395"/>
      <c r="LI10" s="395"/>
      <c r="LJ10" s="395"/>
      <c r="LK10" s="395"/>
      <c r="LL10" s="395"/>
      <c r="LM10" s="395"/>
      <c r="LN10" s="395"/>
      <c r="LO10" s="395"/>
      <c r="LP10" s="395"/>
      <c r="LQ10" s="395"/>
      <c r="LR10" s="395"/>
      <c r="LS10" s="395"/>
      <c r="LT10" s="395"/>
      <c r="LU10" s="395"/>
      <c r="LV10" s="395"/>
      <c r="LW10" s="395"/>
      <c r="LX10" s="395"/>
      <c r="LY10" s="395"/>
      <c r="LZ10" s="395"/>
      <c r="MA10" s="395"/>
      <c r="MB10" s="395"/>
      <c r="MC10" s="395"/>
      <c r="MD10" s="395"/>
      <c r="ME10" s="395"/>
      <c r="MF10" s="395"/>
      <c r="MG10" s="395"/>
      <c r="MH10" s="395"/>
      <c r="MI10" s="395"/>
      <c r="MJ10" s="395"/>
      <c r="MK10" s="395"/>
      <c r="ML10" s="395"/>
      <c r="MM10" s="395"/>
      <c r="MN10" s="395"/>
      <c r="MO10" s="395"/>
      <c r="MP10" s="395"/>
      <c r="MQ10" s="395"/>
      <c r="MR10" s="395"/>
      <c r="MS10" s="395"/>
      <c r="MT10" s="395"/>
      <c r="MU10" s="395"/>
      <c r="MV10" s="395"/>
      <c r="MW10" s="395"/>
      <c r="MX10" s="395"/>
      <c r="MY10" s="395"/>
      <c r="MZ10" s="395"/>
      <c r="NA10" s="395"/>
      <c r="NB10" s="395"/>
      <c r="NC10" s="395"/>
      <c r="ND10" s="395"/>
      <c r="NE10" s="395"/>
      <c r="NF10" s="395"/>
      <c r="NG10" s="395"/>
      <c r="NH10" s="395"/>
      <c r="NI10" s="395"/>
      <c r="NJ10" s="395"/>
      <c r="NK10" s="395"/>
      <c r="NL10" s="395"/>
      <c r="NM10" s="395"/>
      <c r="NN10" s="395"/>
      <c r="NO10" s="395"/>
      <c r="NP10" s="395"/>
      <c r="NQ10" s="395"/>
      <c r="NR10" s="395"/>
      <c r="NS10" s="395"/>
      <c r="NT10" s="395"/>
      <c r="NU10" s="395"/>
      <c r="NV10" s="395"/>
      <c r="NW10" s="395"/>
      <c r="NX10" s="395"/>
      <c r="NY10" s="395"/>
      <c r="NZ10" s="395"/>
      <c r="OA10" s="395"/>
      <c r="OB10" s="395"/>
      <c r="OC10" s="395"/>
      <c r="OD10" s="395"/>
      <c r="OE10" s="395"/>
      <c r="OF10" s="395"/>
      <c r="OG10" s="395"/>
      <c r="OH10" s="395"/>
      <c r="OI10" s="395"/>
      <c r="OJ10" s="395"/>
      <c r="OK10" s="395"/>
      <c r="OL10" s="395"/>
      <c r="OM10" s="395"/>
      <c r="ON10" s="395"/>
      <c r="OO10" s="395"/>
      <c r="OP10" s="395"/>
      <c r="OQ10" s="395"/>
      <c r="OR10" s="395"/>
      <c r="OS10" s="395"/>
      <c r="OT10" s="395"/>
      <c r="OU10" s="395"/>
      <c r="OV10" s="395"/>
      <c r="OW10" s="395"/>
      <c r="OX10" s="395"/>
      <c r="OY10" s="395"/>
      <c r="OZ10" s="395"/>
      <c r="PA10" s="395"/>
      <c r="PB10" s="395"/>
      <c r="PC10" s="395"/>
      <c r="PD10" s="395"/>
      <c r="PE10" s="395"/>
      <c r="PF10" s="395"/>
      <c r="PG10" s="395"/>
      <c r="PH10" s="395"/>
      <c r="PI10" s="395"/>
      <c r="PJ10" s="395"/>
      <c r="PK10" s="395"/>
      <c r="PL10" s="395"/>
      <c r="PM10" s="395"/>
      <c r="PN10" s="395"/>
      <c r="PO10" s="395"/>
      <c r="PP10" s="395"/>
      <c r="PQ10" s="395"/>
      <c r="PR10" s="395"/>
      <c r="PS10" s="395"/>
      <c r="PT10" s="395"/>
      <c r="PU10" s="395"/>
      <c r="PV10" s="395"/>
      <c r="PW10" s="395"/>
      <c r="PX10" s="395"/>
      <c r="PY10" s="395"/>
      <c r="PZ10" s="395"/>
      <c r="QA10" s="395"/>
      <c r="QB10" s="395"/>
      <c r="QC10" s="395"/>
      <c r="QD10" s="395"/>
      <c r="QE10" s="395"/>
      <c r="QF10" s="395"/>
      <c r="QG10" s="395"/>
      <c r="QH10" s="395"/>
      <c r="QI10" s="395"/>
      <c r="QJ10" s="395"/>
      <c r="QK10" s="395"/>
      <c r="QL10" s="395"/>
      <c r="QM10" s="395"/>
      <c r="QN10" s="395"/>
      <c r="QO10" s="395"/>
      <c r="QP10" s="395"/>
      <c r="QQ10" s="395"/>
      <c r="QR10" s="395"/>
      <c r="QS10" s="395"/>
      <c r="QT10" s="395"/>
      <c r="QU10" s="395"/>
      <c r="QV10" s="395"/>
      <c r="QW10" s="395"/>
      <c r="QX10" s="395"/>
      <c r="QY10" s="395"/>
      <c r="QZ10" s="395"/>
      <c r="RA10" s="395"/>
      <c r="RB10" s="395"/>
      <c r="RC10" s="395"/>
      <c r="RD10" s="395"/>
      <c r="RE10" s="395"/>
      <c r="RF10" s="395"/>
      <c r="RG10" s="395"/>
      <c r="RH10" s="395"/>
      <c r="RI10" s="395"/>
      <c r="RJ10" s="395"/>
      <c r="RK10" s="395"/>
      <c r="RL10" s="395"/>
      <c r="RM10" s="395"/>
      <c r="RN10" s="395"/>
      <c r="RO10" s="395"/>
      <c r="RP10" s="395"/>
      <c r="RQ10" s="395"/>
      <c r="RR10" s="395"/>
      <c r="RS10" s="395"/>
      <c r="RT10" s="395"/>
      <c r="RU10" s="395"/>
      <c r="RV10" s="395"/>
      <c r="RW10" s="395"/>
      <c r="RX10" s="395"/>
      <c r="RY10" s="395"/>
      <c r="RZ10" s="395"/>
      <c r="SA10" s="395"/>
      <c r="SB10" s="395"/>
      <c r="SC10" s="395"/>
      <c r="SD10" s="395"/>
      <c r="SE10" s="395"/>
      <c r="SF10" s="395"/>
      <c r="SG10" s="395"/>
      <c r="SH10" s="395"/>
      <c r="SI10" s="395"/>
      <c r="SJ10" s="395"/>
      <c r="SK10" s="395"/>
      <c r="SL10" s="395"/>
      <c r="SM10" s="395"/>
      <c r="SN10" s="395"/>
      <c r="SO10" s="395"/>
      <c r="SP10" s="395"/>
      <c r="SQ10" s="395"/>
      <c r="SR10" s="395"/>
      <c r="SS10" s="395"/>
      <c r="ST10" s="395"/>
      <c r="SU10" s="395"/>
      <c r="SV10" s="395"/>
      <c r="SW10" s="395"/>
      <c r="SX10" s="395"/>
      <c r="SY10" s="395"/>
      <c r="SZ10" s="395"/>
      <c r="TA10" s="395"/>
      <c r="TB10" s="395"/>
      <c r="TC10" s="395"/>
      <c r="TD10" s="395"/>
      <c r="TE10" s="395"/>
      <c r="TF10" s="395"/>
      <c r="TG10" s="395"/>
      <c r="TH10" s="395"/>
      <c r="TI10" s="395"/>
      <c r="TJ10" s="395"/>
      <c r="TK10" s="395"/>
    </row>
    <row r="11" spans="1:531" ht="37.5" customHeight="1" thickBot="1" x14ac:dyDescent="0.25">
      <c r="A11" s="41"/>
      <c r="B11" s="722"/>
      <c r="C11" s="646"/>
      <c r="D11" s="646"/>
      <c r="E11" s="657"/>
      <c r="F11" s="722"/>
      <c r="G11" s="646"/>
      <c r="H11" s="646"/>
      <c r="I11" s="657"/>
      <c r="J11" s="722"/>
      <c r="K11" s="646"/>
      <c r="L11" s="646"/>
      <c r="M11" s="657"/>
      <c r="N11" s="722"/>
      <c r="O11" s="646"/>
      <c r="P11" s="646"/>
      <c r="Q11" s="646"/>
      <c r="R11" s="657"/>
      <c r="S11" s="722"/>
      <c r="T11" s="646"/>
      <c r="U11" s="646"/>
      <c r="V11" s="657"/>
      <c r="W11" s="722"/>
      <c r="X11" s="646"/>
      <c r="Y11" s="646"/>
      <c r="Z11" s="657"/>
      <c r="AA11" s="722"/>
      <c r="AB11" s="646"/>
      <c r="AC11" s="646"/>
      <c r="AD11" s="657"/>
      <c r="AE11" s="809"/>
      <c r="AF11" s="646"/>
      <c r="AG11" s="646"/>
      <c r="AH11" s="646"/>
      <c r="AI11" s="822"/>
      <c r="AJ11" s="722"/>
      <c r="AK11" s="646"/>
      <c r="AL11" s="646"/>
      <c r="AM11" s="657"/>
      <c r="AN11" s="722"/>
      <c r="AO11" s="646"/>
      <c r="AP11" s="646"/>
      <c r="AQ11" s="657"/>
      <c r="AR11" s="722"/>
      <c r="AS11" s="646"/>
      <c r="AT11" s="646"/>
      <c r="AU11" s="657"/>
      <c r="AV11" s="722"/>
      <c r="AW11" s="646"/>
      <c r="AX11" s="646"/>
      <c r="AY11" s="657"/>
      <c r="AZ11" s="646"/>
      <c r="BA11" s="722"/>
      <c r="BB11" s="646"/>
      <c r="BC11" s="646"/>
      <c r="BD11" s="657"/>
      <c r="BE11" s="722"/>
      <c r="BF11" s="646"/>
      <c r="BG11" s="646"/>
      <c r="BH11" s="657"/>
      <c r="BI11" s="722"/>
      <c r="BJ11" s="646"/>
      <c r="BK11" s="646"/>
      <c r="BL11" s="657"/>
      <c r="BM11" s="722"/>
      <c r="BN11" s="646"/>
      <c r="BO11" s="646"/>
      <c r="BP11" s="657"/>
      <c r="BQ11" s="646"/>
      <c r="BR11" s="722"/>
      <c r="BS11" s="646"/>
      <c r="BT11" s="646"/>
      <c r="BU11" s="657"/>
      <c r="BV11" s="722"/>
      <c r="BW11" s="646"/>
      <c r="BX11" s="646"/>
      <c r="BY11" s="657"/>
      <c r="BZ11" s="722"/>
      <c r="CA11" s="646"/>
      <c r="CB11" s="646"/>
      <c r="CC11" s="657"/>
      <c r="CD11" s="722"/>
      <c r="CE11" s="646"/>
      <c r="CF11" s="646"/>
      <c r="CG11" s="657"/>
      <c r="CH11" s="646"/>
      <c r="CI11" s="722"/>
      <c r="CJ11" s="646"/>
      <c r="CK11" s="646"/>
      <c r="CL11" s="657"/>
      <c r="CM11" s="722"/>
      <c r="CN11" s="646"/>
      <c r="CO11" s="646"/>
      <c r="CP11" s="657"/>
      <c r="CQ11" s="722"/>
      <c r="CR11" s="646"/>
      <c r="CS11" s="646"/>
      <c r="CT11" s="657"/>
      <c r="CU11" s="722"/>
      <c r="CV11" s="646"/>
      <c r="CW11" s="646"/>
      <c r="CX11" s="646"/>
      <c r="CY11" s="657"/>
      <c r="CZ11" s="722"/>
      <c r="DA11" s="646"/>
      <c r="DB11" s="646"/>
      <c r="DC11" s="657"/>
      <c r="DD11" s="722"/>
      <c r="DE11" s="646"/>
      <c r="DF11" s="646"/>
      <c r="DG11" s="657"/>
      <c r="DH11" s="722"/>
      <c r="DI11" s="646"/>
      <c r="DJ11" s="646"/>
      <c r="DK11" s="657"/>
      <c r="DL11" s="722"/>
      <c r="DM11" s="646"/>
      <c r="DN11" s="646"/>
      <c r="DO11" s="657"/>
      <c r="DP11" s="722"/>
      <c r="DQ11" s="646"/>
      <c r="DR11" s="646"/>
      <c r="DS11" s="657"/>
      <c r="DT11" s="722"/>
      <c r="DU11" s="646"/>
      <c r="DV11" s="646"/>
      <c r="DW11" s="657"/>
      <c r="DX11" s="722"/>
      <c r="DY11" s="646"/>
      <c r="DZ11" s="646"/>
      <c r="EA11" s="657"/>
      <c r="EB11" s="722"/>
      <c r="EC11" s="646"/>
      <c r="ED11" s="646"/>
      <c r="EE11" s="657"/>
      <c r="EF11" s="722"/>
      <c r="EG11" s="646"/>
      <c r="EH11" s="646"/>
      <c r="EI11" s="657"/>
      <c r="EJ11" s="722"/>
      <c r="EK11" s="646"/>
      <c r="EL11" s="646"/>
      <c r="EM11" s="657"/>
      <c r="EN11" s="809"/>
      <c r="EO11" s="646"/>
      <c r="EP11" s="646"/>
      <c r="EQ11" s="822"/>
      <c r="ER11" s="722"/>
      <c r="ES11" s="646"/>
      <c r="ET11" s="646"/>
      <c r="EU11" s="657"/>
      <c r="EV11" s="722"/>
      <c r="EW11" s="646"/>
      <c r="EX11" s="646"/>
      <c r="EY11" s="646"/>
      <c r="EZ11" s="646"/>
      <c r="FA11" s="646"/>
      <c r="FB11" s="657"/>
      <c r="FC11" s="722"/>
      <c r="FD11" s="646"/>
      <c r="FE11" s="646"/>
      <c r="FF11" s="646"/>
      <c r="FG11" s="646"/>
      <c r="FH11" s="646"/>
      <c r="FI11" s="657"/>
      <c r="FJ11" s="722"/>
      <c r="FK11" s="646"/>
      <c r="FL11" s="646"/>
      <c r="FM11" s="963"/>
      <c r="FN11" s="646"/>
      <c r="FO11" s="646"/>
      <c r="FP11" s="657"/>
      <c r="FQ11" s="925"/>
      <c r="FR11" s="916"/>
      <c r="FS11" s="916"/>
      <c r="FT11" s="916"/>
      <c r="FU11" s="916"/>
      <c r="FV11" s="916"/>
      <c r="FW11" s="916"/>
      <c r="FX11" s="916"/>
      <c r="FY11" s="916"/>
      <c r="FZ11" s="916"/>
      <c r="GA11" s="916"/>
      <c r="GB11" s="916"/>
      <c r="GC11" s="916"/>
      <c r="GD11" s="916"/>
      <c r="GE11" s="916"/>
      <c r="GF11" s="916"/>
      <c r="GG11" s="916"/>
      <c r="GH11" s="916"/>
      <c r="GI11" s="916"/>
      <c r="GJ11" s="916"/>
      <c r="GK11" s="916"/>
      <c r="GL11" s="916"/>
      <c r="GM11" s="914"/>
      <c r="GN11" s="916"/>
      <c r="GO11" s="916"/>
      <c r="GP11" s="914"/>
      <c r="GQ11" s="916"/>
      <c r="GR11" s="916"/>
      <c r="GS11" s="683"/>
      <c r="GT11" s="683"/>
      <c r="GU11" s="683"/>
      <c r="GV11" s="683"/>
      <c r="GW11" s="916"/>
      <c r="GX11" s="912"/>
      <c r="GY11" s="30">
        <f>((COUNTIF(FQ6:GK6,"○"))+(COUNTIF(FQ7:GK7,"○")))</f>
        <v>2</v>
      </c>
      <c r="HA11" s="110">
        <v>7</v>
      </c>
      <c r="HB11" s="199" t="str">
        <f>リスト!C10</f>
        <v>荒</v>
      </c>
      <c r="HC11" s="111" t="str">
        <f>IF(リスト!D10="","",リスト!D10)</f>
        <v>荒　木</v>
      </c>
      <c r="HD11" s="111" t="str">
        <f>IF(リスト!F10="","",リスト!F10)</f>
        <v>(自：受)</v>
      </c>
      <c r="HE11" s="111" t="str">
        <f>IF(リスト!E10="","",リスト!E10)</f>
        <v>所内ＷＨＭ</v>
      </c>
      <c r="HF11" s="202">
        <f>IF(リスト!G10="","",リスト!G10)</f>
        <v>15</v>
      </c>
      <c r="HG11" s="77" t="str">
        <f>IF(リスト!H10="","",リスト!H10)</f>
        <v>西扇町</v>
      </c>
      <c r="HH11" s="77" t="str">
        <f>IF(リスト!I10="","",リスト!I10)</f>
        <v>山　田</v>
      </c>
      <c r="HI11" s="77" t="str">
        <f>IF(リスト!J10="","",リスト!J10)</f>
        <v>我孫子</v>
      </c>
      <c r="HJ11" s="77" t="str">
        <f>IF(リスト!K10="","",リスト!K10)</f>
        <v>梅　町</v>
      </c>
      <c r="HK11" s="77" t="str">
        <f>IF(リスト!L10="","",リスト!L10)</f>
        <v>湊　川</v>
      </c>
      <c r="HL11" s="77" t="str">
        <f>IF(リスト!M10="","",リスト!M10)</f>
        <v>津　門</v>
      </c>
      <c r="HM11" s="77" t="str">
        <f>IF(リスト!N10="","",リスト!N10)</f>
        <v>郡  山</v>
      </c>
      <c r="HN11" s="77" t="str">
        <f>IF(リスト!O10="","",リスト!O10)</f>
        <v>池ノ内</v>
      </c>
      <c r="HO11" s="460" t="str">
        <f>IF(リスト!P10="","",リスト!P10)</f>
        <v>弥山P/S</v>
      </c>
      <c r="IV11" s="395"/>
      <c r="IW11" s="395"/>
      <c r="IX11" s="395"/>
      <c r="IY11" s="399"/>
      <c r="IZ11" s="399"/>
      <c r="JA11" s="399"/>
      <c r="JB11" s="399"/>
      <c r="JC11" s="399"/>
      <c r="JD11" s="399"/>
      <c r="JE11" s="399"/>
      <c r="JF11" s="399"/>
      <c r="JG11" s="399"/>
      <c r="JH11" s="399"/>
      <c r="JI11" s="399"/>
      <c r="JJ11" s="399"/>
      <c r="JK11" s="399"/>
      <c r="JL11" s="399"/>
      <c r="JM11" s="399"/>
      <c r="JN11" s="399"/>
      <c r="JO11" s="399"/>
      <c r="JP11" s="399"/>
      <c r="JQ11" s="399"/>
      <c r="JR11" s="399"/>
      <c r="JS11" s="399"/>
      <c r="JT11" s="399"/>
      <c r="JU11" s="399"/>
      <c r="JV11" s="399"/>
      <c r="JW11" s="399"/>
      <c r="JX11" s="399"/>
      <c r="JY11" s="399"/>
      <c r="JZ11" s="399"/>
      <c r="KA11" s="399"/>
      <c r="KB11" s="399"/>
      <c r="KC11" s="399"/>
      <c r="KD11" s="399"/>
      <c r="KE11" s="399"/>
      <c r="KF11" s="399"/>
      <c r="KG11" s="399"/>
      <c r="KH11" s="399"/>
      <c r="KI11" s="399"/>
      <c r="KJ11" s="399"/>
      <c r="KK11" s="395"/>
      <c r="KL11" s="395"/>
      <c r="KM11" s="395"/>
      <c r="KN11" s="395"/>
      <c r="KO11" s="395"/>
      <c r="KP11" s="395"/>
      <c r="KQ11" s="395"/>
      <c r="KR11" s="395"/>
      <c r="KS11" s="395"/>
      <c r="KT11" s="395"/>
      <c r="KU11" s="395"/>
      <c r="KV11" s="395"/>
      <c r="KW11" s="395"/>
      <c r="KX11" s="395"/>
      <c r="KY11" s="395"/>
      <c r="KZ11" s="395"/>
      <c r="LA11" s="395"/>
      <c r="LB11" s="395"/>
      <c r="LC11" s="395"/>
      <c r="LD11" s="395"/>
      <c r="LE11" s="395"/>
      <c r="LF11" s="395"/>
      <c r="LG11" s="395"/>
      <c r="LH11" s="395"/>
      <c r="LI11" s="395"/>
      <c r="LJ11" s="395"/>
      <c r="LK11" s="395"/>
      <c r="LL11" s="395"/>
      <c r="LM11" s="395"/>
      <c r="LN11" s="395"/>
      <c r="LO11" s="395"/>
      <c r="LP11" s="395"/>
      <c r="LQ11" s="395"/>
      <c r="LR11" s="395"/>
      <c r="LS11" s="395"/>
      <c r="LT11" s="395"/>
      <c r="LU11" s="395"/>
      <c r="LV11" s="395"/>
      <c r="LW11" s="395"/>
      <c r="LX11" s="395"/>
      <c r="LY11" s="395"/>
      <c r="LZ11" s="395"/>
      <c r="MA11" s="395"/>
      <c r="MB11" s="395"/>
      <c r="MC11" s="395"/>
      <c r="MD11" s="395"/>
      <c r="ME11" s="395"/>
      <c r="MF11" s="395"/>
      <c r="MG11" s="395"/>
      <c r="MH11" s="395"/>
      <c r="MI11" s="395"/>
      <c r="MJ11" s="395"/>
      <c r="MK11" s="395"/>
      <c r="ML11" s="395"/>
      <c r="MM11" s="395"/>
      <c r="MN11" s="395"/>
      <c r="MO11" s="395"/>
      <c r="MP11" s="395"/>
      <c r="MQ11" s="395"/>
      <c r="MR11" s="395"/>
      <c r="MS11" s="395"/>
      <c r="MT11" s="395"/>
      <c r="MU11" s="395"/>
      <c r="MV11" s="395"/>
      <c r="MW11" s="395"/>
      <c r="MX11" s="395"/>
      <c r="MY11" s="395"/>
      <c r="MZ11" s="395"/>
      <c r="NA11" s="395"/>
      <c r="NB11" s="395"/>
      <c r="NC11" s="395"/>
      <c r="ND11" s="395"/>
      <c r="NE11" s="395"/>
      <c r="NF11" s="395"/>
      <c r="NG11" s="395"/>
      <c r="NH11" s="395"/>
      <c r="NI11" s="395"/>
      <c r="NJ11" s="395"/>
      <c r="NK11" s="395"/>
      <c r="NL11" s="395"/>
      <c r="NM11" s="395"/>
      <c r="NN11" s="395"/>
      <c r="NO11" s="395"/>
      <c r="NP11" s="395"/>
      <c r="NQ11" s="395"/>
      <c r="NR11" s="395"/>
      <c r="NS11" s="395"/>
      <c r="NT11" s="395"/>
      <c r="NU11" s="395"/>
      <c r="NV11" s="395"/>
      <c r="NW11" s="395"/>
      <c r="NX11" s="395"/>
      <c r="NY11" s="395"/>
      <c r="NZ11" s="395"/>
      <c r="OA11" s="395"/>
      <c r="OB11" s="395"/>
      <c r="OC11" s="395"/>
      <c r="OD11" s="395"/>
      <c r="OE11" s="395"/>
      <c r="OF11" s="395"/>
      <c r="OG11" s="395"/>
      <c r="OH11" s="395"/>
      <c r="OI11" s="395"/>
      <c r="OJ11" s="395"/>
      <c r="OK11" s="395"/>
      <c r="OL11" s="395"/>
      <c r="OM11" s="395"/>
      <c r="ON11" s="395"/>
      <c r="OO11" s="395"/>
      <c r="OP11" s="395"/>
      <c r="OQ11" s="395"/>
      <c r="OR11" s="395"/>
      <c r="OS11" s="395"/>
      <c r="OT11" s="395"/>
      <c r="OU11" s="395"/>
      <c r="OV11" s="395"/>
      <c r="OW11" s="395"/>
      <c r="OX11" s="395"/>
      <c r="OY11" s="395"/>
      <c r="OZ11" s="395"/>
      <c r="PA11" s="395"/>
      <c r="PB11" s="395"/>
      <c r="PC11" s="395"/>
      <c r="PD11" s="395"/>
      <c r="PE11" s="395"/>
      <c r="PF11" s="395"/>
      <c r="PG11" s="395"/>
      <c r="PH11" s="395"/>
      <c r="PI11" s="395"/>
      <c r="PJ11" s="395"/>
      <c r="PK11" s="395"/>
      <c r="PL11" s="395"/>
      <c r="PM11" s="395"/>
      <c r="PN11" s="395"/>
      <c r="PO11" s="395"/>
      <c r="PP11" s="395"/>
      <c r="PQ11" s="395"/>
      <c r="PR11" s="395"/>
      <c r="PS11" s="395"/>
      <c r="PT11" s="395"/>
      <c r="PU11" s="395"/>
      <c r="PV11" s="395"/>
      <c r="PW11" s="395"/>
      <c r="PX11" s="395"/>
      <c r="PY11" s="395"/>
      <c r="PZ11" s="395"/>
      <c r="QA11" s="395"/>
      <c r="QB11" s="395"/>
      <c r="QC11" s="395"/>
      <c r="QD11" s="395"/>
      <c r="QE11" s="395"/>
      <c r="QF11" s="395"/>
      <c r="QG11" s="395"/>
      <c r="QH11" s="395"/>
      <c r="QI11" s="395"/>
      <c r="QJ11" s="395"/>
      <c r="QK11" s="395"/>
      <c r="QL11" s="395"/>
      <c r="QM11" s="395"/>
      <c r="QN11" s="395"/>
      <c r="QO11" s="395"/>
      <c r="QP11" s="395"/>
      <c r="QQ11" s="395"/>
      <c r="QR11" s="395"/>
      <c r="QS11" s="395"/>
      <c r="QT11" s="395"/>
      <c r="QU11" s="395"/>
      <c r="QV11" s="395"/>
      <c r="QW11" s="395"/>
      <c r="QX11" s="395"/>
      <c r="QY11" s="395"/>
      <c r="QZ11" s="395"/>
      <c r="RA11" s="395"/>
      <c r="RB11" s="395"/>
      <c r="RC11" s="395"/>
      <c r="RD11" s="395"/>
      <c r="RE11" s="395"/>
      <c r="RF11" s="395"/>
      <c r="RG11" s="395"/>
      <c r="RH11" s="395"/>
      <c r="RI11" s="395"/>
      <c r="RJ11" s="395"/>
      <c r="RK11" s="395"/>
      <c r="RL11" s="395"/>
      <c r="RM11" s="395"/>
      <c r="RN11" s="395"/>
      <c r="RO11" s="395"/>
      <c r="RP11" s="395"/>
      <c r="RQ11" s="395"/>
      <c r="RR11" s="395"/>
      <c r="RS11" s="395"/>
      <c r="RT11" s="395"/>
      <c r="RU11" s="395"/>
      <c r="RV11" s="395"/>
      <c r="RW11" s="395"/>
      <c r="RX11" s="395"/>
      <c r="RY11" s="395"/>
      <c r="RZ11" s="395"/>
      <c r="SA11" s="395"/>
      <c r="SB11" s="395"/>
      <c r="SC11" s="395"/>
      <c r="SD11" s="395"/>
      <c r="SE11" s="395"/>
      <c r="SF11" s="395"/>
      <c r="SG11" s="395"/>
      <c r="SH11" s="395"/>
      <c r="SI11" s="395"/>
      <c r="SJ11" s="395"/>
      <c r="SK11" s="395"/>
      <c r="SL11" s="395"/>
      <c r="SM11" s="395"/>
      <c r="SN11" s="395"/>
      <c r="SO11" s="395"/>
      <c r="SP11" s="395"/>
      <c r="SQ11" s="395"/>
      <c r="SR11" s="395"/>
      <c r="SS11" s="395"/>
      <c r="ST11" s="395"/>
      <c r="SU11" s="395"/>
      <c r="SV11" s="395"/>
      <c r="SW11" s="395"/>
      <c r="SX11" s="395"/>
      <c r="SY11" s="395"/>
      <c r="SZ11" s="395"/>
      <c r="TA11" s="395"/>
      <c r="TB11" s="395"/>
      <c r="TC11" s="395"/>
      <c r="TD11" s="395"/>
      <c r="TE11" s="395"/>
      <c r="TF11" s="395"/>
      <c r="TG11" s="395"/>
      <c r="TH11" s="395"/>
      <c r="TI11" s="395"/>
      <c r="TJ11" s="395"/>
      <c r="TK11" s="395"/>
    </row>
    <row r="12" spans="1:531" s="109" customFormat="1" ht="25.5" customHeight="1" x14ac:dyDescent="0.15">
      <c r="A12" s="60"/>
      <c r="B12" s="686"/>
      <c r="C12" s="687"/>
      <c r="D12" s="687"/>
      <c r="E12" s="688"/>
      <c r="F12" s="686"/>
      <c r="G12" s="687"/>
      <c r="H12" s="687"/>
      <c r="I12" s="688"/>
      <c r="J12" s="686"/>
      <c r="K12" s="687"/>
      <c r="L12" s="687"/>
      <c r="M12" s="688"/>
      <c r="N12" s="686"/>
      <c r="O12" s="687"/>
      <c r="P12" s="687"/>
      <c r="Q12" s="687"/>
      <c r="R12" s="688"/>
      <c r="S12" s="686"/>
      <c r="T12" s="687"/>
      <c r="U12" s="687"/>
      <c r="V12" s="688"/>
      <c r="W12" s="686"/>
      <c r="X12" s="687"/>
      <c r="Y12" s="687"/>
      <c r="Z12" s="688"/>
      <c r="AA12" s="686"/>
      <c r="AB12" s="687"/>
      <c r="AC12" s="687"/>
      <c r="AD12" s="688"/>
      <c r="AE12" s="686"/>
      <c r="AF12" s="687"/>
      <c r="AG12" s="687"/>
      <c r="AH12" s="687"/>
      <c r="AI12" s="688"/>
      <c r="AJ12" s="686"/>
      <c r="AK12" s="687"/>
      <c r="AL12" s="687"/>
      <c r="AM12" s="688"/>
      <c r="AN12" s="686"/>
      <c r="AO12" s="687"/>
      <c r="AP12" s="687"/>
      <c r="AQ12" s="688"/>
      <c r="AR12" s="686"/>
      <c r="AS12" s="687"/>
      <c r="AT12" s="687"/>
      <c r="AU12" s="688"/>
      <c r="AV12" s="686"/>
      <c r="AW12" s="687"/>
      <c r="AX12" s="687"/>
      <c r="AY12" s="687"/>
      <c r="AZ12" s="743"/>
      <c r="BA12" s="686"/>
      <c r="BB12" s="687"/>
      <c r="BC12" s="687"/>
      <c r="BD12" s="688"/>
      <c r="BE12" s="686"/>
      <c r="BF12" s="687"/>
      <c r="BG12" s="687"/>
      <c r="BH12" s="688"/>
      <c r="BI12" s="686"/>
      <c r="BJ12" s="687"/>
      <c r="BK12" s="687"/>
      <c r="BL12" s="688"/>
      <c r="BM12" s="686"/>
      <c r="BN12" s="687"/>
      <c r="BO12" s="687"/>
      <c r="BP12" s="687"/>
      <c r="BQ12" s="743"/>
      <c r="BR12" s="686"/>
      <c r="BS12" s="687"/>
      <c r="BT12" s="687"/>
      <c r="BU12" s="688"/>
      <c r="BV12" s="686"/>
      <c r="BW12" s="687"/>
      <c r="BX12" s="687"/>
      <c r="BY12" s="688"/>
      <c r="BZ12" s="686"/>
      <c r="CA12" s="687"/>
      <c r="CB12" s="687"/>
      <c r="CC12" s="688"/>
      <c r="CD12" s="686"/>
      <c r="CE12" s="687"/>
      <c r="CF12" s="687"/>
      <c r="CG12" s="687"/>
      <c r="CH12" s="957"/>
      <c r="CI12" s="686"/>
      <c r="CJ12" s="687"/>
      <c r="CK12" s="687"/>
      <c r="CL12" s="688"/>
      <c r="CM12" s="686"/>
      <c r="CN12" s="687"/>
      <c r="CO12" s="687"/>
      <c r="CP12" s="688"/>
      <c r="CQ12" s="686"/>
      <c r="CR12" s="687"/>
      <c r="CS12" s="687"/>
      <c r="CT12" s="688"/>
      <c r="CU12" s="686"/>
      <c r="CV12" s="687"/>
      <c r="CW12" s="687"/>
      <c r="CX12" s="687"/>
      <c r="CY12" s="688"/>
      <c r="CZ12" s="686"/>
      <c r="DA12" s="687"/>
      <c r="DB12" s="687"/>
      <c r="DC12" s="688"/>
      <c r="DD12" s="686"/>
      <c r="DE12" s="687"/>
      <c r="DF12" s="687"/>
      <c r="DG12" s="688"/>
      <c r="DH12" s="686"/>
      <c r="DI12" s="687"/>
      <c r="DJ12" s="687"/>
      <c r="DK12" s="688"/>
      <c r="DL12" s="686"/>
      <c r="DM12" s="687"/>
      <c r="DN12" s="687"/>
      <c r="DO12" s="688"/>
      <c r="DP12" s="686"/>
      <c r="DQ12" s="687"/>
      <c r="DR12" s="687"/>
      <c r="DS12" s="688"/>
      <c r="DT12" s="686"/>
      <c r="DU12" s="687"/>
      <c r="DV12" s="687"/>
      <c r="DW12" s="688"/>
      <c r="DX12" s="686"/>
      <c r="DY12" s="687"/>
      <c r="DZ12" s="687"/>
      <c r="EA12" s="688"/>
      <c r="EB12" s="686"/>
      <c r="EC12" s="687"/>
      <c r="ED12" s="687"/>
      <c r="EE12" s="688"/>
      <c r="EF12" s="686"/>
      <c r="EG12" s="687"/>
      <c r="EH12" s="687"/>
      <c r="EI12" s="688"/>
      <c r="EJ12" s="686"/>
      <c r="EK12" s="687"/>
      <c r="EL12" s="687"/>
      <c r="EM12" s="688"/>
      <c r="EN12" s="686"/>
      <c r="EO12" s="687"/>
      <c r="EP12" s="687"/>
      <c r="EQ12" s="688"/>
      <c r="ER12" s="686"/>
      <c r="ES12" s="687"/>
      <c r="ET12" s="687"/>
      <c r="EU12" s="688"/>
      <c r="EV12" s="686"/>
      <c r="EW12" s="687"/>
      <c r="EX12" s="687"/>
      <c r="EY12" s="687"/>
      <c r="EZ12" s="687"/>
      <c r="FA12" s="687"/>
      <c r="FB12" s="688"/>
      <c r="FC12" s="686"/>
      <c r="FD12" s="687"/>
      <c r="FE12" s="687"/>
      <c r="FF12" s="687"/>
      <c r="FG12" s="687"/>
      <c r="FH12" s="687"/>
      <c r="FI12" s="688"/>
      <c r="FJ12" s="686"/>
      <c r="FK12" s="687"/>
      <c r="FL12" s="687"/>
      <c r="FM12" s="687"/>
      <c r="FN12" s="687"/>
      <c r="FO12" s="852"/>
      <c r="FP12" s="743"/>
      <c r="FQ12" s="211"/>
      <c r="FR12" s="212"/>
      <c r="FS12" s="212"/>
      <c r="FT12" s="212"/>
      <c r="FU12" s="212"/>
      <c r="FV12" s="212"/>
      <c r="FW12" s="212"/>
      <c r="FX12" s="212"/>
      <c r="FY12" s="212"/>
      <c r="FZ12" s="212"/>
      <c r="GA12" s="212"/>
      <c r="GB12" s="212"/>
      <c r="GC12" s="212"/>
      <c r="GD12" s="212"/>
      <c r="GE12" s="212"/>
      <c r="GF12" s="212"/>
      <c r="GG12" s="212"/>
      <c r="GH12" s="212"/>
      <c r="GI12" s="212"/>
      <c r="GJ12" s="212"/>
      <c r="GK12" s="212"/>
      <c r="GL12" s="212"/>
      <c r="GM12" s="224"/>
      <c r="GN12" s="212"/>
      <c r="GO12" s="212"/>
      <c r="GP12" s="224"/>
      <c r="GQ12" s="212"/>
      <c r="GR12" s="212"/>
      <c r="GS12" s="212"/>
      <c r="GT12" s="212"/>
      <c r="GU12" s="212"/>
      <c r="GV12" s="212"/>
      <c r="GW12" s="212"/>
      <c r="GX12" s="371"/>
      <c r="GY12" s="468"/>
      <c r="HA12" s="114">
        <v>8</v>
      </c>
      <c r="HB12" s="199" t="str">
        <f>リスト!C11</f>
        <v>今</v>
      </c>
      <c r="HC12" s="111" t="str">
        <f>IF(リスト!D11="","",リスト!D11)</f>
        <v>今　井</v>
      </c>
      <c r="HD12" s="111" t="str">
        <f>IF(リスト!F11="","",リスト!F11)</f>
        <v>(責：測)</v>
      </c>
      <c r="HE12" s="111" t="str">
        <f>IF(リスト!E11="","",リスト!E11)</f>
        <v>ＷＨＭ</v>
      </c>
      <c r="HF12" s="202">
        <f>IF(リスト!G11="","",リスト!G11)</f>
        <v>16</v>
      </c>
      <c r="HG12" s="77" t="str">
        <f>IF(リスト!H11="","",リスト!H11)</f>
        <v>久宝寺</v>
      </c>
      <c r="HH12" s="77" t="str">
        <f>IF(リスト!I11="","",リスト!I11)</f>
        <v>佐井寺</v>
      </c>
      <c r="HI12" s="77" t="str">
        <f>IF(リスト!J11="","",リスト!J11)</f>
        <v>住之江</v>
      </c>
      <c r="HJ12" s="77" t="str">
        <f>IF(リスト!K11="","",リスト!K11)</f>
        <v>泉　北</v>
      </c>
      <c r="HK12" s="77" t="str">
        <f>IF(リスト!L11="","",リスト!L11)</f>
        <v>会　陽</v>
      </c>
      <c r="HL12" s="77" t="str">
        <f>IF(リスト!M11="","",リスト!M11)</f>
        <v>夙　川</v>
      </c>
      <c r="HM12" s="77" t="str">
        <f>IF(リスト!N11="","",リスト!N11)</f>
        <v>安  堵</v>
      </c>
      <c r="HN12" s="77" t="str">
        <f>IF(リスト!O11="","",リスト!O11)</f>
        <v>市  場</v>
      </c>
      <c r="HO12" s="460" t="str">
        <f>IF(リスト!P11="","",リスト!P11)</f>
        <v>和田P/S</v>
      </c>
      <c r="HQ12" s="57" t="str">
        <f>IF(FQ13="内勤","",IF(FQ13="在宅","",IF(FQ13="","",1)))</f>
        <v/>
      </c>
      <c r="HR12" s="57" t="str">
        <f t="shared" ref="HR12:IJ12" si="27">IF(FR13="内勤","",IF(FR13="在宅","",IF(FR13="","",1)))</f>
        <v/>
      </c>
      <c r="HS12" s="57" t="str">
        <f t="shared" si="27"/>
        <v/>
      </c>
      <c r="HT12" s="57" t="str">
        <f t="shared" si="27"/>
        <v/>
      </c>
      <c r="HU12" s="57" t="str">
        <f t="shared" si="27"/>
        <v/>
      </c>
      <c r="HV12" s="57" t="str">
        <f t="shared" si="27"/>
        <v/>
      </c>
      <c r="HW12" s="57" t="str">
        <f t="shared" si="27"/>
        <v/>
      </c>
      <c r="HX12" s="57" t="str">
        <f t="shared" si="27"/>
        <v/>
      </c>
      <c r="HY12" s="57" t="str">
        <f t="shared" si="27"/>
        <v/>
      </c>
      <c r="HZ12" s="57" t="str">
        <f t="shared" si="27"/>
        <v/>
      </c>
      <c r="IA12" s="57" t="str">
        <f t="shared" si="27"/>
        <v/>
      </c>
      <c r="IB12" s="57" t="str">
        <f t="shared" si="27"/>
        <v/>
      </c>
      <c r="IC12" s="57" t="str">
        <f t="shared" si="27"/>
        <v/>
      </c>
      <c r="ID12" s="57" t="str">
        <f t="shared" si="27"/>
        <v/>
      </c>
      <c r="IE12" s="57" t="str">
        <f t="shared" si="27"/>
        <v/>
      </c>
      <c r="IF12" s="57" t="str">
        <f t="shared" si="27"/>
        <v/>
      </c>
      <c r="IG12" s="57" t="str">
        <f t="shared" si="27"/>
        <v/>
      </c>
      <c r="IH12" s="57" t="str">
        <f t="shared" si="27"/>
        <v/>
      </c>
      <c r="II12" s="57" t="str">
        <f t="shared" si="27"/>
        <v/>
      </c>
      <c r="IJ12" s="57" t="str">
        <f t="shared" si="27"/>
        <v/>
      </c>
      <c r="IK12" s="57"/>
      <c r="IL12" s="57"/>
      <c r="IM12" s="57"/>
      <c r="IV12" s="394"/>
      <c r="IW12" s="394"/>
      <c r="IX12" s="394"/>
      <c r="IY12" s="399"/>
      <c r="IZ12" s="399"/>
      <c r="JA12" s="399"/>
      <c r="JB12" s="399"/>
      <c r="JC12" s="399"/>
      <c r="JD12" s="399"/>
      <c r="JE12" s="399"/>
      <c r="JF12" s="399"/>
      <c r="JG12" s="399"/>
      <c r="JH12" s="399"/>
      <c r="JI12" s="399"/>
      <c r="JJ12" s="399"/>
      <c r="JK12" s="399"/>
      <c r="JL12" s="399"/>
      <c r="JM12" s="399"/>
      <c r="JN12" s="399"/>
      <c r="JO12" s="399"/>
      <c r="JP12" s="399"/>
      <c r="JQ12" s="399"/>
      <c r="JR12" s="399"/>
      <c r="JS12" s="399"/>
      <c r="JT12" s="398"/>
      <c r="JU12" s="398"/>
      <c r="JV12" s="398"/>
      <c r="JW12" s="398"/>
      <c r="JX12" s="398"/>
      <c r="JY12" s="398"/>
      <c r="JZ12" s="398"/>
      <c r="KA12" s="398"/>
      <c r="KB12" s="398"/>
      <c r="KC12" s="398"/>
      <c r="KD12" s="398"/>
      <c r="KE12" s="398"/>
      <c r="KF12" s="398"/>
      <c r="KG12" s="398"/>
      <c r="KH12" s="398"/>
      <c r="KI12" s="398"/>
      <c r="KJ12" s="398"/>
      <c r="KK12" s="394"/>
      <c r="KL12" s="394"/>
      <c r="KM12" s="394"/>
      <c r="KN12" s="394"/>
      <c r="KO12" s="394"/>
      <c r="KP12" s="394"/>
      <c r="KQ12" s="394"/>
      <c r="KR12" s="394"/>
      <c r="KS12" s="394"/>
      <c r="KT12" s="394"/>
      <c r="KU12" s="394"/>
      <c r="KV12" s="394"/>
      <c r="KW12" s="394"/>
      <c r="KX12" s="394"/>
      <c r="KY12" s="394"/>
      <c r="KZ12" s="394"/>
      <c r="LA12" s="394"/>
      <c r="LB12" s="394"/>
      <c r="LC12" s="394"/>
      <c r="LD12" s="394"/>
      <c r="LE12" s="394"/>
      <c r="LF12" s="394"/>
      <c r="LG12" s="394"/>
      <c r="LH12" s="394"/>
      <c r="LI12" s="394"/>
      <c r="LJ12" s="394"/>
      <c r="LK12" s="394"/>
      <c r="LL12" s="394"/>
      <c r="LM12" s="394"/>
      <c r="LN12" s="394"/>
      <c r="LO12" s="394"/>
      <c r="LP12" s="394"/>
      <c r="LQ12" s="394"/>
      <c r="LR12" s="394"/>
      <c r="LS12" s="394"/>
      <c r="LT12" s="394"/>
      <c r="LU12" s="394"/>
      <c r="LV12" s="394"/>
      <c r="LW12" s="394"/>
      <c r="LX12" s="394"/>
      <c r="LY12" s="394"/>
      <c r="LZ12" s="394"/>
      <c r="MA12" s="394"/>
      <c r="MB12" s="394"/>
      <c r="MC12" s="394"/>
      <c r="MD12" s="394"/>
      <c r="ME12" s="394"/>
      <c r="MF12" s="394"/>
      <c r="MG12" s="394"/>
      <c r="MH12" s="394"/>
      <c r="MI12" s="394"/>
      <c r="MJ12" s="394"/>
      <c r="MK12" s="394"/>
      <c r="ML12" s="394"/>
      <c r="MM12" s="394"/>
      <c r="MN12" s="394"/>
      <c r="MO12" s="394"/>
      <c r="MP12" s="394"/>
      <c r="MQ12" s="394"/>
      <c r="MR12" s="394"/>
      <c r="MS12" s="394"/>
      <c r="MT12" s="394"/>
      <c r="MU12" s="394"/>
      <c r="MV12" s="394"/>
      <c r="MW12" s="394"/>
      <c r="MX12" s="394"/>
      <c r="MY12" s="394"/>
      <c r="MZ12" s="394"/>
      <c r="NA12" s="394"/>
      <c r="NB12" s="394"/>
      <c r="NC12" s="394"/>
      <c r="ND12" s="394"/>
      <c r="NE12" s="394"/>
      <c r="NF12" s="394"/>
      <c r="NG12" s="394"/>
      <c r="NH12" s="394"/>
      <c r="NI12" s="394"/>
      <c r="NJ12" s="394"/>
      <c r="NK12" s="394"/>
      <c r="NL12" s="394"/>
      <c r="NM12" s="394"/>
      <c r="NN12" s="394"/>
      <c r="NO12" s="394"/>
      <c r="NP12" s="394"/>
      <c r="NQ12" s="394"/>
      <c r="NR12" s="394"/>
      <c r="NS12" s="394"/>
      <c r="NT12" s="394"/>
      <c r="NU12" s="394"/>
      <c r="NV12" s="394"/>
      <c r="NW12" s="394"/>
      <c r="NX12" s="394"/>
      <c r="NY12" s="394"/>
      <c r="NZ12" s="394"/>
      <c r="OA12" s="394"/>
      <c r="OB12" s="394"/>
      <c r="OC12" s="394"/>
      <c r="OD12" s="394"/>
      <c r="OE12" s="394"/>
      <c r="OF12" s="394"/>
      <c r="OG12" s="394"/>
      <c r="OH12" s="394"/>
      <c r="OI12" s="394"/>
      <c r="OJ12" s="394"/>
      <c r="OK12" s="394"/>
      <c r="OL12" s="394"/>
      <c r="OM12" s="394"/>
      <c r="ON12" s="394"/>
      <c r="OO12" s="394"/>
      <c r="OP12" s="394"/>
      <c r="OQ12" s="394"/>
      <c r="OR12" s="394"/>
      <c r="OS12" s="394"/>
      <c r="OT12" s="394"/>
      <c r="OU12" s="394"/>
      <c r="OV12" s="394"/>
      <c r="OW12" s="394"/>
      <c r="OX12" s="394"/>
      <c r="OY12" s="394"/>
      <c r="OZ12" s="394"/>
      <c r="PA12" s="394"/>
      <c r="PB12" s="394"/>
      <c r="PC12" s="394"/>
      <c r="PD12" s="394"/>
      <c r="PE12" s="394"/>
      <c r="PF12" s="394"/>
      <c r="PG12" s="394"/>
      <c r="PH12" s="394"/>
      <c r="PI12" s="394"/>
      <c r="PJ12" s="394"/>
      <c r="PK12" s="394"/>
      <c r="PL12" s="394"/>
      <c r="PM12" s="394"/>
      <c r="PN12" s="394"/>
      <c r="PO12" s="394"/>
      <c r="PP12" s="394"/>
      <c r="PQ12" s="394"/>
      <c r="PR12" s="394"/>
      <c r="PS12" s="394"/>
      <c r="PT12" s="394"/>
      <c r="PU12" s="394"/>
      <c r="PV12" s="394"/>
      <c r="PW12" s="394"/>
      <c r="PX12" s="394"/>
      <c r="PY12" s="394"/>
      <c r="PZ12" s="394"/>
      <c r="QA12" s="394"/>
      <c r="QB12" s="394"/>
      <c r="QC12" s="394"/>
      <c r="QD12" s="394"/>
      <c r="QE12" s="394"/>
      <c r="QF12" s="394"/>
      <c r="QG12" s="394"/>
      <c r="QH12" s="394"/>
      <c r="QI12" s="394"/>
      <c r="QJ12" s="394"/>
      <c r="QK12" s="394"/>
      <c r="QL12" s="394"/>
      <c r="QM12" s="394"/>
      <c r="QN12" s="394"/>
      <c r="QO12" s="394"/>
      <c r="QP12" s="394"/>
      <c r="QQ12" s="394"/>
      <c r="QR12" s="394"/>
      <c r="QS12" s="394"/>
      <c r="QT12" s="394"/>
      <c r="QU12" s="394"/>
      <c r="QV12" s="394"/>
      <c r="QW12" s="394"/>
      <c r="QX12" s="394"/>
      <c r="QY12" s="394"/>
      <c r="QZ12" s="394"/>
      <c r="RA12" s="394"/>
      <c r="RB12" s="394"/>
      <c r="RC12" s="394"/>
      <c r="RD12" s="394"/>
      <c r="RE12" s="394"/>
      <c r="RF12" s="394"/>
      <c r="RG12" s="394"/>
      <c r="RH12" s="394"/>
      <c r="RI12" s="394"/>
      <c r="RJ12" s="394"/>
      <c r="RK12" s="394"/>
      <c r="RL12" s="394"/>
      <c r="RM12" s="394"/>
      <c r="RN12" s="394"/>
      <c r="RO12" s="394"/>
      <c r="RP12" s="394"/>
      <c r="RQ12" s="394"/>
      <c r="RR12" s="394"/>
      <c r="RS12" s="394"/>
      <c r="RT12" s="394"/>
      <c r="RU12" s="394"/>
      <c r="RV12" s="394"/>
      <c r="RW12" s="394"/>
      <c r="RX12" s="394"/>
      <c r="RY12" s="394"/>
      <c r="RZ12" s="394"/>
      <c r="SA12" s="394"/>
      <c r="SB12" s="394"/>
      <c r="SC12" s="394"/>
      <c r="SD12" s="394"/>
      <c r="SE12" s="394"/>
      <c r="SF12" s="394"/>
      <c r="SG12" s="394"/>
      <c r="SH12" s="394"/>
      <c r="SI12" s="394"/>
      <c r="SJ12" s="394"/>
      <c r="SK12" s="394"/>
      <c r="SL12" s="394"/>
      <c r="SM12" s="394"/>
      <c r="SN12" s="394"/>
      <c r="SO12" s="394"/>
      <c r="SP12" s="394"/>
      <c r="SQ12" s="394"/>
      <c r="SR12" s="394"/>
      <c r="SS12" s="394"/>
      <c r="ST12" s="394"/>
      <c r="SU12" s="394"/>
      <c r="SV12" s="394"/>
      <c r="SW12" s="394"/>
      <c r="SX12" s="394"/>
      <c r="SY12" s="394"/>
      <c r="SZ12" s="394"/>
      <c r="TA12" s="394"/>
      <c r="TB12" s="394"/>
      <c r="TC12" s="394"/>
      <c r="TD12" s="394"/>
      <c r="TE12" s="394"/>
      <c r="TF12" s="394"/>
      <c r="TG12" s="394"/>
      <c r="TH12" s="394"/>
      <c r="TI12" s="394"/>
      <c r="TJ12" s="394"/>
      <c r="TK12" s="394"/>
    </row>
    <row r="13" spans="1:531" ht="33" customHeight="1" x14ac:dyDescent="0.2">
      <c r="A13" s="177">
        <f>(23-(COUNTBLANK(HQ12:IM12)))</f>
        <v>0</v>
      </c>
      <c r="B13" s="689"/>
      <c r="C13" s="690"/>
      <c r="D13" s="690"/>
      <c r="E13" s="691"/>
      <c r="F13" s="689"/>
      <c r="G13" s="690"/>
      <c r="H13" s="690"/>
      <c r="I13" s="691"/>
      <c r="J13" s="689"/>
      <c r="K13" s="690"/>
      <c r="L13" s="690"/>
      <c r="M13" s="691"/>
      <c r="N13" s="689"/>
      <c r="O13" s="690"/>
      <c r="P13" s="690"/>
      <c r="Q13" s="690"/>
      <c r="R13" s="691"/>
      <c r="S13" s="689"/>
      <c r="T13" s="690"/>
      <c r="U13" s="690"/>
      <c r="V13" s="691"/>
      <c r="W13" s="689"/>
      <c r="X13" s="690"/>
      <c r="Y13" s="690"/>
      <c r="Z13" s="691"/>
      <c r="AA13" s="689"/>
      <c r="AB13" s="690"/>
      <c r="AC13" s="690"/>
      <c r="AD13" s="691"/>
      <c r="AE13" s="689"/>
      <c r="AF13" s="690"/>
      <c r="AG13" s="690"/>
      <c r="AH13" s="690"/>
      <c r="AI13" s="691"/>
      <c r="AJ13" s="689"/>
      <c r="AK13" s="690"/>
      <c r="AL13" s="690"/>
      <c r="AM13" s="691"/>
      <c r="AN13" s="689"/>
      <c r="AO13" s="690"/>
      <c r="AP13" s="690"/>
      <c r="AQ13" s="691"/>
      <c r="AR13" s="689"/>
      <c r="AS13" s="690"/>
      <c r="AT13" s="690"/>
      <c r="AU13" s="691"/>
      <c r="AV13" s="744"/>
      <c r="AW13" s="745"/>
      <c r="AX13" s="745"/>
      <c r="AY13" s="745"/>
      <c r="AZ13" s="746"/>
      <c r="BA13" s="689"/>
      <c r="BB13" s="690"/>
      <c r="BC13" s="690"/>
      <c r="BD13" s="691"/>
      <c r="BE13" s="689"/>
      <c r="BF13" s="690"/>
      <c r="BG13" s="690"/>
      <c r="BH13" s="691"/>
      <c r="BI13" s="689"/>
      <c r="BJ13" s="690"/>
      <c r="BK13" s="690"/>
      <c r="BL13" s="691"/>
      <c r="BM13" s="744"/>
      <c r="BN13" s="745"/>
      <c r="BO13" s="745"/>
      <c r="BP13" s="745"/>
      <c r="BQ13" s="746"/>
      <c r="BR13" s="689"/>
      <c r="BS13" s="690"/>
      <c r="BT13" s="690"/>
      <c r="BU13" s="691"/>
      <c r="BV13" s="689"/>
      <c r="BW13" s="690"/>
      <c r="BX13" s="690"/>
      <c r="BY13" s="691"/>
      <c r="BZ13" s="689"/>
      <c r="CA13" s="690"/>
      <c r="CB13" s="690"/>
      <c r="CC13" s="691"/>
      <c r="CD13" s="744"/>
      <c r="CE13" s="745"/>
      <c r="CF13" s="745"/>
      <c r="CG13" s="745"/>
      <c r="CH13" s="746"/>
      <c r="CI13" s="689"/>
      <c r="CJ13" s="690"/>
      <c r="CK13" s="690"/>
      <c r="CL13" s="691"/>
      <c r="CM13" s="689"/>
      <c r="CN13" s="690"/>
      <c r="CO13" s="690"/>
      <c r="CP13" s="691"/>
      <c r="CQ13" s="689"/>
      <c r="CR13" s="690"/>
      <c r="CS13" s="690"/>
      <c r="CT13" s="691"/>
      <c r="CU13" s="689"/>
      <c r="CV13" s="690"/>
      <c r="CW13" s="690"/>
      <c r="CX13" s="690"/>
      <c r="CY13" s="691"/>
      <c r="CZ13" s="689"/>
      <c r="DA13" s="690"/>
      <c r="DB13" s="690"/>
      <c r="DC13" s="691"/>
      <c r="DD13" s="689"/>
      <c r="DE13" s="690"/>
      <c r="DF13" s="690"/>
      <c r="DG13" s="691"/>
      <c r="DH13" s="689"/>
      <c r="DI13" s="690"/>
      <c r="DJ13" s="690"/>
      <c r="DK13" s="691"/>
      <c r="DL13" s="689"/>
      <c r="DM13" s="690"/>
      <c r="DN13" s="690"/>
      <c r="DO13" s="691"/>
      <c r="DP13" s="689"/>
      <c r="DQ13" s="690"/>
      <c r="DR13" s="690"/>
      <c r="DS13" s="691"/>
      <c r="DT13" s="689"/>
      <c r="DU13" s="690"/>
      <c r="DV13" s="690"/>
      <c r="DW13" s="691"/>
      <c r="DX13" s="689"/>
      <c r="DY13" s="690"/>
      <c r="DZ13" s="690"/>
      <c r="EA13" s="691"/>
      <c r="EB13" s="689"/>
      <c r="EC13" s="690"/>
      <c r="ED13" s="690"/>
      <c r="EE13" s="691"/>
      <c r="EF13" s="689"/>
      <c r="EG13" s="690"/>
      <c r="EH13" s="690"/>
      <c r="EI13" s="691"/>
      <c r="EJ13" s="689"/>
      <c r="EK13" s="690"/>
      <c r="EL13" s="690"/>
      <c r="EM13" s="691"/>
      <c r="EN13" s="689"/>
      <c r="EO13" s="690"/>
      <c r="EP13" s="690"/>
      <c r="EQ13" s="691"/>
      <c r="ER13" s="689" t="s">
        <v>1126</v>
      </c>
      <c r="ES13" s="690"/>
      <c r="ET13" s="690"/>
      <c r="EU13" s="691"/>
      <c r="EV13" s="689"/>
      <c r="EW13" s="690"/>
      <c r="EX13" s="690"/>
      <c r="EY13" s="690"/>
      <c r="EZ13" s="690"/>
      <c r="FA13" s="690"/>
      <c r="FB13" s="691"/>
      <c r="FC13" s="689"/>
      <c r="FD13" s="690"/>
      <c r="FE13" s="690"/>
      <c r="FF13" s="690"/>
      <c r="FG13" s="690"/>
      <c r="FH13" s="690"/>
      <c r="FI13" s="691"/>
      <c r="FJ13" s="744"/>
      <c r="FK13" s="745"/>
      <c r="FL13" s="745"/>
      <c r="FM13" s="745"/>
      <c r="FN13" s="745"/>
      <c r="FO13" s="851"/>
      <c r="FP13" s="746"/>
      <c r="FQ13" s="434"/>
      <c r="FR13" s="435"/>
      <c r="FS13" s="435"/>
      <c r="FT13" s="435"/>
      <c r="FU13" s="435"/>
      <c r="FV13" s="435"/>
      <c r="FW13" s="435"/>
      <c r="FX13" s="435"/>
      <c r="FY13" s="435"/>
      <c r="FZ13" s="435"/>
      <c r="GA13" s="435"/>
      <c r="GB13" s="435"/>
      <c r="GC13" s="435"/>
      <c r="GD13" s="435"/>
      <c r="GE13" s="435"/>
      <c r="GF13" s="435"/>
      <c r="GG13" s="435"/>
      <c r="GH13" s="435"/>
      <c r="GI13" s="435"/>
      <c r="GJ13" s="435"/>
      <c r="GK13" s="435"/>
      <c r="GL13" s="435"/>
      <c r="GM13" s="436"/>
      <c r="GN13" s="435"/>
      <c r="GO13" s="435"/>
      <c r="GP13" s="436"/>
      <c r="GQ13" s="435"/>
      <c r="GR13" s="435"/>
      <c r="GS13" s="435"/>
      <c r="GT13" s="435"/>
      <c r="GU13" s="435"/>
      <c r="GV13" s="435"/>
      <c r="GW13" s="435"/>
      <c r="GX13" s="437"/>
      <c r="GY13" s="32"/>
      <c r="HA13" s="110">
        <v>9</v>
      </c>
      <c r="HB13" s="199" t="str">
        <f>リスト!C12</f>
        <v>平</v>
      </c>
      <c r="HC13" s="111" t="str">
        <f>IF(リスト!D12="","",リスト!D12)</f>
        <v>平　岡</v>
      </c>
      <c r="HD13" s="111" t="str">
        <f>IF(リスト!F12="","",リスト!F12)</f>
        <v>(責：総)</v>
      </c>
      <c r="HE13" s="111" t="str">
        <f>IF(リスト!E12="","",リスト!E12)</f>
        <v xml:space="preserve">ＢＰ </v>
      </c>
      <c r="HF13" s="202" t="str">
        <f>IF(リスト!G12="","",リスト!G12)</f>
        <v>R</v>
      </c>
      <c r="HG13" s="77" t="str">
        <f>IF(リスト!H12="","",リスト!H12)</f>
        <v>農人橋</v>
      </c>
      <c r="HH13" s="77" t="str">
        <f>IF(リスト!I12="","",リスト!I12)</f>
        <v>西千里</v>
      </c>
      <c r="HI13" s="77" t="str">
        <f>IF(リスト!J12="","",リスト!J12)</f>
        <v>上住吉</v>
      </c>
      <c r="HJ13" s="77" t="str">
        <f>IF(リスト!K12="","",リスト!K12)</f>
        <v>松　屋</v>
      </c>
      <c r="HK13" s="77" t="str">
        <f>IF(リスト!L12="","",リスト!L12)</f>
        <v>長　田</v>
      </c>
      <c r="HL13" s="77" t="str">
        <f>IF(リスト!M12="","",リスト!M12)</f>
        <v>香枦園</v>
      </c>
      <c r="HM13" s="77" t="str">
        <f>IF(リスト!N12="","",リスト!N12)</f>
        <v>櫟  本</v>
      </c>
      <c r="HN13" s="77" t="str">
        <f>IF(リスト!O12="","",リスト!O12)</f>
        <v>新  庄</v>
      </c>
      <c r="HO13" s="460" t="str">
        <f>IF(リスト!P12="","",リスト!P12)</f>
        <v>白川P/S</v>
      </c>
      <c r="HQ13" s="284" t="str">
        <f t="shared" ref="HQ13:II13" si="28">IF(FQ12="","",FQ12)</f>
        <v/>
      </c>
      <c r="HR13" s="284" t="str">
        <f t="shared" si="28"/>
        <v/>
      </c>
      <c r="HS13" s="284" t="str">
        <f t="shared" si="28"/>
        <v/>
      </c>
      <c r="HT13" s="284" t="str">
        <f t="shared" si="28"/>
        <v/>
      </c>
      <c r="HU13" s="284" t="str">
        <f t="shared" si="28"/>
        <v/>
      </c>
      <c r="HV13" s="284" t="str">
        <f t="shared" si="28"/>
        <v/>
      </c>
      <c r="HW13" s="284" t="str">
        <f t="shared" si="28"/>
        <v/>
      </c>
      <c r="HX13" s="284" t="str">
        <f t="shared" si="28"/>
        <v/>
      </c>
      <c r="HY13" s="284" t="str">
        <f t="shared" si="28"/>
        <v/>
      </c>
      <c r="HZ13" s="284" t="str">
        <f t="shared" si="28"/>
        <v/>
      </c>
      <c r="IA13" s="284" t="str">
        <f t="shared" si="28"/>
        <v/>
      </c>
      <c r="IB13" s="284" t="str">
        <f t="shared" si="28"/>
        <v/>
      </c>
      <c r="IC13" s="284" t="str">
        <f t="shared" si="28"/>
        <v/>
      </c>
      <c r="ID13" s="284" t="str">
        <f t="shared" si="28"/>
        <v/>
      </c>
      <c r="IE13" s="284" t="str">
        <f t="shared" si="28"/>
        <v/>
      </c>
      <c r="IF13" s="284" t="str">
        <f t="shared" si="28"/>
        <v/>
      </c>
      <c r="IG13" s="284" t="str">
        <f t="shared" si="28"/>
        <v/>
      </c>
      <c r="IH13" s="284" t="str">
        <f t="shared" si="28"/>
        <v/>
      </c>
      <c r="II13" s="284" t="str">
        <f t="shared" si="28"/>
        <v/>
      </c>
      <c r="IJ13" s="284" t="str">
        <f t="shared" ref="IJ13" si="29">IF(GJ12="","",GJ12)</f>
        <v/>
      </c>
      <c r="IK13" s="284" t="str">
        <f t="shared" ref="IK13" si="30">IF(GK12="","",GK12)</f>
        <v/>
      </c>
      <c r="IL13" s="284" t="str">
        <f t="shared" ref="IL13" si="31">IF(GL12="","",GL12)</f>
        <v/>
      </c>
      <c r="IM13" s="284" t="str">
        <f t="shared" ref="IM13" si="32">IF(GM12="","",GM12)</f>
        <v/>
      </c>
      <c r="IN13" s="284" t="str">
        <f t="shared" ref="IN13" si="33">IF(GN12="","",GN12)</f>
        <v/>
      </c>
      <c r="IO13" s="284" t="str">
        <f t="shared" ref="IO13" si="34">IF(GO12="","",GO12)</f>
        <v/>
      </c>
      <c r="IP13" s="284" t="str">
        <f t="shared" ref="IP13" si="35">IF(GP12="","",GP12)</f>
        <v/>
      </c>
      <c r="IQ13" s="284" t="str">
        <f t="shared" ref="IQ13" si="36">IF(GQ12="","",GQ12)</f>
        <v/>
      </c>
      <c r="IR13" s="284" t="str">
        <f t="shared" ref="IR13" si="37">IF(GR12="","",GR12)</f>
        <v/>
      </c>
      <c r="IS13" s="284" t="str">
        <f t="shared" ref="IS13" si="38">IF(GW12="","",GW12)</f>
        <v/>
      </c>
      <c r="IT13" s="284" t="str">
        <f t="shared" ref="IT13" si="39">IF(GX12="","",GX12)</f>
        <v/>
      </c>
      <c r="IV13" s="395"/>
      <c r="IW13" s="395"/>
      <c r="IX13" s="395"/>
      <c r="IY13" s="399"/>
      <c r="IZ13" s="399"/>
      <c r="JA13" s="399"/>
      <c r="JB13" s="399"/>
      <c r="JC13" s="399"/>
      <c r="JD13" s="399"/>
      <c r="JE13" s="399"/>
      <c r="JF13" s="399"/>
      <c r="JG13" s="399"/>
      <c r="JH13" s="399"/>
      <c r="JI13" s="399"/>
      <c r="JJ13" s="399"/>
      <c r="JK13" s="399"/>
      <c r="JL13" s="399"/>
      <c r="JM13" s="399"/>
      <c r="JN13" s="399"/>
      <c r="JO13" s="399"/>
      <c r="JP13" s="399"/>
      <c r="JQ13" s="399"/>
      <c r="JR13" s="399"/>
      <c r="JS13" s="399"/>
      <c r="JT13" s="399"/>
      <c r="JU13" s="399"/>
      <c r="JV13" s="399"/>
      <c r="JW13" s="399"/>
      <c r="JX13" s="399"/>
      <c r="JY13" s="399"/>
      <c r="JZ13" s="399"/>
      <c r="KA13" s="399"/>
      <c r="KB13" s="399"/>
      <c r="KC13" s="399"/>
      <c r="KD13" s="399"/>
      <c r="KE13" s="399"/>
      <c r="KF13" s="399"/>
      <c r="KG13" s="399"/>
      <c r="KH13" s="399"/>
      <c r="KI13" s="399"/>
      <c r="KJ13" s="399"/>
      <c r="KK13" s="395"/>
      <c r="KL13" s="395"/>
      <c r="KM13" s="395"/>
      <c r="KN13" s="395"/>
      <c r="KO13" s="395"/>
      <c r="KP13" s="395"/>
      <c r="KQ13" s="395"/>
      <c r="KR13" s="395"/>
      <c r="KS13" s="395"/>
      <c r="KT13" s="395"/>
      <c r="KU13" s="395"/>
      <c r="KV13" s="395"/>
      <c r="KW13" s="395"/>
      <c r="KX13" s="395"/>
      <c r="KY13" s="395"/>
      <c r="KZ13" s="395"/>
      <c r="LA13" s="395"/>
      <c r="LB13" s="395"/>
      <c r="LC13" s="395"/>
      <c r="LD13" s="395"/>
      <c r="LE13" s="395"/>
      <c r="LF13" s="395"/>
      <c r="LG13" s="395"/>
      <c r="LH13" s="395"/>
      <c r="LI13" s="395"/>
      <c r="LJ13" s="395"/>
      <c r="LK13" s="395"/>
      <c r="LL13" s="395"/>
      <c r="LM13" s="395"/>
      <c r="LN13" s="395"/>
      <c r="LO13" s="395"/>
      <c r="LP13" s="395"/>
      <c r="LQ13" s="395"/>
      <c r="LR13" s="395"/>
      <c r="LS13" s="395"/>
      <c r="LT13" s="395"/>
      <c r="LU13" s="395"/>
      <c r="LV13" s="395"/>
      <c r="LW13" s="395"/>
      <c r="LX13" s="395"/>
      <c r="LY13" s="395"/>
      <c r="LZ13" s="395"/>
      <c r="MA13" s="395"/>
      <c r="MB13" s="395"/>
      <c r="MC13" s="395"/>
      <c r="MD13" s="395"/>
      <c r="ME13" s="395"/>
      <c r="MF13" s="395"/>
      <c r="MG13" s="395"/>
      <c r="MH13" s="395"/>
      <c r="MI13" s="395"/>
      <c r="MJ13" s="395"/>
      <c r="MK13" s="395"/>
      <c r="ML13" s="395"/>
      <c r="MM13" s="395"/>
      <c r="MN13" s="395"/>
      <c r="MO13" s="395"/>
      <c r="MP13" s="395"/>
      <c r="MQ13" s="395"/>
      <c r="MR13" s="395"/>
      <c r="MS13" s="395"/>
      <c r="MT13" s="395"/>
      <c r="MU13" s="395"/>
      <c r="MV13" s="395"/>
      <c r="MW13" s="395"/>
      <c r="MX13" s="395"/>
      <c r="MY13" s="395"/>
      <c r="MZ13" s="395"/>
      <c r="NA13" s="395"/>
      <c r="NB13" s="395"/>
      <c r="NC13" s="395"/>
      <c r="ND13" s="395"/>
      <c r="NE13" s="395"/>
      <c r="NF13" s="395"/>
      <c r="NG13" s="395"/>
      <c r="NH13" s="395"/>
      <c r="NI13" s="395"/>
      <c r="NJ13" s="395"/>
      <c r="NK13" s="395"/>
      <c r="NL13" s="395"/>
      <c r="NM13" s="395"/>
      <c r="NN13" s="395"/>
      <c r="NO13" s="395"/>
      <c r="NP13" s="395"/>
      <c r="NQ13" s="395"/>
      <c r="NR13" s="395"/>
      <c r="NS13" s="395"/>
      <c r="NT13" s="395"/>
      <c r="NU13" s="395"/>
      <c r="NV13" s="395"/>
      <c r="NW13" s="395"/>
      <c r="NX13" s="395"/>
      <c r="NY13" s="395"/>
      <c r="NZ13" s="395"/>
      <c r="OA13" s="395"/>
      <c r="OB13" s="395"/>
      <c r="OC13" s="395"/>
      <c r="OD13" s="395"/>
      <c r="OE13" s="395"/>
      <c r="OF13" s="395"/>
      <c r="OG13" s="395"/>
      <c r="OH13" s="395"/>
      <c r="OI13" s="395"/>
      <c r="OJ13" s="395"/>
      <c r="OK13" s="395"/>
      <c r="OL13" s="395"/>
      <c r="OM13" s="395"/>
      <c r="ON13" s="395"/>
      <c r="OO13" s="395"/>
      <c r="OP13" s="395"/>
      <c r="OQ13" s="395"/>
      <c r="OR13" s="395"/>
      <c r="OS13" s="395"/>
      <c r="OT13" s="395"/>
      <c r="OU13" s="395"/>
      <c r="OV13" s="395"/>
      <c r="OW13" s="395"/>
      <c r="OX13" s="395"/>
      <c r="OY13" s="395"/>
      <c r="OZ13" s="395"/>
      <c r="PA13" s="395"/>
      <c r="PB13" s="395"/>
      <c r="PC13" s="395"/>
      <c r="PD13" s="395"/>
      <c r="PE13" s="395"/>
      <c r="PF13" s="395"/>
      <c r="PG13" s="395"/>
      <c r="PH13" s="395"/>
      <c r="PI13" s="395"/>
      <c r="PJ13" s="395"/>
      <c r="PK13" s="395"/>
      <c r="PL13" s="395"/>
      <c r="PM13" s="395"/>
      <c r="PN13" s="395"/>
      <c r="PO13" s="395"/>
      <c r="PP13" s="395"/>
      <c r="PQ13" s="395"/>
      <c r="PR13" s="395"/>
      <c r="PS13" s="395"/>
      <c r="PT13" s="395"/>
      <c r="PU13" s="395"/>
      <c r="PV13" s="395"/>
      <c r="PW13" s="395"/>
      <c r="PX13" s="395"/>
      <c r="PY13" s="395"/>
      <c r="PZ13" s="395"/>
      <c r="QA13" s="395"/>
      <c r="QB13" s="395"/>
      <c r="QC13" s="395"/>
      <c r="QD13" s="395"/>
      <c r="QE13" s="395"/>
      <c r="QF13" s="395"/>
      <c r="QG13" s="395"/>
      <c r="QH13" s="395"/>
      <c r="QI13" s="395"/>
      <c r="QJ13" s="395"/>
      <c r="QK13" s="395"/>
      <c r="QL13" s="395"/>
      <c r="QM13" s="395"/>
      <c r="QN13" s="395"/>
      <c r="QO13" s="395"/>
      <c r="QP13" s="395"/>
      <c r="QQ13" s="395"/>
      <c r="QR13" s="395"/>
      <c r="QS13" s="395"/>
      <c r="QT13" s="395"/>
      <c r="QU13" s="395"/>
      <c r="QV13" s="395"/>
      <c r="QW13" s="395"/>
      <c r="QX13" s="395"/>
      <c r="QY13" s="395"/>
      <c r="QZ13" s="395"/>
      <c r="RA13" s="395"/>
      <c r="RB13" s="395"/>
      <c r="RC13" s="395"/>
      <c r="RD13" s="395"/>
      <c r="RE13" s="395"/>
      <c r="RF13" s="395"/>
      <c r="RG13" s="395"/>
      <c r="RH13" s="395"/>
      <c r="RI13" s="395"/>
      <c r="RJ13" s="395"/>
      <c r="RK13" s="395"/>
      <c r="RL13" s="395"/>
      <c r="RM13" s="395"/>
      <c r="RN13" s="395"/>
      <c r="RO13" s="395"/>
      <c r="RP13" s="395"/>
      <c r="RQ13" s="395"/>
      <c r="RR13" s="395"/>
      <c r="RS13" s="395"/>
      <c r="RT13" s="395"/>
      <c r="RU13" s="395"/>
      <c r="RV13" s="395"/>
      <c r="RW13" s="395"/>
      <c r="RX13" s="395"/>
      <c r="RY13" s="395"/>
      <c r="RZ13" s="395"/>
      <c r="SA13" s="395"/>
      <c r="SB13" s="395"/>
      <c r="SC13" s="395"/>
      <c r="SD13" s="395"/>
      <c r="SE13" s="395"/>
      <c r="SF13" s="395"/>
      <c r="SG13" s="395"/>
      <c r="SH13" s="395"/>
      <c r="SI13" s="395"/>
      <c r="SJ13" s="395"/>
      <c r="SK13" s="395"/>
      <c r="SL13" s="395"/>
      <c r="SM13" s="395"/>
      <c r="SN13" s="395"/>
      <c r="SO13" s="395"/>
      <c r="SP13" s="395"/>
      <c r="SQ13" s="395"/>
      <c r="SR13" s="395"/>
      <c r="SS13" s="395"/>
      <c r="ST13" s="395"/>
      <c r="SU13" s="395"/>
      <c r="SV13" s="395"/>
      <c r="SW13" s="395"/>
      <c r="SX13" s="395"/>
      <c r="SY13" s="395"/>
      <c r="SZ13" s="395"/>
      <c r="TA13" s="395"/>
      <c r="TB13" s="395"/>
      <c r="TC13" s="395"/>
      <c r="TD13" s="395"/>
      <c r="TE13" s="395"/>
      <c r="TF13" s="395"/>
      <c r="TG13" s="395"/>
      <c r="TH13" s="395"/>
      <c r="TI13" s="395"/>
      <c r="TJ13" s="395"/>
      <c r="TK13" s="395"/>
    </row>
    <row r="14" spans="1:531" ht="33" customHeight="1" x14ac:dyDescent="0.2">
      <c r="A14" s="155">
        <f>GZ18</f>
        <v>29</v>
      </c>
      <c r="B14" s="692"/>
      <c r="C14" s="693"/>
      <c r="D14" s="693"/>
      <c r="E14" s="694"/>
      <c r="F14" s="692"/>
      <c r="G14" s="693"/>
      <c r="H14" s="693"/>
      <c r="I14" s="694"/>
      <c r="J14" s="692"/>
      <c r="K14" s="693"/>
      <c r="L14" s="693"/>
      <c r="M14" s="694"/>
      <c r="N14" s="692"/>
      <c r="O14" s="693"/>
      <c r="P14" s="693"/>
      <c r="Q14" s="693"/>
      <c r="R14" s="694"/>
      <c r="S14" s="692"/>
      <c r="T14" s="693"/>
      <c r="U14" s="693"/>
      <c r="V14" s="694"/>
      <c r="W14" s="692"/>
      <c r="X14" s="693"/>
      <c r="Y14" s="693"/>
      <c r="Z14" s="694"/>
      <c r="AA14" s="692"/>
      <c r="AB14" s="693"/>
      <c r="AC14" s="693"/>
      <c r="AD14" s="694"/>
      <c r="AE14" s="692"/>
      <c r="AF14" s="693"/>
      <c r="AG14" s="693"/>
      <c r="AH14" s="693"/>
      <c r="AI14" s="694"/>
      <c r="AJ14" s="692"/>
      <c r="AK14" s="693"/>
      <c r="AL14" s="693"/>
      <c r="AM14" s="694"/>
      <c r="AN14" s="692"/>
      <c r="AO14" s="693"/>
      <c r="AP14" s="693"/>
      <c r="AQ14" s="694"/>
      <c r="AR14" s="692"/>
      <c r="AS14" s="693"/>
      <c r="AT14" s="693"/>
      <c r="AU14" s="694"/>
      <c r="AV14" s="692"/>
      <c r="AW14" s="693"/>
      <c r="AX14" s="693"/>
      <c r="AY14" s="693"/>
      <c r="AZ14" s="747"/>
      <c r="BA14" s="692"/>
      <c r="BB14" s="693"/>
      <c r="BC14" s="693"/>
      <c r="BD14" s="694"/>
      <c r="BE14" s="692"/>
      <c r="BF14" s="693"/>
      <c r="BG14" s="693"/>
      <c r="BH14" s="694"/>
      <c r="BI14" s="692"/>
      <c r="BJ14" s="693"/>
      <c r="BK14" s="693"/>
      <c r="BL14" s="694"/>
      <c r="BM14" s="692"/>
      <c r="BN14" s="693"/>
      <c r="BO14" s="693"/>
      <c r="BP14" s="693"/>
      <c r="BQ14" s="747"/>
      <c r="BR14" s="692"/>
      <c r="BS14" s="693"/>
      <c r="BT14" s="693"/>
      <c r="BU14" s="694"/>
      <c r="BV14" s="692"/>
      <c r="BW14" s="693"/>
      <c r="BX14" s="693"/>
      <c r="BY14" s="694"/>
      <c r="BZ14" s="692"/>
      <c r="CA14" s="693"/>
      <c r="CB14" s="693"/>
      <c r="CC14" s="694"/>
      <c r="CD14" s="692"/>
      <c r="CE14" s="693"/>
      <c r="CF14" s="693"/>
      <c r="CG14" s="693"/>
      <c r="CH14" s="747"/>
      <c r="CI14" s="692"/>
      <c r="CJ14" s="693"/>
      <c r="CK14" s="693"/>
      <c r="CL14" s="694"/>
      <c r="CM14" s="692"/>
      <c r="CN14" s="693"/>
      <c r="CO14" s="693"/>
      <c r="CP14" s="694"/>
      <c r="CQ14" s="692"/>
      <c r="CR14" s="693"/>
      <c r="CS14" s="693"/>
      <c r="CT14" s="694"/>
      <c r="CU14" s="692"/>
      <c r="CV14" s="693"/>
      <c r="CW14" s="693"/>
      <c r="CX14" s="693"/>
      <c r="CY14" s="694"/>
      <c r="CZ14" s="692"/>
      <c r="DA14" s="693"/>
      <c r="DB14" s="693"/>
      <c r="DC14" s="694"/>
      <c r="DD14" s="692"/>
      <c r="DE14" s="693"/>
      <c r="DF14" s="693"/>
      <c r="DG14" s="694"/>
      <c r="DH14" s="692"/>
      <c r="DI14" s="693"/>
      <c r="DJ14" s="693"/>
      <c r="DK14" s="694"/>
      <c r="DL14" s="692"/>
      <c r="DM14" s="693"/>
      <c r="DN14" s="693"/>
      <c r="DO14" s="694"/>
      <c r="DP14" s="692"/>
      <c r="DQ14" s="693"/>
      <c r="DR14" s="693"/>
      <c r="DS14" s="694"/>
      <c r="DT14" s="692"/>
      <c r="DU14" s="693"/>
      <c r="DV14" s="693"/>
      <c r="DW14" s="694"/>
      <c r="DX14" s="692"/>
      <c r="DY14" s="693"/>
      <c r="DZ14" s="693"/>
      <c r="EA14" s="694"/>
      <c r="EB14" s="692"/>
      <c r="EC14" s="693"/>
      <c r="ED14" s="693"/>
      <c r="EE14" s="694"/>
      <c r="EF14" s="692"/>
      <c r="EG14" s="693"/>
      <c r="EH14" s="693"/>
      <c r="EI14" s="694"/>
      <c r="EJ14" s="692"/>
      <c r="EK14" s="693"/>
      <c r="EL14" s="693"/>
      <c r="EM14" s="694"/>
      <c r="EN14" s="692"/>
      <c r="EO14" s="693"/>
      <c r="EP14" s="693"/>
      <c r="EQ14" s="694"/>
      <c r="ER14" s="653" t="s">
        <v>1124</v>
      </c>
      <c r="ES14" s="654"/>
      <c r="ET14" s="654"/>
      <c r="EU14" s="655"/>
      <c r="EV14" s="653"/>
      <c r="EW14" s="654"/>
      <c r="EX14" s="654"/>
      <c r="EY14" s="654"/>
      <c r="EZ14" s="654"/>
      <c r="FA14" s="654"/>
      <c r="FB14" s="655"/>
      <c r="FC14" s="653"/>
      <c r="FD14" s="654"/>
      <c r="FE14" s="654"/>
      <c r="FF14" s="654"/>
      <c r="FG14" s="654"/>
      <c r="FH14" s="654"/>
      <c r="FI14" s="655"/>
      <c r="FJ14" s="653"/>
      <c r="FK14" s="654"/>
      <c r="FL14" s="654"/>
      <c r="FM14" s="654"/>
      <c r="FN14" s="654"/>
      <c r="FO14" s="844"/>
      <c r="FP14" s="747"/>
      <c r="FQ14" s="142" t="str">
        <f t="shared" ref="FQ14:GX14" si="40">IF((COUNTIF($DT$67:$FP$67,FQ17)&gt;=2),"×",IF((COUNTIF($DT$67:$FP$67,FQ17)=1),"○"," "))</f>
        <v xml:space="preserve"> </v>
      </c>
      <c r="FR14" s="143" t="str">
        <f t="shared" si="40"/>
        <v xml:space="preserve"> </v>
      </c>
      <c r="FS14" s="143" t="str">
        <f t="shared" si="40"/>
        <v xml:space="preserve"> </v>
      </c>
      <c r="FT14" s="143" t="str">
        <f t="shared" si="40"/>
        <v xml:space="preserve"> </v>
      </c>
      <c r="FU14" s="143" t="str">
        <f t="shared" si="40"/>
        <v xml:space="preserve"> </v>
      </c>
      <c r="FV14" s="143" t="str">
        <f t="shared" si="40"/>
        <v xml:space="preserve"> </v>
      </c>
      <c r="FW14" s="143" t="str">
        <f t="shared" si="40"/>
        <v xml:space="preserve"> </v>
      </c>
      <c r="FX14" s="143" t="str">
        <f t="shared" si="40"/>
        <v xml:space="preserve"> </v>
      </c>
      <c r="FY14" s="143" t="str">
        <f t="shared" si="40"/>
        <v xml:space="preserve"> </v>
      </c>
      <c r="FZ14" s="143" t="str">
        <f t="shared" si="40"/>
        <v xml:space="preserve"> </v>
      </c>
      <c r="GA14" s="143" t="str">
        <f t="shared" si="40"/>
        <v xml:space="preserve"> </v>
      </c>
      <c r="GB14" s="143" t="str">
        <f t="shared" si="40"/>
        <v xml:space="preserve"> </v>
      </c>
      <c r="GC14" s="143" t="str">
        <f t="shared" si="40"/>
        <v xml:space="preserve"> </v>
      </c>
      <c r="GD14" s="143" t="str">
        <f t="shared" si="40"/>
        <v xml:space="preserve"> </v>
      </c>
      <c r="GE14" s="143" t="str">
        <f t="shared" si="40"/>
        <v xml:space="preserve"> </v>
      </c>
      <c r="GF14" s="143" t="str">
        <f t="shared" si="40"/>
        <v xml:space="preserve"> </v>
      </c>
      <c r="GG14" s="143" t="str">
        <f t="shared" si="40"/>
        <v xml:space="preserve"> </v>
      </c>
      <c r="GH14" s="143" t="str">
        <f t="shared" si="40"/>
        <v xml:space="preserve"> </v>
      </c>
      <c r="GI14" s="143" t="str">
        <f t="shared" si="40"/>
        <v xml:space="preserve"> </v>
      </c>
      <c r="GJ14" s="143" t="str">
        <f t="shared" si="40"/>
        <v xml:space="preserve"> </v>
      </c>
      <c r="GK14" s="143" t="str">
        <f t="shared" si="40"/>
        <v xml:space="preserve"> </v>
      </c>
      <c r="GL14" s="143" t="str">
        <f t="shared" si="40"/>
        <v xml:space="preserve"> </v>
      </c>
      <c r="GM14" s="151" t="str">
        <f t="shared" si="40"/>
        <v xml:space="preserve"> </v>
      </c>
      <c r="GN14" s="143" t="str">
        <f t="shared" si="40"/>
        <v xml:space="preserve"> </v>
      </c>
      <c r="GO14" s="143" t="str">
        <f t="shared" si="40"/>
        <v xml:space="preserve"> </v>
      </c>
      <c r="GP14" s="151" t="str">
        <f t="shared" si="40"/>
        <v xml:space="preserve"> </v>
      </c>
      <c r="GQ14" s="143" t="str">
        <f t="shared" si="40"/>
        <v xml:space="preserve"> </v>
      </c>
      <c r="GR14" s="143" t="str">
        <f t="shared" si="40"/>
        <v xml:space="preserve"> </v>
      </c>
      <c r="GS14" s="143" t="str">
        <f t="shared" si="40"/>
        <v xml:space="preserve"> </v>
      </c>
      <c r="GT14" s="143" t="str">
        <f t="shared" si="40"/>
        <v xml:space="preserve"> </v>
      </c>
      <c r="GU14" s="143" t="str">
        <f t="shared" si="40"/>
        <v xml:space="preserve"> </v>
      </c>
      <c r="GV14" s="143" t="str">
        <f t="shared" si="40"/>
        <v xml:space="preserve"> </v>
      </c>
      <c r="GW14" s="143" t="str">
        <f t="shared" si="40"/>
        <v xml:space="preserve"> </v>
      </c>
      <c r="GX14" s="143" t="str">
        <f t="shared" si="40"/>
        <v xml:space="preserve"> </v>
      </c>
      <c r="GY14" s="33">
        <f>A14</f>
        <v>29</v>
      </c>
      <c r="HA14" s="110">
        <v>10</v>
      </c>
      <c r="HB14" s="199" t="str">
        <f>リスト!C13</f>
        <v>古</v>
      </c>
      <c r="HC14" s="111" t="str">
        <f>IF(リスト!D13="","",リスト!D13)</f>
        <v>古　澤</v>
      </c>
      <c r="HD14" s="111" t="str">
        <f>IF(リスト!F13="","",リスト!F13)</f>
        <v>(立会)</v>
      </c>
      <c r="HE14" s="111" t="str">
        <f>IF(リスト!E13="","",リスト!E13)</f>
        <v>KBP+Ｊ27</v>
      </c>
      <c r="HF14" s="202" t="str">
        <f>IF(リスト!G13="","",リスト!G13)</f>
        <v>直行</v>
      </c>
      <c r="HG14" s="77" t="str">
        <f>IF(リスト!H13="","",リスト!H13)</f>
        <v>船　場</v>
      </c>
      <c r="HH14" s="77" t="str">
        <f>IF(リスト!I13="","",リスト!I13)</f>
        <v>箕　面</v>
      </c>
      <c r="HI14" s="77" t="str">
        <f>IF(リスト!J13="","",リスト!J13)</f>
        <v>萩ノ茶屋</v>
      </c>
      <c r="HJ14" s="77" t="str">
        <f>IF(リスト!K13="","",リスト!K13)</f>
        <v>三　宝</v>
      </c>
      <c r="HK14" s="77" t="str">
        <f>IF(リスト!L13="","",リスト!L13)</f>
        <v>丸　山</v>
      </c>
      <c r="HL14" s="77" t="str">
        <f>IF(リスト!M13="","",リスト!M13)</f>
        <v>芦　屋</v>
      </c>
      <c r="HM14" s="77" t="str">
        <f>IF(リスト!N13="","",リスト!N13)</f>
        <v>外  川</v>
      </c>
      <c r="HN14" s="77" t="str">
        <f>IF(リスト!O13="","",リスト!O13)</f>
        <v>越智岡</v>
      </c>
      <c r="HO14" s="460" t="str">
        <f>IF(リスト!P13="","",リスト!P13)</f>
        <v>大迫P/S</v>
      </c>
      <c r="HQ14" s="258" t="str">
        <f t="shared" ref="HQ14:II14" si="41">IF(FQ14="○","○",IF(FQ14="×","○",IF(FQ15="○","○",IF(FQ15="×","○",IF(FQ13="","",FQ13)))))</f>
        <v/>
      </c>
      <c r="HR14" s="258" t="str">
        <f t="shared" si="41"/>
        <v/>
      </c>
      <c r="HS14" s="258" t="str">
        <f t="shared" si="41"/>
        <v/>
      </c>
      <c r="HT14" s="258" t="str">
        <f t="shared" si="41"/>
        <v/>
      </c>
      <c r="HU14" s="258" t="str">
        <f t="shared" si="41"/>
        <v/>
      </c>
      <c r="HV14" s="258" t="str">
        <f t="shared" si="41"/>
        <v/>
      </c>
      <c r="HW14" s="258" t="str">
        <f t="shared" si="41"/>
        <v/>
      </c>
      <c r="HX14" s="258" t="str">
        <f t="shared" si="41"/>
        <v/>
      </c>
      <c r="HY14" s="258" t="str">
        <f t="shared" si="41"/>
        <v/>
      </c>
      <c r="HZ14" s="258" t="str">
        <f t="shared" si="41"/>
        <v/>
      </c>
      <c r="IA14" s="258" t="str">
        <f t="shared" si="41"/>
        <v/>
      </c>
      <c r="IB14" s="258" t="str">
        <f t="shared" si="41"/>
        <v/>
      </c>
      <c r="IC14" s="258" t="str">
        <f t="shared" si="41"/>
        <v/>
      </c>
      <c r="ID14" s="258" t="str">
        <f t="shared" si="41"/>
        <v/>
      </c>
      <c r="IE14" s="258" t="str">
        <f t="shared" si="41"/>
        <v/>
      </c>
      <c r="IF14" s="258" t="str">
        <f t="shared" si="41"/>
        <v/>
      </c>
      <c r="IG14" s="258" t="str">
        <f t="shared" si="41"/>
        <v/>
      </c>
      <c r="IH14" s="258" t="str">
        <f t="shared" si="41"/>
        <v/>
      </c>
      <c r="II14" s="258" t="str">
        <f t="shared" si="41"/>
        <v/>
      </c>
      <c r="IJ14" s="258" t="str">
        <f t="shared" ref="IJ14" si="42">IF(GJ14="○","○",IF(GJ14="×","○",IF(GJ15="○","○",IF(GJ15="×","○",IF(GJ13="","",GJ13)))))</f>
        <v/>
      </c>
      <c r="IK14" s="258" t="str">
        <f t="shared" ref="IK14" si="43">IF(GK14="○","○",IF(GK14="×","○",IF(GK15="○","○",IF(GK15="×","○",IF(GK13="","",GK13)))))</f>
        <v/>
      </c>
      <c r="IL14" s="258" t="str">
        <f t="shared" ref="IL14" si="44">IF(GL14="○","○",IF(GL14="×","○",IF(GL15="○","○",IF(GL15="×","○",IF(GL13="","",GL13)))))</f>
        <v/>
      </c>
      <c r="IM14" s="258" t="str">
        <f t="shared" ref="IM14" si="45">IF(GM14="○","○",IF(GM14="×","○",IF(GM15="○","○",IF(GM15="×","○",IF(GM13="","",GM13)))))</f>
        <v/>
      </c>
      <c r="IN14" s="258" t="str">
        <f t="shared" ref="IN14" si="46">IF(GN14="○","○",IF(GN14="×","○",IF(GN15="○","○",IF(GN15="×","○",IF(GN13="","",GN13)))))</f>
        <v/>
      </c>
      <c r="IO14" s="258" t="str">
        <f t="shared" ref="IO14" si="47">IF(GO14="○","○",IF(GO14="×","○",IF(GO15="○","○",IF(GO15="×","○",IF(GO13="","",GO13)))))</f>
        <v/>
      </c>
      <c r="IP14" s="258" t="str">
        <f t="shared" ref="IP14" si="48">IF(GP14="○","○",IF(GP14="×","○",IF(GP15="○","○",IF(GP15="×","○",IF(GP13="","",GP13)))))</f>
        <v/>
      </c>
      <c r="IQ14" s="258" t="str">
        <f t="shared" ref="IQ14" si="49">IF(GQ14="○","○",IF(GQ14="×","○",IF(GQ15="○","○",IF(GQ15="×","○",IF(GQ13="","",GQ13)))))</f>
        <v/>
      </c>
      <c r="IR14" s="258" t="str">
        <f t="shared" ref="IR14" si="50">IF(GR14="○","○",IF(GR14="×","○",IF(GR15="○","○",IF(GR15="×","○",IF(GR13="","",GR13)))))</f>
        <v/>
      </c>
      <c r="IS14" s="258" t="str">
        <f t="shared" ref="IS14" si="51">IF(GW14="○","○",IF(GW14="×","○",IF(GW15="○","○",IF(GW15="×","○",IF(GW13="","",GW13)))))</f>
        <v/>
      </c>
      <c r="IT14" s="258" t="str">
        <f t="shared" ref="IT14" si="52">IF(GX14="○","○",IF(GX14="×","○",IF(GX15="○","○",IF(GX15="×","○",IF(GX13="","",GX13)))))</f>
        <v/>
      </c>
      <c r="IV14" s="395"/>
      <c r="IW14" s="395"/>
      <c r="IX14" s="395"/>
      <c r="IY14" s="399"/>
      <c r="IZ14" s="399"/>
      <c r="JA14" s="399"/>
      <c r="JB14" s="399"/>
      <c r="JC14" s="399"/>
      <c r="JD14" s="399"/>
      <c r="JE14" s="399"/>
      <c r="JF14" s="399"/>
      <c r="JG14" s="399"/>
      <c r="JH14" s="399"/>
      <c r="JI14" s="399"/>
      <c r="JJ14" s="399"/>
      <c r="JK14" s="399"/>
      <c r="JL14" s="399"/>
      <c r="JM14" s="399"/>
      <c r="JN14" s="399"/>
      <c r="JO14" s="399"/>
      <c r="JP14" s="399"/>
      <c r="JQ14" s="399"/>
      <c r="JR14" s="399"/>
      <c r="JS14" s="399"/>
      <c r="JT14" s="399"/>
      <c r="JU14" s="399"/>
      <c r="JV14" s="399"/>
      <c r="JW14" s="399"/>
      <c r="JX14" s="399"/>
      <c r="JY14" s="399"/>
      <c r="JZ14" s="399"/>
      <c r="KA14" s="399"/>
      <c r="KB14" s="399"/>
      <c r="KC14" s="399"/>
      <c r="KD14" s="399"/>
      <c r="KE14" s="399"/>
      <c r="KF14" s="399"/>
      <c r="KG14" s="399"/>
      <c r="KH14" s="399"/>
      <c r="KI14" s="399"/>
      <c r="KJ14" s="399"/>
      <c r="KK14" s="395"/>
      <c r="KL14" s="395"/>
      <c r="KM14" s="395"/>
      <c r="KN14" s="395"/>
      <c r="KO14" s="395"/>
      <c r="KP14" s="395"/>
      <c r="KQ14" s="395"/>
      <c r="KR14" s="395"/>
      <c r="KS14" s="395"/>
      <c r="KT14" s="395"/>
      <c r="KU14" s="395"/>
      <c r="KV14" s="395"/>
      <c r="KW14" s="395"/>
      <c r="KX14" s="395"/>
      <c r="KY14" s="395"/>
      <c r="KZ14" s="395"/>
      <c r="LA14" s="395"/>
      <c r="LB14" s="395"/>
      <c r="LC14" s="395"/>
      <c r="LD14" s="395"/>
      <c r="LE14" s="395"/>
      <c r="LF14" s="395"/>
      <c r="LG14" s="395"/>
      <c r="LH14" s="395"/>
      <c r="LI14" s="395"/>
      <c r="LJ14" s="395"/>
      <c r="LK14" s="395"/>
      <c r="LL14" s="395"/>
      <c r="LM14" s="395"/>
      <c r="LN14" s="395"/>
      <c r="LO14" s="395"/>
      <c r="LP14" s="395"/>
      <c r="LQ14" s="395"/>
      <c r="LR14" s="395"/>
      <c r="LS14" s="395"/>
      <c r="LT14" s="395"/>
      <c r="LU14" s="395"/>
      <c r="LV14" s="395"/>
      <c r="LW14" s="395"/>
      <c r="LX14" s="395"/>
      <c r="LY14" s="395"/>
      <c r="LZ14" s="395"/>
      <c r="MA14" s="395"/>
      <c r="MB14" s="395"/>
      <c r="MC14" s="395"/>
      <c r="MD14" s="395"/>
      <c r="ME14" s="395"/>
      <c r="MF14" s="395"/>
      <c r="MG14" s="395"/>
      <c r="MH14" s="395"/>
      <c r="MI14" s="395"/>
      <c r="MJ14" s="395"/>
      <c r="MK14" s="395"/>
      <c r="ML14" s="395"/>
      <c r="MM14" s="395"/>
      <c r="MN14" s="395"/>
      <c r="MO14" s="395"/>
      <c r="MP14" s="395"/>
      <c r="MQ14" s="395"/>
      <c r="MR14" s="395"/>
      <c r="MS14" s="395"/>
      <c r="MT14" s="395"/>
      <c r="MU14" s="395"/>
      <c r="MV14" s="395"/>
      <c r="MW14" s="395"/>
      <c r="MX14" s="395"/>
      <c r="MY14" s="395"/>
      <c r="MZ14" s="395"/>
      <c r="NA14" s="395"/>
      <c r="NB14" s="395"/>
      <c r="NC14" s="395"/>
      <c r="ND14" s="395"/>
      <c r="NE14" s="395"/>
      <c r="NF14" s="395"/>
      <c r="NG14" s="395"/>
      <c r="NH14" s="395"/>
      <c r="NI14" s="395"/>
      <c r="NJ14" s="395"/>
      <c r="NK14" s="395"/>
      <c r="NL14" s="395"/>
      <c r="NM14" s="395"/>
      <c r="NN14" s="395"/>
      <c r="NO14" s="395"/>
      <c r="NP14" s="395"/>
      <c r="NQ14" s="395"/>
      <c r="NR14" s="395"/>
      <c r="NS14" s="395"/>
      <c r="NT14" s="395"/>
      <c r="NU14" s="395"/>
      <c r="NV14" s="395"/>
      <c r="NW14" s="395"/>
      <c r="NX14" s="395"/>
      <c r="NY14" s="395"/>
      <c r="NZ14" s="395"/>
      <c r="OA14" s="395"/>
      <c r="OB14" s="395"/>
      <c r="OC14" s="395"/>
      <c r="OD14" s="395"/>
      <c r="OE14" s="395"/>
      <c r="OF14" s="395"/>
      <c r="OG14" s="395"/>
      <c r="OH14" s="395"/>
      <c r="OI14" s="395"/>
      <c r="OJ14" s="395"/>
      <c r="OK14" s="395"/>
      <c r="OL14" s="395"/>
      <c r="OM14" s="395"/>
      <c r="ON14" s="395"/>
      <c r="OO14" s="395"/>
      <c r="OP14" s="395"/>
      <c r="OQ14" s="395"/>
      <c r="OR14" s="395"/>
      <c r="OS14" s="395"/>
      <c r="OT14" s="395"/>
      <c r="OU14" s="395"/>
      <c r="OV14" s="395"/>
      <c r="OW14" s="395"/>
      <c r="OX14" s="395"/>
      <c r="OY14" s="395"/>
      <c r="OZ14" s="395"/>
      <c r="PA14" s="395"/>
      <c r="PB14" s="395"/>
      <c r="PC14" s="395"/>
      <c r="PD14" s="395"/>
      <c r="PE14" s="395"/>
      <c r="PF14" s="395"/>
      <c r="PG14" s="395"/>
      <c r="PH14" s="395"/>
      <c r="PI14" s="395"/>
      <c r="PJ14" s="395"/>
      <c r="PK14" s="395"/>
      <c r="PL14" s="395"/>
      <c r="PM14" s="395"/>
      <c r="PN14" s="395"/>
      <c r="PO14" s="395"/>
      <c r="PP14" s="395"/>
      <c r="PQ14" s="395"/>
      <c r="PR14" s="395"/>
      <c r="PS14" s="395"/>
      <c r="PT14" s="395"/>
      <c r="PU14" s="395"/>
      <c r="PV14" s="395"/>
      <c r="PW14" s="395"/>
      <c r="PX14" s="395"/>
      <c r="PY14" s="395"/>
      <c r="PZ14" s="395"/>
      <c r="QA14" s="395"/>
      <c r="QB14" s="395"/>
      <c r="QC14" s="395"/>
      <c r="QD14" s="395"/>
      <c r="QE14" s="395"/>
      <c r="QF14" s="395"/>
      <c r="QG14" s="395"/>
      <c r="QH14" s="395"/>
      <c r="QI14" s="395"/>
      <c r="QJ14" s="395"/>
      <c r="QK14" s="395"/>
      <c r="QL14" s="395"/>
      <c r="QM14" s="395"/>
      <c r="QN14" s="395"/>
      <c r="QO14" s="395"/>
      <c r="QP14" s="395"/>
      <c r="QQ14" s="395"/>
      <c r="QR14" s="395"/>
      <c r="QS14" s="395"/>
      <c r="QT14" s="395"/>
      <c r="QU14" s="395"/>
      <c r="QV14" s="395"/>
      <c r="QW14" s="395"/>
      <c r="QX14" s="395"/>
      <c r="QY14" s="395"/>
      <c r="QZ14" s="395"/>
      <c r="RA14" s="395"/>
      <c r="RB14" s="395"/>
      <c r="RC14" s="395"/>
      <c r="RD14" s="395"/>
      <c r="RE14" s="395"/>
      <c r="RF14" s="395"/>
      <c r="RG14" s="395"/>
      <c r="RH14" s="395"/>
      <c r="RI14" s="395"/>
      <c r="RJ14" s="395"/>
      <c r="RK14" s="395"/>
      <c r="RL14" s="395"/>
      <c r="RM14" s="395"/>
      <c r="RN14" s="395"/>
      <c r="RO14" s="395"/>
      <c r="RP14" s="395"/>
      <c r="RQ14" s="395"/>
      <c r="RR14" s="395"/>
      <c r="RS14" s="395"/>
      <c r="RT14" s="395"/>
      <c r="RU14" s="395"/>
      <c r="RV14" s="395"/>
      <c r="RW14" s="395"/>
      <c r="RX14" s="395"/>
      <c r="RY14" s="395"/>
      <c r="RZ14" s="395"/>
      <c r="SA14" s="395"/>
      <c r="SB14" s="395"/>
      <c r="SC14" s="395"/>
      <c r="SD14" s="395"/>
      <c r="SE14" s="395"/>
      <c r="SF14" s="395"/>
      <c r="SG14" s="395"/>
      <c r="SH14" s="395"/>
      <c r="SI14" s="395"/>
      <c r="SJ14" s="395"/>
      <c r="SK14" s="395"/>
      <c r="SL14" s="395"/>
      <c r="SM14" s="395"/>
      <c r="SN14" s="395"/>
      <c r="SO14" s="395"/>
      <c r="SP14" s="395"/>
      <c r="SQ14" s="395"/>
      <c r="SR14" s="395"/>
      <c r="SS14" s="395"/>
      <c r="ST14" s="395"/>
      <c r="SU14" s="395"/>
      <c r="SV14" s="395"/>
      <c r="SW14" s="395"/>
      <c r="SX14" s="395"/>
      <c r="SY14" s="395"/>
      <c r="SZ14" s="395"/>
      <c r="TA14" s="395"/>
      <c r="TB14" s="395"/>
      <c r="TC14" s="395"/>
      <c r="TD14" s="395"/>
      <c r="TE14" s="395"/>
      <c r="TF14" s="395"/>
      <c r="TG14" s="395"/>
      <c r="TH14" s="395"/>
      <c r="TI14" s="395"/>
      <c r="TJ14" s="395"/>
      <c r="TK14" s="395"/>
    </row>
    <row r="15" spans="1:531" ht="33" customHeight="1" x14ac:dyDescent="0.2">
      <c r="A15" s="235" t="s">
        <v>842</v>
      </c>
      <c r="B15" s="653"/>
      <c r="C15" s="654"/>
      <c r="D15" s="654"/>
      <c r="E15" s="655"/>
      <c r="F15" s="653"/>
      <c r="G15" s="654"/>
      <c r="H15" s="654"/>
      <c r="I15" s="655"/>
      <c r="J15" s="653"/>
      <c r="K15" s="654"/>
      <c r="L15" s="654"/>
      <c r="M15" s="655"/>
      <c r="N15" s="653"/>
      <c r="O15" s="654"/>
      <c r="P15" s="654"/>
      <c r="Q15" s="654"/>
      <c r="R15" s="655"/>
      <c r="S15" s="653"/>
      <c r="T15" s="654"/>
      <c r="U15" s="654"/>
      <c r="V15" s="655"/>
      <c r="W15" s="653"/>
      <c r="X15" s="654"/>
      <c r="Y15" s="654"/>
      <c r="Z15" s="655"/>
      <c r="AA15" s="653"/>
      <c r="AB15" s="654"/>
      <c r="AC15" s="654"/>
      <c r="AD15" s="655"/>
      <c r="AE15" s="653"/>
      <c r="AF15" s="654"/>
      <c r="AG15" s="654"/>
      <c r="AH15" s="654"/>
      <c r="AI15" s="655"/>
      <c r="AJ15" s="653"/>
      <c r="AK15" s="654"/>
      <c r="AL15" s="654"/>
      <c r="AM15" s="655"/>
      <c r="AN15" s="653"/>
      <c r="AO15" s="654"/>
      <c r="AP15" s="654"/>
      <c r="AQ15" s="655"/>
      <c r="AR15" s="653"/>
      <c r="AS15" s="654"/>
      <c r="AT15" s="654"/>
      <c r="AU15" s="655"/>
      <c r="AV15" s="653"/>
      <c r="AW15" s="654"/>
      <c r="AX15" s="654"/>
      <c r="AY15" s="654"/>
      <c r="AZ15" s="747"/>
      <c r="BA15" s="653"/>
      <c r="BB15" s="654"/>
      <c r="BC15" s="654"/>
      <c r="BD15" s="655"/>
      <c r="BE15" s="653"/>
      <c r="BF15" s="654"/>
      <c r="BG15" s="654"/>
      <c r="BH15" s="655"/>
      <c r="BI15" s="653"/>
      <c r="BJ15" s="654"/>
      <c r="BK15" s="654"/>
      <c r="BL15" s="655"/>
      <c r="BM15" s="653"/>
      <c r="BN15" s="654"/>
      <c r="BO15" s="654"/>
      <c r="BP15" s="654"/>
      <c r="BQ15" s="747"/>
      <c r="BR15" s="653"/>
      <c r="BS15" s="654"/>
      <c r="BT15" s="654"/>
      <c r="BU15" s="655"/>
      <c r="BV15" s="653"/>
      <c r="BW15" s="654"/>
      <c r="BX15" s="654"/>
      <c r="BY15" s="655"/>
      <c r="BZ15" s="653"/>
      <c r="CA15" s="654"/>
      <c r="CB15" s="654"/>
      <c r="CC15" s="655"/>
      <c r="CD15" s="653"/>
      <c r="CE15" s="654"/>
      <c r="CF15" s="654"/>
      <c r="CG15" s="654"/>
      <c r="CH15" s="747"/>
      <c r="CI15" s="653"/>
      <c r="CJ15" s="654"/>
      <c r="CK15" s="654"/>
      <c r="CL15" s="655"/>
      <c r="CM15" s="653"/>
      <c r="CN15" s="654"/>
      <c r="CO15" s="654"/>
      <c r="CP15" s="655"/>
      <c r="CQ15" s="653"/>
      <c r="CR15" s="654"/>
      <c r="CS15" s="654"/>
      <c r="CT15" s="655"/>
      <c r="CU15" s="653"/>
      <c r="CV15" s="654"/>
      <c r="CW15" s="654"/>
      <c r="CX15" s="654"/>
      <c r="CY15" s="655"/>
      <c r="CZ15" s="653"/>
      <c r="DA15" s="654"/>
      <c r="DB15" s="654"/>
      <c r="DC15" s="655"/>
      <c r="DD15" s="653"/>
      <c r="DE15" s="654"/>
      <c r="DF15" s="654"/>
      <c r="DG15" s="655"/>
      <c r="DH15" s="653"/>
      <c r="DI15" s="654"/>
      <c r="DJ15" s="654"/>
      <c r="DK15" s="655"/>
      <c r="DL15" s="653"/>
      <c r="DM15" s="654"/>
      <c r="DN15" s="654"/>
      <c r="DO15" s="655"/>
      <c r="DP15" s="653"/>
      <c r="DQ15" s="654"/>
      <c r="DR15" s="654"/>
      <c r="DS15" s="655"/>
      <c r="DT15" s="653"/>
      <c r="DU15" s="654"/>
      <c r="DV15" s="654"/>
      <c r="DW15" s="655"/>
      <c r="DX15" s="653"/>
      <c r="DY15" s="654"/>
      <c r="DZ15" s="654"/>
      <c r="EA15" s="655"/>
      <c r="EB15" s="653"/>
      <c r="EC15" s="654"/>
      <c r="ED15" s="654"/>
      <c r="EE15" s="655"/>
      <c r="EF15" s="653"/>
      <c r="EG15" s="654"/>
      <c r="EH15" s="654"/>
      <c r="EI15" s="655"/>
      <c r="EJ15" s="653"/>
      <c r="EK15" s="654"/>
      <c r="EL15" s="654"/>
      <c r="EM15" s="655"/>
      <c r="EN15" s="653"/>
      <c r="EO15" s="654"/>
      <c r="EP15" s="654"/>
      <c r="EQ15" s="655"/>
      <c r="ER15" s="653"/>
      <c r="ES15" s="654"/>
      <c r="ET15" s="654"/>
      <c r="EU15" s="655"/>
      <c r="EV15" s="653"/>
      <c r="EW15" s="654"/>
      <c r="EX15" s="654"/>
      <c r="EY15" s="654"/>
      <c r="EZ15" s="654"/>
      <c r="FA15" s="654"/>
      <c r="FB15" s="655"/>
      <c r="FC15" s="653"/>
      <c r="FD15" s="654"/>
      <c r="FE15" s="654"/>
      <c r="FF15" s="654"/>
      <c r="FG15" s="654"/>
      <c r="FH15" s="654"/>
      <c r="FI15" s="655"/>
      <c r="FJ15" s="653"/>
      <c r="FK15" s="654"/>
      <c r="FL15" s="654"/>
      <c r="FM15" s="654"/>
      <c r="FN15" s="654"/>
      <c r="FO15" s="844"/>
      <c r="FP15" s="747"/>
      <c r="FQ15" s="814" t="str">
        <f t="shared" ref="FQ15:GX15" si="53">IF((COUNTIF($B$67:$DS$67,FQ17)&gt;=2),"×",IF((COUNTIF($B$67:$DS$67,FQ17)=1),"○"," "))</f>
        <v xml:space="preserve"> </v>
      </c>
      <c r="FR15" s="674" t="str">
        <f t="shared" si="53"/>
        <v xml:space="preserve"> </v>
      </c>
      <c r="FS15" s="674" t="str">
        <f t="shared" si="53"/>
        <v xml:space="preserve"> </v>
      </c>
      <c r="FT15" s="674" t="str">
        <f t="shared" si="53"/>
        <v xml:space="preserve"> </v>
      </c>
      <c r="FU15" s="674" t="str">
        <f t="shared" si="53"/>
        <v xml:space="preserve"> </v>
      </c>
      <c r="FV15" s="674" t="str">
        <f t="shared" si="53"/>
        <v xml:space="preserve"> </v>
      </c>
      <c r="FW15" s="674" t="str">
        <f t="shared" si="53"/>
        <v xml:space="preserve"> </v>
      </c>
      <c r="FX15" s="674" t="str">
        <f t="shared" si="53"/>
        <v xml:space="preserve"> </v>
      </c>
      <c r="FY15" s="674" t="str">
        <f t="shared" si="53"/>
        <v xml:space="preserve"> </v>
      </c>
      <c r="FZ15" s="674" t="str">
        <f t="shared" si="53"/>
        <v xml:space="preserve"> </v>
      </c>
      <c r="GA15" s="674" t="str">
        <f t="shared" si="53"/>
        <v xml:space="preserve"> </v>
      </c>
      <c r="GB15" s="674" t="str">
        <f t="shared" si="53"/>
        <v xml:space="preserve"> </v>
      </c>
      <c r="GC15" s="674" t="str">
        <f t="shared" si="53"/>
        <v xml:space="preserve"> </v>
      </c>
      <c r="GD15" s="674" t="str">
        <f t="shared" si="53"/>
        <v xml:space="preserve"> </v>
      </c>
      <c r="GE15" s="674" t="str">
        <f t="shared" si="53"/>
        <v xml:space="preserve"> </v>
      </c>
      <c r="GF15" s="674" t="str">
        <f t="shared" si="53"/>
        <v xml:space="preserve"> </v>
      </c>
      <c r="GG15" s="674" t="str">
        <f t="shared" si="53"/>
        <v xml:space="preserve"> </v>
      </c>
      <c r="GH15" s="674" t="str">
        <f t="shared" si="53"/>
        <v xml:space="preserve"> </v>
      </c>
      <c r="GI15" s="674" t="str">
        <f t="shared" si="53"/>
        <v xml:space="preserve"> </v>
      </c>
      <c r="GJ15" s="674" t="str">
        <f t="shared" si="53"/>
        <v xml:space="preserve"> </v>
      </c>
      <c r="GK15" s="674" t="str">
        <f t="shared" si="53"/>
        <v xml:space="preserve"> </v>
      </c>
      <c r="GL15" s="674" t="str">
        <f t="shared" si="53"/>
        <v xml:space="preserve"> </v>
      </c>
      <c r="GM15" s="795" t="str">
        <f t="shared" si="53"/>
        <v xml:space="preserve"> </v>
      </c>
      <c r="GN15" s="674" t="str">
        <f t="shared" si="53"/>
        <v xml:space="preserve"> </v>
      </c>
      <c r="GO15" s="674" t="str">
        <f t="shared" si="53"/>
        <v xml:space="preserve"> </v>
      </c>
      <c r="GP15" s="795" t="str">
        <f t="shared" si="53"/>
        <v xml:space="preserve"> </v>
      </c>
      <c r="GQ15" s="674" t="str">
        <f t="shared" si="53"/>
        <v xml:space="preserve"> </v>
      </c>
      <c r="GR15" s="674" t="str">
        <f t="shared" si="53"/>
        <v xml:space="preserve"> </v>
      </c>
      <c r="GS15" s="674" t="str">
        <f t="shared" si="53"/>
        <v xml:space="preserve"> </v>
      </c>
      <c r="GT15" s="674" t="str">
        <f t="shared" si="53"/>
        <v xml:space="preserve"> </v>
      </c>
      <c r="GU15" s="674" t="str">
        <f t="shared" si="53"/>
        <v xml:space="preserve"> </v>
      </c>
      <c r="GV15" s="674" t="str">
        <f t="shared" si="53"/>
        <v xml:space="preserve"> </v>
      </c>
      <c r="GW15" s="674" t="str">
        <f t="shared" si="53"/>
        <v xml:space="preserve"> </v>
      </c>
      <c r="GX15" s="674" t="str">
        <f t="shared" si="53"/>
        <v xml:space="preserve"> </v>
      </c>
      <c r="GY15" s="235" t="str">
        <f>A15</f>
        <v>昭和の日</v>
      </c>
      <c r="HA15" s="201">
        <v>11</v>
      </c>
      <c r="HB15" s="199" t="str">
        <f>リスト!C14</f>
        <v>高</v>
      </c>
      <c r="HC15" s="111" t="str">
        <f>IF(リスト!D14="","",リスト!D14)</f>
        <v>髙比良</v>
      </c>
      <c r="HD15" s="111" t="str">
        <f>IF(リスト!F14="","",リスト!F14)</f>
        <v>(総．測)</v>
      </c>
      <c r="HE15" s="111" t="str">
        <f>IF(リスト!E14="","",リスト!E14)</f>
        <v>KBP</v>
      </c>
      <c r="HF15" s="202" t="str">
        <f>IF(リスト!G14="","",リスト!G14)</f>
        <v>電車</v>
      </c>
      <c r="HG15" s="77" t="str">
        <f>IF(リスト!H14="","",リスト!H14)</f>
        <v>北　浜</v>
      </c>
      <c r="HH15" s="77" t="str">
        <f>IF(リスト!I14="","",リスト!I14)</f>
        <v>小野原</v>
      </c>
      <c r="HI15" s="77" t="str">
        <f>IF(リスト!J14="","",リスト!J14)</f>
        <v>津　守</v>
      </c>
      <c r="HJ15" s="77" t="str">
        <f>IF(リスト!K14="","",リスト!K14)</f>
        <v>大小路</v>
      </c>
      <c r="HK15" s="77" t="str">
        <f>IF(リスト!L14="","",リスト!L14)</f>
        <v>須　磨</v>
      </c>
      <c r="HL15" s="77" t="str">
        <f>IF(リスト!M14="","",リスト!M14)</f>
        <v>岩　園</v>
      </c>
      <c r="HM15" s="77" t="str">
        <f>IF(リスト!N14="","",リスト!N14)</f>
        <v>都  祁</v>
      </c>
      <c r="HN15" s="77" t="str">
        <f>IF(リスト!O14="","",リスト!O14)</f>
        <v>栄和町</v>
      </c>
      <c r="HO15" s="460" t="str">
        <f>IF(リスト!P14="","",リスト!P14)</f>
        <v>大滝P/S</v>
      </c>
      <c r="IV15" s="395"/>
      <c r="IW15" s="395"/>
      <c r="IX15" s="395"/>
      <c r="IY15" s="399"/>
      <c r="IZ15" s="399"/>
      <c r="JA15" s="399"/>
      <c r="JB15" s="399"/>
      <c r="JC15" s="399"/>
      <c r="JD15" s="399"/>
      <c r="JE15" s="399"/>
      <c r="JF15" s="399"/>
      <c r="JG15" s="399"/>
      <c r="JH15" s="399"/>
      <c r="JI15" s="399"/>
      <c r="JJ15" s="399"/>
      <c r="JK15" s="399"/>
      <c r="JL15" s="399"/>
      <c r="JM15" s="399"/>
      <c r="JN15" s="399"/>
      <c r="JO15" s="399"/>
      <c r="JP15" s="399"/>
      <c r="JQ15" s="399"/>
      <c r="JR15" s="399"/>
      <c r="JS15" s="399"/>
      <c r="JT15" s="399"/>
      <c r="JU15" s="399"/>
      <c r="JV15" s="399"/>
      <c r="JW15" s="399"/>
      <c r="JX15" s="399"/>
      <c r="JY15" s="399"/>
      <c r="JZ15" s="399"/>
      <c r="KA15" s="399"/>
      <c r="KB15" s="399"/>
      <c r="KC15" s="399"/>
      <c r="KD15" s="399"/>
      <c r="KE15" s="399"/>
      <c r="KF15" s="399"/>
      <c r="KG15" s="399"/>
      <c r="KH15" s="399"/>
      <c r="KI15" s="399"/>
      <c r="KJ15" s="399"/>
      <c r="KK15" s="395"/>
      <c r="KL15" s="395"/>
      <c r="KM15" s="395"/>
      <c r="KN15" s="395"/>
      <c r="KO15" s="395"/>
      <c r="KP15" s="395"/>
      <c r="KQ15" s="395"/>
      <c r="KR15" s="395"/>
      <c r="KS15" s="395"/>
      <c r="KT15" s="395"/>
      <c r="KU15" s="395"/>
      <c r="KV15" s="395"/>
      <c r="KW15" s="395"/>
      <c r="KX15" s="395"/>
      <c r="KY15" s="395"/>
      <c r="KZ15" s="395"/>
      <c r="LA15" s="395"/>
      <c r="LB15" s="395"/>
      <c r="LC15" s="395"/>
      <c r="LD15" s="395"/>
      <c r="LE15" s="395"/>
      <c r="LF15" s="395"/>
      <c r="LG15" s="395"/>
      <c r="LH15" s="395"/>
      <c r="LI15" s="395"/>
      <c r="LJ15" s="395"/>
      <c r="LK15" s="395"/>
      <c r="LL15" s="395"/>
      <c r="LM15" s="395"/>
      <c r="LN15" s="395"/>
      <c r="LO15" s="395"/>
      <c r="LP15" s="395"/>
      <c r="LQ15" s="395"/>
      <c r="LR15" s="395"/>
      <c r="LS15" s="395"/>
      <c r="LT15" s="395"/>
      <c r="LU15" s="395"/>
      <c r="LV15" s="395"/>
      <c r="LW15" s="395"/>
      <c r="LX15" s="395"/>
      <c r="LY15" s="395"/>
      <c r="LZ15" s="395"/>
      <c r="MA15" s="395"/>
      <c r="MB15" s="395"/>
      <c r="MC15" s="395"/>
      <c r="MD15" s="395"/>
      <c r="ME15" s="395"/>
      <c r="MF15" s="395"/>
      <c r="MG15" s="395"/>
      <c r="MH15" s="395"/>
      <c r="MI15" s="395"/>
      <c r="MJ15" s="395"/>
      <c r="MK15" s="395"/>
      <c r="ML15" s="395"/>
      <c r="MM15" s="395"/>
      <c r="MN15" s="395"/>
      <c r="MO15" s="395"/>
      <c r="MP15" s="395"/>
      <c r="MQ15" s="395"/>
      <c r="MR15" s="395"/>
      <c r="MS15" s="395"/>
      <c r="MT15" s="395"/>
      <c r="MU15" s="395"/>
      <c r="MV15" s="395"/>
      <c r="MW15" s="395"/>
      <c r="MX15" s="395"/>
      <c r="MY15" s="395"/>
      <c r="MZ15" s="395"/>
      <c r="NA15" s="395"/>
      <c r="NB15" s="395"/>
      <c r="NC15" s="395"/>
      <c r="ND15" s="395"/>
      <c r="NE15" s="395"/>
      <c r="NF15" s="395"/>
      <c r="NG15" s="395"/>
      <c r="NH15" s="395"/>
      <c r="NI15" s="395"/>
      <c r="NJ15" s="395"/>
      <c r="NK15" s="395"/>
      <c r="NL15" s="395"/>
      <c r="NM15" s="395"/>
      <c r="NN15" s="395"/>
      <c r="NO15" s="395"/>
      <c r="NP15" s="395"/>
      <c r="NQ15" s="395"/>
      <c r="NR15" s="395"/>
      <c r="NS15" s="395"/>
      <c r="NT15" s="395"/>
      <c r="NU15" s="395"/>
      <c r="NV15" s="395"/>
      <c r="NW15" s="395"/>
      <c r="NX15" s="395"/>
      <c r="NY15" s="395"/>
      <c r="NZ15" s="395"/>
      <c r="OA15" s="395"/>
      <c r="OB15" s="395"/>
      <c r="OC15" s="395"/>
      <c r="OD15" s="395"/>
      <c r="OE15" s="395"/>
      <c r="OF15" s="395"/>
      <c r="OG15" s="395"/>
      <c r="OH15" s="395"/>
      <c r="OI15" s="395"/>
      <c r="OJ15" s="395"/>
      <c r="OK15" s="395"/>
      <c r="OL15" s="395"/>
      <c r="OM15" s="395"/>
      <c r="ON15" s="395"/>
      <c r="OO15" s="395"/>
      <c r="OP15" s="395"/>
      <c r="OQ15" s="395"/>
      <c r="OR15" s="395"/>
      <c r="OS15" s="395"/>
      <c r="OT15" s="395"/>
      <c r="OU15" s="395"/>
      <c r="OV15" s="395"/>
      <c r="OW15" s="395"/>
      <c r="OX15" s="395"/>
      <c r="OY15" s="395"/>
      <c r="OZ15" s="395"/>
      <c r="PA15" s="395"/>
      <c r="PB15" s="395"/>
      <c r="PC15" s="395"/>
      <c r="PD15" s="395"/>
      <c r="PE15" s="395"/>
      <c r="PF15" s="395"/>
      <c r="PG15" s="395"/>
      <c r="PH15" s="395"/>
      <c r="PI15" s="395"/>
      <c r="PJ15" s="395"/>
      <c r="PK15" s="395"/>
      <c r="PL15" s="395"/>
      <c r="PM15" s="395"/>
      <c r="PN15" s="395"/>
      <c r="PO15" s="395"/>
      <c r="PP15" s="395"/>
      <c r="PQ15" s="395"/>
      <c r="PR15" s="395"/>
      <c r="PS15" s="395"/>
      <c r="PT15" s="395"/>
      <c r="PU15" s="395"/>
      <c r="PV15" s="395"/>
      <c r="PW15" s="395"/>
      <c r="PX15" s="395"/>
      <c r="PY15" s="395"/>
      <c r="PZ15" s="395"/>
      <c r="QA15" s="395"/>
      <c r="QB15" s="395"/>
      <c r="QC15" s="395"/>
      <c r="QD15" s="395"/>
      <c r="QE15" s="395"/>
      <c r="QF15" s="395"/>
      <c r="QG15" s="395"/>
      <c r="QH15" s="395"/>
      <c r="QI15" s="395"/>
      <c r="QJ15" s="395"/>
      <c r="QK15" s="395"/>
      <c r="QL15" s="395"/>
      <c r="QM15" s="395"/>
      <c r="QN15" s="395"/>
      <c r="QO15" s="395"/>
      <c r="QP15" s="395"/>
      <c r="QQ15" s="395"/>
      <c r="QR15" s="395"/>
      <c r="QS15" s="395"/>
      <c r="QT15" s="395"/>
      <c r="QU15" s="395"/>
      <c r="QV15" s="395"/>
      <c r="QW15" s="395"/>
      <c r="QX15" s="395"/>
      <c r="QY15" s="395"/>
      <c r="QZ15" s="395"/>
      <c r="RA15" s="395"/>
      <c r="RB15" s="395"/>
      <c r="RC15" s="395"/>
      <c r="RD15" s="395"/>
      <c r="RE15" s="395"/>
      <c r="RF15" s="395"/>
      <c r="RG15" s="395"/>
      <c r="RH15" s="395"/>
      <c r="RI15" s="395"/>
      <c r="RJ15" s="395"/>
      <c r="RK15" s="395"/>
      <c r="RL15" s="395"/>
      <c r="RM15" s="395"/>
      <c r="RN15" s="395"/>
      <c r="RO15" s="395"/>
      <c r="RP15" s="395"/>
      <c r="RQ15" s="395"/>
      <c r="RR15" s="395"/>
      <c r="RS15" s="395"/>
      <c r="RT15" s="395"/>
      <c r="RU15" s="395"/>
      <c r="RV15" s="395"/>
      <c r="RW15" s="395"/>
      <c r="RX15" s="395"/>
      <c r="RY15" s="395"/>
      <c r="RZ15" s="395"/>
      <c r="SA15" s="395"/>
      <c r="SB15" s="395"/>
      <c r="SC15" s="395"/>
      <c r="SD15" s="395"/>
      <c r="SE15" s="395"/>
      <c r="SF15" s="395"/>
      <c r="SG15" s="395"/>
      <c r="SH15" s="395"/>
      <c r="SI15" s="395"/>
      <c r="SJ15" s="395"/>
      <c r="SK15" s="395"/>
      <c r="SL15" s="395"/>
      <c r="SM15" s="395"/>
      <c r="SN15" s="395"/>
      <c r="SO15" s="395"/>
      <c r="SP15" s="395"/>
      <c r="SQ15" s="395"/>
      <c r="SR15" s="395"/>
      <c r="SS15" s="395"/>
      <c r="ST15" s="395"/>
      <c r="SU15" s="395"/>
      <c r="SV15" s="395"/>
      <c r="SW15" s="395"/>
      <c r="SX15" s="395"/>
      <c r="SY15" s="395"/>
      <c r="SZ15" s="395"/>
      <c r="TA15" s="395"/>
      <c r="TB15" s="395"/>
      <c r="TC15" s="395"/>
      <c r="TD15" s="395"/>
      <c r="TE15" s="395"/>
      <c r="TF15" s="395"/>
      <c r="TG15" s="395"/>
      <c r="TH15" s="395"/>
      <c r="TI15" s="395"/>
      <c r="TJ15" s="395"/>
      <c r="TK15" s="395"/>
    </row>
    <row r="16" spans="1:531" ht="21" customHeight="1" x14ac:dyDescent="0.2">
      <c r="A16" s="236"/>
      <c r="B16" s="689" t="s">
        <v>132</v>
      </c>
      <c r="C16" s="695"/>
      <c r="D16" s="696"/>
      <c r="E16" s="697"/>
      <c r="F16" s="689" t="s">
        <v>132</v>
      </c>
      <c r="G16" s="695"/>
      <c r="H16" s="696"/>
      <c r="I16" s="697"/>
      <c r="J16" s="689" t="s">
        <v>117</v>
      </c>
      <c r="K16" s="695"/>
      <c r="L16" s="696"/>
      <c r="M16" s="697"/>
      <c r="N16" s="689" t="s">
        <v>132</v>
      </c>
      <c r="O16" s="690"/>
      <c r="P16" s="695"/>
      <c r="Q16" s="696"/>
      <c r="R16" s="697"/>
      <c r="S16" s="689" t="s">
        <v>132</v>
      </c>
      <c r="T16" s="695"/>
      <c r="U16" s="696"/>
      <c r="V16" s="697"/>
      <c r="W16" s="689" t="s">
        <v>117</v>
      </c>
      <c r="X16" s="695"/>
      <c r="Y16" s="696"/>
      <c r="Z16" s="697"/>
      <c r="AA16" s="689" t="s">
        <v>117</v>
      </c>
      <c r="AB16" s="695"/>
      <c r="AC16" s="696"/>
      <c r="AD16" s="697"/>
      <c r="AE16" s="689" t="s">
        <v>117</v>
      </c>
      <c r="AF16" s="695"/>
      <c r="AG16" s="690"/>
      <c r="AH16" s="748"/>
      <c r="AI16" s="697"/>
      <c r="AJ16" s="689" t="s">
        <v>132</v>
      </c>
      <c r="AK16" s="695"/>
      <c r="AL16" s="696"/>
      <c r="AM16" s="697"/>
      <c r="AN16" s="689" t="s">
        <v>132</v>
      </c>
      <c r="AO16" s="695"/>
      <c r="AP16" s="696"/>
      <c r="AQ16" s="697"/>
      <c r="AR16" s="689" t="s">
        <v>132</v>
      </c>
      <c r="AS16" s="695"/>
      <c r="AT16" s="696"/>
      <c r="AU16" s="697"/>
      <c r="AV16" s="689" t="s">
        <v>132</v>
      </c>
      <c r="AW16" s="695"/>
      <c r="AX16" s="690"/>
      <c r="AY16" s="748"/>
      <c r="AZ16" s="697"/>
      <c r="BA16" s="689" t="s">
        <v>117</v>
      </c>
      <c r="BB16" s="695"/>
      <c r="BC16" s="696"/>
      <c r="BD16" s="697"/>
      <c r="BE16" s="689" t="s">
        <v>117</v>
      </c>
      <c r="BF16" s="695"/>
      <c r="BG16" s="696"/>
      <c r="BH16" s="697"/>
      <c r="BI16" s="689" t="s">
        <v>117</v>
      </c>
      <c r="BJ16" s="695"/>
      <c r="BK16" s="696"/>
      <c r="BL16" s="697"/>
      <c r="BM16" s="689" t="s">
        <v>117</v>
      </c>
      <c r="BN16" s="695"/>
      <c r="BO16" s="690"/>
      <c r="BP16" s="748"/>
      <c r="BQ16" s="697"/>
      <c r="BR16" s="689" t="s">
        <v>117</v>
      </c>
      <c r="BS16" s="695"/>
      <c r="BT16" s="696"/>
      <c r="BU16" s="697"/>
      <c r="BV16" s="689" t="s">
        <v>117</v>
      </c>
      <c r="BW16" s="695"/>
      <c r="BX16" s="696"/>
      <c r="BY16" s="697"/>
      <c r="BZ16" s="689" t="s">
        <v>117</v>
      </c>
      <c r="CA16" s="695"/>
      <c r="CB16" s="696"/>
      <c r="CC16" s="697"/>
      <c r="CD16" s="689" t="s">
        <v>117</v>
      </c>
      <c r="CE16" s="695"/>
      <c r="CF16" s="690"/>
      <c r="CG16" s="748"/>
      <c r="CH16" s="697"/>
      <c r="CI16" s="689" t="s">
        <v>117</v>
      </c>
      <c r="CJ16" s="695"/>
      <c r="CK16" s="696"/>
      <c r="CL16" s="697"/>
      <c r="CM16" s="689" t="s">
        <v>117</v>
      </c>
      <c r="CN16" s="695"/>
      <c r="CO16" s="696"/>
      <c r="CP16" s="697"/>
      <c r="CQ16" s="689" t="s">
        <v>117</v>
      </c>
      <c r="CR16" s="695"/>
      <c r="CS16" s="696"/>
      <c r="CT16" s="697"/>
      <c r="CU16" s="689" t="s">
        <v>117</v>
      </c>
      <c r="CV16" s="695"/>
      <c r="CW16" s="690"/>
      <c r="CX16" s="748"/>
      <c r="CY16" s="697"/>
      <c r="CZ16" s="689" t="s">
        <v>132</v>
      </c>
      <c r="DA16" s="695"/>
      <c r="DB16" s="696"/>
      <c r="DC16" s="697"/>
      <c r="DD16" s="689" t="s">
        <v>132</v>
      </c>
      <c r="DE16" s="695"/>
      <c r="DF16" s="696"/>
      <c r="DG16" s="697"/>
      <c r="DH16" s="689" t="s">
        <v>132</v>
      </c>
      <c r="DI16" s="695"/>
      <c r="DJ16" s="696"/>
      <c r="DK16" s="697"/>
      <c r="DL16" s="689" t="s">
        <v>132</v>
      </c>
      <c r="DM16" s="695"/>
      <c r="DN16" s="696"/>
      <c r="DO16" s="697"/>
      <c r="DP16" s="689" t="s">
        <v>132</v>
      </c>
      <c r="DQ16" s="695"/>
      <c r="DR16" s="696"/>
      <c r="DS16" s="697"/>
      <c r="DT16" s="689" t="s">
        <v>117</v>
      </c>
      <c r="DU16" s="695"/>
      <c r="DV16" s="696"/>
      <c r="DW16" s="697"/>
      <c r="DX16" s="689" t="s">
        <v>117</v>
      </c>
      <c r="DY16" s="695"/>
      <c r="DZ16" s="696"/>
      <c r="EA16" s="697"/>
      <c r="EB16" s="689" t="s">
        <v>117</v>
      </c>
      <c r="EC16" s="695"/>
      <c r="ED16" s="696"/>
      <c r="EE16" s="697"/>
      <c r="EF16" s="689" t="s">
        <v>117</v>
      </c>
      <c r="EG16" s="695"/>
      <c r="EH16" s="696"/>
      <c r="EI16" s="697"/>
      <c r="EJ16" s="689" t="s">
        <v>117</v>
      </c>
      <c r="EK16" s="695"/>
      <c r="EL16" s="696"/>
      <c r="EM16" s="697"/>
      <c r="EN16" s="689" t="s">
        <v>117</v>
      </c>
      <c r="EO16" s="695"/>
      <c r="EP16" s="696"/>
      <c r="EQ16" s="697"/>
      <c r="ER16" s="689" t="s">
        <v>117</v>
      </c>
      <c r="ES16" s="695"/>
      <c r="ET16" s="696"/>
      <c r="EU16" s="697"/>
      <c r="EV16" s="689" t="s">
        <v>117</v>
      </c>
      <c r="EW16" s="830"/>
      <c r="EX16" s="668"/>
      <c r="EY16" s="668"/>
      <c r="EZ16" s="668"/>
      <c r="FA16" s="668"/>
      <c r="FB16" s="669"/>
      <c r="FC16" s="689" t="s">
        <v>117</v>
      </c>
      <c r="FD16" s="830"/>
      <c r="FE16" s="668"/>
      <c r="FF16" s="668"/>
      <c r="FG16" s="668"/>
      <c r="FH16" s="668"/>
      <c r="FI16" s="669"/>
      <c r="FJ16" s="689" t="s">
        <v>117</v>
      </c>
      <c r="FK16" s="695"/>
      <c r="FL16" s="690"/>
      <c r="FM16" s="695"/>
      <c r="FN16" s="695"/>
      <c r="FO16" s="695"/>
      <c r="FP16" s="829"/>
      <c r="FQ16" s="820"/>
      <c r="FR16" s="675"/>
      <c r="FS16" s="675"/>
      <c r="FT16" s="675"/>
      <c r="FU16" s="675"/>
      <c r="FV16" s="675"/>
      <c r="FW16" s="675"/>
      <c r="FX16" s="675"/>
      <c r="FY16" s="675"/>
      <c r="FZ16" s="675"/>
      <c r="GA16" s="675"/>
      <c r="GB16" s="675"/>
      <c r="GC16" s="675"/>
      <c r="GD16" s="675"/>
      <c r="GE16" s="675"/>
      <c r="GF16" s="675"/>
      <c r="GG16" s="675"/>
      <c r="GH16" s="675"/>
      <c r="GI16" s="675"/>
      <c r="GJ16" s="675"/>
      <c r="GK16" s="675"/>
      <c r="GL16" s="675"/>
      <c r="GM16" s="796"/>
      <c r="GN16" s="675"/>
      <c r="GO16" s="675"/>
      <c r="GP16" s="796"/>
      <c r="GQ16" s="675"/>
      <c r="GR16" s="675"/>
      <c r="GS16" s="675"/>
      <c r="GT16" s="675"/>
      <c r="GU16" s="675"/>
      <c r="GV16" s="675"/>
      <c r="GW16" s="675"/>
      <c r="GX16" s="675"/>
      <c r="GY16" s="236"/>
      <c r="HA16" s="110">
        <v>12</v>
      </c>
      <c r="HB16" s="199" t="str">
        <f>リスト!C15</f>
        <v>平</v>
      </c>
      <c r="HC16" s="111" t="str">
        <f>IF(リスト!D15="","",リスト!D15)</f>
        <v>平　松</v>
      </c>
      <c r="HD16" s="111" t="str">
        <f>IF(リスト!F15="","",リスト!F15)</f>
        <v>(責任)</v>
      </c>
      <c r="HE16" s="111" t="str">
        <f>IF(リスト!E15="","",リスト!E15)</f>
        <v>ＤＺ</v>
      </c>
      <c r="HF16" s="202" t="str">
        <f>IF(リスト!G15="","",リスト!G15)</f>
        <v/>
      </c>
      <c r="HG16" s="77" t="str">
        <f>IF(リスト!H15="","",リスト!H15)</f>
        <v>天満橋</v>
      </c>
      <c r="HH16" s="77" t="str">
        <f>IF(リスト!I15="","",リスト!I15)</f>
        <v>西　宿</v>
      </c>
      <c r="HI16" s="77" t="str">
        <f>IF(リスト!J15="","",リスト!J15)</f>
        <v>今　宮</v>
      </c>
      <c r="HJ16" s="77" t="str">
        <f>IF(リスト!K15="","",リスト!K15)</f>
        <v>竜　神</v>
      </c>
      <c r="HK16" s="77" t="str">
        <f>IF(リスト!L15="","",リスト!L15)</f>
        <v>千歳町</v>
      </c>
      <c r="HL16" s="77" t="str">
        <f>IF(リスト!M15="","",リスト!M15)</f>
        <v>仁　川</v>
      </c>
      <c r="HM16" s="77" t="str">
        <f>IF(リスト!N15="","",リスト!N15)</f>
        <v>結  崎</v>
      </c>
      <c r="HN16" s="77" t="str">
        <f>IF(リスト!O15="","",リスト!O15)</f>
        <v/>
      </c>
      <c r="HO16" s="460" t="str">
        <f>IF(リスト!P15="","",リスト!P15)</f>
        <v>長殿P/S</v>
      </c>
      <c r="IV16" s="395"/>
      <c r="IW16" s="395"/>
      <c r="IX16" s="395"/>
      <c r="IY16" s="399"/>
      <c r="IZ16" s="399"/>
      <c r="JA16" s="399"/>
      <c r="JB16" s="399"/>
      <c r="JC16" s="399"/>
      <c r="JD16" s="399"/>
      <c r="JE16" s="399"/>
      <c r="JF16" s="399"/>
      <c r="JG16" s="399"/>
      <c r="JH16" s="399"/>
      <c r="JI16" s="399"/>
      <c r="JJ16" s="399"/>
      <c r="JK16" s="399"/>
      <c r="JL16" s="399"/>
      <c r="JM16" s="399"/>
      <c r="JN16" s="399"/>
      <c r="JO16" s="399"/>
      <c r="JP16" s="399"/>
      <c r="JQ16" s="399"/>
      <c r="JR16" s="399"/>
      <c r="JS16" s="399"/>
      <c r="JT16" s="399"/>
      <c r="JU16" s="399"/>
      <c r="JV16" s="399"/>
      <c r="JW16" s="399"/>
      <c r="JX16" s="399"/>
      <c r="JY16" s="399"/>
      <c r="JZ16" s="399"/>
      <c r="KA16" s="399"/>
      <c r="KB16" s="399"/>
      <c r="KC16" s="399"/>
      <c r="KD16" s="399"/>
      <c r="KE16" s="399"/>
      <c r="KF16" s="399"/>
      <c r="KG16" s="399"/>
      <c r="KH16" s="399"/>
      <c r="KI16" s="399"/>
      <c r="KJ16" s="399"/>
      <c r="KK16" s="395"/>
      <c r="KL16" s="395"/>
      <c r="KM16" s="395"/>
      <c r="KN16" s="395"/>
      <c r="KO16" s="395"/>
      <c r="KP16" s="395"/>
      <c r="KQ16" s="395"/>
      <c r="KR16" s="395"/>
      <c r="KS16" s="395"/>
      <c r="KT16" s="395"/>
      <c r="KU16" s="395"/>
      <c r="KV16" s="395"/>
      <c r="KW16" s="395"/>
      <c r="KX16" s="395"/>
      <c r="KY16" s="395"/>
      <c r="KZ16" s="395"/>
      <c r="LA16" s="395"/>
      <c r="LB16" s="395"/>
      <c r="LC16" s="395"/>
      <c r="LD16" s="395"/>
      <c r="LE16" s="395"/>
      <c r="LF16" s="395"/>
      <c r="LG16" s="395"/>
      <c r="LH16" s="395"/>
      <c r="LI16" s="395"/>
      <c r="LJ16" s="395"/>
      <c r="LK16" s="395"/>
      <c r="LL16" s="395"/>
      <c r="LM16" s="395"/>
      <c r="LN16" s="395"/>
      <c r="LO16" s="395"/>
      <c r="LP16" s="395"/>
      <c r="LQ16" s="395"/>
      <c r="LR16" s="395"/>
      <c r="LS16" s="395"/>
      <c r="LT16" s="395"/>
      <c r="LU16" s="395"/>
      <c r="LV16" s="395"/>
      <c r="LW16" s="395"/>
      <c r="LX16" s="395"/>
      <c r="LY16" s="395"/>
      <c r="LZ16" s="395"/>
      <c r="MA16" s="395"/>
      <c r="MB16" s="395"/>
      <c r="MC16" s="395"/>
      <c r="MD16" s="395"/>
      <c r="ME16" s="395"/>
      <c r="MF16" s="395"/>
      <c r="MG16" s="395"/>
      <c r="MH16" s="395"/>
      <c r="MI16" s="395"/>
      <c r="MJ16" s="395"/>
      <c r="MK16" s="395"/>
      <c r="ML16" s="395"/>
      <c r="MM16" s="395"/>
      <c r="MN16" s="395"/>
      <c r="MO16" s="395"/>
      <c r="MP16" s="395"/>
      <c r="MQ16" s="395"/>
      <c r="MR16" s="395"/>
      <c r="MS16" s="395"/>
      <c r="MT16" s="395"/>
      <c r="MU16" s="395"/>
      <c r="MV16" s="395"/>
      <c r="MW16" s="395"/>
      <c r="MX16" s="395"/>
      <c r="MY16" s="395"/>
      <c r="MZ16" s="395"/>
      <c r="NA16" s="395"/>
      <c r="NB16" s="395"/>
      <c r="NC16" s="395"/>
      <c r="ND16" s="395"/>
      <c r="NE16" s="395"/>
      <c r="NF16" s="395"/>
      <c r="NG16" s="395"/>
      <c r="NH16" s="395"/>
      <c r="NI16" s="395"/>
      <c r="NJ16" s="395"/>
      <c r="NK16" s="395"/>
      <c r="NL16" s="395"/>
      <c r="NM16" s="395"/>
      <c r="NN16" s="395"/>
      <c r="NO16" s="395"/>
      <c r="NP16" s="395"/>
      <c r="NQ16" s="395"/>
      <c r="NR16" s="395"/>
      <c r="NS16" s="395"/>
      <c r="NT16" s="395"/>
      <c r="NU16" s="395"/>
      <c r="NV16" s="395"/>
      <c r="NW16" s="395"/>
      <c r="NX16" s="395"/>
      <c r="NY16" s="395"/>
      <c r="NZ16" s="395"/>
      <c r="OA16" s="395"/>
      <c r="OB16" s="395"/>
      <c r="OC16" s="395"/>
      <c r="OD16" s="395"/>
      <c r="OE16" s="395"/>
      <c r="OF16" s="395"/>
      <c r="OG16" s="395"/>
      <c r="OH16" s="395"/>
      <c r="OI16" s="395"/>
      <c r="OJ16" s="395"/>
      <c r="OK16" s="395"/>
      <c r="OL16" s="395"/>
      <c r="OM16" s="395"/>
      <c r="ON16" s="395"/>
      <c r="OO16" s="395"/>
      <c r="OP16" s="395"/>
      <c r="OQ16" s="395"/>
      <c r="OR16" s="395"/>
      <c r="OS16" s="395"/>
      <c r="OT16" s="395"/>
      <c r="OU16" s="395"/>
      <c r="OV16" s="395"/>
      <c r="OW16" s="395"/>
      <c r="OX16" s="395"/>
      <c r="OY16" s="395"/>
      <c r="OZ16" s="395"/>
      <c r="PA16" s="395"/>
      <c r="PB16" s="395"/>
      <c r="PC16" s="395"/>
      <c r="PD16" s="395"/>
      <c r="PE16" s="395"/>
      <c r="PF16" s="395"/>
      <c r="PG16" s="395"/>
      <c r="PH16" s="395"/>
      <c r="PI16" s="395"/>
      <c r="PJ16" s="395"/>
      <c r="PK16" s="395"/>
      <c r="PL16" s="395"/>
      <c r="PM16" s="395"/>
      <c r="PN16" s="395"/>
      <c r="PO16" s="395"/>
      <c r="PP16" s="395"/>
      <c r="PQ16" s="395"/>
      <c r="PR16" s="395"/>
      <c r="PS16" s="395"/>
      <c r="PT16" s="395"/>
      <c r="PU16" s="395"/>
      <c r="PV16" s="395"/>
      <c r="PW16" s="395"/>
      <c r="PX16" s="395"/>
      <c r="PY16" s="395"/>
      <c r="PZ16" s="395"/>
      <c r="QA16" s="395"/>
      <c r="QB16" s="395"/>
      <c r="QC16" s="395"/>
      <c r="QD16" s="395"/>
      <c r="QE16" s="395"/>
      <c r="QF16" s="395"/>
      <c r="QG16" s="395"/>
      <c r="QH16" s="395"/>
      <c r="QI16" s="395"/>
      <c r="QJ16" s="395"/>
      <c r="QK16" s="395"/>
      <c r="QL16" s="395"/>
      <c r="QM16" s="395"/>
      <c r="QN16" s="395"/>
      <c r="QO16" s="395"/>
      <c r="QP16" s="395"/>
      <c r="QQ16" s="395"/>
      <c r="QR16" s="395"/>
      <c r="QS16" s="395"/>
      <c r="QT16" s="395"/>
      <c r="QU16" s="395"/>
      <c r="QV16" s="395"/>
      <c r="QW16" s="395"/>
      <c r="QX16" s="395"/>
      <c r="QY16" s="395"/>
      <c r="QZ16" s="395"/>
      <c r="RA16" s="395"/>
      <c r="RB16" s="395"/>
      <c r="RC16" s="395"/>
      <c r="RD16" s="395"/>
      <c r="RE16" s="395"/>
      <c r="RF16" s="395"/>
      <c r="RG16" s="395"/>
      <c r="RH16" s="395"/>
      <c r="RI16" s="395"/>
      <c r="RJ16" s="395"/>
      <c r="RK16" s="395"/>
      <c r="RL16" s="395"/>
      <c r="RM16" s="395"/>
      <c r="RN16" s="395"/>
      <c r="RO16" s="395"/>
      <c r="RP16" s="395"/>
      <c r="RQ16" s="395"/>
      <c r="RR16" s="395"/>
      <c r="RS16" s="395"/>
      <c r="RT16" s="395"/>
      <c r="RU16" s="395"/>
      <c r="RV16" s="395"/>
      <c r="RW16" s="395"/>
      <c r="RX16" s="395"/>
      <c r="RY16" s="395"/>
      <c r="RZ16" s="395"/>
      <c r="SA16" s="395"/>
      <c r="SB16" s="395"/>
      <c r="SC16" s="395"/>
      <c r="SD16" s="395"/>
      <c r="SE16" s="395"/>
      <c r="SF16" s="395"/>
      <c r="SG16" s="395"/>
      <c r="SH16" s="395"/>
      <c r="SI16" s="395"/>
      <c r="SJ16" s="395"/>
      <c r="SK16" s="395"/>
      <c r="SL16" s="395"/>
      <c r="SM16" s="395"/>
      <c r="SN16" s="395"/>
      <c r="SO16" s="395"/>
      <c r="SP16" s="395"/>
      <c r="SQ16" s="395"/>
      <c r="SR16" s="395"/>
      <c r="SS16" s="395"/>
      <c r="ST16" s="395"/>
      <c r="SU16" s="395"/>
      <c r="SV16" s="395"/>
      <c r="SW16" s="395"/>
      <c r="SX16" s="395"/>
      <c r="SY16" s="395"/>
      <c r="SZ16" s="395"/>
      <c r="TA16" s="395"/>
      <c r="TB16" s="395"/>
      <c r="TC16" s="395"/>
      <c r="TD16" s="395"/>
      <c r="TE16" s="395"/>
      <c r="TF16" s="395"/>
      <c r="TG16" s="395"/>
      <c r="TH16" s="395"/>
      <c r="TI16" s="395"/>
      <c r="TJ16" s="395"/>
      <c r="TK16" s="395"/>
    </row>
    <row r="17" spans="1:531" ht="21" customHeight="1" x14ac:dyDescent="0.2">
      <c r="A17" s="137">
        <f>D17+H17+L17+Q17+U17+Y17+AC17+EH17+EL17+AH17+AL17+AP17+AT17+AY17+BC17+BK17+BP17+BT17+CB17+CG17+CK17+CS17+CX17+DB17+DF17+DJ17+DN17+DR17++DV17+DZ17+ED17+EP17+ET17+FA17+FH17+FO17+BG17+BX17+CO17</f>
        <v>0</v>
      </c>
      <c r="B17" s="670"/>
      <c r="C17" s="698"/>
      <c r="D17" s="699"/>
      <c r="E17" s="700"/>
      <c r="F17" s="670"/>
      <c r="G17" s="698"/>
      <c r="H17" s="699"/>
      <c r="I17" s="700"/>
      <c r="J17" s="670"/>
      <c r="K17" s="698"/>
      <c r="L17" s="699"/>
      <c r="M17" s="700"/>
      <c r="N17" s="670"/>
      <c r="O17" s="671"/>
      <c r="P17" s="698"/>
      <c r="Q17" s="699"/>
      <c r="R17" s="700"/>
      <c r="S17" s="670"/>
      <c r="T17" s="698"/>
      <c r="U17" s="699"/>
      <c r="V17" s="700"/>
      <c r="W17" s="670"/>
      <c r="X17" s="698"/>
      <c r="Y17" s="699"/>
      <c r="Z17" s="700"/>
      <c r="AA17" s="670"/>
      <c r="AB17" s="698"/>
      <c r="AC17" s="699"/>
      <c r="AD17" s="700"/>
      <c r="AE17" s="670"/>
      <c r="AF17" s="671"/>
      <c r="AG17" s="698"/>
      <c r="AH17" s="741"/>
      <c r="AI17" s="939"/>
      <c r="AJ17" s="670"/>
      <c r="AK17" s="698"/>
      <c r="AL17" s="699"/>
      <c r="AM17" s="700"/>
      <c r="AN17" s="670"/>
      <c r="AO17" s="698"/>
      <c r="AP17" s="699"/>
      <c r="AQ17" s="700"/>
      <c r="AR17" s="670"/>
      <c r="AS17" s="698"/>
      <c r="AT17" s="699"/>
      <c r="AU17" s="700"/>
      <c r="AV17" s="670"/>
      <c r="AW17" s="671"/>
      <c r="AX17" s="740"/>
      <c r="AY17" s="699"/>
      <c r="AZ17" s="941"/>
      <c r="BA17" s="670"/>
      <c r="BB17" s="698"/>
      <c r="BC17" s="699"/>
      <c r="BD17" s="700"/>
      <c r="BE17" s="670"/>
      <c r="BF17" s="698"/>
      <c r="BG17" s="699"/>
      <c r="BH17" s="700"/>
      <c r="BI17" s="670"/>
      <c r="BJ17" s="698"/>
      <c r="BK17" s="699"/>
      <c r="BL17" s="700"/>
      <c r="BM17" s="670"/>
      <c r="BN17" s="671"/>
      <c r="BO17" s="740"/>
      <c r="BP17" s="699"/>
      <c r="BQ17" s="941"/>
      <c r="BR17" s="670"/>
      <c r="BS17" s="698"/>
      <c r="BT17" s="699"/>
      <c r="BU17" s="700"/>
      <c r="BV17" s="670"/>
      <c r="BW17" s="698"/>
      <c r="BX17" s="699"/>
      <c r="BY17" s="700"/>
      <c r="BZ17" s="670"/>
      <c r="CA17" s="698"/>
      <c r="CB17" s="699"/>
      <c r="CC17" s="700"/>
      <c r="CD17" s="670"/>
      <c r="CE17" s="671"/>
      <c r="CF17" s="969"/>
      <c r="CG17" s="699"/>
      <c r="CH17" s="941"/>
      <c r="CI17" s="670"/>
      <c r="CJ17" s="698"/>
      <c r="CK17" s="699"/>
      <c r="CL17" s="700"/>
      <c r="CM17" s="670"/>
      <c r="CN17" s="698"/>
      <c r="CO17" s="699"/>
      <c r="CP17" s="700"/>
      <c r="CQ17" s="670"/>
      <c r="CR17" s="698"/>
      <c r="CS17" s="699"/>
      <c r="CT17" s="700"/>
      <c r="CU17" s="670"/>
      <c r="CV17" s="671"/>
      <c r="CW17" s="698"/>
      <c r="CX17" s="699"/>
      <c r="CY17" s="700"/>
      <c r="CZ17" s="670"/>
      <c r="DA17" s="698"/>
      <c r="DB17" s="699"/>
      <c r="DC17" s="700"/>
      <c r="DD17" s="670"/>
      <c r="DE17" s="698"/>
      <c r="DF17" s="699"/>
      <c r="DG17" s="700"/>
      <c r="DH17" s="670"/>
      <c r="DI17" s="698"/>
      <c r="DJ17" s="699"/>
      <c r="DK17" s="700"/>
      <c r="DL17" s="670"/>
      <c r="DM17" s="698"/>
      <c r="DN17" s="699"/>
      <c r="DO17" s="700"/>
      <c r="DP17" s="670"/>
      <c r="DQ17" s="698"/>
      <c r="DR17" s="699"/>
      <c r="DS17" s="700"/>
      <c r="DT17" s="670"/>
      <c r="DU17" s="698"/>
      <c r="DV17" s="699"/>
      <c r="DW17" s="700"/>
      <c r="DX17" s="670"/>
      <c r="DY17" s="698"/>
      <c r="DZ17" s="699"/>
      <c r="EA17" s="700"/>
      <c r="EB17" s="670"/>
      <c r="EC17" s="698"/>
      <c r="ED17" s="699"/>
      <c r="EE17" s="700"/>
      <c r="EF17" s="670"/>
      <c r="EG17" s="698"/>
      <c r="EH17" s="699"/>
      <c r="EI17" s="700"/>
      <c r="EJ17" s="670"/>
      <c r="EK17" s="698"/>
      <c r="EL17" s="699"/>
      <c r="EM17" s="700"/>
      <c r="EN17" s="670"/>
      <c r="EO17" s="698"/>
      <c r="EP17" s="699"/>
      <c r="EQ17" s="700"/>
      <c r="ER17" s="670"/>
      <c r="ES17" s="698"/>
      <c r="ET17" s="699"/>
      <c r="EU17" s="652"/>
      <c r="EV17" s="670"/>
      <c r="EW17" s="671"/>
      <c r="EX17" s="672"/>
      <c r="EY17" s="672"/>
      <c r="EZ17" s="673"/>
      <c r="FA17" s="652"/>
      <c r="FB17" s="652"/>
      <c r="FC17" s="670"/>
      <c r="FD17" s="671"/>
      <c r="FE17" s="672"/>
      <c r="FF17" s="672"/>
      <c r="FG17" s="673"/>
      <c r="FH17" s="652"/>
      <c r="FI17" s="700"/>
      <c r="FJ17" s="670"/>
      <c r="FK17" s="671"/>
      <c r="FL17" s="960"/>
      <c r="FM17" s="960"/>
      <c r="FN17" s="740"/>
      <c r="FO17" s="699"/>
      <c r="FP17" s="652"/>
      <c r="FQ17" s="827" t="str">
        <f>$HC$5</f>
        <v>山　内</v>
      </c>
      <c r="FR17" s="682" t="str">
        <f>$HC$6</f>
        <v>内　方</v>
      </c>
      <c r="FS17" s="682" t="str">
        <f>$HC$7</f>
        <v>平　澤</v>
      </c>
      <c r="FT17" s="682" t="str">
        <f>$HC$8</f>
        <v>船　水</v>
      </c>
      <c r="FU17" s="682" t="str">
        <f>$HC$9</f>
        <v>菅　野</v>
      </c>
      <c r="FV17" s="682" t="str">
        <f>$HC$10</f>
        <v>金　山</v>
      </c>
      <c r="FW17" s="682" t="str">
        <f>$HC$11</f>
        <v>荒　木</v>
      </c>
      <c r="FX17" s="682" t="str">
        <f>$HC$12</f>
        <v>今　井</v>
      </c>
      <c r="FY17" s="682" t="str">
        <f>$HC$13</f>
        <v>平　岡</v>
      </c>
      <c r="FZ17" s="682" t="str">
        <f>$HC$14</f>
        <v>古　澤</v>
      </c>
      <c r="GA17" s="682" t="str">
        <f>$HC$15</f>
        <v>髙比良</v>
      </c>
      <c r="GB17" s="682" t="str">
        <f>$HC$16</f>
        <v>平　松</v>
      </c>
      <c r="GC17" s="682" t="str">
        <f>$HC$17</f>
        <v>中　嶋</v>
      </c>
      <c r="GD17" s="682" t="str">
        <f>$HC$18</f>
        <v>藤　本</v>
      </c>
      <c r="GE17" s="682" t="str">
        <f>$HC$19</f>
        <v>幸　岡</v>
      </c>
      <c r="GF17" s="682" t="str">
        <f>$HC$20</f>
        <v>宮　地</v>
      </c>
      <c r="GG17" s="682" t="str">
        <f>$HC$21</f>
        <v>西　山</v>
      </c>
      <c r="GH17" s="682" t="str">
        <f>$HC$22</f>
        <v>工事Ｇ３</v>
      </c>
      <c r="GI17" s="682" t="str">
        <f>$HC$23</f>
        <v>西　田</v>
      </c>
      <c r="GJ17" s="682" t="str">
        <f>$HC$24</f>
        <v/>
      </c>
      <c r="GK17" s="682" t="str">
        <f>$HC$25</f>
        <v/>
      </c>
      <c r="GL17" s="682" t="str">
        <f>$HC$26</f>
        <v/>
      </c>
      <c r="GM17" s="787" t="str">
        <f>$HC$27</f>
        <v/>
      </c>
      <c r="GN17" s="682" t="str">
        <f>$HC$28</f>
        <v>河　口</v>
      </c>
      <c r="GO17" s="682" t="str">
        <f>$HC$29</f>
        <v>三　谷</v>
      </c>
      <c r="GP17" s="787" t="str">
        <f>$HC$30</f>
        <v>和　本</v>
      </c>
      <c r="GQ17" s="682" t="str">
        <f>$HC$31</f>
        <v>野　木</v>
      </c>
      <c r="GR17" s="682" t="str">
        <f>$HC$32</f>
        <v>東　條</v>
      </c>
      <c r="GS17" s="682" t="str">
        <f>$HC$33</f>
        <v>木　下</v>
      </c>
      <c r="GT17" s="682" t="str">
        <f>$HC$34</f>
        <v>前　島</v>
      </c>
      <c r="GU17" s="682" t="str">
        <f>$HC$35</f>
        <v>小　川</v>
      </c>
      <c r="GV17" s="682" t="str">
        <f>$HC$36</f>
        <v>河口消防</v>
      </c>
      <c r="GW17" s="682" t="str">
        <f>$HC$37</f>
        <v>ダイシン</v>
      </c>
      <c r="GX17" s="676" t="str">
        <f>$HC$38</f>
        <v>ヤマト・新生</v>
      </c>
      <c r="GY17" s="135">
        <f>A17</f>
        <v>0</v>
      </c>
      <c r="GZ17" s="105">
        <f>GZ9+1</f>
        <v>29</v>
      </c>
      <c r="HA17" s="110">
        <v>13</v>
      </c>
      <c r="HB17" s="199" t="str">
        <f>リスト!C16</f>
        <v>中</v>
      </c>
      <c r="HC17" s="111" t="str">
        <f>IF(リスト!D16="","",リスト!D16)</f>
        <v>中　嶋</v>
      </c>
      <c r="HD17" s="111" t="str">
        <f>IF(リスト!F16="","",リスト!F16)</f>
        <v>(重点)</v>
      </c>
      <c r="HE17" s="111" t="str">
        <f>IF(リスト!E16="","",リスト!E16)</f>
        <v>ＤｉＢa</v>
      </c>
      <c r="HF17" s="202" t="str">
        <f>IF(リスト!G16="","",リスト!G16)</f>
        <v/>
      </c>
      <c r="HG17" s="77" t="str">
        <f>IF(リスト!H16="","",リスト!H16)</f>
        <v>福　島</v>
      </c>
      <c r="HH17" s="77" t="str">
        <f>IF(リスト!I16="","",リスト!I16)</f>
        <v>池　田</v>
      </c>
      <c r="HI17" s="77" t="str">
        <f>IF(リスト!J16="","",リスト!J16)</f>
        <v>玉　出</v>
      </c>
      <c r="HJ17" s="77" t="str">
        <f>IF(リスト!K16="","",リスト!K16)</f>
        <v>錦　綾</v>
      </c>
      <c r="HK17" s="77" t="str">
        <f>IF(リスト!L16="","",リスト!L16)</f>
        <v>鷹　取</v>
      </c>
      <c r="HL17" s="77" t="str">
        <f>IF(リスト!M16="","",リスト!M16)</f>
        <v>甲東園</v>
      </c>
      <c r="HM17" s="77" t="str">
        <f>IF(リスト!N16="","",リスト!N16)</f>
        <v>榛  原</v>
      </c>
      <c r="HN17" s="77" t="str">
        <f>IF(リスト!O16="","",リスト!O16)</f>
        <v>東吉野</v>
      </c>
      <c r="HO17" s="460" t="str">
        <f>IF(リスト!P16="","",リスト!P16)</f>
        <v>川原樋川P/S</v>
      </c>
      <c r="IV17" s="395"/>
      <c r="IW17" s="395"/>
      <c r="IX17" s="395"/>
      <c r="IY17" s="399"/>
      <c r="IZ17" s="399"/>
      <c r="JA17" s="399"/>
      <c r="JB17" s="399"/>
      <c r="JC17" s="399"/>
      <c r="JD17" s="399"/>
      <c r="JE17" s="399"/>
      <c r="JF17" s="399"/>
      <c r="JG17" s="399"/>
      <c r="JH17" s="399"/>
      <c r="JI17" s="399"/>
      <c r="JJ17" s="399"/>
      <c r="JK17" s="399"/>
      <c r="JL17" s="399"/>
      <c r="JM17" s="399"/>
      <c r="JN17" s="399"/>
      <c r="JO17" s="399"/>
      <c r="JP17" s="399"/>
      <c r="JQ17" s="399"/>
      <c r="JR17" s="399"/>
      <c r="JS17" s="399"/>
      <c r="JT17" s="399"/>
      <c r="JU17" s="399"/>
      <c r="JV17" s="399"/>
      <c r="JW17" s="399"/>
      <c r="JX17" s="399"/>
      <c r="JY17" s="399"/>
      <c r="JZ17" s="399"/>
      <c r="KA17" s="399"/>
      <c r="KB17" s="399"/>
      <c r="KC17" s="399"/>
      <c r="KD17" s="399"/>
      <c r="KE17" s="399"/>
      <c r="KF17" s="399"/>
      <c r="KG17" s="399"/>
      <c r="KH17" s="399"/>
      <c r="KI17" s="399"/>
      <c r="KJ17" s="399"/>
      <c r="KK17" s="395"/>
      <c r="KL17" s="395"/>
      <c r="KM17" s="395"/>
      <c r="KN17" s="395"/>
      <c r="KO17" s="395"/>
      <c r="KP17" s="395"/>
      <c r="KQ17" s="395"/>
      <c r="KR17" s="395"/>
      <c r="KS17" s="395"/>
      <c r="KT17" s="395"/>
      <c r="KU17" s="395"/>
      <c r="KV17" s="395"/>
      <c r="KW17" s="395"/>
      <c r="KX17" s="395"/>
      <c r="KY17" s="395"/>
      <c r="KZ17" s="395"/>
      <c r="LA17" s="395"/>
      <c r="LB17" s="395"/>
      <c r="LC17" s="395"/>
      <c r="LD17" s="395"/>
      <c r="LE17" s="395"/>
      <c r="LF17" s="395"/>
      <c r="LG17" s="395"/>
      <c r="LH17" s="395"/>
      <c r="LI17" s="395"/>
      <c r="LJ17" s="395"/>
      <c r="LK17" s="395"/>
      <c r="LL17" s="395"/>
      <c r="LM17" s="395"/>
      <c r="LN17" s="395"/>
      <c r="LO17" s="395"/>
      <c r="LP17" s="395"/>
      <c r="LQ17" s="395"/>
      <c r="LR17" s="395"/>
      <c r="LS17" s="395"/>
      <c r="LT17" s="395"/>
      <c r="LU17" s="395"/>
      <c r="LV17" s="395"/>
      <c r="LW17" s="395"/>
      <c r="LX17" s="395"/>
      <c r="LY17" s="395"/>
      <c r="LZ17" s="395"/>
      <c r="MA17" s="395"/>
      <c r="MB17" s="395"/>
      <c r="MC17" s="395"/>
      <c r="MD17" s="395"/>
      <c r="ME17" s="395"/>
      <c r="MF17" s="395"/>
      <c r="MG17" s="395"/>
      <c r="MH17" s="395"/>
      <c r="MI17" s="395"/>
      <c r="MJ17" s="395"/>
      <c r="MK17" s="395"/>
      <c r="ML17" s="395"/>
      <c r="MM17" s="395"/>
      <c r="MN17" s="395"/>
      <c r="MO17" s="395"/>
      <c r="MP17" s="395"/>
      <c r="MQ17" s="395"/>
      <c r="MR17" s="395"/>
      <c r="MS17" s="395"/>
      <c r="MT17" s="395"/>
      <c r="MU17" s="395"/>
      <c r="MV17" s="395"/>
      <c r="MW17" s="395"/>
      <c r="MX17" s="395"/>
      <c r="MY17" s="395"/>
      <c r="MZ17" s="395"/>
      <c r="NA17" s="395"/>
      <c r="NB17" s="395"/>
      <c r="NC17" s="395"/>
      <c r="ND17" s="395"/>
      <c r="NE17" s="395"/>
      <c r="NF17" s="395"/>
      <c r="NG17" s="395"/>
      <c r="NH17" s="395"/>
      <c r="NI17" s="395"/>
      <c r="NJ17" s="395"/>
      <c r="NK17" s="395"/>
      <c r="NL17" s="395"/>
      <c r="NM17" s="395"/>
      <c r="NN17" s="395"/>
      <c r="NO17" s="395"/>
      <c r="NP17" s="395"/>
      <c r="NQ17" s="395"/>
      <c r="NR17" s="395"/>
      <c r="NS17" s="395"/>
      <c r="NT17" s="395"/>
      <c r="NU17" s="395"/>
      <c r="NV17" s="395"/>
      <c r="NW17" s="395"/>
      <c r="NX17" s="395"/>
      <c r="NY17" s="395"/>
      <c r="NZ17" s="395"/>
      <c r="OA17" s="395"/>
      <c r="OB17" s="395"/>
      <c r="OC17" s="395"/>
      <c r="OD17" s="395"/>
      <c r="OE17" s="395"/>
      <c r="OF17" s="395"/>
      <c r="OG17" s="395"/>
      <c r="OH17" s="395"/>
      <c r="OI17" s="395"/>
      <c r="OJ17" s="395"/>
      <c r="OK17" s="395"/>
      <c r="OL17" s="395"/>
      <c r="OM17" s="395"/>
      <c r="ON17" s="395"/>
      <c r="OO17" s="395"/>
      <c r="OP17" s="395"/>
      <c r="OQ17" s="395"/>
      <c r="OR17" s="395"/>
      <c r="OS17" s="395"/>
      <c r="OT17" s="395"/>
      <c r="OU17" s="395"/>
      <c r="OV17" s="395"/>
      <c r="OW17" s="395"/>
      <c r="OX17" s="395"/>
      <c r="OY17" s="395"/>
      <c r="OZ17" s="395"/>
      <c r="PA17" s="395"/>
      <c r="PB17" s="395"/>
      <c r="PC17" s="395"/>
      <c r="PD17" s="395"/>
      <c r="PE17" s="395"/>
      <c r="PF17" s="395"/>
      <c r="PG17" s="395"/>
      <c r="PH17" s="395"/>
      <c r="PI17" s="395"/>
      <c r="PJ17" s="395"/>
      <c r="PK17" s="395"/>
      <c r="PL17" s="395"/>
      <c r="PM17" s="395"/>
      <c r="PN17" s="395"/>
      <c r="PO17" s="395"/>
      <c r="PP17" s="395"/>
      <c r="PQ17" s="395"/>
      <c r="PR17" s="395"/>
      <c r="PS17" s="395"/>
      <c r="PT17" s="395"/>
      <c r="PU17" s="395"/>
      <c r="PV17" s="395"/>
      <c r="PW17" s="395"/>
      <c r="PX17" s="395"/>
      <c r="PY17" s="395"/>
      <c r="PZ17" s="395"/>
      <c r="QA17" s="395"/>
      <c r="QB17" s="395"/>
      <c r="QC17" s="395"/>
      <c r="QD17" s="395"/>
      <c r="QE17" s="395"/>
      <c r="QF17" s="395"/>
      <c r="QG17" s="395"/>
      <c r="QH17" s="395"/>
      <c r="QI17" s="395"/>
      <c r="QJ17" s="395"/>
      <c r="QK17" s="395"/>
      <c r="QL17" s="395"/>
      <c r="QM17" s="395"/>
      <c r="QN17" s="395"/>
      <c r="QO17" s="395"/>
      <c r="QP17" s="395"/>
      <c r="QQ17" s="395"/>
      <c r="QR17" s="395"/>
      <c r="QS17" s="395"/>
      <c r="QT17" s="395"/>
      <c r="QU17" s="395"/>
      <c r="QV17" s="395"/>
      <c r="QW17" s="395"/>
      <c r="QX17" s="395"/>
      <c r="QY17" s="395"/>
      <c r="QZ17" s="395"/>
      <c r="RA17" s="395"/>
      <c r="RB17" s="395"/>
      <c r="RC17" s="395"/>
      <c r="RD17" s="395"/>
      <c r="RE17" s="395"/>
      <c r="RF17" s="395"/>
      <c r="RG17" s="395"/>
      <c r="RH17" s="395"/>
      <c r="RI17" s="395"/>
      <c r="RJ17" s="395"/>
      <c r="RK17" s="395"/>
      <c r="RL17" s="395"/>
      <c r="RM17" s="395"/>
      <c r="RN17" s="395"/>
      <c r="RO17" s="395"/>
      <c r="RP17" s="395"/>
      <c r="RQ17" s="395"/>
      <c r="RR17" s="395"/>
      <c r="RS17" s="395"/>
      <c r="RT17" s="395"/>
      <c r="RU17" s="395"/>
      <c r="RV17" s="395"/>
      <c r="RW17" s="395"/>
      <c r="RX17" s="395"/>
      <c r="RY17" s="395"/>
      <c r="RZ17" s="395"/>
      <c r="SA17" s="395"/>
      <c r="SB17" s="395"/>
      <c r="SC17" s="395"/>
      <c r="SD17" s="395"/>
      <c r="SE17" s="395"/>
      <c r="SF17" s="395"/>
      <c r="SG17" s="395"/>
      <c r="SH17" s="395"/>
      <c r="SI17" s="395"/>
      <c r="SJ17" s="395"/>
      <c r="SK17" s="395"/>
      <c r="SL17" s="395"/>
      <c r="SM17" s="395"/>
      <c r="SN17" s="395"/>
      <c r="SO17" s="395"/>
      <c r="SP17" s="395"/>
      <c r="SQ17" s="395"/>
      <c r="SR17" s="395"/>
      <c r="SS17" s="395"/>
      <c r="ST17" s="395"/>
      <c r="SU17" s="395"/>
      <c r="SV17" s="395"/>
      <c r="SW17" s="395"/>
      <c r="SX17" s="395"/>
      <c r="SY17" s="395"/>
      <c r="SZ17" s="395"/>
      <c r="TA17" s="395"/>
      <c r="TB17" s="395"/>
      <c r="TC17" s="395"/>
      <c r="TD17" s="395"/>
      <c r="TE17" s="395"/>
      <c r="TF17" s="395"/>
      <c r="TG17" s="395"/>
      <c r="TH17" s="395"/>
      <c r="TI17" s="395"/>
      <c r="TJ17" s="395"/>
      <c r="TK17" s="395"/>
    </row>
    <row r="18" spans="1:531" ht="37.5" customHeight="1" x14ac:dyDescent="0.2">
      <c r="A18" s="61" t="s">
        <v>99</v>
      </c>
      <c r="B18" s="701"/>
      <c r="C18" s="703"/>
      <c r="D18" s="703"/>
      <c r="E18" s="704"/>
      <c r="F18" s="701"/>
      <c r="G18" s="703"/>
      <c r="H18" s="703"/>
      <c r="I18" s="704"/>
      <c r="J18" s="701"/>
      <c r="K18" s="703"/>
      <c r="L18" s="703"/>
      <c r="M18" s="704"/>
      <c r="N18" s="701"/>
      <c r="O18" s="703"/>
      <c r="P18" s="703"/>
      <c r="Q18" s="703"/>
      <c r="R18" s="704"/>
      <c r="S18" s="701"/>
      <c r="T18" s="703"/>
      <c r="U18" s="703"/>
      <c r="V18" s="704"/>
      <c r="W18" s="701"/>
      <c r="X18" s="703"/>
      <c r="Y18" s="703"/>
      <c r="Z18" s="704"/>
      <c r="AA18" s="701"/>
      <c r="AB18" s="703"/>
      <c r="AC18" s="703"/>
      <c r="AD18" s="704"/>
      <c r="AE18" s="835"/>
      <c r="AF18" s="703"/>
      <c r="AG18" s="703"/>
      <c r="AH18" s="703"/>
      <c r="AI18" s="837"/>
      <c r="AJ18" s="701"/>
      <c r="AK18" s="703"/>
      <c r="AL18" s="703"/>
      <c r="AM18" s="704"/>
      <c r="AN18" s="701"/>
      <c r="AO18" s="703"/>
      <c r="AP18" s="703"/>
      <c r="AQ18" s="704"/>
      <c r="AR18" s="701"/>
      <c r="AS18" s="703"/>
      <c r="AT18" s="703"/>
      <c r="AU18" s="704"/>
      <c r="AV18" s="701"/>
      <c r="AW18" s="703"/>
      <c r="AX18" s="703"/>
      <c r="AY18" s="704"/>
      <c r="AZ18" s="703"/>
      <c r="BA18" s="701"/>
      <c r="BB18" s="703"/>
      <c r="BC18" s="703"/>
      <c r="BD18" s="704"/>
      <c r="BE18" s="701"/>
      <c r="BF18" s="703"/>
      <c r="BG18" s="703"/>
      <c r="BH18" s="704"/>
      <c r="BI18" s="701"/>
      <c r="BJ18" s="703"/>
      <c r="BK18" s="703"/>
      <c r="BL18" s="704"/>
      <c r="BM18" s="701"/>
      <c r="BN18" s="703"/>
      <c r="BO18" s="703"/>
      <c r="BP18" s="704"/>
      <c r="BQ18" s="703"/>
      <c r="BR18" s="701"/>
      <c r="BS18" s="703"/>
      <c r="BT18" s="703"/>
      <c r="BU18" s="704"/>
      <c r="BV18" s="701"/>
      <c r="BW18" s="703"/>
      <c r="BX18" s="703"/>
      <c r="BY18" s="704"/>
      <c r="BZ18" s="701"/>
      <c r="CA18" s="703"/>
      <c r="CB18" s="703"/>
      <c r="CC18" s="704"/>
      <c r="CD18" s="701"/>
      <c r="CE18" s="703"/>
      <c r="CF18" s="703"/>
      <c r="CG18" s="704"/>
      <c r="CH18" s="703"/>
      <c r="CI18" s="701"/>
      <c r="CJ18" s="703"/>
      <c r="CK18" s="703"/>
      <c r="CL18" s="704"/>
      <c r="CM18" s="701"/>
      <c r="CN18" s="703"/>
      <c r="CO18" s="703"/>
      <c r="CP18" s="704"/>
      <c r="CQ18" s="701"/>
      <c r="CR18" s="703"/>
      <c r="CS18" s="703"/>
      <c r="CT18" s="704"/>
      <c r="CU18" s="701"/>
      <c r="CV18" s="703"/>
      <c r="CW18" s="703"/>
      <c r="CX18" s="703"/>
      <c r="CY18" s="704"/>
      <c r="CZ18" s="701"/>
      <c r="DA18" s="703"/>
      <c r="DB18" s="703"/>
      <c r="DC18" s="704"/>
      <c r="DD18" s="701"/>
      <c r="DE18" s="703"/>
      <c r="DF18" s="703"/>
      <c r="DG18" s="704"/>
      <c r="DH18" s="701"/>
      <c r="DI18" s="703"/>
      <c r="DJ18" s="703"/>
      <c r="DK18" s="704"/>
      <c r="DL18" s="701"/>
      <c r="DM18" s="703"/>
      <c r="DN18" s="703"/>
      <c r="DO18" s="704"/>
      <c r="DP18" s="701"/>
      <c r="DQ18" s="703"/>
      <c r="DR18" s="703"/>
      <c r="DS18" s="704"/>
      <c r="DT18" s="701"/>
      <c r="DU18" s="703"/>
      <c r="DV18" s="703"/>
      <c r="DW18" s="704"/>
      <c r="DX18" s="701"/>
      <c r="DY18" s="703"/>
      <c r="DZ18" s="703"/>
      <c r="EA18" s="704"/>
      <c r="EB18" s="701"/>
      <c r="EC18" s="703"/>
      <c r="ED18" s="703"/>
      <c r="EE18" s="704"/>
      <c r="EF18" s="701"/>
      <c r="EG18" s="703"/>
      <c r="EH18" s="703"/>
      <c r="EI18" s="704"/>
      <c r="EJ18" s="701"/>
      <c r="EK18" s="703"/>
      <c r="EL18" s="703"/>
      <c r="EM18" s="704"/>
      <c r="EN18" s="835"/>
      <c r="EO18" s="703"/>
      <c r="EP18" s="703"/>
      <c r="EQ18" s="837"/>
      <c r="ER18" s="701"/>
      <c r="ES18" s="703"/>
      <c r="ET18" s="703"/>
      <c r="EU18" s="704"/>
      <c r="EV18" s="839"/>
      <c r="EW18" s="650"/>
      <c r="EX18" s="650"/>
      <c r="EY18" s="650"/>
      <c r="EZ18" s="650"/>
      <c r="FA18" s="703"/>
      <c r="FB18" s="704"/>
      <c r="FC18" s="839"/>
      <c r="FD18" s="650"/>
      <c r="FE18" s="650"/>
      <c r="FF18" s="650"/>
      <c r="FG18" s="650"/>
      <c r="FH18" s="703"/>
      <c r="FI18" s="704"/>
      <c r="FJ18" s="839"/>
      <c r="FK18" s="650"/>
      <c r="FL18" s="703"/>
      <c r="FM18" s="703"/>
      <c r="FN18" s="703"/>
      <c r="FO18" s="703"/>
      <c r="FP18" s="704"/>
      <c r="FQ18" s="827"/>
      <c r="FR18" s="682"/>
      <c r="FS18" s="682"/>
      <c r="FT18" s="682"/>
      <c r="FU18" s="682"/>
      <c r="FV18" s="682"/>
      <c r="FW18" s="682"/>
      <c r="FX18" s="682"/>
      <c r="FY18" s="682"/>
      <c r="FZ18" s="682"/>
      <c r="GA18" s="682"/>
      <c r="GB18" s="682"/>
      <c r="GC18" s="682"/>
      <c r="GD18" s="682"/>
      <c r="GE18" s="682"/>
      <c r="GF18" s="682"/>
      <c r="GG18" s="682"/>
      <c r="GH18" s="682"/>
      <c r="GI18" s="682"/>
      <c r="GJ18" s="682"/>
      <c r="GK18" s="682"/>
      <c r="GL18" s="682"/>
      <c r="GM18" s="787"/>
      <c r="GN18" s="682"/>
      <c r="GO18" s="682"/>
      <c r="GP18" s="787"/>
      <c r="GQ18" s="682"/>
      <c r="GR18" s="682"/>
      <c r="GS18" s="682"/>
      <c r="GT18" s="682"/>
      <c r="GU18" s="682"/>
      <c r="GV18" s="682"/>
      <c r="GW18" s="682"/>
      <c r="GX18" s="676"/>
      <c r="GY18" s="34" t="s">
        <v>99</v>
      </c>
      <c r="GZ18" s="105">
        <f>IF(GZ17&gt;GZ6,"",GZ17)</f>
        <v>29</v>
      </c>
      <c r="HA18" s="110">
        <v>14</v>
      </c>
      <c r="HB18" s="199" t="str">
        <f>リスト!C17</f>
        <v>藤</v>
      </c>
      <c r="HC18" s="111" t="str">
        <f>IF(リスト!D17="","",リスト!D17)</f>
        <v>藤　本</v>
      </c>
      <c r="HD18" s="111" t="str">
        <f>IF(リスト!F17="","",リスト!F17)</f>
        <v>(工事)</v>
      </c>
      <c r="HE18" s="111" t="str">
        <f>IF(リスト!E17="","",リスト!E17)</f>
        <v>Ｂa</v>
      </c>
      <c r="HF18" s="202" t="str">
        <f>IF(リスト!G17="","",リスト!G17)</f>
        <v/>
      </c>
      <c r="HG18" s="77" t="str">
        <f>IF(リスト!H17="","",リスト!H17)</f>
        <v>真田山</v>
      </c>
      <c r="HH18" s="77" t="str">
        <f>IF(リスト!I17="","",リスト!I17)</f>
        <v>石　橋</v>
      </c>
      <c r="HI18" s="77" t="str">
        <f>IF(リスト!J17="","",リスト!J17)</f>
        <v>帝塚山</v>
      </c>
      <c r="HJ18" s="77" t="str">
        <f>IF(リスト!K17="","",リスト!K17)</f>
        <v>浅香山</v>
      </c>
      <c r="HK18" s="77" t="str">
        <f>IF(リスト!L17="","",リスト!L17)</f>
        <v>落　合</v>
      </c>
      <c r="HL18" s="77" t="str">
        <f>IF(リスト!M17="","",リスト!M17)</f>
        <v>中須佐</v>
      </c>
      <c r="HM18" s="77" t="str">
        <f>IF(リスト!N17="","",リスト!N17)</f>
        <v>二階堂</v>
      </c>
      <c r="HN18" s="77" t="str">
        <f>IF(リスト!O17="","",リスト!O17)</f>
        <v>下  渕</v>
      </c>
      <c r="HO18" s="459" t="str">
        <f>IF(リスト!P17="","",リスト!P17)</f>
        <v/>
      </c>
      <c r="IV18" s="395"/>
      <c r="IW18" s="395"/>
      <c r="IX18" s="395"/>
      <c r="IY18" s="399"/>
      <c r="IZ18" s="399"/>
      <c r="JA18" s="399"/>
      <c r="JB18" s="399"/>
      <c r="JC18" s="399"/>
      <c r="JD18" s="399"/>
      <c r="JE18" s="399"/>
      <c r="JF18" s="399"/>
      <c r="JG18" s="399"/>
      <c r="JH18" s="399"/>
      <c r="JI18" s="399"/>
      <c r="JJ18" s="399"/>
      <c r="JK18" s="399"/>
      <c r="JL18" s="399"/>
      <c r="JM18" s="399"/>
      <c r="JN18" s="399"/>
      <c r="JO18" s="399"/>
      <c r="JP18" s="399"/>
      <c r="JQ18" s="399"/>
      <c r="JR18" s="399"/>
      <c r="JS18" s="399"/>
      <c r="JT18" s="399"/>
      <c r="JU18" s="399"/>
      <c r="JV18" s="399"/>
      <c r="JW18" s="399"/>
      <c r="JX18" s="399"/>
      <c r="JY18" s="399"/>
      <c r="JZ18" s="399"/>
      <c r="KA18" s="399"/>
      <c r="KB18" s="399"/>
      <c r="KC18" s="399"/>
      <c r="KD18" s="399"/>
      <c r="KE18" s="399"/>
      <c r="KF18" s="399"/>
      <c r="KG18" s="399"/>
      <c r="KH18" s="399"/>
      <c r="KI18" s="399"/>
      <c r="KJ18" s="399"/>
      <c r="KK18" s="395"/>
      <c r="KL18" s="395"/>
      <c r="KM18" s="395"/>
      <c r="KN18" s="395"/>
      <c r="KO18" s="395"/>
      <c r="KP18" s="395"/>
      <c r="KQ18" s="395"/>
      <c r="KR18" s="395"/>
      <c r="KS18" s="395"/>
      <c r="KT18" s="395"/>
      <c r="KU18" s="395"/>
      <c r="KV18" s="395"/>
      <c r="KW18" s="395"/>
      <c r="KX18" s="395"/>
      <c r="KY18" s="395"/>
      <c r="KZ18" s="395"/>
      <c r="LA18" s="395"/>
      <c r="LB18" s="395"/>
      <c r="LC18" s="395"/>
      <c r="LD18" s="395"/>
      <c r="LE18" s="395"/>
      <c r="LF18" s="395"/>
      <c r="LG18" s="395"/>
      <c r="LH18" s="395"/>
      <c r="LI18" s="395"/>
      <c r="LJ18" s="395"/>
      <c r="LK18" s="395"/>
      <c r="LL18" s="395"/>
      <c r="LM18" s="395"/>
      <c r="LN18" s="395"/>
      <c r="LO18" s="395"/>
      <c r="LP18" s="395"/>
      <c r="LQ18" s="395"/>
      <c r="LR18" s="395"/>
      <c r="LS18" s="395"/>
      <c r="LT18" s="395"/>
      <c r="LU18" s="395"/>
      <c r="LV18" s="395"/>
      <c r="LW18" s="395"/>
      <c r="LX18" s="395"/>
      <c r="LY18" s="395"/>
      <c r="LZ18" s="395"/>
      <c r="MA18" s="395"/>
      <c r="MB18" s="395"/>
      <c r="MC18" s="395"/>
      <c r="MD18" s="395"/>
      <c r="ME18" s="395"/>
      <c r="MF18" s="395"/>
      <c r="MG18" s="395"/>
      <c r="MH18" s="395"/>
      <c r="MI18" s="395"/>
      <c r="MJ18" s="395"/>
      <c r="MK18" s="395"/>
      <c r="ML18" s="395"/>
      <c r="MM18" s="395"/>
      <c r="MN18" s="395"/>
      <c r="MO18" s="395"/>
      <c r="MP18" s="395"/>
      <c r="MQ18" s="395"/>
      <c r="MR18" s="395"/>
      <c r="MS18" s="395"/>
      <c r="MT18" s="395"/>
      <c r="MU18" s="395"/>
      <c r="MV18" s="395"/>
      <c r="MW18" s="395"/>
      <c r="MX18" s="395"/>
      <c r="MY18" s="395"/>
      <c r="MZ18" s="395"/>
      <c r="NA18" s="395"/>
      <c r="NB18" s="395"/>
      <c r="NC18" s="395"/>
      <c r="ND18" s="395"/>
      <c r="NE18" s="395"/>
      <c r="NF18" s="395"/>
      <c r="NG18" s="395"/>
      <c r="NH18" s="395"/>
      <c r="NI18" s="395"/>
      <c r="NJ18" s="395"/>
      <c r="NK18" s="395"/>
      <c r="NL18" s="395"/>
      <c r="NM18" s="395"/>
      <c r="NN18" s="395"/>
      <c r="NO18" s="395"/>
      <c r="NP18" s="395"/>
      <c r="NQ18" s="395"/>
      <c r="NR18" s="395"/>
      <c r="NS18" s="395"/>
      <c r="NT18" s="395"/>
      <c r="NU18" s="395"/>
      <c r="NV18" s="395"/>
      <c r="NW18" s="395"/>
      <c r="NX18" s="395"/>
      <c r="NY18" s="395"/>
      <c r="NZ18" s="395"/>
      <c r="OA18" s="395"/>
      <c r="OB18" s="395"/>
      <c r="OC18" s="395"/>
      <c r="OD18" s="395"/>
      <c r="OE18" s="395"/>
      <c r="OF18" s="395"/>
      <c r="OG18" s="395"/>
      <c r="OH18" s="395"/>
      <c r="OI18" s="395"/>
      <c r="OJ18" s="395"/>
      <c r="OK18" s="395"/>
      <c r="OL18" s="395"/>
      <c r="OM18" s="395"/>
      <c r="ON18" s="395"/>
      <c r="OO18" s="395"/>
      <c r="OP18" s="395"/>
      <c r="OQ18" s="395"/>
      <c r="OR18" s="395"/>
      <c r="OS18" s="395"/>
      <c r="OT18" s="395"/>
      <c r="OU18" s="395"/>
      <c r="OV18" s="395"/>
      <c r="OW18" s="395"/>
      <c r="OX18" s="395"/>
      <c r="OY18" s="395"/>
      <c r="OZ18" s="395"/>
      <c r="PA18" s="395"/>
      <c r="PB18" s="395"/>
      <c r="PC18" s="395"/>
      <c r="PD18" s="395"/>
      <c r="PE18" s="395"/>
      <c r="PF18" s="395"/>
      <c r="PG18" s="395"/>
      <c r="PH18" s="395"/>
      <c r="PI18" s="395"/>
      <c r="PJ18" s="395"/>
      <c r="PK18" s="395"/>
      <c r="PL18" s="395"/>
      <c r="PM18" s="395"/>
      <c r="PN18" s="395"/>
      <c r="PO18" s="395"/>
      <c r="PP18" s="395"/>
      <c r="PQ18" s="395"/>
      <c r="PR18" s="395"/>
      <c r="PS18" s="395"/>
      <c r="PT18" s="395"/>
      <c r="PU18" s="395"/>
      <c r="PV18" s="395"/>
      <c r="PW18" s="395"/>
      <c r="PX18" s="395"/>
      <c r="PY18" s="395"/>
      <c r="PZ18" s="395"/>
      <c r="QA18" s="395"/>
      <c r="QB18" s="395"/>
      <c r="QC18" s="395"/>
      <c r="QD18" s="395"/>
      <c r="QE18" s="395"/>
      <c r="QF18" s="395"/>
      <c r="QG18" s="395"/>
      <c r="QH18" s="395"/>
      <c r="QI18" s="395"/>
      <c r="QJ18" s="395"/>
      <c r="QK18" s="395"/>
      <c r="QL18" s="395"/>
      <c r="QM18" s="395"/>
      <c r="QN18" s="395"/>
      <c r="QO18" s="395"/>
      <c r="QP18" s="395"/>
      <c r="QQ18" s="395"/>
      <c r="QR18" s="395"/>
      <c r="QS18" s="395"/>
      <c r="QT18" s="395"/>
      <c r="QU18" s="395"/>
      <c r="QV18" s="395"/>
      <c r="QW18" s="395"/>
      <c r="QX18" s="395"/>
      <c r="QY18" s="395"/>
      <c r="QZ18" s="395"/>
      <c r="RA18" s="395"/>
      <c r="RB18" s="395"/>
      <c r="RC18" s="395"/>
      <c r="RD18" s="395"/>
      <c r="RE18" s="395"/>
      <c r="RF18" s="395"/>
      <c r="RG18" s="395"/>
      <c r="RH18" s="395"/>
      <c r="RI18" s="395"/>
      <c r="RJ18" s="395"/>
      <c r="RK18" s="395"/>
      <c r="RL18" s="395"/>
      <c r="RM18" s="395"/>
      <c r="RN18" s="395"/>
      <c r="RO18" s="395"/>
      <c r="RP18" s="395"/>
      <c r="RQ18" s="395"/>
      <c r="RR18" s="395"/>
      <c r="RS18" s="395"/>
      <c r="RT18" s="395"/>
      <c r="RU18" s="395"/>
      <c r="RV18" s="395"/>
      <c r="RW18" s="395"/>
      <c r="RX18" s="395"/>
      <c r="RY18" s="395"/>
      <c r="RZ18" s="395"/>
      <c r="SA18" s="395"/>
      <c r="SB18" s="395"/>
      <c r="SC18" s="395"/>
      <c r="SD18" s="395"/>
      <c r="SE18" s="395"/>
      <c r="SF18" s="395"/>
      <c r="SG18" s="395"/>
      <c r="SH18" s="395"/>
      <c r="SI18" s="395"/>
      <c r="SJ18" s="395"/>
      <c r="SK18" s="395"/>
      <c r="SL18" s="395"/>
      <c r="SM18" s="395"/>
      <c r="SN18" s="395"/>
      <c r="SO18" s="395"/>
      <c r="SP18" s="395"/>
      <c r="SQ18" s="395"/>
      <c r="SR18" s="395"/>
      <c r="SS18" s="395"/>
      <c r="ST18" s="395"/>
      <c r="SU18" s="395"/>
      <c r="SV18" s="395"/>
      <c r="SW18" s="395"/>
      <c r="SX18" s="395"/>
      <c r="SY18" s="395"/>
      <c r="SZ18" s="395"/>
      <c r="TA18" s="395"/>
      <c r="TB18" s="395"/>
      <c r="TC18" s="395"/>
      <c r="TD18" s="395"/>
      <c r="TE18" s="395"/>
      <c r="TF18" s="395"/>
      <c r="TG18" s="395"/>
      <c r="TH18" s="395"/>
      <c r="TI18" s="395"/>
      <c r="TJ18" s="395"/>
      <c r="TK18" s="395"/>
    </row>
    <row r="19" spans="1:531" ht="37.5" customHeight="1" thickBot="1" x14ac:dyDescent="0.25">
      <c r="A19" s="62"/>
      <c r="B19" s="702"/>
      <c r="C19" s="651"/>
      <c r="D19" s="651"/>
      <c r="E19" s="705"/>
      <c r="F19" s="702"/>
      <c r="G19" s="651"/>
      <c r="H19" s="651"/>
      <c r="I19" s="705"/>
      <c r="J19" s="702"/>
      <c r="K19" s="651"/>
      <c r="L19" s="651"/>
      <c r="M19" s="705"/>
      <c r="N19" s="702"/>
      <c r="O19" s="651"/>
      <c r="P19" s="651"/>
      <c r="Q19" s="651"/>
      <c r="R19" s="705"/>
      <c r="S19" s="702"/>
      <c r="T19" s="651"/>
      <c r="U19" s="651"/>
      <c r="V19" s="705"/>
      <c r="W19" s="702"/>
      <c r="X19" s="651"/>
      <c r="Y19" s="651"/>
      <c r="Z19" s="705"/>
      <c r="AA19" s="702"/>
      <c r="AB19" s="651"/>
      <c r="AC19" s="651"/>
      <c r="AD19" s="705"/>
      <c r="AE19" s="836"/>
      <c r="AF19" s="651"/>
      <c r="AG19" s="651"/>
      <c r="AH19" s="651"/>
      <c r="AI19" s="838"/>
      <c r="AJ19" s="702"/>
      <c r="AK19" s="651"/>
      <c r="AL19" s="651"/>
      <c r="AM19" s="705"/>
      <c r="AN19" s="702"/>
      <c r="AO19" s="651"/>
      <c r="AP19" s="651"/>
      <c r="AQ19" s="705"/>
      <c r="AR19" s="702"/>
      <c r="AS19" s="651"/>
      <c r="AT19" s="651"/>
      <c r="AU19" s="705"/>
      <c r="AV19" s="702"/>
      <c r="AW19" s="651"/>
      <c r="AX19" s="651"/>
      <c r="AY19" s="705"/>
      <c r="AZ19" s="651"/>
      <c r="BA19" s="702"/>
      <c r="BB19" s="651"/>
      <c r="BC19" s="651"/>
      <c r="BD19" s="705"/>
      <c r="BE19" s="702"/>
      <c r="BF19" s="651"/>
      <c r="BG19" s="651"/>
      <c r="BH19" s="705"/>
      <c r="BI19" s="702"/>
      <c r="BJ19" s="651"/>
      <c r="BK19" s="651"/>
      <c r="BL19" s="705"/>
      <c r="BM19" s="702"/>
      <c r="BN19" s="651"/>
      <c r="BO19" s="651"/>
      <c r="BP19" s="705"/>
      <c r="BQ19" s="651"/>
      <c r="BR19" s="702"/>
      <c r="BS19" s="651"/>
      <c r="BT19" s="651"/>
      <c r="BU19" s="705"/>
      <c r="BV19" s="702"/>
      <c r="BW19" s="651"/>
      <c r="BX19" s="651"/>
      <c r="BY19" s="705"/>
      <c r="BZ19" s="702"/>
      <c r="CA19" s="651"/>
      <c r="CB19" s="651"/>
      <c r="CC19" s="705"/>
      <c r="CD19" s="702"/>
      <c r="CE19" s="651"/>
      <c r="CF19" s="651"/>
      <c r="CG19" s="705"/>
      <c r="CH19" s="651"/>
      <c r="CI19" s="702"/>
      <c r="CJ19" s="651"/>
      <c r="CK19" s="651"/>
      <c r="CL19" s="705"/>
      <c r="CM19" s="702"/>
      <c r="CN19" s="651"/>
      <c r="CO19" s="651"/>
      <c r="CP19" s="705"/>
      <c r="CQ19" s="702"/>
      <c r="CR19" s="651"/>
      <c r="CS19" s="651"/>
      <c r="CT19" s="705"/>
      <c r="CU19" s="702"/>
      <c r="CV19" s="651"/>
      <c r="CW19" s="651"/>
      <c r="CX19" s="651"/>
      <c r="CY19" s="705"/>
      <c r="CZ19" s="702"/>
      <c r="DA19" s="651"/>
      <c r="DB19" s="651"/>
      <c r="DC19" s="705"/>
      <c r="DD19" s="702"/>
      <c r="DE19" s="651"/>
      <c r="DF19" s="651"/>
      <c r="DG19" s="705"/>
      <c r="DH19" s="702"/>
      <c r="DI19" s="651"/>
      <c r="DJ19" s="651"/>
      <c r="DK19" s="705"/>
      <c r="DL19" s="702"/>
      <c r="DM19" s="651"/>
      <c r="DN19" s="651"/>
      <c r="DO19" s="705"/>
      <c r="DP19" s="702"/>
      <c r="DQ19" s="651"/>
      <c r="DR19" s="651"/>
      <c r="DS19" s="705"/>
      <c r="DT19" s="702"/>
      <c r="DU19" s="651"/>
      <c r="DV19" s="651"/>
      <c r="DW19" s="705"/>
      <c r="DX19" s="702"/>
      <c r="DY19" s="651"/>
      <c r="DZ19" s="651"/>
      <c r="EA19" s="705"/>
      <c r="EB19" s="702"/>
      <c r="EC19" s="651"/>
      <c r="ED19" s="651"/>
      <c r="EE19" s="705"/>
      <c r="EF19" s="702"/>
      <c r="EG19" s="651"/>
      <c r="EH19" s="651"/>
      <c r="EI19" s="705"/>
      <c r="EJ19" s="702"/>
      <c r="EK19" s="651"/>
      <c r="EL19" s="651"/>
      <c r="EM19" s="705"/>
      <c r="EN19" s="836"/>
      <c r="EO19" s="651"/>
      <c r="EP19" s="651"/>
      <c r="EQ19" s="838"/>
      <c r="ER19" s="702"/>
      <c r="ES19" s="651"/>
      <c r="ET19" s="651"/>
      <c r="EU19" s="705"/>
      <c r="EV19" s="702"/>
      <c r="EW19" s="651"/>
      <c r="EX19" s="651"/>
      <c r="EY19" s="651"/>
      <c r="EZ19" s="651"/>
      <c r="FA19" s="651"/>
      <c r="FB19" s="705"/>
      <c r="FC19" s="702"/>
      <c r="FD19" s="651"/>
      <c r="FE19" s="651"/>
      <c r="FF19" s="651"/>
      <c r="FG19" s="651"/>
      <c r="FH19" s="651"/>
      <c r="FI19" s="705"/>
      <c r="FJ19" s="702"/>
      <c r="FK19" s="651"/>
      <c r="FL19" s="651"/>
      <c r="FM19" s="948"/>
      <c r="FN19" s="651"/>
      <c r="FO19" s="651"/>
      <c r="FP19" s="705"/>
      <c r="FQ19" s="828"/>
      <c r="FR19" s="683"/>
      <c r="FS19" s="683"/>
      <c r="FT19" s="683"/>
      <c r="FU19" s="683"/>
      <c r="FV19" s="683"/>
      <c r="FW19" s="683"/>
      <c r="FX19" s="683"/>
      <c r="FY19" s="683"/>
      <c r="FZ19" s="683"/>
      <c r="GA19" s="683"/>
      <c r="GB19" s="683"/>
      <c r="GC19" s="683"/>
      <c r="GD19" s="683"/>
      <c r="GE19" s="683"/>
      <c r="GF19" s="683"/>
      <c r="GG19" s="683"/>
      <c r="GH19" s="683"/>
      <c r="GI19" s="683"/>
      <c r="GJ19" s="683"/>
      <c r="GK19" s="683"/>
      <c r="GL19" s="683"/>
      <c r="GM19" s="788"/>
      <c r="GN19" s="683"/>
      <c r="GO19" s="683"/>
      <c r="GP19" s="788"/>
      <c r="GQ19" s="683"/>
      <c r="GR19" s="683"/>
      <c r="GS19" s="683"/>
      <c r="GT19" s="683"/>
      <c r="GU19" s="683"/>
      <c r="GV19" s="683"/>
      <c r="GW19" s="683"/>
      <c r="GX19" s="677"/>
      <c r="GY19" s="35">
        <f>((COUNTIF(FQ14:GK14,"○"))+(COUNTIF(FQ15:GK15,"○")))</f>
        <v>0</v>
      </c>
      <c r="HA19" s="110">
        <v>15</v>
      </c>
      <c r="HB19" s="199" t="str">
        <f>リスト!C18</f>
        <v>幸</v>
      </c>
      <c r="HC19" s="111" t="str">
        <f>IF(リスト!D18="","",リスト!D18)</f>
        <v>幸　岡</v>
      </c>
      <c r="HD19" s="111" t="str">
        <f>IF(リスト!F18="","",リスト!F18)</f>
        <v>業者名</v>
      </c>
      <c r="HE19" s="111" t="str">
        <f>IF(リスト!E18="","",リスト!E18)</f>
        <v>ＯＣ</v>
      </c>
      <c r="HF19" s="202" t="str">
        <f>IF(リスト!G18="","",リスト!G18)</f>
        <v/>
      </c>
      <c r="HG19" s="77" t="str">
        <f>IF(リスト!H18="","",リスト!H18)</f>
        <v>本　町</v>
      </c>
      <c r="HH19" s="77" t="str">
        <f>IF(リスト!I18="","",リスト!I18)</f>
        <v>渋　谷</v>
      </c>
      <c r="HI19" s="77" t="str">
        <f>IF(リスト!J18="","",リスト!J18)</f>
        <v>天下茶屋</v>
      </c>
      <c r="HJ19" s="77" t="str">
        <f>IF(リスト!K18="","",リスト!K18)</f>
        <v>旭ヶ丘</v>
      </c>
      <c r="HK19" s="77" t="str">
        <f>IF(リスト!L18="","",リスト!L18)</f>
        <v>小　部</v>
      </c>
      <c r="HL19" s="459" t="str">
        <f>IF(リスト!M18="","",リスト!M18)</f>
        <v/>
      </c>
      <c r="HM19" s="77" t="str">
        <f>IF(リスト!N18="","",リスト!N18)</f>
        <v>平  群</v>
      </c>
      <c r="HN19" s="77" t="str">
        <f>IF(リスト!O18="","",リスト!O18)</f>
        <v>大宇陀</v>
      </c>
      <c r="HO19" s="460" t="str">
        <f>IF(リスト!P18="","",リスト!P18)</f>
        <v>奥吉野P/S</v>
      </c>
      <c r="IV19" s="395"/>
      <c r="IW19" s="395"/>
      <c r="IX19" s="395"/>
      <c r="IY19" s="399"/>
      <c r="IZ19" s="399"/>
      <c r="JA19" s="399"/>
      <c r="JB19" s="399"/>
      <c r="JC19" s="399"/>
      <c r="JD19" s="399"/>
      <c r="JE19" s="399"/>
      <c r="JF19" s="399"/>
      <c r="JG19" s="399"/>
      <c r="JH19" s="399"/>
      <c r="JI19" s="399"/>
      <c r="JJ19" s="399"/>
      <c r="JK19" s="399"/>
      <c r="JL19" s="399"/>
      <c r="JM19" s="399"/>
      <c r="JN19" s="399"/>
      <c r="JO19" s="399"/>
      <c r="JP19" s="399"/>
      <c r="JQ19" s="399"/>
      <c r="JR19" s="399"/>
      <c r="JS19" s="399"/>
      <c r="JT19" s="399"/>
      <c r="JU19" s="399"/>
      <c r="JV19" s="399"/>
      <c r="JW19" s="399"/>
      <c r="JX19" s="399"/>
      <c r="JY19" s="399"/>
      <c r="JZ19" s="399"/>
      <c r="KA19" s="399"/>
      <c r="KB19" s="399"/>
      <c r="KC19" s="399"/>
      <c r="KD19" s="399"/>
      <c r="KE19" s="399"/>
      <c r="KF19" s="399"/>
      <c r="KG19" s="399"/>
      <c r="KH19" s="399"/>
      <c r="KI19" s="399"/>
      <c r="KJ19" s="399"/>
      <c r="KK19" s="395"/>
      <c r="KL19" s="395"/>
      <c r="KM19" s="395"/>
      <c r="KN19" s="395"/>
      <c r="KO19" s="395"/>
      <c r="KP19" s="395"/>
      <c r="KQ19" s="395"/>
      <c r="KR19" s="395"/>
      <c r="KS19" s="395"/>
      <c r="KT19" s="395"/>
      <c r="KU19" s="395"/>
      <c r="KV19" s="395"/>
      <c r="KW19" s="395"/>
      <c r="KX19" s="395"/>
      <c r="KY19" s="395"/>
      <c r="KZ19" s="395"/>
      <c r="LA19" s="395"/>
      <c r="LB19" s="395"/>
      <c r="LC19" s="395"/>
      <c r="LD19" s="395"/>
      <c r="LE19" s="395"/>
      <c r="LF19" s="395"/>
      <c r="LG19" s="395"/>
      <c r="LH19" s="395"/>
      <c r="LI19" s="395"/>
      <c r="LJ19" s="395"/>
      <c r="LK19" s="395"/>
      <c r="LL19" s="395"/>
      <c r="LM19" s="395"/>
      <c r="LN19" s="395"/>
      <c r="LO19" s="395"/>
      <c r="LP19" s="395"/>
      <c r="LQ19" s="395"/>
      <c r="LR19" s="395"/>
      <c r="LS19" s="395"/>
      <c r="LT19" s="395"/>
      <c r="LU19" s="395"/>
      <c r="LV19" s="395"/>
      <c r="LW19" s="395"/>
      <c r="LX19" s="395"/>
      <c r="LY19" s="395"/>
      <c r="LZ19" s="395"/>
      <c r="MA19" s="395"/>
      <c r="MB19" s="395"/>
      <c r="MC19" s="395"/>
      <c r="MD19" s="395"/>
      <c r="ME19" s="395"/>
      <c r="MF19" s="395"/>
      <c r="MG19" s="395"/>
      <c r="MH19" s="395"/>
      <c r="MI19" s="395"/>
      <c r="MJ19" s="395"/>
      <c r="MK19" s="395"/>
      <c r="ML19" s="395"/>
      <c r="MM19" s="395"/>
      <c r="MN19" s="395"/>
      <c r="MO19" s="395"/>
      <c r="MP19" s="395"/>
      <c r="MQ19" s="395"/>
      <c r="MR19" s="395"/>
      <c r="MS19" s="395"/>
      <c r="MT19" s="395"/>
      <c r="MU19" s="395"/>
      <c r="MV19" s="395"/>
      <c r="MW19" s="395"/>
      <c r="MX19" s="395"/>
      <c r="MY19" s="395"/>
      <c r="MZ19" s="395"/>
      <c r="NA19" s="395"/>
      <c r="NB19" s="395"/>
      <c r="NC19" s="395"/>
      <c r="ND19" s="395"/>
      <c r="NE19" s="395"/>
      <c r="NF19" s="395"/>
      <c r="NG19" s="395"/>
      <c r="NH19" s="395"/>
      <c r="NI19" s="395"/>
      <c r="NJ19" s="395"/>
      <c r="NK19" s="395"/>
      <c r="NL19" s="395"/>
      <c r="NM19" s="395"/>
      <c r="NN19" s="395"/>
      <c r="NO19" s="395"/>
      <c r="NP19" s="395"/>
      <c r="NQ19" s="395"/>
      <c r="NR19" s="395"/>
      <c r="NS19" s="395"/>
      <c r="NT19" s="395"/>
      <c r="NU19" s="395"/>
      <c r="NV19" s="395"/>
      <c r="NW19" s="395"/>
      <c r="NX19" s="395"/>
      <c r="NY19" s="395"/>
      <c r="NZ19" s="395"/>
      <c r="OA19" s="395"/>
      <c r="OB19" s="395"/>
      <c r="OC19" s="395"/>
      <c r="OD19" s="395"/>
      <c r="OE19" s="395"/>
      <c r="OF19" s="395"/>
      <c r="OG19" s="395"/>
      <c r="OH19" s="395"/>
      <c r="OI19" s="395"/>
      <c r="OJ19" s="395"/>
      <c r="OK19" s="395"/>
      <c r="OL19" s="395"/>
      <c r="OM19" s="395"/>
      <c r="ON19" s="395"/>
      <c r="OO19" s="395"/>
      <c r="OP19" s="395"/>
      <c r="OQ19" s="395"/>
      <c r="OR19" s="395"/>
      <c r="OS19" s="395"/>
      <c r="OT19" s="395"/>
      <c r="OU19" s="395"/>
      <c r="OV19" s="395"/>
      <c r="OW19" s="395"/>
      <c r="OX19" s="395"/>
      <c r="OY19" s="395"/>
      <c r="OZ19" s="395"/>
      <c r="PA19" s="395"/>
      <c r="PB19" s="395"/>
      <c r="PC19" s="395"/>
      <c r="PD19" s="395"/>
      <c r="PE19" s="395"/>
      <c r="PF19" s="395"/>
      <c r="PG19" s="395"/>
      <c r="PH19" s="395"/>
      <c r="PI19" s="395"/>
      <c r="PJ19" s="395"/>
      <c r="PK19" s="395"/>
      <c r="PL19" s="395"/>
      <c r="PM19" s="395"/>
      <c r="PN19" s="395"/>
      <c r="PO19" s="395"/>
      <c r="PP19" s="395"/>
      <c r="PQ19" s="395"/>
      <c r="PR19" s="395"/>
      <c r="PS19" s="395"/>
      <c r="PT19" s="395"/>
      <c r="PU19" s="395"/>
      <c r="PV19" s="395"/>
      <c r="PW19" s="395"/>
      <c r="PX19" s="395"/>
      <c r="PY19" s="395"/>
      <c r="PZ19" s="395"/>
      <c r="QA19" s="395"/>
      <c r="QB19" s="395"/>
      <c r="QC19" s="395"/>
      <c r="QD19" s="395"/>
      <c r="QE19" s="395"/>
      <c r="QF19" s="395"/>
      <c r="QG19" s="395"/>
      <c r="QH19" s="395"/>
      <c r="QI19" s="395"/>
      <c r="QJ19" s="395"/>
      <c r="QK19" s="395"/>
      <c r="QL19" s="395"/>
      <c r="QM19" s="395"/>
      <c r="QN19" s="395"/>
      <c r="QO19" s="395"/>
      <c r="QP19" s="395"/>
      <c r="QQ19" s="395"/>
      <c r="QR19" s="395"/>
      <c r="QS19" s="395"/>
      <c r="QT19" s="395"/>
      <c r="QU19" s="395"/>
      <c r="QV19" s="395"/>
      <c r="QW19" s="395"/>
      <c r="QX19" s="395"/>
      <c r="QY19" s="395"/>
      <c r="QZ19" s="395"/>
      <c r="RA19" s="395"/>
      <c r="RB19" s="395"/>
      <c r="RC19" s="395"/>
      <c r="RD19" s="395"/>
      <c r="RE19" s="395"/>
      <c r="RF19" s="395"/>
      <c r="RG19" s="395"/>
      <c r="RH19" s="395"/>
      <c r="RI19" s="395"/>
      <c r="RJ19" s="395"/>
      <c r="RK19" s="395"/>
      <c r="RL19" s="395"/>
      <c r="RM19" s="395"/>
      <c r="RN19" s="395"/>
      <c r="RO19" s="395"/>
      <c r="RP19" s="395"/>
      <c r="RQ19" s="395"/>
      <c r="RR19" s="395"/>
      <c r="RS19" s="395"/>
      <c r="RT19" s="395"/>
      <c r="RU19" s="395"/>
      <c r="RV19" s="395"/>
      <c r="RW19" s="395"/>
      <c r="RX19" s="395"/>
      <c r="RY19" s="395"/>
      <c r="RZ19" s="395"/>
      <c r="SA19" s="395"/>
      <c r="SB19" s="395"/>
      <c r="SC19" s="395"/>
      <c r="SD19" s="395"/>
      <c r="SE19" s="395"/>
      <c r="SF19" s="395"/>
      <c r="SG19" s="395"/>
      <c r="SH19" s="395"/>
      <c r="SI19" s="395"/>
      <c r="SJ19" s="395"/>
      <c r="SK19" s="395"/>
      <c r="SL19" s="395"/>
      <c r="SM19" s="395"/>
      <c r="SN19" s="395"/>
      <c r="SO19" s="395"/>
      <c r="SP19" s="395"/>
      <c r="SQ19" s="395"/>
      <c r="SR19" s="395"/>
      <c r="SS19" s="395"/>
      <c r="ST19" s="395"/>
      <c r="SU19" s="395"/>
      <c r="SV19" s="395"/>
      <c r="SW19" s="395"/>
      <c r="SX19" s="395"/>
      <c r="SY19" s="395"/>
      <c r="SZ19" s="395"/>
      <c r="TA19" s="395"/>
      <c r="TB19" s="395"/>
      <c r="TC19" s="395"/>
      <c r="TD19" s="395"/>
      <c r="TE19" s="395"/>
      <c r="TF19" s="395"/>
      <c r="TG19" s="395"/>
      <c r="TH19" s="395"/>
      <c r="TI19" s="395"/>
      <c r="TJ19" s="395"/>
      <c r="TK19" s="395"/>
    </row>
    <row r="20" spans="1:531" s="109" customFormat="1" ht="25.5" customHeight="1" x14ac:dyDescent="0.2">
      <c r="A20" s="490"/>
      <c r="B20" s="763"/>
      <c r="C20" s="764"/>
      <c r="D20" s="764"/>
      <c r="E20" s="765"/>
      <c r="F20" s="763"/>
      <c r="G20" s="764"/>
      <c r="H20" s="764"/>
      <c r="I20" s="765"/>
      <c r="J20" s="763"/>
      <c r="K20" s="764"/>
      <c r="L20" s="764"/>
      <c r="M20" s="765"/>
      <c r="N20" s="763"/>
      <c r="O20" s="764"/>
      <c r="P20" s="764"/>
      <c r="Q20" s="764"/>
      <c r="R20" s="765"/>
      <c r="S20" s="763"/>
      <c r="T20" s="764"/>
      <c r="U20" s="764"/>
      <c r="V20" s="765"/>
      <c r="W20" s="763"/>
      <c r="X20" s="764"/>
      <c r="Y20" s="764"/>
      <c r="Z20" s="765"/>
      <c r="AA20" s="763"/>
      <c r="AB20" s="764"/>
      <c r="AC20" s="764"/>
      <c r="AD20" s="765"/>
      <c r="AE20" s="763"/>
      <c r="AF20" s="764"/>
      <c r="AG20" s="764"/>
      <c r="AH20" s="764"/>
      <c r="AI20" s="765"/>
      <c r="AJ20" s="763"/>
      <c r="AK20" s="764"/>
      <c r="AL20" s="764"/>
      <c r="AM20" s="765"/>
      <c r="AN20" s="763"/>
      <c r="AO20" s="764"/>
      <c r="AP20" s="764"/>
      <c r="AQ20" s="765"/>
      <c r="AR20" s="763"/>
      <c r="AS20" s="764"/>
      <c r="AT20" s="764"/>
      <c r="AU20" s="765"/>
      <c r="AV20" s="763"/>
      <c r="AW20" s="764"/>
      <c r="AX20" s="764"/>
      <c r="AY20" s="764"/>
      <c r="AZ20" s="982"/>
      <c r="BA20" s="763"/>
      <c r="BB20" s="764"/>
      <c r="BC20" s="764"/>
      <c r="BD20" s="765"/>
      <c r="BE20" s="763"/>
      <c r="BF20" s="764"/>
      <c r="BG20" s="764"/>
      <c r="BH20" s="765"/>
      <c r="BI20" s="763"/>
      <c r="BJ20" s="764"/>
      <c r="BK20" s="764"/>
      <c r="BL20" s="765"/>
      <c r="BM20" s="763"/>
      <c r="BN20" s="764"/>
      <c r="BO20" s="764"/>
      <c r="BP20" s="764"/>
      <c r="BQ20" s="982"/>
      <c r="BR20" s="763"/>
      <c r="BS20" s="764"/>
      <c r="BT20" s="764"/>
      <c r="BU20" s="765"/>
      <c r="BV20" s="763"/>
      <c r="BW20" s="764"/>
      <c r="BX20" s="764"/>
      <c r="BY20" s="765"/>
      <c r="BZ20" s="763"/>
      <c r="CA20" s="764"/>
      <c r="CB20" s="764"/>
      <c r="CC20" s="765"/>
      <c r="CD20" s="763"/>
      <c r="CE20" s="764"/>
      <c r="CF20" s="764"/>
      <c r="CG20" s="764"/>
      <c r="CH20" s="1013"/>
      <c r="CI20" s="763"/>
      <c r="CJ20" s="764"/>
      <c r="CK20" s="764"/>
      <c r="CL20" s="765"/>
      <c r="CM20" s="763"/>
      <c r="CN20" s="764"/>
      <c r="CO20" s="764"/>
      <c r="CP20" s="765"/>
      <c r="CQ20" s="763"/>
      <c r="CR20" s="764"/>
      <c r="CS20" s="764"/>
      <c r="CT20" s="765"/>
      <c r="CU20" s="763"/>
      <c r="CV20" s="764"/>
      <c r="CW20" s="764"/>
      <c r="CX20" s="764"/>
      <c r="CY20" s="765"/>
      <c r="CZ20" s="763"/>
      <c r="DA20" s="764"/>
      <c r="DB20" s="764"/>
      <c r="DC20" s="765"/>
      <c r="DD20" s="763"/>
      <c r="DE20" s="764"/>
      <c r="DF20" s="764"/>
      <c r="DG20" s="765"/>
      <c r="DH20" s="926"/>
      <c r="DI20" s="927"/>
      <c r="DJ20" s="927"/>
      <c r="DK20" s="928"/>
      <c r="DL20" s="763"/>
      <c r="DM20" s="764"/>
      <c r="DN20" s="764"/>
      <c r="DO20" s="765"/>
      <c r="DP20" s="763"/>
      <c r="DQ20" s="764"/>
      <c r="DR20" s="764"/>
      <c r="DS20" s="765"/>
      <c r="DT20" s="763"/>
      <c r="DU20" s="764"/>
      <c r="DV20" s="764"/>
      <c r="DW20" s="765"/>
      <c r="DX20" s="763"/>
      <c r="DY20" s="764"/>
      <c r="DZ20" s="764"/>
      <c r="EA20" s="765"/>
      <c r="EB20" s="763"/>
      <c r="EC20" s="764"/>
      <c r="ED20" s="764"/>
      <c r="EE20" s="765"/>
      <c r="EF20" s="763"/>
      <c r="EG20" s="764"/>
      <c r="EH20" s="764"/>
      <c r="EI20" s="765"/>
      <c r="EJ20" s="763"/>
      <c r="EK20" s="764"/>
      <c r="EL20" s="764"/>
      <c r="EM20" s="765"/>
      <c r="EN20" s="763"/>
      <c r="EO20" s="764"/>
      <c r="EP20" s="764"/>
      <c r="EQ20" s="765"/>
      <c r="ER20" s="763"/>
      <c r="ES20" s="764"/>
      <c r="ET20" s="764"/>
      <c r="EU20" s="765"/>
      <c r="EV20" s="763"/>
      <c r="EW20" s="764"/>
      <c r="EX20" s="764"/>
      <c r="EY20" s="764"/>
      <c r="EZ20" s="764"/>
      <c r="FA20" s="764"/>
      <c r="FB20" s="765"/>
      <c r="FC20" s="763"/>
      <c r="FD20" s="764"/>
      <c r="FE20" s="764"/>
      <c r="FF20" s="764"/>
      <c r="FG20" s="764"/>
      <c r="FH20" s="764"/>
      <c r="FI20" s="765"/>
      <c r="FJ20" s="763"/>
      <c r="FK20" s="764"/>
      <c r="FL20" s="764"/>
      <c r="FM20" s="764"/>
      <c r="FN20" s="764"/>
      <c r="FO20" s="930"/>
      <c r="FP20" s="982"/>
      <c r="FQ20" s="491"/>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3"/>
      <c r="GN20" s="492"/>
      <c r="GO20" s="492"/>
      <c r="GP20" s="493"/>
      <c r="GQ20" s="492"/>
      <c r="GR20" s="492"/>
      <c r="GS20" s="492"/>
      <c r="GT20" s="492"/>
      <c r="GU20" s="492"/>
      <c r="GV20" s="492"/>
      <c r="GW20" s="492"/>
      <c r="GX20" s="494"/>
      <c r="GY20" s="495"/>
      <c r="HA20" s="110">
        <v>16</v>
      </c>
      <c r="HB20" s="199" t="str">
        <f>リスト!C19</f>
        <v>宮</v>
      </c>
      <c r="HC20" s="111" t="str">
        <f>IF(リスト!D19="","",リスト!D19)</f>
        <v>宮　地</v>
      </c>
      <c r="HD20" s="111" t="str">
        <f>IF(リスト!F19="","",リスト!F19)</f>
        <v>河口電気</v>
      </c>
      <c r="HE20" s="111" t="str">
        <f>IF(リスト!E19="","",リスト!E19)</f>
        <v>Ｃ８７・７９ＬＫ</v>
      </c>
      <c r="HF20" s="202" t="str">
        <f>IF(リスト!G19="","",リスト!G19)</f>
        <v/>
      </c>
      <c r="HG20" s="77" t="str">
        <f>IF(リスト!H19="","",リスト!H19)</f>
        <v>大　仁</v>
      </c>
      <c r="HH20" s="77" t="str">
        <f>IF(リスト!I19="","",リスト!I19)</f>
        <v>大　岩</v>
      </c>
      <c r="HI20" s="77" t="str">
        <f>IF(リスト!J19="","",リスト!J19)</f>
        <v>テクノポート</v>
      </c>
      <c r="HJ20" s="77" t="str">
        <f>IF(リスト!K19="","",リスト!K19)</f>
        <v>浜　寺</v>
      </c>
      <c r="HK20" s="77" t="str">
        <f>IF(リスト!L19="","",リスト!L19)</f>
        <v>鈴蘭台</v>
      </c>
      <c r="HL20" s="77" t="str">
        <f>IF(リスト!M19="","",リスト!M19)</f>
        <v>立　花</v>
      </c>
      <c r="HM20" s="77" t="str">
        <f>IF(リスト!N19="","",リスト!N19)</f>
        <v>王  寺</v>
      </c>
      <c r="HN20" s="77" t="str">
        <f>IF(リスト!O19="","",リスト!O19)</f>
        <v>五  条</v>
      </c>
      <c r="HO20" s="460" t="str">
        <f>IF(リスト!P19="","",リスト!P19)</f>
        <v>上矢治堰堤</v>
      </c>
      <c r="HQ20" s="57" t="str">
        <f>IF(FQ21="内勤","",IF(FQ21="在宅","",IF(FQ21="","",1)))</f>
        <v/>
      </c>
      <c r="HR20" s="57" t="str">
        <f t="shared" ref="HR20:IJ20" si="54">IF(FR21="内勤","",IF(FR21="在宅","",IF(FR21="","",1)))</f>
        <v/>
      </c>
      <c r="HS20" s="57" t="str">
        <f t="shared" si="54"/>
        <v/>
      </c>
      <c r="HT20" s="57" t="str">
        <f t="shared" si="54"/>
        <v/>
      </c>
      <c r="HU20" s="57" t="str">
        <f t="shared" si="54"/>
        <v/>
      </c>
      <c r="HV20" s="57" t="str">
        <f t="shared" si="54"/>
        <v/>
      </c>
      <c r="HW20" s="57" t="str">
        <f t="shared" si="54"/>
        <v/>
      </c>
      <c r="HX20" s="57" t="str">
        <f t="shared" si="54"/>
        <v/>
      </c>
      <c r="HY20" s="57" t="str">
        <f t="shared" si="54"/>
        <v/>
      </c>
      <c r="HZ20" s="57" t="str">
        <f t="shared" si="54"/>
        <v/>
      </c>
      <c r="IA20" s="57" t="str">
        <f t="shared" si="54"/>
        <v/>
      </c>
      <c r="IB20" s="57" t="str">
        <f t="shared" si="54"/>
        <v/>
      </c>
      <c r="IC20" s="57" t="str">
        <f t="shared" si="54"/>
        <v/>
      </c>
      <c r="ID20" s="57" t="str">
        <f t="shared" si="54"/>
        <v/>
      </c>
      <c r="IE20" s="57" t="str">
        <f t="shared" si="54"/>
        <v/>
      </c>
      <c r="IF20" s="57" t="str">
        <f t="shared" si="54"/>
        <v/>
      </c>
      <c r="IG20" s="57" t="str">
        <f t="shared" si="54"/>
        <v/>
      </c>
      <c r="IH20" s="57" t="str">
        <f t="shared" si="54"/>
        <v/>
      </c>
      <c r="II20" s="57" t="str">
        <f t="shared" si="54"/>
        <v/>
      </c>
      <c r="IJ20" s="57" t="str">
        <f t="shared" si="54"/>
        <v/>
      </c>
      <c r="IK20" s="57"/>
      <c r="IL20" s="57"/>
      <c r="IM20" s="57"/>
      <c r="IV20" s="394"/>
      <c r="IW20" s="394"/>
      <c r="IX20" s="394"/>
      <c r="IY20" s="399"/>
      <c r="IZ20" s="399"/>
      <c r="JA20" s="399"/>
      <c r="JB20" s="399"/>
      <c r="JC20" s="399"/>
      <c r="JD20" s="399"/>
      <c r="JE20" s="399"/>
      <c r="JF20" s="399"/>
      <c r="JG20" s="399"/>
      <c r="JH20" s="399"/>
      <c r="JI20" s="399"/>
      <c r="JJ20" s="398"/>
      <c r="JK20" s="398"/>
      <c r="JL20" s="399"/>
      <c r="JM20" s="399"/>
      <c r="JN20" s="399"/>
      <c r="JO20" s="399"/>
      <c r="JP20" s="399"/>
      <c r="JQ20" s="399"/>
      <c r="JR20" s="399"/>
      <c r="JS20" s="399"/>
      <c r="JT20" s="398"/>
      <c r="JU20" s="398"/>
      <c r="JV20" s="398"/>
      <c r="JW20" s="398"/>
      <c r="JX20" s="398"/>
      <c r="JY20" s="398"/>
      <c r="JZ20" s="398"/>
      <c r="KA20" s="398"/>
      <c r="KB20" s="398"/>
      <c r="KC20" s="398"/>
      <c r="KD20" s="398"/>
      <c r="KE20" s="398"/>
      <c r="KF20" s="398"/>
      <c r="KG20" s="398"/>
      <c r="KH20" s="398"/>
      <c r="KI20" s="398"/>
      <c r="KJ20" s="398"/>
      <c r="KK20" s="394"/>
      <c r="KL20" s="394"/>
      <c r="KM20" s="394"/>
      <c r="KN20" s="394"/>
      <c r="KO20" s="394"/>
      <c r="KP20" s="394"/>
      <c r="KQ20" s="394"/>
      <c r="KR20" s="394"/>
      <c r="KS20" s="394"/>
      <c r="KT20" s="394"/>
      <c r="KU20" s="394"/>
      <c r="KV20" s="394"/>
      <c r="KW20" s="394"/>
      <c r="KX20" s="394"/>
      <c r="KY20" s="394"/>
      <c r="KZ20" s="394"/>
      <c r="LA20" s="394"/>
      <c r="LB20" s="394"/>
      <c r="LC20" s="394"/>
      <c r="LD20" s="394"/>
      <c r="LE20" s="394"/>
      <c r="LF20" s="394"/>
      <c r="LG20" s="394"/>
      <c r="LH20" s="394"/>
      <c r="LI20" s="394"/>
      <c r="LJ20" s="394"/>
      <c r="LK20" s="394"/>
      <c r="LL20" s="394"/>
      <c r="LM20" s="394"/>
      <c r="LN20" s="394"/>
      <c r="LO20" s="394"/>
      <c r="LP20" s="394"/>
      <c r="LQ20" s="394"/>
      <c r="LR20" s="394"/>
      <c r="LS20" s="394"/>
      <c r="LT20" s="394"/>
      <c r="LU20" s="394"/>
      <c r="LV20" s="394"/>
      <c r="LW20" s="394"/>
      <c r="LX20" s="394"/>
      <c r="LY20" s="394"/>
      <c r="LZ20" s="394"/>
      <c r="MA20" s="394"/>
      <c r="MB20" s="394"/>
      <c r="MC20" s="394"/>
      <c r="MD20" s="394"/>
      <c r="ME20" s="394"/>
      <c r="MF20" s="394"/>
      <c r="MG20" s="394"/>
      <c r="MH20" s="394"/>
      <c r="MI20" s="394"/>
      <c r="MJ20" s="394"/>
      <c r="MK20" s="394"/>
      <c r="ML20" s="394"/>
      <c r="MM20" s="394"/>
      <c r="MN20" s="394"/>
      <c r="MO20" s="394"/>
      <c r="MP20" s="394"/>
      <c r="MQ20" s="394"/>
      <c r="MR20" s="394"/>
      <c r="MS20" s="394"/>
      <c r="MT20" s="394"/>
      <c r="MU20" s="394"/>
      <c r="MV20" s="394"/>
      <c r="MW20" s="394"/>
      <c r="MX20" s="394"/>
      <c r="MY20" s="394"/>
      <c r="MZ20" s="394"/>
      <c r="NA20" s="394"/>
      <c r="NB20" s="394"/>
      <c r="NC20" s="394"/>
      <c r="ND20" s="394"/>
      <c r="NE20" s="394"/>
      <c r="NF20" s="394"/>
      <c r="NG20" s="394"/>
      <c r="NH20" s="394"/>
      <c r="NI20" s="394"/>
      <c r="NJ20" s="394"/>
      <c r="NK20" s="394"/>
      <c r="NL20" s="394"/>
      <c r="NM20" s="394"/>
      <c r="NN20" s="394"/>
      <c r="NO20" s="394"/>
      <c r="NP20" s="394"/>
      <c r="NQ20" s="394"/>
      <c r="NR20" s="394"/>
      <c r="NS20" s="394"/>
      <c r="NT20" s="394"/>
      <c r="NU20" s="394"/>
      <c r="NV20" s="394"/>
      <c r="NW20" s="394"/>
      <c r="NX20" s="394"/>
      <c r="NY20" s="394"/>
      <c r="NZ20" s="394"/>
      <c r="OA20" s="394"/>
      <c r="OB20" s="394"/>
      <c r="OC20" s="394"/>
      <c r="OD20" s="394"/>
      <c r="OE20" s="394"/>
      <c r="OF20" s="394"/>
      <c r="OG20" s="394"/>
      <c r="OH20" s="394"/>
      <c r="OI20" s="394"/>
      <c r="OJ20" s="394"/>
      <c r="OK20" s="394"/>
      <c r="OL20" s="394"/>
      <c r="OM20" s="394"/>
      <c r="ON20" s="394"/>
      <c r="OO20" s="394"/>
      <c r="OP20" s="394"/>
      <c r="OQ20" s="394"/>
      <c r="OR20" s="394"/>
      <c r="OS20" s="394"/>
      <c r="OT20" s="394"/>
      <c r="OU20" s="394"/>
      <c r="OV20" s="394"/>
      <c r="OW20" s="394"/>
      <c r="OX20" s="394"/>
      <c r="OY20" s="394"/>
      <c r="OZ20" s="394"/>
      <c r="PA20" s="394"/>
      <c r="PB20" s="394"/>
      <c r="PC20" s="394"/>
      <c r="PD20" s="394"/>
      <c r="PE20" s="394"/>
      <c r="PF20" s="394"/>
      <c r="PG20" s="394"/>
      <c r="PH20" s="394"/>
      <c r="PI20" s="394"/>
      <c r="PJ20" s="394"/>
      <c r="PK20" s="394"/>
      <c r="PL20" s="394"/>
      <c r="PM20" s="394"/>
      <c r="PN20" s="394"/>
      <c r="PO20" s="394"/>
      <c r="PP20" s="394"/>
      <c r="PQ20" s="394"/>
      <c r="PR20" s="394"/>
      <c r="PS20" s="394"/>
      <c r="PT20" s="394"/>
      <c r="PU20" s="394"/>
      <c r="PV20" s="394"/>
      <c r="PW20" s="394"/>
      <c r="PX20" s="394"/>
      <c r="PY20" s="394"/>
      <c r="PZ20" s="394"/>
      <c r="QA20" s="394"/>
      <c r="QB20" s="394"/>
      <c r="QC20" s="394"/>
      <c r="QD20" s="394"/>
      <c r="QE20" s="394"/>
      <c r="QF20" s="394"/>
      <c r="QG20" s="394"/>
      <c r="QH20" s="394"/>
      <c r="QI20" s="394"/>
      <c r="QJ20" s="394"/>
      <c r="QK20" s="394"/>
      <c r="QL20" s="394"/>
      <c r="QM20" s="394"/>
      <c r="QN20" s="394"/>
      <c r="QO20" s="394"/>
      <c r="QP20" s="394"/>
      <c r="QQ20" s="394"/>
      <c r="QR20" s="394"/>
      <c r="QS20" s="394"/>
      <c r="QT20" s="394"/>
      <c r="QU20" s="394"/>
      <c r="QV20" s="394"/>
      <c r="QW20" s="394"/>
      <c r="QX20" s="394"/>
      <c r="QY20" s="394"/>
      <c r="QZ20" s="394"/>
      <c r="RA20" s="394"/>
      <c r="RB20" s="394"/>
      <c r="RC20" s="394"/>
      <c r="RD20" s="394"/>
      <c r="RE20" s="394"/>
      <c r="RF20" s="394"/>
      <c r="RG20" s="394"/>
      <c r="RH20" s="394"/>
      <c r="RI20" s="394"/>
      <c r="RJ20" s="394"/>
      <c r="RK20" s="394"/>
      <c r="RL20" s="394"/>
      <c r="RM20" s="394"/>
      <c r="RN20" s="394"/>
      <c r="RO20" s="394"/>
      <c r="RP20" s="394"/>
      <c r="RQ20" s="394"/>
      <c r="RR20" s="394"/>
      <c r="RS20" s="394"/>
      <c r="RT20" s="394"/>
      <c r="RU20" s="394"/>
      <c r="RV20" s="394"/>
      <c r="RW20" s="394"/>
      <c r="RX20" s="394"/>
      <c r="RY20" s="394"/>
      <c r="RZ20" s="394"/>
      <c r="SA20" s="394"/>
      <c r="SB20" s="394"/>
      <c r="SC20" s="394"/>
      <c r="SD20" s="394"/>
      <c r="SE20" s="394"/>
      <c r="SF20" s="394"/>
      <c r="SG20" s="394"/>
      <c r="SH20" s="394"/>
      <c r="SI20" s="394"/>
      <c r="SJ20" s="394"/>
      <c r="SK20" s="394"/>
      <c r="SL20" s="394"/>
      <c r="SM20" s="394"/>
      <c r="SN20" s="394"/>
      <c r="SO20" s="394"/>
      <c r="SP20" s="394"/>
      <c r="SQ20" s="394"/>
      <c r="SR20" s="394"/>
      <c r="SS20" s="394"/>
      <c r="ST20" s="394"/>
      <c r="SU20" s="394"/>
      <c r="SV20" s="394"/>
      <c r="SW20" s="394"/>
      <c r="SX20" s="394"/>
      <c r="SY20" s="394"/>
      <c r="SZ20" s="394"/>
      <c r="TA20" s="394"/>
      <c r="TB20" s="394"/>
      <c r="TC20" s="394"/>
      <c r="TD20" s="394"/>
      <c r="TE20" s="394"/>
      <c r="TF20" s="394"/>
      <c r="TG20" s="394"/>
      <c r="TH20" s="394"/>
      <c r="TI20" s="394"/>
      <c r="TJ20" s="394"/>
      <c r="TK20" s="394"/>
    </row>
    <row r="21" spans="1:531" ht="33" customHeight="1" x14ac:dyDescent="0.2">
      <c r="A21" s="496">
        <f>(23-(COUNTBLANK(HQ20:IM20)))</f>
        <v>0</v>
      </c>
      <c r="B21" s="767"/>
      <c r="C21" s="768"/>
      <c r="D21" s="768"/>
      <c r="E21" s="769"/>
      <c r="F21" s="767"/>
      <c r="G21" s="768"/>
      <c r="H21" s="768"/>
      <c r="I21" s="769"/>
      <c r="J21" s="767"/>
      <c r="K21" s="768"/>
      <c r="L21" s="768"/>
      <c r="M21" s="769"/>
      <c r="N21" s="767"/>
      <c r="O21" s="768"/>
      <c r="P21" s="768"/>
      <c r="Q21" s="768"/>
      <c r="R21" s="769"/>
      <c r="S21" s="767"/>
      <c r="T21" s="768"/>
      <c r="U21" s="768"/>
      <c r="V21" s="769"/>
      <c r="W21" s="767"/>
      <c r="X21" s="768"/>
      <c r="Y21" s="768"/>
      <c r="Z21" s="769"/>
      <c r="AA21" s="767"/>
      <c r="AB21" s="768"/>
      <c r="AC21" s="768"/>
      <c r="AD21" s="769"/>
      <c r="AE21" s="767"/>
      <c r="AF21" s="768"/>
      <c r="AG21" s="768"/>
      <c r="AH21" s="768"/>
      <c r="AI21" s="769"/>
      <c r="AJ21" s="767"/>
      <c r="AK21" s="768"/>
      <c r="AL21" s="768"/>
      <c r="AM21" s="769"/>
      <c r="AN21" s="767"/>
      <c r="AO21" s="768"/>
      <c r="AP21" s="768"/>
      <c r="AQ21" s="769"/>
      <c r="AR21" s="767"/>
      <c r="AS21" s="768"/>
      <c r="AT21" s="768"/>
      <c r="AU21" s="769"/>
      <c r="AV21" s="967"/>
      <c r="AW21" s="968"/>
      <c r="AX21" s="968"/>
      <c r="AY21" s="968"/>
      <c r="AZ21" s="922"/>
      <c r="BA21" s="767"/>
      <c r="BB21" s="768"/>
      <c r="BC21" s="768"/>
      <c r="BD21" s="769"/>
      <c r="BE21" s="767"/>
      <c r="BF21" s="768"/>
      <c r="BG21" s="768"/>
      <c r="BH21" s="769"/>
      <c r="BI21" s="767"/>
      <c r="BJ21" s="768"/>
      <c r="BK21" s="768"/>
      <c r="BL21" s="769"/>
      <c r="BM21" s="967"/>
      <c r="BN21" s="968"/>
      <c r="BO21" s="968"/>
      <c r="BP21" s="968"/>
      <c r="BQ21" s="922"/>
      <c r="BR21" s="767"/>
      <c r="BS21" s="768"/>
      <c r="BT21" s="768"/>
      <c r="BU21" s="769"/>
      <c r="BV21" s="767"/>
      <c r="BW21" s="768"/>
      <c r="BX21" s="768"/>
      <c r="BY21" s="769"/>
      <c r="BZ21" s="767"/>
      <c r="CA21" s="768"/>
      <c r="CB21" s="768"/>
      <c r="CC21" s="769"/>
      <c r="CD21" s="967"/>
      <c r="CE21" s="968"/>
      <c r="CF21" s="968"/>
      <c r="CG21" s="968"/>
      <c r="CH21" s="922"/>
      <c r="CI21" s="767"/>
      <c r="CJ21" s="768"/>
      <c r="CK21" s="768"/>
      <c r="CL21" s="769"/>
      <c r="CM21" s="767"/>
      <c r="CN21" s="768"/>
      <c r="CO21" s="768"/>
      <c r="CP21" s="769"/>
      <c r="CQ21" s="767"/>
      <c r="CR21" s="768"/>
      <c r="CS21" s="768"/>
      <c r="CT21" s="769"/>
      <c r="CU21" s="767"/>
      <c r="CV21" s="768"/>
      <c r="CW21" s="768"/>
      <c r="CX21" s="768"/>
      <c r="CY21" s="769"/>
      <c r="CZ21" s="767"/>
      <c r="DA21" s="768"/>
      <c r="DB21" s="768"/>
      <c r="DC21" s="769"/>
      <c r="DD21" s="767"/>
      <c r="DE21" s="768"/>
      <c r="DF21" s="768"/>
      <c r="DG21" s="769"/>
      <c r="DH21" s="858"/>
      <c r="DI21" s="859"/>
      <c r="DJ21" s="859"/>
      <c r="DK21" s="860"/>
      <c r="DL21" s="767"/>
      <c r="DM21" s="768"/>
      <c r="DN21" s="768"/>
      <c r="DO21" s="769"/>
      <c r="DP21" s="767"/>
      <c r="DQ21" s="768"/>
      <c r="DR21" s="768"/>
      <c r="DS21" s="769"/>
      <c r="DT21" s="767"/>
      <c r="DU21" s="768"/>
      <c r="DV21" s="768"/>
      <c r="DW21" s="769"/>
      <c r="DX21" s="767"/>
      <c r="DY21" s="768"/>
      <c r="DZ21" s="768"/>
      <c r="EA21" s="769"/>
      <c r="EB21" s="767"/>
      <c r="EC21" s="768"/>
      <c r="ED21" s="768"/>
      <c r="EE21" s="769"/>
      <c r="EF21" s="767"/>
      <c r="EG21" s="768"/>
      <c r="EH21" s="768"/>
      <c r="EI21" s="769"/>
      <c r="EJ21" s="767"/>
      <c r="EK21" s="768"/>
      <c r="EL21" s="768"/>
      <c r="EM21" s="769"/>
      <c r="EN21" s="767"/>
      <c r="EO21" s="768"/>
      <c r="EP21" s="768"/>
      <c r="EQ21" s="769"/>
      <c r="ER21" s="767" t="s">
        <v>1126</v>
      </c>
      <c r="ES21" s="768"/>
      <c r="ET21" s="768"/>
      <c r="EU21" s="769"/>
      <c r="EV21" s="767"/>
      <c r="EW21" s="768"/>
      <c r="EX21" s="768"/>
      <c r="EY21" s="768"/>
      <c r="EZ21" s="768"/>
      <c r="FA21" s="768"/>
      <c r="FB21" s="769"/>
      <c r="FC21" s="767"/>
      <c r="FD21" s="768"/>
      <c r="FE21" s="768"/>
      <c r="FF21" s="768"/>
      <c r="FG21" s="768"/>
      <c r="FH21" s="768"/>
      <c r="FI21" s="769"/>
      <c r="FJ21" s="919" t="s">
        <v>837</v>
      </c>
      <c r="FK21" s="920"/>
      <c r="FL21" s="920"/>
      <c r="FM21" s="920"/>
      <c r="FN21" s="921"/>
      <c r="FO21" s="921"/>
      <c r="FP21" s="922"/>
      <c r="FQ21" s="485" t="s">
        <v>1039</v>
      </c>
      <c r="FR21" s="486" t="s">
        <v>1039</v>
      </c>
      <c r="FS21" s="486" t="s">
        <v>1039</v>
      </c>
      <c r="FT21" s="486" t="s">
        <v>1039</v>
      </c>
      <c r="FU21" s="486" t="s">
        <v>1039</v>
      </c>
      <c r="FV21" s="486" t="s">
        <v>1039</v>
      </c>
      <c r="FW21" s="486" t="s">
        <v>1039</v>
      </c>
      <c r="FX21" s="486" t="s">
        <v>1039</v>
      </c>
      <c r="FY21" s="486" t="s">
        <v>1039</v>
      </c>
      <c r="FZ21" s="486" t="s">
        <v>1039</v>
      </c>
      <c r="GA21" s="486" t="s">
        <v>1039</v>
      </c>
      <c r="GB21" s="486" t="s">
        <v>1039</v>
      </c>
      <c r="GC21" s="486" t="s">
        <v>1039</v>
      </c>
      <c r="GD21" s="486" t="s">
        <v>1039</v>
      </c>
      <c r="GE21" s="486" t="s">
        <v>1039</v>
      </c>
      <c r="GF21" s="486" t="s">
        <v>1039</v>
      </c>
      <c r="GG21" s="486" t="s">
        <v>1039</v>
      </c>
      <c r="GH21" s="486"/>
      <c r="GI21" s="486"/>
      <c r="GJ21" s="486"/>
      <c r="GK21" s="486"/>
      <c r="GL21" s="486"/>
      <c r="GM21" s="487"/>
      <c r="GN21" s="486"/>
      <c r="GO21" s="486"/>
      <c r="GP21" s="487"/>
      <c r="GQ21" s="486"/>
      <c r="GR21" s="486"/>
      <c r="GS21" s="486"/>
      <c r="GT21" s="486"/>
      <c r="GU21" s="486"/>
      <c r="GV21" s="486"/>
      <c r="GW21" s="486"/>
      <c r="GX21" s="497"/>
      <c r="GY21" s="498"/>
      <c r="HA21" s="110">
        <v>17</v>
      </c>
      <c r="HB21" s="199" t="str">
        <f>リスト!C20</f>
        <v>西</v>
      </c>
      <c r="HC21" s="111" t="str">
        <f>IF(リスト!D20="","",リスト!D20)</f>
        <v>西　山</v>
      </c>
      <c r="HD21" s="111" t="str">
        <f>IF(リスト!F20="","",リスト!F20)</f>
        <v>中野電気</v>
      </c>
      <c r="HE21" s="111" t="str">
        <f>IF(リスト!E20="","",リスト!E20)</f>
        <v>Ｃ８７</v>
      </c>
      <c r="HF21" s="202" t="str">
        <f>IF(リスト!G20="","",リスト!G20)</f>
        <v/>
      </c>
      <c r="HG21" s="77" t="str">
        <f>IF(リスト!H20="","",リスト!H20)</f>
        <v>長　柄</v>
      </c>
      <c r="HH21" s="77" t="str">
        <f>IF(リスト!I20="","",リスト!I20)</f>
        <v>春　日</v>
      </c>
      <c r="HI21" s="77" t="str">
        <f>IF(リスト!J20="","",リスト!J20)</f>
        <v>苅　田</v>
      </c>
      <c r="HJ21" s="77" t="str">
        <f>IF(リスト!K20="","",リスト!K20)</f>
        <v>福　泉</v>
      </c>
      <c r="HK21" s="77" t="str">
        <f>IF(リスト!L20="","",リスト!L20)</f>
        <v>板　宿</v>
      </c>
      <c r="HL21" s="77" t="str">
        <f>IF(リスト!M20="","",リスト!M20)</f>
        <v>北立花</v>
      </c>
      <c r="HM21" s="77" t="str">
        <f>IF(リスト!N20="","",リスト!N20)</f>
        <v>上牧町</v>
      </c>
      <c r="HN21" s="77" t="str">
        <f>IF(リスト!O20="","",リスト!O20)</f>
        <v>岡</v>
      </c>
      <c r="HO21" s="460" t="str">
        <f>IF(リスト!P20="","",リスト!P20)</f>
        <v>大滝堰堤</v>
      </c>
      <c r="HQ21" s="284" t="str">
        <f t="shared" ref="HQ21:II21" si="55">IF(FQ20="","",FQ20)</f>
        <v/>
      </c>
      <c r="HR21" s="284" t="str">
        <f t="shared" si="55"/>
        <v/>
      </c>
      <c r="HS21" s="284" t="str">
        <f t="shared" si="55"/>
        <v/>
      </c>
      <c r="HT21" s="284" t="str">
        <f t="shared" si="55"/>
        <v/>
      </c>
      <c r="HU21" s="284" t="str">
        <f t="shared" si="55"/>
        <v/>
      </c>
      <c r="HV21" s="284" t="str">
        <f t="shared" si="55"/>
        <v/>
      </c>
      <c r="HW21" s="284" t="str">
        <f t="shared" si="55"/>
        <v/>
      </c>
      <c r="HX21" s="284" t="str">
        <f t="shared" si="55"/>
        <v/>
      </c>
      <c r="HY21" s="284" t="str">
        <f t="shared" si="55"/>
        <v/>
      </c>
      <c r="HZ21" s="284" t="str">
        <f t="shared" si="55"/>
        <v/>
      </c>
      <c r="IA21" s="284" t="str">
        <f t="shared" si="55"/>
        <v/>
      </c>
      <c r="IB21" s="284" t="str">
        <f t="shared" si="55"/>
        <v/>
      </c>
      <c r="IC21" s="284" t="str">
        <f t="shared" si="55"/>
        <v/>
      </c>
      <c r="ID21" s="284" t="str">
        <f t="shared" si="55"/>
        <v/>
      </c>
      <c r="IE21" s="284" t="str">
        <f t="shared" si="55"/>
        <v/>
      </c>
      <c r="IF21" s="284" t="str">
        <f t="shared" si="55"/>
        <v/>
      </c>
      <c r="IG21" s="284" t="str">
        <f t="shared" si="55"/>
        <v/>
      </c>
      <c r="IH21" s="284" t="str">
        <f t="shared" si="55"/>
        <v/>
      </c>
      <c r="II21" s="284" t="str">
        <f t="shared" si="55"/>
        <v/>
      </c>
      <c r="IJ21" s="284" t="str">
        <f t="shared" ref="IJ21" si="56">IF(GJ20="","",GJ20)</f>
        <v/>
      </c>
      <c r="IK21" s="284" t="str">
        <f t="shared" ref="IK21" si="57">IF(GK20="","",GK20)</f>
        <v/>
      </c>
      <c r="IL21" s="284" t="str">
        <f t="shared" ref="IL21" si="58">IF(GL20="","",GL20)</f>
        <v/>
      </c>
      <c r="IM21" s="284" t="str">
        <f t="shared" ref="IM21" si="59">IF(GM20="","",GM20)</f>
        <v/>
      </c>
      <c r="IN21" s="284" t="str">
        <f t="shared" ref="IN21" si="60">IF(GN20="","",GN20)</f>
        <v/>
      </c>
      <c r="IO21" s="284" t="str">
        <f t="shared" ref="IO21" si="61">IF(GO20="","",GO20)</f>
        <v/>
      </c>
      <c r="IP21" s="284" t="str">
        <f t="shared" ref="IP21" si="62">IF(GP20="","",GP20)</f>
        <v/>
      </c>
      <c r="IQ21" s="284" t="str">
        <f t="shared" ref="IQ21" si="63">IF(GQ20="","",GQ20)</f>
        <v/>
      </c>
      <c r="IR21" s="284" t="str">
        <f t="shared" ref="IR21" si="64">IF(GR20="","",GR20)</f>
        <v/>
      </c>
      <c r="IS21" s="284" t="str">
        <f t="shared" ref="IS21" si="65">IF(GW20="","",GW20)</f>
        <v/>
      </c>
      <c r="IT21" s="284" t="str">
        <f t="shared" ref="IT21" si="66">IF(GX20="","",GX20)</f>
        <v/>
      </c>
      <c r="IV21" s="395"/>
      <c r="IW21" s="395"/>
      <c r="IX21" s="395"/>
      <c r="IY21" s="399"/>
      <c r="IZ21" s="399"/>
      <c r="JA21" s="399"/>
      <c r="JB21" s="399"/>
      <c r="JC21" s="399"/>
      <c r="JD21" s="399"/>
      <c r="JE21" s="399"/>
      <c r="JF21" s="399"/>
      <c r="JG21" s="399"/>
      <c r="JH21" s="399"/>
      <c r="JI21" s="399"/>
      <c r="JJ21" s="399"/>
      <c r="JK21" s="399"/>
      <c r="JL21" s="399"/>
      <c r="JM21" s="399"/>
      <c r="JN21" s="399"/>
      <c r="JO21" s="399"/>
      <c r="JP21" s="399"/>
      <c r="JQ21" s="399"/>
      <c r="JR21" s="399"/>
      <c r="JS21" s="399"/>
      <c r="JT21" s="399"/>
      <c r="JU21" s="399"/>
      <c r="JV21" s="399"/>
      <c r="JW21" s="399"/>
      <c r="JX21" s="399"/>
      <c r="JY21" s="399"/>
      <c r="JZ21" s="399"/>
      <c r="KA21" s="399"/>
      <c r="KB21" s="399"/>
      <c r="KC21" s="399"/>
      <c r="KD21" s="399"/>
      <c r="KE21" s="399"/>
      <c r="KF21" s="399"/>
      <c r="KG21" s="399"/>
      <c r="KH21" s="399"/>
      <c r="KI21" s="399"/>
      <c r="KJ21" s="399"/>
      <c r="KK21" s="395"/>
      <c r="KL21" s="395"/>
      <c r="KM21" s="395"/>
      <c r="KN21" s="395"/>
      <c r="KO21" s="395"/>
      <c r="KP21" s="395"/>
      <c r="KQ21" s="395"/>
      <c r="KR21" s="395"/>
      <c r="KS21" s="395"/>
      <c r="KT21" s="395"/>
      <c r="KU21" s="395"/>
      <c r="KV21" s="395"/>
      <c r="KW21" s="395"/>
      <c r="KX21" s="395"/>
      <c r="KY21" s="395"/>
      <c r="KZ21" s="395"/>
      <c r="LA21" s="395"/>
      <c r="LB21" s="395"/>
      <c r="LC21" s="395"/>
      <c r="LD21" s="395"/>
      <c r="LE21" s="395"/>
      <c r="LF21" s="395"/>
      <c r="LG21" s="395"/>
      <c r="LH21" s="395"/>
      <c r="LI21" s="395"/>
      <c r="LJ21" s="395"/>
      <c r="LK21" s="395"/>
      <c r="LL21" s="395"/>
      <c r="LM21" s="395"/>
      <c r="LN21" s="395"/>
      <c r="LO21" s="395"/>
      <c r="LP21" s="395"/>
      <c r="LQ21" s="395"/>
      <c r="LR21" s="395"/>
      <c r="LS21" s="395"/>
      <c r="LT21" s="395"/>
      <c r="LU21" s="395"/>
      <c r="LV21" s="395"/>
      <c r="LW21" s="395"/>
      <c r="LX21" s="395"/>
      <c r="LY21" s="395"/>
      <c r="LZ21" s="395"/>
      <c r="MA21" s="395"/>
      <c r="MB21" s="395"/>
      <c r="MC21" s="395"/>
      <c r="MD21" s="395"/>
      <c r="ME21" s="395"/>
      <c r="MF21" s="395"/>
      <c r="MG21" s="395"/>
      <c r="MH21" s="395"/>
      <c r="MI21" s="395"/>
      <c r="MJ21" s="395"/>
      <c r="MK21" s="395"/>
      <c r="ML21" s="395"/>
      <c r="MM21" s="395"/>
      <c r="MN21" s="395"/>
      <c r="MO21" s="395"/>
      <c r="MP21" s="395"/>
      <c r="MQ21" s="395"/>
      <c r="MR21" s="395"/>
      <c r="MS21" s="395"/>
      <c r="MT21" s="395"/>
      <c r="MU21" s="395"/>
      <c r="MV21" s="395"/>
      <c r="MW21" s="395"/>
      <c r="MX21" s="395"/>
      <c r="MY21" s="395"/>
      <c r="MZ21" s="395"/>
      <c r="NA21" s="395"/>
      <c r="NB21" s="395"/>
      <c r="NC21" s="395"/>
      <c r="ND21" s="395"/>
      <c r="NE21" s="395"/>
      <c r="NF21" s="395"/>
      <c r="NG21" s="395"/>
      <c r="NH21" s="395"/>
      <c r="NI21" s="395"/>
      <c r="NJ21" s="395"/>
      <c r="NK21" s="395"/>
      <c r="NL21" s="395"/>
      <c r="NM21" s="395"/>
      <c r="NN21" s="395"/>
      <c r="NO21" s="395"/>
      <c r="NP21" s="395"/>
      <c r="NQ21" s="395"/>
      <c r="NR21" s="395"/>
      <c r="NS21" s="395"/>
      <c r="NT21" s="395"/>
      <c r="NU21" s="395"/>
      <c r="NV21" s="395"/>
      <c r="NW21" s="395"/>
      <c r="NX21" s="395"/>
      <c r="NY21" s="395"/>
      <c r="NZ21" s="395"/>
      <c r="OA21" s="395"/>
      <c r="OB21" s="395"/>
      <c r="OC21" s="395"/>
      <c r="OD21" s="395"/>
      <c r="OE21" s="395"/>
      <c r="OF21" s="395"/>
      <c r="OG21" s="395"/>
      <c r="OH21" s="395"/>
      <c r="OI21" s="395"/>
      <c r="OJ21" s="395"/>
      <c r="OK21" s="395"/>
      <c r="OL21" s="395"/>
      <c r="OM21" s="395"/>
      <c r="ON21" s="395"/>
      <c r="OO21" s="395"/>
      <c r="OP21" s="395"/>
      <c r="OQ21" s="395"/>
      <c r="OR21" s="395"/>
      <c r="OS21" s="395"/>
      <c r="OT21" s="395"/>
      <c r="OU21" s="395"/>
      <c r="OV21" s="395"/>
      <c r="OW21" s="395"/>
      <c r="OX21" s="395"/>
      <c r="OY21" s="395"/>
      <c r="OZ21" s="395"/>
      <c r="PA21" s="395"/>
      <c r="PB21" s="395"/>
      <c r="PC21" s="395"/>
      <c r="PD21" s="395"/>
      <c r="PE21" s="395"/>
      <c r="PF21" s="395"/>
      <c r="PG21" s="395"/>
      <c r="PH21" s="395"/>
      <c r="PI21" s="395"/>
      <c r="PJ21" s="395"/>
      <c r="PK21" s="395"/>
      <c r="PL21" s="395"/>
      <c r="PM21" s="395"/>
      <c r="PN21" s="395"/>
      <c r="PO21" s="395"/>
      <c r="PP21" s="395"/>
      <c r="PQ21" s="395"/>
      <c r="PR21" s="395"/>
      <c r="PS21" s="395"/>
      <c r="PT21" s="395"/>
      <c r="PU21" s="395"/>
      <c r="PV21" s="395"/>
      <c r="PW21" s="395"/>
      <c r="PX21" s="395"/>
      <c r="PY21" s="395"/>
      <c r="PZ21" s="395"/>
      <c r="QA21" s="395"/>
      <c r="QB21" s="395"/>
      <c r="QC21" s="395"/>
      <c r="QD21" s="395"/>
      <c r="QE21" s="395"/>
      <c r="QF21" s="395"/>
      <c r="QG21" s="395"/>
      <c r="QH21" s="395"/>
      <c r="QI21" s="395"/>
      <c r="QJ21" s="395"/>
      <c r="QK21" s="395"/>
      <c r="QL21" s="395"/>
      <c r="QM21" s="395"/>
      <c r="QN21" s="395"/>
      <c r="QO21" s="395"/>
      <c r="QP21" s="395"/>
      <c r="QQ21" s="395"/>
      <c r="QR21" s="395"/>
      <c r="QS21" s="395"/>
      <c r="QT21" s="395"/>
      <c r="QU21" s="395"/>
      <c r="QV21" s="395"/>
      <c r="QW21" s="395"/>
      <c r="QX21" s="395"/>
      <c r="QY21" s="395"/>
      <c r="QZ21" s="395"/>
      <c r="RA21" s="395"/>
      <c r="RB21" s="395"/>
      <c r="RC21" s="395"/>
      <c r="RD21" s="395"/>
      <c r="RE21" s="395"/>
      <c r="RF21" s="395"/>
      <c r="RG21" s="395"/>
      <c r="RH21" s="395"/>
      <c r="RI21" s="395"/>
      <c r="RJ21" s="395"/>
      <c r="RK21" s="395"/>
      <c r="RL21" s="395"/>
      <c r="RM21" s="395"/>
      <c r="RN21" s="395"/>
      <c r="RO21" s="395"/>
      <c r="RP21" s="395"/>
      <c r="RQ21" s="395"/>
      <c r="RR21" s="395"/>
      <c r="RS21" s="395"/>
      <c r="RT21" s="395"/>
      <c r="RU21" s="395"/>
      <c r="RV21" s="395"/>
      <c r="RW21" s="395"/>
      <c r="RX21" s="395"/>
      <c r="RY21" s="395"/>
      <c r="RZ21" s="395"/>
      <c r="SA21" s="395"/>
      <c r="SB21" s="395"/>
      <c r="SC21" s="395"/>
      <c r="SD21" s="395"/>
      <c r="SE21" s="395"/>
      <c r="SF21" s="395"/>
      <c r="SG21" s="395"/>
      <c r="SH21" s="395"/>
      <c r="SI21" s="395"/>
      <c r="SJ21" s="395"/>
      <c r="SK21" s="395"/>
      <c r="SL21" s="395"/>
      <c r="SM21" s="395"/>
      <c r="SN21" s="395"/>
      <c r="SO21" s="395"/>
      <c r="SP21" s="395"/>
      <c r="SQ21" s="395"/>
      <c r="SR21" s="395"/>
      <c r="SS21" s="395"/>
      <c r="ST21" s="395"/>
      <c r="SU21" s="395"/>
      <c r="SV21" s="395"/>
      <c r="SW21" s="395"/>
      <c r="SX21" s="395"/>
      <c r="SY21" s="395"/>
      <c r="SZ21" s="395"/>
      <c r="TA21" s="395"/>
      <c r="TB21" s="395"/>
      <c r="TC21" s="395"/>
      <c r="TD21" s="395"/>
      <c r="TE21" s="395"/>
      <c r="TF21" s="395"/>
      <c r="TG21" s="395"/>
      <c r="TH21" s="395"/>
      <c r="TI21" s="395"/>
      <c r="TJ21" s="395"/>
      <c r="TK21" s="395"/>
    </row>
    <row r="22" spans="1:531" ht="33" customHeight="1" x14ac:dyDescent="0.2">
      <c r="A22" s="499">
        <f>GZ26</f>
        <v>30</v>
      </c>
      <c r="B22" s="773"/>
      <c r="C22" s="774"/>
      <c r="D22" s="774"/>
      <c r="E22" s="775"/>
      <c r="F22" s="773"/>
      <c r="G22" s="774"/>
      <c r="H22" s="774"/>
      <c r="I22" s="775"/>
      <c r="J22" s="773"/>
      <c r="K22" s="774"/>
      <c r="L22" s="774"/>
      <c r="M22" s="775"/>
      <c r="N22" s="773"/>
      <c r="O22" s="774"/>
      <c r="P22" s="774"/>
      <c r="Q22" s="774"/>
      <c r="R22" s="775"/>
      <c r="S22" s="773"/>
      <c r="T22" s="774"/>
      <c r="U22" s="774"/>
      <c r="V22" s="775"/>
      <c r="W22" s="773"/>
      <c r="X22" s="774"/>
      <c r="Y22" s="774"/>
      <c r="Z22" s="775"/>
      <c r="AA22" s="773"/>
      <c r="AB22" s="774"/>
      <c r="AC22" s="774"/>
      <c r="AD22" s="775"/>
      <c r="AE22" s="773"/>
      <c r="AF22" s="774"/>
      <c r="AG22" s="774"/>
      <c r="AH22" s="774"/>
      <c r="AI22" s="775"/>
      <c r="AJ22" s="773"/>
      <c r="AK22" s="774"/>
      <c r="AL22" s="774"/>
      <c r="AM22" s="775"/>
      <c r="AN22" s="773"/>
      <c r="AO22" s="774"/>
      <c r="AP22" s="774"/>
      <c r="AQ22" s="775"/>
      <c r="AR22" s="773"/>
      <c r="AS22" s="774"/>
      <c r="AT22" s="774"/>
      <c r="AU22" s="775"/>
      <c r="AV22" s="773"/>
      <c r="AW22" s="774"/>
      <c r="AX22" s="774"/>
      <c r="AY22" s="774"/>
      <c r="AZ22" s="918"/>
      <c r="BA22" s="773"/>
      <c r="BB22" s="774"/>
      <c r="BC22" s="774"/>
      <c r="BD22" s="775"/>
      <c r="BE22" s="773"/>
      <c r="BF22" s="774"/>
      <c r="BG22" s="774"/>
      <c r="BH22" s="775"/>
      <c r="BI22" s="773"/>
      <c r="BJ22" s="774"/>
      <c r="BK22" s="774"/>
      <c r="BL22" s="775"/>
      <c r="BM22" s="773"/>
      <c r="BN22" s="774"/>
      <c r="BO22" s="774"/>
      <c r="BP22" s="774"/>
      <c r="BQ22" s="918"/>
      <c r="BR22" s="773"/>
      <c r="BS22" s="774"/>
      <c r="BT22" s="774"/>
      <c r="BU22" s="775"/>
      <c r="BV22" s="773"/>
      <c r="BW22" s="774"/>
      <c r="BX22" s="774"/>
      <c r="BY22" s="775"/>
      <c r="BZ22" s="773"/>
      <c r="CA22" s="774"/>
      <c r="CB22" s="774"/>
      <c r="CC22" s="775"/>
      <c r="CD22" s="773"/>
      <c r="CE22" s="774"/>
      <c r="CF22" s="774"/>
      <c r="CG22" s="774"/>
      <c r="CH22" s="918"/>
      <c r="CI22" s="773"/>
      <c r="CJ22" s="774"/>
      <c r="CK22" s="774"/>
      <c r="CL22" s="775"/>
      <c r="CM22" s="773"/>
      <c r="CN22" s="774"/>
      <c r="CO22" s="774"/>
      <c r="CP22" s="775"/>
      <c r="CQ22" s="773"/>
      <c r="CR22" s="774"/>
      <c r="CS22" s="774"/>
      <c r="CT22" s="775"/>
      <c r="CU22" s="773"/>
      <c r="CV22" s="774"/>
      <c r="CW22" s="774"/>
      <c r="CX22" s="774"/>
      <c r="CY22" s="775"/>
      <c r="CZ22" s="773"/>
      <c r="DA22" s="774"/>
      <c r="DB22" s="774"/>
      <c r="DC22" s="775"/>
      <c r="DD22" s="773"/>
      <c r="DE22" s="774"/>
      <c r="DF22" s="774"/>
      <c r="DG22" s="775"/>
      <c r="DH22" s="861"/>
      <c r="DI22" s="862"/>
      <c r="DJ22" s="862"/>
      <c r="DK22" s="863"/>
      <c r="DL22" s="773"/>
      <c r="DM22" s="774"/>
      <c r="DN22" s="774"/>
      <c r="DO22" s="775"/>
      <c r="DP22" s="773"/>
      <c r="DQ22" s="774"/>
      <c r="DR22" s="774"/>
      <c r="DS22" s="775"/>
      <c r="DT22" s="773"/>
      <c r="DU22" s="774"/>
      <c r="DV22" s="774"/>
      <c r="DW22" s="775"/>
      <c r="DX22" s="773"/>
      <c r="DY22" s="774"/>
      <c r="DZ22" s="774"/>
      <c r="EA22" s="775"/>
      <c r="EB22" s="773"/>
      <c r="EC22" s="774"/>
      <c r="ED22" s="774"/>
      <c r="EE22" s="775"/>
      <c r="EF22" s="773"/>
      <c r="EG22" s="774"/>
      <c r="EH22" s="774"/>
      <c r="EI22" s="775"/>
      <c r="EJ22" s="773"/>
      <c r="EK22" s="774"/>
      <c r="EL22" s="774"/>
      <c r="EM22" s="775"/>
      <c r="EN22" s="773"/>
      <c r="EO22" s="774"/>
      <c r="EP22" s="774"/>
      <c r="EQ22" s="775"/>
      <c r="ER22" s="776" t="s">
        <v>1124</v>
      </c>
      <c r="ES22" s="777"/>
      <c r="ET22" s="777"/>
      <c r="EU22" s="778"/>
      <c r="EV22" s="776"/>
      <c r="EW22" s="777"/>
      <c r="EX22" s="777"/>
      <c r="EY22" s="777"/>
      <c r="EZ22" s="777"/>
      <c r="FA22" s="777"/>
      <c r="FB22" s="778"/>
      <c r="FC22" s="776"/>
      <c r="FD22" s="777"/>
      <c r="FE22" s="777"/>
      <c r="FF22" s="777"/>
      <c r="FG22" s="777"/>
      <c r="FH22" s="777"/>
      <c r="FI22" s="778"/>
      <c r="FJ22" s="855" t="s">
        <v>1147</v>
      </c>
      <c r="FK22" s="856"/>
      <c r="FL22" s="856"/>
      <c r="FM22" s="856"/>
      <c r="FN22" s="917"/>
      <c r="FO22" s="917"/>
      <c r="FP22" s="918"/>
      <c r="FQ22" s="500" t="str">
        <f t="shared" ref="FQ22:GX22" si="67">IF((COUNTIF($DT$68:$FP$68,FQ25)&gt;=2),"×",IF((COUNTIF($DT$68:$FP$68,FQ25)=1),"○"," "))</f>
        <v xml:space="preserve"> </v>
      </c>
      <c r="FR22" s="483" t="str">
        <f t="shared" si="67"/>
        <v xml:space="preserve"> </v>
      </c>
      <c r="FS22" s="483" t="str">
        <f t="shared" si="67"/>
        <v xml:space="preserve"> </v>
      </c>
      <c r="FT22" s="483" t="str">
        <f t="shared" si="67"/>
        <v xml:space="preserve"> </v>
      </c>
      <c r="FU22" s="483" t="str">
        <f t="shared" si="67"/>
        <v xml:space="preserve"> </v>
      </c>
      <c r="FV22" s="483" t="str">
        <f t="shared" si="67"/>
        <v xml:space="preserve"> </v>
      </c>
      <c r="FW22" s="483" t="str">
        <f t="shared" si="67"/>
        <v xml:space="preserve"> </v>
      </c>
      <c r="FX22" s="483" t="str">
        <f t="shared" si="67"/>
        <v xml:space="preserve"> </v>
      </c>
      <c r="FY22" s="483" t="str">
        <f t="shared" si="67"/>
        <v>○</v>
      </c>
      <c r="FZ22" s="483" t="str">
        <f t="shared" si="67"/>
        <v xml:space="preserve"> </v>
      </c>
      <c r="GA22" s="483" t="str">
        <f t="shared" si="67"/>
        <v>○</v>
      </c>
      <c r="GB22" s="483" t="str">
        <f t="shared" si="67"/>
        <v xml:space="preserve"> </v>
      </c>
      <c r="GC22" s="483" t="str">
        <f t="shared" si="67"/>
        <v>○</v>
      </c>
      <c r="GD22" s="483" t="str">
        <f t="shared" si="67"/>
        <v xml:space="preserve"> </v>
      </c>
      <c r="GE22" s="483" t="str">
        <f t="shared" si="67"/>
        <v xml:space="preserve"> </v>
      </c>
      <c r="GF22" s="483" t="str">
        <f t="shared" si="67"/>
        <v xml:space="preserve"> </v>
      </c>
      <c r="GG22" s="483" t="str">
        <f t="shared" si="67"/>
        <v xml:space="preserve"> </v>
      </c>
      <c r="GH22" s="483" t="str">
        <f t="shared" si="67"/>
        <v>○</v>
      </c>
      <c r="GI22" s="483" t="str">
        <f t="shared" si="67"/>
        <v xml:space="preserve"> </v>
      </c>
      <c r="GJ22" s="483" t="str">
        <f t="shared" si="67"/>
        <v xml:space="preserve"> </v>
      </c>
      <c r="GK22" s="501" t="str">
        <f t="shared" si="67"/>
        <v xml:space="preserve"> </v>
      </c>
      <c r="GL22" s="483" t="str">
        <f t="shared" si="67"/>
        <v xml:space="preserve"> </v>
      </c>
      <c r="GM22" s="501" t="str">
        <f t="shared" si="67"/>
        <v xml:space="preserve"> </v>
      </c>
      <c r="GN22" s="483" t="str">
        <f t="shared" si="67"/>
        <v xml:space="preserve"> </v>
      </c>
      <c r="GO22" s="483" t="str">
        <f t="shared" si="67"/>
        <v xml:space="preserve"> </v>
      </c>
      <c r="GP22" s="501" t="str">
        <f t="shared" si="67"/>
        <v xml:space="preserve"> </v>
      </c>
      <c r="GQ22" s="483" t="str">
        <f t="shared" si="67"/>
        <v xml:space="preserve"> </v>
      </c>
      <c r="GR22" s="483" t="str">
        <f t="shared" si="67"/>
        <v xml:space="preserve"> </v>
      </c>
      <c r="GS22" s="483" t="str">
        <f t="shared" si="67"/>
        <v xml:space="preserve"> </v>
      </c>
      <c r="GT22" s="483" t="str">
        <f t="shared" si="67"/>
        <v xml:space="preserve"> </v>
      </c>
      <c r="GU22" s="483" t="str">
        <f t="shared" si="67"/>
        <v xml:space="preserve"> </v>
      </c>
      <c r="GV22" s="483" t="str">
        <f t="shared" si="67"/>
        <v xml:space="preserve"> </v>
      </c>
      <c r="GW22" s="483" t="str">
        <f t="shared" si="67"/>
        <v xml:space="preserve"> </v>
      </c>
      <c r="GX22" s="483" t="str">
        <f t="shared" si="67"/>
        <v xml:space="preserve"> </v>
      </c>
      <c r="GY22" s="502">
        <f>A22</f>
        <v>30</v>
      </c>
      <c r="HA22" s="110">
        <v>18</v>
      </c>
      <c r="HB22" s="199">
        <f>リスト!C21</f>
        <v>0</v>
      </c>
      <c r="HC22" s="111" t="s">
        <v>930</v>
      </c>
      <c r="HD22" s="111" t="str">
        <f>IF(リスト!F21="","",リスト!F21)</f>
        <v/>
      </c>
      <c r="HE22" s="111" t="str">
        <f>IF(リスト!E21="","",リスト!E21)</f>
        <v>光ＰＷ</v>
      </c>
      <c r="HF22" s="202" t="str">
        <f>IF(リスト!G21="","",リスト!G21)</f>
        <v/>
      </c>
      <c r="HG22" s="77" t="str">
        <f>IF(リスト!H21="","",リスト!H21)</f>
        <v>北　野</v>
      </c>
      <c r="HH22" s="77" t="str">
        <f>IF(リスト!I21="","",リスト!I21)</f>
        <v>　稲　</v>
      </c>
      <c r="HI22" s="77" t="str">
        <f>IF(リスト!J21="","",リスト!J21)</f>
        <v>鷹合町</v>
      </c>
      <c r="HJ22" s="77" t="str">
        <f>IF(リスト!K21="","",リスト!K21)</f>
        <v>泉北港</v>
      </c>
      <c r="HK22" s="77" t="str">
        <f>IF(リスト!L21="","",リスト!L21)</f>
        <v>白　川</v>
      </c>
      <c r="HL22" s="77" t="str">
        <f>IF(リスト!M21="","",リスト!M21)</f>
        <v>尼　崎</v>
      </c>
      <c r="HM22" s="77" t="str">
        <f>IF(リスト!N21="","",リスト!N21)</f>
        <v>南生駒</v>
      </c>
      <c r="HN22" s="77" t="str">
        <f>IF(リスト!O21="","",リスト!O21)</f>
        <v>野  原</v>
      </c>
      <c r="HO22" s="460" t="str">
        <f>IF(リスト!P21="","",リスト!P21)</f>
        <v>白川堰堤</v>
      </c>
      <c r="HQ22" s="258" t="str">
        <f t="shared" ref="HQ22:II22" si="68">IF(FQ22="○","○",IF(FQ22="×","○",IF(FQ23="○","○",IF(FQ23="×","○",IF(FQ21="","",FQ21)))))</f>
        <v>内勤</v>
      </c>
      <c r="HR22" s="258" t="str">
        <f t="shared" si="68"/>
        <v>内勤</v>
      </c>
      <c r="HS22" s="258" t="str">
        <f t="shared" si="68"/>
        <v>内勤</v>
      </c>
      <c r="HT22" s="258" t="str">
        <f t="shared" si="68"/>
        <v>内勤</v>
      </c>
      <c r="HU22" s="258" t="str">
        <f t="shared" si="68"/>
        <v>内勤</v>
      </c>
      <c r="HV22" s="258" t="str">
        <f t="shared" si="68"/>
        <v>内勤</v>
      </c>
      <c r="HW22" s="258" t="str">
        <f t="shared" si="68"/>
        <v>内勤</v>
      </c>
      <c r="HX22" s="258" t="str">
        <f t="shared" si="68"/>
        <v>内勤</v>
      </c>
      <c r="HY22" s="258" t="str">
        <f t="shared" si="68"/>
        <v>○</v>
      </c>
      <c r="HZ22" s="258" t="str">
        <f t="shared" si="68"/>
        <v>内勤</v>
      </c>
      <c r="IA22" s="258" t="str">
        <f t="shared" si="68"/>
        <v>○</v>
      </c>
      <c r="IB22" s="258" t="str">
        <f t="shared" si="68"/>
        <v>内勤</v>
      </c>
      <c r="IC22" s="258" t="str">
        <f t="shared" si="68"/>
        <v>○</v>
      </c>
      <c r="ID22" s="258" t="str">
        <f t="shared" si="68"/>
        <v>内勤</v>
      </c>
      <c r="IE22" s="258" t="str">
        <f t="shared" si="68"/>
        <v>内勤</v>
      </c>
      <c r="IF22" s="258" t="str">
        <f t="shared" si="68"/>
        <v>内勤</v>
      </c>
      <c r="IG22" s="258" t="str">
        <f t="shared" si="68"/>
        <v>内勤</v>
      </c>
      <c r="IH22" s="258" t="str">
        <f t="shared" si="68"/>
        <v>○</v>
      </c>
      <c r="II22" s="258" t="str">
        <f t="shared" si="68"/>
        <v/>
      </c>
      <c r="IJ22" s="258" t="str">
        <f t="shared" ref="IJ22" si="69">IF(GJ22="○","○",IF(GJ22="×","○",IF(GJ23="○","○",IF(GJ23="×","○",IF(GJ21="","",GJ21)))))</f>
        <v/>
      </c>
      <c r="IK22" s="258" t="str">
        <f t="shared" ref="IK22" si="70">IF(GK22="○","○",IF(GK22="×","○",IF(GK23="○","○",IF(GK23="×","○",IF(GK21="","",GK21)))))</f>
        <v/>
      </c>
      <c r="IL22" s="258" t="str">
        <f t="shared" ref="IL22" si="71">IF(GL22="○","○",IF(GL22="×","○",IF(GL23="○","○",IF(GL23="×","○",IF(GL21="","",GL21)))))</f>
        <v/>
      </c>
      <c r="IM22" s="258" t="str">
        <f t="shared" ref="IM22" si="72">IF(GM22="○","○",IF(GM22="×","○",IF(GM23="○","○",IF(GM23="×","○",IF(GM21="","",GM21)))))</f>
        <v/>
      </c>
      <c r="IN22" s="258" t="str">
        <f t="shared" ref="IN22" si="73">IF(GN22="○","○",IF(GN22="×","○",IF(GN23="○","○",IF(GN23="×","○",IF(GN21="","",GN21)))))</f>
        <v/>
      </c>
      <c r="IO22" s="258" t="str">
        <f t="shared" ref="IO22" si="74">IF(GO22="○","○",IF(GO22="×","○",IF(GO23="○","○",IF(GO23="×","○",IF(GO21="","",GO21)))))</f>
        <v/>
      </c>
      <c r="IP22" s="258" t="str">
        <f t="shared" ref="IP22" si="75">IF(GP22="○","○",IF(GP22="×","○",IF(GP23="○","○",IF(GP23="×","○",IF(GP21="","",GP21)))))</f>
        <v/>
      </c>
      <c r="IQ22" s="258" t="str">
        <f t="shared" ref="IQ22" si="76">IF(GQ22="○","○",IF(GQ22="×","○",IF(GQ23="○","○",IF(GQ23="×","○",IF(GQ21="","",GQ21)))))</f>
        <v/>
      </c>
      <c r="IR22" s="258" t="str">
        <f t="shared" ref="IR22" si="77">IF(GR22="○","○",IF(GR22="×","○",IF(GR23="○","○",IF(GR23="×","○",IF(GR21="","",GR21)))))</f>
        <v/>
      </c>
      <c r="IS22" s="258" t="str">
        <f t="shared" ref="IS22" si="78">IF(GW22="○","○",IF(GW22="×","○",IF(GW23="○","○",IF(GW23="×","○",IF(GW21="","",GW21)))))</f>
        <v/>
      </c>
      <c r="IT22" s="258" t="str">
        <f t="shared" ref="IT22" si="79">IF(GX22="○","○",IF(GX22="×","○",IF(GX23="○","○",IF(GX23="×","○",IF(GX21="","",GX21)))))</f>
        <v/>
      </c>
      <c r="IV22" s="395"/>
      <c r="IW22" s="395"/>
      <c r="IX22" s="395"/>
      <c r="IY22" s="399"/>
      <c r="IZ22" s="399"/>
      <c r="JA22" s="399"/>
      <c r="JB22" s="399"/>
      <c r="JC22" s="399"/>
      <c r="JD22" s="399"/>
      <c r="JE22" s="399"/>
      <c r="JF22" s="399"/>
      <c r="JG22" s="399"/>
      <c r="JH22" s="399"/>
      <c r="JI22" s="399"/>
      <c r="JJ22" s="399"/>
      <c r="JK22" s="399"/>
      <c r="JL22" s="399"/>
      <c r="JM22" s="399"/>
      <c r="JN22" s="399"/>
      <c r="JO22" s="399"/>
      <c r="JP22" s="399"/>
      <c r="JQ22" s="399"/>
      <c r="JR22" s="399"/>
      <c r="JS22" s="399"/>
      <c r="JT22" s="399"/>
      <c r="JU22" s="399"/>
      <c r="JV22" s="399"/>
      <c r="JW22" s="399"/>
      <c r="JX22" s="399"/>
      <c r="JY22" s="399"/>
      <c r="JZ22" s="399"/>
      <c r="KA22" s="399"/>
      <c r="KB22" s="399"/>
      <c r="KC22" s="399"/>
      <c r="KD22" s="399"/>
      <c r="KE22" s="399"/>
      <c r="KF22" s="399"/>
      <c r="KG22" s="399"/>
      <c r="KH22" s="399"/>
      <c r="KI22" s="399"/>
      <c r="KJ22" s="399"/>
      <c r="KK22" s="395"/>
      <c r="KL22" s="395"/>
      <c r="KM22" s="395"/>
      <c r="KN22" s="395"/>
      <c r="KO22" s="395"/>
      <c r="KP22" s="395"/>
      <c r="KQ22" s="395"/>
      <c r="KR22" s="395"/>
      <c r="KS22" s="395"/>
      <c r="KT22" s="395"/>
      <c r="KU22" s="395"/>
      <c r="KV22" s="395"/>
      <c r="KW22" s="395"/>
      <c r="KX22" s="395"/>
      <c r="KY22" s="395"/>
      <c r="KZ22" s="395"/>
      <c r="LA22" s="395"/>
      <c r="LB22" s="395"/>
      <c r="LC22" s="395"/>
      <c r="LD22" s="395"/>
      <c r="LE22" s="395"/>
      <c r="LF22" s="395"/>
      <c r="LG22" s="395"/>
      <c r="LH22" s="395"/>
      <c r="LI22" s="395"/>
      <c r="LJ22" s="395"/>
      <c r="LK22" s="395"/>
      <c r="LL22" s="395"/>
      <c r="LM22" s="395"/>
      <c r="LN22" s="395"/>
      <c r="LO22" s="395"/>
      <c r="LP22" s="395"/>
      <c r="LQ22" s="395"/>
      <c r="LR22" s="395"/>
      <c r="LS22" s="395"/>
      <c r="LT22" s="395"/>
      <c r="LU22" s="395"/>
      <c r="LV22" s="395"/>
      <c r="LW22" s="395"/>
      <c r="LX22" s="395"/>
      <c r="LY22" s="395"/>
      <c r="LZ22" s="395"/>
      <c r="MA22" s="395"/>
      <c r="MB22" s="395"/>
      <c r="MC22" s="395"/>
      <c r="MD22" s="395"/>
      <c r="ME22" s="395"/>
      <c r="MF22" s="395"/>
      <c r="MG22" s="395"/>
      <c r="MH22" s="395"/>
      <c r="MI22" s="395"/>
      <c r="MJ22" s="395"/>
      <c r="MK22" s="395"/>
      <c r="ML22" s="395"/>
      <c r="MM22" s="395"/>
      <c r="MN22" s="395"/>
      <c r="MO22" s="395"/>
      <c r="MP22" s="395"/>
      <c r="MQ22" s="395"/>
      <c r="MR22" s="395"/>
      <c r="MS22" s="395"/>
      <c r="MT22" s="395"/>
      <c r="MU22" s="395"/>
      <c r="MV22" s="395"/>
      <c r="MW22" s="395"/>
      <c r="MX22" s="395"/>
      <c r="MY22" s="395"/>
      <c r="MZ22" s="395"/>
      <c r="NA22" s="395"/>
      <c r="NB22" s="395"/>
      <c r="NC22" s="395"/>
      <c r="ND22" s="395"/>
      <c r="NE22" s="395"/>
      <c r="NF22" s="395"/>
      <c r="NG22" s="395"/>
      <c r="NH22" s="395"/>
      <c r="NI22" s="395"/>
      <c r="NJ22" s="395"/>
      <c r="NK22" s="395"/>
      <c r="NL22" s="395"/>
      <c r="NM22" s="395"/>
      <c r="NN22" s="395"/>
      <c r="NO22" s="395"/>
      <c r="NP22" s="395"/>
      <c r="NQ22" s="395"/>
      <c r="NR22" s="395"/>
      <c r="NS22" s="395"/>
      <c r="NT22" s="395"/>
      <c r="NU22" s="395"/>
      <c r="NV22" s="395"/>
      <c r="NW22" s="395"/>
      <c r="NX22" s="395"/>
      <c r="NY22" s="395"/>
      <c r="NZ22" s="395"/>
      <c r="OA22" s="395"/>
      <c r="OB22" s="395"/>
      <c r="OC22" s="395"/>
      <c r="OD22" s="395"/>
      <c r="OE22" s="395"/>
      <c r="OF22" s="395"/>
      <c r="OG22" s="395"/>
      <c r="OH22" s="395"/>
      <c r="OI22" s="395"/>
      <c r="OJ22" s="395"/>
      <c r="OK22" s="395"/>
      <c r="OL22" s="395"/>
      <c r="OM22" s="395"/>
      <c r="ON22" s="395"/>
      <c r="OO22" s="395"/>
      <c r="OP22" s="395"/>
      <c r="OQ22" s="395"/>
      <c r="OR22" s="395"/>
      <c r="OS22" s="395"/>
      <c r="OT22" s="395"/>
      <c r="OU22" s="395"/>
      <c r="OV22" s="395"/>
      <c r="OW22" s="395"/>
      <c r="OX22" s="395"/>
      <c r="OY22" s="395"/>
      <c r="OZ22" s="395"/>
      <c r="PA22" s="395"/>
      <c r="PB22" s="395"/>
      <c r="PC22" s="395"/>
      <c r="PD22" s="395"/>
      <c r="PE22" s="395"/>
      <c r="PF22" s="395"/>
      <c r="PG22" s="395"/>
      <c r="PH22" s="395"/>
      <c r="PI22" s="395"/>
      <c r="PJ22" s="395"/>
      <c r="PK22" s="395"/>
      <c r="PL22" s="395"/>
      <c r="PM22" s="395"/>
      <c r="PN22" s="395"/>
      <c r="PO22" s="395"/>
      <c r="PP22" s="395"/>
      <c r="PQ22" s="395"/>
      <c r="PR22" s="395"/>
      <c r="PS22" s="395"/>
      <c r="PT22" s="395"/>
      <c r="PU22" s="395"/>
      <c r="PV22" s="395"/>
      <c r="PW22" s="395"/>
      <c r="PX22" s="395"/>
      <c r="PY22" s="395"/>
      <c r="PZ22" s="395"/>
      <c r="QA22" s="395"/>
      <c r="QB22" s="395"/>
      <c r="QC22" s="395"/>
      <c r="QD22" s="395"/>
      <c r="QE22" s="395"/>
      <c r="QF22" s="395"/>
      <c r="QG22" s="395"/>
      <c r="QH22" s="395"/>
      <c r="QI22" s="395"/>
      <c r="QJ22" s="395"/>
      <c r="QK22" s="395"/>
      <c r="QL22" s="395"/>
      <c r="QM22" s="395"/>
      <c r="QN22" s="395"/>
      <c r="QO22" s="395"/>
      <c r="QP22" s="395"/>
      <c r="QQ22" s="395"/>
      <c r="QR22" s="395"/>
      <c r="QS22" s="395"/>
      <c r="QT22" s="395"/>
      <c r="QU22" s="395"/>
      <c r="QV22" s="395"/>
      <c r="QW22" s="395"/>
      <c r="QX22" s="395"/>
      <c r="QY22" s="395"/>
      <c r="QZ22" s="395"/>
      <c r="RA22" s="395"/>
      <c r="RB22" s="395"/>
      <c r="RC22" s="395"/>
      <c r="RD22" s="395"/>
      <c r="RE22" s="395"/>
      <c r="RF22" s="395"/>
      <c r="RG22" s="395"/>
      <c r="RH22" s="395"/>
      <c r="RI22" s="395"/>
      <c r="RJ22" s="395"/>
      <c r="RK22" s="395"/>
      <c r="RL22" s="395"/>
      <c r="RM22" s="395"/>
      <c r="RN22" s="395"/>
      <c r="RO22" s="395"/>
      <c r="RP22" s="395"/>
      <c r="RQ22" s="395"/>
      <c r="RR22" s="395"/>
      <c r="RS22" s="395"/>
      <c r="RT22" s="395"/>
      <c r="RU22" s="395"/>
      <c r="RV22" s="395"/>
      <c r="RW22" s="395"/>
      <c r="RX22" s="395"/>
      <c r="RY22" s="395"/>
      <c r="RZ22" s="395"/>
      <c r="SA22" s="395"/>
      <c r="SB22" s="395"/>
      <c r="SC22" s="395"/>
      <c r="SD22" s="395"/>
      <c r="SE22" s="395"/>
      <c r="SF22" s="395"/>
      <c r="SG22" s="395"/>
      <c r="SH22" s="395"/>
      <c r="SI22" s="395"/>
      <c r="SJ22" s="395"/>
      <c r="SK22" s="395"/>
      <c r="SL22" s="395"/>
      <c r="SM22" s="395"/>
      <c r="SN22" s="395"/>
      <c r="SO22" s="395"/>
      <c r="SP22" s="395"/>
      <c r="SQ22" s="395"/>
      <c r="SR22" s="395"/>
      <c r="SS22" s="395"/>
      <c r="ST22" s="395"/>
      <c r="SU22" s="395"/>
      <c r="SV22" s="395"/>
      <c r="SW22" s="395"/>
      <c r="SX22" s="395"/>
      <c r="SY22" s="395"/>
      <c r="SZ22" s="395"/>
      <c r="TA22" s="395"/>
      <c r="TB22" s="395"/>
      <c r="TC22" s="395"/>
      <c r="TD22" s="395"/>
      <c r="TE22" s="395"/>
      <c r="TF22" s="395"/>
      <c r="TG22" s="395"/>
      <c r="TH22" s="395"/>
      <c r="TI22" s="395"/>
      <c r="TJ22" s="395"/>
      <c r="TK22" s="395"/>
    </row>
    <row r="23" spans="1:531" ht="33" customHeight="1" x14ac:dyDescent="0.2">
      <c r="A23" s="489" t="s">
        <v>1116</v>
      </c>
      <c r="B23" s="776"/>
      <c r="C23" s="777"/>
      <c r="D23" s="777"/>
      <c r="E23" s="778"/>
      <c r="F23" s="776"/>
      <c r="G23" s="777"/>
      <c r="H23" s="777"/>
      <c r="I23" s="778"/>
      <c r="J23" s="776"/>
      <c r="K23" s="777"/>
      <c r="L23" s="777"/>
      <c r="M23" s="778"/>
      <c r="N23" s="776"/>
      <c r="O23" s="777"/>
      <c r="P23" s="777"/>
      <c r="Q23" s="777"/>
      <c r="R23" s="778"/>
      <c r="S23" s="776"/>
      <c r="T23" s="777"/>
      <c r="U23" s="777"/>
      <c r="V23" s="778"/>
      <c r="W23" s="776"/>
      <c r="X23" s="777"/>
      <c r="Y23" s="777"/>
      <c r="Z23" s="778"/>
      <c r="AA23" s="776"/>
      <c r="AB23" s="777"/>
      <c r="AC23" s="777"/>
      <c r="AD23" s="778"/>
      <c r="AE23" s="776"/>
      <c r="AF23" s="777"/>
      <c r="AG23" s="777"/>
      <c r="AH23" s="777"/>
      <c r="AI23" s="778"/>
      <c r="AJ23" s="776"/>
      <c r="AK23" s="777"/>
      <c r="AL23" s="777"/>
      <c r="AM23" s="778"/>
      <c r="AN23" s="776"/>
      <c r="AO23" s="777"/>
      <c r="AP23" s="777"/>
      <c r="AQ23" s="778"/>
      <c r="AR23" s="776"/>
      <c r="AS23" s="777"/>
      <c r="AT23" s="777"/>
      <c r="AU23" s="778"/>
      <c r="AV23" s="776"/>
      <c r="AW23" s="777"/>
      <c r="AX23" s="777"/>
      <c r="AY23" s="777"/>
      <c r="AZ23" s="918"/>
      <c r="BA23" s="776"/>
      <c r="BB23" s="777"/>
      <c r="BC23" s="777"/>
      <c r="BD23" s="778"/>
      <c r="BE23" s="776"/>
      <c r="BF23" s="777"/>
      <c r="BG23" s="777"/>
      <c r="BH23" s="778"/>
      <c r="BI23" s="776"/>
      <c r="BJ23" s="777"/>
      <c r="BK23" s="777"/>
      <c r="BL23" s="778"/>
      <c r="BM23" s="776"/>
      <c r="BN23" s="777"/>
      <c r="BO23" s="777"/>
      <c r="BP23" s="777"/>
      <c r="BQ23" s="918"/>
      <c r="BR23" s="776"/>
      <c r="BS23" s="777"/>
      <c r="BT23" s="777"/>
      <c r="BU23" s="778"/>
      <c r="BV23" s="776"/>
      <c r="BW23" s="777"/>
      <c r="BX23" s="777"/>
      <c r="BY23" s="778"/>
      <c r="BZ23" s="776"/>
      <c r="CA23" s="777"/>
      <c r="CB23" s="777"/>
      <c r="CC23" s="778"/>
      <c r="CD23" s="776"/>
      <c r="CE23" s="777"/>
      <c r="CF23" s="777"/>
      <c r="CG23" s="777"/>
      <c r="CH23" s="918"/>
      <c r="CI23" s="776"/>
      <c r="CJ23" s="777"/>
      <c r="CK23" s="777"/>
      <c r="CL23" s="778"/>
      <c r="CM23" s="776"/>
      <c r="CN23" s="777"/>
      <c r="CO23" s="777"/>
      <c r="CP23" s="778"/>
      <c r="CQ23" s="776"/>
      <c r="CR23" s="777"/>
      <c r="CS23" s="777"/>
      <c r="CT23" s="778"/>
      <c r="CU23" s="776"/>
      <c r="CV23" s="777"/>
      <c r="CW23" s="777"/>
      <c r="CX23" s="777"/>
      <c r="CY23" s="778"/>
      <c r="CZ23" s="776"/>
      <c r="DA23" s="777"/>
      <c r="DB23" s="777"/>
      <c r="DC23" s="778"/>
      <c r="DD23" s="776"/>
      <c r="DE23" s="777"/>
      <c r="DF23" s="777"/>
      <c r="DG23" s="778"/>
      <c r="DH23" s="855"/>
      <c r="DI23" s="856"/>
      <c r="DJ23" s="856"/>
      <c r="DK23" s="857"/>
      <c r="DL23" s="776"/>
      <c r="DM23" s="777"/>
      <c r="DN23" s="777"/>
      <c r="DO23" s="778"/>
      <c r="DP23" s="776"/>
      <c r="DQ23" s="777"/>
      <c r="DR23" s="777"/>
      <c r="DS23" s="778"/>
      <c r="DT23" s="776"/>
      <c r="DU23" s="777"/>
      <c r="DV23" s="777"/>
      <c r="DW23" s="778"/>
      <c r="DX23" s="776"/>
      <c r="DY23" s="777"/>
      <c r="DZ23" s="777"/>
      <c r="EA23" s="778"/>
      <c r="EB23" s="776"/>
      <c r="EC23" s="777"/>
      <c r="ED23" s="777"/>
      <c r="EE23" s="778"/>
      <c r="EF23" s="776"/>
      <c r="EG23" s="777"/>
      <c r="EH23" s="777"/>
      <c r="EI23" s="778"/>
      <c r="EJ23" s="776"/>
      <c r="EK23" s="777"/>
      <c r="EL23" s="777"/>
      <c r="EM23" s="778"/>
      <c r="EN23" s="776"/>
      <c r="EO23" s="777"/>
      <c r="EP23" s="777"/>
      <c r="EQ23" s="778"/>
      <c r="ER23" s="776"/>
      <c r="ES23" s="777"/>
      <c r="ET23" s="777"/>
      <c r="EU23" s="778"/>
      <c r="EV23" s="776"/>
      <c r="EW23" s="777"/>
      <c r="EX23" s="777"/>
      <c r="EY23" s="777"/>
      <c r="EZ23" s="777"/>
      <c r="FA23" s="777"/>
      <c r="FB23" s="778"/>
      <c r="FC23" s="776"/>
      <c r="FD23" s="777"/>
      <c r="FE23" s="777"/>
      <c r="FF23" s="777"/>
      <c r="FG23" s="777"/>
      <c r="FH23" s="777"/>
      <c r="FI23" s="778"/>
      <c r="FJ23" s="855" t="s">
        <v>1148</v>
      </c>
      <c r="FK23" s="856"/>
      <c r="FL23" s="856"/>
      <c r="FM23" s="856"/>
      <c r="FN23" s="917"/>
      <c r="FO23" s="917"/>
      <c r="FP23" s="918"/>
      <c r="FQ23" s="1002" t="str">
        <f t="shared" ref="FQ23:GX23" si="80">IF((COUNTIF($B$68:$DS$68,FQ25)&gt;=2),"×",IF((COUNTIF($B$68:$DS$68,FQ25)=1),"○"," "))</f>
        <v xml:space="preserve"> </v>
      </c>
      <c r="FR23" s="801" t="str">
        <f t="shared" si="80"/>
        <v xml:space="preserve"> </v>
      </c>
      <c r="FS23" s="801" t="str">
        <f t="shared" si="80"/>
        <v xml:space="preserve"> </v>
      </c>
      <c r="FT23" s="801" t="str">
        <f t="shared" si="80"/>
        <v xml:space="preserve"> </v>
      </c>
      <c r="FU23" s="801" t="str">
        <f t="shared" si="80"/>
        <v xml:space="preserve"> </v>
      </c>
      <c r="FV23" s="801" t="str">
        <f t="shared" si="80"/>
        <v xml:space="preserve"> </v>
      </c>
      <c r="FW23" s="801" t="str">
        <f t="shared" si="80"/>
        <v xml:space="preserve"> </v>
      </c>
      <c r="FX23" s="801" t="str">
        <f t="shared" si="80"/>
        <v xml:space="preserve"> </v>
      </c>
      <c r="FY23" s="801" t="str">
        <f t="shared" si="80"/>
        <v xml:space="preserve"> </v>
      </c>
      <c r="FZ23" s="801" t="str">
        <f t="shared" si="80"/>
        <v xml:space="preserve"> </v>
      </c>
      <c r="GA23" s="801" t="str">
        <f t="shared" si="80"/>
        <v xml:space="preserve"> </v>
      </c>
      <c r="GB23" s="801" t="str">
        <f t="shared" si="80"/>
        <v xml:space="preserve"> </v>
      </c>
      <c r="GC23" s="801" t="str">
        <f t="shared" si="80"/>
        <v xml:space="preserve"> </v>
      </c>
      <c r="GD23" s="801" t="str">
        <f t="shared" si="80"/>
        <v xml:space="preserve"> </v>
      </c>
      <c r="GE23" s="801" t="str">
        <f t="shared" si="80"/>
        <v xml:space="preserve"> </v>
      </c>
      <c r="GF23" s="801" t="str">
        <f t="shared" si="80"/>
        <v xml:space="preserve"> </v>
      </c>
      <c r="GG23" s="801" t="str">
        <f t="shared" si="80"/>
        <v xml:space="preserve"> </v>
      </c>
      <c r="GH23" s="801" t="str">
        <f t="shared" si="80"/>
        <v xml:space="preserve"> </v>
      </c>
      <c r="GI23" s="801" t="str">
        <f t="shared" si="80"/>
        <v xml:space="preserve"> </v>
      </c>
      <c r="GJ23" s="801" t="str">
        <f t="shared" si="80"/>
        <v xml:space="preserve"> </v>
      </c>
      <c r="GK23" s="801" t="str">
        <f t="shared" si="80"/>
        <v xml:space="preserve"> </v>
      </c>
      <c r="GL23" s="801" t="str">
        <f t="shared" si="80"/>
        <v xml:space="preserve"> </v>
      </c>
      <c r="GM23" s="994" t="str">
        <f t="shared" si="80"/>
        <v xml:space="preserve"> </v>
      </c>
      <c r="GN23" s="801" t="str">
        <f t="shared" si="80"/>
        <v xml:space="preserve"> </v>
      </c>
      <c r="GO23" s="801" t="str">
        <f t="shared" si="80"/>
        <v xml:space="preserve"> </v>
      </c>
      <c r="GP23" s="994" t="str">
        <f t="shared" si="80"/>
        <v xml:space="preserve"> </v>
      </c>
      <c r="GQ23" s="801" t="str">
        <f t="shared" si="80"/>
        <v xml:space="preserve"> </v>
      </c>
      <c r="GR23" s="801" t="str">
        <f t="shared" si="80"/>
        <v xml:space="preserve"> </v>
      </c>
      <c r="GS23" s="801" t="str">
        <f t="shared" si="80"/>
        <v xml:space="preserve"> </v>
      </c>
      <c r="GT23" s="801" t="str">
        <f t="shared" si="80"/>
        <v xml:space="preserve"> </v>
      </c>
      <c r="GU23" s="801" t="str">
        <f t="shared" si="80"/>
        <v xml:space="preserve"> </v>
      </c>
      <c r="GV23" s="801" t="str">
        <f t="shared" si="80"/>
        <v xml:space="preserve"> </v>
      </c>
      <c r="GW23" s="801" t="str">
        <f t="shared" si="80"/>
        <v xml:space="preserve"> </v>
      </c>
      <c r="GX23" s="801" t="str">
        <f t="shared" si="80"/>
        <v xml:space="preserve"> </v>
      </c>
      <c r="GY23" s="489" t="str">
        <f>A23</f>
        <v>休んでええDAY</v>
      </c>
      <c r="HA23" s="201">
        <v>19</v>
      </c>
      <c r="HB23" s="199">
        <f>リスト!C22</f>
        <v>0</v>
      </c>
      <c r="HC23" s="111" t="s">
        <v>1017</v>
      </c>
      <c r="HD23" s="111" t="str">
        <f>IF(リスト!F22="","",リスト!F22)</f>
        <v/>
      </c>
      <c r="HE23" s="111" t="str">
        <f>IF(リスト!E22="","",リスト!E22)</f>
        <v>ＰＷ</v>
      </c>
      <c r="HF23" s="202" t="str">
        <f>IF(リスト!G22="","",リスト!G22)</f>
        <v/>
      </c>
      <c r="HG23" s="77" t="str">
        <f>IF(リスト!H22="","",リスト!H22)</f>
        <v>豊　崎</v>
      </c>
      <c r="HH23" s="77" t="str">
        <f>IF(リスト!I22="","",リスト!I22)</f>
        <v>刀根山</v>
      </c>
      <c r="HI23" s="77" t="str">
        <f>IF(リスト!J22="","",リスト!J22)</f>
        <v>山　坂</v>
      </c>
      <c r="HJ23" s="77" t="str">
        <f>IF(リスト!K22="","",リスト!K22)</f>
        <v>大野芝</v>
      </c>
      <c r="HK23" s="77" t="str">
        <f>IF(リスト!L22="","",リスト!L22)</f>
        <v>有馬道</v>
      </c>
      <c r="HL23" s="77" t="str">
        <f>IF(リスト!M22="","",リスト!M22)</f>
        <v>杭　瀬</v>
      </c>
      <c r="HM23" s="77" t="str">
        <f>IF(リスト!N22="","",リスト!N22)</f>
        <v>北之庄</v>
      </c>
      <c r="HN23" s="77" t="str">
        <f>IF(リスト!O22="","",リスト!O22)</f>
        <v>北野台</v>
      </c>
      <c r="HO23" s="460" t="str">
        <f>IF(リスト!P22="","",リスト!P22)</f>
        <v>大股堰堤</v>
      </c>
      <c r="IV23" s="395"/>
      <c r="IW23" s="395"/>
      <c r="IX23" s="395"/>
      <c r="IY23" s="399"/>
      <c r="IZ23" s="399"/>
      <c r="JA23" s="399"/>
      <c r="JB23" s="399"/>
      <c r="JC23" s="399"/>
      <c r="JD23" s="399"/>
      <c r="JE23" s="399"/>
      <c r="JF23" s="399"/>
      <c r="JG23" s="399"/>
      <c r="JH23" s="399"/>
      <c r="JI23" s="399"/>
      <c r="JJ23" s="399"/>
      <c r="JK23" s="399"/>
      <c r="JL23" s="399"/>
      <c r="JM23" s="399"/>
      <c r="JN23" s="399"/>
      <c r="JO23" s="399"/>
      <c r="JP23" s="399"/>
      <c r="JQ23" s="399"/>
      <c r="JR23" s="399"/>
      <c r="JS23" s="399"/>
      <c r="JT23" s="399"/>
      <c r="JU23" s="399"/>
      <c r="JV23" s="399"/>
      <c r="JW23" s="399"/>
      <c r="JX23" s="399"/>
      <c r="JY23" s="399"/>
      <c r="JZ23" s="399"/>
      <c r="KA23" s="399"/>
      <c r="KB23" s="399"/>
      <c r="KC23" s="399"/>
      <c r="KD23" s="399"/>
      <c r="KE23" s="399"/>
      <c r="KF23" s="399"/>
      <c r="KG23" s="399"/>
      <c r="KH23" s="399"/>
      <c r="KI23" s="399"/>
      <c r="KJ23" s="399"/>
      <c r="KK23" s="395"/>
      <c r="KL23" s="395"/>
      <c r="KM23" s="395"/>
      <c r="KN23" s="395"/>
      <c r="KO23" s="395"/>
      <c r="KP23" s="395"/>
      <c r="KQ23" s="395"/>
      <c r="KR23" s="395"/>
      <c r="KS23" s="395"/>
      <c r="KT23" s="395"/>
      <c r="KU23" s="395"/>
      <c r="KV23" s="395"/>
      <c r="KW23" s="395"/>
      <c r="KX23" s="395"/>
      <c r="KY23" s="395"/>
      <c r="KZ23" s="395"/>
      <c r="LA23" s="395"/>
      <c r="LB23" s="395"/>
      <c r="LC23" s="395"/>
      <c r="LD23" s="395"/>
      <c r="LE23" s="395"/>
      <c r="LF23" s="395"/>
      <c r="LG23" s="395"/>
      <c r="LH23" s="395"/>
      <c r="LI23" s="395"/>
      <c r="LJ23" s="395"/>
      <c r="LK23" s="395"/>
      <c r="LL23" s="395"/>
      <c r="LM23" s="395"/>
      <c r="LN23" s="395"/>
      <c r="LO23" s="395"/>
      <c r="LP23" s="395"/>
      <c r="LQ23" s="395"/>
      <c r="LR23" s="395"/>
      <c r="LS23" s="395"/>
      <c r="LT23" s="395"/>
      <c r="LU23" s="395"/>
      <c r="LV23" s="395"/>
      <c r="LW23" s="395"/>
      <c r="LX23" s="395"/>
      <c r="LY23" s="395"/>
      <c r="LZ23" s="395"/>
      <c r="MA23" s="395"/>
      <c r="MB23" s="395"/>
      <c r="MC23" s="395"/>
      <c r="MD23" s="395"/>
      <c r="ME23" s="395"/>
      <c r="MF23" s="395"/>
      <c r="MG23" s="395"/>
      <c r="MH23" s="395"/>
      <c r="MI23" s="395"/>
      <c r="MJ23" s="395"/>
      <c r="MK23" s="395"/>
      <c r="ML23" s="395"/>
      <c r="MM23" s="395"/>
      <c r="MN23" s="395"/>
      <c r="MO23" s="395"/>
      <c r="MP23" s="395"/>
      <c r="MQ23" s="395"/>
      <c r="MR23" s="395"/>
      <c r="MS23" s="395"/>
      <c r="MT23" s="395"/>
      <c r="MU23" s="395"/>
      <c r="MV23" s="395"/>
      <c r="MW23" s="395"/>
      <c r="MX23" s="395"/>
      <c r="MY23" s="395"/>
      <c r="MZ23" s="395"/>
      <c r="NA23" s="395"/>
      <c r="NB23" s="395"/>
      <c r="NC23" s="395"/>
      <c r="ND23" s="395"/>
      <c r="NE23" s="395"/>
      <c r="NF23" s="395"/>
      <c r="NG23" s="395"/>
      <c r="NH23" s="395"/>
      <c r="NI23" s="395"/>
      <c r="NJ23" s="395"/>
      <c r="NK23" s="395"/>
      <c r="NL23" s="395"/>
      <c r="NM23" s="395"/>
      <c r="NN23" s="395"/>
      <c r="NO23" s="395"/>
      <c r="NP23" s="395"/>
      <c r="NQ23" s="395"/>
      <c r="NR23" s="395"/>
      <c r="NS23" s="395"/>
      <c r="NT23" s="395"/>
      <c r="NU23" s="395"/>
      <c r="NV23" s="395"/>
      <c r="NW23" s="395"/>
      <c r="NX23" s="395"/>
      <c r="NY23" s="395"/>
      <c r="NZ23" s="395"/>
      <c r="OA23" s="395"/>
      <c r="OB23" s="395"/>
      <c r="OC23" s="395"/>
      <c r="OD23" s="395"/>
      <c r="OE23" s="395"/>
      <c r="OF23" s="395"/>
      <c r="OG23" s="395"/>
      <c r="OH23" s="395"/>
      <c r="OI23" s="395"/>
      <c r="OJ23" s="395"/>
      <c r="OK23" s="395"/>
      <c r="OL23" s="395"/>
      <c r="OM23" s="395"/>
      <c r="ON23" s="395"/>
      <c r="OO23" s="395"/>
      <c r="OP23" s="395"/>
      <c r="OQ23" s="395"/>
      <c r="OR23" s="395"/>
      <c r="OS23" s="395"/>
      <c r="OT23" s="395"/>
      <c r="OU23" s="395"/>
      <c r="OV23" s="395"/>
      <c r="OW23" s="395"/>
      <c r="OX23" s="395"/>
      <c r="OY23" s="395"/>
      <c r="OZ23" s="395"/>
      <c r="PA23" s="395"/>
      <c r="PB23" s="395"/>
      <c r="PC23" s="395"/>
      <c r="PD23" s="395"/>
      <c r="PE23" s="395"/>
      <c r="PF23" s="395"/>
      <c r="PG23" s="395"/>
      <c r="PH23" s="395"/>
      <c r="PI23" s="395"/>
      <c r="PJ23" s="395"/>
      <c r="PK23" s="395"/>
      <c r="PL23" s="395"/>
      <c r="PM23" s="395"/>
      <c r="PN23" s="395"/>
      <c r="PO23" s="395"/>
      <c r="PP23" s="395"/>
      <c r="PQ23" s="395"/>
      <c r="PR23" s="395"/>
      <c r="PS23" s="395"/>
      <c r="PT23" s="395"/>
      <c r="PU23" s="395"/>
      <c r="PV23" s="395"/>
      <c r="PW23" s="395"/>
      <c r="PX23" s="395"/>
      <c r="PY23" s="395"/>
      <c r="PZ23" s="395"/>
      <c r="QA23" s="395"/>
      <c r="QB23" s="395"/>
      <c r="QC23" s="395"/>
      <c r="QD23" s="395"/>
      <c r="QE23" s="395"/>
      <c r="QF23" s="395"/>
      <c r="QG23" s="395"/>
      <c r="QH23" s="395"/>
      <c r="QI23" s="395"/>
      <c r="QJ23" s="395"/>
      <c r="QK23" s="395"/>
      <c r="QL23" s="395"/>
      <c r="QM23" s="395"/>
      <c r="QN23" s="395"/>
      <c r="QO23" s="395"/>
      <c r="QP23" s="395"/>
      <c r="QQ23" s="395"/>
      <c r="QR23" s="395"/>
      <c r="QS23" s="395"/>
      <c r="QT23" s="395"/>
      <c r="QU23" s="395"/>
      <c r="QV23" s="395"/>
      <c r="QW23" s="395"/>
      <c r="QX23" s="395"/>
      <c r="QY23" s="395"/>
      <c r="QZ23" s="395"/>
      <c r="RA23" s="395"/>
      <c r="RB23" s="395"/>
      <c r="RC23" s="395"/>
      <c r="RD23" s="395"/>
      <c r="RE23" s="395"/>
      <c r="RF23" s="395"/>
      <c r="RG23" s="395"/>
      <c r="RH23" s="395"/>
      <c r="RI23" s="395"/>
      <c r="RJ23" s="395"/>
      <c r="RK23" s="395"/>
      <c r="RL23" s="395"/>
      <c r="RM23" s="395"/>
      <c r="RN23" s="395"/>
      <c r="RO23" s="395"/>
      <c r="RP23" s="395"/>
      <c r="RQ23" s="395"/>
      <c r="RR23" s="395"/>
      <c r="RS23" s="395"/>
      <c r="RT23" s="395"/>
      <c r="RU23" s="395"/>
      <c r="RV23" s="395"/>
      <c r="RW23" s="395"/>
      <c r="RX23" s="395"/>
      <c r="RY23" s="395"/>
      <c r="RZ23" s="395"/>
      <c r="SA23" s="395"/>
      <c r="SB23" s="395"/>
      <c r="SC23" s="395"/>
      <c r="SD23" s="395"/>
      <c r="SE23" s="395"/>
      <c r="SF23" s="395"/>
      <c r="SG23" s="395"/>
      <c r="SH23" s="395"/>
      <c r="SI23" s="395"/>
      <c r="SJ23" s="395"/>
      <c r="SK23" s="395"/>
      <c r="SL23" s="395"/>
      <c r="SM23" s="395"/>
      <c r="SN23" s="395"/>
      <c r="SO23" s="395"/>
      <c r="SP23" s="395"/>
      <c r="SQ23" s="395"/>
      <c r="SR23" s="395"/>
      <c r="SS23" s="395"/>
      <c r="ST23" s="395"/>
      <c r="SU23" s="395"/>
      <c r="SV23" s="395"/>
      <c r="SW23" s="395"/>
      <c r="SX23" s="395"/>
      <c r="SY23" s="395"/>
      <c r="SZ23" s="395"/>
      <c r="TA23" s="395"/>
      <c r="TB23" s="395"/>
      <c r="TC23" s="395"/>
      <c r="TD23" s="395"/>
      <c r="TE23" s="395"/>
      <c r="TF23" s="395"/>
      <c r="TG23" s="395"/>
      <c r="TH23" s="395"/>
      <c r="TI23" s="395"/>
      <c r="TJ23" s="395"/>
      <c r="TK23" s="395"/>
    </row>
    <row r="24" spans="1:531" ht="21" customHeight="1" x14ac:dyDescent="0.2">
      <c r="A24" s="503"/>
      <c r="B24" s="767" t="s">
        <v>132</v>
      </c>
      <c r="C24" s="779"/>
      <c r="D24" s="780"/>
      <c r="E24" s="781"/>
      <c r="F24" s="767" t="s">
        <v>132</v>
      </c>
      <c r="G24" s="779"/>
      <c r="H24" s="780"/>
      <c r="I24" s="781"/>
      <c r="J24" s="767" t="s">
        <v>117</v>
      </c>
      <c r="K24" s="779"/>
      <c r="L24" s="780"/>
      <c r="M24" s="781"/>
      <c r="N24" s="767" t="s">
        <v>132</v>
      </c>
      <c r="O24" s="768"/>
      <c r="P24" s="779"/>
      <c r="Q24" s="780"/>
      <c r="R24" s="781"/>
      <c r="S24" s="767" t="s">
        <v>132</v>
      </c>
      <c r="T24" s="779"/>
      <c r="U24" s="780"/>
      <c r="V24" s="781"/>
      <c r="W24" s="767" t="s">
        <v>117</v>
      </c>
      <c r="X24" s="779"/>
      <c r="Y24" s="780"/>
      <c r="Z24" s="781"/>
      <c r="AA24" s="767" t="s">
        <v>117</v>
      </c>
      <c r="AB24" s="779"/>
      <c r="AC24" s="780"/>
      <c r="AD24" s="781"/>
      <c r="AE24" s="767" t="s">
        <v>117</v>
      </c>
      <c r="AF24" s="779"/>
      <c r="AG24" s="768"/>
      <c r="AH24" s="983"/>
      <c r="AI24" s="781"/>
      <c r="AJ24" s="767" t="s">
        <v>132</v>
      </c>
      <c r="AK24" s="779"/>
      <c r="AL24" s="780"/>
      <c r="AM24" s="781"/>
      <c r="AN24" s="767" t="s">
        <v>132</v>
      </c>
      <c r="AO24" s="779"/>
      <c r="AP24" s="780"/>
      <c r="AQ24" s="781"/>
      <c r="AR24" s="767" t="s">
        <v>132</v>
      </c>
      <c r="AS24" s="779"/>
      <c r="AT24" s="780"/>
      <c r="AU24" s="781"/>
      <c r="AV24" s="767" t="s">
        <v>132</v>
      </c>
      <c r="AW24" s="779"/>
      <c r="AX24" s="768"/>
      <c r="AY24" s="983"/>
      <c r="AZ24" s="781"/>
      <c r="BA24" s="767" t="s">
        <v>117</v>
      </c>
      <c r="BB24" s="779"/>
      <c r="BC24" s="780"/>
      <c r="BD24" s="781"/>
      <c r="BE24" s="767" t="s">
        <v>117</v>
      </c>
      <c r="BF24" s="779"/>
      <c r="BG24" s="780"/>
      <c r="BH24" s="781"/>
      <c r="BI24" s="767" t="s">
        <v>117</v>
      </c>
      <c r="BJ24" s="779"/>
      <c r="BK24" s="780"/>
      <c r="BL24" s="781"/>
      <c r="BM24" s="767" t="s">
        <v>117</v>
      </c>
      <c r="BN24" s="779"/>
      <c r="BO24" s="768"/>
      <c r="BP24" s="983"/>
      <c r="BQ24" s="781"/>
      <c r="BR24" s="767" t="s">
        <v>117</v>
      </c>
      <c r="BS24" s="779"/>
      <c r="BT24" s="780"/>
      <c r="BU24" s="781"/>
      <c r="BV24" s="767" t="s">
        <v>117</v>
      </c>
      <c r="BW24" s="779"/>
      <c r="BX24" s="780"/>
      <c r="BY24" s="781"/>
      <c r="BZ24" s="767" t="s">
        <v>117</v>
      </c>
      <c r="CA24" s="779"/>
      <c r="CB24" s="780"/>
      <c r="CC24" s="781"/>
      <c r="CD24" s="767" t="s">
        <v>117</v>
      </c>
      <c r="CE24" s="779"/>
      <c r="CF24" s="768"/>
      <c r="CG24" s="983"/>
      <c r="CH24" s="781"/>
      <c r="CI24" s="767" t="s">
        <v>117</v>
      </c>
      <c r="CJ24" s="779"/>
      <c r="CK24" s="780"/>
      <c r="CL24" s="781"/>
      <c r="CM24" s="767" t="s">
        <v>117</v>
      </c>
      <c r="CN24" s="779"/>
      <c r="CO24" s="780"/>
      <c r="CP24" s="781"/>
      <c r="CQ24" s="767" t="s">
        <v>117</v>
      </c>
      <c r="CR24" s="779"/>
      <c r="CS24" s="780"/>
      <c r="CT24" s="781"/>
      <c r="CU24" s="767" t="s">
        <v>117</v>
      </c>
      <c r="CV24" s="779"/>
      <c r="CW24" s="768"/>
      <c r="CX24" s="983"/>
      <c r="CY24" s="781"/>
      <c r="CZ24" s="767" t="s">
        <v>132</v>
      </c>
      <c r="DA24" s="779"/>
      <c r="DB24" s="780"/>
      <c r="DC24" s="781"/>
      <c r="DD24" s="767" t="s">
        <v>132</v>
      </c>
      <c r="DE24" s="779"/>
      <c r="DF24" s="780"/>
      <c r="DG24" s="781"/>
      <c r="DH24" s="858" t="s">
        <v>117</v>
      </c>
      <c r="DI24" s="942"/>
      <c r="DJ24" s="886"/>
      <c r="DK24" s="887"/>
      <c r="DL24" s="767" t="s">
        <v>132</v>
      </c>
      <c r="DM24" s="779"/>
      <c r="DN24" s="780"/>
      <c r="DO24" s="781"/>
      <c r="DP24" s="767" t="s">
        <v>132</v>
      </c>
      <c r="DQ24" s="779"/>
      <c r="DR24" s="780"/>
      <c r="DS24" s="781"/>
      <c r="DT24" s="767" t="s">
        <v>117</v>
      </c>
      <c r="DU24" s="779"/>
      <c r="DV24" s="780"/>
      <c r="DW24" s="781"/>
      <c r="DX24" s="767" t="s">
        <v>117</v>
      </c>
      <c r="DY24" s="779"/>
      <c r="DZ24" s="780"/>
      <c r="EA24" s="781"/>
      <c r="EB24" s="767" t="s">
        <v>117</v>
      </c>
      <c r="EC24" s="779"/>
      <c r="ED24" s="780"/>
      <c r="EE24" s="781"/>
      <c r="EF24" s="767" t="s">
        <v>117</v>
      </c>
      <c r="EG24" s="779"/>
      <c r="EH24" s="780"/>
      <c r="EI24" s="781"/>
      <c r="EJ24" s="767" t="s">
        <v>117</v>
      </c>
      <c r="EK24" s="779"/>
      <c r="EL24" s="780"/>
      <c r="EM24" s="781"/>
      <c r="EN24" s="767" t="s">
        <v>117</v>
      </c>
      <c r="EO24" s="779"/>
      <c r="EP24" s="780"/>
      <c r="EQ24" s="781"/>
      <c r="ER24" s="767" t="s">
        <v>117</v>
      </c>
      <c r="ES24" s="779"/>
      <c r="ET24" s="780"/>
      <c r="EU24" s="781"/>
      <c r="EV24" s="767" t="s">
        <v>117</v>
      </c>
      <c r="EW24" s="859"/>
      <c r="EX24" s="973"/>
      <c r="EY24" s="973"/>
      <c r="EZ24" s="973"/>
      <c r="FA24" s="973"/>
      <c r="FB24" s="974"/>
      <c r="FC24" s="767" t="s">
        <v>117</v>
      </c>
      <c r="FD24" s="859"/>
      <c r="FE24" s="973"/>
      <c r="FF24" s="973"/>
      <c r="FG24" s="973"/>
      <c r="FH24" s="973"/>
      <c r="FI24" s="974"/>
      <c r="FJ24" s="858" t="s">
        <v>840</v>
      </c>
      <c r="FK24" s="859"/>
      <c r="FL24" s="859" t="s">
        <v>841</v>
      </c>
      <c r="FM24" s="942"/>
      <c r="FN24" s="942"/>
      <c r="FO24" s="942"/>
      <c r="FP24" s="970"/>
      <c r="FQ24" s="1003"/>
      <c r="FR24" s="802"/>
      <c r="FS24" s="802"/>
      <c r="FT24" s="802"/>
      <c r="FU24" s="802"/>
      <c r="FV24" s="802"/>
      <c r="FW24" s="802"/>
      <c r="FX24" s="802"/>
      <c r="FY24" s="802"/>
      <c r="FZ24" s="802"/>
      <c r="GA24" s="802"/>
      <c r="GB24" s="802"/>
      <c r="GC24" s="802"/>
      <c r="GD24" s="802"/>
      <c r="GE24" s="802"/>
      <c r="GF24" s="802"/>
      <c r="GG24" s="802"/>
      <c r="GH24" s="802"/>
      <c r="GI24" s="802"/>
      <c r="GJ24" s="802"/>
      <c r="GK24" s="802"/>
      <c r="GL24" s="802"/>
      <c r="GM24" s="995"/>
      <c r="GN24" s="802"/>
      <c r="GO24" s="802"/>
      <c r="GP24" s="995"/>
      <c r="GQ24" s="802"/>
      <c r="GR24" s="802"/>
      <c r="GS24" s="802"/>
      <c r="GT24" s="802"/>
      <c r="GU24" s="802"/>
      <c r="GV24" s="802"/>
      <c r="GW24" s="802"/>
      <c r="GX24" s="802"/>
      <c r="GY24" s="503"/>
      <c r="HA24" s="203">
        <v>20</v>
      </c>
      <c r="HB24" s="199">
        <f>リスト!C23</f>
        <v>0</v>
      </c>
      <c r="HC24" s="111" t="str">
        <f>IF(リスト!D23="","",リスト!D23)</f>
        <v/>
      </c>
      <c r="HD24" s="111" t="str">
        <f>IF(リスト!F23="","",リスト!F23)</f>
        <v/>
      </c>
      <c r="HE24" s="111" t="str">
        <f>IF(リスト!E23="","",リスト!E23)</f>
        <v>ＤＺ</v>
      </c>
      <c r="HF24" s="202" t="str">
        <f>IF(リスト!G23="","",リスト!G23)</f>
        <v>休暇他</v>
      </c>
      <c r="HG24" s="77" t="str">
        <f>IF(リスト!H23="","",リスト!H23)</f>
        <v>備後町</v>
      </c>
      <c r="HH24" s="77" t="str">
        <f>IF(リスト!I23="","",リスト!I23)</f>
        <v>上新田</v>
      </c>
      <c r="HI24" s="77" t="str">
        <f>IF(リスト!J23="","",リスト!J23)</f>
        <v>堺　浜</v>
      </c>
      <c r="HJ24" s="77" t="str">
        <f>IF(リスト!K23="","",リスト!K23)</f>
        <v>深　井</v>
      </c>
      <c r="HK24" s="77" t="str">
        <f>IF(リスト!L23="","",リスト!L23)</f>
        <v>楠　橋</v>
      </c>
      <c r="HL24" s="77" t="str">
        <f>IF(リスト!M23="","",リスト!M23)</f>
        <v>塚　口</v>
      </c>
      <c r="HM24" s="77" t="str">
        <f>IF(リスト!N23="","",リスト!N23)</f>
        <v>勢　野</v>
      </c>
      <c r="HN24" s="77" t="str">
        <f>IF(リスト!O23="","",リスト!O23)</f>
        <v>阿田峯</v>
      </c>
      <c r="HO24" s="460" t="str">
        <f>IF(リスト!P23="","",リスト!P23)</f>
        <v>北股堰堤</v>
      </c>
      <c r="IV24" s="395"/>
      <c r="IW24" s="395"/>
      <c r="IX24" s="395"/>
      <c r="IY24" s="399"/>
      <c r="IZ24" s="399"/>
      <c r="JA24" s="399"/>
      <c r="JB24" s="399"/>
      <c r="JC24" s="399"/>
      <c r="JD24" s="399"/>
      <c r="JE24" s="399"/>
      <c r="JF24" s="399"/>
      <c r="JG24" s="399"/>
      <c r="JH24" s="399"/>
      <c r="JI24" s="399"/>
      <c r="JJ24" s="399"/>
      <c r="JK24" s="399"/>
      <c r="JL24" s="399"/>
      <c r="JM24" s="399"/>
      <c r="JN24" s="399"/>
      <c r="JO24" s="399"/>
      <c r="JP24" s="399"/>
      <c r="JQ24" s="399"/>
      <c r="JR24" s="399"/>
      <c r="JS24" s="399"/>
      <c r="JT24" s="399"/>
      <c r="JU24" s="399"/>
      <c r="JV24" s="399"/>
      <c r="JW24" s="399"/>
      <c r="JX24" s="399"/>
      <c r="JY24" s="399"/>
      <c r="JZ24" s="399"/>
      <c r="KA24" s="399"/>
      <c r="KB24" s="399"/>
      <c r="KC24" s="399"/>
      <c r="KD24" s="399"/>
      <c r="KE24" s="399"/>
      <c r="KF24" s="399"/>
      <c r="KG24" s="399"/>
      <c r="KH24" s="399"/>
      <c r="KI24" s="399"/>
      <c r="KJ24" s="399"/>
      <c r="KK24" s="395"/>
      <c r="KL24" s="395"/>
      <c r="KM24" s="395"/>
      <c r="KN24" s="395"/>
      <c r="KO24" s="395"/>
      <c r="KP24" s="395"/>
      <c r="KQ24" s="395"/>
      <c r="KR24" s="395"/>
      <c r="KS24" s="395"/>
      <c r="KT24" s="395"/>
      <c r="KU24" s="395"/>
      <c r="KV24" s="395"/>
      <c r="KW24" s="395"/>
      <c r="KX24" s="395"/>
      <c r="KY24" s="395"/>
      <c r="KZ24" s="395"/>
      <c r="LA24" s="395"/>
      <c r="LB24" s="395"/>
      <c r="LC24" s="395"/>
      <c r="LD24" s="395"/>
      <c r="LE24" s="395"/>
      <c r="LF24" s="395"/>
      <c r="LG24" s="395"/>
      <c r="LH24" s="395"/>
      <c r="LI24" s="395"/>
      <c r="LJ24" s="395"/>
      <c r="LK24" s="395"/>
      <c r="LL24" s="395"/>
      <c r="LM24" s="395"/>
      <c r="LN24" s="395"/>
      <c r="LO24" s="395"/>
      <c r="LP24" s="395"/>
      <c r="LQ24" s="395"/>
      <c r="LR24" s="395"/>
      <c r="LS24" s="395"/>
      <c r="LT24" s="395"/>
      <c r="LU24" s="395"/>
      <c r="LV24" s="395"/>
      <c r="LW24" s="395"/>
      <c r="LX24" s="395"/>
      <c r="LY24" s="395"/>
      <c r="LZ24" s="395"/>
      <c r="MA24" s="395"/>
      <c r="MB24" s="395"/>
      <c r="MC24" s="395"/>
      <c r="MD24" s="395"/>
      <c r="ME24" s="395"/>
      <c r="MF24" s="395"/>
      <c r="MG24" s="395"/>
      <c r="MH24" s="395"/>
      <c r="MI24" s="395"/>
      <c r="MJ24" s="395"/>
      <c r="MK24" s="395"/>
      <c r="ML24" s="395"/>
      <c r="MM24" s="395"/>
      <c r="MN24" s="395"/>
      <c r="MO24" s="395"/>
      <c r="MP24" s="395"/>
      <c r="MQ24" s="395"/>
      <c r="MR24" s="395"/>
      <c r="MS24" s="395"/>
      <c r="MT24" s="395"/>
      <c r="MU24" s="395"/>
      <c r="MV24" s="395"/>
      <c r="MW24" s="395"/>
      <c r="MX24" s="395"/>
      <c r="MY24" s="395"/>
      <c r="MZ24" s="395"/>
      <c r="NA24" s="395"/>
      <c r="NB24" s="395"/>
      <c r="NC24" s="395"/>
      <c r="ND24" s="395"/>
      <c r="NE24" s="395"/>
      <c r="NF24" s="395"/>
      <c r="NG24" s="395"/>
      <c r="NH24" s="395"/>
      <c r="NI24" s="395"/>
      <c r="NJ24" s="395"/>
      <c r="NK24" s="395"/>
      <c r="NL24" s="395"/>
      <c r="NM24" s="395"/>
      <c r="NN24" s="395"/>
      <c r="NO24" s="395"/>
      <c r="NP24" s="395"/>
      <c r="NQ24" s="395"/>
      <c r="NR24" s="395"/>
      <c r="NS24" s="395"/>
      <c r="NT24" s="395"/>
      <c r="NU24" s="395"/>
      <c r="NV24" s="395"/>
      <c r="NW24" s="395"/>
      <c r="NX24" s="395"/>
      <c r="NY24" s="395"/>
      <c r="NZ24" s="395"/>
      <c r="OA24" s="395"/>
      <c r="OB24" s="395"/>
      <c r="OC24" s="395"/>
      <c r="OD24" s="395"/>
      <c r="OE24" s="395"/>
      <c r="OF24" s="395"/>
      <c r="OG24" s="395"/>
      <c r="OH24" s="395"/>
      <c r="OI24" s="395"/>
      <c r="OJ24" s="395"/>
      <c r="OK24" s="395"/>
      <c r="OL24" s="395"/>
      <c r="OM24" s="395"/>
      <c r="ON24" s="395"/>
      <c r="OO24" s="395"/>
      <c r="OP24" s="395"/>
      <c r="OQ24" s="395"/>
      <c r="OR24" s="395"/>
      <c r="OS24" s="395"/>
      <c r="OT24" s="395"/>
      <c r="OU24" s="395"/>
      <c r="OV24" s="395"/>
      <c r="OW24" s="395"/>
      <c r="OX24" s="395"/>
      <c r="OY24" s="395"/>
      <c r="OZ24" s="395"/>
      <c r="PA24" s="395"/>
      <c r="PB24" s="395"/>
      <c r="PC24" s="395"/>
      <c r="PD24" s="395"/>
      <c r="PE24" s="395"/>
      <c r="PF24" s="395"/>
      <c r="PG24" s="395"/>
      <c r="PH24" s="395"/>
      <c r="PI24" s="395"/>
      <c r="PJ24" s="395"/>
      <c r="PK24" s="395"/>
      <c r="PL24" s="395"/>
      <c r="PM24" s="395"/>
      <c r="PN24" s="395"/>
      <c r="PO24" s="395"/>
      <c r="PP24" s="395"/>
      <c r="PQ24" s="395"/>
      <c r="PR24" s="395"/>
      <c r="PS24" s="395"/>
      <c r="PT24" s="395"/>
      <c r="PU24" s="395"/>
      <c r="PV24" s="395"/>
      <c r="PW24" s="395"/>
      <c r="PX24" s="395"/>
      <c r="PY24" s="395"/>
      <c r="PZ24" s="395"/>
      <c r="QA24" s="395"/>
      <c r="QB24" s="395"/>
      <c r="QC24" s="395"/>
      <c r="QD24" s="395"/>
      <c r="QE24" s="395"/>
      <c r="QF24" s="395"/>
      <c r="QG24" s="395"/>
      <c r="QH24" s="395"/>
      <c r="QI24" s="395"/>
      <c r="QJ24" s="395"/>
      <c r="QK24" s="395"/>
      <c r="QL24" s="395"/>
      <c r="QM24" s="395"/>
      <c r="QN24" s="395"/>
      <c r="QO24" s="395"/>
      <c r="QP24" s="395"/>
      <c r="QQ24" s="395"/>
      <c r="QR24" s="395"/>
      <c r="QS24" s="395"/>
      <c r="QT24" s="395"/>
      <c r="QU24" s="395"/>
      <c r="QV24" s="395"/>
      <c r="QW24" s="395"/>
      <c r="QX24" s="395"/>
      <c r="QY24" s="395"/>
      <c r="QZ24" s="395"/>
      <c r="RA24" s="395"/>
      <c r="RB24" s="395"/>
      <c r="RC24" s="395"/>
      <c r="RD24" s="395"/>
      <c r="RE24" s="395"/>
      <c r="RF24" s="395"/>
      <c r="RG24" s="395"/>
      <c r="RH24" s="395"/>
      <c r="RI24" s="395"/>
      <c r="RJ24" s="395"/>
      <c r="RK24" s="395"/>
      <c r="RL24" s="395"/>
      <c r="RM24" s="395"/>
      <c r="RN24" s="395"/>
      <c r="RO24" s="395"/>
      <c r="RP24" s="395"/>
      <c r="RQ24" s="395"/>
      <c r="RR24" s="395"/>
      <c r="RS24" s="395"/>
      <c r="RT24" s="395"/>
      <c r="RU24" s="395"/>
      <c r="RV24" s="395"/>
      <c r="RW24" s="395"/>
      <c r="RX24" s="395"/>
      <c r="RY24" s="395"/>
      <c r="RZ24" s="395"/>
      <c r="SA24" s="395"/>
      <c r="SB24" s="395"/>
      <c r="SC24" s="395"/>
      <c r="SD24" s="395"/>
      <c r="SE24" s="395"/>
      <c r="SF24" s="395"/>
      <c r="SG24" s="395"/>
      <c r="SH24" s="395"/>
      <c r="SI24" s="395"/>
      <c r="SJ24" s="395"/>
      <c r="SK24" s="395"/>
      <c r="SL24" s="395"/>
      <c r="SM24" s="395"/>
      <c r="SN24" s="395"/>
      <c r="SO24" s="395"/>
      <c r="SP24" s="395"/>
      <c r="SQ24" s="395"/>
      <c r="SR24" s="395"/>
      <c r="SS24" s="395"/>
      <c r="ST24" s="395"/>
      <c r="SU24" s="395"/>
      <c r="SV24" s="395"/>
      <c r="SW24" s="395"/>
      <c r="SX24" s="395"/>
      <c r="SY24" s="395"/>
      <c r="SZ24" s="395"/>
      <c r="TA24" s="395"/>
      <c r="TB24" s="395"/>
      <c r="TC24" s="395"/>
      <c r="TD24" s="395"/>
      <c r="TE24" s="395"/>
      <c r="TF24" s="395"/>
      <c r="TG24" s="395"/>
      <c r="TH24" s="395"/>
      <c r="TI24" s="395"/>
      <c r="TJ24" s="395"/>
      <c r="TK24" s="395"/>
    </row>
    <row r="25" spans="1:531" ht="21" customHeight="1" x14ac:dyDescent="0.2">
      <c r="A25" s="504">
        <f>D25+H25+L25+Q25+U25+Y25+AC25+EH25+EL25+AH25+AL25+AP25+AT25+AY25+BC25+BK25+BP25+BT25+CB25+CG25+CK25+CS25+CX25+DB25+DF25+DJ25+DN25+DR25++DV25+DZ25+ED25+EP25+ET25+FA25+FH25+FO25+BG25+BX25+CO25</f>
        <v>6</v>
      </c>
      <c r="B25" s="753"/>
      <c r="C25" s="754"/>
      <c r="D25" s="755"/>
      <c r="E25" s="756"/>
      <c r="F25" s="753"/>
      <c r="G25" s="754"/>
      <c r="H25" s="755"/>
      <c r="I25" s="756"/>
      <c r="J25" s="753"/>
      <c r="K25" s="754"/>
      <c r="L25" s="755"/>
      <c r="M25" s="756"/>
      <c r="N25" s="753"/>
      <c r="O25" s="786"/>
      <c r="P25" s="754"/>
      <c r="Q25" s="755"/>
      <c r="R25" s="756"/>
      <c r="S25" s="753"/>
      <c r="T25" s="754"/>
      <c r="U25" s="755"/>
      <c r="V25" s="756"/>
      <c r="W25" s="753"/>
      <c r="X25" s="754"/>
      <c r="Y25" s="755"/>
      <c r="Z25" s="756"/>
      <c r="AA25" s="753"/>
      <c r="AB25" s="754"/>
      <c r="AC25" s="755"/>
      <c r="AD25" s="756"/>
      <c r="AE25" s="753"/>
      <c r="AF25" s="786"/>
      <c r="AG25" s="754"/>
      <c r="AH25" s="985"/>
      <c r="AI25" s="986"/>
      <c r="AJ25" s="753"/>
      <c r="AK25" s="754"/>
      <c r="AL25" s="755"/>
      <c r="AM25" s="756"/>
      <c r="AN25" s="753"/>
      <c r="AO25" s="754"/>
      <c r="AP25" s="755"/>
      <c r="AQ25" s="756"/>
      <c r="AR25" s="753"/>
      <c r="AS25" s="754"/>
      <c r="AT25" s="755"/>
      <c r="AU25" s="756"/>
      <c r="AV25" s="753"/>
      <c r="AW25" s="786"/>
      <c r="AX25" s="959"/>
      <c r="AY25" s="755"/>
      <c r="AZ25" s="987"/>
      <c r="BA25" s="753"/>
      <c r="BB25" s="754"/>
      <c r="BC25" s="755"/>
      <c r="BD25" s="756"/>
      <c r="BE25" s="753"/>
      <c r="BF25" s="754"/>
      <c r="BG25" s="755"/>
      <c r="BH25" s="756"/>
      <c r="BI25" s="753"/>
      <c r="BJ25" s="754"/>
      <c r="BK25" s="755"/>
      <c r="BL25" s="756"/>
      <c r="BM25" s="753"/>
      <c r="BN25" s="786"/>
      <c r="BO25" s="959"/>
      <c r="BP25" s="755"/>
      <c r="BQ25" s="987"/>
      <c r="BR25" s="753"/>
      <c r="BS25" s="754"/>
      <c r="BT25" s="755"/>
      <c r="BU25" s="756"/>
      <c r="BV25" s="753"/>
      <c r="BW25" s="754"/>
      <c r="BX25" s="755"/>
      <c r="BY25" s="756"/>
      <c r="BZ25" s="753"/>
      <c r="CA25" s="754"/>
      <c r="CB25" s="755"/>
      <c r="CC25" s="756"/>
      <c r="CD25" s="753"/>
      <c r="CE25" s="786"/>
      <c r="CF25" s="1015"/>
      <c r="CG25" s="755"/>
      <c r="CH25" s="987"/>
      <c r="CI25" s="753"/>
      <c r="CJ25" s="754"/>
      <c r="CK25" s="755"/>
      <c r="CL25" s="756"/>
      <c r="CM25" s="753"/>
      <c r="CN25" s="754"/>
      <c r="CO25" s="755"/>
      <c r="CP25" s="756"/>
      <c r="CQ25" s="753"/>
      <c r="CR25" s="754"/>
      <c r="CS25" s="755"/>
      <c r="CT25" s="756"/>
      <c r="CU25" s="753"/>
      <c r="CV25" s="786"/>
      <c r="CW25" s="754"/>
      <c r="CX25" s="755"/>
      <c r="CY25" s="756"/>
      <c r="CZ25" s="753"/>
      <c r="DA25" s="754"/>
      <c r="DB25" s="755"/>
      <c r="DC25" s="756"/>
      <c r="DD25" s="753"/>
      <c r="DE25" s="754"/>
      <c r="DF25" s="755"/>
      <c r="DG25" s="756"/>
      <c r="DH25" s="753"/>
      <c r="DI25" s="754"/>
      <c r="DJ25" s="755"/>
      <c r="DK25" s="756"/>
      <c r="DL25" s="753"/>
      <c r="DM25" s="754"/>
      <c r="DN25" s="755"/>
      <c r="DO25" s="756"/>
      <c r="DP25" s="753"/>
      <c r="DQ25" s="754"/>
      <c r="DR25" s="755"/>
      <c r="DS25" s="756"/>
      <c r="DT25" s="753"/>
      <c r="DU25" s="754"/>
      <c r="DV25" s="755"/>
      <c r="DW25" s="756"/>
      <c r="DX25" s="753"/>
      <c r="DY25" s="754"/>
      <c r="DZ25" s="755"/>
      <c r="EA25" s="756"/>
      <c r="EB25" s="753"/>
      <c r="EC25" s="754"/>
      <c r="ED25" s="755"/>
      <c r="EE25" s="756"/>
      <c r="EF25" s="753"/>
      <c r="EG25" s="754"/>
      <c r="EH25" s="755"/>
      <c r="EI25" s="756"/>
      <c r="EJ25" s="753"/>
      <c r="EK25" s="754"/>
      <c r="EL25" s="755"/>
      <c r="EM25" s="756"/>
      <c r="EN25" s="753"/>
      <c r="EO25" s="754"/>
      <c r="EP25" s="755"/>
      <c r="EQ25" s="756"/>
      <c r="ER25" s="753"/>
      <c r="ES25" s="754"/>
      <c r="ET25" s="755"/>
      <c r="EU25" s="949"/>
      <c r="EV25" s="753"/>
      <c r="EW25" s="786"/>
      <c r="EX25" s="923"/>
      <c r="EY25" s="923"/>
      <c r="EZ25" s="889"/>
      <c r="FA25" s="949"/>
      <c r="FB25" s="949"/>
      <c r="FC25" s="753"/>
      <c r="FD25" s="786"/>
      <c r="FE25" s="923"/>
      <c r="FF25" s="923"/>
      <c r="FG25" s="889"/>
      <c r="FH25" s="949"/>
      <c r="FI25" s="756"/>
      <c r="FJ25" s="888"/>
      <c r="FK25" s="923"/>
      <c r="FL25" s="1005"/>
      <c r="FM25" s="1005"/>
      <c r="FN25" s="1006"/>
      <c r="FO25" s="853">
        <v>6</v>
      </c>
      <c r="FP25" s="929"/>
      <c r="FQ25" s="1017" t="str">
        <f>$HC$5</f>
        <v>山　内</v>
      </c>
      <c r="FR25" s="793" t="str">
        <f>$HC$6</f>
        <v>内　方</v>
      </c>
      <c r="FS25" s="793" t="str">
        <f>$HC$7</f>
        <v>平　澤</v>
      </c>
      <c r="FT25" s="793" t="str">
        <f>$HC$8</f>
        <v>船　水</v>
      </c>
      <c r="FU25" s="793" t="str">
        <f>$HC$9</f>
        <v>菅　野</v>
      </c>
      <c r="FV25" s="793" t="str">
        <f>$HC$10</f>
        <v>金　山</v>
      </c>
      <c r="FW25" s="793" t="str">
        <f>$HC$11</f>
        <v>荒　木</v>
      </c>
      <c r="FX25" s="793" t="str">
        <f>$HC$12</f>
        <v>今　井</v>
      </c>
      <c r="FY25" s="793" t="str">
        <f>$HC$13</f>
        <v>平　岡</v>
      </c>
      <c r="FZ25" s="793" t="str">
        <f>$HC$14</f>
        <v>古　澤</v>
      </c>
      <c r="GA25" s="793" t="str">
        <f>$HC$15</f>
        <v>髙比良</v>
      </c>
      <c r="GB25" s="793" t="str">
        <f>$HC$16</f>
        <v>平　松</v>
      </c>
      <c r="GC25" s="793" t="str">
        <f>$HC$17</f>
        <v>中　嶋</v>
      </c>
      <c r="GD25" s="793" t="str">
        <f>$HC$18</f>
        <v>藤　本</v>
      </c>
      <c r="GE25" s="793" t="str">
        <f>$HC$19</f>
        <v>幸　岡</v>
      </c>
      <c r="GF25" s="793" t="str">
        <f>$HC$20</f>
        <v>宮　地</v>
      </c>
      <c r="GG25" s="793" t="str">
        <f>$HC$21</f>
        <v>西　山</v>
      </c>
      <c r="GH25" s="793" t="str">
        <f>$HC$22</f>
        <v>工事Ｇ３</v>
      </c>
      <c r="GI25" s="793" t="str">
        <f>$HC$23</f>
        <v>西　田</v>
      </c>
      <c r="GJ25" s="793" t="str">
        <f>$HC$24</f>
        <v/>
      </c>
      <c r="GK25" s="997" t="str">
        <f>$HC$25</f>
        <v/>
      </c>
      <c r="GL25" s="793" t="str">
        <f>$HC$26</f>
        <v/>
      </c>
      <c r="GM25" s="997" t="str">
        <f>$HC$27</f>
        <v/>
      </c>
      <c r="GN25" s="793" t="str">
        <f>$HC$28</f>
        <v>河　口</v>
      </c>
      <c r="GO25" s="793" t="str">
        <f>$HC$29</f>
        <v>三　谷</v>
      </c>
      <c r="GP25" s="997" t="str">
        <f>$HC$30</f>
        <v>和　本</v>
      </c>
      <c r="GQ25" s="793" t="str">
        <f>$HC$31</f>
        <v>野　木</v>
      </c>
      <c r="GR25" s="793" t="str">
        <f>$HC$32</f>
        <v>東　條</v>
      </c>
      <c r="GS25" s="793" t="str">
        <f>$HC$33</f>
        <v>木　下</v>
      </c>
      <c r="GT25" s="793" t="str">
        <f>$HC$34</f>
        <v>前　島</v>
      </c>
      <c r="GU25" s="793" t="str">
        <f>$HC$35</f>
        <v>小　川</v>
      </c>
      <c r="GV25" s="793" t="str">
        <f>$HC$36</f>
        <v>河口消防</v>
      </c>
      <c r="GW25" s="793" t="str">
        <f>$HC$37</f>
        <v>ダイシン</v>
      </c>
      <c r="GX25" s="999" t="str">
        <f>$HC$38</f>
        <v>ヤマト・新生</v>
      </c>
      <c r="GY25" s="505">
        <f>A25</f>
        <v>6</v>
      </c>
      <c r="GZ25" s="105">
        <f>GZ17+1</f>
        <v>30</v>
      </c>
      <c r="HA25" s="110">
        <v>21</v>
      </c>
      <c r="HB25" s="199">
        <f>リスト!C24</f>
        <v>0</v>
      </c>
      <c r="HC25" s="111" t="str">
        <f>IF(リスト!D24="","",リスト!D24)</f>
        <v/>
      </c>
      <c r="HD25" s="111" t="str">
        <f>IF(リスト!F24="","",リスト!F24)</f>
        <v/>
      </c>
      <c r="HE25" s="111" t="str">
        <f>IF(リスト!E24="","",リスト!E24)</f>
        <v>ＰＣＭ</v>
      </c>
      <c r="HF25" s="202" t="str">
        <f>IF(リスト!G24="","",リスト!G24)</f>
        <v>休暇</v>
      </c>
      <c r="HG25" s="77" t="str">
        <f>IF(リスト!H24="","",リスト!H24)</f>
        <v>筑前橋</v>
      </c>
      <c r="HH25" s="77" t="str">
        <f>IF(リスト!I24="","",リスト!I24)</f>
        <v>桜ヶ丘</v>
      </c>
      <c r="HI25" s="459" t="str">
        <f>IF(リスト!J24="","",リスト!J24)</f>
        <v/>
      </c>
      <c r="HJ25" s="77" t="str">
        <f>IF(リスト!K24="","",リスト!K24)</f>
        <v>八　田</v>
      </c>
      <c r="HK25" s="77" t="str">
        <f>IF(リスト!L24="","",リスト!L24)</f>
        <v>新開地</v>
      </c>
      <c r="HL25" s="77" t="str">
        <f>IF(リスト!M24="","",リスト!M24)</f>
        <v>神　崎</v>
      </c>
      <c r="HM25" s="459" t="str">
        <f>IF(リスト!N24="","",リスト!N24)</f>
        <v/>
      </c>
      <c r="HN25" s="77" t="str">
        <f>IF(リスト!O24="","",リスト!O24)</f>
        <v>吉野P/S</v>
      </c>
      <c r="HO25" s="460" t="str">
        <f>IF(リスト!P24="","",リスト!P24)</f>
        <v>対谷堰堤</v>
      </c>
      <c r="IV25" s="395"/>
      <c r="IW25" s="395"/>
      <c r="IX25" s="395"/>
      <c r="IY25" s="399"/>
      <c r="IZ25" s="399"/>
      <c r="JA25" s="399"/>
      <c r="JB25" s="399"/>
      <c r="JC25" s="399"/>
      <c r="JD25" s="399"/>
      <c r="JE25" s="399"/>
      <c r="JF25" s="399"/>
      <c r="JG25" s="399"/>
      <c r="JH25" s="399"/>
      <c r="JI25" s="399"/>
      <c r="JJ25" s="399"/>
      <c r="JK25" s="399"/>
      <c r="JL25" s="399"/>
      <c r="JM25" s="399"/>
      <c r="JN25" s="399"/>
      <c r="JO25" s="399"/>
      <c r="JP25" s="399"/>
      <c r="JQ25" s="399"/>
      <c r="JR25" s="399"/>
      <c r="JS25" s="399"/>
      <c r="JT25" s="399"/>
      <c r="JU25" s="399"/>
      <c r="JV25" s="399"/>
      <c r="JW25" s="399"/>
      <c r="JX25" s="399"/>
      <c r="JY25" s="399"/>
      <c r="JZ25" s="399"/>
      <c r="KA25" s="399"/>
      <c r="KB25" s="399"/>
      <c r="KC25" s="399"/>
      <c r="KD25" s="399"/>
      <c r="KE25" s="399"/>
      <c r="KF25" s="399"/>
      <c r="KG25" s="399"/>
      <c r="KH25" s="399"/>
      <c r="KI25" s="399"/>
      <c r="KJ25" s="399"/>
      <c r="KK25" s="395"/>
      <c r="KL25" s="395"/>
      <c r="KM25" s="395"/>
      <c r="KN25" s="395"/>
      <c r="KO25" s="395"/>
      <c r="KP25" s="395"/>
      <c r="KQ25" s="395"/>
      <c r="KR25" s="395"/>
      <c r="KS25" s="395"/>
      <c r="KT25" s="395"/>
      <c r="KU25" s="395"/>
      <c r="KV25" s="395"/>
      <c r="KW25" s="395"/>
      <c r="KX25" s="395"/>
      <c r="KY25" s="395"/>
      <c r="KZ25" s="395"/>
      <c r="LA25" s="395"/>
      <c r="LB25" s="395"/>
      <c r="LC25" s="395"/>
      <c r="LD25" s="395"/>
      <c r="LE25" s="395"/>
      <c r="LF25" s="395"/>
      <c r="LG25" s="395"/>
      <c r="LH25" s="395"/>
      <c r="LI25" s="395"/>
      <c r="LJ25" s="395"/>
      <c r="LK25" s="395"/>
      <c r="LL25" s="395"/>
      <c r="LM25" s="395"/>
      <c r="LN25" s="395"/>
      <c r="LO25" s="395"/>
      <c r="LP25" s="395"/>
      <c r="LQ25" s="395"/>
      <c r="LR25" s="395"/>
      <c r="LS25" s="395"/>
      <c r="LT25" s="395"/>
      <c r="LU25" s="395"/>
      <c r="LV25" s="395"/>
      <c r="LW25" s="395"/>
      <c r="LX25" s="395"/>
      <c r="LY25" s="395"/>
      <c r="LZ25" s="395"/>
      <c r="MA25" s="395"/>
      <c r="MB25" s="395"/>
      <c r="MC25" s="395"/>
      <c r="MD25" s="395"/>
      <c r="ME25" s="395"/>
      <c r="MF25" s="395"/>
      <c r="MG25" s="395"/>
      <c r="MH25" s="395"/>
      <c r="MI25" s="395"/>
      <c r="MJ25" s="395"/>
      <c r="MK25" s="395"/>
      <c r="ML25" s="395"/>
      <c r="MM25" s="395"/>
      <c r="MN25" s="395"/>
      <c r="MO25" s="395"/>
      <c r="MP25" s="395"/>
      <c r="MQ25" s="395"/>
      <c r="MR25" s="395"/>
      <c r="MS25" s="395"/>
      <c r="MT25" s="395"/>
      <c r="MU25" s="395"/>
      <c r="MV25" s="395"/>
      <c r="MW25" s="395"/>
      <c r="MX25" s="395"/>
      <c r="MY25" s="395"/>
      <c r="MZ25" s="395"/>
      <c r="NA25" s="395"/>
      <c r="NB25" s="395"/>
      <c r="NC25" s="395"/>
      <c r="ND25" s="395"/>
      <c r="NE25" s="395"/>
      <c r="NF25" s="395"/>
      <c r="NG25" s="395"/>
      <c r="NH25" s="395"/>
      <c r="NI25" s="395"/>
      <c r="NJ25" s="395"/>
      <c r="NK25" s="395"/>
      <c r="NL25" s="395"/>
      <c r="NM25" s="395"/>
      <c r="NN25" s="395"/>
      <c r="NO25" s="395"/>
      <c r="NP25" s="395"/>
      <c r="NQ25" s="395"/>
      <c r="NR25" s="395"/>
      <c r="NS25" s="395"/>
      <c r="NT25" s="395"/>
      <c r="NU25" s="395"/>
      <c r="NV25" s="395"/>
      <c r="NW25" s="395"/>
      <c r="NX25" s="395"/>
      <c r="NY25" s="395"/>
      <c r="NZ25" s="395"/>
      <c r="OA25" s="395"/>
      <c r="OB25" s="395"/>
      <c r="OC25" s="395"/>
      <c r="OD25" s="395"/>
      <c r="OE25" s="395"/>
      <c r="OF25" s="395"/>
      <c r="OG25" s="395"/>
      <c r="OH25" s="395"/>
      <c r="OI25" s="395"/>
      <c r="OJ25" s="395"/>
      <c r="OK25" s="395"/>
      <c r="OL25" s="395"/>
      <c r="OM25" s="395"/>
      <c r="ON25" s="395"/>
      <c r="OO25" s="395"/>
      <c r="OP25" s="395"/>
      <c r="OQ25" s="395"/>
      <c r="OR25" s="395"/>
      <c r="OS25" s="395"/>
      <c r="OT25" s="395"/>
      <c r="OU25" s="395"/>
      <c r="OV25" s="395"/>
      <c r="OW25" s="395"/>
      <c r="OX25" s="395"/>
      <c r="OY25" s="395"/>
      <c r="OZ25" s="395"/>
      <c r="PA25" s="395"/>
      <c r="PB25" s="395"/>
      <c r="PC25" s="395"/>
      <c r="PD25" s="395"/>
      <c r="PE25" s="395"/>
      <c r="PF25" s="395"/>
      <c r="PG25" s="395"/>
      <c r="PH25" s="395"/>
      <c r="PI25" s="395"/>
      <c r="PJ25" s="395"/>
      <c r="PK25" s="395"/>
      <c r="PL25" s="395"/>
      <c r="PM25" s="395"/>
      <c r="PN25" s="395"/>
      <c r="PO25" s="395"/>
      <c r="PP25" s="395"/>
      <c r="PQ25" s="395"/>
      <c r="PR25" s="395"/>
      <c r="PS25" s="395"/>
      <c r="PT25" s="395"/>
      <c r="PU25" s="395"/>
      <c r="PV25" s="395"/>
      <c r="PW25" s="395"/>
      <c r="PX25" s="395"/>
      <c r="PY25" s="395"/>
      <c r="PZ25" s="395"/>
      <c r="QA25" s="395"/>
      <c r="QB25" s="395"/>
      <c r="QC25" s="395"/>
      <c r="QD25" s="395"/>
      <c r="QE25" s="395"/>
      <c r="QF25" s="395"/>
      <c r="QG25" s="395"/>
      <c r="QH25" s="395"/>
      <c r="QI25" s="395"/>
      <c r="QJ25" s="395"/>
      <c r="QK25" s="395"/>
      <c r="QL25" s="395"/>
      <c r="QM25" s="395"/>
      <c r="QN25" s="395"/>
      <c r="QO25" s="395"/>
      <c r="QP25" s="395"/>
      <c r="QQ25" s="395"/>
      <c r="QR25" s="395"/>
      <c r="QS25" s="395"/>
      <c r="QT25" s="395"/>
      <c r="QU25" s="395"/>
      <c r="QV25" s="395"/>
      <c r="QW25" s="395"/>
      <c r="QX25" s="395"/>
      <c r="QY25" s="395"/>
      <c r="QZ25" s="395"/>
      <c r="RA25" s="395"/>
      <c r="RB25" s="395"/>
      <c r="RC25" s="395"/>
      <c r="RD25" s="395"/>
      <c r="RE25" s="395"/>
      <c r="RF25" s="395"/>
      <c r="RG25" s="395"/>
      <c r="RH25" s="395"/>
      <c r="RI25" s="395"/>
      <c r="RJ25" s="395"/>
      <c r="RK25" s="395"/>
      <c r="RL25" s="395"/>
      <c r="RM25" s="395"/>
      <c r="RN25" s="395"/>
      <c r="RO25" s="395"/>
      <c r="RP25" s="395"/>
      <c r="RQ25" s="395"/>
      <c r="RR25" s="395"/>
      <c r="RS25" s="395"/>
      <c r="RT25" s="395"/>
      <c r="RU25" s="395"/>
      <c r="RV25" s="395"/>
      <c r="RW25" s="395"/>
      <c r="RX25" s="395"/>
      <c r="RY25" s="395"/>
      <c r="RZ25" s="395"/>
      <c r="SA25" s="395"/>
      <c r="SB25" s="395"/>
      <c r="SC25" s="395"/>
      <c r="SD25" s="395"/>
      <c r="SE25" s="395"/>
      <c r="SF25" s="395"/>
      <c r="SG25" s="395"/>
      <c r="SH25" s="395"/>
      <c r="SI25" s="395"/>
      <c r="SJ25" s="395"/>
      <c r="SK25" s="395"/>
      <c r="SL25" s="395"/>
      <c r="SM25" s="395"/>
      <c r="SN25" s="395"/>
      <c r="SO25" s="395"/>
      <c r="SP25" s="395"/>
      <c r="SQ25" s="395"/>
      <c r="SR25" s="395"/>
      <c r="SS25" s="395"/>
      <c r="ST25" s="395"/>
      <c r="SU25" s="395"/>
      <c r="SV25" s="395"/>
      <c r="SW25" s="395"/>
      <c r="SX25" s="395"/>
      <c r="SY25" s="395"/>
      <c r="SZ25" s="395"/>
      <c r="TA25" s="395"/>
      <c r="TB25" s="395"/>
      <c r="TC25" s="395"/>
      <c r="TD25" s="395"/>
      <c r="TE25" s="395"/>
      <c r="TF25" s="395"/>
      <c r="TG25" s="395"/>
      <c r="TH25" s="395"/>
      <c r="TI25" s="395"/>
      <c r="TJ25" s="395"/>
      <c r="TK25" s="395"/>
    </row>
    <row r="26" spans="1:531" ht="37.5" customHeight="1" x14ac:dyDescent="0.2">
      <c r="A26" s="506" t="s">
        <v>100</v>
      </c>
      <c r="B26" s="757"/>
      <c r="C26" s="759"/>
      <c r="D26" s="759"/>
      <c r="E26" s="761"/>
      <c r="F26" s="757"/>
      <c r="G26" s="759"/>
      <c r="H26" s="759"/>
      <c r="I26" s="761"/>
      <c r="J26" s="757"/>
      <c r="K26" s="759"/>
      <c r="L26" s="759"/>
      <c r="M26" s="761"/>
      <c r="N26" s="757"/>
      <c r="O26" s="759"/>
      <c r="P26" s="759"/>
      <c r="Q26" s="759"/>
      <c r="R26" s="761"/>
      <c r="S26" s="757"/>
      <c r="T26" s="759"/>
      <c r="U26" s="759"/>
      <c r="V26" s="761"/>
      <c r="W26" s="757"/>
      <c r="X26" s="759"/>
      <c r="Y26" s="759"/>
      <c r="Z26" s="761"/>
      <c r="AA26" s="757"/>
      <c r="AB26" s="759"/>
      <c r="AC26" s="759"/>
      <c r="AD26" s="761"/>
      <c r="AE26" s="979"/>
      <c r="AF26" s="759"/>
      <c r="AG26" s="759"/>
      <c r="AH26" s="759"/>
      <c r="AI26" s="965"/>
      <c r="AJ26" s="757"/>
      <c r="AK26" s="759"/>
      <c r="AL26" s="759"/>
      <c r="AM26" s="761"/>
      <c r="AN26" s="757"/>
      <c r="AO26" s="759"/>
      <c r="AP26" s="759"/>
      <c r="AQ26" s="761"/>
      <c r="AR26" s="757"/>
      <c r="AS26" s="759"/>
      <c r="AT26" s="759"/>
      <c r="AU26" s="761"/>
      <c r="AV26" s="757"/>
      <c r="AW26" s="759"/>
      <c r="AX26" s="759"/>
      <c r="AY26" s="761"/>
      <c r="AZ26" s="759"/>
      <c r="BA26" s="757"/>
      <c r="BB26" s="759"/>
      <c r="BC26" s="759"/>
      <c r="BD26" s="761"/>
      <c r="BE26" s="757"/>
      <c r="BF26" s="759"/>
      <c r="BG26" s="759"/>
      <c r="BH26" s="761"/>
      <c r="BI26" s="757"/>
      <c r="BJ26" s="759"/>
      <c r="BK26" s="759"/>
      <c r="BL26" s="761"/>
      <c r="BM26" s="757"/>
      <c r="BN26" s="759"/>
      <c r="BO26" s="759"/>
      <c r="BP26" s="761"/>
      <c r="BQ26" s="759"/>
      <c r="BR26" s="757"/>
      <c r="BS26" s="759"/>
      <c r="BT26" s="759"/>
      <c r="BU26" s="761"/>
      <c r="BV26" s="757"/>
      <c r="BW26" s="759"/>
      <c r="BX26" s="759"/>
      <c r="BY26" s="761"/>
      <c r="BZ26" s="757"/>
      <c r="CA26" s="759"/>
      <c r="CB26" s="759"/>
      <c r="CC26" s="761"/>
      <c r="CD26" s="757"/>
      <c r="CE26" s="759"/>
      <c r="CF26" s="759"/>
      <c r="CG26" s="761"/>
      <c r="CH26" s="759"/>
      <c r="CI26" s="757"/>
      <c r="CJ26" s="759"/>
      <c r="CK26" s="759"/>
      <c r="CL26" s="761"/>
      <c r="CM26" s="757"/>
      <c r="CN26" s="759"/>
      <c r="CO26" s="759"/>
      <c r="CP26" s="761"/>
      <c r="CQ26" s="757"/>
      <c r="CR26" s="759"/>
      <c r="CS26" s="759"/>
      <c r="CT26" s="761"/>
      <c r="CU26" s="757"/>
      <c r="CV26" s="759"/>
      <c r="CW26" s="759"/>
      <c r="CX26" s="759"/>
      <c r="CY26" s="761"/>
      <c r="CZ26" s="757"/>
      <c r="DA26" s="759"/>
      <c r="DB26" s="759"/>
      <c r="DC26" s="761"/>
      <c r="DD26" s="757"/>
      <c r="DE26" s="759"/>
      <c r="DF26" s="759"/>
      <c r="DG26" s="761"/>
      <c r="DH26" s="757"/>
      <c r="DI26" s="759"/>
      <c r="DJ26" s="759"/>
      <c r="DK26" s="761"/>
      <c r="DL26" s="757"/>
      <c r="DM26" s="759"/>
      <c r="DN26" s="759"/>
      <c r="DO26" s="761"/>
      <c r="DP26" s="757"/>
      <c r="DQ26" s="759"/>
      <c r="DR26" s="759"/>
      <c r="DS26" s="761"/>
      <c r="DT26" s="757"/>
      <c r="DU26" s="759"/>
      <c r="DV26" s="759"/>
      <c r="DW26" s="761"/>
      <c r="DX26" s="757"/>
      <c r="DY26" s="759"/>
      <c r="DZ26" s="759"/>
      <c r="EA26" s="761"/>
      <c r="EB26" s="757"/>
      <c r="EC26" s="759"/>
      <c r="ED26" s="759"/>
      <c r="EE26" s="761"/>
      <c r="EF26" s="757"/>
      <c r="EG26" s="759"/>
      <c r="EH26" s="759"/>
      <c r="EI26" s="761"/>
      <c r="EJ26" s="757"/>
      <c r="EK26" s="759"/>
      <c r="EL26" s="759"/>
      <c r="EM26" s="761"/>
      <c r="EN26" s="979"/>
      <c r="EO26" s="759"/>
      <c r="EP26" s="759"/>
      <c r="EQ26" s="965"/>
      <c r="ER26" s="757"/>
      <c r="ES26" s="759"/>
      <c r="ET26" s="759"/>
      <c r="EU26" s="761"/>
      <c r="EV26" s="813"/>
      <c r="EW26" s="831"/>
      <c r="EX26" s="831"/>
      <c r="EY26" s="831"/>
      <c r="EZ26" s="831"/>
      <c r="FA26" s="759"/>
      <c r="FB26" s="761"/>
      <c r="FC26" s="813"/>
      <c r="FD26" s="831"/>
      <c r="FE26" s="831"/>
      <c r="FF26" s="831"/>
      <c r="FG26" s="831"/>
      <c r="FH26" s="759"/>
      <c r="FI26" s="761"/>
      <c r="FJ26" s="992" t="s">
        <v>819</v>
      </c>
      <c r="FK26" s="1007" t="s">
        <v>821</v>
      </c>
      <c r="FL26" s="1007" t="s">
        <v>822</v>
      </c>
      <c r="FM26" s="1009" t="s">
        <v>930</v>
      </c>
      <c r="FN26" s="1011"/>
      <c r="FO26" s="1011"/>
      <c r="FP26" s="761"/>
      <c r="FQ26" s="1017"/>
      <c r="FR26" s="793"/>
      <c r="FS26" s="793"/>
      <c r="FT26" s="793"/>
      <c r="FU26" s="793"/>
      <c r="FV26" s="793"/>
      <c r="FW26" s="793"/>
      <c r="FX26" s="793"/>
      <c r="FY26" s="793"/>
      <c r="FZ26" s="793"/>
      <c r="GA26" s="793"/>
      <c r="GB26" s="793"/>
      <c r="GC26" s="793"/>
      <c r="GD26" s="793"/>
      <c r="GE26" s="793"/>
      <c r="GF26" s="793"/>
      <c r="GG26" s="793"/>
      <c r="GH26" s="793"/>
      <c r="GI26" s="793"/>
      <c r="GJ26" s="793"/>
      <c r="GK26" s="997"/>
      <c r="GL26" s="793"/>
      <c r="GM26" s="997"/>
      <c r="GN26" s="793"/>
      <c r="GO26" s="793"/>
      <c r="GP26" s="997"/>
      <c r="GQ26" s="793"/>
      <c r="GR26" s="793"/>
      <c r="GS26" s="793"/>
      <c r="GT26" s="793"/>
      <c r="GU26" s="793"/>
      <c r="GV26" s="793"/>
      <c r="GW26" s="793"/>
      <c r="GX26" s="999"/>
      <c r="GY26" s="507" t="s">
        <v>100</v>
      </c>
      <c r="GZ26" s="105">
        <f>IF(GZ25&gt;GZ6,"",GZ25)</f>
        <v>30</v>
      </c>
      <c r="HA26" s="110">
        <v>22</v>
      </c>
      <c r="HB26" s="199">
        <f>リスト!C25</f>
        <v>0</v>
      </c>
      <c r="HC26" s="111" t="str">
        <f>IF(リスト!D25="","",リスト!D25)</f>
        <v/>
      </c>
      <c r="HD26" s="111" t="str">
        <f>IF(リスト!F25="","",リスト!F25)</f>
        <v>新生電工</v>
      </c>
      <c r="HE26" s="111" t="str">
        <f>IF(リスト!E25="","",リスト!E25)</f>
        <v>８５Ｔ</v>
      </c>
      <c r="HF26" s="202" t="str">
        <f>IF(リスト!G25="","",リスト!G25)</f>
        <v>代休</v>
      </c>
      <c r="HG26" s="459" t="str">
        <f>IF(リスト!H25="","",リスト!H25)</f>
        <v/>
      </c>
      <c r="HH26" s="77" t="str">
        <f>IF(リスト!I25="","",リスト!I25)</f>
        <v>熊　野</v>
      </c>
      <c r="HI26" s="77" t="str">
        <f>IF(リスト!J25="","",リスト!J25)</f>
        <v>高　津</v>
      </c>
      <c r="HJ26" s="77" t="str">
        <f>IF(リスト!K25="","",リスト!K25)</f>
        <v>石津川</v>
      </c>
      <c r="HK26" s="77" t="str">
        <f>IF(リスト!L25="","",リスト!L25)</f>
        <v>箕　谷</v>
      </c>
      <c r="HL26" s="77" t="str">
        <f>IF(リスト!M25="","",リスト!M25)</f>
        <v>小　田</v>
      </c>
      <c r="HM26" s="77" t="str">
        <f>IF(リスト!N25="","",リスト!N25)</f>
        <v>奈  良</v>
      </c>
      <c r="HN26" s="77" t="str">
        <f>IF(リスト!O25="","",リスト!O25)</f>
        <v>樫尾P/S</v>
      </c>
      <c r="HO26" s="460" t="str">
        <f>IF(リスト!P25="","",リスト!P25)</f>
        <v>篠原堰堤</v>
      </c>
      <c r="IV26" s="395"/>
      <c r="IW26" s="395"/>
      <c r="IX26" s="395"/>
      <c r="IY26" s="395"/>
      <c r="IZ26" s="395"/>
      <c r="JA26" s="395"/>
      <c r="JB26" s="395"/>
      <c r="JC26" s="395"/>
      <c r="JD26" s="395"/>
      <c r="JE26" s="395"/>
      <c r="JF26" s="395"/>
      <c r="JG26" s="395"/>
      <c r="JH26" s="395"/>
      <c r="JI26" s="395"/>
      <c r="JJ26" s="395"/>
      <c r="JK26" s="395"/>
      <c r="JL26" s="395"/>
      <c r="JM26" s="395"/>
      <c r="JN26" s="395"/>
      <c r="JO26" s="395"/>
      <c r="JP26" s="395"/>
      <c r="JQ26" s="395"/>
      <c r="JR26" s="395"/>
      <c r="JS26" s="395"/>
      <c r="JT26" s="395"/>
      <c r="JU26" s="395"/>
      <c r="JV26" s="395"/>
      <c r="JW26" s="395"/>
      <c r="JX26" s="395"/>
      <c r="JY26" s="395"/>
      <c r="JZ26" s="395"/>
      <c r="KA26" s="395"/>
      <c r="KB26" s="395"/>
      <c r="KC26" s="395"/>
      <c r="KD26" s="395"/>
      <c r="KE26" s="395"/>
      <c r="KF26" s="395"/>
      <c r="KG26" s="395"/>
      <c r="KH26" s="395"/>
      <c r="KI26" s="395"/>
      <c r="KJ26" s="395"/>
      <c r="KK26" s="395"/>
      <c r="KL26" s="395"/>
      <c r="KM26" s="395"/>
      <c r="KN26" s="395"/>
      <c r="KO26" s="395"/>
      <c r="KP26" s="395"/>
      <c r="KQ26" s="395"/>
      <c r="KR26" s="395"/>
      <c r="KS26" s="395"/>
      <c r="KT26" s="395"/>
      <c r="KU26" s="395"/>
      <c r="KV26" s="395"/>
      <c r="KW26" s="395"/>
      <c r="KX26" s="395"/>
      <c r="KY26" s="395"/>
      <c r="KZ26" s="395"/>
      <c r="LA26" s="395"/>
      <c r="LB26" s="395"/>
      <c r="LC26" s="395"/>
      <c r="LD26" s="395"/>
      <c r="LE26" s="395"/>
      <c r="LF26" s="395"/>
      <c r="LG26" s="395"/>
      <c r="LH26" s="395"/>
      <c r="LI26" s="395"/>
      <c r="LJ26" s="395"/>
      <c r="LK26" s="395"/>
      <c r="LL26" s="395"/>
      <c r="LM26" s="395"/>
      <c r="LN26" s="395"/>
      <c r="LO26" s="395"/>
      <c r="LP26" s="395"/>
      <c r="LQ26" s="395"/>
      <c r="LR26" s="395"/>
      <c r="LS26" s="395"/>
      <c r="LT26" s="395"/>
      <c r="LU26" s="395"/>
      <c r="LV26" s="395"/>
      <c r="LW26" s="395"/>
      <c r="LX26" s="395"/>
      <c r="LY26" s="395"/>
      <c r="LZ26" s="395"/>
      <c r="MA26" s="395"/>
      <c r="MB26" s="395"/>
      <c r="MC26" s="395"/>
      <c r="MD26" s="395"/>
      <c r="ME26" s="395"/>
      <c r="MF26" s="395"/>
      <c r="MG26" s="395"/>
      <c r="MH26" s="395"/>
      <c r="MI26" s="395"/>
      <c r="MJ26" s="395"/>
      <c r="MK26" s="395"/>
      <c r="ML26" s="395"/>
      <c r="MM26" s="395"/>
      <c r="MN26" s="395"/>
      <c r="MO26" s="395"/>
      <c r="MP26" s="395"/>
      <c r="MQ26" s="395"/>
      <c r="MR26" s="395"/>
      <c r="MS26" s="395"/>
      <c r="MT26" s="395"/>
      <c r="MU26" s="395"/>
      <c r="MV26" s="395"/>
      <c r="MW26" s="395"/>
      <c r="MX26" s="395"/>
      <c r="MY26" s="395"/>
      <c r="MZ26" s="395"/>
      <c r="NA26" s="395"/>
      <c r="NB26" s="395"/>
      <c r="NC26" s="395"/>
      <c r="ND26" s="395"/>
      <c r="NE26" s="395"/>
      <c r="NF26" s="395"/>
      <c r="NG26" s="395"/>
      <c r="NH26" s="395"/>
      <c r="NI26" s="395"/>
      <c r="NJ26" s="395"/>
      <c r="NK26" s="395"/>
      <c r="NL26" s="395"/>
      <c r="NM26" s="395"/>
      <c r="NN26" s="395"/>
      <c r="NO26" s="395"/>
      <c r="NP26" s="395"/>
      <c r="NQ26" s="395"/>
      <c r="NR26" s="395"/>
      <c r="NS26" s="395"/>
      <c r="NT26" s="395"/>
      <c r="NU26" s="395"/>
      <c r="NV26" s="395"/>
      <c r="NW26" s="395"/>
      <c r="NX26" s="395"/>
      <c r="NY26" s="395"/>
      <c r="NZ26" s="395"/>
      <c r="OA26" s="395"/>
      <c r="OB26" s="395"/>
      <c r="OC26" s="395"/>
      <c r="OD26" s="395"/>
      <c r="OE26" s="395"/>
      <c r="OF26" s="395"/>
      <c r="OG26" s="395"/>
      <c r="OH26" s="395"/>
      <c r="OI26" s="395"/>
      <c r="OJ26" s="395"/>
      <c r="OK26" s="395"/>
      <c r="OL26" s="395"/>
      <c r="OM26" s="395"/>
      <c r="ON26" s="395"/>
      <c r="OO26" s="395"/>
      <c r="OP26" s="395"/>
      <c r="OQ26" s="395"/>
      <c r="OR26" s="395"/>
      <c r="OS26" s="395"/>
      <c r="OT26" s="395"/>
      <c r="OU26" s="395"/>
      <c r="OV26" s="395"/>
      <c r="OW26" s="395"/>
      <c r="OX26" s="395"/>
      <c r="OY26" s="395"/>
      <c r="OZ26" s="395"/>
      <c r="PA26" s="395"/>
      <c r="PB26" s="395"/>
      <c r="PC26" s="395"/>
      <c r="PD26" s="395"/>
      <c r="PE26" s="395"/>
      <c r="PF26" s="395"/>
      <c r="PG26" s="395"/>
      <c r="PH26" s="395"/>
      <c r="PI26" s="395"/>
      <c r="PJ26" s="395"/>
      <c r="PK26" s="395"/>
      <c r="PL26" s="395"/>
      <c r="PM26" s="395"/>
      <c r="PN26" s="395"/>
      <c r="PO26" s="395"/>
      <c r="PP26" s="395"/>
      <c r="PQ26" s="395"/>
      <c r="PR26" s="395"/>
      <c r="PS26" s="395"/>
      <c r="PT26" s="395"/>
      <c r="PU26" s="395"/>
      <c r="PV26" s="395"/>
      <c r="PW26" s="395"/>
      <c r="PX26" s="395"/>
      <c r="PY26" s="395"/>
      <c r="PZ26" s="395"/>
      <c r="QA26" s="395"/>
      <c r="QB26" s="395"/>
      <c r="QC26" s="395"/>
      <c r="QD26" s="395"/>
      <c r="QE26" s="395"/>
      <c r="QF26" s="395"/>
      <c r="QG26" s="395"/>
      <c r="QH26" s="395"/>
      <c r="QI26" s="395"/>
      <c r="QJ26" s="395"/>
      <c r="QK26" s="395"/>
      <c r="QL26" s="395"/>
      <c r="QM26" s="395"/>
      <c r="QN26" s="395"/>
      <c r="QO26" s="395"/>
      <c r="QP26" s="395"/>
      <c r="QQ26" s="395"/>
      <c r="QR26" s="395"/>
      <c r="QS26" s="395"/>
      <c r="QT26" s="395"/>
      <c r="QU26" s="395"/>
      <c r="QV26" s="395"/>
      <c r="QW26" s="395"/>
      <c r="QX26" s="395"/>
      <c r="QY26" s="395"/>
      <c r="QZ26" s="395"/>
      <c r="RA26" s="395"/>
      <c r="RB26" s="395"/>
      <c r="RC26" s="395"/>
      <c r="RD26" s="395"/>
      <c r="RE26" s="395"/>
      <c r="RF26" s="395"/>
      <c r="RG26" s="395"/>
      <c r="RH26" s="395"/>
      <c r="RI26" s="395"/>
      <c r="RJ26" s="395"/>
      <c r="RK26" s="395"/>
      <c r="RL26" s="395"/>
      <c r="RM26" s="395"/>
      <c r="RN26" s="395"/>
      <c r="RO26" s="395"/>
      <c r="RP26" s="395"/>
      <c r="RQ26" s="395"/>
      <c r="RR26" s="395"/>
      <c r="RS26" s="395"/>
      <c r="RT26" s="395"/>
      <c r="RU26" s="395"/>
      <c r="RV26" s="395"/>
      <c r="RW26" s="395"/>
      <c r="RX26" s="395"/>
      <c r="RY26" s="395"/>
      <c r="RZ26" s="395"/>
      <c r="SA26" s="395"/>
      <c r="SB26" s="395"/>
      <c r="SC26" s="395"/>
      <c r="SD26" s="395"/>
      <c r="SE26" s="395"/>
      <c r="SF26" s="395"/>
      <c r="SG26" s="395"/>
      <c r="SH26" s="395"/>
      <c r="SI26" s="395"/>
      <c r="SJ26" s="395"/>
      <c r="SK26" s="395"/>
      <c r="SL26" s="395"/>
      <c r="SM26" s="395"/>
      <c r="SN26" s="395"/>
      <c r="SO26" s="395"/>
      <c r="SP26" s="395"/>
      <c r="SQ26" s="395"/>
      <c r="SR26" s="395"/>
      <c r="SS26" s="395"/>
      <c r="ST26" s="395"/>
      <c r="SU26" s="395"/>
      <c r="SV26" s="395"/>
      <c r="SW26" s="395"/>
      <c r="SX26" s="395"/>
      <c r="SY26" s="395"/>
      <c r="SZ26" s="395"/>
      <c r="TA26" s="395"/>
      <c r="TB26" s="395"/>
      <c r="TC26" s="395"/>
      <c r="TD26" s="395"/>
      <c r="TE26" s="395"/>
      <c r="TF26" s="395"/>
      <c r="TG26" s="395"/>
      <c r="TH26" s="395"/>
      <c r="TI26" s="395"/>
      <c r="TJ26" s="395"/>
      <c r="TK26" s="395"/>
    </row>
    <row r="27" spans="1:531" ht="37.5" customHeight="1" thickBot="1" x14ac:dyDescent="0.25">
      <c r="A27" s="508"/>
      <c r="B27" s="758"/>
      <c r="C27" s="760"/>
      <c r="D27" s="760"/>
      <c r="E27" s="762"/>
      <c r="F27" s="758"/>
      <c r="G27" s="760"/>
      <c r="H27" s="760"/>
      <c r="I27" s="762"/>
      <c r="J27" s="758"/>
      <c r="K27" s="760"/>
      <c r="L27" s="760"/>
      <c r="M27" s="762"/>
      <c r="N27" s="758"/>
      <c r="O27" s="760"/>
      <c r="P27" s="760"/>
      <c r="Q27" s="760"/>
      <c r="R27" s="762"/>
      <c r="S27" s="758"/>
      <c r="T27" s="760"/>
      <c r="U27" s="760"/>
      <c r="V27" s="762"/>
      <c r="W27" s="758"/>
      <c r="X27" s="760"/>
      <c r="Y27" s="760"/>
      <c r="Z27" s="762"/>
      <c r="AA27" s="758"/>
      <c r="AB27" s="760"/>
      <c r="AC27" s="760"/>
      <c r="AD27" s="762"/>
      <c r="AE27" s="980"/>
      <c r="AF27" s="760"/>
      <c r="AG27" s="760"/>
      <c r="AH27" s="760"/>
      <c r="AI27" s="984"/>
      <c r="AJ27" s="758"/>
      <c r="AK27" s="760"/>
      <c r="AL27" s="760"/>
      <c r="AM27" s="762"/>
      <c r="AN27" s="758"/>
      <c r="AO27" s="760"/>
      <c r="AP27" s="760"/>
      <c r="AQ27" s="762"/>
      <c r="AR27" s="758"/>
      <c r="AS27" s="760"/>
      <c r="AT27" s="760"/>
      <c r="AU27" s="762"/>
      <c r="AV27" s="758"/>
      <c r="AW27" s="760"/>
      <c r="AX27" s="760"/>
      <c r="AY27" s="762"/>
      <c r="AZ27" s="760"/>
      <c r="BA27" s="758"/>
      <c r="BB27" s="760"/>
      <c r="BC27" s="760"/>
      <c r="BD27" s="762"/>
      <c r="BE27" s="758"/>
      <c r="BF27" s="760"/>
      <c r="BG27" s="760"/>
      <c r="BH27" s="762"/>
      <c r="BI27" s="758"/>
      <c r="BJ27" s="760"/>
      <c r="BK27" s="760"/>
      <c r="BL27" s="762"/>
      <c r="BM27" s="758"/>
      <c r="BN27" s="760"/>
      <c r="BO27" s="760"/>
      <c r="BP27" s="762"/>
      <c r="BQ27" s="760"/>
      <c r="BR27" s="758"/>
      <c r="BS27" s="760"/>
      <c r="BT27" s="760"/>
      <c r="BU27" s="762"/>
      <c r="BV27" s="758"/>
      <c r="BW27" s="760"/>
      <c r="BX27" s="760"/>
      <c r="BY27" s="762"/>
      <c r="BZ27" s="758"/>
      <c r="CA27" s="760"/>
      <c r="CB27" s="760"/>
      <c r="CC27" s="762"/>
      <c r="CD27" s="758"/>
      <c r="CE27" s="760"/>
      <c r="CF27" s="760"/>
      <c r="CG27" s="762"/>
      <c r="CH27" s="760"/>
      <c r="CI27" s="758"/>
      <c r="CJ27" s="760"/>
      <c r="CK27" s="760"/>
      <c r="CL27" s="762"/>
      <c r="CM27" s="758"/>
      <c r="CN27" s="760"/>
      <c r="CO27" s="760"/>
      <c r="CP27" s="762"/>
      <c r="CQ27" s="758"/>
      <c r="CR27" s="760"/>
      <c r="CS27" s="760"/>
      <c r="CT27" s="762"/>
      <c r="CU27" s="758"/>
      <c r="CV27" s="760"/>
      <c r="CW27" s="760"/>
      <c r="CX27" s="760"/>
      <c r="CY27" s="762"/>
      <c r="CZ27" s="758"/>
      <c r="DA27" s="760"/>
      <c r="DB27" s="760"/>
      <c r="DC27" s="762"/>
      <c r="DD27" s="758"/>
      <c r="DE27" s="760"/>
      <c r="DF27" s="760"/>
      <c r="DG27" s="762"/>
      <c r="DH27" s="758"/>
      <c r="DI27" s="760"/>
      <c r="DJ27" s="760"/>
      <c r="DK27" s="762"/>
      <c r="DL27" s="758"/>
      <c r="DM27" s="760"/>
      <c r="DN27" s="760"/>
      <c r="DO27" s="762"/>
      <c r="DP27" s="758"/>
      <c r="DQ27" s="760"/>
      <c r="DR27" s="760"/>
      <c r="DS27" s="762"/>
      <c r="DT27" s="758"/>
      <c r="DU27" s="760"/>
      <c r="DV27" s="760"/>
      <c r="DW27" s="762"/>
      <c r="DX27" s="758"/>
      <c r="DY27" s="760"/>
      <c r="DZ27" s="760"/>
      <c r="EA27" s="762"/>
      <c r="EB27" s="758"/>
      <c r="EC27" s="760"/>
      <c r="ED27" s="760"/>
      <c r="EE27" s="762"/>
      <c r="EF27" s="758"/>
      <c r="EG27" s="760"/>
      <c r="EH27" s="760"/>
      <c r="EI27" s="762"/>
      <c r="EJ27" s="758"/>
      <c r="EK27" s="760"/>
      <c r="EL27" s="760"/>
      <c r="EM27" s="762"/>
      <c r="EN27" s="980"/>
      <c r="EO27" s="760"/>
      <c r="EP27" s="760"/>
      <c r="EQ27" s="984"/>
      <c r="ER27" s="758"/>
      <c r="ES27" s="760"/>
      <c r="ET27" s="760"/>
      <c r="EU27" s="762"/>
      <c r="EV27" s="758"/>
      <c r="EW27" s="760"/>
      <c r="EX27" s="760"/>
      <c r="EY27" s="760"/>
      <c r="EZ27" s="760"/>
      <c r="FA27" s="760"/>
      <c r="FB27" s="762"/>
      <c r="FC27" s="758"/>
      <c r="FD27" s="760"/>
      <c r="FE27" s="760"/>
      <c r="FF27" s="760"/>
      <c r="FG27" s="760"/>
      <c r="FH27" s="760"/>
      <c r="FI27" s="762"/>
      <c r="FJ27" s="993"/>
      <c r="FK27" s="1008"/>
      <c r="FL27" s="1008"/>
      <c r="FM27" s="1010"/>
      <c r="FN27" s="1012"/>
      <c r="FO27" s="1012"/>
      <c r="FP27" s="762"/>
      <c r="FQ27" s="1018"/>
      <c r="FR27" s="794"/>
      <c r="FS27" s="794"/>
      <c r="FT27" s="794"/>
      <c r="FU27" s="794"/>
      <c r="FV27" s="794"/>
      <c r="FW27" s="794"/>
      <c r="FX27" s="794"/>
      <c r="FY27" s="794"/>
      <c r="FZ27" s="794"/>
      <c r="GA27" s="794"/>
      <c r="GB27" s="794"/>
      <c r="GC27" s="794"/>
      <c r="GD27" s="794"/>
      <c r="GE27" s="794"/>
      <c r="GF27" s="794"/>
      <c r="GG27" s="794"/>
      <c r="GH27" s="794"/>
      <c r="GI27" s="794"/>
      <c r="GJ27" s="794"/>
      <c r="GK27" s="998"/>
      <c r="GL27" s="794"/>
      <c r="GM27" s="998"/>
      <c r="GN27" s="794"/>
      <c r="GO27" s="794"/>
      <c r="GP27" s="998"/>
      <c r="GQ27" s="794"/>
      <c r="GR27" s="794"/>
      <c r="GS27" s="794"/>
      <c r="GT27" s="794"/>
      <c r="GU27" s="794"/>
      <c r="GV27" s="794"/>
      <c r="GW27" s="794"/>
      <c r="GX27" s="1000"/>
      <c r="GY27" s="509">
        <f>((COUNTIF(FQ22:GK22,"○"))+(COUNTIF(FQ23:GK23,"○")))</f>
        <v>4</v>
      </c>
      <c r="HA27" s="110">
        <v>23</v>
      </c>
      <c r="HB27" s="199">
        <f>リスト!C26</f>
        <v>0</v>
      </c>
      <c r="HC27" s="111" t="str">
        <f>IF(リスト!D26="","",リスト!D26)</f>
        <v/>
      </c>
      <c r="HD27" s="111" t="str">
        <f>IF(リスト!F26="","",リスト!F26)</f>
        <v>ダイシン</v>
      </c>
      <c r="HE27" s="111" t="str">
        <f>IF(リスト!E26="","",リスト!E26)</f>
        <v>Ｋ９５</v>
      </c>
      <c r="HF27" s="202" t="str">
        <f>IF(リスト!G26="","",リスト!G26)</f>
        <v>振休</v>
      </c>
      <c r="HG27" s="77" t="str">
        <f>IF(リスト!H26="","",リスト!H26)</f>
        <v>九　条</v>
      </c>
      <c r="HH27" s="77" t="str">
        <f>IF(リスト!I26="","",リスト!I26)</f>
        <v>南茨木</v>
      </c>
      <c r="HI27" s="77" t="str">
        <f>IF(リスト!J26="","",リスト!J26)</f>
        <v>三休橋</v>
      </c>
      <c r="HJ27" s="77" t="str">
        <f>IF(リスト!K26="","",リスト!K26)</f>
        <v>高　石</v>
      </c>
      <c r="HK27" s="459" t="str">
        <f>IF(リスト!L26="","",リスト!L26)</f>
        <v/>
      </c>
      <c r="HL27" s="77" t="str">
        <f>IF(リスト!M26="","",リスト!M26)</f>
        <v>潮　江</v>
      </c>
      <c r="HM27" s="77" t="str">
        <f>IF(リスト!N26="","",リスト!N26)</f>
        <v>高天町</v>
      </c>
      <c r="HN27" s="77" t="str">
        <f>IF(リスト!O26="","",リスト!O26)</f>
        <v>室生P/S</v>
      </c>
      <c r="HO27" s="460" t="str">
        <f>IF(リスト!P26="","",リスト!P26)</f>
        <v/>
      </c>
      <c r="IV27" s="395"/>
      <c r="IW27" s="395"/>
      <c r="IX27" s="395"/>
      <c r="IY27" s="395"/>
      <c r="IZ27" s="395"/>
      <c r="JA27" s="395"/>
      <c r="JB27" s="395"/>
      <c r="JC27" s="395"/>
      <c r="JD27" s="395"/>
      <c r="JE27" s="395"/>
      <c r="JF27" s="395"/>
      <c r="JG27" s="395"/>
      <c r="JH27" s="395"/>
      <c r="JI27" s="395"/>
      <c r="JJ27" s="395"/>
      <c r="JK27" s="395"/>
      <c r="JL27" s="395"/>
      <c r="JM27" s="395"/>
      <c r="JN27" s="395"/>
      <c r="JO27" s="395"/>
      <c r="JP27" s="395"/>
      <c r="JQ27" s="395"/>
      <c r="JR27" s="395"/>
      <c r="JS27" s="395"/>
      <c r="JT27" s="395"/>
      <c r="JU27" s="395"/>
      <c r="JV27" s="395"/>
      <c r="JW27" s="395"/>
      <c r="JX27" s="395"/>
      <c r="JY27" s="395"/>
      <c r="JZ27" s="395"/>
      <c r="KA27" s="395"/>
      <c r="KB27" s="395"/>
      <c r="KC27" s="395"/>
      <c r="KD27" s="395"/>
      <c r="KE27" s="395"/>
      <c r="KF27" s="395"/>
      <c r="KG27" s="395"/>
      <c r="KH27" s="395"/>
      <c r="KI27" s="395"/>
      <c r="KJ27" s="395"/>
      <c r="KK27" s="395"/>
      <c r="KL27" s="395"/>
      <c r="KM27" s="395"/>
      <c r="KN27" s="395"/>
      <c r="KO27" s="395"/>
      <c r="KP27" s="395"/>
      <c r="KQ27" s="395"/>
      <c r="KR27" s="395"/>
      <c r="KS27" s="395"/>
      <c r="KT27" s="395"/>
      <c r="KU27" s="395"/>
      <c r="KV27" s="395"/>
      <c r="KW27" s="395"/>
      <c r="KX27" s="395"/>
      <c r="KY27" s="395"/>
      <c r="KZ27" s="395"/>
      <c r="LA27" s="395"/>
      <c r="LB27" s="395"/>
      <c r="LC27" s="395"/>
      <c r="LD27" s="395"/>
      <c r="LE27" s="395"/>
      <c r="LF27" s="395"/>
      <c r="LG27" s="395"/>
      <c r="LH27" s="395"/>
      <c r="LI27" s="395"/>
      <c r="LJ27" s="395"/>
      <c r="LK27" s="395"/>
      <c r="LL27" s="395"/>
      <c r="LM27" s="395"/>
      <c r="LN27" s="395"/>
      <c r="LO27" s="395"/>
      <c r="LP27" s="395"/>
      <c r="LQ27" s="395"/>
      <c r="LR27" s="395"/>
      <c r="LS27" s="395"/>
      <c r="LT27" s="395"/>
      <c r="LU27" s="395"/>
      <c r="LV27" s="395"/>
      <c r="LW27" s="395"/>
      <c r="LX27" s="395"/>
      <c r="LY27" s="395"/>
      <c r="LZ27" s="395"/>
      <c r="MA27" s="395"/>
      <c r="MB27" s="395"/>
      <c r="MC27" s="395"/>
      <c r="MD27" s="395"/>
      <c r="ME27" s="395"/>
      <c r="MF27" s="395"/>
      <c r="MG27" s="395"/>
      <c r="MH27" s="395"/>
      <c r="MI27" s="395"/>
      <c r="MJ27" s="395"/>
      <c r="MK27" s="395"/>
      <c r="ML27" s="395"/>
      <c r="MM27" s="395"/>
      <c r="MN27" s="395"/>
      <c r="MO27" s="395"/>
      <c r="MP27" s="395"/>
      <c r="MQ27" s="395"/>
      <c r="MR27" s="395"/>
      <c r="MS27" s="395"/>
      <c r="MT27" s="395"/>
      <c r="MU27" s="395"/>
      <c r="MV27" s="395"/>
      <c r="MW27" s="395"/>
      <c r="MX27" s="395"/>
      <c r="MY27" s="395"/>
      <c r="MZ27" s="395"/>
      <c r="NA27" s="395"/>
      <c r="NB27" s="395"/>
      <c r="NC27" s="395"/>
      <c r="ND27" s="395"/>
      <c r="NE27" s="395"/>
      <c r="NF27" s="395"/>
      <c r="NG27" s="395"/>
      <c r="NH27" s="395"/>
      <c r="NI27" s="395"/>
      <c r="NJ27" s="395"/>
      <c r="NK27" s="395"/>
      <c r="NL27" s="395"/>
      <c r="NM27" s="395"/>
      <c r="NN27" s="395"/>
      <c r="NO27" s="395"/>
      <c r="NP27" s="395"/>
      <c r="NQ27" s="395"/>
      <c r="NR27" s="395"/>
      <c r="NS27" s="395"/>
      <c r="NT27" s="395"/>
      <c r="NU27" s="395"/>
      <c r="NV27" s="395"/>
      <c r="NW27" s="395"/>
      <c r="NX27" s="395"/>
      <c r="NY27" s="395"/>
      <c r="NZ27" s="395"/>
      <c r="OA27" s="395"/>
      <c r="OB27" s="395"/>
      <c r="OC27" s="395"/>
      <c r="OD27" s="395"/>
      <c r="OE27" s="395"/>
      <c r="OF27" s="395"/>
      <c r="OG27" s="395"/>
      <c r="OH27" s="395"/>
      <c r="OI27" s="395"/>
      <c r="OJ27" s="395"/>
      <c r="OK27" s="395"/>
      <c r="OL27" s="395"/>
      <c r="OM27" s="395"/>
      <c r="ON27" s="395"/>
      <c r="OO27" s="395"/>
      <c r="OP27" s="395"/>
      <c r="OQ27" s="395"/>
      <c r="OR27" s="395"/>
      <c r="OS27" s="395"/>
      <c r="OT27" s="395"/>
      <c r="OU27" s="395"/>
      <c r="OV27" s="395"/>
      <c r="OW27" s="395"/>
      <c r="OX27" s="395"/>
      <c r="OY27" s="395"/>
      <c r="OZ27" s="395"/>
      <c r="PA27" s="395"/>
      <c r="PB27" s="395"/>
      <c r="PC27" s="395"/>
      <c r="PD27" s="395"/>
      <c r="PE27" s="395"/>
      <c r="PF27" s="395"/>
      <c r="PG27" s="395"/>
      <c r="PH27" s="395"/>
      <c r="PI27" s="395"/>
      <c r="PJ27" s="395"/>
      <c r="PK27" s="395"/>
      <c r="PL27" s="395"/>
      <c r="PM27" s="395"/>
      <c r="PN27" s="395"/>
      <c r="PO27" s="395"/>
      <c r="PP27" s="395"/>
      <c r="PQ27" s="395"/>
      <c r="PR27" s="395"/>
      <c r="PS27" s="395"/>
      <c r="PT27" s="395"/>
      <c r="PU27" s="395"/>
      <c r="PV27" s="395"/>
      <c r="PW27" s="395"/>
      <c r="PX27" s="395"/>
      <c r="PY27" s="395"/>
      <c r="PZ27" s="395"/>
      <c r="QA27" s="395"/>
      <c r="QB27" s="395"/>
      <c r="QC27" s="395"/>
      <c r="QD27" s="395"/>
      <c r="QE27" s="395"/>
      <c r="QF27" s="395"/>
      <c r="QG27" s="395"/>
      <c r="QH27" s="395"/>
      <c r="QI27" s="395"/>
      <c r="QJ27" s="395"/>
      <c r="QK27" s="395"/>
      <c r="QL27" s="395"/>
      <c r="QM27" s="395"/>
      <c r="QN27" s="395"/>
      <c r="QO27" s="395"/>
      <c r="QP27" s="395"/>
      <c r="QQ27" s="395"/>
      <c r="QR27" s="395"/>
      <c r="QS27" s="395"/>
      <c r="QT27" s="395"/>
      <c r="QU27" s="395"/>
      <c r="QV27" s="395"/>
      <c r="QW27" s="395"/>
      <c r="QX27" s="395"/>
      <c r="QY27" s="395"/>
      <c r="QZ27" s="395"/>
      <c r="RA27" s="395"/>
      <c r="RB27" s="395"/>
      <c r="RC27" s="395"/>
      <c r="RD27" s="395"/>
      <c r="RE27" s="395"/>
      <c r="RF27" s="395"/>
      <c r="RG27" s="395"/>
      <c r="RH27" s="395"/>
      <c r="RI27" s="395"/>
      <c r="RJ27" s="395"/>
      <c r="RK27" s="395"/>
      <c r="RL27" s="395"/>
      <c r="RM27" s="395"/>
      <c r="RN27" s="395"/>
      <c r="RO27" s="395"/>
      <c r="RP27" s="395"/>
      <c r="RQ27" s="395"/>
      <c r="RR27" s="395"/>
      <c r="RS27" s="395"/>
      <c r="RT27" s="395"/>
      <c r="RU27" s="395"/>
      <c r="RV27" s="395"/>
      <c r="RW27" s="395"/>
      <c r="RX27" s="395"/>
      <c r="RY27" s="395"/>
      <c r="RZ27" s="395"/>
      <c r="SA27" s="395"/>
      <c r="SB27" s="395"/>
      <c r="SC27" s="395"/>
      <c r="SD27" s="395"/>
      <c r="SE27" s="395"/>
      <c r="SF27" s="395"/>
      <c r="SG27" s="395"/>
      <c r="SH27" s="395"/>
      <c r="SI27" s="395"/>
      <c r="SJ27" s="395"/>
      <c r="SK27" s="395"/>
      <c r="SL27" s="395"/>
      <c r="SM27" s="395"/>
      <c r="SN27" s="395"/>
      <c r="SO27" s="395"/>
      <c r="SP27" s="395"/>
      <c r="SQ27" s="395"/>
      <c r="SR27" s="395"/>
      <c r="SS27" s="395"/>
      <c r="ST27" s="395"/>
      <c r="SU27" s="395"/>
      <c r="SV27" s="395"/>
      <c r="SW27" s="395"/>
      <c r="SX27" s="395"/>
      <c r="SY27" s="395"/>
      <c r="SZ27" s="395"/>
      <c r="TA27" s="395"/>
      <c r="TB27" s="395"/>
      <c r="TC27" s="395"/>
      <c r="TD27" s="395"/>
      <c r="TE27" s="395"/>
      <c r="TF27" s="395"/>
      <c r="TG27" s="395"/>
      <c r="TH27" s="395"/>
      <c r="TI27" s="395"/>
      <c r="TJ27" s="395"/>
      <c r="TK27" s="395"/>
    </row>
    <row r="28" spans="1:531" s="109" customFormat="1" ht="25.5" customHeight="1" x14ac:dyDescent="0.2">
      <c r="A28" s="139"/>
      <c r="B28" s="706"/>
      <c r="C28" s="707"/>
      <c r="D28" s="707"/>
      <c r="E28" s="708"/>
      <c r="F28" s="706"/>
      <c r="G28" s="707"/>
      <c r="H28" s="707"/>
      <c r="I28" s="708"/>
      <c r="J28" s="706"/>
      <c r="K28" s="707"/>
      <c r="L28" s="707"/>
      <c r="M28" s="708"/>
      <c r="N28" s="706"/>
      <c r="O28" s="707"/>
      <c r="P28" s="707"/>
      <c r="Q28" s="707"/>
      <c r="R28" s="708"/>
      <c r="S28" s="706"/>
      <c r="T28" s="707"/>
      <c r="U28" s="707"/>
      <c r="V28" s="708"/>
      <c r="W28" s="706"/>
      <c r="X28" s="707"/>
      <c r="Y28" s="707"/>
      <c r="Z28" s="708"/>
      <c r="AA28" s="706"/>
      <c r="AB28" s="707"/>
      <c r="AC28" s="707"/>
      <c r="AD28" s="708"/>
      <c r="AE28" s="706"/>
      <c r="AF28" s="707"/>
      <c r="AG28" s="707"/>
      <c r="AH28" s="707"/>
      <c r="AI28" s="708"/>
      <c r="AJ28" s="706"/>
      <c r="AK28" s="707"/>
      <c r="AL28" s="707"/>
      <c r="AM28" s="708"/>
      <c r="AN28" s="706"/>
      <c r="AO28" s="707"/>
      <c r="AP28" s="707"/>
      <c r="AQ28" s="708"/>
      <c r="AR28" s="706"/>
      <c r="AS28" s="707"/>
      <c r="AT28" s="707"/>
      <c r="AU28" s="708"/>
      <c r="AV28" s="706"/>
      <c r="AW28" s="707"/>
      <c r="AX28" s="707"/>
      <c r="AY28" s="707"/>
      <c r="AZ28" s="766"/>
      <c r="BA28" s="706"/>
      <c r="BB28" s="707"/>
      <c r="BC28" s="707"/>
      <c r="BD28" s="708"/>
      <c r="BE28" s="706"/>
      <c r="BF28" s="707"/>
      <c r="BG28" s="707"/>
      <c r="BH28" s="708"/>
      <c r="BI28" s="706"/>
      <c r="BJ28" s="707"/>
      <c r="BK28" s="707"/>
      <c r="BL28" s="708"/>
      <c r="BM28" s="706"/>
      <c r="BN28" s="707"/>
      <c r="BO28" s="707"/>
      <c r="BP28" s="707"/>
      <c r="BQ28" s="766"/>
      <c r="BR28" s="706"/>
      <c r="BS28" s="707"/>
      <c r="BT28" s="707"/>
      <c r="BU28" s="708"/>
      <c r="BV28" s="706"/>
      <c r="BW28" s="707"/>
      <c r="BX28" s="707"/>
      <c r="BY28" s="708"/>
      <c r="BZ28" s="706"/>
      <c r="CA28" s="707"/>
      <c r="CB28" s="707"/>
      <c r="CC28" s="708"/>
      <c r="CD28" s="706"/>
      <c r="CE28" s="707"/>
      <c r="CF28" s="707"/>
      <c r="CG28" s="707"/>
      <c r="CH28" s="945"/>
      <c r="CI28" s="706"/>
      <c r="CJ28" s="707"/>
      <c r="CK28" s="707"/>
      <c r="CL28" s="708"/>
      <c r="CM28" s="706"/>
      <c r="CN28" s="707"/>
      <c r="CO28" s="707"/>
      <c r="CP28" s="708"/>
      <c r="CQ28" s="706"/>
      <c r="CR28" s="707"/>
      <c r="CS28" s="707"/>
      <c r="CT28" s="708"/>
      <c r="CU28" s="706"/>
      <c r="CV28" s="707"/>
      <c r="CW28" s="707"/>
      <c r="CX28" s="707"/>
      <c r="CY28" s="708"/>
      <c r="CZ28" s="706"/>
      <c r="DA28" s="707"/>
      <c r="DB28" s="707"/>
      <c r="DC28" s="708"/>
      <c r="DD28" s="706"/>
      <c r="DE28" s="707"/>
      <c r="DF28" s="707"/>
      <c r="DG28" s="708"/>
      <c r="DH28" s="706"/>
      <c r="DI28" s="707"/>
      <c r="DJ28" s="707"/>
      <c r="DK28" s="708"/>
      <c r="DL28" s="706"/>
      <c r="DM28" s="707"/>
      <c r="DN28" s="707"/>
      <c r="DO28" s="708"/>
      <c r="DP28" s="706"/>
      <c r="DQ28" s="707"/>
      <c r="DR28" s="707"/>
      <c r="DS28" s="708"/>
      <c r="DT28" s="706"/>
      <c r="DU28" s="707"/>
      <c r="DV28" s="707"/>
      <c r="DW28" s="708"/>
      <c r="DX28" s="706"/>
      <c r="DY28" s="707"/>
      <c r="DZ28" s="707"/>
      <c r="EA28" s="708"/>
      <c r="EB28" s="706"/>
      <c r="EC28" s="707"/>
      <c r="ED28" s="707"/>
      <c r="EE28" s="708"/>
      <c r="EF28" s="706"/>
      <c r="EG28" s="707"/>
      <c r="EH28" s="707"/>
      <c r="EI28" s="708"/>
      <c r="EJ28" s="706"/>
      <c r="EK28" s="707"/>
      <c r="EL28" s="707"/>
      <c r="EM28" s="708"/>
      <c r="EN28" s="706"/>
      <c r="EO28" s="707"/>
      <c r="EP28" s="707"/>
      <c r="EQ28" s="708"/>
      <c r="ER28" s="706"/>
      <c r="ES28" s="707"/>
      <c r="ET28" s="707"/>
      <c r="EU28" s="708"/>
      <c r="EV28" s="706"/>
      <c r="EW28" s="707"/>
      <c r="EX28" s="707"/>
      <c r="EY28" s="707"/>
      <c r="EZ28" s="707"/>
      <c r="FA28" s="707"/>
      <c r="FB28" s="708"/>
      <c r="FC28" s="706"/>
      <c r="FD28" s="707"/>
      <c r="FE28" s="707"/>
      <c r="FF28" s="707"/>
      <c r="FG28" s="707"/>
      <c r="FH28" s="707"/>
      <c r="FI28" s="708"/>
      <c r="FJ28" s="706"/>
      <c r="FK28" s="707"/>
      <c r="FL28" s="707"/>
      <c r="FM28" s="707"/>
      <c r="FN28" s="707"/>
      <c r="FO28" s="806"/>
      <c r="FP28" s="766"/>
      <c r="FQ28" s="211"/>
      <c r="FR28" s="212"/>
      <c r="FS28" s="212"/>
      <c r="FT28" s="212"/>
      <c r="FU28" s="212"/>
      <c r="FV28" s="212"/>
      <c r="FW28" s="212"/>
      <c r="FX28" s="212"/>
      <c r="FY28" s="212"/>
      <c r="FZ28" s="212"/>
      <c r="GA28" s="212"/>
      <c r="GB28" s="212"/>
      <c r="GC28" s="212"/>
      <c r="GD28" s="212"/>
      <c r="GE28" s="212"/>
      <c r="GF28" s="212"/>
      <c r="GG28" s="212"/>
      <c r="GH28" s="212"/>
      <c r="GI28" s="212"/>
      <c r="GJ28" s="212"/>
      <c r="GK28" s="212"/>
      <c r="GL28" s="212"/>
      <c r="GM28" s="224"/>
      <c r="GN28" s="212"/>
      <c r="GO28" s="212"/>
      <c r="GP28" s="224"/>
      <c r="GQ28" s="212"/>
      <c r="GR28" s="212"/>
      <c r="GS28" s="212"/>
      <c r="GT28" s="212"/>
      <c r="GU28" s="212"/>
      <c r="GV28" s="212"/>
      <c r="GW28" s="212"/>
      <c r="GX28" s="371"/>
      <c r="GY28" s="140"/>
      <c r="HA28" s="110">
        <v>24</v>
      </c>
      <c r="HB28" s="199" t="str">
        <f>リスト!C27</f>
        <v>三</v>
      </c>
      <c r="HC28" s="111" t="str">
        <f>IF(リスト!D27="","",リスト!D27)</f>
        <v>河　口</v>
      </c>
      <c r="HD28" s="111" t="str">
        <f>IF(リスト!F27="","",リスト!F27)</f>
        <v>近計ｻｰﾋﾞｽ</v>
      </c>
      <c r="HE28" s="111" t="str">
        <f>IF(リスト!E27="","",リスト!E27)</f>
        <v>Ｄ５１</v>
      </c>
      <c r="HF28" s="202" t="str">
        <f>IF(リスト!G27="","",リスト!G27)</f>
        <v>夏休</v>
      </c>
      <c r="HG28" s="77" t="str">
        <f>IF(リスト!H27="","",リスト!H27)</f>
        <v>立売堀</v>
      </c>
      <c r="HH28" s="77" t="str">
        <f>IF(リスト!I27="","",リスト!I27)</f>
        <v>岸　部</v>
      </c>
      <c r="HI28" s="77" t="str">
        <f>IF(リスト!J27="","",リスト!J27)</f>
        <v>道頓堀</v>
      </c>
      <c r="HJ28" s="77" t="str">
        <f>IF(リスト!K27="","",リスト!K27)</f>
        <v>津久野</v>
      </c>
      <c r="HK28" s="77" t="str">
        <f>IF(リスト!L27="","",リスト!L27)</f>
        <v>神　戸</v>
      </c>
      <c r="HL28" s="77" t="str">
        <f>IF(リスト!M27="","",リスト!M27)</f>
        <v>園　田</v>
      </c>
      <c r="HM28" s="77" t="str">
        <f>IF(リスト!N27="","",リスト!N27)</f>
        <v>富  雄</v>
      </c>
      <c r="HN28" s="77" t="str">
        <f>IF(リスト!O27="","",リスト!O27)</f>
        <v>川合P/S</v>
      </c>
      <c r="HO28" s="460" t="str">
        <f>IF(リスト!P27="","",リスト!P27)</f>
        <v/>
      </c>
      <c r="HQ28" s="57" t="str">
        <f>IF(FQ29="内勤","",IF(FQ29="在宅","",IF(FQ29="","",1)))</f>
        <v/>
      </c>
      <c r="HR28" s="57" t="str">
        <f t="shared" ref="HR28:IJ28" si="81">IF(FR29="内勤","",IF(FR29="在宅","",IF(FR29="","",1)))</f>
        <v/>
      </c>
      <c r="HS28" s="57" t="str">
        <f t="shared" si="81"/>
        <v/>
      </c>
      <c r="HT28" s="57" t="str">
        <f t="shared" si="81"/>
        <v/>
      </c>
      <c r="HU28" s="57" t="str">
        <f t="shared" si="81"/>
        <v/>
      </c>
      <c r="HV28" s="57" t="str">
        <f t="shared" si="81"/>
        <v/>
      </c>
      <c r="HW28" s="57" t="str">
        <f t="shared" si="81"/>
        <v/>
      </c>
      <c r="HX28" s="57" t="str">
        <f t="shared" si="81"/>
        <v/>
      </c>
      <c r="HY28" s="57" t="str">
        <f t="shared" si="81"/>
        <v/>
      </c>
      <c r="HZ28" s="57" t="str">
        <f t="shared" si="81"/>
        <v/>
      </c>
      <c r="IA28" s="57" t="str">
        <f t="shared" si="81"/>
        <v/>
      </c>
      <c r="IB28" s="57" t="str">
        <f t="shared" si="81"/>
        <v/>
      </c>
      <c r="IC28" s="57" t="str">
        <f t="shared" si="81"/>
        <v/>
      </c>
      <c r="ID28" s="57" t="str">
        <f t="shared" si="81"/>
        <v/>
      </c>
      <c r="IE28" s="57" t="str">
        <f t="shared" si="81"/>
        <v/>
      </c>
      <c r="IF28" s="57" t="str">
        <f t="shared" si="81"/>
        <v/>
      </c>
      <c r="IG28" s="57" t="str">
        <f t="shared" si="81"/>
        <v/>
      </c>
      <c r="IH28" s="57" t="str">
        <f t="shared" si="81"/>
        <v/>
      </c>
      <c r="II28" s="57" t="str">
        <f t="shared" si="81"/>
        <v/>
      </c>
      <c r="IJ28" s="57" t="str">
        <f t="shared" si="81"/>
        <v/>
      </c>
      <c r="IK28" s="57"/>
      <c r="IL28" s="57"/>
      <c r="IM28" s="57"/>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4"/>
      <c r="SK28" s="394"/>
      <c r="SL28" s="394"/>
      <c r="SM28" s="394"/>
      <c r="SN28" s="394"/>
      <c r="SO28" s="394"/>
      <c r="SP28" s="394"/>
      <c r="SQ28" s="394"/>
      <c r="SR28" s="394"/>
      <c r="SS28" s="394"/>
      <c r="ST28" s="394"/>
      <c r="SU28" s="394"/>
      <c r="SV28" s="394"/>
      <c r="SW28" s="394"/>
      <c r="SX28" s="394"/>
      <c r="SY28" s="394"/>
      <c r="SZ28" s="394"/>
      <c r="TA28" s="394"/>
      <c r="TB28" s="394"/>
      <c r="TC28" s="394"/>
      <c r="TD28" s="394"/>
      <c r="TE28" s="394"/>
      <c r="TF28" s="394"/>
      <c r="TG28" s="394"/>
      <c r="TH28" s="394"/>
      <c r="TI28" s="394"/>
      <c r="TJ28" s="394"/>
      <c r="TK28" s="394"/>
    </row>
    <row r="29" spans="1:531" ht="33" customHeight="1" x14ac:dyDescent="0.2">
      <c r="A29" s="174">
        <f>(23-(COUNTBLANK(HQ28:IM28)))</f>
        <v>0</v>
      </c>
      <c r="B29" s="709"/>
      <c r="C29" s="710"/>
      <c r="D29" s="710"/>
      <c r="E29" s="711"/>
      <c r="F29" s="709"/>
      <c r="G29" s="710"/>
      <c r="H29" s="710"/>
      <c r="I29" s="711"/>
      <c r="J29" s="709"/>
      <c r="K29" s="710"/>
      <c r="L29" s="710"/>
      <c r="M29" s="711"/>
      <c r="N29" s="709"/>
      <c r="O29" s="710"/>
      <c r="P29" s="710"/>
      <c r="Q29" s="710"/>
      <c r="R29" s="711"/>
      <c r="S29" s="709"/>
      <c r="T29" s="710"/>
      <c r="U29" s="710"/>
      <c r="V29" s="711"/>
      <c r="W29" s="709"/>
      <c r="X29" s="710"/>
      <c r="Y29" s="710"/>
      <c r="Z29" s="711"/>
      <c r="AA29" s="709"/>
      <c r="AB29" s="710"/>
      <c r="AC29" s="710"/>
      <c r="AD29" s="711"/>
      <c r="AE29" s="709"/>
      <c r="AF29" s="710"/>
      <c r="AG29" s="710"/>
      <c r="AH29" s="710"/>
      <c r="AI29" s="711"/>
      <c r="AJ29" s="709"/>
      <c r="AK29" s="710"/>
      <c r="AL29" s="710"/>
      <c r="AM29" s="711"/>
      <c r="AN29" s="709"/>
      <c r="AO29" s="710"/>
      <c r="AP29" s="710"/>
      <c r="AQ29" s="711"/>
      <c r="AR29" s="709"/>
      <c r="AS29" s="710"/>
      <c r="AT29" s="710"/>
      <c r="AU29" s="711"/>
      <c r="AV29" s="770"/>
      <c r="AW29" s="771"/>
      <c r="AX29" s="771"/>
      <c r="AY29" s="771"/>
      <c r="AZ29" s="772"/>
      <c r="BA29" s="709"/>
      <c r="BB29" s="710"/>
      <c r="BC29" s="710"/>
      <c r="BD29" s="711"/>
      <c r="BE29" s="709"/>
      <c r="BF29" s="710"/>
      <c r="BG29" s="710"/>
      <c r="BH29" s="711"/>
      <c r="BI29" s="709"/>
      <c r="BJ29" s="710"/>
      <c r="BK29" s="710"/>
      <c r="BL29" s="711"/>
      <c r="BM29" s="770"/>
      <c r="BN29" s="771"/>
      <c r="BO29" s="771"/>
      <c r="BP29" s="771"/>
      <c r="BQ29" s="772"/>
      <c r="BR29" s="709"/>
      <c r="BS29" s="710"/>
      <c r="BT29" s="710"/>
      <c r="BU29" s="711"/>
      <c r="BV29" s="709"/>
      <c r="BW29" s="710"/>
      <c r="BX29" s="710"/>
      <c r="BY29" s="711"/>
      <c r="BZ29" s="709"/>
      <c r="CA29" s="710"/>
      <c r="CB29" s="710"/>
      <c r="CC29" s="711"/>
      <c r="CD29" s="770"/>
      <c r="CE29" s="771"/>
      <c r="CF29" s="771"/>
      <c r="CG29" s="771"/>
      <c r="CH29" s="772"/>
      <c r="CI29" s="709"/>
      <c r="CJ29" s="710"/>
      <c r="CK29" s="710"/>
      <c r="CL29" s="711"/>
      <c r="CM29" s="709"/>
      <c r="CN29" s="710"/>
      <c r="CO29" s="710"/>
      <c r="CP29" s="711"/>
      <c r="CQ29" s="709"/>
      <c r="CR29" s="710"/>
      <c r="CS29" s="710"/>
      <c r="CT29" s="711"/>
      <c r="CU29" s="709"/>
      <c r="CV29" s="710"/>
      <c r="CW29" s="710"/>
      <c r="CX29" s="710"/>
      <c r="CY29" s="711"/>
      <c r="CZ29" s="709"/>
      <c r="DA29" s="710"/>
      <c r="DB29" s="710"/>
      <c r="DC29" s="711"/>
      <c r="DD29" s="709"/>
      <c r="DE29" s="710"/>
      <c r="DF29" s="710"/>
      <c r="DG29" s="711"/>
      <c r="DH29" s="709"/>
      <c r="DI29" s="710"/>
      <c r="DJ29" s="710"/>
      <c r="DK29" s="711"/>
      <c r="DL29" s="709"/>
      <c r="DM29" s="710"/>
      <c r="DN29" s="710"/>
      <c r="DO29" s="711"/>
      <c r="DP29" s="709"/>
      <c r="DQ29" s="710"/>
      <c r="DR29" s="710"/>
      <c r="DS29" s="711"/>
      <c r="DT29" s="709"/>
      <c r="DU29" s="710"/>
      <c r="DV29" s="710"/>
      <c r="DW29" s="711"/>
      <c r="DX29" s="709"/>
      <c r="DY29" s="710"/>
      <c r="DZ29" s="710"/>
      <c r="EA29" s="711"/>
      <c r="EB29" s="709"/>
      <c r="EC29" s="710"/>
      <c r="ED29" s="710"/>
      <c r="EE29" s="711"/>
      <c r="EF29" s="709"/>
      <c r="EG29" s="710"/>
      <c r="EH29" s="710"/>
      <c r="EI29" s="711"/>
      <c r="EJ29" s="709"/>
      <c r="EK29" s="710"/>
      <c r="EL29" s="710"/>
      <c r="EM29" s="711"/>
      <c r="EN29" s="709"/>
      <c r="EO29" s="710"/>
      <c r="EP29" s="710"/>
      <c r="EQ29" s="711"/>
      <c r="ER29" s="709"/>
      <c r="ES29" s="710"/>
      <c r="ET29" s="710"/>
      <c r="EU29" s="711"/>
      <c r="EV29" s="709"/>
      <c r="EW29" s="710"/>
      <c r="EX29" s="710"/>
      <c r="EY29" s="710"/>
      <c r="EZ29" s="710"/>
      <c r="FA29" s="710"/>
      <c r="FB29" s="711"/>
      <c r="FC29" s="709"/>
      <c r="FD29" s="710"/>
      <c r="FE29" s="710"/>
      <c r="FF29" s="710"/>
      <c r="FG29" s="710"/>
      <c r="FH29" s="710"/>
      <c r="FI29" s="711"/>
      <c r="FJ29" s="869" t="s">
        <v>837</v>
      </c>
      <c r="FK29" s="870"/>
      <c r="FL29" s="870"/>
      <c r="FM29" s="870"/>
      <c r="FN29" s="871"/>
      <c r="FO29" s="871"/>
      <c r="FP29" s="772"/>
      <c r="FQ29" s="434"/>
      <c r="FR29" s="435"/>
      <c r="FS29" s="435"/>
      <c r="FT29" s="435"/>
      <c r="FU29" s="435"/>
      <c r="FV29" s="435"/>
      <c r="FW29" s="435"/>
      <c r="FX29" s="435"/>
      <c r="FY29" s="435"/>
      <c r="FZ29" s="435"/>
      <c r="GA29" s="435"/>
      <c r="GB29" s="435"/>
      <c r="GC29" s="435"/>
      <c r="GD29" s="435"/>
      <c r="GE29" s="435"/>
      <c r="GF29" s="435"/>
      <c r="GG29" s="435"/>
      <c r="GH29" s="435"/>
      <c r="GI29" s="435"/>
      <c r="GJ29" s="435"/>
      <c r="GK29" s="435"/>
      <c r="GL29" s="435"/>
      <c r="GM29" s="436"/>
      <c r="GN29" s="435"/>
      <c r="GO29" s="435"/>
      <c r="GP29" s="436"/>
      <c r="GQ29" s="435"/>
      <c r="GR29" s="435"/>
      <c r="GS29" s="435"/>
      <c r="GT29" s="435"/>
      <c r="GU29" s="435"/>
      <c r="GV29" s="435"/>
      <c r="GW29" s="435"/>
      <c r="GX29" s="437"/>
      <c r="GY29" s="141"/>
      <c r="HA29" s="110">
        <v>25</v>
      </c>
      <c r="HB29" s="199" t="str">
        <f>リスト!C28</f>
        <v>和</v>
      </c>
      <c r="HC29" s="111" t="str">
        <f>IF(リスト!D28="","",リスト!D28)</f>
        <v>三　谷</v>
      </c>
      <c r="HD29" s="111" t="str">
        <f>IF(リスト!F28="","",リスト!F28)</f>
        <v>大春商事</v>
      </c>
      <c r="HE29" s="111" t="str">
        <f>IF(リスト!E28="","",リスト!E28)</f>
        <v>ＴＣ</v>
      </c>
      <c r="HF29" s="202" t="str">
        <f>IF(リスト!G28="","",リスト!G28)</f>
        <v>特休</v>
      </c>
      <c r="HG29" s="77" t="str">
        <f>IF(リスト!H28="","",リスト!H28)</f>
        <v>江戸堀</v>
      </c>
      <c r="HH29" s="77" t="str">
        <f>IF(リスト!I28="","",リスト!I28)</f>
        <v>木　代</v>
      </c>
      <c r="HI29" s="77" t="str">
        <f>IF(リスト!J28="","",リスト!J28)</f>
        <v>下寺町</v>
      </c>
      <c r="HJ29" s="459" t="str">
        <f>IF(リスト!K28="","",リスト!K28)</f>
        <v/>
      </c>
      <c r="HK29" s="459" t="str">
        <f>IF(リスト!L28="","",リスト!L28)</f>
        <v/>
      </c>
      <c r="HL29" s="77" t="str">
        <f>IF(リスト!M28="","",リスト!M28)</f>
        <v>南尼崎</v>
      </c>
      <c r="HM29" s="77" t="str">
        <f>IF(リスト!N28="","",リスト!N28)</f>
        <v>学園前</v>
      </c>
      <c r="HN29" s="77" t="str">
        <f>IF(リスト!O28="","",リスト!O28)</f>
        <v>弥山P/S</v>
      </c>
      <c r="HO29" s="460" t="str">
        <f>IF(リスト!P28="","",リスト!P28)</f>
        <v/>
      </c>
      <c r="HQ29" s="284" t="str">
        <f t="shared" ref="HQ29:II29" si="82">IF(FQ28="","",FQ28)</f>
        <v/>
      </c>
      <c r="HR29" s="284" t="str">
        <f t="shared" si="82"/>
        <v/>
      </c>
      <c r="HS29" s="284" t="str">
        <f t="shared" si="82"/>
        <v/>
      </c>
      <c r="HT29" s="284" t="str">
        <f t="shared" si="82"/>
        <v/>
      </c>
      <c r="HU29" s="284" t="str">
        <f t="shared" si="82"/>
        <v/>
      </c>
      <c r="HV29" s="284" t="str">
        <f t="shared" si="82"/>
        <v/>
      </c>
      <c r="HW29" s="284" t="str">
        <f t="shared" si="82"/>
        <v/>
      </c>
      <c r="HX29" s="284" t="str">
        <f t="shared" si="82"/>
        <v/>
      </c>
      <c r="HY29" s="284" t="str">
        <f t="shared" si="82"/>
        <v/>
      </c>
      <c r="HZ29" s="284" t="str">
        <f t="shared" si="82"/>
        <v/>
      </c>
      <c r="IA29" s="284" t="str">
        <f t="shared" si="82"/>
        <v/>
      </c>
      <c r="IB29" s="284" t="str">
        <f t="shared" si="82"/>
        <v/>
      </c>
      <c r="IC29" s="284" t="str">
        <f t="shared" si="82"/>
        <v/>
      </c>
      <c r="ID29" s="284" t="str">
        <f t="shared" si="82"/>
        <v/>
      </c>
      <c r="IE29" s="284" t="str">
        <f t="shared" si="82"/>
        <v/>
      </c>
      <c r="IF29" s="284" t="str">
        <f t="shared" si="82"/>
        <v/>
      </c>
      <c r="IG29" s="284" t="str">
        <f t="shared" si="82"/>
        <v/>
      </c>
      <c r="IH29" s="284" t="str">
        <f t="shared" si="82"/>
        <v/>
      </c>
      <c r="II29" s="284" t="str">
        <f t="shared" si="82"/>
        <v/>
      </c>
      <c r="IJ29" s="284" t="str">
        <f t="shared" ref="IJ29" si="83">IF(GJ28="","",GJ28)</f>
        <v/>
      </c>
      <c r="IK29" s="284" t="str">
        <f t="shared" ref="IK29" si="84">IF(GK28="","",GK28)</f>
        <v/>
      </c>
      <c r="IL29" s="284" t="str">
        <f t="shared" ref="IL29" si="85">IF(GL28="","",GL28)</f>
        <v/>
      </c>
      <c r="IM29" s="284" t="str">
        <f t="shared" ref="IM29" si="86">IF(GM28="","",GM28)</f>
        <v/>
      </c>
      <c r="IN29" s="284" t="str">
        <f t="shared" ref="IN29" si="87">IF(GN28="","",GN28)</f>
        <v/>
      </c>
      <c r="IO29" s="284" t="str">
        <f t="shared" ref="IO29" si="88">IF(GO28="","",GO28)</f>
        <v/>
      </c>
      <c r="IP29" s="284" t="str">
        <f t="shared" ref="IP29" si="89">IF(GP28="","",GP28)</f>
        <v/>
      </c>
      <c r="IQ29" s="284" t="str">
        <f t="shared" ref="IQ29" si="90">IF(GQ28="","",GQ28)</f>
        <v/>
      </c>
      <c r="IR29" s="284" t="str">
        <f t="shared" ref="IR29" si="91">IF(GR28="","",GR28)</f>
        <v/>
      </c>
      <c r="IS29" s="284" t="str">
        <f t="shared" ref="IS29" si="92">IF(GW28="","",GW28)</f>
        <v/>
      </c>
      <c r="IT29" s="284" t="str">
        <f t="shared" ref="IT29" si="93">IF(GX28="","",GX28)</f>
        <v/>
      </c>
      <c r="IV29" s="395"/>
      <c r="IW29" s="395"/>
      <c r="IX29" s="395"/>
      <c r="IY29" s="395"/>
      <c r="IZ29" s="395"/>
      <c r="JA29" s="395"/>
      <c r="JB29" s="395"/>
      <c r="JC29" s="395"/>
      <c r="JD29" s="395"/>
      <c r="JE29" s="395"/>
      <c r="JF29" s="395"/>
      <c r="JG29" s="395"/>
      <c r="JH29" s="395"/>
      <c r="JI29" s="395"/>
      <c r="JJ29" s="395"/>
      <c r="JK29" s="395"/>
      <c r="JL29" s="395"/>
      <c r="JM29" s="395"/>
      <c r="JN29" s="395"/>
      <c r="JO29" s="395"/>
      <c r="JP29" s="395"/>
      <c r="JQ29" s="395"/>
      <c r="JR29" s="395"/>
      <c r="JS29" s="395"/>
      <c r="JT29" s="395"/>
      <c r="JU29" s="395"/>
      <c r="JV29" s="395"/>
      <c r="JW29" s="395"/>
      <c r="JX29" s="395"/>
      <c r="JY29" s="395"/>
      <c r="JZ29" s="395"/>
      <c r="KA29" s="395"/>
      <c r="KB29" s="395"/>
      <c r="KC29" s="395"/>
      <c r="KD29" s="395"/>
      <c r="KE29" s="395"/>
      <c r="KF29" s="395"/>
      <c r="KG29" s="395"/>
      <c r="KH29" s="395"/>
      <c r="KI29" s="395"/>
      <c r="KJ29" s="395"/>
      <c r="KK29" s="395"/>
      <c r="KL29" s="395"/>
      <c r="KM29" s="395"/>
      <c r="KN29" s="395"/>
      <c r="KO29" s="395"/>
      <c r="KP29" s="395"/>
      <c r="KQ29" s="395"/>
      <c r="KR29" s="395"/>
      <c r="KS29" s="395"/>
      <c r="KT29" s="395"/>
      <c r="KU29" s="395"/>
      <c r="KV29" s="395"/>
      <c r="KW29" s="395"/>
      <c r="KX29" s="395"/>
      <c r="KY29" s="395"/>
      <c r="KZ29" s="395"/>
      <c r="LA29" s="395"/>
      <c r="LB29" s="395"/>
      <c r="LC29" s="395"/>
      <c r="LD29" s="395"/>
      <c r="LE29" s="395"/>
      <c r="LF29" s="395"/>
      <c r="LG29" s="395"/>
      <c r="LH29" s="395"/>
      <c r="LI29" s="395"/>
      <c r="LJ29" s="395"/>
      <c r="LK29" s="395"/>
      <c r="LL29" s="395"/>
      <c r="LM29" s="395"/>
      <c r="LN29" s="395"/>
      <c r="LO29" s="395"/>
      <c r="LP29" s="395"/>
      <c r="LQ29" s="395"/>
      <c r="LR29" s="395"/>
      <c r="LS29" s="395"/>
      <c r="LT29" s="395"/>
      <c r="LU29" s="395"/>
      <c r="LV29" s="395"/>
      <c r="LW29" s="395"/>
      <c r="LX29" s="395"/>
      <c r="LY29" s="395"/>
      <c r="LZ29" s="395"/>
      <c r="MA29" s="395"/>
      <c r="MB29" s="395"/>
      <c r="MC29" s="395"/>
      <c r="MD29" s="395"/>
      <c r="ME29" s="395"/>
      <c r="MF29" s="395"/>
      <c r="MG29" s="395"/>
      <c r="MH29" s="395"/>
      <c r="MI29" s="395"/>
      <c r="MJ29" s="395"/>
      <c r="MK29" s="395"/>
      <c r="ML29" s="395"/>
      <c r="MM29" s="395"/>
      <c r="MN29" s="395"/>
      <c r="MO29" s="395"/>
      <c r="MP29" s="395"/>
      <c r="MQ29" s="395"/>
      <c r="MR29" s="395"/>
      <c r="MS29" s="395"/>
      <c r="MT29" s="395"/>
      <c r="MU29" s="395"/>
      <c r="MV29" s="395"/>
      <c r="MW29" s="395"/>
      <c r="MX29" s="395"/>
      <c r="MY29" s="395"/>
      <c r="MZ29" s="395"/>
      <c r="NA29" s="395"/>
      <c r="NB29" s="395"/>
      <c r="NC29" s="395"/>
      <c r="ND29" s="395"/>
      <c r="NE29" s="395"/>
      <c r="NF29" s="395"/>
      <c r="NG29" s="395"/>
      <c r="NH29" s="395"/>
      <c r="NI29" s="395"/>
      <c r="NJ29" s="395"/>
      <c r="NK29" s="395"/>
      <c r="NL29" s="395"/>
      <c r="NM29" s="395"/>
      <c r="NN29" s="395"/>
      <c r="NO29" s="395"/>
      <c r="NP29" s="395"/>
      <c r="NQ29" s="395"/>
      <c r="NR29" s="395"/>
      <c r="NS29" s="395"/>
      <c r="NT29" s="395"/>
      <c r="NU29" s="395"/>
      <c r="NV29" s="395"/>
      <c r="NW29" s="395"/>
      <c r="NX29" s="395"/>
      <c r="NY29" s="395"/>
      <c r="NZ29" s="395"/>
      <c r="OA29" s="395"/>
      <c r="OB29" s="395"/>
      <c r="OC29" s="395"/>
      <c r="OD29" s="395"/>
      <c r="OE29" s="395"/>
      <c r="OF29" s="395"/>
      <c r="OG29" s="395"/>
      <c r="OH29" s="395"/>
      <c r="OI29" s="395"/>
      <c r="OJ29" s="395"/>
      <c r="OK29" s="395"/>
      <c r="OL29" s="395"/>
      <c r="OM29" s="395"/>
      <c r="ON29" s="395"/>
      <c r="OO29" s="395"/>
      <c r="OP29" s="395"/>
      <c r="OQ29" s="395"/>
      <c r="OR29" s="395"/>
      <c r="OS29" s="395"/>
      <c r="OT29" s="395"/>
      <c r="OU29" s="395"/>
      <c r="OV29" s="395"/>
      <c r="OW29" s="395"/>
      <c r="OX29" s="395"/>
      <c r="OY29" s="395"/>
      <c r="OZ29" s="395"/>
      <c r="PA29" s="395"/>
      <c r="PB29" s="395"/>
      <c r="PC29" s="395"/>
      <c r="PD29" s="395"/>
      <c r="PE29" s="395"/>
      <c r="PF29" s="395"/>
      <c r="PG29" s="395"/>
      <c r="PH29" s="395"/>
      <c r="PI29" s="395"/>
      <c r="PJ29" s="395"/>
      <c r="PK29" s="395"/>
      <c r="PL29" s="395"/>
      <c r="PM29" s="395"/>
      <c r="PN29" s="395"/>
      <c r="PO29" s="395"/>
      <c r="PP29" s="395"/>
      <c r="PQ29" s="395"/>
      <c r="PR29" s="395"/>
      <c r="PS29" s="395"/>
      <c r="PT29" s="395"/>
      <c r="PU29" s="395"/>
      <c r="PV29" s="395"/>
      <c r="PW29" s="395"/>
      <c r="PX29" s="395"/>
      <c r="PY29" s="395"/>
      <c r="PZ29" s="395"/>
      <c r="QA29" s="395"/>
      <c r="QB29" s="395"/>
      <c r="QC29" s="395"/>
      <c r="QD29" s="395"/>
      <c r="QE29" s="395"/>
      <c r="QF29" s="395"/>
      <c r="QG29" s="395"/>
      <c r="QH29" s="395"/>
      <c r="QI29" s="395"/>
      <c r="QJ29" s="395"/>
      <c r="QK29" s="395"/>
      <c r="QL29" s="395"/>
      <c r="QM29" s="395"/>
      <c r="QN29" s="395"/>
      <c r="QO29" s="395"/>
      <c r="QP29" s="395"/>
      <c r="QQ29" s="395"/>
      <c r="QR29" s="395"/>
      <c r="QS29" s="395"/>
      <c r="QT29" s="395"/>
      <c r="QU29" s="395"/>
      <c r="QV29" s="395"/>
      <c r="QW29" s="395"/>
      <c r="QX29" s="395"/>
      <c r="QY29" s="395"/>
      <c r="QZ29" s="395"/>
      <c r="RA29" s="395"/>
      <c r="RB29" s="395"/>
      <c r="RC29" s="395"/>
      <c r="RD29" s="395"/>
      <c r="RE29" s="395"/>
      <c r="RF29" s="395"/>
      <c r="RG29" s="395"/>
      <c r="RH29" s="395"/>
      <c r="RI29" s="395"/>
      <c r="RJ29" s="395"/>
      <c r="RK29" s="395"/>
      <c r="RL29" s="395"/>
      <c r="RM29" s="395"/>
      <c r="RN29" s="395"/>
      <c r="RO29" s="395"/>
      <c r="RP29" s="395"/>
      <c r="RQ29" s="395"/>
      <c r="RR29" s="395"/>
      <c r="RS29" s="395"/>
      <c r="RT29" s="395"/>
      <c r="RU29" s="395"/>
      <c r="RV29" s="395"/>
      <c r="RW29" s="395"/>
      <c r="RX29" s="395"/>
      <c r="RY29" s="395"/>
      <c r="RZ29" s="395"/>
      <c r="SA29" s="395"/>
      <c r="SB29" s="395"/>
      <c r="SC29" s="395"/>
      <c r="SD29" s="395"/>
      <c r="SE29" s="395"/>
      <c r="SF29" s="395"/>
      <c r="SG29" s="395"/>
      <c r="SH29" s="395"/>
      <c r="SI29" s="395"/>
      <c r="SJ29" s="395"/>
      <c r="SK29" s="395"/>
      <c r="SL29" s="395"/>
      <c r="SM29" s="395"/>
      <c r="SN29" s="395"/>
      <c r="SO29" s="395"/>
      <c r="SP29" s="395"/>
      <c r="SQ29" s="395"/>
      <c r="SR29" s="395"/>
      <c r="SS29" s="395"/>
      <c r="ST29" s="395"/>
      <c r="SU29" s="395"/>
      <c r="SV29" s="395"/>
      <c r="SW29" s="395"/>
      <c r="SX29" s="395"/>
      <c r="SY29" s="395"/>
      <c r="SZ29" s="395"/>
      <c r="TA29" s="395"/>
      <c r="TB29" s="395"/>
      <c r="TC29" s="395"/>
      <c r="TD29" s="395"/>
      <c r="TE29" s="395"/>
      <c r="TF29" s="395"/>
      <c r="TG29" s="395"/>
      <c r="TH29" s="395"/>
      <c r="TI29" s="395"/>
      <c r="TJ29" s="395"/>
      <c r="TK29" s="395"/>
    </row>
    <row r="30" spans="1:531" ht="33" customHeight="1" x14ac:dyDescent="0.2">
      <c r="A30" s="152" t="str">
        <f>GZ34</f>
        <v/>
      </c>
      <c r="B30" s="712"/>
      <c r="C30" s="713"/>
      <c r="D30" s="713"/>
      <c r="E30" s="714"/>
      <c r="F30" s="712"/>
      <c r="G30" s="713"/>
      <c r="H30" s="713"/>
      <c r="I30" s="714"/>
      <c r="J30" s="712"/>
      <c r="K30" s="713"/>
      <c r="L30" s="713"/>
      <c r="M30" s="714"/>
      <c r="N30" s="712"/>
      <c r="O30" s="713"/>
      <c r="P30" s="713"/>
      <c r="Q30" s="713"/>
      <c r="R30" s="714"/>
      <c r="S30" s="712"/>
      <c r="T30" s="713"/>
      <c r="U30" s="713"/>
      <c r="V30" s="714"/>
      <c r="W30" s="712"/>
      <c r="X30" s="713"/>
      <c r="Y30" s="713"/>
      <c r="Z30" s="714"/>
      <c r="AA30" s="712"/>
      <c r="AB30" s="713"/>
      <c r="AC30" s="713"/>
      <c r="AD30" s="714"/>
      <c r="AE30" s="712"/>
      <c r="AF30" s="713"/>
      <c r="AG30" s="713"/>
      <c r="AH30" s="713"/>
      <c r="AI30" s="714"/>
      <c r="AJ30" s="712"/>
      <c r="AK30" s="713"/>
      <c r="AL30" s="713"/>
      <c r="AM30" s="714"/>
      <c r="AN30" s="712"/>
      <c r="AO30" s="713"/>
      <c r="AP30" s="713"/>
      <c r="AQ30" s="714"/>
      <c r="AR30" s="712"/>
      <c r="AS30" s="713"/>
      <c r="AT30" s="713"/>
      <c r="AU30" s="714"/>
      <c r="AV30" s="712"/>
      <c r="AW30" s="713"/>
      <c r="AX30" s="713"/>
      <c r="AY30" s="713"/>
      <c r="AZ30" s="739"/>
      <c r="BA30" s="712"/>
      <c r="BB30" s="713"/>
      <c r="BC30" s="713"/>
      <c r="BD30" s="714"/>
      <c r="BE30" s="712"/>
      <c r="BF30" s="713"/>
      <c r="BG30" s="713"/>
      <c r="BH30" s="714"/>
      <c r="BI30" s="712"/>
      <c r="BJ30" s="713"/>
      <c r="BK30" s="713"/>
      <c r="BL30" s="714"/>
      <c r="BM30" s="712"/>
      <c r="BN30" s="713"/>
      <c r="BO30" s="713"/>
      <c r="BP30" s="713"/>
      <c r="BQ30" s="739"/>
      <c r="BR30" s="712"/>
      <c r="BS30" s="713"/>
      <c r="BT30" s="713"/>
      <c r="BU30" s="714"/>
      <c r="BV30" s="712"/>
      <c r="BW30" s="713"/>
      <c r="BX30" s="713"/>
      <c r="BY30" s="714"/>
      <c r="BZ30" s="712"/>
      <c r="CA30" s="713"/>
      <c r="CB30" s="713"/>
      <c r="CC30" s="714"/>
      <c r="CD30" s="712"/>
      <c r="CE30" s="713"/>
      <c r="CF30" s="713"/>
      <c r="CG30" s="713"/>
      <c r="CH30" s="739"/>
      <c r="CI30" s="712"/>
      <c r="CJ30" s="713"/>
      <c r="CK30" s="713"/>
      <c r="CL30" s="714"/>
      <c r="CM30" s="712"/>
      <c r="CN30" s="713"/>
      <c r="CO30" s="713"/>
      <c r="CP30" s="714"/>
      <c r="CQ30" s="712"/>
      <c r="CR30" s="713"/>
      <c r="CS30" s="713"/>
      <c r="CT30" s="714"/>
      <c r="CU30" s="712"/>
      <c r="CV30" s="713"/>
      <c r="CW30" s="713"/>
      <c r="CX30" s="713"/>
      <c r="CY30" s="714"/>
      <c r="CZ30" s="712"/>
      <c r="DA30" s="713"/>
      <c r="DB30" s="713"/>
      <c r="DC30" s="714"/>
      <c r="DD30" s="712"/>
      <c r="DE30" s="713"/>
      <c r="DF30" s="713"/>
      <c r="DG30" s="714"/>
      <c r="DH30" s="712"/>
      <c r="DI30" s="713"/>
      <c r="DJ30" s="713"/>
      <c r="DK30" s="714"/>
      <c r="DL30" s="712"/>
      <c r="DM30" s="713"/>
      <c r="DN30" s="713"/>
      <c r="DO30" s="714"/>
      <c r="DP30" s="712"/>
      <c r="DQ30" s="713"/>
      <c r="DR30" s="713"/>
      <c r="DS30" s="714"/>
      <c r="DT30" s="712"/>
      <c r="DU30" s="713"/>
      <c r="DV30" s="713"/>
      <c r="DW30" s="714"/>
      <c r="DX30" s="712"/>
      <c r="DY30" s="713"/>
      <c r="DZ30" s="713"/>
      <c r="EA30" s="714"/>
      <c r="EB30" s="712"/>
      <c r="EC30" s="713"/>
      <c r="ED30" s="713"/>
      <c r="EE30" s="714"/>
      <c r="EF30" s="712"/>
      <c r="EG30" s="713"/>
      <c r="EH30" s="713"/>
      <c r="EI30" s="714"/>
      <c r="EJ30" s="712"/>
      <c r="EK30" s="713"/>
      <c r="EL30" s="713"/>
      <c r="EM30" s="714"/>
      <c r="EN30" s="712"/>
      <c r="EO30" s="713"/>
      <c r="EP30" s="713"/>
      <c r="EQ30" s="714"/>
      <c r="ER30" s="647"/>
      <c r="ES30" s="648"/>
      <c r="ET30" s="648"/>
      <c r="EU30" s="649"/>
      <c r="EV30" s="647"/>
      <c r="EW30" s="648"/>
      <c r="EX30" s="648"/>
      <c r="EY30" s="648"/>
      <c r="EZ30" s="648"/>
      <c r="FA30" s="648"/>
      <c r="FB30" s="649"/>
      <c r="FC30" s="647"/>
      <c r="FD30" s="648"/>
      <c r="FE30" s="648"/>
      <c r="FF30" s="648"/>
      <c r="FG30" s="648"/>
      <c r="FH30" s="648"/>
      <c r="FI30" s="649"/>
      <c r="FJ30" s="730" t="s">
        <v>838</v>
      </c>
      <c r="FK30" s="731"/>
      <c r="FL30" s="731"/>
      <c r="FM30" s="731"/>
      <c r="FN30" s="826"/>
      <c r="FO30" s="826"/>
      <c r="FP30" s="739"/>
      <c r="FQ30" s="142" t="str">
        <f t="shared" ref="FQ30:GX30" si="94">IF((COUNTIF($DT$69:$FP$69,FQ33)&gt;=2),"×",IF((COUNTIF($DT$69:$FP$69,FQ33)=1),"○"," "))</f>
        <v xml:space="preserve"> </v>
      </c>
      <c r="FR30" s="143" t="str">
        <f t="shared" si="94"/>
        <v xml:space="preserve"> </v>
      </c>
      <c r="FS30" s="143" t="str">
        <f t="shared" si="94"/>
        <v xml:space="preserve"> </v>
      </c>
      <c r="FT30" s="143" t="str">
        <f t="shared" si="94"/>
        <v xml:space="preserve"> </v>
      </c>
      <c r="FU30" s="143" t="str">
        <f t="shared" si="94"/>
        <v xml:space="preserve"> </v>
      </c>
      <c r="FV30" s="143" t="str">
        <f t="shared" si="94"/>
        <v xml:space="preserve"> </v>
      </c>
      <c r="FW30" s="143" t="str">
        <f t="shared" si="94"/>
        <v xml:space="preserve"> </v>
      </c>
      <c r="FX30" s="143" t="str">
        <f t="shared" si="94"/>
        <v xml:space="preserve"> </v>
      </c>
      <c r="FY30" s="143" t="str">
        <f t="shared" si="94"/>
        <v xml:space="preserve"> </v>
      </c>
      <c r="FZ30" s="143" t="str">
        <f t="shared" si="94"/>
        <v xml:space="preserve"> </v>
      </c>
      <c r="GA30" s="143" t="str">
        <f t="shared" si="94"/>
        <v xml:space="preserve"> </v>
      </c>
      <c r="GB30" s="143" t="str">
        <f t="shared" si="94"/>
        <v xml:space="preserve"> </v>
      </c>
      <c r="GC30" s="143" t="str">
        <f t="shared" si="94"/>
        <v xml:space="preserve"> </v>
      </c>
      <c r="GD30" s="143" t="str">
        <f t="shared" si="94"/>
        <v xml:space="preserve"> </v>
      </c>
      <c r="GE30" s="143" t="str">
        <f t="shared" si="94"/>
        <v xml:space="preserve"> </v>
      </c>
      <c r="GF30" s="143" t="str">
        <f t="shared" si="94"/>
        <v xml:space="preserve"> </v>
      </c>
      <c r="GG30" s="143" t="str">
        <f t="shared" si="94"/>
        <v xml:space="preserve"> </v>
      </c>
      <c r="GH30" s="143" t="str">
        <f t="shared" si="94"/>
        <v xml:space="preserve"> </v>
      </c>
      <c r="GI30" s="143" t="str">
        <f t="shared" si="94"/>
        <v xml:space="preserve"> </v>
      </c>
      <c r="GJ30" s="143" t="str">
        <f t="shared" si="94"/>
        <v xml:space="preserve"> </v>
      </c>
      <c r="GK30" s="151" t="str">
        <f t="shared" si="94"/>
        <v xml:space="preserve"> </v>
      </c>
      <c r="GL30" s="143" t="str">
        <f t="shared" si="94"/>
        <v xml:space="preserve"> </v>
      </c>
      <c r="GM30" s="151" t="str">
        <f t="shared" si="94"/>
        <v xml:space="preserve"> </v>
      </c>
      <c r="GN30" s="143" t="str">
        <f t="shared" si="94"/>
        <v xml:space="preserve"> </v>
      </c>
      <c r="GO30" s="143" t="str">
        <f t="shared" si="94"/>
        <v xml:space="preserve"> </v>
      </c>
      <c r="GP30" s="151" t="str">
        <f t="shared" si="94"/>
        <v xml:space="preserve"> </v>
      </c>
      <c r="GQ30" s="143" t="str">
        <f t="shared" si="94"/>
        <v xml:space="preserve"> </v>
      </c>
      <c r="GR30" s="143" t="str">
        <f t="shared" si="94"/>
        <v xml:space="preserve"> </v>
      </c>
      <c r="GS30" s="143" t="str">
        <f t="shared" si="94"/>
        <v xml:space="preserve"> </v>
      </c>
      <c r="GT30" s="143" t="str">
        <f t="shared" si="94"/>
        <v xml:space="preserve"> </v>
      </c>
      <c r="GU30" s="143" t="str">
        <f t="shared" si="94"/>
        <v xml:space="preserve"> </v>
      </c>
      <c r="GV30" s="143" t="str">
        <f t="shared" si="94"/>
        <v xml:space="preserve"> </v>
      </c>
      <c r="GW30" s="143" t="str">
        <f t="shared" si="94"/>
        <v xml:space="preserve"> </v>
      </c>
      <c r="GX30" s="143" t="str">
        <f t="shared" si="94"/>
        <v xml:space="preserve"> </v>
      </c>
      <c r="GY30" s="144" t="str">
        <f>A30</f>
        <v/>
      </c>
      <c r="HA30" s="110">
        <v>26</v>
      </c>
      <c r="HB30" s="199" t="str">
        <f>リスト!C29</f>
        <v>野</v>
      </c>
      <c r="HC30" s="111" t="str">
        <f>IF(リスト!D29="","",リスト!D29)</f>
        <v>和　本</v>
      </c>
      <c r="HD30" s="111" t="str">
        <f>IF(リスト!F29="","",リスト!F29)</f>
        <v>伊藤電気</v>
      </c>
      <c r="HE30" s="111" t="str">
        <f>IF(リスト!E29="","",リスト!E29)</f>
        <v>ＴＮＰ</v>
      </c>
      <c r="HF30" s="202" t="str">
        <f>IF(リスト!G29="","",リスト!G29)</f>
        <v>Ａ休</v>
      </c>
      <c r="HG30" s="77" t="str">
        <f>IF(リスト!H29="","",リスト!H29)</f>
        <v>鶴　町</v>
      </c>
      <c r="HH30" s="459" t="str">
        <f>IF(リスト!I29="","",リスト!I29)</f>
        <v/>
      </c>
      <c r="HI30" s="77" t="str">
        <f>IF(リスト!J29="","",リスト!J29)</f>
        <v>阿倍野</v>
      </c>
      <c r="HJ30" s="77" t="str">
        <f>IF(リスト!K29="","",リスト!K29)</f>
        <v>南大阪</v>
      </c>
      <c r="HK30" s="77" t="str">
        <f>IF(リスト!L29="","",リスト!L29)</f>
        <v>明　石</v>
      </c>
      <c r="HL30" s="77" t="str">
        <f>IF(リスト!M29="","",リスト!M29)</f>
        <v>尼　東</v>
      </c>
      <c r="HM30" s="77" t="str">
        <f>IF(リスト!N29="","",リスト!N29)</f>
        <v>上  狛</v>
      </c>
      <c r="HN30" s="77" t="str">
        <f>IF(リスト!O29="","",リスト!O29)</f>
        <v>和田P/S</v>
      </c>
      <c r="HO30" s="460" t="str">
        <f>IF(リスト!P29="","",リスト!P29)</f>
        <v/>
      </c>
      <c r="HQ30" s="258" t="str">
        <f t="shared" ref="HQ30:II30" si="95">IF(FQ30="○","○",IF(FQ30="×","○",IF(FQ31="○","○",IF(FQ31="×","○",IF(FQ29="","",FQ29)))))</f>
        <v/>
      </c>
      <c r="HR30" s="258" t="str">
        <f t="shared" si="95"/>
        <v/>
      </c>
      <c r="HS30" s="258" t="str">
        <f t="shared" si="95"/>
        <v/>
      </c>
      <c r="HT30" s="258" t="str">
        <f t="shared" si="95"/>
        <v/>
      </c>
      <c r="HU30" s="258" t="str">
        <f t="shared" si="95"/>
        <v/>
      </c>
      <c r="HV30" s="258" t="str">
        <f t="shared" si="95"/>
        <v/>
      </c>
      <c r="HW30" s="258" t="str">
        <f t="shared" si="95"/>
        <v/>
      </c>
      <c r="HX30" s="258" t="str">
        <f t="shared" si="95"/>
        <v/>
      </c>
      <c r="HY30" s="258" t="str">
        <f t="shared" si="95"/>
        <v/>
      </c>
      <c r="HZ30" s="258" t="str">
        <f t="shared" si="95"/>
        <v/>
      </c>
      <c r="IA30" s="258" t="str">
        <f t="shared" si="95"/>
        <v/>
      </c>
      <c r="IB30" s="258" t="str">
        <f t="shared" si="95"/>
        <v/>
      </c>
      <c r="IC30" s="258" t="str">
        <f t="shared" si="95"/>
        <v/>
      </c>
      <c r="ID30" s="258" t="str">
        <f t="shared" si="95"/>
        <v/>
      </c>
      <c r="IE30" s="258" t="str">
        <f t="shared" si="95"/>
        <v/>
      </c>
      <c r="IF30" s="258" t="str">
        <f t="shared" si="95"/>
        <v/>
      </c>
      <c r="IG30" s="258" t="str">
        <f t="shared" si="95"/>
        <v/>
      </c>
      <c r="IH30" s="258" t="str">
        <f t="shared" si="95"/>
        <v/>
      </c>
      <c r="II30" s="258" t="str">
        <f t="shared" si="95"/>
        <v/>
      </c>
      <c r="IJ30" s="258" t="str">
        <f t="shared" ref="IJ30" si="96">IF(GJ30="○","○",IF(GJ30="×","○",IF(GJ31="○","○",IF(GJ31="×","○",IF(GJ29="","",GJ29)))))</f>
        <v/>
      </c>
      <c r="IK30" s="258" t="str">
        <f t="shared" ref="IK30" si="97">IF(GK30="○","○",IF(GK30="×","○",IF(GK31="○","○",IF(GK31="×","○",IF(GK29="","",GK29)))))</f>
        <v/>
      </c>
      <c r="IL30" s="258" t="str">
        <f t="shared" ref="IL30" si="98">IF(GL30="○","○",IF(GL30="×","○",IF(GL31="○","○",IF(GL31="×","○",IF(GL29="","",GL29)))))</f>
        <v/>
      </c>
      <c r="IM30" s="258" t="str">
        <f t="shared" ref="IM30" si="99">IF(GM30="○","○",IF(GM30="×","○",IF(GM31="○","○",IF(GM31="×","○",IF(GM29="","",GM29)))))</f>
        <v/>
      </c>
      <c r="IN30" s="258" t="str">
        <f t="shared" ref="IN30" si="100">IF(GN30="○","○",IF(GN30="×","○",IF(GN31="○","○",IF(GN31="×","○",IF(GN29="","",GN29)))))</f>
        <v/>
      </c>
      <c r="IO30" s="258" t="str">
        <f t="shared" ref="IO30" si="101">IF(GO30="○","○",IF(GO30="×","○",IF(GO31="○","○",IF(GO31="×","○",IF(GO29="","",GO29)))))</f>
        <v/>
      </c>
      <c r="IP30" s="258" t="str">
        <f t="shared" ref="IP30" si="102">IF(GP30="○","○",IF(GP30="×","○",IF(GP31="○","○",IF(GP31="×","○",IF(GP29="","",GP29)))))</f>
        <v/>
      </c>
      <c r="IQ30" s="258" t="str">
        <f t="shared" ref="IQ30" si="103">IF(GQ30="○","○",IF(GQ30="×","○",IF(GQ31="○","○",IF(GQ31="×","○",IF(GQ29="","",GQ29)))))</f>
        <v/>
      </c>
      <c r="IR30" s="258" t="str">
        <f t="shared" ref="IR30" si="104">IF(GR30="○","○",IF(GR30="×","○",IF(GR31="○","○",IF(GR31="×","○",IF(GR29="","",GR29)))))</f>
        <v/>
      </c>
      <c r="IS30" s="258" t="str">
        <f t="shared" ref="IS30" si="105">IF(GW30="○","○",IF(GW30="×","○",IF(GW31="○","○",IF(GW31="×","○",IF(GW29="","",GW29)))))</f>
        <v/>
      </c>
      <c r="IT30" s="258" t="str">
        <f t="shared" ref="IT30" si="106">IF(GX30="○","○",IF(GX30="×","○",IF(GX31="○","○",IF(GX31="×","○",IF(GX29="","",GX29)))))</f>
        <v/>
      </c>
      <c r="IV30" s="395"/>
      <c r="IW30" s="395"/>
      <c r="IX30" s="395"/>
      <c r="IY30" s="395"/>
      <c r="IZ30" s="395"/>
      <c r="JA30" s="395"/>
      <c r="JB30" s="395"/>
      <c r="JC30" s="395"/>
      <c r="JD30" s="395"/>
      <c r="JE30" s="395"/>
      <c r="JF30" s="395"/>
      <c r="JG30" s="395"/>
      <c r="JH30" s="395"/>
      <c r="JI30" s="395"/>
      <c r="JJ30" s="395"/>
      <c r="JK30" s="395"/>
      <c r="JL30" s="395"/>
      <c r="JM30" s="395"/>
      <c r="JN30" s="395"/>
      <c r="JO30" s="395"/>
      <c r="JP30" s="395"/>
      <c r="JQ30" s="395"/>
      <c r="JR30" s="395"/>
      <c r="JS30" s="395"/>
      <c r="JT30" s="395"/>
      <c r="JU30" s="395"/>
      <c r="JV30" s="395"/>
      <c r="JW30" s="395"/>
      <c r="JX30" s="395"/>
      <c r="JY30" s="395"/>
      <c r="JZ30" s="395"/>
      <c r="KA30" s="395"/>
      <c r="KB30" s="395"/>
      <c r="KC30" s="395"/>
      <c r="KD30" s="395"/>
      <c r="KE30" s="395"/>
      <c r="KF30" s="395"/>
      <c r="KG30" s="395"/>
      <c r="KH30" s="395"/>
      <c r="KI30" s="395"/>
      <c r="KJ30" s="395"/>
      <c r="KK30" s="395"/>
      <c r="KL30" s="395"/>
      <c r="KM30" s="395"/>
      <c r="KN30" s="395"/>
      <c r="KO30" s="395"/>
      <c r="KP30" s="395"/>
      <c r="KQ30" s="395"/>
      <c r="KR30" s="395"/>
      <c r="KS30" s="395"/>
      <c r="KT30" s="395"/>
      <c r="KU30" s="395"/>
      <c r="KV30" s="395"/>
      <c r="KW30" s="395"/>
      <c r="KX30" s="395"/>
      <c r="KY30" s="395"/>
      <c r="KZ30" s="395"/>
      <c r="LA30" s="395"/>
      <c r="LB30" s="395"/>
      <c r="LC30" s="395"/>
      <c r="LD30" s="395"/>
      <c r="LE30" s="395"/>
      <c r="LF30" s="395"/>
      <c r="LG30" s="395"/>
      <c r="LH30" s="395"/>
      <c r="LI30" s="395"/>
      <c r="LJ30" s="395"/>
      <c r="LK30" s="395"/>
      <c r="LL30" s="395"/>
      <c r="LM30" s="395"/>
      <c r="LN30" s="395"/>
      <c r="LO30" s="395"/>
      <c r="LP30" s="395"/>
      <c r="LQ30" s="395"/>
      <c r="LR30" s="395"/>
      <c r="LS30" s="395"/>
      <c r="LT30" s="395"/>
      <c r="LU30" s="395"/>
      <c r="LV30" s="395"/>
      <c r="LW30" s="395"/>
      <c r="LX30" s="395"/>
      <c r="LY30" s="395"/>
      <c r="LZ30" s="395"/>
      <c r="MA30" s="395"/>
      <c r="MB30" s="395"/>
      <c r="MC30" s="395"/>
      <c r="MD30" s="395"/>
      <c r="ME30" s="395"/>
      <c r="MF30" s="395"/>
      <c r="MG30" s="395"/>
      <c r="MH30" s="395"/>
      <c r="MI30" s="395"/>
      <c r="MJ30" s="395"/>
      <c r="MK30" s="395"/>
      <c r="ML30" s="395"/>
      <c r="MM30" s="395"/>
      <c r="MN30" s="395"/>
      <c r="MO30" s="395"/>
      <c r="MP30" s="395"/>
      <c r="MQ30" s="395"/>
      <c r="MR30" s="395"/>
      <c r="MS30" s="395"/>
      <c r="MT30" s="395"/>
      <c r="MU30" s="395"/>
      <c r="MV30" s="395"/>
      <c r="MW30" s="395"/>
      <c r="MX30" s="395"/>
      <c r="MY30" s="395"/>
      <c r="MZ30" s="395"/>
      <c r="NA30" s="395"/>
      <c r="NB30" s="395"/>
      <c r="NC30" s="395"/>
      <c r="ND30" s="395"/>
      <c r="NE30" s="395"/>
      <c r="NF30" s="395"/>
      <c r="NG30" s="395"/>
      <c r="NH30" s="395"/>
      <c r="NI30" s="395"/>
      <c r="NJ30" s="395"/>
      <c r="NK30" s="395"/>
      <c r="NL30" s="395"/>
      <c r="NM30" s="395"/>
      <c r="NN30" s="395"/>
      <c r="NO30" s="395"/>
      <c r="NP30" s="395"/>
      <c r="NQ30" s="395"/>
      <c r="NR30" s="395"/>
      <c r="NS30" s="395"/>
      <c r="NT30" s="395"/>
      <c r="NU30" s="395"/>
      <c r="NV30" s="395"/>
      <c r="NW30" s="395"/>
      <c r="NX30" s="395"/>
      <c r="NY30" s="395"/>
      <c r="NZ30" s="395"/>
      <c r="OA30" s="395"/>
      <c r="OB30" s="395"/>
      <c r="OC30" s="395"/>
      <c r="OD30" s="395"/>
      <c r="OE30" s="395"/>
      <c r="OF30" s="395"/>
      <c r="OG30" s="395"/>
      <c r="OH30" s="395"/>
      <c r="OI30" s="395"/>
      <c r="OJ30" s="395"/>
      <c r="OK30" s="395"/>
      <c r="OL30" s="395"/>
      <c r="OM30" s="395"/>
      <c r="ON30" s="395"/>
      <c r="OO30" s="395"/>
      <c r="OP30" s="395"/>
      <c r="OQ30" s="395"/>
      <c r="OR30" s="395"/>
      <c r="OS30" s="395"/>
      <c r="OT30" s="395"/>
      <c r="OU30" s="395"/>
      <c r="OV30" s="395"/>
      <c r="OW30" s="395"/>
      <c r="OX30" s="395"/>
      <c r="OY30" s="395"/>
      <c r="OZ30" s="395"/>
      <c r="PA30" s="395"/>
      <c r="PB30" s="395"/>
      <c r="PC30" s="395"/>
      <c r="PD30" s="395"/>
      <c r="PE30" s="395"/>
      <c r="PF30" s="395"/>
      <c r="PG30" s="395"/>
      <c r="PH30" s="395"/>
      <c r="PI30" s="395"/>
      <c r="PJ30" s="395"/>
      <c r="PK30" s="395"/>
      <c r="PL30" s="395"/>
      <c r="PM30" s="395"/>
      <c r="PN30" s="395"/>
      <c r="PO30" s="395"/>
      <c r="PP30" s="395"/>
      <c r="PQ30" s="395"/>
      <c r="PR30" s="395"/>
      <c r="PS30" s="395"/>
      <c r="PT30" s="395"/>
      <c r="PU30" s="395"/>
      <c r="PV30" s="395"/>
      <c r="PW30" s="395"/>
      <c r="PX30" s="395"/>
      <c r="PY30" s="395"/>
      <c r="PZ30" s="395"/>
      <c r="QA30" s="395"/>
      <c r="QB30" s="395"/>
      <c r="QC30" s="395"/>
      <c r="QD30" s="395"/>
      <c r="QE30" s="395"/>
      <c r="QF30" s="395"/>
      <c r="QG30" s="395"/>
      <c r="QH30" s="395"/>
      <c r="QI30" s="395"/>
      <c r="QJ30" s="395"/>
      <c r="QK30" s="395"/>
      <c r="QL30" s="395"/>
      <c r="QM30" s="395"/>
      <c r="QN30" s="395"/>
      <c r="QO30" s="395"/>
      <c r="QP30" s="395"/>
      <c r="QQ30" s="395"/>
      <c r="QR30" s="395"/>
      <c r="QS30" s="395"/>
      <c r="QT30" s="395"/>
      <c r="QU30" s="395"/>
      <c r="QV30" s="395"/>
      <c r="QW30" s="395"/>
      <c r="QX30" s="395"/>
      <c r="QY30" s="395"/>
      <c r="QZ30" s="395"/>
      <c r="RA30" s="395"/>
      <c r="RB30" s="395"/>
      <c r="RC30" s="395"/>
      <c r="RD30" s="395"/>
      <c r="RE30" s="395"/>
      <c r="RF30" s="395"/>
      <c r="RG30" s="395"/>
      <c r="RH30" s="395"/>
      <c r="RI30" s="395"/>
      <c r="RJ30" s="395"/>
      <c r="RK30" s="395"/>
      <c r="RL30" s="395"/>
      <c r="RM30" s="395"/>
      <c r="RN30" s="395"/>
      <c r="RO30" s="395"/>
      <c r="RP30" s="395"/>
      <c r="RQ30" s="395"/>
      <c r="RR30" s="395"/>
      <c r="RS30" s="395"/>
      <c r="RT30" s="395"/>
      <c r="RU30" s="395"/>
      <c r="RV30" s="395"/>
      <c r="RW30" s="395"/>
      <c r="RX30" s="395"/>
      <c r="RY30" s="395"/>
      <c r="RZ30" s="395"/>
      <c r="SA30" s="395"/>
      <c r="SB30" s="395"/>
      <c r="SC30" s="395"/>
      <c r="SD30" s="395"/>
      <c r="SE30" s="395"/>
      <c r="SF30" s="395"/>
      <c r="SG30" s="395"/>
      <c r="SH30" s="395"/>
      <c r="SI30" s="395"/>
      <c r="SJ30" s="395"/>
      <c r="SK30" s="395"/>
      <c r="SL30" s="395"/>
      <c r="SM30" s="395"/>
      <c r="SN30" s="395"/>
      <c r="SO30" s="395"/>
      <c r="SP30" s="395"/>
      <c r="SQ30" s="395"/>
      <c r="SR30" s="395"/>
      <c r="SS30" s="395"/>
      <c r="ST30" s="395"/>
      <c r="SU30" s="395"/>
      <c r="SV30" s="395"/>
      <c r="SW30" s="395"/>
      <c r="SX30" s="395"/>
      <c r="SY30" s="395"/>
      <c r="SZ30" s="395"/>
      <c r="TA30" s="395"/>
      <c r="TB30" s="395"/>
      <c r="TC30" s="395"/>
      <c r="TD30" s="395"/>
      <c r="TE30" s="395"/>
      <c r="TF30" s="395"/>
      <c r="TG30" s="395"/>
      <c r="TH30" s="395"/>
      <c r="TI30" s="395"/>
      <c r="TJ30" s="395"/>
      <c r="TK30" s="395"/>
    </row>
    <row r="31" spans="1:531" ht="33" customHeight="1" x14ac:dyDescent="0.2">
      <c r="A31" s="228"/>
      <c r="B31" s="647"/>
      <c r="C31" s="648"/>
      <c r="D31" s="648"/>
      <c r="E31" s="649"/>
      <c r="F31" s="647"/>
      <c r="G31" s="648"/>
      <c r="H31" s="648"/>
      <c r="I31" s="649"/>
      <c r="J31" s="647"/>
      <c r="K31" s="648"/>
      <c r="L31" s="648"/>
      <c r="M31" s="649"/>
      <c r="N31" s="647"/>
      <c r="O31" s="648"/>
      <c r="P31" s="648"/>
      <c r="Q31" s="648"/>
      <c r="R31" s="649"/>
      <c r="S31" s="647"/>
      <c r="T31" s="648"/>
      <c r="U31" s="648"/>
      <c r="V31" s="649"/>
      <c r="W31" s="647"/>
      <c r="X31" s="648"/>
      <c r="Y31" s="648"/>
      <c r="Z31" s="649"/>
      <c r="AA31" s="647"/>
      <c r="AB31" s="648"/>
      <c r="AC31" s="648"/>
      <c r="AD31" s="649"/>
      <c r="AE31" s="647"/>
      <c r="AF31" s="648"/>
      <c r="AG31" s="648"/>
      <c r="AH31" s="648"/>
      <c r="AI31" s="649"/>
      <c r="AJ31" s="647"/>
      <c r="AK31" s="648"/>
      <c r="AL31" s="648"/>
      <c r="AM31" s="649"/>
      <c r="AN31" s="647"/>
      <c r="AO31" s="648"/>
      <c r="AP31" s="648"/>
      <c r="AQ31" s="649"/>
      <c r="AR31" s="647"/>
      <c r="AS31" s="648"/>
      <c r="AT31" s="648"/>
      <c r="AU31" s="649"/>
      <c r="AV31" s="647"/>
      <c r="AW31" s="648"/>
      <c r="AX31" s="648"/>
      <c r="AY31" s="648"/>
      <c r="AZ31" s="739"/>
      <c r="BA31" s="647"/>
      <c r="BB31" s="648"/>
      <c r="BC31" s="648"/>
      <c r="BD31" s="649"/>
      <c r="BE31" s="647"/>
      <c r="BF31" s="648"/>
      <c r="BG31" s="648"/>
      <c r="BH31" s="649"/>
      <c r="BI31" s="647"/>
      <c r="BJ31" s="648"/>
      <c r="BK31" s="648"/>
      <c r="BL31" s="649"/>
      <c r="BM31" s="647"/>
      <c r="BN31" s="648"/>
      <c r="BO31" s="648"/>
      <c r="BP31" s="648"/>
      <c r="BQ31" s="739"/>
      <c r="BR31" s="647"/>
      <c r="BS31" s="648"/>
      <c r="BT31" s="648"/>
      <c r="BU31" s="649"/>
      <c r="BV31" s="647"/>
      <c r="BW31" s="648"/>
      <c r="BX31" s="648"/>
      <c r="BY31" s="649"/>
      <c r="BZ31" s="647"/>
      <c r="CA31" s="648"/>
      <c r="CB31" s="648"/>
      <c r="CC31" s="649"/>
      <c r="CD31" s="647"/>
      <c r="CE31" s="648"/>
      <c r="CF31" s="648"/>
      <c r="CG31" s="648"/>
      <c r="CH31" s="739"/>
      <c r="CI31" s="647"/>
      <c r="CJ31" s="648"/>
      <c r="CK31" s="648"/>
      <c r="CL31" s="649"/>
      <c r="CM31" s="647"/>
      <c r="CN31" s="648"/>
      <c r="CO31" s="648"/>
      <c r="CP31" s="649"/>
      <c r="CQ31" s="647"/>
      <c r="CR31" s="648"/>
      <c r="CS31" s="648"/>
      <c r="CT31" s="649"/>
      <c r="CU31" s="647"/>
      <c r="CV31" s="648"/>
      <c r="CW31" s="648"/>
      <c r="CX31" s="648"/>
      <c r="CY31" s="649"/>
      <c r="CZ31" s="647"/>
      <c r="DA31" s="648"/>
      <c r="DB31" s="648"/>
      <c r="DC31" s="649"/>
      <c r="DD31" s="647"/>
      <c r="DE31" s="648"/>
      <c r="DF31" s="648"/>
      <c r="DG31" s="649"/>
      <c r="DH31" s="647"/>
      <c r="DI31" s="648"/>
      <c r="DJ31" s="648"/>
      <c r="DK31" s="649"/>
      <c r="DL31" s="647"/>
      <c r="DM31" s="648"/>
      <c r="DN31" s="648"/>
      <c r="DO31" s="649"/>
      <c r="DP31" s="647"/>
      <c r="DQ31" s="648"/>
      <c r="DR31" s="648"/>
      <c r="DS31" s="649"/>
      <c r="DT31" s="647"/>
      <c r="DU31" s="648"/>
      <c r="DV31" s="648"/>
      <c r="DW31" s="649"/>
      <c r="DX31" s="647"/>
      <c r="DY31" s="648"/>
      <c r="DZ31" s="648"/>
      <c r="EA31" s="649"/>
      <c r="EB31" s="647"/>
      <c r="EC31" s="648"/>
      <c r="ED31" s="648"/>
      <c r="EE31" s="649"/>
      <c r="EF31" s="647"/>
      <c r="EG31" s="648"/>
      <c r="EH31" s="648"/>
      <c r="EI31" s="649"/>
      <c r="EJ31" s="647"/>
      <c r="EK31" s="648"/>
      <c r="EL31" s="648"/>
      <c r="EM31" s="649"/>
      <c r="EN31" s="647"/>
      <c r="EO31" s="648"/>
      <c r="EP31" s="648"/>
      <c r="EQ31" s="649"/>
      <c r="ER31" s="647"/>
      <c r="ES31" s="648"/>
      <c r="ET31" s="648"/>
      <c r="EU31" s="649"/>
      <c r="EV31" s="647"/>
      <c r="EW31" s="648"/>
      <c r="EX31" s="648"/>
      <c r="EY31" s="648"/>
      <c r="EZ31" s="648"/>
      <c r="FA31" s="648"/>
      <c r="FB31" s="649"/>
      <c r="FC31" s="647"/>
      <c r="FD31" s="648"/>
      <c r="FE31" s="648"/>
      <c r="FF31" s="648"/>
      <c r="FG31" s="648"/>
      <c r="FH31" s="648"/>
      <c r="FI31" s="649"/>
      <c r="FJ31" s="730" t="s">
        <v>839</v>
      </c>
      <c r="FK31" s="731"/>
      <c r="FL31" s="731"/>
      <c r="FM31" s="731"/>
      <c r="FN31" s="826"/>
      <c r="FO31" s="826"/>
      <c r="FP31" s="739"/>
      <c r="FQ31" s="814" t="str">
        <f t="shared" ref="FQ31:GX31" si="107">IF((COUNTIF($B$69:$DS$69,FQ33)&gt;=2),"×",IF((COUNTIF($B$69:$DS$69,FQ33)=1),"○"," "))</f>
        <v xml:space="preserve"> </v>
      </c>
      <c r="FR31" s="674" t="str">
        <f t="shared" si="107"/>
        <v xml:space="preserve"> </v>
      </c>
      <c r="FS31" s="674" t="str">
        <f t="shared" si="107"/>
        <v xml:space="preserve"> </v>
      </c>
      <c r="FT31" s="674" t="str">
        <f t="shared" si="107"/>
        <v xml:space="preserve"> </v>
      </c>
      <c r="FU31" s="674" t="str">
        <f t="shared" si="107"/>
        <v xml:space="preserve"> </v>
      </c>
      <c r="FV31" s="674" t="str">
        <f t="shared" si="107"/>
        <v xml:space="preserve"> </v>
      </c>
      <c r="FW31" s="674" t="str">
        <f t="shared" si="107"/>
        <v xml:space="preserve"> </v>
      </c>
      <c r="FX31" s="674" t="str">
        <f t="shared" si="107"/>
        <v xml:space="preserve"> </v>
      </c>
      <c r="FY31" s="674" t="str">
        <f t="shared" si="107"/>
        <v xml:space="preserve"> </v>
      </c>
      <c r="FZ31" s="674" t="str">
        <f t="shared" si="107"/>
        <v xml:space="preserve"> </v>
      </c>
      <c r="GA31" s="674" t="str">
        <f t="shared" si="107"/>
        <v xml:space="preserve"> </v>
      </c>
      <c r="GB31" s="674" t="str">
        <f t="shared" si="107"/>
        <v xml:space="preserve"> </v>
      </c>
      <c r="GC31" s="674" t="str">
        <f t="shared" si="107"/>
        <v xml:space="preserve"> </v>
      </c>
      <c r="GD31" s="674" t="str">
        <f t="shared" si="107"/>
        <v xml:space="preserve"> </v>
      </c>
      <c r="GE31" s="674" t="str">
        <f t="shared" si="107"/>
        <v xml:space="preserve"> </v>
      </c>
      <c r="GF31" s="674" t="str">
        <f t="shared" si="107"/>
        <v xml:space="preserve"> </v>
      </c>
      <c r="GG31" s="674" t="str">
        <f t="shared" si="107"/>
        <v xml:space="preserve"> </v>
      </c>
      <c r="GH31" s="674" t="str">
        <f t="shared" si="107"/>
        <v xml:space="preserve"> </v>
      </c>
      <c r="GI31" s="674" t="str">
        <f t="shared" si="107"/>
        <v xml:space="preserve"> </v>
      </c>
      <c r="GJ31" s="674" t="str">
        <f t="shared" si="107"/>
        <v xml:space="preserve"> </v>
      </c>
      <c r="GK31" s="674" t="str">
        <f t="shared" si="107"/>
        <v xml:space="preserve"> </v>
      </c>
      <c r="GL31" s="674" t="str">
        <f t="shared" si="107"/>
        <v xml:space="preserve"> </v>
      </c>
      <c r="GM31" s="795" t="str">
        <f t="shared" si="107"/>
        <v xml:space="preserve"> </v>
      </c>
      <c r="GN31" s="674" t="str">
        <f t="shared" si="107"/>
        <v xml:space="preserve"> </v>
      </c>
      <c r="GO31" s="674" t="str">
        <f t="shared" si="107"/>
        <v xml:space="preserve"> </v>
      </c>
      <c r="GP31" s="795" t="str">
        <f t="shared" si="107"/>
        <v xml:space="preserve"> </v>
      </c>
      <c r="GQ31" s="674" t="str">
        <f t="shared" si="107"/>
        <v xml:space="preserve"> </v>
      </c>
      <c r="GR31" s="674" t="str">
        <f t="shared" si="107"/>
        <v xml:space="preserve"> </v>
      </c>
      <c r="GS31" s="674" t="str">
        <f t="shared" si="107"/>
        <v xml:space="preserve"> </v>
      </c>
      <c r="GT31" s="674" t="str">
        <f t="shared" si="107"/>
        <v xml:space="preserve"> </v>
      </c>
      <c r="GU31" s="674" t="str">
        <f t="shared" si="107"/>
        <v xml:space="preserve"> </v>
      </c>
      <c r="GV31" s="674" t="str">
        <f t="shared" si="107"/>
        <v xml:space="preserve"> </v>
      </c>
      <c r="GW31" s="674" t="str">
        <f t="shared" si="107"/>
        <v xml:space="preserve"> </v>
      </c>
      <c r="GX31" s="674" t="str">
        <f t="shared" si="107"/>
        <v xml:space="preserve"> </v>
      </c>
      <c r="GY31" s="228">
        <f>A31</f>
        <v>0</v>
      </c>
      <c r="HA31" s="201">
        <v>27</v>
      </c>
      <c r="HB31" s="199" t="str">
        <f>リスト!C30</f>
        <v>東</v>
      </c>
      <c r="HC31" s="111" t="str">
        <f>IF(リスト!D30="","",リスト!D30)</f>
        <v>野　木</v>
      </c>
      <c r="HD31" s="111" t="str">
        <f>IF(リスト!F30="","",リスト!F30)</f>
        <v>長尾電工</v>
      </c>
      <c r="HE31" s="111" t="str">
        <f>IF(リスト!E30="","",リスト!E30)</f>
        <v>ＰＣＭ・８５</v>
      </c>
      <c r="HF31" s="202" t="str">
        <f>IF(リスト!G30="","",リスト!G30)</f>
        <v>Ｐ休</v>
      </c>
      <c r="HG31" s="77" t="str">
        <f>IF(リスト!H30="","",リスト!H30)</f>
        <v>南恩加島</v>
      </c>
      <c r="HH31" s="77" t="str">
        <f>IF(リスト!I30="","",リスト!I30)</f>
        <v>高　槻</v>
      </c>
      <c r="HI31" s="77" t="str">
        <f>IF(リスト!J30="","",リスト!J30)</f>
        <v>湊　町</v>
      </c>
      <c r="HJ31" s="77" t="str">
        <f>IF(リスト!K30="","",リスト!K30)</f>
        <v>和泉大宮</v>
      </c>
      <c r="HK31" s="77" t="str">
        <f>IF(リスト!L30="","",リスト!L30)</f>
        <v>舞　子</v>
      </c>
      <c r="HL31" s="77" t="str">
        <f>IF(リスト!M30="","",リスト!M30)</f>
        <v>向　島</v>
      </c>
      <c r="HM31" s="77" t="str">
        <f>IF(リスト!N30="","",リスト!N30)</f>
        <v>平  城</v>
      </c>
      <c r="HN31" s="77" t="str">
        <f>IF(リスト!O30="","",リスト!O30)</f>
        <v>白川P/S</v>
      </c>
      <c r="HO31" s="460" t="str">
        <f>IF(リスト!P30="","",リスト!P30)</f>
        <v/>
      </c>
      <c r="IV31" s="395"/>
      <c r="IW31" s="395"/>
      <c r="IX31" s="395"/>
      <c r="IY31" s="395"/>
      <c r="IZ31" s="395"/>
      <c r="JA31" s="395"/>
      <c r="JB31" s="395"/>
      <c r="JC31" s="395"/>
      <c r="JD31" s="395"/>
      <c r="JE31" s="395"/>
      <c r="JF31" s="395"/>
      <c r="JG31" s="395"/>
      <c r="JH31" s="395"/>
      <c r="JI31" s="395"/>
      <c r="JJ31" s="395"/>
      <c r="JK31" s="395"/>
      <c r="JL31" s="395"/>
      <c r="JM31" s="395"/>
      <c r="JN31" s="395"/>
      <c r="JO31" s="395"/>
      <c r="JP31" s="395"/>
      <c r="JQ31" s="395"/>
      <c r="JR31" s="395"/>
      <c r="JS31" s="395"/>
      <c r="JT31" s="395"/>
      <c r="JU31" s="395"/>
      <c r="JV31" s="395"/>
      <c r="JW31" s="395"/>
      <c r="JX31" s="395"/>
      <c r="JY31" s="395"/>
      <c r="JZ31" s="395"/>
      <c r="KA31" s="395"/>
      <c r="KB31" s="395"/>
      <c r="KC31" s="395"/>
      <c r="KD31" s="395"/>
      <c r="KE31" s="395"/>
      <c r="KF31" s="395"/>
      <c r="KG31" s="395"/>
      <c r="KH31" s="395"/>
      <c r="KI31" s="395"/>
      <c r="KJ31" s="395"/>
      <c r="KK31" s="395"/>
      <c r="KL31" s="395"/>
      <c r="KM31" s="395"/>
      <c r="KN31" s="395"/>
      <c r="KO31" s="395"/>
      <c r="KP31" s="395"/>
      <c r="KQ31" s="395"/>
      <c r="KR31" s="395"/>
      <c r="KS31" s="395"/>
      <c r="KT31" s="395"/>
      <c r="KU31" s="395"/>
      <c r="KV31" s="395"/>
      <c r="KW31" s="395"/>
      <c r="KX31" s="395"/>
      <c r="KY31" s="395"/>
      <c r="KZ31" s="395"/>
      <c r="LA31" s="395"/>
      <c r="LB31" s="395"/>
      <c r="LC31" s="395"/>
      <c r="LD31" s="395"/>
      <c r="LE31" s="395"/>
      <c r="LF31" s="395"/>
      <c r="LG31" s="395"/>
      <c r="LH31" s="395"/>
      <c r="LI31" s="395"/>
      <c r="LJ31" s="395"/>
      <c r="LK31" s="395"/>
      <c r="LL31" s="395"/>
      <c r="LM31" s="395"/>
      <c r="LN31" s="395"/>
      <c r="LO31" s="395"/>
      <c r="LP31" s="395"/>
      <c r="LQ31" s="395"/>
      <c r="LR31" s="395"/>
      <c r="LS31" s="395"/>
      <c r="LT31" s="395"/>
      <c r="LU31" s="395"/>
      <c r="LV31" s="395"/>
      <c r="LW31" s="395"/>
      <c r="LX31" s="395"/>
      <c r="LY31" s="395"/>
      <c r="LZ31" s="395"/>
      <c r="MA31" s="395"/>
      <c r="MB31" s="395"/>
      <c r="MC31" s="395"/>
      <c r="MD31" s="395"/>
      <c r="ME31" s="395"/>
      <c r="MF31" s="395"/>
      <c r="MG31" s="395"/>
      <c r="MH31" s="395"/>
      <c r="MI31" s="395"/>
      <c r="MJ31" s="395"/>
      <c r="MK31" s="395"/>
      <c r="ML31" s="395"/>
      <c r="MM31" s="395"/>
      <c r="MN31" s="395"/>
      <c r="MO31" s="395"/>
      <c r="MP31" s="395"/>
      <c r="MQ31" s="395"/>
      <c r="MR31" s="395"/>
      <c r="MS31" s="395"/>
      <c r="MT31" s="395"/>
      <c r="MU31" s="395"/>
      <c r="MV31" s="395"/>
      <c r="MW31" s="395"/>
      <c r="MX31" s="395"/>
      <c r="MY31" s="395"/>
      <c r="MZ31" s="395"/>
      <c r="NA31" s="395"/>
      <c r="NB31" s="395"/>
      <c r="NC31" s="395"/>
      <c r="ND31" s="395"/>
      <c r="NE31" s="395"/>
      <c r="NF31" s="395"/>
      <c r="NG31" s="395"/>
      <c r="NH31" s="395"/>
      <c r="NI31" s="395"/>
      <c r="NJ31" s="395"/>
      <c r="NK31" s="395"/>
      <c r="NL31" s="395"/>
      <c r="NM31" s="395"/>
      <c r="NN31" s="395"/>
      <c r="NO31" s="395"/>
      <c r="NP31" s="395"/>
      <c r="NQ31" s="395"/>
      <c r="NR31" s="395"/>
      <c r="NS31" s="395"/>
      <c r="NT31" s="395"/>
      <c r="NU31" s="395"/>
      <c r="NV31" s="395"/>
      <c r="NW31" s="395"/>
      <c r="NX31" s="395"/>
      <c r="NY31" s="395"/>
      <c r="NZ31" s="395"/>
      <c r="OA31" s="395"/>
      <c r="OB31" s="395"/>
      <c r="OC31" s="395"/>
      <c r="OD31" s="395"/>
      <c r="OE31" s="395"/>
      <c r="OF31" s="395"/>
      <c r="OG31" s="395"/>
      <c r="OH31" s="395"/>
      <c r="OI31" s="395"/>
      <c r="OJ31" s="395"/>
      <c r="OK31" s="395"/>
      <c r="OL31" s="395"/>
      <c r="OM31" s="395"/>
      <c r="ON31" s="395"/>
      <c r="OO31" s="395"/>
      <c r="OP31" s="395"/>
      <c r="OQ31" s="395"/>
      <c r="OR31" s="395"/>
      <c r="OS31" s="395"/>
      <c r="OT31" s="395"/>
      <c r="OU31" s="395"/>
      <c r="OV31" s="395"/>
      <c r="OW31" s="395"/>
      <c r="OX31" s="395"/>
      <c r="OY31" s="395"/>
      <c r="OZ31" s="395"/>
      <c r="PA31" s="395"/>
      <c r="PB31" s="395"/>
      <c r="PC31" s="395"/>
      <c r="PD31" s="395"/>
      <c r="PE31" s="395"/>
      <c r="PF31" s="395"/>
      <c r="PG31" s="395"/>
      <c r="PH31" s="395"/>
      <c r="PI31" s="395"/>
      <c r="PJ31" s="395"/>
      <c r="PK31" s="395"/>
      <c r="PL31" s="395"/>
      <c r="PM31" s="395"/>
      <c r="PN31" s="395"/>
      <c r="PO31" s="395"/>
      <c r="PP31" s="395"/>
      <c r="PQ31" s="395"/>
      <c r="PR31" s="395"/>
      <c r="PS31" s="395"/>
      <c r="PT31" s="395"/>
      <c r="PU31" s="395"/>
      <c r="PV31" s="395"/>
      <c r="PW31" s="395"/>
      <c r="PX31" s="395"/>
      <c r="PY31" s="395"/>
      <c r="PZ31" s="395"/>
      <c r="QA31" s="395"/>
      <c r="QB31" s="395"/>
      <c r="QC31" s="395"/>
      <c r="QD31" s="395"/>
      <c r="QE31" s="395"/>
      <c r="QF31" s="395"/>
      <c r="QG31" s="395"/>
      <c r="QH31" s="395"/>
      <c r="QI31" s="395"/>
      <c r="QJ31" s="395"/>
      <c r="QK31" s="395"/>
      <c r="QL31" s="395"/>
      <c r="QM31" s="395"/>
      <c r="QN31" s="395"/>
      <c r="QO31" s="395"/>
      <c r="QP31" s="395"/>
      <c r="QQ31" s="395"/>
      <c r="QR31" s="395"/>
      <c r="QS31" s="395"/>
      <c r="QT31" s="395"/>
      <c r="QU31" s="395"/>
      <c r="QV31" s="395"/>
      <c r="QW31" s="395"/>
      <c r="QX31" s="395"/>
      <c r="QY31" s="395"/>
      <c r="QZ31" s="395"/>
      <c r="RA31" s="395"/>
      <c r="RB31" s="395"/>
      <c r="RC31" s="395"/>
      <c r="RD31" s="395"/>
      <c r="RE31" s="395"/>
      <c r="RF31" s="395"/>
      <c r="RG31" s="395"/>
      <c r="RH31" s="395"/>
      <c r="RI31" s="395"/>
      <c r="RJ31" s="395"/>
      <c r="RK31" s="395"/>
      <c r="RL31" s="395"/>
      <c r="RM31" s="395"/>
      <c r="RN31" s="395"/>
      <c r="RO31" s="395"/>
      <c r="RP31" s="395"/>
      <c r="RQ31" s="395"/>
      <c r="RR31" s="395"/>
      <c r="RS31" s="395"/>
      <c r="RT31" s="395"/>
      <c r="RU31" s="395"/>
      <c r="RV31" s="395"/>
      <c r="RW31" s="395"/>
      <c r="RX31" s="395"/>
      <c r="RY31" s="395"/>
      <c r="RZ31" s="395"/>
      <c r="SA31" s="395"/>
      <c r="SB31" s="395"/>
      <c r="SC31" s="395"/>
      <c r="SD31" s="395"/>
      <c r="SE31" s="395"/>
      <c r="SF31" s="395"/>
      <c r="SG31" s="395"/>
      <c r="SH31" s="395"/>
      <c r="SI31" s="395"/>
      <c r="SJ31" s="395"/>
      <c r="SK31" s="395"/>
      <c r="SL31" s="395"/>
      <c r="SM31" s="395"/>
      <c r="SN31" s="395"/>
      <c r="SO31" s="395"/>
      <c r="SP31" s="395"/>
      <c r="SQ31" s="395"/>
      <c r="SR31" s="395"/>
      <c r="SS31" s="395"/>
      <c r="ST31" s="395"/>
      <c r="SU31" s="395"/>
      <c r="SV31" s="395"/>
      <c r="SW31" s="395"/>
      <c r="SX31" s="395"/>
      <c r="SY31" s="395"/>
      <c r="SZ31" s="395"/>
      <c r="TA31" s="395"/>
      <c r="TB31" s="395"/>
      <c r="TC31" s="395"/>
      <c r="TD31" s="395"/>
      <c r="TE31" s="395"/>
      <c r="TF31" s="395"/>
      <c r="TG31" s="395"/>
      <c r="TH31" s="395"/>
      <c r="TI31" s="395"/>
      <c r="TJ31" s="395"/>
      <c r="TK31" s="395"/>
    </row>
    <row r="32" spans="1:531" ht="21" customHeight="1" x14ac:dyDescent="0.2">
      <c r="A32" s="106"/>
      <c r="B32" s="709" t="s">
        <v>132</v>
      </c>
      <c r="C32" s="715"/>
      <c r="D32" s="716"/>
      <c r="E32" s="717"/>
      <c r="F32" s="709" t="s">
        <v>132</v>
      </c>
      <c r="G32" s="715"/>
      <c r="H32" s="716"/>
      <c r="I32" s="717"/>
      <c r="J32" s="709" t="s">
        <v>117</v>
      </c>
      <c r="K32" s="715"/>
      <c r="L32" s="716"/>
      <c r="M32" s="717"/>
      <c r="N32" s="709" t="s">
        <v>132</v>
      </c>
      <c r="O32" s="710"/>
      <c r="P32" s="715"/>
      <c r="Q32" s="716"/>
      <c r="R32" s="717"/>
      <c r="S32" s="709" t="s">
        <v>132</v>
      </c>
      <c r="T32" s="715"/>
      <c r="U32" s="716"/>
      <c r="V32" s="717"/>
      <c r="W32" s="709" t="s">
        <v>117</v>
      </c>
      <c r="X32" s="715"/>
      <c r="Y32" s="716"/>
      <c r="Z32" s="717"/>
      <c r="AA32" s="709" t="s">
        <v>117</v>
      </c>
      <c r="AB32" s="715"/>
      <c r="AC32" s="716"/>
      <c r="AD32" s="717"/>
      <c r="AE32" s="709" t="s">
        <v>117</v>
      </c>
      <c r="AF32" s="715"/>
      <c r="AG32" s="710"/>
      <c r="AH32" s="749"/>
      <c r="AI32" s="717"/>
      <c r="AJ32" s="709" t="s">
        <v>132</v>
      </c>
      <c r="AK32" s="715"/>
      <c r="AL32" s="716"/>
      <c r="AM32" s="717"/>
      <c r="AN32" s="709" t="s">
        <v>132</v>
      </c>
      <c r="AO32" s="715"/>
      <c r="AP32" s="716"/>
      <c r="AQ32" s="717"/>
      <c r="AR32" s="709" t="s">
        <v>132</v>
      </c>
      <c r="AS32" s="715"/>
      <c r="AT32" s="716"/>
      <c r="AU32" s="717"/>
      <c r="AV32" s="709" t="s">
        <v>132</v>
      </c>
      <c r="AW32" s="715"/>
      <c r="AX32" s="710"/>
      <c r="AY32" s="749"/>
      <c r="AZ32" s="717"/>
      <c r="BA32" s="709" t="s">
        <v>117</v>
      </c>
      <c r="BB32" s="715"/>
      <c r="BC32" s="716"/>
      <c r="BD32" s="717"/>
      <c r="BE32" s="709" t="s">
        <v>117</v>
      </c>
      <c r="BF32" s="715"/>
      <c r="BG32" s="716"/>
      <c r="BH32" s="717"/>
      <c r="BI32" s="709" t="s">
        <v>117</v>
      </c>
      <c r="BJ32" s="715"/>
      <c r="BK32" s="716"/>
      <c r="BL32" s="717"/>
      <c r="BM32" s="709" t="s">
        <v>117</v>
      </c>
      <c r="BN32" s="715"/>
      <c r="BO32" s="710"/>
      <c r="BP32" s="749"/>
      <c r="BQ32" s="717"/>
      <c r="BR32" s="709" t="s">
        <v>117</v>
      </c>
      <c r="BS32" s="715"/>
      <c r="BT32" s="716"/>
      <c r="BU32" s="717"/>
      <c r="BV32" s="709" t="s">
        <v>117</v>
      </c>
      <c r="BW32" s="715"/>
      <c r="BX32" s="716"/>
      <c r="BY32" s="717"/>
      <c r="BZ32" s="709" t="s">
        <v>117</v>
      </c>
      <c r="CA32" s="715"/>
      <c r="CB32" s="716"/>
      <c r="CC32" s="717"/>
      <c r="CD32" s="709" t="s">
        <v>117</v>
      </c>
      <c r="CE32" s="715"/>
      <c r="CF32" s="710"/>
      <c r="CG32" s="749"/>
      <c r="CH32" s="717"/>
      <c r="CI32" s="709" t="s">
        <v>117</v>
      </c>
      <c r="CJ32" s="715"/>
      <c r="CK32" s="716"/>
      <c r="CL32" s="717"/>
      <c r="CM32" s="709" t="s">
        <v>117</v>
      </c>
      <c r="CN32" s="715"/>
      <c r="CO32" s="716"/>
      <c r="CP32" s="717"/>
      <c r="CQ32" s="709" t="s">
        <v>117</v>
      </c>
      <c r="CR32" s="715"/>
      <c r="CS32" s="716"/>
      <c r="CT32" s="717"/>
      <c r="CU32" s="709" t="s">
        <v>117</v>
      </c>
      <c r="CV32" s="715"/>
      <c r="CW32" s="710"/>
      <c r="CX32" s="749"/>
      <c r="CY32" s="717"/>
      <c r="CZ32" s="709" t="s">
        <v>132</v>
      </c>
      <c r="DA32" s="715"/>
      <c r="DB32" s="716"/>
      <c r="DC32" s="717"/>
      <c r="DD32" s="709" t="s">
        <v>132</v>
      </c>
      <c r="DE32" s="715"/>
      <c r="DF32" s="716"/>
      <c r="DG32" s="717"/>
      <c r="DH32" s="709" t="s">
        <v>132</v>
      </c>
      <c r="DI32" s="715"/>
      <c r="DJ32" s="716"/>
      <c r="DK32" s="717"/>
      <c r="DL32" s="709" t="s">
        <v>132</v>
      </c>
      <c r="DM32" s="715"/>
      <c r="DN32" s="716"/>
      <c r="DO32" s="717"/>
      <c r="DP32" s="709" t="s">
        <v>132</v>
      </c>
      <c r="DQ32" s="715"/>
      <c r="DR32" s="716"/>
      <c r="DS32" s="717"/>
      <c r="DT32" s="709" t="s">
        <v>117</v>
      </c>
      <c r="DU32" s="715"/>
      <c r="DV32" s="716"/>
      <c r="DW32" s="717"/>
      <c r="DX32" s="709" t="s">
        <v>117</v>
      </c>
      <c r="DY32" s="715"/>
      <c r="DZ32" s="716"/>
      <c r="EA32" s="717"/>
      <c r="EB32" s="709" t="s">
        <v>117</v>
      </c>
      <c r="EC32" s="715"/>
      <c r="ED32" s="716"/>
      <c r="EE32" s="717"/>
      <c r="EF32" s="709" t="s">
        <v>117</v>
      </c>
      <c r="EG32" s="715"/>
      <c r="EH32" s="716"/>
      <c r="EI32" s="717"/>
      <c r="EJ32" s="709" t="s">
        <v>117</v>
      </c>
      <c r="EK32" s="715"/>
      <c r="EL32" s="716"/>
      <c r="EM32" s="717"/>
      <c r="EN32" s="709" t="s">
        <v>117</v>
      </c>
      <c r="EO32" s="715"/>
      <c r="EP32" s="716"/>
      <c r="EQ32" s="717"/>
      <c r="ER32" s="709" t="s">
        <v>117</v>
      </c>
      <c r="ES32" s="715"/>
      <c r="ET32" s="716"/>
      <c r="EU32" s="717"/>
      <c r="EV32" s="709" t="s">
        <v>117</v>
      </c>
      <c r="EW32" s="665"/>
      <c r="EX32" s="658"/>
      <c r="EY32" s="658"/>
      <c r="EZ32" s="658"/>
      <c r="FA32" s="658"/>
      <c r="FB32" s="659"/>
      <c r="FC32" s="709" t="s">
        <v>117</v>
      </c>
      <c r="FD32" s="665"/>
      <c r="FE32" s="658"/>
      <c r="FF32" s="658"/>
      <c r="FG32" s="658"/>
      <c r="FH32" s="658"/>
      <c r="FI32" s="659"/>
      <c r="FJ32" s="724" t="s">
        <v>840</v>
      </c>
      <c r="FK32" s="665"/>
      <c r="FL32" s="665" t="s">
        <v>841</v>
      </c>
      <c r="FM32" s="666"/>
      <c r="FN32" s="666"/>
      <c r="FO32" s="666"/>
      <c r="FP32" s="667"/>
      <c r="FQ32" s="820"/>
      <c r="FR32" s="675"/>
      <c r="FS32" s="675"/>
      <c r="FT32" s="675"/>
      <c r="FU32" s="675"/>
      <c r="FV32" s="675"/>
      <c r="FW32" s="675"/>
      <c r="FX32" s="675"/>
      <c r="FY32" s="675"/>
      <c r="FZ32" s="675"/>
      <c r="GA32" s="675"/>
      <c r="GB32" s="675"/>
      <c r="GC32" s="675"/>
      <c r="GD32" s="675"/>
      <c r="GE32" s="675"/>
      <c r="GF32" s="675"/>
      <c r="GG32" s="675"/>
      <c r="GH32" s="675"/>
      <c r="GI32" s="675"/>
      <c r="GJ32" s="675"/>
      <c r="GK32" s="675"/>
      <c r="GL32" s="675"/>
      <c r="GM32" s="796"/>
      <c r="GN32" s="675"/>
      <c r="GO32" s="675"/>
      <c r="GP32" s="796"/>
      <c r="GQ32" s="675"/>
      <c r="GR32" s="675"/>
      <c r="GS32" s="675"/>
      <c r="GT32" s="675"/>
      <c r="GU32" s="675"/>
      <c r="GV32" s="675"/>
      <c r="GW32" s="675"/>
      <c r="GX32" s="675"/>
      <c r="GY32" s="229"/>
      <c r="HA32" s="205">
        <v>28</v>
      </c>
      <c r="HB32" s="199" t="str">
        <f>リスト!C31</f>
        <v>木</v>
      </c>
      <c r="HC32" s="111" t="str">
        <f>IF(リスト!D31="","",リスト!D31)</f>
        <v>東　條</v>
      </c>
      <c r="HD32" s="111" t="str">
        <f>IF(リスト!F31="","",リスト!F31)</f>
        <v>福留電気</v>
      </c>
      <c r="HE32" s="111" t="str">
        <f>IF(リスト!E31="","",リスト!E31)</f>
        <v>ＰＣＭ</v>
      </c>
      <c r="HF32" s="202" t="str">
        <f>IF(リスト!G31="","",リスト!G31)</f>
        <v>休み</v>
      </c>
      <c r="HG32" s="77" t="str">
        <f>IF(リスト!H31="","",リスト!H31)</f>
        <v>泉　尾</v>
      </c>
      <c r="HH32" s="77" t="str">
        <f>IF(リスト!I31="","",リスト!I31)</f>
        <v>上　牧</v>
      </c>
      <c r="HI32" s="77" t="str">
        <f>IF(リスト!J31="","",リスト!J31)</f>
        <v>千日前</v>
      </c>
      <c r="HJ32" s="77" t="str">
        <f>IF(リスト!K31="","",リスト!K31)</f>
        <v>黒　鳥</v>
      </c>
      <c r="HK32" s="77" t="str">
        <f>IF(リスト!L31="","",リスト!L31)</f>
        <v>歌敷山</v>
      </c>
      <c r="HL32" s="77" t="str">
        <f>IF(リスト!M31="","",リスト!M31)</f>
        <v>南大浜</v>
      </c>
      <c r="HM32" s="77" t="str">
        <f>IF(リスト!N31="","",リスト!N31)</f>
        <v>東生駒</v>
      </c>
      <c r="HN32" s="77" t="str">
        <f>IF(リスト!O31="","",リスト!O31)</f>
        <v>大迫P/S</v>
      </c>
      <c r="HO32" s="460" t="str">
        <f>IF(リスト!P31="","",リスト!P31)</f>
        <v/>
      </c>
      <c r="IV32" s="395"/>
      <c r="IW32" s="395"/>
      <c r="IX32" s="395"/>
      <c r="IY32" s="395"/>
      <c r="IZ32" s="395"/>
      <c r="JA32" s="395"/>
      <c r="JB32" s="395"/>
      <c r="JC32" s="395"/>
      <c r="JD32" s="395"/>
      <c r="JE32" s="395"/>
      <c r="JF32" s="395"/>
      <c r="JG32" s="395"/>
      <c r="JH32" s="395"/>
      <c r="JI32" s="395"/>
      <c r="JJ32" s="395"/>
      <c r="JK32" s="395"/>
      <c r="JL32" s="395"/>
      <c r="JM32" s="395"/>
      <c r="JN32" s="395"/>
      <c r="JO32" s="395"/>
      <c r="JP32" s="395"/>
      <c r="JQ32" s="395"/>
      <c r="JR32" s="395"/>
      <c r="JS32" s="395"/>
      <c r="JT32" s="395"/>
      <c r="JU32" s="395"/>
      <c r="JV32" s="395"/>
      <c r="JW32" s="395"/>
      <c r="JX32" s="395"/>
      <c r="JY32" s="395"/>
      <c r="JZ32" s="395"/>
      <c r="KA32" s="395"/>
      <c r="KB32" s="395"/>
      <c r="KC32" s="395"/>
      <c r="KD32" s="395"/>
      <c r="KE32" s="395"/>
      <c r="KF32" s="395"/>
      <c r="KG32" s="395"/>
      <c r="KH32" s="395"/>
      <c r="KI32" s="395"/>
      <c r="KJ32" s="395"/>
      <c r="KK32" s="395"/>
      <c r="KL32" s="395"/>
      <c r="KM32" s="395"/>
      <c r="KN32" s="395"/>
      <c r="KO32" s="395"/>
      <c r="KP32" s="395"/>
      <c r="KQ32" s="395"/>
      <c r="KR32" s="395"/>
      <c r="KS32" s="395"/>
      <c r="KT32" s="395"/>
      <c r="KU32" s="395"/>
      <c r="KV32" s="395"/>
      <c r="KW32" s="395"/>
      <c r="KX32" s="395"/>
      <c r="KY32" s="395"/>
      <c r="KZ32" s="395"/>
      <c r="LA32" s="395"/>
      <c r="LB32" s="395"/>
      <c r="LC32" s="395"/>
      <c r="LD32" s="395"/>
      <c r="LE32" s="395"/>
      <c r="LF32" s="395"/>
      <c r="LG32" s="395"/>
      <c r="LH32" s="395"/>
      <c r="LI32" s="395"/>
      <c r="LJ32" s="395"/>
      <c r="LK32" s="395"/>
      <c r="LL32" s="395"/>
      <c r="LM32" s="395"/>
      <c r="LN32" s="395"/>
      <c r="LO32" s="395"/>
      <c r="LP32" s="395"/>
      <c r="LQ32" s="395"/>
      <c r="LR32" s="395"/>
      <c r="LS32" s="395"/>
      <c r="LT32" s="395"/>
      <c r="LU32" s="395"/>
      <c r="LV32" s="395"/>
      <c r="LW32" s="395"/>
      <c r="LX32" s="395"/>
      <c r="LY32" s="395"/>
      <c r="LZ32" s="395"/>
      <c r="MA32" s="395"/>
      <c r="MB32" s="395"/>
      <c r="MC32" s="395"/>
      <c r="MD32" s="395"/>
      <c r="ME32" s="395"/>
      <c r="MF32" s="395"/>
      <c r="MG32" s="395"/>
      <c r="MH32" s="395"/>
      <c r="MI32" s="395"/>
      <c r="MJ32" s="395"/>
      <c r="MK32" s="395"/>
      <c r="ML32" s="395"/>
      <c r="MM32" s="395"/>
      <c r="MN32" s="395"/>
      <c r="MO32" s="395"/>
      <c r="MP32" s="395"/>
      <c r="MQ32" s="395"/>
      <c r="MR32" s="395"/>
      <c r="MS32" s="395"/>
      <c r="MT32" s="395"/>
      <c r="MU32" s="395"/>
      <c r="MV32" s="395"/>
      <c r="MW32" s="395"/>
      <c r="MX32" s="395"/>
      <c r="MY32" s="395"/>
      <c r="MZ32" s="395"/>
      <c r="NA32" s="395"/>
      <c r="NB32" s="395"/>
      <c r="NC32" s="395"/>
      <c r="ND32" s="395"/>
      <c r="NE32" s="395"/>
      <c r="NF32" s="395"/>
      <c r="NG32" s="395"/>
      <c r="NH32" s="395"/>
      <c r="NI32" s="395"/>
      <c r="NJ32" s="395"/>
      <c r="NK32" s="395"/>
      <c r="NL32" s="395"/>
      <c r="NM32" s="395"/>
      <c r="NN32" s="395"/>
      <c r="NO32" s="395"/>
      <c r="NP32" s="395"/>
      <c r="NQ32" s="395"/>
      <c r="NR32" s="395"/>
      <c r="NS32" s="395"/>
      <c r="NT32" s="395"/>
      <c r="NU32" s="395"/>
      <c r="NV32" s="395"/>
      <c r="NW32" s="395"/>
      <c r="NX32" s="395"/>
      <c r="NY32" s="395"/>
      <c r="NZ32" s="395"/>
      <c r="OA32" s="395"/>
      <c r="OB32" s="395"/>
      <c r="OC32" s="395"/>
      <c r="OD32" s="395"/>
      <c r="OE32" s="395"/>
      <c r="OF32" s="395"/>
      <c r="OG32" s="395"/>
      <c r="OH32" s="395"/>
      <c r="OI32" s="395"/>
      <c r="OJ32" s="395"/>
      <c r="OK32" s="395"/>
      <c r="OL32" s="395"/>
      <c r="OM32" s="395"/>
      <c r="ON32" s="395"/>
      <c r="OO32" s="395"/>
      <c r="OP32" s="395"/>
      <c r="OQ32" s="395"/>
      <c r="OR32" s="395"/>
      <c r="OS32" s="395"/>
      <c r="OT32" s="395"/>
      <c r="OU32" s="395"/>
      <c r="OV32" s="395"/>
      <c r="OW32" s="395"/>
      <c r="OX32" s="395"/>
      <c r="OY32" s="395"/>
      <c r="OZ32" s="395"/>
      <c r="PA32" s="395"/>
      <c r="PB32" s="395"/>
      <c r="PC32" s="395"/>
      <c r="PD32" s="395"/>
      <c r="PE32" s="395"/>
      <c r="PF32" s="395"/>
      <c r="PG32" s="395"/>
      <c r="PH32" s="395"/>
      <c r="PI32" s="395"/>
      <c r="PJ32" s="395"/>
      <c r="PK32" s="395"/>
      <c r="PL32" s="395"/>
      <c r="PM32" s="395"/>
      <c r="PN32" s="395"/>
      <c r="PO32" s="395"/>
      <c r="PP32" s="395"/>
      <c r="PQ32" s="395"/>
      <c r="PR32" s="395"/>
      <c r="PS32" s="395"/>
      <c r="PT32" s="395"/>
      <c r="PU32" s="395"/>
      <c r="PV32" s="395"/>
      <c r="PW32" s="395"/>
      <c r="PX32" s="395"/>
      <c r="PY32" s="395"/>
      <c r="PZ32" s="395"/>
      <c r="QA32" s="395"/>
      <c r="QB32" s="395"/>
      <c r="QC32" s="395"/>
      <c r="QD32" s="395"/>
      <c r="QE32" s="395"/>
      <c r="QF32" s="395"/>
      <c r="QG32" s="395"/>
      <c r="QH32" s="395"/>
      <c r="QI32" s="395"/>
      <c r="QJ32" s="395"/>
      <c r="QK32" s="395"/>
      <c r="QL32" s="395"/>
      <c r="QM32" s="395"/>
      <c r="QN32" s="395"/>
      <c r="QO32" s="395"/>
      <c r="QP32" s="395"/>
      <c r="QQ32" s="395"/>
      <c r="QR32" s="395"/>
      <c r="QS32" s="395"/>
      <c r="QT32" s="395"/>
      <c r="QU32" s="395"/>
      <c r="QV32" s="395"/>
      <c r="QW32" s="395"/>
      <c r="QX32" s="395"/>
      <c r="QY32" s="395"/>
      <c r="QZ32" s="395"/>
      <c r="RA32" s="395"/>
      <c r="RB32" s="395"/>
      <c r="RC32" s="395"/>
      <c r="RD32" s="395"/>
      <c r="RE32" s="395"/>
      <c r="RF32" s="395"/>
      <c r="RG32" s="395"/>
      <c r="RH32" s="395"/>
      <c r="RI32" s="395"/>
      <c r="RJ32" s="395"/>
      <c r="RK32" s="395"/>
      <c r="RL32" s="395"/>
      <c r="RM32" s="395"/>
      <c r="RN32" s="395"/>
      <c r="RO32" s="395"/>
      <c r="RP32" s="395"/>
      <c r="RQ32" s="395"/>
      <c r="RR32" s="395"/>
      <c r="RS32" s="395"/>
      <c r="RT32" s="395"/>
      <c r="RU32" s="395"/>
      <c r="RV32" s="395"/>
      <c r="RW32" s="395"/>
      <c r="RX32" s="395"/>
      <c r="RY32" s="395"/>
      <c r="RZ32" s="395"/>
      <c r="SA32" s="395"/>
      <c r="SB32" s="395"/>
      <c r="SC32" s="395"/>
      <c r="SD32" s="395"/>
      <c r="SE32" s="395"/>
      <c r="SF32" s="395"/>
      <c r="SG32" s="395"/>
      <c r="SH32" s="395"/>
      <c r="SI32" s="395"/>
      <c r="SJ32" s="395"/>
      <c r="SK32" s="395"/>
      <c r="SL32" s="395"/>
      <c r="SM32" s="395"/>
      <c r="SN32" s="395"/>
      <c r="SO32" s="395"/>
      <c r="SP32" s="395"/>
      <c r="SQ32" s="395"/>
      <c r="SR32" s="395"/>
      <c r="SS32" s="395"/>
      <c r="ST32" s="395"/>
      <c r="SU32" s="395"/>
      <c r="SV32" s="395"/>
      <c r="SW32" s="395"/>
      <c r="SX32" s="395"/>
      <c r="SY32" s="395"/>
      <c r="SZ32" s="395"/>
      <c r="TA32" s="395"/>
      <c r="TB32" s="395"/>
      <c r="TC32" s="395"/>
      <c r="TD32" s="395"/>
      <c r="TE32" s="395"/>
      <c r="TF32" s="395"/>
      <c r="TG32" s="395"/>
      <c r="TH32" s="395"/>
      <c r="TI32" s="395"/>
      <c r="TJ32" s="395"/>
      <c r="TK32" s="395"/>
    </row>
    <row r="33" spans="1:531" ht="21" customHeight="1" x14ac:dyDescent="0.2">
      <c r="A33" s="136">
        <f>D33+H33+L33+Q33+U33+Y33+AC33+EH33+EL33+AH33+AL33+AP33+AT33+AY33+BC33+BK33+BP33+BT33+CB33+CG33+CK33+CS33+CX33+DB33+DF33+DJ33+DN33+DR33++DV33+DZ33+ED33+EP33+ET33+FA33+FH33+FO33+BG33+BX33+CO33</f>
        <v>6</v>
      </c>
      <c r="B33" s="660"/>
      <c r="C33" s="718"/>
      <c r="D33" s="719"/>
      <c r="E33" s="720"/>
      <c r="F33" s="660"/>
      <c r="G33" s="718"/>
      <c r="H33" s="719"/>
      <c r="I33" s="720"/>
      <c r="J33" s="660"/>
      <c r="K33" s="718"/>
      <c r="L33" s="719"/>
      <c r="M33" s="720"/>
      <c r="N33" s="660"/>
      <c r="O33" s="661"/>
      <c r="P33" s="718"/>
      <c r="Q33" s="719"/>
      <c r="R33" s="720"/>
      <c r="S33" s="660"/>
      <c r="T33" s="718"/>
      <c r="U33" s="719"/>
      <c r="V33" s="720"/>
      <c r="W33" s="660"/>
      <c r="X33" s="718"/>
      <c r="Y33" s="719"/>
      <c r="Z33" s="720"/>
      <c r="AA33" s="660"/>
      <c r="AB33" s="718"/>
      <c r="AC33" s="719"/>
      <c r="AD33" s="720"/>
      <c r="AE33" s="660"/>
      <c r="AF33" s="661"/>
      <c r="AG33" s="718"/>
      <c r="AH33" s="751"/>
      <c r="AI33" s="943"/>
      <c r="AJ33" s="660"/>
      <c r="AK33" s="718"/>
      <c r="AL33" s="719"/>
      <c r="AM33" s="720"/>
      <c r="AN33" s="660"/>
      <c r="AO33" s="718"/>
      <c r="AP33" s="719"/>
      <c r="AQ33" s="720"/>
      <c r="AR33" s="660"/>
      <c r="AS33" s="718"/>
      <c r="AT33" s="719"/>
      <c r="AU33" s="720"/>
      <c r="AV33" s="660"/>
      <c r="AW33" s="661"/>
      <c r="AX33" s="750"/>
      <c r="AY33" s="719"/>
      <c r="AZ33" s="940"/>
      <c r="BA33" s="660"/>
      <c r="BB33" s="718"/>
      <c r="BC33" s="719"/>
      <c r="BD33" s="720"/>
      <c r="BE33" s="660"/>
      <c r="BF33" s="718"/>
      <c r="BG33" s="719"/>
      <c r="BH33" s="720"/>
      <c r="BI33" s="660"/>
      <c r="BJ33" s="718"/>
      <c r="BK33" s="719"/>
      <c r="BL33" s="720"/>
      <c r="BM33" s="660"/>
      <c r="BN33" s="661"/>
      <c r="BO33" s="750"/>
      <c r="BP33" s="719"/>
      <c r="BQ33" s="940"/>
      <c r="BR33" s="660"/>
      <c r="BS33" s="718"/>
      <c r="BT33" s="719"/>
      <c r="BU33" s="720"/>
      <c r="BV33" s="660"/>
      <c r="BW33" s="718"/>
      <c r="BX33" s="719"/>
      <c r="BY33" s="720"/>
      <c r="BZ33" s="660"/>
      <c r="CA33" s="718"/>
      <c r="CB33" s="719"/>
      <c r="CC33" s="720"/>
      <c r="CD33" s="660"/>
      <c r="CE33" s="661"/>
      <c r="CF33" s="944"/>
      <c r="CG33" s="719"/>
      <c r="CH33" s="940"/>
      <c r="CI33" s="660"/>
      <c r="CJ33" s="718"/>
      <c r="CK33" s="719"/>
      <c r="CL33" s="720"/>
      <c r="CM33" s="660"/>
      <c r="CN33" s="718"/>
      <c r="CO33" s="719"/>
      <c r="CP33" s="720"/>
      <c r="CQ33" s="660"/>
      <c r="CR33" s="718"/>
      <c r="CS33" s="719"/>
      <c r="CT33" s="720"/>
      <c r="CU33" s="660"/>
      <c r="CV33" s="661"/>
      <c r="CW33" s="718"/>
      <c r="CX33" s="719"/>
      <c r="CY33" s="720"/>
      <c r="CZ33" s="660"/>
      <c r="DA33" s="718"/>
      <c r="DB33" s="719"/>
      <c r="DC33" s="720"/>
      <c r="DD33" s="660"/>
      <c r="DE33" s="718"/>
      <c r="DF33" s="719"/>
      <c r="DG33" s="720"/>
      <c r="DH33" s="660"/>
      <c r="DI33" s="718"/>
      <c r="DJ33" s="719"/>
      <c r="DK33" s="720"/>
      <c r="DL33" s="660"/>
      <c r="DM33" s="718"/>
      <c r="DN33" s="719"/>
      <c r="DO33" s="720"/>
      <c r="DP33" s="660"/>
      <c r="DQ33" s="718"/>
      <c r="DR33" s="719"/>
      <c r="DS33" s="720"/>
      <c r="DT33" s="660"/>
      <c r="DU33" s="718"/>
      <c r="DV33" s="719"/>
      <c r="DW33" s="720"/>
      <c r="DX33" s="660"/>
      <c r="DY33" s="718"/>
      <c r="DZ33" s="719"/>
      <c r="EA33" s="720"/>
      <c r="EB33" s="660"/>
      <c r="EC33" s="718"/>
      <c r="ED33" s="719"/>
      <c r="EE33" s="720"/>
      <c r="EF33" s="660"/>
      <c r="EG33" s="718"/>
      <c r="EH33" s="719"/>
      <c r="EI33" s="720"/>
      <c r="EJ33" s="660"/>
      <c r="EK33" s="718"/>
      <c r="EL33" s="719"/>
      <c r="EM33" s="720"/>
      <c r="EN33" s="660"/>
      <c r="EO33" s="718"/>
      <c r="EP33" s="719"/>
      <c r="EQ33" s="720"/>
      <c r="ER33" s="660"/>
      <c r="ES33" s="718"/>
      <c r="ET33" s="719"/>
      <c r="EU33" s="803"/>
      <c r="EV33" s="660"/>
      <c r="EW33" s="661"/>
      <c r="EX33" s="662"/>
      <c r="EY33" s="662"/>
      <c r="EZ33" s="663"/>
      <c r="FA33" s="803"/>
      <c r="FB33" s="803"/>
      <c r="FC33" s="660"/>
      <c r="FD33" s="661"/>
      <c r="FE33" s="662"/>
      <c r="FF33" s="662"/>
      <c r="FG33" s="663"/>
      <c r="FH33" s="803"/>
      <c r="FI33" s="720"/>
      <c r="FJ33" s="664"/>
      <c r="FK33" s="662"/>
      <c r="FL33" s="824"/>
      <c r="FM33" s="824"/>
      <c r="FN33" s="825"/>
      <c r="FO33" s="885">
        <v>6</v>
      </c>
      <c r="FP33" s="882"/>
      <c r="FQ33" s="827" t="str">
        <f>$HC$5</f>
        <v>山　内</v>
      </c>
      <c r="FR33" s="682" t="str">
        <f>$HC$6</f>
        <v>内　方</v>
      </c>
      <c r="FS33" s="682" t="str">
        <f>$HC$7</f>
        <v>平　澤</v>
      </c>
      <c r="FT33" s="682" t="str">
        <f>$HC$8</f>
        <v>船　水</v>
      </c>
      <c r="FU33" s="682" t="str">
        <f>$HC$9</f>
        <v>菅　野</v>
      </c>
      <c r="FV33" s="682" t="str">
        <f>$HC$10</f>
        <v>金　山</v>
      </c>
      <c r="FW33" s="682" t="str">
        <f>$HC$11</f>
        <v>荒　木</v>
      </c>
      <c r="FX33" s="682" t="str">
        <f>$HC$12</f>
        <v>今　井</v>
      </c>
      <c r="FY33" s="682" t="str">
        <f>$HC$13</f>
        <v>平　岡</v>
      </c>
      <c r="FZ33" s="682" t="str">
        <f>$HC$14</f>
        <v>古　澤</v>
      </c>
      <c r="GA33" s="682" t="str">
        <f>$HC$15</f>
        <v>髙比良</v>
      </c>
      <c r="GB33" s="682" t="str">
        <f>$HC$16</f>
        <v>平　松</v>
      </c>
      <c r="GC33" s="682" t="str">
        <f>$HC$17</f>
        <v>中　嶋</v>
      </c>
      <c r="GD33" s="682" t="str">
        <f>$HC$18</f>
        <v>藤　本</v>
      </c>
      <c r="GE33" s="682" t="str">
        <f>$HC$19</f>
        <v>幸　岡</v>
      </c>
      <c r="GF33" s="682" t="str">
        <f>$HC$20</f>
        <v>宮　地</v>
      </c>
      <c r="GG33" s="682" t="str">
        <f>$HC$21</f>
        <v>西　山</v>
      </c>
      <c r="GH33" s="682" t="str">
        <f>$HC$22</f>
        <v>工事Ｇ３</v>
      </c>
      <c r="GI33" s="682" t="str">
        <f>$HC$23</f>
        <v>西　田</v>
      </c>
      <c r="GJ33" s="682" t="str">
        <f>$HC$24</f>
        <v/>
      </c>
      <c r="GK33" s="787" t="str">
        <f>$HC$25</f>
        <v/>
      </c>
      <c r="GL33" s="682" t="str">
        <f>$HC$26</f>
        <v/>
      </c>
      <c r="GM33" s="787" t="str">
        <f>$HC$27</f>
        <v/>
      </c>
      <c r="GN33" s="682" t="str">
        <f>$HC$28</f>
        <v>河　口</v>
      </c>
      <c r="GO33" s="682" t="str">
        <f>$HC$29</f>
        <v>三　谷</v>
      </c>
      <c r="GP33" s="787" t="str">
        <f>$HC$30</f>
        <v>和　本</v>
      </c>
      <c r="GQ33" s="682" t="str">
        <f>$HC$31</f>
        <v>野　木</v>
      </c>
      <c r="GR33" s="682" t="str">
        <f>$HC$32</f>
        <v>東　條</v>
      </c>
      <c r="GS33" s="682" t="str">
        <f>$HC$33</f>
        <v>木　下</v>
      </c>
      <c r="GT33" s="682" t="str">
        <f>$HC$34</f>
        <v>前　島</v>
      </c>
      <c r="GU33" s="682" t="str">
        <f>$HC$35</f>
        <v>小　川</v>
      </c>
      <c r="GV33" s="682" t="str">
        <f>$HC$36</f>
        <v>河口消防</v>
      </c>
      <c r="GW33" s="682" t="str">
        <f>$HC$37</f>
        <v>ダイシン</v>
      </c>
      <c r="GX33" s="676" t="str">
        <f>$HC$38</f>
        <v>ヤマト・新生</v>
      </c>
      <c r="GY33" s="134">
        <f>A33</f>
        <v>6</v>
      </c>
      <c r="GZ33" s="105">
        <f>GZ25+1</f>
        <v>31</v>
      </c>
      <c r="HA33" s="115"/>
      <c r="HB33" s="199" t="str">
        <f>リスト!C32</f>
        <v>前</v>
      </c>
      <c r="HC33" s="111" t="str">
        <f>IF(リスト!D32="","",リスト!D32)</f>
        <v>木　下</v>
      </c>
      <c r="HD33" s="111" t="str">
        <f>IF(リスト!F32="","",リスト!F32)</f>
        <v>福留電設</v>
      </c>
      <c r="HE33" s="111" t="str">
        <f>IF(リスト!E32="","",リスト!E32)</f>
        <v>配電受電</v>
      </c>
      <c r="HF33" s="202" t="str">
        <f>IF(リスト!G32="","",リスト!G32)</f>
        <v>在宅</v>
      </c>
      <c r="HG33" s="77" t="str">
        <f>IF(リスト!H32="","",リスト!H32)</f>
        <v>市　岡</v>
      </c>
      <c r="HH33" s="77" t="str">
        <f>IF(リスト!I32="","",リスト!I32)</f>
        <v>如　是</v>
      </c>
      <c r="HI33" s="77" t="str">
        <f>IF(リスト!J32="","",リスト!J32)</f>
        <v>難　波</v>
      </c>
      <c r="HJ33" s="77" t="str">
        <f>IF(リスト!K32="","",リスト!K32)</f>
        <v>稲　葉</v>
      </c>
      <c r="HK33" s="77" t="str">
        <f>IF(リスト!L32="","",リスト!L32)</f>
        <v>垂　水</v>
      </c>
      <c r="HL33" s="77" t="str">
        <f>IF(リスト!M32="","",リスト!M32)</f>
        <v>名神町</v>
      </c>
      <c r="HM33" s="77" t="str">
        <f>IF(リスト!N32="","",リスト!N32)</f>
        <v>菅原町</v>
      </c>
      <c r="HN33" s="77" t="str">
        <f>IF(リスト!O32="","",リスト!O32)</f>
        <v>大滝P/S</v>
      </c>
      <c r="HO33" s="460" t="str">
        <f>IF(リスト!P32="","",リスト!P32)</f>
        <v/>
      </c>
      <c r="IV33" s="395"/>
      <c r="IW33" s="395"/>
      <c r="IX33" s="395"/>
      <c r="IY33" s="395"/>
      <c r="IZ33" s="395"/>
      <c r="JA33" s="395"/>
      <c r="JB33" s="395"/>
      <c r="JC33" s="395"/>
      <c r="JD33" s="395"/>
      <c r="JE33" s="395"/>
      <c r="JF33" s="395"/>
      <c r="JG33" s="395"/>
      <c r="JH33" s="395"/>
      <c r="JI33" s="395"/>
      <c r="JJ33" s="395"/>
      <c r="JK33" s="395"/>
      <c r="JL33" s="395"/>
      <c r="JM33" s="395"/>
      <c r="JN33" s="395"/>
      <c r="JO33" s="395"/>
      <c r="JP33" s="395"/>
      <c r="JQ33" s="395"/>
      <c r="JR33" s="395"/>
      <c r="JS33" s="395"/>
      <c r="JT33" s="395"/>
      <c r="JU33" s="395"/>
      <c r="JV33" s="395"/>
      <c r="JW33" s="395"/>
      <c r="JX33" s="395"/>
      <c r="JY33" s="395"/>
      <c r="JZ33" s="395"/>
      <c r="KA33" s="395"/>
      <c r="KB33" s="395"/>
      <c r="KC33" s="395"/>
      <c r="KD33" s="395"/>
      <c r="KE33" s="395"/>
      <c r="KF33" s="395"/>
      <c r="KG33" s="395"/>
      <c r="KH33" s="395"/>
      <c r="KI33" s="395"/>
      <c r="KJ33" s="395"/>
      <c r="KK33" s="395"/>
      <c r="KL33" s="395"/>
      <c r="KM33" s="395"/>
      <c r="KN33" s="395"/>
      <c r="KO33" s="395"/>
      <c r="KP33" s="395"/>
      <c r="KQ33" s="395"/>
      <c r="KR33" s="395"/>
      <c r="KS33" s="395"/>
      <c r="KT33" s="395"/>
      <c r="KU33" s="395"/>
      <c r="KV33" s="395"/>
      <c r="KW33" s="395"/>
      <c r="KX33" s="395"/>
      <c r="KY33" s="395"/>
      <c r="KZ33" s="395"/>
      <c r="LA33" s="395"/>
      <c r="LB33" s="395"/>
      <c r="LC33" s="395"/>
      <c r="LD33" s="395"/>
      <c r="LE33" s="395"/>
      <c r="LF33" s="395"/>
      <c r="LG33" s="395"/>
      <c r="LH33" s="395"/>
      <c r="LI33" s="395"/>
      <c r="LJ33" s="395"/>
      <c r="LK33" s="395"/>
      <c r="LL33" s="395"/>
      <c r="LM33" s="395"/>
      <c r="LN33" s="395"/>
      <c r="LO33" s="395"/>
      <c r="LP33" s="395"/>
      <c r="LQ33" s="395"/>
      <c r="LR33" s="395"/>
      <c r="LS33" s="395"/>
      <c r="LT33" s="395"/>
      <c r="LU33" s="395"/>
      <c r="LV33" s="395"/>
      <c r="LW33" s="395"/>
      <c r="LX33" s="395"/>
      <c r="LY33" s="395"/>
      <c r="LZ33" s="395"/>
      <c r="MA33" s="395"/>
      <c r="MB33" s="395"/>
      <c r="MC33" s="395"/>
      <c r="MD33" s="395"/>
      <c r="ME33" s="395"/>
      <c r="MF33" s="395"/>
      <c r="MG33" s="395"/>
      <c r="MH33" s="395"/>
      <c r="MI33" s="395"/>
      <c r="MJ33" s="395"/>
      <c r="MK33" s="395"/>
      <c r="ML33" s="395"/>
      <c r="MM33" s="395"/>
      <c r="MN33" s="395"/>
      <c r="MO33" s="395"/>
      <c r="MP33" s="395"/>
      <c r="MQ33" s="395"/>
      <c r="MR33" s="395"/>
      <c r="MS33" s="395"/>
      <c r="MT33" s="395"/>
      <c r="MU33" s="395"/>
      <c r="MV33" s="395"/>
      <c r="MW33" s="395"/>
      <c r="MX33" s="395"/>
      <c r="MY33" s="395"/>
      <c r="MZ33" s="395"/>
      <c r="NA33" s="395"/>
      <c r="NB33" s="395"/>
      <c r="NC33" s="395"/>
      <c r="ND33" s="395"/>
      <c r="NE33" s="395"/>
      <c r="NF33" s="395"/>
      <c r="NG33" s="395"/>
      <c r="NH33" s="395"/>
      <c r="NI33" s="395"/>
      <c r="NJ33" s="395"/>
      <c r="NK33" s="395"/>
      <c r="NL33" s="395"/>
      <c r="NM33" s="395"/>
      <c r="NN33" s="395"/>
      <c r="NO33" s="395"/>
      <c r="NP33" s="395"/>
      <c r="NQ33" s="395"/>
      <c r="NR33" s="395"/>
      <c r="NS33" s="395"/>
      <c r="NT33" s="395"/>
      <c r="NU33" s="395"/>
      <c r="NV33" s="395"/>
      <c r="NW33" s="395"/>
      <c r="NX33" s="395"/>
      <c r="NY33" s="395"/>
      <c r="NZ33" s="395"/>
      <c r="OA33" s="395"/>
      <c r="OB33" s="395"/>
      <c r="OC33" s="395"/>
      <c r="OD33" s="395"/>
      <c r="OE33" s="395"/>
      <c r="OF33" s="395"/>
      <c r="OG33" s="395"/>
      <c r="OH33" s="395"/>
      <c r="OI33" s="395"/>
      <c r="OJ33" s="395"/>
      <c r="OK33" s="395"/>
      <c r="OL33" s="395"/>
      <c r="OM33" s="395"/>
      <c r="ON33" s="395"/>
      <c r="OO33" s="395"/>
      <c r="OP33" s="395"/>
      <c r="OQ33" s="395"/>
      <c r="OR33" s="395"/>
      <c r="OS33" s="395"/>
      <c r="OT33" s="395"/>
      <c r="OU33" s="395"/>
      <c r="OV33" s="395"/>
      <c r="OW33" s="395"/>
      <c r="OX33" s="395"/>
      <c r="OY33" s="395"/>
      <c r="OZ33" s="395"/>
      <c r="PA33" s="395"/>
      <c r="PB33" s="395"/>
      <c r="PC33" s="395"/>
      <c r="PD33" s="395"/>
      <c r="PE33" s="395"/>
      <c r="PF33" s="395"/>
      <c r="PG33" s="395"/>
      <c r="PH33" s="395"/>
      <c r="PI33" s="395"/>
      <c r="PJ33" s="395"/>
      <c r="PK33" s="395"/>
      <c r="PL33" s="395"/>
      <c r="PM33" s="395"/>
      <c r="PN33" s="395"/>
      <c r="PO33" s="395"/>
      <c r="PP33" s="395"/>
      <c r="PQ33" s="395"/>
      <c r="PR33" s="395"/>
      <c r="PS33" s="395"/>
      <c r="PT33" s="395"/>
      <c r="PU33" s="395"/>
      <c r="PV33" s="395"/>
      <c r="PW33" s="395"/>
      <c r="PX33" s="395"/>
      <c r="PY33" s="395"/>
      <c r="PZ33" s="395"/>
      <c r="QA33" s="395"/>
      <c r="QB33" s="395"/>
      <c r="QC33" s="395"/>
      <c r="QD33" s="395"/>
      <c r="QE33" s="395"/>
      <c r="QF33" s="395"/>
      <c r="QG33" s="395"/>
      <c r="QH33" s="395"/>
      <c r="QI33" s="395"/>
      <c r="QJ33" s="395"/>
      <c r="QK33" s="395"/>
      <c r="QL33" s="395"/>
      <c r="QM33" s="395"/>
      <c r="QN33" s="395"/>
      <c r="QO33" s="395"/>
      <c r="QP33" s="395"/>
      <c r="QQ33" s="395"/>
      <c r="QR33" s="395"/>
      <c r="QS33" s="395"/>
      <c r="QT33" s="395"/>
      <c r="QU33" s="395"/>
      <c r="QV33" s="395"/>
      <c r="QW33" s="395"/>
      <c r="QX33" s="395"/>
      <c r="QY33" s="395"/>
      <c r="QZ33" s="395"/>
      <c r="RA33" s="395"/>
      <c r="RB33" s="395"/>
      <c r="RC33" s="395"/>
      <c r="RD33" s="395"/>
      <c r="RE33" s="395"/>
      <c r="RF33" s="395"/>
      <c r="RG33" s="395"/>
      <c r="RH33" s="395"/>
      <c r="RI33" s="395"/>
      <c r="RJ33" s="395"/>
      <c r="RK33" s="395"/>
      <c r="RL33" s="395"/>
      <c r="RM33" s="395"/>
      <c r="RN33" s="395"/>
      <c r="RO33" s="395"/>
      <c r="RP33" s="395"/>
      <c r="RQ33" s="395"/>
      <c r="RR33" s="395"/>
      <c r="RS33" s="395"/>
      <c r="RT33" s="395"/>
      <c r="RU33" s="395"/>
      <c r="RV33" s="395"/>
      <c r="RW33" s="395"/>
      <c r="RX33" s="395"/>
      <c r="RY33" s="395"/>
      <c r="RZ33" s="395"/>
      <c r="SA33" s="395"/>
      <c r="SB33" s="395"/>
      <c r="SC33" s="395"/>
      <c r="SD33" s="395"/>
      <c r="SE33" s="395"/>
      <c r="SF33" s="395"/>
      <c r="SG33" s="395"/>
      <c r="SH33" s="395"/>
      <c r="SI33" s="395"/>
      <c r="SJ33" s="395"/>
      <c r="SK33" s="395"/>
      <c r="SL33" s="395"/>
      <c r="SM33" s="395"/>
      <c r="SN33" s="395"/>
      <c r="SO33" s="395"/>
      <c r="SP33" s="395"/>
      <c r="SQ33" s="395"/>
      <c r="SR33" s="395"/>
      <c r="SS33" s="395"/>
      <c r="ST33" s="395"/>
      <c r="SU33" s="395"/>
      <c r="SV33" s="395"/>
      <c r="SW33" s="395"/>
      <c r="SX33" s="395"/>
      <c r="SY33" s="395"/>
      <c r="SZ33" s="395"/>
      <c r="TA33" s="395"/>
      <c r="TB33" s="395"/>
      <c r="TC33" s="395"/>
      <c r="TD33" s="395"/>
      <c r="TE33" s="395"/>
      <c r="TF33" s="395"/>
      <c r="TG33" s="395"/>
      <c r="TH33" s="395"/>
      <c r="TI33" s="395"/>
      <c r="TJ33" s="395"/>
      <c r="TK33" s="395"/>
    </row>
    <row r="34" spans="1:531" ht="37.5" customHeight="1" x14ac:dyDescent="0.2">
      <c r="A34" s="217" t="s">
        <v>101</v>
      </c>
      <c r="B34" s="721"/>
      <c r="C34" s="723"/>
      <c r="D34" s="723"/>
      <c r="E34" s="656"/>
      <c r="F34" s="721"/>
      <c r="G34" s="723"/>
      <c r="H34" s="723"/>
      <c r="I34" s="656"/>
      <c r="J34" s="721"/>
      <c r="K34" s="723"/>
      <c r="L34" s="723"/>
      <c r="M34" s="656"/>
      <c r="N34" s="721"/>
      <c r="O34" s="723"/>
      <c r="P34" s="723"/>
      <c r="Q34" s="723"/>
      <c r="R34" s="656"/>
      <c r="S34" s="721"/>
      <c r="T34" s="723"/>
      <c r="U34" s="723"/>
      <c r="V34" s="656"/>
      <c r="W34" s="721"/>
      <c r="X34" s="723"/>
      <c r="Y34" s="723"/>
      <c r="Z34" s="656"/>
      <c r="AA34" s="721"/>
      <c r="AB34" s="723"/>
      <c r="AC34" s="723"/>
      <c r="AD34" s="656"/>
      <c r="AE34" s="808"/>
      <c r="AF34" s="723"/>
      <c r="AG34" s="723"/>
      <c r="AH34" s="723"/>
      <c r="AI34" s="821"/>
      <c r="AJ34" s="721"/>
      <c r="AK34" s="723"/>
      <c r="AL34" s="723"/>
      <c r="AM34" s="656"/>
      <c r="AN34" s="721"/>
      <c r="AO34" s="723"/>
      <c r="AP34" s="723"/>
      <c r="AQ34" s="656"/>
      <c r="AR34" s="721"/>
      <c r="AS34" s="723"/>
      <c r="AT34" s="723"/>
      <c r="AU34" s="656"/>
      <c r="AV34" s="721"/>
      <c r="AW34" s="723"/>
      <c r="AX34" s="723"/>
      <c r="AY34" s="656"/>
      <c r="AZ34" s="723"/>
      <c r="BA34" s="721"/>
      <c r="BB34" s="723"/>
      <c r="BC34" s="723"/>
      <c r="BD34" s="656"/>
      <c r="BE34" s="721"/>
      <c r="BF34" s="723"/>
      <c r="BG34" s="723"/>
      <c r="BH34" s="656"/>
      <c r="BI34" s="721"/>
      <c r="BJ34" s="723"/>
      <c r="BK34" s="723"/>
      <c r="BL34" s="656"/>
      <c r="BM34" s="721"/>
      <c r="BN34" s="723"/>
      <c r="BO34" s="723"/>
      <c r="BP34" s="656"/>
      <c r="BQ34" s="723"/>
      <c r="BR34" s="721"/>
      <c r="BS34" s="723"/>
      <c r="BT34" s="723"/>
      <c r="BU34" s="656"/>
      <c r="BV34" s="721"/>
      <c r="BW34" s="723"/>
      <c r="BX34" s="723"/>
      <c r="BY34" s="656"/>
      <c r="BZ34" s="721"/>
      <c r="CA34" s="723"/>
      <c r="CB34" s="723"/>
      <c r="CC34" s="656"/>
      <c r="CD34" s="721"/>
      <c r="CE34" s="723"/>
      <c r="CF34" s="723"/>
      <c r="CG34" s="656"/>
      <c r="CH34" s="723"/>
      <c r="CI34" s="721"/>
      <c r="CJ34" s="723"/>
      <c r="CK34" s="723"/>
      <c r="CL34" s="656"/>
      <c r="CM34" s="721"/>
      <c r="CN34" s="723"/>
      <c r="CO34" s="723"/>
      <c r="CP34" s="656"/>
      <c r="CQ34" s="721"/>
      <c r="CR34" s="723"/>
      <c r="CS34" s="723"/>
      <c r="CT34" s="656"/>
      <c r="CU34" s="721"/>
      <c r="CV34" s="723"/>
      <c r="CW34" s="723"/>
      <c r="CX34" s="723"/>
      <c r="CY34" s="656"/>
      <c r="CZ34" s="721"/>
      <c r="DA34" s="723"/>
      <c r="DB34" s="723"/>
      <c r="DC34" s="656"/>
      <c r="DD34" s="721"/>
      <c r="DE34" s="723"/>
      <c r="DF34" s="723"/>
      <c r="DG34" s="656"/>
      <c r="DH34" s="721"/>
      <c r="DI34" s="723"/>
      <c r="DJ34" s="723"/>
      <c r="DK34" s="656"/>
      <c r="DL34" s="721"/>
      <c r="DM34" s="723"/>
      <c r="DN34" s="723"/>
      <c r="DO34" s="656"/>
      <c r="DP34" s="721"/>
      <c r="DQ34" s="723"/>
      <c r="DR34" s="723"/>
      <c r="DS34" s="656"/>
      <c r="DT34" s="721"/>
      <c r="DU34" s="723"/>
      <c r="DV34" s="723"/>
      <c r="DW34" s="656"/>
      <c r="DX34" s="721"/>
      <c r="DY34" s="723"/>
      <c r="DZ34" s="723"/>
      <c r="EA34" s="656"/>
      <c r="EB34" s="721"/>
      <c r="EC34" s="723"/>
      <c r="ED34" s="723"/>
      <c r="EE34" s="656"/>
      <c r="EF34" s="721"/>
      <c r="EG34" s="723"/>
      <c r="EH34" s="723"/>
      <c r="EI34" s="656"/>
      <c r="EJ34" s="721"/>
      <c r="EK34" s="723"/>
      <c r="EL34" s="723"/>
      <c r="EM34" s="656"/>
      <c r="EN34" s="808"/>
      <c r="EO34" s="723"/>
      <c r="EP34" s="723"/>
      <c r="EQ34" s="821"/>
      <c r="ER34" s="721"/>
      <c r="ES34" s="723"/>
      <c r="ET34" s="723"/>
      <c r="EU34" s="656"/>
      <c r="EV34" s="807"/>
      <c r="EW34" s="645"/>
      <c r="EX34" s="645"/>
      <c r="EY34" s="645"/>
      <c r="EZ34" s="645"/>
      <c r="FA34" s="723"/>
      <c r="FB34" s="656"/>
      <c r="FC34" s="807"/>
      <c r="FD34" s="645"/>
      <c r="FE34" s="645"/>
      <c r="FF34" s="645"/>
      <c r="FG34" s="645"/>
      <c r="FH34" s="723"/>
      <c r="FI34" s="656"/>
      <c r="FJ34" s="807"/>
      <c r="FK34" s="645"/>
      <c r="FL34" s="723"/>
      <c r="FM34" s="990"/>
      <c r="FN34" s="990"/>
      <c r="FO34" s="990"/>
      <c r="FP34" s="656"/>
      <c r="FQ34" s="827"/>
      <c r="FR34" s="682"/>
      <c r="FS34" s="682"/>
      <c r="FT34" s="682"/>
      <c r="FU34" s="682"/>
      <c r="FV34" s="682"/>
      <c r="FW34" s="682"/>
      <c r="FX34" s="682"/>
      <c r="FY34" s="682"/>
      <c r="FZ34" s="682"/>
      <c r="GA34" s="682"/>
      <c r="GB34" s="682"/>
      <c r="GC34" s="682"/>
      <c r="GD34" s="682"/>
      <c r="GE34" s="682"/>
      <c r="GF34" s="682"/>
      <c r="GG34" s="682"/>
      <c r="GH34" s="682"/>
      <c r="GI34" s="682"/>
      <c r="GJ34" s="682"/>
      <c r="GK34" s="787"/>
      <c r="GL34" s="682"/>
      <c r="GM34" s="787"/>
      <c r="GN34" s="682"/>
      <c r="GO34" s="682"/>
      <c r="GP34" s="787"/>
      <c r="GQ34" s="682"/>
      <c r="GR34" s="682"/>
      <c r="GS34" s="682"/>
      <c r="GT34" s="682"/>
      <c r="GU34" s="682"/>
      <c r="GV34" s="682"/>
      <c r="GW34" s="682"/>
      <c r="GX34" s="676"/>
      <c r="GY34" s="148" t="s">
        <v>101</v>
      </c>
      <c r="GZ34" s="105" t="str">
        <f>IF(GZ33&gt;GZ6,"",GZ33)</f>
        <v/>
      </c>
      <c r="HA34" s="115"/>
      <c r="HB34" s="199" t="str">
        <f>リスト!C33</f>
        <v>小</v>
      </c>
      <c r="HC34" s="111" t="str">
        <f>IF(リスト!D33="","",リスト!D33)</f>
        <v>前　島</v>
      </c>
      <c r="HD34" s="111" t="str">
        <f>IF(リスト!F33="","",リスト!F33)</f>
        <v>協和電設</v>
      </c>
      <c r="HE34" s="111" t="str">
        <f>IF(リスト!E33="","",リスト!E33)</f>
        <v>TrPro+90</v>
      </c>
      <c r="HF34" s="202" t="str">
        <f>IF(リスト!G33="","",リスト!G33)</f>
        <v>内勤</v>
      </c>
      <c r="HG34" s="77" t="str">
        <f>IF(リスト!H33="","",リスト!H33)</f>
        <v>築　港</v>
      </c>
      <c r="HH34" s="77" t="str">
        <f>IF(リスト!I33="","",リスト!I33)</f>
        <v>阿武野</v>
      </c>
      <c r="HI34" s="77" t="str">
        <f>IF(リスト!J33="","",リスト!J33)</f>
        <v>桃　谷</v>
      </c>
      <c r="HJ34" s="77" t="str">
        <f>IF(リスト!K33="","",リスト!K33)</f>
        <v>東　港</v>
      </c>
      <c r="HK34" s="77" t="str">
        <f>IF(リスト!L33="","",リスト!L33)</f>
        <v>名　谷</v>
      </c>
      <c r="HL34" s="77" t="str">
        <f>IF(リスト!M33="","",リスト!M33)</f>
        <v>椎　堂</v>
      </c>
      <c r="HM34" s="77" t="str">
        <f>IF(リスト!N33="","",リスト!N33)</f>
        <v>紀  寺</v>
      </c>
      <c r="HN34" s="77" t="str">
        <f>IF(リスト!O33="","",リスト!O33)</f>
        <v>長殿P/S</v>
      </c>
      <c r="HO34" s="460" t="str">
        <f>IF(リスト!P33="","",リスト!P33)</f>
        <v/>
      </c>
      <c r="IV34" s="395"/>
      <c r="IW34" s="395"/>
      <c r="IX34" s="395"/>
      <c r="IY34" s="395"/>
      <c r="IZ34" s="395"/>
      <c r="JA34" s="395"/>
      <c r="JB34" s="395"/>
      <c r="JC34" s="395"/>
      <c r="JD34" s="395"/>
      <c r="JE34" s="395"/>
      <c r="JF34" s="395"/>
      <c r="JG34" s="395"/>
      <c r="JH34" s="395"/>
      <c r="JI34" s="395"/>
      <c r="JJ34" s="395"/>
      <c r="JK34" s="395"/>
      <c r="JL34" s="395"/>
      <c r="JM34" s="395"/>
      <c r="JN34" s="395"/>
      <c r="JO34" s="395"/>
      <c r="JP34" s="395"/>
      <c r="JQ34" s="395"/>
      <c r="JR34" s="395"/>
      <c r="JS34" s="395"/>
      <c r="JT34" s="395"/>
      <c r="JU34" s="395"/>
      <c r="JV34" s="395"/>
      <c r="JW34" s="395"/>
      <c r="JX34" s="395"/>
      <c r="JY34" s="395"/>
      <c r="JZ34" s="395"/>
      <c r="KA34" s="395"/>
      <c r="KB34" s="395"/>
      <c r="KC34" s="395"/>
      <c r="KD34" s="395"/>
      <c r="KE34" s="395"/>
      <c r="KF34" s="395"/>
      <c r="KG34" s="395"/>
      <c r="KH34" s="395"/>
      <c r="KI34" s="395"/>
      <c r="KJ34" s="395"/>
      <c r="KK34" s="395"/>
      <c r="KL34" s="395"/>
      <c r="KM34" s="395"/>
      <c r="KN34" s="395"/>
      <c r="KO34" s="395"/>
      <c r="KP34" s="395"/>
      <c r="KQ34" s="395"/>
      <c r="KR34" s="395"/>
      <c r="KS34" s="395"/>
      <c r="KT34" s="395"/>
      <c r="KU34" s="395"/>
      <c r="KV34" s="395"/>
      <c r="KW34" s="395"/>
      <c r="KX34" s="395"/>
      <c r="KY34" s="395"/>
      <c r="KZ34" s="395"/>
      <c r="LA34" s="395"/>
      <c r="LB34" s="395"/>
      <c r="LC34" s="395"/>
      <c r="LD34" s="395"/>
      <c r="LE34" s="395"/>
      <c r="LF34" s="395"/>
      <c r="LG34" s="395"/>
      <c r="LH34" s="395"/>
      <c r="LI34" s="395"/>
      <c r="LJ34" s="395"/>
      <c r="LK34" s="395"/>
      <c r="LL34" s="395"/>
      <c r="LM34" s="395"/>
      <c r="LN34" s="395"/>
      <c r="LO34" s="395"/>
      <c r="LP34" s="395"/>
      <c r="LQ34" s="395"/>
      <c r="LR34" s="395"/>
      <c r="LS34" s="395"/>
      <c r="LT34" s="395"/>
      <c r="LU34" s="395"/>
      <c r="LV34" s="395"/>
      <c r="LW34" s="395"/>
      <c r="LX34" s="395"/>
      <c r="LY34" s="395"/>
      <c r="LZ34" s="395"/>
      <c r="MA34" s="395"/>
      <c r="MB34" s="395"/>
      <c r="MC34" s="395"/>
      <c r="MD34" s="395"/>
      <c r="ME34" s="395"/>
      <c r="MF34" s="395"/>
      <c r="MG34" s="395"/>
      <c r="MH34" s="395"/>
      <c r="MI34" s="395"/>
      <c r="MJ34" s="395"/>
      <c r="MK34" s="395"/>
      <c r="ML34" s="395"/>
      <c r="MM34" s="395"/>
      <c r="MN34" s="395"/>
      <c r="MO34" s="395"/>
      <c r="MP34" s="395"/>
      <c r="MQ34" s="395"/>
      <c r="MR34" s="395"/>
      <c r="MS34" s="395"/>
      <c r="MT34" s="395"/>
      <c r="MU34" s="395"/>
      <c r="MV34" s="395"/>
      <c r="MW34" s="395"/>
      <c r="MX34" s="395"/>
      <c r="MY34" s="395"/>
      <c r="MZ34" s="395"/>
      <c r="NA34" s="395"/>
      <c r="NB34" s="395"/>
      <c r="NC34" s="395"/>
      <c r="ND34" s="395"/>
      <c r="NE34" s="395"/>
      <c r="NF34" s="395"/>
      <c r="NG34" s="395"/>
      <c r="NH34" s="395"/>
      <c r="NI34" s="395"/>
      <c r="NJ34" s="395"/>
      <c r="NK34" s="395"/>
      <c r="NL34" s="395"/>
      <c r="NM34" s="395"/>
      <c r="NN34" s="395"/>
      <c r="NO34" s="395"/>
      <c r="NP34" s="395"/>
      <c r="NQ34" s="395"/>
      <c r="NR34" s="395"/>
      <c r="NS34" s="395"/>
      <c r="NT34" s="395"/>
      <c r="NU34" s="395"/>
      <c r="NV34" s="395"/>
      <c r="NW34" s="395"/>
      <c r="NX34" s="395"/>
      <c r="NY34" s="395"/>
      <c r="NZ34" s="395"/>
      <c r="OA34" s="395"/>
      <c r="OB34" s="395"/>
      <c r="OC34" s="395"/>
      <c r="OD34" s="395"/>
      <c r="OE34" s="395"/>
      <c r="OF34" s="395"/>
      <c r="OG34" s="395"/>
      <c r="OH34" s="395"/>
      <c r="OI34" s="395"/>
      <c r="OJ34" s="395"/>
      <c r="OK34" s="395"/>
      <c r="OL34" s="395"/>
      <c r="OM34" s="395"/>
      <c r="ON34" s="395"/>
      <c r="OO34" s="395"/>
      <c r="OP34" s="395"/>
      <c r="OQ34" s="395"/>
      <c r="OR34" s="395"/>
      <c r="OS34" s="395"/>
      <c r="OT34" s="395"/>
      <c r="OU34" s="395"/>
      <c r="OV34" s="395"/>
      <c r="OW34" s="395"/>
      <c r="OX34" s="395"/>
      <c r="OY34" s="395"/>
      <c r="OZ34" s="395"/>
      <c r="PA34" s="395"/>
      <c r="PB34" s="395"/>
      <c r="PC34" s="395"/>
      <c r="PD34" s="395"/>
      <c r="PE34" s="395"/>
      <c r="PF34" s="395"/>
      <c r="PG34" s="395"/>
      <c r="PH34" s="395"/>
      <c r="PI34" s="395"/>
      <c r="PJ34" s="395"/>
      <c r="PK34" s="395"/>
      <c r="PL34" s="395"/>
      <c r="PM34" s="395"/>
      <c r="PN34" s="395"/>
      <c r="PO34" s="395"/>
      <c r="PP34" s="395"/>
      <c r="PQ34" s="395"/>
      <c r="PR34" s="395"/>
      <c r="PS34" s="395"/>
      <c r="PT34" s="395"/>
      <c r="PU34" s="395"/>
      <c r="PV34" s="395"/>
      <c r="PW34" s="395"/>
      <c r="PX34" s="395"/>
      <c r="PY34" s="395"/>
      <c r="PZ34" s="395"/>
      <c r="QA34" s="395"/>
      <c r="QB34" s="395"/>
      <c r="QC34" s="395"/>
      <c r="QD34" s="395"/>
      <c r="QE34" s="395"/>
      <c r="QF34" s="395"/>
      <c r="QG34" s="395"/>
      <c r="QH34" s="395"/>
      <c r="QI34" s="395"/>
      <c r="QJ34" s="395"/>
      <c r="QK34" s="395"/>
      <c r="QL34" s="395"/>
      <c r="QM34" s="395"/>
      <c r="QN34" s="395"/>
      <c r="QO34" s="395"/>
      <c r="QP34" s="395"/>
      <c r="QQ34" s="395"/>
      <c r="QR34" s="395"/>
      <c r="QS34" s="395"/>
      <c r="QT34" s="395"/>
      <c r="QU34" s="395"/>
      <c r="QV34" s="395"/>
      <c r="QW34" s="395"/>
      <c r="QX34" s="395"/>
      <c r="QY34" s="395"/>
      <c r="QZ34" s="395"/>
      <c r="RA34" s="395"/>
      <c r="RB34" s="395"/>
      <c r="RC34" s="395"/>
      <c r="RD34" s="395"/>
      <c r="RE34" s="395"/>
      <c r="RF34" s="395"/>
      <c r="RG34" s="395"/>
      <c r="RH34" s="395"/>
      <c r="RI34" s="395"/>
      <c r="RJ34" s="395"/>
      <c r="RK34" s="395"/>
      <c r="RL34" s="395"/>
      <c r="RM34" s="395"/>
      <c r="RN34" s="395"/>
      <c r="RO34" s="395"/>
      <c r="RP34" s="395"/>
      <c r="RQ34" s="395"/>
      <c r="RR34" s="395"/>
      <c r="RS34" s="395"/>
      <c r="RT34" s="395"/>
      <c r="RU34" s="395"/>
      <c r="RV34" s="395"/>
      <c r="RW34" s="395"/>
      <c r="RX34" s="395"/>
      <c r="RY34" s="395"/>
      <c r="RZ34" s="395"/>
      <c r="SA34" s="395"/>
      <c r="SB34" s="395"/>
      <c r="SC34" s="395"/>
      <c r="SD34" s="395"/>
      <c r="SE34" s="395"/>
      <c r="SF34" s="395"/>
      <c r="SG34" s="395"/>
      <c r="SH34" s="395"/>
      <c r="SI34" s="395"/>
      <c r="SJ34" s="395"/>
      <c r="SK34" s="395"/>
      <c r="SL34" s="395"/>
      <c r="SM34" s="395"/>
      <c r="SN34" s="395"/>
      <c r="SO34" s="395"/>
      <c r="SP34" s="395"/>
      <c r="SQ34" s="395"/>
      <c r="SR34" s="395"/>
      <c r="SS34" s="395"/>
      <c r="ST34" s="395"/>
      <c r="SU34" s="395"/>
      <c r="SV34" s="395"/>
      <c r="SW34" s="395"/>
      <c r="SX34" s="395"/>
      <c r="SY34" s="395"/>
      <c r="SZ34" s="395"/>
      <c r="TA34" s="395"/>
      <c r="TB34" s="395"/>
      <c r="TC34" s="395"/>
      <c r="TD34" s="395"/>
      <c r="TE34" s="395"/>
      <c r="TF34" s="395"/>
      <c r="TG34" s="395"/>
      <c r="TH34" s="395"/>
      <c r="TI34" s="395"/>
      <c r="TJ34" s="395"/>
      <c r="TK34" s="395"/>
    </row>
    <row r="35" spans="1:531" ht="37.5" customHeight="1" thickBot="1" x14ac:dyDescent="0.25">
      <c r="A35" s="149"/>
      <c r="B35" s="722"/>
      <c r="C35" s="646"/>
      <c r="D35" s="646"/>
      <c r="E35" s="657"/>
      <c r="F35" s="722"/>
      <c r="G35" s="646"/>
      <c r="H35" s="646"/>
      <c r="I35" s="657"/>
      <c r="J35" s="722"/>
      <c r="K35" s="646"/>
      <c r="L35" s="646"/>
      <c r="M35" s="657"/>
      <c r="N35" s="722"/>
      <c r="O35" s="646"/>
      <c r="P35" s="646"/>
      <c r="Q35" s="646"/>
      <c r="R35" s="657"/>
      <c r="S35" s="722"/>
      <c r="T35" s="646"/>
      <c r="U35" s="646"/>
      <c r="V35" s="657"/>
      <c r="W35" s="722"/>
      <c r="X35" s="646"/>
      <c r="Y35" s="646"/>
      <c r="Z35" s="657"/>
      <c r="AA35" s="722"/>
      <c r="AB35" s="646"/>
      <c r="AC35" s="646"/>
      <c r="AD35" s="657"/>
      <c r="AE35" s="809"/>
      <c r="AF35" s="646"/>
      <c r="AG35" s="646"/>
      <c r="AH35" s="646"/>
      <c r="AI35" s="822"/>
      <c r="AJ35" s="722"/>
      <c r="AK35" s="646"/>
      <c r="AL35" s="646"/>
      <c r="AM35" s="657"/>
      <c r="AN35" s="722"/>
      <c r="AO35" s="646"/>
      <c r="AP35" s="646"/>
      <c r="AQ35" s="657"/>
      <c r="AR35" s="722"/>
      <c r="AS35" s="646"/>
      <c r="AT35" s="646"/>
      <c r="AU35" s="657"/>
      <c r="AV35" s="722"/>
      <c r="AW35" s="646"/>
      <c r="AX35" s="646"/>
      <c r="AY35" s="657"/>
      <c r="AZ35" s="646"/>
      <c r="BA35" s="722"/>
      <c r="BB35" s="646"/>
      <c r="BC35" s="646"/>
      <c r="BD35" s="657"/>
      <c r="BE35" s="722"/>
      <c r="BF35" s="646"/>
      <c r="BG35" s="646"/>
      <c r="BH35" s="657"/>
      <c r="BI35" s="722"/>
      <c r="BJ35" s="646"/>
      <c r="BK35" s="646"/>
      <c r="BL35" s="657"/>
      <c r="BM35" s="722"/>
      <c r="BN35" s="646"/>
      <c r="BO35" s="646"/>
      <c r="BP35" s="657"/>
      <c r="BQ35" s="646"/>
      <c r="BR35" s="722"/>
      <c r="BS35" s="646"/>
      <c r="BT35" s="646"/>
      <c r="BU35" s="657"/>
      <c r="BV35" s="722"/>
      <c r="BW35" s="646"/>
      <c r="BX35" s="646"/>
      <c r="BY35" s="657"/>
      <c r="BZ35" s="722"/>
      <c r="CA35" s="646"/>
      <c r="CB35" s="646"/>
      <c r="CC35" s="657"/>
      <c r="CD35" s="722"/>
      <c r="CE35" s="646"/>
      <c r="CF35" s="646"/>
      <c r="CG35" s="657"/>
      <c r="CH35" s="646"/>
      <c r="CI35" s="722"/>
      <c r="CJ35" s="646"/>
      <c r="CK35" s="646"/>
      <c r="CL35" s="657"/>
      <c r="CM35" s="722"/>
      <c r="CN35" s="646"/>
      <c r="CO35" s="646"/>
      <c r="CP35" s="657"/>
      <c r="CQ35" s="722"/>
      <c r="CR35" s="646"/>
      <c r="CS35" s="646"/>
      <c r="CT35" s="657"/>
      <c r="CU35" s="722"/>
      <c r="CV35" s="646"/>
      <c r="CW35" s="646"/>
      <c r="CX35" s="646"/>
      <c r="CY35" s="657"/>
      <c r="CZ35" s="722"/>
      <c r="DA35" s="646"/>
      <c r="DB35" s="646"/>
      <c r="DC35" s="657"/>
      <c r="DD35" s="722"/>
      <c r="DE35" s="646"/>
      <c r="DF35" s="646"/>
      <c r="DG35" s="657"/>
      <c r="DH35" s="722"/>
      <c r="DI35" s="646"/>
      <c r="DJ35" s="646"/>
      <c r="DK35" s="657"/>
      <c r="DL35" s="722"/>
      <c r="DM35" s="646"/>
      <c r="DN35" s="646"/>
      <c r="DO35" s="657"/>
      <c r="DP35" s="722"/>
      <c r="DQ35" s="646"/>
      <c r="DR35" s="646"/>
      <c r="DS35" s="657"/>
      <c r="DT35" s="722"/>
      <c r="DU35" s="646"/>
      <c r="DV35" s="646"/>
      <c r="DW35" s="657"/>
      <c r="DX35" s="722"/>
      <c r="DY35" s="646"/>
      <c r="DZ35" s="646"/>
      <c r="EA35" s="657"/>
      <c r="EB35" s="722"/>
      <c r="EC35" s="646"/>
      <c r="ED35" s="646"/>
      <c r="EE35" s="657"/>
      <c r="EF35" s="722"/>
      <c r="EG35" s="646"/>
      <c r="EH35" s="646"/>
      <c r="EI35" s="657"/>
      <c r="EJ35" s="722"/>
      <c r="EK35" s="646"/>
      <c r="EL35" s="646"/>
      <c r="EM35" s="657"/>
      <c r="EN35" s="809"/>
      <c r="EO35" s="646"/>
      <c r="EP35" s="646"/>
      <c r="EQ35" s="822"/>
      <c r="ER35" s="722"/>
      <c r="ES35" s="646"/>
      <c r="ET35" s="646"/>
      <c r="EU35" s="657"/>
      <c r="EV35" s="722"/>
      <c r="EW35" s="646"/>
      <c r="EX35" s="646"/>
      <c r="EY35" s="646"/>
      <c r="EZ35" s="646"/>
      <c r="FA35" s="646"/>
      <c r="FB35" s="657"/>
      <c r="FC35" s="722"/>
      <c r="FD35" s="646"/>
      <c r="FE35" s="646"/>
      <c r="FF35" s="646"/>
      <c r="FG35" s="646"/>
      <c r="FH35" s="646"/>
      <c r="FI35" s="657"/>
      <c r="FJ35" s="722"/>
      <c r="FK35" s="646"/>
      <c r="FL35" s="646"/>
      <c r="FM35" s="1004"/>
      <c r="FN35" s="991"/>
      <c r="FO35" s="991"/>
      <c r="FP35" s="657"/>
      <c r="FQ35" s="827"/>
      <c r="FR35" s="682"/>
      <c r="FS35" s="682"/>
      <c r="FT35" s="682"/>
      <c r="FU35" s="682"/>
      <c r="FV35" s="682"/>
      <c r="FW35" s="682"/>
      <c r="FX35" s="682"/>
      <c r="FY35" s="682"/>
      <c r="FZ35" s="682"/>
      <c r="GA35" s="682"/>
      <c r="GB35" s="682"/>
      <c r="GC35" s="682"/>
      <c r="GD35" s="682"/>
      <c r="GE35" s="682"/>
      <c r="GF35" s="682"/>
      <c r="GG35" s="682"/>
      <c r="GH35" s="682"/>
      <c r="GI35" s="682"/>
      <c r="GJ35" s="682"/>
      <c r="GK35" s="787"/>
      <c r="GL35" s="682"/>
      <c r="GM35" s="787"/>
      <c r="GN35" s="682"/>
      <c r="GO35" s="682"/>
      <c r="GP35" s="787"/>
      <c r="GQ35" s="682"/>
      <c r="GR35" s="682"/>
      <c r="GS35" s="683"/>
      <c r="GT35" s="683"/>
      <c r="GU35" s="683"/>
      <c r="GV35" s="683"/>
      <c r="GW35" s="682"/>
      <c r="GX35" s="676"/>
      <c r="GY35" s="150">
        <f>((COUNTIF(FQ30:GK30,"○"))+(COUNTIF(FQ31:GK31,"○")))</f>
        <v>0</v>
      </c>
      <c r="HA35" s="115"/>
      <c r="HB35" s="199" t="str">
        <f>リスト!C34</f>
        <v>河</v>
      </c>
      <c r="HC35" s="111" t="str">
        <f>IF(リスト!D34="","",リスト!D34)</f>
        <v>小　川</v>
      </c>
      <c r="HD35" s="111" t="str">
        <f>IF(リスト!F34="","",リスト!F34)</f>
        <v>大津茂興業</v>
      </c>
      <c r="HE35" s="111" t="str">
        <f>IF(リスト!E34="","",リスト!E34)</f>
        <v>TrPro</v>
      </c>
      <c r="HF35" s="202" t="str">
        <f>IF(リスト!G34="","",リスト!G34)</f>
        <v>欠勤</v>
      </c>
      <c r="HG35" s="77" t="str">
        <f>IF(リスト!H34="","",リスト!H34)</f>
        <v>大開町</v>
      </c>
      <c r="HH35" s="77" t="str">
        <f>IF(リスト!I34="","",リスト!I34)</f>
        <v>西天川</v>
      </c>
      <c r="HI35" s="77" t="str">
        <f>IF(リスト!J34="","",リスト!J34)</f>
        <v>芦原橋</v>
      </c>
      <c r="HJ35" s="77" t="str">
        <f>IF(リスト!K34="","",リスト!K34)</f>
        <v>田治米</v>
      </c>
      <c r="HK35" s="77" t="str">
        <f>IF(リスト!L34="","",リスト!L34)</f>
        <v>白　水</v>
      </c>
      <c r="HL35" s="77" t="str">
        <f>IF(リスト!M34="","",リスト!M34)</f>
        <v>大　浜</v>
      </c>
      <c r="HM35" s="77" t="str">
        <f>IF(リスト!N34="","",リスト!N34)</f>
        <v>北田原</v>
      </c>
      <c r="HN35" s="77" t="str">
        <f>IF(リスト!O34="","",リスト!O34)</f>
        <v>川原樋川P/S</v>
      </c>
      <c r="HO35" s="460" t="str">
        <f>IF(リスト!P34="","",リスト!P34)</f>
        <v/>
      </c>
      <c r="IV35" s="395"/>
      <c r="IW35" s="395"/>
      <c r="IX35" s="395"/>
      <c r="IY35" s="395"/>
      <c r="IZ35" s="395"/>
      <c r="JA35" s="395"/>
      <c r="JB35" s="395"/>
      <c r="JC35" s="395"/>
      <c r="JD35" s="395"/>
      <c r="JE35" s="395"/>
      <c r="JF35" s="395"/>
      <c r="JG35" s="395"/>
      <c r="JH35" s="395"/>
      <c r="JI35" s="395"/>
      <c r="JJ35" s="395"/>
      <c r="JK35" s="395"/>
      <c r="JL35" s="395"/>
      <c r="JM35" s="395"/>
      <c r="JN35" s="395"/>
      <c r="JO35" s="395"/>
      <c r="JP35" s="395"/>
      <c r="JQ35" s="395"/>
      <c r="JR35" s="395"/>
      <c r="JS35" s="395"/>
      <c r="JT35" s="395"/>
      <c r="JU35" s="395"/>
      <c r="JV35" s="395"/>
      <c r="JW35" s="395"/>
      <c r="JX35" s="395"/>
      <c r="JY35" s="395"/>
      <c r="JZ35" s="395"/>
      <c r="KA35" s="395"/>
      <c r="KB35" s="395"/>
      <c r="KC35" s="395"/>
      <c r="KD35" s="395"/>
      <c r="KE35" s="395"/>
      <c r="KF35" s="395"/>
      <c r="KG35" s="395"/>
      <c r="KH35" s="395"/>
      <c r="KI35" s="395"/>
      <c r="KJ35" s="395"/>
      <c r="KK35" s="395"/>
      <c r="KL35" s="395"/>
      <c r="KM35" s="395"/>
      <c r="KN35" s="395"/>
      <c r="KO35" s="395"/>
      <c r="KP35" s="395"/>
      <c r="KQ35" s="395"/>
      <c r="KR35" s="395"/>
      <c r="KS35" s="395"/>
      <c r="KT35" s="395"/>
      <c r="KU35" s="395"/>
      <c r="KV35" s="395"/>
      <c r="KW35" s="395"/>
      <c r="KX35" s="395"/>
      <c r="KY35" s="395"/>
      <c r="KZ35" s="395"/>
      <c r="LA35" s="395"/>
      <c r="LB35" s="395"/>
      <c r="LC35" s="395"/>
      <c r="LD35" s="395"/>
      <c r="LE35" s="395"/>
      <c r="LF35" s="395"/>
      <c r="LG35" s="395"/>
      <c r="LH35" s="395"/>
      <c r="LI35" s="395"/>
      <c r="LJ35" s="395"/>
      <c r="LK35" s="395"/>
      <c r="LL35" s="395"/>
      <c r="LM35" s="395"/>
      <c r="LN35" s="395"/>
      <c r="LO35" s="395"/>
      <c r="LP35" s="395"/>
      <c r="LQ35" s="395"/>
      <c r="LR35" s="395"/>
      <c r="LS35" s="395"/>
      <c r="LT35" s="395"/>
      <c r="LU35" s="395"/>
      <c r="LV35" s="395"/>
      <c r="LW35" s="395"/>
      <c r="LX35" s="395"/>
      <c r="LY35" s="395"/>
      <c r="LZ35" s="395"/>
      <c r="MA35" s="395"/>
      <c r="MB35" s="395"/>
      <c r="MC35" s="395"/>
      <c r="MD35" s="395"/>
      <c r="ME35" s="395"/>
      <c r="MF35" s="395"/>
      <c r="MG35" s="395"/>
      <c r="MH35" s="395"/>
      <c r="MI35" s="395"/>
      <c r="MJ35" s="395"/>
      <c r="MK35" s="395"/>
      <c r="ML35" s="395"/>
      <c r="MM35" s="395"/>
      <c r="MN35" s="395"/>
      <c r="MO35" s="395"/>
      <c r="MP35" s="395"/>
      <c r="MQ35" s="395"/>
      <c r="MR35" s="395"/>
      <c r="MS35" s="395"/>
      <c r="MT35" s="395"/>
      <c r="MU35" s="395"/>
      <c r="MV35" s="395"/>
      <c r="MW35" s="395"/>
      <c r="MX35" s="395"/>
      <c r="MY35" s="395"/>
      <c r="MZ35" s="395"/>
      <c r="NA35" s="395"/>
      <c r="NB35" s="395"/>
      <c r="NC35" s="395"/>
      <c r="ND35" s="395"/>
      <c r="NE35" s="395"/>
      <c r="NF35" s="395"/>
      <c r="NG35" s="395"/>
      <c r="NH35" s="395"/>
      <c r="NI35" s="395"/>
      <c r="NJ35" s="395"/>
      <c r="NK35" s="395"/>
      <c r="NL35" s="395"/>
      <c r="NM35" s="395"/>
      <c r="NN35" s="395"/>
      <c r="NO35" s="395"/>
      <c r="NP35" s="395"/>
      <c r="NQ35" s="395"/>
      <c r="NR35" s="395"/>
      <c r="NS35" s="395"/>
      <c r="NT35" s="395"/>
      <c r="NU35" s="395"/>
      <c r="NV35" s="395"/>
      <c r="NW35" s="395"/>
      <c r="NX35" s="395"/>
      <c r="NY35" s="395"/>
      <c r="NZ35" s="395"/>
      <c r="OA35" s="395"/>
      <c r="OB35" s="395"/>
      <c r="OC35" s="395"/>
      <c r="OD35" s="395"/>
      <c r="OE35" s="395"/>
      <c r="OF35" s="395"/>
      <c r="OG35" s="395"/>
      <c r="OH35" s="395"/>
      <c r="OI35" s="395"/>
      <c r="OJ35" s="395"/>
      <c r="OK35" s="395"/>
      <c r="OL35" s="395"/>
      <c r="OM35" s="395"/>
      <c r="ON35" s="395"/>
      <c r="OO35" s="395"/>
      <c r="OP35" s="395"/>
      <c r="OQ35" s="395"/>
      <c r="OR35" s="395"/>
      <c r="OS35" s="395"/>
      <c r="OT35" s="395"/>
      <c r="OU35" s="395"/>
      <c r="OV35" s="395"/>
      <c r="OW35" s="395"/>
      <c r="OX35" s="395"/>
      <c r="OY35" s="395"/>
      <c r="OZ35" s="395"/>
      <c r="PA35" s="395"/>
      <c r="PB35" s="395"/>
      <c r="PC35" s="395"/>
      <c r="PD35" s="395"/>
      <c r="PE35" s="395"/>
      <c r="PF35" s="395"/>
      <c r="PG35" s="395"/>
      <c r="PH35" s="395"/>
      <c r="PI35" s="395"/>
      <c r="PJ35" s="395"/>
      <c r="PK35" s="395"/>
      <c r="PL35" s="395"/>
      <c r="PM35" s="395"/>
      <c r="PN35" s="395"/>
      <c r="PO35" s="395"/>
      <c r="PP35" s="395"/>
      <c r="PQ35" s="395"/>
      <c r="PR35" s="395"/>
      <c r="PS35" s="395"/>
      <c r="PT35" s="395"/>
      <c r="PU35" s="395"/>
      <c r="PV35" s="395"/>
      <c r="PW35" s="395"/>
      <c r="PX35" s="395"/>
      <c r="PY35" s="395"/>
      <c r="PZ35" s="395"/>
      <c r="QA35" s="395"/>
      <c r="QB35" s="395"/>
      <c r="QC35" s="395"/>
      <c r="QD35" s="395"/>
      <c r="QE35" s="395"/>
      <c r="QF35" s="395"/>
      <c r="QG35" s="395"/>
      <c r="QH35" s="395"/>
      <c r="QI35" s="395"/>
      <c r="QJ35" s="395"/>
      <c r="QK35" s="395"/>
      <c r="QL35" s="395"/>
      <c r="QM35" s="395"/>
      <c r="QN35" s="395"/>
      <c r="QO35" s="395"/>
      <c r="QP35" s="395"/>
      <c r="QQ35" s="395"/>
      <c r="QR35" s="395"/>
      <c r="QS35" s="395"/>
      <c r="QT35" s="395"/>
      <c r="QU35" s="395"/>
      <c r="QV35" s="395"/>
      <c r="QW35" s="395"/>
      <c r="QX35" s="395"/>
      <c r="QY35" s="395"/>
      <c r="QZ35" s="395"/>
      <c r="RA35" s="395"/>
      <c r="RB35" s="395"/>
      <c r="RC35" s="395"/>
      <c r="RD35" s="395"/>
      <c r="RE35" s="395"/>
      <c r="RF35" s="395"/>
      <c r="RG35" s="395"/>
      <c r="RH35" s="395"/>
      <c r="RI35" s="395"/>
      <c r="RJ35" s="395"/>
      <c r="RK35" s="395"/>
      <c r="RL35" s="395"/>
      <c r="RM35" s="395"/>
      <c r="RN35" s="395"/>
      <c r="RO35" s="395"/>
      <c r="RP35" s="395"/>
      <c r="RQ35" s="395"/>
      <c r="RR35" s="395"/>
      <c r="RS35" s="395"/>
      <c r="RT35" s="395"/>
      <c r="RU35" s="395"/>
      <c r="RV35" s="395"/>
      <c r="RW35" s="395"/>
      <c r="RX35" s="395"/>
      <c r="RY35" s="395"/>
      <c r="RZ35" s="395"/>
      <c r="SA35" s="395"/>
      <c r="SB35" s="395"/>
      <c r="SC35" s="395"/>
      <c r="SD35" s="395"/>
      <c r="SE35" s="395"/>
      <c r="SF35" s="395"/>
      <c r="SG35" s="395"/>
      <c r="SH35" s="395"/>
      <c r="SI35" s="395"/>
      <c r="SJ35" s="395"/>
      <c r="SK35" s="395"/>
      <c r="SL35" s="395"/>
      <c r="SM35" s="395"/>
      <c r="SN35" s="395"/>
      <c r="SO35" s="395"/>
      <c r="SP35" s="395"/>
      <c r="SQ35" s="395"/>
      <c r="SR35" s="395"/>
      <c r="SS35" s="395"/>
      <c r="ST35" s="395"/>
      <c r="SU35" s="395"/>
      <c r="SV35" s="395"/>
      <c r="SW35" s="395"/>
      <c r="SX35" s="395"/>
      <c r="SY35" s="395"/>
      <c r="SZ35" s="395"/>
      <c r="TA35" s="395"/>
      <c r="TB35" s="395"/>
      <c r="TC35" s="395"/>
      <c r="TD35" s="395"/>
      <c r="TE35" s="395"/>
      <c r="TF35" s="395"/>
      <c r="TG35" s="395"/>
      <c r="TH35" s="395"/>
      <c r="TI35" s="395"/>
      <c r="TJ35" s="395"/>
      <c r="TK35" s="395"/>
    </row>
    <row r="36" spans="1:531" s="109" customFormat="1" ht="25.5" customHeight="1" x14ac:dyDescent="0.2">
      <c r="A36" s="139"/>
      <c r="B36" s="706"/>
      <c r="C36" s="707"/>
      <c r="D36" s="707"/>
      <c r="E36" s="708"/>
      <c r="F36" s="706"/>
      <c r="G36" s="707"/>
      <c r="H36" s="707"/>
      <c r="I36" s="708"/>
      <c r="J36" s="706"/>
      <c r="K36" s="707"/>
      <c r="L36" s="707"/>
      <c r="M36" s="708"/>
      <c r="N36" s="706"/>
      <c r="O36" s="707"/>
      <c r="P36" s="707"/>
      <c r="Q36" s="707"/>
      <c r="R36" s="708"/>
      <c r="S36" s="706"/>
      <c r="T36" s="707"/>
      <c r="U36" s="707"/>
      <c r="V36" s="708"/>
      <c r="W36" s="706"/>
      <c r="X36" s="707"/>
      <c r="Y36" s="707"/>
      <c r="Z36" s="708"/>
      <c r="AA36" s="706"/>
      <c r="AB36" s="707"/>
      <c r="AC36" s="707"/>
      <c r="AD36" s="708"/>
      <c r="AE36" s="706"/>
      <c r="AF36" s="707"/>
      <c r="AG36" s="707"/>
      <c r="AH36" s="707"/>
      <c r="AI36" s="708"/>
      <c r="AJ36" s="706"/>
      <c r="AK36" s="707"/>
      <c r="AL36" s="707"/>
      <c r="AM36" s="708"/>
      <c r="AN36" s="706"/>
      <c r="AO36" s="707"/>
      <c r="AP36" s="707"/>
      <c r="AQ36" s="708"/>
      <c r="AR36" s="706"/>
      <c r="AS36" s="707"/>
      <c r="AT36" s="707"/>
      <c r="AU36" s="708"/>
      <c r="AV36" s="706"/>
      <c r="AW36" s="707"/>
      <c r="AX36" s="707"/>
      <c r="AY36" s="707"/>
      <c r="AZ36" s="766"/>
      <c r="BA36" s="706"/>
      <c r="BB36" s="707"/>
      <c r="BC36" s="707"/>
      <c r="BD36" s="708"/>
      <c r="BE36" s="706"/>
      <c r="BF36" s="707"/>
      <c r="BG36" s="707"/>
      <c r="BH36" s="708"/>
      <c r="BI36" s="706"/>
      <c r="BJ36" s="707"/>
      <c r="BK36" s="707"/>
      <c r="BL36" s="708"/>
      <c r="BM36" s="706"/>
      <c r="BN36" s="707"/>
      <c r="BO36" s="707"/>
      <c r="BP36" s="707"/>
      <c r="BQ36" s="766"/>
      <c r="BR36" s="706"/>
      <c r="BS36" s="707"/>
      <c r="BT36" s="707"/>
      <c r="BU36" s="708"/>
      <c r="BV36" s="706"/>
      <c r="BW36" s="707"/>
      <c r="BX36" s="707"/>
      <c r="BY36" s="708"/>
      <c r="BZ36" s="706"/>
      <c r="CA36" s="707"/>
      <c r="CB36" s="707"/>
      <c r="CC36" s="708"/>
      <c r="CD36" s="706"/>
      <c r="CE36" s="707"/>
      <c r="CF36" s="707"/>
      <c r="CG36" s="707"/>
      <c r="CH36" s="945"/>
      <c r="CI36" s="706"/>
      <c r="CJ36" s="707"/>
      <c r="CK36" s="707"/>
      <c r="CL36" s="708"/>
      <c r="CM36" s="706"/>
      <c r="CN36" s="707"/>
      <c r="CO36" s="707"/>
      <c r="CP36" s="708"/>
      <c r="CQ36" s="706"/>
      <c r="CR36" s="707"/>
      <c r="CS36" s="707"/>
      <c r="CT36" s="708"/>
      <c r="CU36" s="706"/>
      <c r="CV36" s="707"/>
      <c r="CW36" s="707"/>
      <c r="CX36" s="707"/>
      <c r="CY36" s="708"/>
      <c r="CZ36" s="706"/>
      <c r="DA36" s="707"/>
      <c r="DB36" s="707"/>
      <c r="DC36" s="708"/>
      <c r="DD36" s="706"/>
      <c r="DE36" s="707"/>
      <c r="DF36" s="707"/>
      <c r="DG36" s="708"/>
      <c r="DH36" s="706"/>
      <c r="DI36" s="707"/>
      <c r="DJ36" s="707"/>
      <c r="DK36" s="708"/>
      <c r="DL36" s="706"/>
      <c r="DM36" s="707"/>
      <c r="DN36" s="707"/>
      <c r="DO36" s="708"/>
      <c r="DP36" s="706"/>
      <c r="DQ36" s="707"/>
      <c r="DR36" s="707"/>
      <c r="DS36" s="708"/>
      <c r="DT36" s="706"/>
      <c r="DU36" s="707"/>
      <c r="DV36" s="707"/>
      <c r="DW36" s="708"/>
      <c r="DX36" s="706"/>
      <c r="DY36" s="707"/>
      <c r="DZ36" s="707"/>
      <c r="EA36" s="708"/>
      <c r="EB36" s="706"/>
      <c r="EC36" s="707"/>
      <c r="ED36" s="707"/>
      <c r="EE36" s="708"/>
      <c r="EF36" s="706"/>
      <c r="EG36" s="707"/>
      <c r="EH36" s="707"/>
      <c r="EI36" s="708"/>
      <c r="EJ36" s="706"/>
      <c r="EK36" s="707"/>
      <c r="EL36" s="707"/>
      <c r="EM36" s="708"/>
      <c r="EN36" s="706"/>
      <c r="EO36" s="707"/>
      <c r="EP36" s="707"/>
      <c r="EQ36" s="708"/>
      <c r="ER36" s="706"/>
      <c r="ES36" s="707"/>
      <c r="ET36" s="707"/>
      <c r="EU36" s="708"/>
      <c r="EV36" s="706"/>
      <c r="EW36" s="707"/>
      <c r="EX36" s="707"/>
      <c r="EY36" s="707"/>
      <c r="EZ36" s="707"/>
      <c r="FA36" s="707"/>
      <c r="FB36" s="708"/>
      <c r="FC36" s="706"/>
      <c r="FD36" s="707"/>
      <c r="FE36" s="707"/>
      <c r="FF36" s="707"/>
      <c r="FG36" s="707"/>
      <c r="FH36" s="707"/>
      <c r="FI36" s="708"/>
      <c r="FJ36" s="706"/>
      <c r="FK36" s="707"/>
      <c r="FL36" s="707"/>
      <c r="FM36" s="707"/>
      <c r="FN36" s="707"/>
      <c r="FO36" s="806"/>
      <c r="FP36" s="766"/>
      <c r="FQ36" s="211"/>
      <c r="FR36" s="212"/>
      <c r="FS36" s="212"/>
      <c r="FT36" s="212"/>
      <c r="FU36" s="212"/>
      <c r="FV36" s="212"/>
      <c r="FW36" s="212"/>
      <c r="FX36" s="212"/>
      <c r="FY36" s="212"/>
      <c r="FZ36" s="212"/>
      <c r="GA36" s="212"/>
      <c r="GB36" s="212"/>
      <c r="GC36" s="212"/>
      <c r="GD36" s="212"/>
      <c r="GE36" s="212"/>
      <c r="GF36" s="212"/>
      <c r="GG36" s="212"/>
      <c r="GH36" s="212"/>
      <c r="GI36" s="212"/>
      <c r="GJ36" s="212"/>
      <c r="GK36" s="212"/>
      <c r="GL36" s="212"/>
      <c r="GM36" s="224"/>
      <c r="GN36" s="212"/>
      <c r="GO36" s="212"/>
      <c r="GP36" s="224"/>
      <c r="GQ36" s="212"/>
      <c r="GR36" s="212"/>
      <c r="GS36" s="212"/>
      <c r="GT36" s="212"/>
      <c r="GU36" s="212"/>
      <c r="GV36" s="212"/>
      <c r="GW36" s="212"/>
      <c r="GX36" s="371"/>
      <c r="GY36" s="156"/>
      <c r="HA36" s="115"/>
      <c r="HB36" s="199" t="str">
        <f>リスト!C35</f>
        <v>ダ</v>
      </c>
      <c r="HC36" s="111" t="str">
        <f>IF(リスト!D35="","",リスト!D35)</f>
        <v>河口消防</v>
      </c>
      <c r="HD36" s="111" t="str">
        <f>IF(リスト!F35="","",リスト!F35)</f>
        <v>デンソー</v>
      </c>
      <c r="HE36" s="111" t="str">
        <f>IF(リスト!E35="","",リスト!E35)</f>
        <v>LR</v>
      </c>
      <c r="HF36" s="202" t="str">
        <f>IF(リスト!G35="","",リスト!G35)</f>
        <v>休職</v>
      </c>
      <c r="HG36" s="77" t="str">
        <f>IF(リスト!H35="","",リスト!H35)</f>
        <v>波　除</v>
      </c>
      <c r="HH36" s="77" t="str">
        <f>IF(リスト!I35="","",リスト!I35)</f>
        <v>松が丘</v>
      </c>
      <c r="HI36" s="77" t="str">
        <f>IF(リスト!J35="","",リスト!J35)</f>
        <v>天王寺</v>
      </c>
      <c r="HJ36" s="77" t="str">
        <f>IF(リスト!K35="","",リスト!K35)</f>
        <v>荒　木</v>
      </c>
      <c r="HK36" s="77" t="str">
        <f>IF(リスト!L35="","",リスト!L35)</f>
        <v>押部谷</v>
      </c>
      <c r="HL36" s="459" t="str">
        <f>IF(リスト!M35="","",リスト!M35)</f>
        <v/>
      </c>
      <c r="HM36" s="77" t="str">
        <f>IF(リスト!N35="","",リスト!N35)</f>
        <v>登美ヶ丘</v>
      </c>
      <c r="HN36" s="77" t="str">
        <f>IF(リスト!O35="","",リスト!O35)</f>
        <v>天川SW/S</v>
      </c>
      <c r="HO36" s="460" t="str">
        <f>IF(リスト!P35="","",リスト!P35)</f>
        <v/>
      </c>
      <c r="HQ36" s="57" t="str">
        <f>IF(FQ37="内勤","",IF(FQ37="在宅","",IF(FQ37="","",1)))</f>
        <v/>
      </c>
      <c r="HR36" s="57" t="str">
        <f t="shared" ref="HR36:IJ36" si="108">IF(FR37="内勤","",IF(FR37="在宅","",IF(FR37="","",1)))</f>
        <v/>
      </c>
      <c r="HS36" s="57" t="str">
        <f t="shared" si="108"/>
        <v/>
      </c>
      <c r="HT36" s="57" t="str">
        <f t="shared" si="108"/>
        <v/>
      </c>
      <c r="HU36" s="57" t="str">
        <f t="shared" si="108"/>
        <v/>
      </c>
      <c r="HV36" s="57" t="str">
        <f t="shared" si="108"/>
        <v/>
      </c>
      <c r="HW36" s="57" t="str">
        <f t="shared" si="108"/>
        <v/>
      </c>
      <c r="HX36" s="57" t="str">
        <f t="shared" si="108"/>
        <v/>
      </c>
      <c r="HY36" s="57" t="str">
        <f t="shared" si="108"/>
        <v/>
      </c>
      <c r="HZ36" s="57" t="str">
        <f t="shared" si="108"/>
        <v/>
      </c>
      <c r="IA36" s="57" t="str">
        <f t="shared" si="108"/>
        <v/>
      </c>
      <c r="IB36" s="57" t="str">
        <f t="shared" si="108"/>
        <v/>
      </c>
      <c r="IC36" s="57" t="str">
        <f t="shared" si="108"/>
        <v/>
      </c>
      <c r="ID36" s="57" t="str">
        <f t="shared" si="108"/>
        <v/>
      </c>
      <c r="IE36" s="57" t="str">
        <f t="shared" si="108"/>
        <v/>
      </c>
      <c r="IF36" s="57" t="str">
        <f t="shared" si="108"/>
        <v/>
      </c>
      <c r="IG36" s="57" t="str">
        <f t="shared" si="108"/>
        <v/>
      </c>
      <c r="IH36" s="57" t="str">
        <f t="shared" si="108"/>
        <v/>
      </c>
      <c r="II36" s="57" t="str">
        <f t="shared" si="108"/>
        <v/>
      </c>
      <c r="IJ36" s="57" t="str">
        <f t="shared" si="108"/>
        <v/>
      </c>
      <c r="IK36" s="57"/>
      <c r="IL36" s="57"/>
      <c r="IM36" s="57"/>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c r="SO36" s="394"/>
      <c r="SP36" s="394"/>
      <c r="SQ36" s="394"/>
      <c r="SR36" s="394"/>
      <c r="SS36" s="394"/>
      <c r="ST36" s="394"/>
      <c r="SU36" s="394"/>
      <c r="SV36" s="394"/>
      <c r="SW36" s="394"/>
      <c r="SX36" s="394"/>
      <c r="SY36" s="394"/>
      <c r="SZ36" s="394"/>
      <c r="TA36" s="394"/>
      <c r="TB36" s="394"/>
      <c r="TC36" s="394"/>
      <c r="TD36" s="394"/>
      <c r="TE36" s="394"/>
      <c r="TF36" s="394"/>
      <c r="TG36" s="394"/>
      <c r="TH36" s="394"/>
      <c r="TI36" s="394"/>
      <c r="TJ36" s="394"/>
      <c r="TK36" s="394"/>
    </row>
    <row r="37" spans="1:531" ht="33" customHeight="1" x14ac:dyDescent="0.2">
      <c r="A37" s="174">
        <f>(23-(COUNTBLANK(HQ36:IM36)))</f>
        <v>0</v>
      </c>
      <c r="B37" s="709"/>
      <c r="C37" s="710"/>
      <c r="D37" s="710"/>
      <c r="E37" s="711"/>
      <c r="F37" s="709"/>
      <c r="G37" s="710"/>
      <c r="H37" s="710"/>
      <c r="I37" s="711"/>
      <c r="J37" s="709"/>
      <c r="K37" s="710"/>
      <c r="L37" s="710"/>
      <c r="M37" s="711"/>
      <c r="N37" s="709"/>
      <c r="O37" s="710"/>
      <c r="P37" s="710"/>
      <c r="Q37" s="710"/>
      <c r="R37" s="711"/>
      <c r="S37" s="709"/>
      <c r="T37" s="710"/>
      <c r="U37" s="710"/>
      <c r="V37" s="711"/>
      <c r="W37" s="709"/>
      <c r="X37" s="710"/>
      <c r="Y37" s="710"/>
      <c r="Z37" s="711"/>
      <c r="AA37" s="709"/>
      <c r="AB37" s="710"/>
      <c r="AC37" s="710"/>
      <c r="AD37" s="711"/>
      <c r="AE37" s="709"/>
      <c r="AF37" s="710"/>
      <c r="AG37" s="710"/>
      <c r="AH37" s="710"/>
      <c r="AI37" s="711"/>
      <c r="AJ37" s="709"/>
      <c r="AK37" s="710"/>
      <c r="AL37" s="710"/>
      <c r="AM37" s="711"/>
      <c r="AN37" s="709"/>
      <c r="AO37" s="710"/>
      <c r="AP37" s="710"/>
      <c r="AQ37" s="711"/>
      <c r="AR37" s="709"/>
      <c r="AS37" s="710"/>
      <c r="AT37" s="710"/>
      <c r="AU37" s="711"/>
      <c r="AV37" s="770"/>
      <c r="AW37" s="771"/>
      <c r="AX37" s="771"/>
      <c r="AY37" s="771"/>
      <c r="AZ37" s="772"/>
      <c r="BA37" s="709"/>
      <c r="BB37" s="710"/>
      <c r="BC37" s="710"/>
      <c r="BD37" s="711"/>
      <c r="BE37" s="709"/>
      <c r="BF37" s="710"/>
      <c r="BG37" s="710"/>
      <c r="BH37" s="711"/>
      <c r="BI37" s="709"/>
      <c r="BJ37" s="710"/>
      <c r="BK37" s="710"/>
      <c r="BL37" s="711"/>
      <c r="BM37" s="770"/>
      <c r="BN37" s="771"/>
      <c r="BO37" s="771"/>
      <c r="BP37" s="771"/>
      <c r="BQ37" s="772"/>
      <c r="BR37" s="709"/>
      <c r="BS37" s="710"/>
      <c r="BT37" s="710"/>
      <c r="BU37" s="711"/>
      <c r="BV37" s="709"/>
      <c r="BW37" s="710"/>
      <c r="BX37" s="710"/>
      <c r="BY37" s="711"/>
      <c r="BZ37" s="709"/>
      <c r="CA37" s="710"/>
      <c r="CB37" s="710"/>
      <c r="CC37" s="711"/>
      <c r="CD37" s="770"/>
      <c r="CE37" s="771"/>
      <c r="CF37" s="771"/>
      <c r="CG37" s="771"/>
      <c r="CH37" s="772"/>
      <c r="CI37" s="709"/>
      <c r="CJ37" s="710"/>
      <c r="CK37" s="710"/>
      <c r="CL37" s="711"/>
      <c r="CM37" s="709"/>
      <c r="CN37" s="710"/>
      <c r="CO37" s="710"/>
      <c r="CP37" s="711"/>
      <c r="CQ37" s="709"/>
      <c r="CR37" s="710"/>
      <c r="CS37" s="710"/>
      <c r="CT37" s="711"/>
      <c r="CU37" s="709"/>
      <c r="CV37" s="710"/>
      <c r="CW37" s="710"/>
      <c r="CX37" s="710"/>
      <c r="CY37" s="711"/>
      <c r="CZ37" s="709"/>
      <c r="DA37" s="710"/>
      <c r="DB37" s="710"/>
      <c r="DC37" s="711"/>
      <c r="DD37" s="709"/>
      <c r="DE37" s="710"/>
      <c r="DF37" s="710"/>
      <c r="DG37" s="711"/>
      <c r="DH37" s="709"/>
      <c r="DI37" s="710"/>
      <c r="DJ37" s="710"/>
      <c r="DK37" s="711"/>
      <c r="DL37" s="709"/>
      <c r="DM37" s="710"/>
      <c r="DN37" s="710"/>
      <c r="DO37" s="711"/>
      <c r="DP37" s="709"/>
      <c r="DQ37" s="710"/>
      <c r="DR37" s="710"/>
      <c r="DS37" s="711"/>
      <c r="DT37" s="709"/>
      <c r="DU37" s="710"/>
      <c r="DV37" s="710"/>
      <c r="DW37" s="711"/>
      <c r="DX37" s="709"/>
      <c r="DY37" s="710"/>
      <c r="DZ37" s="710"/>
      <c r="EA37" s="711"/>
      <c r="EB37" s="709"/>
      <c r="EC37" s="710"/>
      <c r="ED37" s="710"/>
      <c r="EE37" s="711"/>
      <c r="EF37" s="709"/>
      <c r="EG37" s="710"/>
      <c r="EH37" s="710"/>
      <c r="EI37" s="711"/>
      <c r="EJ37" s="709"/>
      <c r="EK37" s="710"/>
      <c r="EL37" s="710"/>
      <c r="EM37" s="711"/>
      <c r="EN37" s="709"/>
      <c r="EO37" s="710"/>
      <c r="EP37" s="710"/>
      <c r="EQ37" s="711"/>
      <c r="ER37" s="709"/>
      <c r="ES37" s="710"/>
      <c r="ET37" s="710"/>
      <c r="EU37" s="711"/>
      <c r="EV37" s="709"/>
      <c r="EW37" s="710"/>
      <c r="EX37" s="710"/>
      <c r="EY37" s="710"/>
      <c r="EZ37" s="710"/>
      <c r="FA37" s="710"/>
      <c r="FB37" s="711"/>
      <c r="FC37" s="709"/>
      <c r="FD37" s="710"/>
      <c r="FE37" s="710"/>
      <c r="FF37" s="710"/>
      <c r="FG37" s="710"/>
      <c r="FH37" s="710"/>
      <c r="FI37" s="711"/>
      <c r="FJ37" s="770"/>
      <c r="FK37" s="771"/>
      <c r="FL37" s="771"/>
      <c r="FM37" s="771"/>
      <c r="FN37" s="771"/>
      <c r="FO37" s="871"/>
      <c r="FP37" s="772"/>
      <c r="FQ37" s="434"/>
      <c r="FR37" s="435"/>
      <c r="FS37" s="435"/>
      <c r="FT37" s="435"/>
      <c r="FU37" s="435"/>
      <c r="FV37" s="435"/>
      <c r="FW37" s="435"/>
      <c r="FX37" s="435"/>
      <c r="FY37" s="435"/>
      <c r="FZ37" s="435"/>
      <c r="GA37" s="435"/>
      <c r="GB37" s="435"/>
      <c r="GC37" s="435"/>
      <c r="GD37" s="435"/>
      <c r="GE37" s="435"/>
      <c r="GF37" s="435"/>
      <c r="GG37" s="435"/>
      <c r="GH37" s="435"/>
      <c r="GI37" s="435"/>
      <c r="GJ37" s="435"/>
      <c r="GK37" s="435"/>
      <c r="GL37" s="435"/>
      <c r="GM37" s="436"/>
      <c r="GN37" s="435"/>
      <c r="GO37" s="435"/>
      <c r="GP37" s="436"/>
      <c r="GQ37" s="435"/>
      <c r="GR37" s="435"/>
      <c r="GS37" s="435"/>
      <c r="GT37" s="435"/>
      <c r="GU37" s="435"/>
      <c r="GV37" s="435"/>
      <c r="GW37" s="435"/>
      <c r="GX37" s="437"/>
      <c r="GY37" s="141"/>
      <c r="HA37" s="115"/>
      <c r="HB37" s="199" t="str">
        <f>リスト!C36</f>
        <v>新</v>
      </c>
      <c r="HC37" s="111" t="str">
        <f>IF(リスト!D36="","",リスト!D36)</f>
        <v>ダイシン</v>
      </c>
      <c r="HD37" s="111" t="str">
        <f>IF(リスト!F36="","",リスト!F36)</f>
        <v>大電計</v>
      </c>
      <c r="HE37" s="111" t="str">
        <f>IF(リスト!E36="","",リスト!E36)</f>
        <v>ShR</v>
      </c>
      <c r="HF37" s="202" t="str">
        <f>IF(リスト!G36="","",リスト!G36)</f>
        <v/>
      </c>
      <c r="HG37" s="77" t="str">
        <f>IF(リスト!H36="","",リスト!H36)</f>
        <v>亀甲町</v>
      </c>
      <c r="HH37" s="77" t="str">
        <f>IF(リスト!I36="","",リスト!I36)</f>
        <v>唐　崎</v>
      </c>
      <c r="HI37" s="77" t="str">
        <f>IF(リスト!J36="","",リスト!J36)</f>
        <v>　巽　</v>
      </c>
      <c r="HJ37" s="77" t="str">
        <f>IF(リスト!K36="","",リスト!K36)</f>
        <v>泉大津</v>
      </c>
      <c r="HK37" s="77" t="str">
        <f>IF(リスト!L36="","",リスト!L36)</f>
        <v>大蔵谷</v>
      </c>
      <c r="HL37" s="77" t="str">
        <f>IF(リスト!M36="","",リスト!M36)</f>
        <v>伊　丹</v>
      </c>
      <c r="HM37" s="77" t="str">
        <f>IF(リスト!N36="","",リスト!N36)</f>
        <v>京  終</v>
      </c>
      <c r="HN37" s="459" t="str">
        <f>IF(リスト!O36="","",リスト!O36)</f>
        <v/>
      </c>
      <c r="HO37" s="460" t="str">
        <f>IF(リスト!P36="","",リスト!P36)</f>
        <v/>
      </c>
      <c r="HQ37" s="284" t="str">
        <f t="shared" ref="HQ37:II37" si="109">IF(FQ36="","",FQ36)</f>
        <v/>
      </c>
      <c r="HR37" s="284" t="str">
        <f t="shared" si="109"/>
        <v/>
      </c>
      <c r="HS37" s="284" t="str">
        <f t="shared" si="109"/>
        <v/>
      </c>
      <c r="HT37" s="284" t="str">
        <f t="shared" si="109"/>
        <v/>
      </c>
      <c r="HU37" s="284" t="str">
        <f t="shared" si="109"/>
        <v/>
      </c>
      <c r="HV37" s="284" t="str">
        <f t="shared" si="109"/>
        <v/>
      </c>
      <c r="HW37" s="284" t="str">
        <f t="shared" si="109"/>
        <v/>
      </c>
      <c r="HX37" s="284" t="str">
        <f t="shared" si="109"/>
        <v/>
      </c>
      <c r="HY37" s="284" t="str">
        <f t="shared" si="109"/>
        <v/>
      </c>
      <c r="HZ37" s="284" t="str">
        <f t="shared" si="109"/>
        <v/>
      </c>
      <c r="IA37" s="284" t="str">
        <f t="shared" si="109"/>
        <v/>
      </c>
      <c r="IB37" s="284" t="str">
        <f t="shared" si="109"/>
        <v/>
      </c>
      <c r="IC37" s="284" t="str">
        <f t="shared" si="109"/>
        <v/>
      </c>
      <c r="ID37" s="284" t="str">
        <f t="shared" si="109"/>
        <v/>
      </c>
      <c r="IE37" s="284" t="str">
        <f t="shared" si="109"/>
        <v/>
      </c>
      <c r="IF37" s="284" t="str">
        <f t="shared" si="109"/>
        <v/>
      </c>
      <c r="IG37" s="284" t="str">
        <f t="shared" si="109"/>
        <v/>
      </c>
      <c r="IH37" s="284" t="str">
        <f t="shared" si="109"/>
        <v/>
      </c>
      <c r="II37" s="284" t="str">
        <f t="shared" si="109"/>
        <v/>
      </c>
      <c r="IJ37" s="284" t="str">
        <f t="shared" ref="IJ37" si="110">IF(GJ36="","",GJ36)</f>
        <v/>
      </c>
      <c r="IK37" s="284" t="str">
        <f t="shared" ref="IK37" si="111">IF(GK36="","",GK36)</f>
        <v/>
      </c>
      <c r="IL37" s="284" t="str">
        <f t="shared" ref="IL37" si="112">IF(GL36="","",GL36)</f>
        <v/>
      </c>
      <c r="IM37" s="284" t="str">
        <f t="shared" ref="IM37" si="113">IF(GM36="","",GM36)</f>
        <v/>
      </c>
      <c r="IN37" s="284" t="str">
        <f t="shared" ref="IN37" si="114">IF(GN36="","",GN36)</f>
        <v/>
      </c>
      <c r="IO37" s="284" t="str">
        <f t="shared" ref="IO37" si="115">IF(GO36="","",GO36)</f>
        <v/>
      </c>
      <c r="IP37" s="284" t="str">
        <f t="shared" ref="IP37" si="116">IF(GP36="","",GP36)</f>
        <v/>
      </c>
      <c r="IQ37" s="284" t="str">
        <f t="shared" ref="IQ37" si="117">IF(GQ36="","",GQ36)</f>
        <v/>
      </c>
      <c r="IR37" s="284" t="str">
        <f t="shared" ref="IR37" si="118">IF(GR36="","",GR36)</f>
        <v/>
      </c>
      <c r="IS37" s="284" t="str">
        <f t="shared" ref="IS37" si="119">IF(GW36="","",GW36)</f>
        <v/>
      </c>
      <c r="IT37" s="284" t="str">
        <f t="shared" ref="IT37" si="120">IF(GX36="","",GX36)</f>
        <v/>
      </c>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5"/>
      <c r="SM37" s="395"/>
      <c r="SN37" s="395"/>
      <c r="SO37" s="395"/>
      <c r="SP37" s="395"/>
      <c r="SQ37" s="395"/>
      <c r="SR37" s="395"/>
      <c r="SS37" s="395"/>
      <c r="ST37" s="395"/>
      <c r="SU37" s="395"/>
      <c r="SV37" s="395"/>
      <c r="SW37" s="395"/>
      <c r="SX37" s="395"/>
      <c r="SY37" s="395"/>
      <c r="SZ37" s="395"/>
      <c r="TA37" s="395"/>
      <c r="TB37" s="395"/>
      <c r="TC37" s="395"/>
      <c r="TD37" s="395"/>
      <c r="TE37" s="395"/>
      <c r="TF37" s="395"/>
      <c r="TG37" s="395"/>
      <c r="TH37" s="395"/>
      <c r="TI37" s="395"/>
      <c r="TJ37" s="395"/>
      <c r="TK37" s="395"/>
    </row>
    <row r="38" spans="1:531" ht="33" customHeight="1" x14ac:dyDescent="0.2">
      <c r="A38" s="152" t="str">
        <f>GZ42</f>
        <v/>
      </c>
      <c r="B38" s="712"/>
      <c r="C38" s="713"/>
      <c r="D38" s="713"/>
      <c r="E38" s="714"/>
      <c r="F38" s="712"/>
      <c r="G38" s="713"/>
      <c r="H38" s="713"/>
      <c r="I38" s="714"/>
      <c r="J38" s="712"/>
      <c r="K38" s="713"/>
      <c r="L38" s="713"/>
      <c r="M38" s="714"/>
      <c r="N38" s="712"/>
      <c r="O38" s="713"/>
      <c r="P38" s="713"/>
      <c r="Q38" s="713"/>
      <c r="R38" s="714"/>
      <c r="S38" s="712"/>
      <c r="T38" s="713"/>
      <c r="U38" s="713"/>
      <c r="V38" s="714"/>
      <c r="W38" s="712"/>
      <c r="X38" s="713"/>
      <c r="Y38" s="713"/>
      <c r="Z38" s="714"/>
      <c r="AA38" s="712"/>
      <c r="AB38" s="713"/>
      <c r="AC38" s="713"/>
      <c r="AD38" s="714"/>
      <c r="AE38" s="712"/>
      <c r="AF38" s="713"/>
      <c r="AG38" s="713"/>
      <c r="AH38" s="713"/>
      <c r="AI38" s="714"/>
      <c r="AJ38" s="712"/>
      <c r="AK38" s="713"/>
      <c r="AL38" s="713"/>
      <c r="AM38" s="714"/>
      <c r="AN38" s="712"/>
      <c r="AO38" s="713"/>
      <c r="AP38" s="713"/>
      <c r="AQ38" s="714"/>
      <c r="AR38" s="712"/>
      <c r="AS38" s="713"/>
      <c r="AT38" s="713"/>
      <c r="AU38" s="714"/>
      <c r="AV38" s="712"/>
      <c r="AW38" s="713"/>
      <c r="AX38" s="713"/>
      <c r="AY38" s="713"/>
      <c r="AZ38" s="739"/>
      <c r="BA38" s="712"/>
      <c r="BB38" s="713"/>
      <c r="BC38" s="713"/>
      <c r="BD38" s="714"/>
      <c r="BE38" s="712"/>
      <c r="BF38" s="713"/>
      <c r="BG38" s="713"/>
      <c r="BH38" s="714"/>
      <c r="BI38" s="712"/>
      <c r="BJ38" s="713"/>
      <c r="BK38" s="713"/>
      <c r="BL38" s="714"/>
      <c r="BM38" s="712"/>
      <c r="BN38" s="713"/>
      <c r="BO38" s="713"/>
      <c r="BP38" s="713"/>
      <c r="BQ38" s="739"/>
      <c r="BR38" s="712"/>
      <c r="BS38" s="713"/>
      <c r="BT38" s="713"/>
      <c r="BU38" s="714"/>
      <c r="BV38" s="712"/>
      <c r="BW38" s="713"/>
      <c r="BX38" s="713"/>
      <c r="BY38" s="714"/>
      <c r="BZ38" s="712"/>
      <c r="CA38" s="713"/>
      <c r="CB38" s="713"/>
      <c r="CC38" s="714"/>
      <c r="CD38" s="712"/>
      <c r="CE38" s="713"/>
      <c r="CF38" s="713"/>
      <c r="CG38" s="713"/>
      <c r="CH38" s="739"/>
      <c r="CI38" s="712"/>
      <c r="CJ38" s="713"/>
      <c r="CK38" s="713"/>
      <c r="CL38" s="714"/>
      <c r="CM38" s="712"/>
      <c r="CN38" s="713"/>
      <c r="CO38" s="713"/>
      <c r="CP38" s="714"/>
      <c r="CQ38" s="712"/>
      <c r="CR38" s="713"/>
      <c r="CS38" s="713"/>
      <c r="CT38" s="714"/>
      <c r="CU38" s="712"/>
      <c r="CV38" s="713"/>
      <c r="CW38" s="713"/>
      <c r="CX38" s="713"/>
      <c r="CY38" s="714"/>
      <c r="CZ38" s="712"/>
      <c r="DA38" s="713"/>
      <c r="DB38" s="713"/>
      <c r="DC38" s="714"/>
      <c r="DD38" s="712"/>
      <c r="DE38" s="713"/>
      <c r="DF38" s="713"/>
      <c r="DG38" s="714"/>
      <c r="DH38" s="712"/>
      <c r="DI38" s="713"/>
      <c r="DJ38" s="713"/>
      <c r="DK38" s="714"/>
      <c r="DL38" s="712"/>
      <c r="DM38" s="713"/>
      <c r="DN38" s="713"/>
      <c r="DO38" s="714"/>
      <c r="DP38" s="712"/>
      <c r="DQ38" s="713"/>
      <c r="DR38" s="713"/>
      <c r="DS38" s="714"/>
      <c r="DT38" s="712"/>
      <c r="DU38" s="713"/>
      <c r="DV38" s="713"/>
      <c r="DW38" s="714"/>
      <c r="DX38" s="712"/>
      <c r="DY38" s="713"/>
      <c r="DZ38" s="713"/>
      <c r="EA38" s="714"/>
      <c r="EB38" s="712"/>
      <c r="EC38" s="713"/>
      <c r="ED38" s="713"/>
      <c r="EE38" s="714"/>
      <c r="EF38" s="712"/>
      <c r="EG38" s="713"/>
      <c r="EH38" s="713"/>
      <c r="EI38" s="714"/>
      <c r="EJ38" s="712"/>
      <c r="EK38" s="713"/>
      <c r="EL38" s="713"/>
      <c r="EM38" s="714"/>
      <c r="EN38" s="712"/>
      <c r="EO38" s="713"/>
      <c r="EP38" s="713"/>
      <c r="EQ38" s="714"/>
      <c r="ER38" s="647"/>
      <c r="ES38" s="648"/>
      <c r="ET38" s="648"/>
      <c r="EU38" s="649"/>
      <c r="EV38" s="647"/>
      <c r="EW38" s="648"/>
      <c r="EX38" s="648"/>
      <c r="EY38" s="648"/>
      <c r="EZ38" s="648"/>
      <c r="FA38" s="648"/>
      <c r="FB38" s="649"/>
      <c r="FC38" s="647"/>
      <c r="FD38" s="648"/>
      <c r="FE38" s="648"/>
      <c r="FF38" s="648"/>
      <c r="FG38" s="648"/>
      <c r="FH38" s="648"/>
      <c r="FI38" s="649"/>
      <c r="FJ38" s="647"/>
      <c r="FK38" s="648"/>
      <c r="FL38" s="648"/>
      <c r="FM38" s="648"/>
      <c r="FN38" s="648"/>
      <c r="FO38" s="826"/>
      <c r="FP38" s="739"/>
      <c r="FQ38" s="142" t="str">
        <f t="shared" ref="FQ38:GX38" si="121">IF((COUNTIF($DT$70:$FP$70,FQ41)&gt;=2),"×",IF((COUNTIF($DT$70:$FP$70,FQ41)=1),"○"," "))</f>
        <v xml:space="preserve"> </v>
      </c>
      <c r="FR38" s="143" t="str">
        <f t="shared" si="121"/>
        <v xml:space="preserve"> </v>
      </c>
      <c r="FS38" s="143" t="str">
        <f t="shared" si="121"/>
        <v xml:space="preserve"> </v>
      </c>
      <c r="FT38" s="143" t="str">
        <f t="shared" si="121"/>
        <v xml:space="preserve"> </v>
      </c>
      <c r="FU38" s="143" t="str">
        <f t="shared" si="121"/>
        <v xml:space="preserve"> </v>
      </c>
      <c r="FV38" s="143" t="str">
        <f t="shared" si="121"/>
        <v xml:space="preserve"> </v>
      </c>
      <c r="FW38" s="143" t="str">
        <f t="shared" si="121"/>
        <v xml:space="preserve"> </v>
      </c>
      <c r="FX38" s="143" t="str">
        <f t="shared" si="121"/>
        <v xml:space="preserve"> </v>
      </c>
      <c r="FY38" s="143" t="str">
        <f t="shared" si="121"/>
        <v xml:space="preserve"> </v>
      </c>
      <c r="FZ38" s="143" t="str">
        <f t="shared" si="121"/>
        <v xml:space="preserve"> </v>
      </c>
      <c r="GA38" s="143" t="str">
        <f t="shared" si="121"/>
        <v xml:space="preserve"> </v>
      </c>
      <c r="GB38" s="143" t="str">
        <f t="shared" si="121"/>
        <v xml:space="preserve"> </v>
      </c>
      <c r="GC38" s="143" t="str">
        <f t="shared" si="121"/>
        <v xml:space="preserve"> </v>
      </c>
      <c r="GD38" s="143" t="str">
        <f t="shared" si="121"/>
        <v xml:space="preserve"> </v>
      </c>
      <c r="GE38" s="143" t="str">
        <f t="shared" si="121"/>
        <v xml:space="preserve"> </v>
      </c>
      <c r="GF38" s="143" t="str">
        <f t="shared" si="121"/>
        <v xml:space="preserve"> </v>
      </c>
      <c r="GG38" s="143" t="str">
        <f t="shared" si="121"/>
        <v xml:space="preserve"> </v>
      </c>
      <c r="GH38" s="143" t="str">
        <f t="shared" si="121"/>
        <v xml:space="preserve"> </v>
      </c>
      <c r="GI38" s="143" t="str">
        <f t="shared" si="121"/>
        <v xml:space="preserve"> </v>
      </c>
      <c r="GJ38" s="143" t="str">
        <f t="shared" si="121"/>
        <v xml:space="preserve"> </v>
      </c>
      <c r="GK38" s="151" t="str">
        <f t="shared" si="121"/>
        <v xml:space="preserve"> </v>
      </c>
      <c r="GL38" s="143" t="str">
        <f t="shared" si="121"/>
        <v xml:space="preserve"> </v>
      </c>
      <c r="GM38" s="151" t="str">
        <f t="shared" si="121"/>
        <v xml:space="preserve"> </v>
      </c>
      <c r="GN38" s="143" t="str">
        <f t="shared" si="121"/>
        <v xml:space="preserve"> </v>
      </c>
      <c r="GO38" s="143" t="str">
        <f t="shared" si="121"/>
        <v xml:space="preserve"> </v>
      </c>
      <c r="GP38" s="151" t="str">
        <f t="shared" si="121"/>
        <v xml:space="preserve"> </v>
      </c>
      <c r="GQ38" s="143" t="str">
        <f t="shared" si="121"/>
        <v xml:space="preserve"> </v>
      </c>
      <c r="GR38" s="143" t="str">
        <f t="shared" si="121"/>
        <v xml:space="preserve"> </v>
      </c>
      <c r="GS38" s="143" t="str">
        <f t="shared" si="121"/>
        <v xml:space="preserve"> </v>
      </c>
      <c r="GT38" s="143" t="str">
        <f t="shared" si="121"/>
        <v xml:space="preserve"> </v>
      </c>
      <c r="GU38" s="143" t="str">
        <f t="shared" si="121"/>
        <v xml:space="preserve"> </v>
      </c>
      <c r="GV38" s="143" t="str">
        <f t="shared" si="121"/>
        <v xml:space="preserve"> </v>
      </c>
      <c r="GW38" s="143" t="str">
        <f t="shared" si="121"/>
        <v xml:space="preserve"> </v>
      </c>
      <c r="GX38" s="143" t="str">
        <f t="shared" si="121"/>
        <v xml:space="preserve"> </v>
      </c>
      <c r="GY38" s="144" t="str">
        <f>A38</f>
        <v/>
      </c>
      <c r="HA38" s="115"/>
      <c r="HB38" s="199" t="str">
        <f>リスト!C37</f>
        <v>ヤ</v>
      </c>
      <c r="HC38" s="111" t="str">
        <f>IF(リスト!D37="","",リスト!D37)</f>
        <v>ヤマト・新生</v>
      </c>
      <c r="HD38" s="111" t="str">
        <f>IF(リスト!F37="","",リスト!F37)</f>
        <v>ＨＫ電機</v>
      </c>
      <c r="HE38" s="111" t="str">
        <f>IF(リスト!E37="","",リスト!E37)</f>
        <v>NGR</v>
      </c>
      <c r="HF38" s="202" t="str">
        <f>IF(リスト!G37="","",リスト!G37)</f>
        <v/>
      </c>
      <c r="HG38" s="77" t="str">
        <f>IF(リスト!H37="","",リスト!H37)</f>
        <v>兼平町</v>
      </c>
      <c r="HH38" s="77" t="str">
        <f>IF(リスト!I37="","",リスト!I37)</f>
        <v>茨　木</v>
      </c>
      <c r="HI38" s="77" t="str">
        <f>IF(リスト!J37="","",リスト!J37)</f>
        <v>中　野</v>
      </c>
      <c r="HJ38" s="77" t="str">
        <f>IF(リスト!K37="","",リスト!K37)</f>
        <v>唐　国</v>
      </c>
      <c r="HK38" s="77" t="str">
        <f>IF(リスト!L37="","",リスト!L37)</f>
        <v>西大久保</v>
      </c>
      <c r="HL38" s="77" t="str">
        <f>IF(リスト!M37="","",リスト!M37)</f>
        <v>昆　陽</v>
      </c>
      <c r="HM38" s="77" t="str">
        <f>IF(リスト!N37="","",リスト!N37)</f>
        <v>奈良阪町</v>
      </c>
      <c r="HN38" s="77" t="str">
        <f>IF(リスト!O37="","",リスト!O37)</f>
        <v>奥吉野P/S</v>
      </c>
      <c r="HO38" s="460" t="str">
        <f>IF(リスト!P37="","",リスト!P37)</f>
        <v/>
      </c>
      <c r="HQ38" s="258" t="str">
        <f t="shared" ref="HQ38:II38" si="122">IF(FQ38="○","○",IF(FQ38="×","○",IF(FQ39="○","○",IF(FQ39="×","○",IF(FQ37="","",FQ37)))))</f>
        <v/>
      </c>
      <c r="HR38" s="258" t="str">
        <f t="shared" si="122"/>
        <v/>
      </c>
      <c r="HS38" s="258" t="str">
        <f t="shared" si="122"/>
        <v/>
      </c>
      <c r="HT38" s="258" t="str">
        <f t="shared" si="122"/>
        <v/>
      </c>
      <c r="HU38" s="258" t="str">
        <f t="shared" si="122"/>
        <v/>
      </c>
      <c r="HV38" s="258" t="str">
        <f t="shared" si="122"/>
        <v/>
      </c>
      <c r="HW38" s="258" t="str">
        <f t="shared" si="122"/>
        <v/>
      </c>
      <c r="HX38" s="258" t="str">
        <f t="shared" si="122"/>
        <v/>
      </c>
      <c r="HY38" s="258" t="str">
        <f t="shared" si="122"/>
        <v/>
      </c>
      <c r="HZ38" s="258" t="str">
        <f t="shared" si="122"/>
        <v/>
      </c>
      <c r="IA38" s="258" t="str">
        <f t="shared" si="122"/>
        <v/>
      </c>
      <c r="IB38" s="258" t="str">
        <f t="shared" si="122"/>
        <v/>
      </c>
      <c r="IC38" s="258" t="str">
        <f t="shared" si="122"/>
        <v/>
      </c>
      <c r="ID38" s="258" t="str">
        <f t="shared" si="122"/>
        <v/>
      </c>
      <c r="IE38" s="258" t="str">
        <f t="shared" si="122"/>
        <v/>
      </c>
      <c r="IF38" s="258" t="str">
        <f t="shared" si="122"/>
        <v/>
      </c>
      <c r="IG38" s="258" t="str">
        <f t="shared" si="122"/>
        <v/>
      </c>
      <c r="IH38" s="258" t="str">
        <f t="shared" si="122"/>
        <v/>
      </c>
      <c r="II38" s="258" t="str">
        <f t="shared" si="122"/>
        <v/>
      </c>
      <c r="IJ38" s="258" t="str">
        <f t="shared" ref="IJ38" si="123">IF(GJ38="○","○",IF(GJ38="×","○",IF(GJ39="○","○",IF(GJ39="×","○",IF(GJ37="","",GJ37)))))</f>
        <v/>
      </c>
      <c r="IK38" s="258" t="str">
        <f t="shared" ref="IK38" si="124">IF(GK38="○","○",IF(GK38="×","○",IF(GK39="○","○",IF(GK39="×","○",IF(GK37="","",GK37)))))</f>
        <v/>
      </c>
      <c r="IL38" s="258" t="str">
        <f t="shared" ref="IL38" si="125">IF(GL38="○","○",IF(GL38="×","○",IF(GL39="○","○",IF(GL39="×","○",IF(GL37="","",GL37)))))</f>
        <v/>
      </c>
      <c r="IM38" s="258" t="str">
        <f t="shared" ref="IM38" si="126">IF(GM38="○","○",IF(GM38="×","○",IF(GM39="○","○",IF(GM39="×","○",IF(GM37="","",GM37)))))</f>
        <v/>
      </c>
      <c r="IN38" s="258" t="str">
        <f t="shared" ref="IN38" si="127">IF(GN38="○","○",IF(GN38="×","○",IF(GN39="○","○",IF(GN39="×","○",IF(GN37="","",GN37)))))</f>
        <v/>
      </c>
      <c r="IO38" s="258" t="str">
        <f t="shared" ref="IO38" si="128">IF(GO38="○","○",IF(GO38="×","○",IF(GO39="○","○",IF(GO39="×","○",IF(GO37="","",GO37)))))</f>
        <v/>
      </c>
      <c r="IP38" s="258" t="str">
        <f t="shared" ref="IP38" si="129">IF(GP38="○","○",IF(GP38="×","○",IF(GP39="○","○",IF(GP39="×","○",IF(GP37="","",GP37)))))</f>
        <v/>
      </c>
      <c r="IQ38" s="258" t="str">
        <f t="shared" ref="IQ38" si="130">IF(GQ38="○","○",IF(GQ38="×","○",IF(GQ39="○","○",IF(GQ39="×","○",IF(GQ37="","",GQ37)))))</f>
        <v/>
      </c>
      <c r="IR38" s="258" t="str">
        <f t="shared" ref="IR38" si="131">IF(GR38="○","○",IF(GR38="×","○",IF(GR39="○","○",IF(GR39="×","○",IF(GR37="","",GR37)))))</f>
        <v/>
      </c>
      <c r="IS38" s="258" t="str">
        <f t="shared" ref="IS38" si="132">IF(GW38="○","○",IF(GW38="×","○",IF(GW39="○","○",IF(GW39="×","○",IF(GW37="","",GW37)))))</f>
        <v/>
      </c>
      <c r="IT38" s="258" t="str">
        <f t="shared" ref="IT38" si="133">IF(GX38="○","○",IF(GX38="×","○",IF(GX39="○","○",IF(GX39="×","○",IF(GX37="","",GX37)))))</f>
        <v/>
      </c>
      <c r="IV38" s="395"/>
      <c r="IW38" s="395"/>
      <c r="IX38" s="395"/>
      <c r="IY38" s="395"/>
      <c r="IZ38" s="395"/>
      <c r="JA38" s="395"/>
      <c r="JB38" s="395"/>
      <c r="JC38" s="395"/>
      <c r="JD38" s="395"/>
      <c r="JE38" s="395"/>
      <c r="JF38" s="395"/>
      <c r="JG38" s="395"/>
      <c r="JH38" s="395"/>
      <c r="JI38" s="395"/>
      <c r="JJ38" s="395"/>
      <c r="JK38" s="395"/>
      <c r="JL38" s="395"/>
      <c r="JM38" s="395"/>
      <c r="JN38" s="395"/>
      <c r="JO38" s="395"/>
      <c r="JP38" s="395"/>
      <c r="JQ38" s="395"/>
      <c r="JR38" s="395"/>
      <c r="JS38" s="395"/>
      <c r="JT38" s="395"/>
      <c r="JU38" s="395"/>
      <c r="JV38" s="395"/>
      <c r="JW38" s="395"/>
      <c r="JX38" s="395"/>
      <c r="JY38" s="395"/>
      <c r="JZ38" s="395"/>
      <c r="KA38" s="395"/>
      <c r="KB38" s="395"/>
      <c r="KC38" s="395"/>
      <c r="KD38" s="395"/>
      <c r="KE38" s="395"/>
      <c r="KF38" s="395"/>
      <c r="KG38" s="395"/>
      <c r="KH38" s="395"/>
      <c r="KI38" s="395"/>
      <c r="KJ38" s="395"/>
      <c r="KK38" s="395"/>
      <c r="KL38" s="395"/>
      <c r="KM38" s="395"/>
      <c r="KN38" s="395"/>
      <c r="KO38" s="395"/>
      <c r="KP38" s="395"/>
      <c r="KQ38" s="395"/>
      <c r="KR38" s="395"/>
      <c r="KS38" s="395"/>
      <c r="KT38" s="395"/>
      <c r="KU38" s="395"/>
      <c r="KV38" s="395"/>
      <c r="KW38" s="395"/>
      <c r="KX38" s="395"/>
      <c r="KY38" s="395"/>
      <c r="KZ38" s="395"/>
      <c r="LA38" s="395"/>
      <c r="LB38" s="395"/>
      <c r="LC38" s="395"/>
      <c r="LD38" s="395"/>
      <c r="LE38" s="395"/>
      <c r="LF38" s="395"/>
      <c r="LG38" s="395"/>
      <c r="LH38" s="395"/>
      <c r="LI38" s="395"/>
      <c r="LJ38" s="395"/>
      <c r="LK38" s="395"/>
      <c r="LL38" s="395"/>
      <c r="LM38" s="395"/>
      <c r="LN38" s="395"/>
      <c r="LO38" s="395"/>
      <c r="LP38" s="395"/>
      <c r="LQ38" s="395"/>
      <c r="LR38" s="395"/>
      <c r="LS38" s="395"/>
      <c r="LT38" s="395"/>
      <c r="LU38" s="395"/>
      <c r="LV38" s="395"/>
      <c r="LW38" s="395"/>
      <c r="LX38" s="395"/>
      <c r="LY38" s="395"/>
      <c r="LZ38" s="395"/>
      <c r="MA38" s="395"/>
      <c r="MB38" s="395"/>
      <c r="MC38" s="395"/>
      <c r="MD38" s="395"/>
      <c r="ME38" s="395"/>
      <c r="MF38" s="395"/>
      <c r="MG38" s="395"/>
      <c r="MH38" s="395"/>
      <c r="MI38" s="395"/>
      <c r="MJ38" s="395"/>
      <c r="MK38" s="395"/>
      <c r="ML38" s="395"/>
      <c r="MM38" s="395"/>
      <c r="MN38" s="395"/>
      <c r="MO38" s="395"/>
      <c r="MP38" s="395"/>
      <c r="MQ38" s="395"/>
      <c r="MR38" s="395"/>
      <c r="MS38" s="395"/>
      <c r="MT38" s="395"/>
      <c r="MU38" s="395"/>
      <c r="MV38" s="395"/>
      <c r="MW38" s="395"/>
      <c r="MX38" s="395"/>
      <c r="MY38" s="395"/>
      <c r="MZ38" s="395"/>
      <c r="NA38" s="395"/>
      <c r="NB38" s="395"/>
      <c r="NC38" s="395"/>
      <c r="ND38" s="395"/>
      <c r="NE38" s="395"/>
      <c r="NF38" s="395"/>
      <c r="NG38" s="395"/>
      <c r="NH38" s="395"/>
      <c r="NI38" s="395"/>
      <c r="NJ38" s="395"/>
      <c r="NK38" s="395"/>
      <c r="NL38" s="395"/>
      <c r="NM38" s="395"/>
      <c r="NN38" s="395"/>
      <c r="NO38" s="395"/>
      <c r="NP38" s="395"/>
      <c r="NQ38" s="395"/>
      <c r="NR38" s="395"/>
      <c r="NS38" s="395"/>
      <c r="NT38" s="395"/>
      <c r="NU38" s="395"/>
      <c r="NV38" s="395"/>
      <c r="NW38" s="395"/>
      <c r="NX38" s="395"/>
      <c r="NY38" s="395"/>
      <c r="NZ38" s="395"/>
      <c r="OA38" s="395"/>
      <c r="OB38" s="395"/>
      <c r="OC38" s="395"/>
      <c r="OD38" s="395"/>
      <c r="OE38" s="395"/>
      <c r="OF38" s="395"/>
      <c r="OG38" s="395"/>
      <c r="OH38" s="395"/>
      <c r="OI38" s="395"/>
      <c r="OJ38" s="395"/>
      <c r="OK38" s="395"/>
      <c r="OL38" s="395"/>
      <c r="OM38" s="395"/>
      <c r="ON38" s="395"/>
      <c r="OO38" s="395"/>
      <c r="OP38" s="395"/>
      <c r="OQ38" s="395"/>
      <c r="OR38" s="395"/>
      <c r="OS38" s="395"/>
      <c r="OT38" s="395"/>
      <c r="OU38" s="395"/>
      <c r="OV38" s="395"/>
      <c r="OW38" s="395"/>
      <c r="OX38" s="395"/>
      <c r="OY38" s="395"/>
      <c r="OZ38" s="395"/>
      <c r="PA38" s="395"/>
      <c r="PB38" s="395"/>
      <c r="PC38" s="395"/>
      <c r="PD38" s="395"/>
      <c r="PE38" s="395"/>
      <c r="PF38" s="395"/>
      <c r="PG38" s="395"/>
      <c r="PH38" s="395"/>
      <c r="PI38" s="395"/>
      <c r="PJ38" s="395"/>
      <c r="PK38" s="395"/>
      <c r="PL38" s="395"/>
      <c r="PM38" s="395"/>
      <c r="PN38" s="395"/>
      <c r="PO38" s="395"/>
      <c r="PP38" s="395"/>
      <c r="PQ38" s="395"/>
      <c r="PR38" s="395"/>
      <c r="PS38" s="395"/>
      <c r="PT38" s="395"/>
      <c r="PU38" s="395"/>
      <c r="PV38" s="395"/>
      <c r="PW38" s="395"/>
      <c r="PX38" s="395"/>
      <c r="PY38" s="395"/>
      <c r="PZ38" s="395"/>
      <c r="QA38" s="395"/>
      <c r="QB38" s="395"/>
      <c r="QC38" s="395"/>
      <c r="QD38" s="395"/>
      <c r="QE38" s="395"/>
      <c r="QF38" s="395"/>
      <c r="QG38" s="395"/>
      <c r="QH38" s="395"/>
      <c r="QI38" s="395"/>
      <c r="QJ38" s="395"/>
      <c r="QK38" s="395"/>
      <c r="QL38" s="395"/>
      <c r="QM38" s="395"/>
      <c r="QN38" s="395"/>
      <c r="QO38" s="395"/>
      <c r="QP38" s="395"/>
      <c r="QQ38" s="395"/>
      <c r="QR38" s="395"/>
      <c r="QS38" s="395"/>
      <c r="QT38" s="395"/>
      <c r="QU38" s="395"/>
      <c r="QV38" s="395"/>
      <c r="QW38" s="395"/>
      <c r="QX38" s="395"/>
      <c r="QY38" s="395"/>
      <c r="QZ38" s="395"/>
      <c r="RA38" s="395"/>
      <c r="RB38" s="395"/>
      <c r="RC38" s="395"/>
      <c r="RD38" s="395"/>
      <c r="RE38" s="395"/>
      <c r="RF38" s="395"/>
      <c r="RG38" s="395"/>
      <c r="RH38" s="395"/>
      <c r="RI38" s="395"/>
      <c r="RJ38" s="395"/>
      <c r="RK38" s="395"/>
      <c r="RL38" s="395"/>
      <c r="RM38" s="395"/>
      <c r="RN38" s="395"/>
      <c r="RO38" s="395"/>
      <c r="RP38" s="395"/>
      <c r="RQ38" s="395"/>
      <c r="RR38" s="395"/>
      <c r="RS38" s="395"/>
      <c r="RT38" s="395"/>
      <c r="RU38" s="395"/>
      <c r="RV38" s="395"/>
      <c r="RW38" s="395"/>
      <c r="RX38" s="395"/>
      <c r="RY38" s="395"/>
      <c r="RZ38" s="395"/>
      <c r="SA38" s="395"/>
      <c r="SB38" s="395"/>
      <c r="SC38" s="395"/>
      <c r="SD38" s="395"/>
      <c r="SE38" s="395"/>
      <c r="SF38" s="395"/>
      <c r="SG38" s="395"/>
      <c r="SH38" s="395"/>
      <c r="SI38" s="395"/>
      <c r="SJ38" s="395"/>
      <c r="SK38" s="395"/>
      <c r="SL38" s="395"/>
      <c r="SM38" s="395"/>
      <c r="SN38" s="395"/>
      <c r="SO38" s="395"/>
      <c r="SP38" s="395"/>
      <c r="SQ38" s="395"/>
      <c r="SR38" s="395"/>
      <c r="SS38" s="395"/>
      <c r="ST38" s="395"/>
      <c r="SU38" s="395"/>
      <c r="SV38" s="395"/>
      <c r="SW38" s="395"/>
      <c r="SX38" s="395"/>
      <c r="SY38" s="395"/>
      <c r="SZ38" s="395"/>
      <c r="TA38" s="395"/>
      <c r="TB38" s="395"/>
      <c r="TC38" s="395"/>
      <c r="TD38" s="395"/>
      <c r="TE38" s="395"/>
      <c r="TF38" s="395"/>
      <c r="TG38" s="395"/>
      <c r="TH38" s="395"/>
      <c r="TI38" s="395"/>
      <c r="TJ38" s="395"/>
      <c r="TK38" s="395"/>
    </row>
    <row r="39" spans="1:531" ht="33" customHeight="1" x14ac:dyDescent="0.2">
      <c r="A39" s="228"/>
      <c r="B39" s="647"/>
      <c r="C39" s="648"/>
      <c r="D39" s="648"/>
      <c r="E39" s="649"/>
      <c r="F39" s="647"/>
      <c r="G39" s="648"/>
      <c r="H39" s="648"/>
      <c r="I39" s="649"/>
      <c r="J39" s="647"/>
      <c r="K39" s="648"/>
      <c r="L39" s="648"/>
      <c r="M39" s="649"/>
      <c r="N39" s="647"/>
      <c r="O39" s="648"/>
      <c r="P39" s="648"/>
      <c r="Q39" s="648"/>
      <c r="R39" s="649"/>
      <c r="S39" s="647"/>
      <c r="T39" s="648"/>
      <c r="U39" s="648"/>
      <c r="V39" s="649"/>
      <c r="W39" s="647"/>
      <c r="X39" s="648"/>
      <c r="Y39" s="648"/>
      <c r="Z39" s="649"/>
      <c r="AA39" s="647"/>
      <c r="AB39" s="648"/>
      <c r="AC39" s="648"/>
      <c r="AD39" s="649"/>
      <c r="AE39" s="647"/>
      <c r="AF39" s="648"/>
      <c r="AG39" s="648"/>
      <c r="AH39" s="648"/>
      <c r="AI39" s="649"/>
      <c r="AJ39" s="647"/>
      <c r="AK39" s="648"/>
      <c r="AL39" s="648"/>
      <c r="AM39" s="649"/>
      <c r="AN39" s="647"/>
      <c r="AO39" s="648"/>
      <c r="AP39" s="648"/>
      <c r="AQ39" s="649"/>
      <c r="AR39" s="647"/>
      <c r="AS39" s="648"/>
      <c r="AT39" s="648"/>
      <c r="AU39" s="649"/>
      <c r="AV39" s="647"/>
      <c r="AW39" s="648"/>
      <c r="AX39" s="648"/>
      <c r="AY39" s="648"/>
      <c r="AZ39" s="739"/>
      <c r="BA39" s="647"/>
      <c r="BB39" s="648"/>
      <c r="BC39" s="648"/>
      <c r="BD39" s="649"/>
      <c r="BE39" s="647"/>
      <c r="BF39" s="648"/>
      <c r="BG39" s="648"/>
      <c r="BH39" s="649"/>
      <c r="BI39" s="647"/>
      <c r="BJ39" s="648"/>
      <c r="BK39" s="648"/>
      <c r="BL39" s="649"/>
      <c r="BM39" s="647"/>
      <c r="BN39" s="648"/>
      <c r="BO39" s="648"/>
      <c r="BP39" s="648"/>
      <c r="BQ39" s="739"/>
      <c r="BR39" s="647"/>
      <c r="BS39" s="648"/>
      <c r="BT39" s="648"/>
      <c r="BU39" s="649"/>
      <c r="BV39" s="647"/>
      <c r="BW39" s="648"/>
      <c r="BX39" s="648"/>
      <c r="BY39" s="649"/>
      <c r="BZ39" s="647"/>
      <c r="CA39" s="648"/>
      <c r="CB39" s="648"/>
      <c r="CC39" s="649"/>
      <c r="CD39" s="647"/>
      <c r="CE39" s="648"/>
      <c r="CF39" s="648"/>
      <c r="CG39" s="648"/>
      <c r="CH39" s="739"/>
      <c r="CI39" s="647"/>
      <c r="CJ39" s="648"/>
      <c r="CK39" s="648"/>
      <c r="CL39" s="649"/>
      <c r="CM39" s="647"/>
      <c r="CN39" s="648"/>
      <c r="CO39" s="648"/>
      <c r="CP39" s="649"/>
      <c r="CQ39" s="647"/>
      <c r="CR39" s="648"/>
      <c r="CS39" s="648"/>
      <c r="CT39" s="649"/>
      <c r="CU39" s="647"/>
      <c r="CV39" s="648"/>
      <c r="CW39" s="648"/>
      <c r="CX39" s="648"/>
      <c r="CY39" s="649"/>
      <c r="CZ39" s="647"/>
      <c r="DA39" s="648"/>
      <c r="DB39" s="648"/>
      <c r="DC39" s="649"/>
      <c r="DD39" s="647"/>
      <c r="DE39" s="648"/>
      <c r="DF39" s="648"/>
      <c r="DG39" s="649"/>
      <c r="DH39" s="647"/>
      <c r="DI39" s="648"/>
      <c r="DJ39" s="648"/>
      <c r="DK39" s="649"/>
      <c r="DL39" s="647"/>
      <c r="DM39" s="648"/>
      <c r="DN39" s="648"/>
      <c r="DO39" s="649"/>
      <c r="DP39" s="647"/>
      <c r="DQ39" s="648"/>
      <c r="DR39" s="648"/>
      <c r="DS39" s="649"/>
      <c r="DT39" s="647"/>
      <c r="DU39" s="648"/>
      <c r="DV39" s="648"/>
      <c r="DW39" s="649"/>
      <c r="DX39" s="647"/>
      <c r="DY39" s="648"/>
      <c r="DZ39" s="648"/>
      <c r="EA39" s="649"/>
      <c r="EB39" s="647"/>
      <c r="EC39" s="648"/>
      <c r="ED39" s="648"/>
      <c r="EE39" s="649"/>
      <c r="EF39" s="647"/>
      <c r="EG39" s="648"/>
      <c r="EH39" s="648"/>
      <c r="EI39" s="649"/>
      <c r="EJ39" s="647"/>
      <c r="EK39" s="648"/>
      <c r="EL39" s="648"/>
      <c r="EM39" s="649"/>
      <c r="EN39" s="647"/>
      <c r="EO39" s="648"/>
      <c r="EP39" s="648"/>
      <c r="EQ39" s="649"/>
      <c r="ER39" s="647"/>
      <c r="ES39" s="648"/>
      <c r="ET39" s="648"/>
      <c r="EU39" s="649"/>
      <c r="EV39" s="647"/>
      <c r="EW39" s="648"/>
      <c r="EX39" s="648"/>
      <c r="EY39" s="648"/>
      <c r="EZ39" s="648"/>
      <c r="FA39" s="648"/>
      <c r="FB39" s="649"/>
      <c r="FC39" s="647"/>
      <c r="FD39" s="648"/>
      <c r="FE39" s="648"/>
      <c r="FF39" s="648"/>
      <c r="FG39" s="648"/>
      <c r="FH39" s="648"/>
      <c r="FI39" s="649"/>
      <c r="FJ39" s="647"/>
      <c r="FK39" s="648"/>
      <c r="FL39" s="648"/>
      <c r="FM39" s="648"/>
      <c r="FN39" s="648"/>
      <c r="FO39" s="826"/>
      <c r="FP39" s="739"/>
      <c r="FQ39" s="814" t="str">
        <f t="shared" ref="FQ39:GX39" si="134">IF((COUNTIF($B$70:$DS$70,FQ41)&gt;=2),"×",IF((COUNTIF($B$70:$DS$70,FQ41)=1),"○"," "))</f>
        <v xml:space="preserve"> </v>
      </c>
      <c r="FR39" s="674" t="str">
        <f t="shared" si="134"/>
        <v xml:space="preserve"> </v>
      </c>
      <c r="FS39" s="674" t="str">
        <f t="shared" si="134"/>
        <v xml:space="preserve"> </v>
      </c>
      <c r="FT39" s="674" t="str">
        <f t="shared" si="134"/>
        <v xml:space="preserve"> </v>
      </c>
      <c r="FU39" s="674" t="str">
        <f t="shared" si="134"/>
        <v xml:space="preserve"> </v>
      </c>
      <c r="FV39" s="674" t="str">
        <f t="shared" si="134"/>
        <v xml:space="preserve"> </v>
      </c>
      <c r="FW39" s="674" t="str">
        <f t="shared" si="134"/>
        <v xml:space="preserve"> </v>
      </c>
      <c r="FX39" s="674" t="str">
        <f t="shared" si="134"/>
        <v xml:space="preserve"> </v>
      </c>
      <c r="FY39" s="674" t="str">
        <f t="shared" si="134"/>
        <v xml:space="preserve"> </v>
      </c>
      <c r="FZ39" s="674" t="str">
        <f t="shared" si="134"/>
        <v xml:space="preserve"> </v>
      </c>
      <c r="GA39" s="674" t="str">
        <f t="shared" si="134"/>
        <v xml:space="preserve"> </v>
      </c>
      <c r="GB39" s="674" t="str">
        <f t="shared" si="134"/>
        <v xml:space="preserve"> </v>
      </c>
      <c r="GC39" s="674" t="str">
        <f t="shared" si="134"/>
        <v xml:space="preserve"> </v>
      </c>
      <c r="GD39" s="674" t="str">
        <f t="shared" si="134"/>
        <v xml:space="preserve"> </v>
      </c>
      <c r="GE39" s="674" t="str">
        <f t="shared" si="134"/>
        <v xml:space="preserve"> </v>
      </c>
      <c r="GF39" s="674" t="str">
        <f t="shared" si="134"/>
        <v xml:space="preserve"> </v>
      </c>
      <c r="GG39" s="674" t="str">
        <f t="shared" si="134"/>
        <v xml:space="preserve"> </v>
      </c>
      <c r="GH39" s="674" t="str">
        <f t="shared" si="134"/>
        <v xml:space="preserve"> </v>
      </c>
      <c r="GI39" s="674" t="str">
        <f t="shared" si="134"/>
        <v xml:space="preserve"> </v>
      </c>
      <c r="GJ39" s="674" t="str">
        <f t="shared" si="134"/>
        <v xml:space="preserve"> </v>
      </c>
      <c r="GK39" s="674" t="str">
        <f t="shared" si="134"/>
        <v xml:space="preserve"> </v>
      </c>
      <c r="GL39" s="674" t="str">
        <f t="shared" si="134"/>
        <v xml:space="preserve"> </v>
      </c>
      <c r="GM39" s="795" t="str">
        <f t="shared" si="134"/>
        <v xml:space="preserve"> </v>
      </c>
      <c r="GN39" s="674" t="str">
        <f t="shared" si="134"/>
        <v xml:space="preserve"> </v>
      </c>
      <c r="GO39" s="674" t="str">
        <f t="shared" si="134"/>
        <v xml:space="preserve"> </v>
      </c>
      <c r="GP39" s="795" t="str">
        <f t="shared" si="134"/>
        <v xml:space="preserve"> </v>
      </c>
      <c r="GQ39" s="674" t="str">
        <f t="shared" si="134"/>
        <v xml:space="preserve"> </v>
      </c>
      <c r="GR39" s="674" t="str">
        <f t="shared" si="134"/>
        <v xml:space="preserve"> </v>
      </c>
      <c r="GS39" s="674" t="str">
        <f t="shared" si="134"/>
        <v xml:space="preserve"> </v>
      </c>
      <c r="GT39" s="674" t="str">
        <f t="shared" si="134"/>
        <v xml:space="preserve"> </v>
      </c>
      <c r="GU39" s="674" t="str">
        <f t="shared" si="134"/>
        <v xml:space="preserve"> </v>
      </c>
      <c r="GV39" s="674" t="str">
        <f t="shared" si="134"/>
        <v xml:space="preserve"> </v>
      </c>
      <c r="GW39" s="674" t="str">
        <f t="shared" si="134"/>
        <v xml:space="preserve"> </v>
      </c>
      <c r="GX39" s="674" t="str">
        <f t="shared" si="134"/>
        <v xml:space="preserve"> </v>
      </c>
      <c r="GY39" s="228">
        <f>A39</f>
        <v>0</v>
      </c>
      <c r="HA39" s="115"/>
      <c r="HB39" s="199">
        <f>リスト!C38</f>
        <v>0</v>
      </c>
      <c r="HC39" s="111" t="str">
        <f>IF(リスト!D38="","",リスト!D38)</f>
        <v>河口２</v>
      </c>
      <c r="HD39" s="111" t="str">
        <f>IF(リスト!F38="","",リスト!F38)</f>
        <v/>
      </c>
      <c r="HE39" s="111" t="str">
        <f>IF(リスト!E38="","",リスト!E38)</f>
        <v>SCB</v>
      </c>
      <c r="HF39" s="202" t="str">
        <f>IF(リスト!G38="","",リスト!G38)</f>
        <v/>
      </c>
      <c r="HG39" s="77" t="str">
        <f>IF(リスト!H38="","",リスト!H38)</f>
        <v>本　田</v>
      </c>
      <c r="HH39" s="77" t="str">
        <f>IF(リスト!I38="","",リスト!I38)</f>
        <v>富　田</v>
      </c>
      <c r="HI39" s="77" t="str">
        <f>IF(リスト!J38="","",リスト!J38)</f>
        <v>田　島</v>
      </c>
      <c r="HJ39" s="77" t="str">
        <f>IF(リスト!K38="","",リスト!K38)</f>
        <v>府　中</v>
      </c>
      <c r="HK39" s="77" t="str">
        <f>IF(リスト!L38="","",リスト!L38)</f>
        <v>松　蔭</v>
      </c>
      <c r="HL39" s="77" t="str">
        <f>IF(リスト!M38="","",リスト!M38)</f>
        <v>東伊丹</v>
      </c>
      <c r="HM39" s="77" t="str">
        <f>IF(リスト!N38="","",リスト!N38)</f>
        <v>六条西</v>
      </c>
      <c r="HN39" s="77" t="str">
        <f>IF(リスト!O38="","",リスト!O38)</f>
        <v>上矢治堰堤</v>
      </c>
      <c r="HO39" s="460" t="str">
        <f>IF(リスト!P38="","",リスト!P38)</f>
        <v/>
      </c>
      <c r="IV39" s="395"/>
      <c r="IW39" s="395"/>
      <c r="IX39" s="395"/>
      <c r="IY39" s="395"/>
      <c r="IZ39" s="395"/>
      <c r="JA39" s="395"/>
      <c r="JB39" s="395"/>
      <c r="JC39" s="395"/>
      <c r="JD39" s="395"/>
      <c r="JE39" s="395"/>
      <c r="JF39" s="395"/>
      <c r="JG39" s="395"/>
      <c r="JH39" s="395"/>
      <c r="JI39" s="395"/>
      <c r="JJ39" s="395"/>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395"/>
      <c r="NH39" s="395"/>
      <c r="NI39" s="395"/>
      <c r="NJ39" s="395"/>
      <c r="NK39" s="395"/>
      <c r="NL39" s="395"/>
      <c r="NM39" s="395"/>
      <c r="NN39" s="395"/>
      <c r="NO39" s="395"/>
      <c r="NP39" s="395"/>
      <c r="NQ39" s="395"/>
      <c r="NR39" s="395"/>
      <c r="NS39" s="395"/>
      <c r="NT39" s="395"/>
      <c r="NU39" s="395"/>
      <c r="NV39" s="395"/>
      <c r="NW39" s="395"/>
      <c r="NX39" s="395"/>
      <c r="NY39" s="395"/>
      <c r="NZ39" s="395"/>
      <c r="OA39" s="395"/>
      <c r="OB39" s="395"/>
      <c r="OC39" s="395"/>
      <c r="OD39" s="395"/>
      <c r="OE39" s="395"/>
      <c r="OF39" s="395"/>
      <c r="OG39" s="395"/>
      <c r="OH39" s="395"/>
      <c r="OI39" s="395"/>
      <c r="OJ39" s="395"/>
      <c r="OK39" s="395"/>
      <c r="OL39" s="395"/>
      <c r="OM39" s="395"/>
      <c r="ON39" s="395"/>
      <c r="OO39" s="395"/>
      <c r="OP39" s="395"/>
      <c r="OQ39" s="395"/>
      <c r="OR39" s="395"/>
      <c r="OS39" s="395"/>
      <c r="OT39" s="395"/>
      <c r="OU39" s="395"/>
      <c r="OV39" s="395"/>
      <c r="OW39" s="395"/>
      <c r="OX39" s="395"/>
      <c r="OY39" s="395"/>
      <c r="OZ39" s="395"/>
      <c r="PA39" s="395"/>
      <c r="PB39" s="395"/>
      <c r="PC39" s="395"/>
      <c r="PD39" s="395"/>
      <c r="PE39" s="395"/>
      <c r="PF39" s="395"/>
      <c r="PG39" s="395"/>
      <c r="PH39" s="395"/>
      <c r="PI39" s="395"/>
      <c r="PJ39" s="395"/>
      <c r="PK39" s="395"/>
      <c r="PL39" s="395"/>
      <c r="PM39" s="395"/>
      <c r="PN39" s="395"/>
      <c r="PO39" s="395"/>
      <c r="PP39" s="395"/>
      <c r="PQ39" s="395"/>
      <c r="PR39" s="395"/>
      <c r="PS39" s="395"/>
      <c r="PT39" s="395"/>
      <c r="PU39" s="395"/>
      <c r="PV39" s="395"/>
      <c r="PW39" s="395"/>
      <c r="PX39" s="395"/>
      <c r="PY39" s="395"/>
      <c r="PZ39" s="395"/>
      <c r="QA39" s="395"/>
      <c r="QB39" s="395"/>
      <c r="QC39" s="395"/>
      <c r="QD39" s="395"/>
      <c r="QE39" s="395"/>
      <c r="QF39" s="395"/>
      <c r="QG39" s="395"/>
      <c r="QH39" s="395"/>
      <c r="QI39" s="395"/>
      <c r="QJ39" s="395"/>
      <c r="QK39" s="395"/>
      <c r="QL39" s="395"/>
      <c r="QM39" s="395"/>
      <c r="QN39" s="395"/>
      <c r="QO39" s="395"/>
      <c r="QP39" s="395"/>
      <c r="QQ39" s="395"/>
      <c r="QR39" s="395"/>
      <c r="QS39" s="395"/>
      <c r="QT39" s="395"/>
      <c r="QU39" s="395"/>
      <c r="QV39" s="395"/>
      <c r="QW39" s="395"/>
      <c r="QX39" s="395"/>
      <c r="QY39" s="395"/>
      <c r="QZ39" s="395"/>
      <c r="RA39" s="395"/>
      <c r="RB39" s="395"/>
      <c r="RC39" s="395"/>
      <c r="RD39" s="395"/>
      <c r="RE39" s="395"/>
      <c r="RF39" s="395"/>
      <c r="RG39" s="395"/>
      <c r="RH39" s="395"/>
      <c r="RI39" s="395"/>
      <c r="RJ39" s="395"/>
      <c r="RK39" s="395"/>
      <c r="RL39" s="395"/>
      <c r="RM39" s="395"/>
      <c r="RN39" s="395"/>
      <c r="RO39" s="395"/>
      <c r="RP39" s="395"/>
      <c r="RQ39" s="395"/>
      <c r="RR39" s="395"/>
      <c r="RS39" s="395"/>
      <c r="RT39" s="395"/>
      <c r="RU39" s="395"/>
      <c r="RV39" s="395"/>
      <c r="RW39" s="395"/>
      <c r="RX39" s="395"/>
      <c r="RY39" s="395"/>
      <c r="RZ39" s="395"/>
      <c r="SA39" s="395"/>
      <c r="SB39" s="395"/>
      <c r="SC39" s="395"/>
      <c r="SD39" s="395"/>
      <c r="SE39" s="395"/>
      <c r="SF39" s="395"/>
      <c r="SG39" s="395"/>
      <c r="SH39" s="395"/>
      <c r="SI39" s="395"/>
      <c r="SJ39" s="395"/>
      <c r="SK39" s="395"/>
      <c r="SL39" s="395"/>
      <c r="SM39" s="395"/>
      <c r="SN39" s="395"/>
      <c r="SO39" s="395"/>
      <c r="SP39" s="395"/>
      <c r="SQ39" s="395"/>
      <c r="SR39" s="395"/>
      <c r="SS39" s="395"/>
      <c r="ST39" s="395"/>
      <c r="SU39" s="395"/>
      <c r="SV39" s="395"/>
      <c r="SW39" s="395"/>
      <c r="SX39" s="395"/>
      <c r="SY39" s="395"/>
      <c r="SZ39" s="395"/>
      <c r="TA39" s="395"/>
      <c r="TB39" s="395"/>
      <c r="TC39" s="395"/>
      <c r="TD39" s="395"/>
      <c r="TE39" s="395"/>
      <c r="TF39" s="395"/>
      <c r="TG39" s="395"/>
      <c r="TH39" s="395"/>
      <c r="TI39" s="395"/>
      <c r="TJ39" s="395"/>
      <c r="TK39" s="395"/>
    </row>
    <row r="40" spans="1:531" ht="21" customHeight="1" x14ac:dyDescent="0.2">
      <c r="A40" s="229"/>
      <c r="B40" s="709" t="s">
        <v>132</v>
      </c>
      <c r="C40" s="715"/>
      <c r="D40" s="716"/>
      <c r="E40" s="717"/>
      <c r="F40" s="709" t="s">
        <v>132</v>
      </c>
      <c r="G40" s="715"/>
      <c r="H40" s="716"/>
      <c r="I40" s="717"/>
      <c r="J40" s="709" t="s">
        <v>117</v>
      </c>
      <c r="K40" s="715"/>
      <c r="L40" s="716"/>
      <c r="M40" s="717"/>
      <c r="N40" s="709" t="s">
        <v>132</v>
      </c>
      <c r="O40" s="710"/>
      <c r="P40" s="715"/>
      <c r="Q40" s="716"/>
      <c r="R40" s="717"/>
      <c r="S40" s="709" t="s">
        <v>132</v>
      </c>
      <c r="T40" s="715"/>
      <c r="U40" s="716"/>
      <c r="V40" s="717"/>
      <c r="W40" s="709" t="s">
        <v>117</v>
      </c>
      <c r="X40" s="715"/>
      <c r="Y40" s="716"/>
      <c r="Z40" s="717"/>
      <c r="AA40" s="709" t="s">
        <v>117</v>
      </c>
      <c r="AB40" s="715"/>
      <c r="AC40" s="716"/>
      <c r="AD40" s="717"/>
      <c r="AE40" s="709" t="s">
        <v>117</v>
      </c>
      <c r="AF40" s="715"/>
      <c r="AG40" s="710"/>
      <c r="AH40" s="749"/>
      <c r="AI40" s="717"/>
      <c r="AJ40" s="709" t="s">
        <v>132</v>
      </c>
      <c r="AK40" s="715"/>
      <c r="AL40" s="716"/>
      <c r="AM40" s="717"/>
      <c r="AN40" s="709" t="s">
        <v>132</v>
      </c>
      <c r="AO40" s="715"/>
      <c r="AP40" s="716"/>
      <c r="AQ40" s="717"/>
      <c r="AR40" s="709" t="s">
        <v>132</v>
      </c>
      <c r="AS40" s="715"/>
      <c r="AT40" s="716"/>
      <c r="AU40" s="717"/>
      <c r="AV40" s="709" t="s">
        <v>132</v>
      </c>
      <c r="AW40" s="715"/>
      <c r="AX40" s="710"/>
      <c r="AY40" s="749"/>
      <c r="AZ40" s="717"/>
      <c r="BA40" s="709" t="s">
        <v>117</v>
      </c>
      <c r="BB40" s="715"/>
      <c r="BC40" s="716"/>
      <c r="BD40" s="717"/>
      <c r="BE40" s="709" t="s">
        <v>117</v>
      </c>
      <c r="BF40" s="715"/>
      <c r="BG40" s="716"/>
      <c r="BH40" s="717"/>
      <c r="BI40" s="709" t="s">
        <v>117</v>
      </c>
      <c r="BJ40" s="715"/>
      <c r="BK40" s="716"/>
      <c r="BL40" s="717"/>
      <c r="BM40" s="709" t="s">
        <v>117</v>
      </c>
      <c r="BN40" s="715"/>
      <c r="BO40" s="710"/>
      <c r="BP40" s="749"/>
      <c r="BQ40" s="717"/>
      <c r="BR40" s="709" t="s">
        <v>117</v>
      </c>
      <c r="BS40" s="715"/>
      <c r="BT40" s="716"/>
      <c r="BU40" s="717"/>
      <c r="BV40" s="709" t="s">
        <v>117</v>
      </c>
      <c r="BW40" s="715"/>
      <c r="BX40" s="716"/>
      <c r="BY40" s="717"/>
      <c r="BZ40" s="709" t="s">
        <v>117</v>
      </c>
      <c r="CA40" s="715"/>
      <c r="CB40" s="716"/>
      <c r="CC40" s="717"/>
      <c r="CD40" s="709" t="s">
        <v>117</v>
      </c>
      <c r="CE40" s="715"/>
      <c r="CF40" s="710"/>
      <c r="CG40" s="749"/>
      <c r="CH40" s="717"/>
      <c r="CI40" s="709" t="s">
        <v>117</v>
      </c>
      <c r="CJ40" s="715"/>
      <c r="CK40" s="716"/>
      <c r="CL40" s="717"/>
      <c r="CM40" s="709" t="s">
        <v>117</v>
      </c>
      <c r="CN40" s="715"/>
      <c r="CO40" s="716"/>
      <c r="CP40" s="717"/>
      <c r="CQ40" s="709" t="s">
        <v>117</v>
      </c>
      <c r="CR40" s="715"/>
      <c r="CS40" s="716"/>
      <c r="CT40" s="717"/>
      <c r="CU40" s="709" t="s">
        <v>117</v>
      </c>
      <c r="CV40" s="715"/>
      <c r="CW40" s="710"/>
      <c r="CX40" s="749"/>
      <c r="CY40" s="717"/>
      <c r="CZ40" s="709" t="s">
        <v>132</v>
      </c>
      <c r="DA40" s="715"/>
      <c r="DB40" s="716"/>
      <c r="DC40" s="717"/>
      <c r="DD40" s="709" t="s">
        <v>132</v>
      </c>
      <c r="DE40" s="715"/>
      <c r="DF40" s="716"/>
      <c r="DG40" s="717"/>
      <c r="DH40" s="709" t="s">
        <v>132</v>
      </c>
      <c r="DI40" s="715"/>
      <c r="DJ40" s="716"/>
      <c r="DK40" s="717"/>
      <c r="DL40" s="709" t="s">
        <v>132</v>
      </c>
      <c r="DM40" s="715"/>
      <c r="DN40" s="716"/>
      <c r="DO40" s="717"/>
      <c r="DP40" s="709" t="s">
        <v>132</v>
      </c>
      <c r="DQ40" s="715"/>
      <c r="DR40" s="716"/>
      <c r="DS40" s="717"/>
      <c r="DT40" s="709" t="s">
        <v>117</v>
      </c>
      <c r="DU40" s="715"/>
      <c r="DV40" s="716"/>
      <c r="DW40" s="717"/>
      <c r="DX40" s="709" t="s">
        <v>117</v>
      </c>
      <c r="DY40" s="715"/>
      <c r="DZ40" s="716"/>
      <c r="EA40" s="717"/>
      <c r="EB40" s="709" t="s">
        <v>117</v>
      </c>
      <c r="EC40" s="715"/>
      <c r="ED40" s="716"/>
      <c r="EE40" s="717"/>
      <c r="EF40" s="709" t="s">
        <v>117</v>
      </c>
      <c r="EG40" s="715"/>
      <c r="EH40" s="716"/>
      <c r="EI40" s="717"/>
      <c r="EJ40" s="709" t="s">
        <v>117</v>
      </c>
      <c r="EK40" s="715"/>
      <c r="EL40" s="716"/>
      <c r="EM40" s="717"/>
      <c r="EN40" s="709" t="s">
        <v>117</v>
      </c>
      <c r="EO40" s="715"/>
      <c r="EP40" s="716"/>
      <c r="EQ40" s="717"/>
      <c r="ER40" s="709" t="s">
        <v>117</v>
      </c>
      <c r="ES40" s="715"/>
      <c r="ET40" s="716"/>
      <c r="EU40" s="717"/>
      <c r="EV40" s="709" t="s">
        <v>117</v>
      </c>
      <c r="EW40" s="665"/>
      <c r="EX40" s="658"/>
      <c r="EY40" s="658"/>
      <c r="EZ40" s="658"/>
      <c r="FA40" s="658"/>
      <c r="FB40" s="659"/>
      <c r="FC40" s="709" t="s">
        <v>117</v>
      </c>
      <c r="FD40" s="665"/>
      <c r="FE40" s="658"/>
      <c r="FF40" s="658"/>
      <c r="FG40" s="658"/>
      <c r="FH40" s="658"/>
      <c r="FI40" s="659"/>
      <c r="FJ40" s="709" t="s">
        <v>117</v>
      </c>
      <c r="FK40" s="715"/>
      <c r="FL40" s="710"/>
      <c r="FM40" s="715"/>
      <c r="FN40" s="715"/>
      <c r="FO40" s="715"/>
      <c r="FP40" s="800"/>
      <c r="FQ40" s="820"/>
      <c r="FR40" s="675"/>
      <c r="FS40" s="675"/>
      <c r="FT40" s="675"/>
      <c r="FU40" s="675"/>
      <c r="FV40" s="675"/>
      <c r="FW40" s="675"/>
      <c r="FX40" s="675"/>
      <c r="FY40" s="675"/>
      <c r="FZ40" s="675"/>
      <c r="GA40" s="675"/>
      <c r="GB40" s="675"/>
      <c r="GC40" s="675"/>
      <c r="GD40" s="675"/>
      <c r="GE40" s="675"/>
      <c r="GF40" s="675"/>
      <c r="GG40" s="675"/>
      <c r="GH40" s="675"/>
      <c r="GI40" s="675"/>
      <c r="GJ40" s="675"/>
      <c r="GK40" s="675"/>
      <c r="GL40" s="675"/>
      <c r="GM40" s="796"/>
      <c r="GN40" s="675"/>
      <c r="GO40" s="675"/>
      <c r="GP40" s="796"/>
      <c r="GQ40" s="675"/>
      <c r="GR40" s="675"/>
      <c r="GS40" s="675"/>
      <c r="GT40" s="675"/>
      <c r="GU40" s="675"/>
      <c r="GV40" s="675"/>
      <c r="GW40" s="675"/>
      <c r="GX40" s="675"/>
      <c r="GY40" s="229"/>
      <c r="HA40" s="115"/>
      <c r="HB40" s="199">
        <f>リスト!C39</f>
        <v>0</v>
      </c>
      <c r="HC40" s="111" t="str">
        <f>IF(リスト!D39="","",リスト!D39)</f>
        <v>河口３</v>
      </c>
      <c r="HD40" s="111" t="str">
        <f>IF(リスト!F39="","",リスト!F39)</f>
        <v/>
      </c>
      <c r="HE40" s="111" t="str">
        <f>IF(リスト!E39="","",リスト!E39)</f>
        <v>現場調査</v>
      </c>
      <c r="HF40" s="202" t="str">
        <f>IF(リスト!G39="","",リスト!G39)</f>
        <v/>
      </c>
      <c r="HG40" s="77" t="str">
        <f>IF(リスト!H39="","",リスト!H39)</f>
        <v>信濃橋</v>
      </c>
      <c r="HH40" s="77" t="str">
        <f>IF(リスト!I39="","",リスト!I39)</f>
        <v>芥　川</v>
      </c>
      <c r="HI40" s="77" t="str">
        <f>IF(リスト!J39="","",リスト!J39)</f>
        <v>美章園</v>
      </c>
      <c r="HJ40" s="77" t="str">
        <f>IF(リスト!K39="","",リスト!K39)</f>
        <v>浦　田</v>
      </c>
      <c r="HK40" s="77" t="str">
        <f>IF(リスト!L39="","",リスト!L39)</f>
        <v>南明石</v>
      </c>
      <c r="HL40" s="77" t="str">
        <f>IF(リスト!M39="","",リスト!M39)</f>
        <v>千　僧</v>
      </c>
      <c r="HM40" s="77" t="str">
        <f>IF(リスト!N39="","",リスト!N39)</f>
        <v>秋  篠</v>
      </c>
      <c r="HN40" s="77" t="str">
        <f>IF(リスト!O39="","",リスト!O39)</f>
        <v>大滝堰堤</v>
      </c>
      <c r="HO40" s="460" t="str">
        <f>IF(リスト!P39="","",リスト!P39)</f>
        <v/>
      </c>
      <c r="IV40" s="395"/>
      <c r="IW40" s="395"/>
      <c r="IX40" s="395"/>
      <c r="IY40" s="395"/>
      <c r="IZ40" s="395"/>
      <c r="JA40" s="395"/>
      <c r="JB40" s="395"/>
      <c r="JC40" s="395"/>
      <c r="JD40" s="395"/>
      <c r="JE40" s="395"/>
      <c r="JF40" s="395"/>
      <c r="JG40" s="395"/>
      <c r="JH40" s="395"/>
      <c r="JI40" s="395"/>
      <c r="JJ40" s="395"/>
      <c r="JK40" s="395"/>
      <c r="JL40" s="395"/>
      <c r="JM40" s="395"/>
      <c r="JN40" s="395"/>
      <c r="JO40" s="395"/>
      <c r="JP40" s="395"/>
      <c r="JQ40" s="395"/>
      <c r="JR40" s="395"/>
      <c r="JS40" s="395"/>
      <c r="JT40" s="395"/>
      <c r="JU40" s="395"/>
      <c r="JV40" s="395"/>
      <c r="JW40" s="395"/>
      <c r="JX40" s="395"/>
      <c r="JY40" s="395"/>
      <c r="JZ40" s="395"/>
      <c r="KA40" s="395"/>
      <c r="KB40" s="395"/>
      <c r="KC40" s="395"/>
      <c r="KD40" s="395"/>
      <c r="KE40" s="395"/>
      <c r="KF40" s="395"/>
      <c r="KG40" s="395"/>
      <c r="KH40" s="395"/>
      <c r="KI40" s="395"/>
      <c r="KJ40" s="395"/>
      <c r="KK40" s="395"/>
      <c r="KL40" s="395"/>
      <c r="KM40" s="395"/>
      <c r="KN40" s="395"/>
      <c r="KO40" s="395"/>
      <c r="KP40" s="395"/>
      <c r="KQ40" s="395"/>
      <c r="KR40" s="395"/>
      <c r="KS40" s="395"/>
      <c r="KT40" s="395"/>
      <c r="KU40" s="395"/>
      <c r="KV40" s="395"/>
      <c r="KW40" s="395"/>
      <c r="KX40" s="395"/>
      <c r="KY40" s="395"/>
      <c r="KZ40" s="395"/>
      <c r="LA40" s="395"/>
      <c r="LB40" s="395"/>
      <c r="LC40" s="395"/>
      <c r="LD40" s="395"/>
      <c r="LE40" s="395"/>
      <c r="LF40" s="395"/>
      <c r="LG40" s="395"/>
      <c r="LH40" s="395"/>
      <c r="LI40" s="395"/>
      <c r="LJ40" s="395"/>
      <c r="LK40" s="395"/>
      <c r="LL40" s="395"/>
      <c r="LM40" s="395"/>
      <c r="LN40" s="395"/>
      <c r="LO40" s="395"/>
      <c r="LP40" s="395"/>
      <c r="LQ40" s="395"/>
      <c r="LR40" s="395"/>
      <c r="LS40" s="395"/>
      <c r="LT40" s="395"/>
      <c r="LU40" s="395"/>
      <c r="LV40" s="395"/>
      <c r="LW40" s="395"/>
      <c r="LX40" s="395"/>
      <c r="LY40" s="395"/>
      <c r="LZ40" s="395"/>
      <c r="MA40" s="395"/>
      <c r="MB40" s="395"/>
      <c r="MC40" s="395"/>
      <c r="MD40" s="395"/>
      <c r="ME40" s="395"/>
      <c r="MF40" s="395"/>
      <c r="MG40" s="395"/>
      <c r="MH40" s="395"/>
      <c r="MI40" s="395"/>
      <c r="MJ40" s="395"/>
      <c r="MK40" s="395"/>
      <c r="ML40" s="395"/>
      <c r="MM40" s="395"/>
      <c r="MN40" s="395"/>
      <c r="MO40" s="395"/>
      <c r="MP40" s="395"/>
      <c r="MQ40" s="395"/>
      <c r="MR40" s="395"/>
      <c r="MS40" s="395"/>
      <c r="MT40" s="395"/>
      <c r="MU40" s="395"/>
      <c r="MV40" s="395"/>
      <c r="MW40" s="395"/>
      <c r="MX40" s="395"/>
      <c r="MY40" s="395"/>
      <c r="MZ40" s="395"/>
      <c r="NA40" s="395"/>
      <c r="NB40" s="395"/>
      <c r="NC40" s="395"/>
      <c r="ND40" s="395"/>
      <c r="NE40" s="395"/>
      <c r="NF40" s="395"/>
      <c r="NG40" s="395"/>
      <c r="NH40" s="395"/>
      <c r="NI40" s="395"/>
      <c r="NJ40" s="395"/>
      <c r="NK40" s="395"/>
      <c r="NL40" s="395"/>
      <c r="NM40" s="395"/>
      <c r="NN40" s="395"/>
      <c r="NO40" s="395"/>
      <c r="NP40" s="395"/>
      <c r="NQ40" s="395"/>
      <c r="NR40" s="395"/>
      <c r="NS40" s="395"/>
      <c r="NT40" s="395"/>
      <c r="NU40" s="395"/>
      <c r="NV40" s="395"/>
      <c r="NW40" s="395"/>
      <c r="NX40" s="395"/>
      <c r="NY40" s="395"/>
      <c r="NZ40" s="395"/>
      <c r="OA40" s="395"/>
      <c r="OB40" s="395"/>
      <c r="OC40" s="395"/>
      <c r="OD40" s="395"/>
      <c r="OE40" s="395"/>
      <c r="OF40" s="395"/>
      <c r="OG40" s="395"/>
      <c r="OH40" s="395"/>
      <c r="OI40" s="395"/>
      <c r="OJ40" s="395"/>
      <c r="OK40" s="395"/>
      <c r="OL40" s="395"/>
      <c r="OM40" s="395"/>
      <c r="ON40" s="395"/>
      <c r="OO40" s="395"/>
      <c r="OP40" s="395"/>
      <c r="OQ40" s="395"/>
      <c r="OR40" s="395"/>
      <c r="OS40" s="395"/>
      <c r="OT40" s="395"/>
      <c r="OU40" s="395"/>
      <c r="OV40" s="395"/>
      <c r="OW40" s="395"/>
      <c r="OX40" s="395"/>
      <c r="OY40" s="395"/>
      <c r="OZ40" s="395"/>
      <c r="PA40" s="395"/>
      <c r="PB40" s="395"/>
      <c r="PC40" s="395"/>
      <c r="PD40" s="395"/>
      <c r="PE40" s="395"/>
      <c r="PF40" s="395"/>
      <c r="PG40" s="395"/>
      <c r="PH40" s="395"/>
      <c r="PI40" s="395"/>
      <c r="PJ40" s="395"/>
      <c r="PK40" s="395"/>
      <c r="PL40" s="395"/>
      <c r="PM40" s="395"/>
      <c r="PN40" s="395"/>
      <c r="PO40" s="395"/>
      <c r="PP40" s="395"/>
      <c r="PQ40" s="395"/>
      <c r="PR40" s="395"/>
      <c r="PS40" s="395"/>
      <c r="PT40" s="395"/>
      <c r="PU40" s="395"/>
      <c r="PV40" s="395"/>
      <c r="PW40" s="395"/>
      <c r="PX40" s="395"/>
      <c r="PY40" s="395"/>
      <c r="PZ40" s="395"/>
      <c r="QA40" s="395"/>
      <c r="QB40" s="395"/>
      <c r="QC40" s="395"/>
      <c r="QD40" s="395"/>
      <c r="QE40" s="395"/>
      <c r="QF40" s="395"/>
      <c r="QG40" s="395"/>
      <c r="QH40" s="395"/>
      <c r="QI40" s="395"/>
      <c r="QJ40" s="395"/>
      <c r="QK40" s="395"/>
      <c r="QL40" s="395"/>
      <c r="QM40" s="395"/>
      <c r="QN40" s="395"/>
      <c r="QO40" s="395"/>
      <c r="QP40" s="395"/>
      <c r="QQ40" s="395"/>
      <c r="QR40" s="395"/>
      <c r="QS40" s="395"/>
      <c r="QT40" s="395"/>
      <c r="QU40" s="395"/>
      <c r="QV40" s="395"/>
      <c r="QW40" s="395"/>
      <c r="QX40" s="395"/>
      <c r="QY40" s="395"/>
      <c r="QZ40" s="395"/>
      <c r="RA40" s="395"/>
      <c r="RB40" s="395"/>
      <c r="RC40" s="395"/>
      <c r="RD40" s="395"/>
      <c r="RE40" s="395"/>
      <c r="RF40" s="395"/>
      <c r="RG40" s="395"/>
      <c r="RH40" s="395"/>
      <c r="RI40" s="395"/>
      <c r="RJ40" s="395"/>
      <c r="RK40" s="395"/>
      <c r="RL40" s="395"/>
      <c r="RM40" s="395"/>
      <c r="RN40" s="395"/>
      <c r="RO40" s="395"/>
      <c r="RP40" s="395"/>
      <c r="RQ40" s="395"/>
      <c r="RR40" s="395"/>
      <c r="RS40" s="395"/>
      <c r="RT40" s="395"/>
      <c r="RU40" s="395"/>
      <c r="RV40" s="395"/>
      <c r="RW40" s="395"/>
      <c r="RX40" s="395"/>
      <c r="RY40" s="395"/>
      <c r="RZ40" s="395"/>
      <c r="SA40" s="395"/>
      <c r="SB40" s="395"/>
      <c r="SC40" s="395"/>
      <c r="SD40" s="395"/>
      <c r="SE40" s="395"/>
      <c r="SF40" s="395"/>
      <c r="SG40" s="395"/>
      <c r="SH40" s="395"/>
      <c r="SI40" s="395"/>
      <c r="SJ40" s="395"/>
      <c r="SK40" s="395"/>
      <c r="SL40" s="395"/>
      <c r="SM40" s="395"/>
      <c r="SN40" s="395"/>
      <c r="SO40" s="395"/>
      <c r="SP40" s="395"/>
      <c r="SQ40" s="395"/>
      <c r="SR40" s="395"/>
      <c r="SS40" s="395"/>
      <c r="ST40" s="395"/>
      <c r="SU40" s="395"/>
      <c r="SV40" s="395"/>
      <c r="SW40" s="395"/>
      <c r="SX40" s="395"/>
      <c r="SY40" s="395"/>
      <c r="SZ40" s="395"/>
      <c r="TA40" s="395"/>
      <c r="TB40" s="395"/>
      <c r="TC40" s="395"/>
      <c r="TD40" s="395"/>
      <c r="TE40" s="395"/>
      <c r="TF40" s="395"/>
      <c r="TG40" s="395"/>
      <c r="TH40" s="395"/>
      <c r="TI40" s="395"/>
      <c r="TJ40" s="395"/>
      <c r="TK40" s="395"/>
    </row>
    <row r="41" spans="1:531" ht="21" customHeight="1" x14ac:dyDescent="0.2">
      <c r="A41" s="136">
        <f>D41+H41+L41+Q41+U41+Y41+AC41+EH41+EL41+AH41+AL41+AP41+AT41+AY41+BC41+BK41+BP41+BT41+CB41+CG41+CK41+CS41+CX41+DB41+DF41+DJ41+DN41+DR41++DV41+DZ41+ED41+EP41+ET41+FA41+FH41+FO41+BG41+BX41+CO41</f>
        <v>0</v>
      </c>
      <c r="B41" s="660"/>
      <c r="C41" s="718"/>
      <c r="D41" s="719"/>
      <c r="E41" s="720"/>
      <c r="F41" s="660"/>
      <c r="G41" s="718"/>
      <c r="H41" s="719"/>
      <c r="I41" s="720"/>
      <c r="J41" s="660"/>
      <c r="K41" s="718"/>
      <c r="L41" s="719"/>
      <c r="M41" s="720"/>
      <c r="N41" s="660"/>
      <c r="O41" s="661"/>
      <c r="P41" s="718"/>
      <c r="Q41" s="719"/>
      <c r="R41" s="720"/>
      <c r="S41" s="660"/>
      <c r="T41" s="718"/>
      <c r="U41" s="719"/>
      <c r="V41" s="720"/>
      <c r="W41" s="660"/>
      <c r="X41" s="718"/>
      <c r="Y41" s="719"/>
      <c r="Z41" s="720"/>
      <c r="AA41" s="660"/>
      <c r="AB41" s="718"/>
      <c r="AC41" s="719"/>
      <c r="AD41" s="720"/>
      <c r="AE41" s="660"/>
      <c r="AF41" s="661"/>
      <c r="AG41" s="718"/>
      <c r="AH41" s="751"/>
      <c r="AI41" s="943"/>
      <c r="AJ41" s="660"/>
      <c r="AK41" s="718"/>
      <c r="AL41" s="719"/>
      <c r="AM41" s="720"/>
      <c r="AN41" s="660"/>
      <c r="AO41" s="718"/>
      <c r="AP41" s="719"/>
      <c r="AQ41" s="720"/>
      <c r="AR41" s="660"/>
      <c r="AS41" s="718"/>
      <c r="AT41" s="719"/>
      <c r="AU41" s="720"/>
      <c r="AV41" s="660"/>
      <c r="AW41" s="661"/>
      <c r="AX41" s="750"/>
      <c r="AY41" s="719"/>
      <c r="AZ41" s="940"/>
      <c r="BA41" s="660"/>
      <c r="BB41" s="718"/>
      <c r="BC41" s="719"/>
      <c r="BD41" s="720"/>
      <c r="BE41" s="660"/>
      <c r="BF41" s="718"/>
      <c r="BG41" s="719"/>
      <c r="BH41" s="720"/>
      <c r="BI41" s="660"/>
      <c r="BJ41" s="718"/>
      <c r="BK41" s="719"/>
      <c r="BL41" s="720"/>
      <c r="BM41" s="660"/>
      <c r="BN41" s="661"/>
      <c r="BO41" s="750"/>
      <c r="BP41" s="719"/>
      <c r="BQ41" s="940"/>
      <c r="BR41" s="660"/>
      <c r="BS41" s="718"/>
      <c r="BT41" s="719"/>
      <c r="BU41" s="720"/>
      <c r="BV41" s="660"/>
      <c r="BW41" s="718"/>
      <c r="BX41" s="719"/>
      <c r="BY41" s="720"/>
      <c r="BZ41" s="660"/>
      <c r="CA41" s="718"/>
      <c r="CB41" s="719"/>
      <c r="CC41" s="720"/>
      <c r="CD41" s="660"/>
      <c r="CE41" s="661"/>
      <c r="CF41" s="944"/>
      <c r="CG41" s="719"/>
      <c r="CH41" s="940"/>
      <c r="CI41" s="660"/>
      <c r="CJ41" s="718"/>
      <c r="CK41" s="719"/>
      <c r="CL41" s="720"/>
      <c r="CM41" s="660"/>
      <c r="CN41" s="718"/>
      <c r="CO41" s="719"/>
      <c r="CP41" s="720"/>
      <c r="CQ41" s="660"/>
      <c r="CR41" s="718"/>
      <c r="CS41" s="719"/>
      <c r="CT41" s="720"/>
      <c r="CU41" s="660"/>
      <c r="CV41" s="661"/>
      <c r="CW41" s="718"/>
      <c r="CX41" s="719"/>
      <c r="CY41" s="720"/>
      <c r="CZ41" s="660"/>
      <c r="DA41" s="718"/>
      <c r="DB41" s="719"/>
      <c r="DC41" s="720"/>
      <c r="DD41" s="660"/>
      <c r="DE41" s="718"/>
      <c r="DF41" s="719"/>
      <c r="DG41" s="720"/>
      <c r="DH41" s="660"/>
      <c r="DI41" s="718"/>
      <c r="DJ41" s="719"/>
      <c r="DK41" s="720"/>
      <c r="DL41" s="660"/>
      <c r="DM41" s="718"/>
      <c r="DN41" s="719"/>
      <c r="DO41" s="720"/>
      <c r="DP41" s="660"/>
      <c r="DQ41" s="718"/>
      <c r="DR41" s="719"/>
      <c r="DS41" s="720"/>
      <c r="DT41" s="660"/>
      <c r="DU41" s="718"/>
      <c r="DV41" s="719"/>
      <c r="DW41" s="720"/>
      <c r="DX41" s="660"/>
      <c r="DY41" s="718"/>
      <c r="DZ41" s="719"/>
      <c r="EA41" s="720"/>
      <c r="EB41" s="660"/>
      <c r="EC41" s="718"/>
      <c r="ED41" s="719"/>
      <c r="EE41" s="720"/>
      <c r="EF41" s="660"/>
      <c r="EG41" s="718"/>
      <c r="EH41" s="719"/>
      <c r="EI41" s="720"/>
      <c r="EJ41" s="660"/>
      <c r="EK41" s="718"/>
      <c r="EL41" s="719"/>
      <c r="EM41" s="720"/>
      <c r="EN41" s="660"/>
      <c r="EO41" s="718"/>
      <c r="EP41" s="719"/>
      <c r="EQ41" s="720"/>
      <c r="ER41" s="660"/>
      <c r="ES41" s="718"/>
      <c r="ET41" s="719"/>
      <c r="EU41" s="803"/>
      <c r="EV41" s="660"/>
      <c r="EW41" s="661"/>
      <c r="EX41" s="662"/>
      <c r="EY41" s="662"/>
      <c r="EZ41" s="663"/>
      <c r="FA41" s="803"/>
      <c r="FB41" s="803"/>
      <c r="FC41" s="660"/>
      <c r="FD41" s="661"/>
      <c r="FE41" s="662"/>
      <c r="FF41" s="662"/>
      <c r="FG41" s="663"/>
      <c r="FH41" s="803"/>
      <c r="FI41" s="720"/>
      <c r="FJ41" s="660"/>
      <c r="FK41" s="661"/>
      <c r="FL41" s="946"/>
      <c r="FM41" s="946"/>
      <c r="FN41" s="750"/>
      <c r="FO41" s="719"/>
      <c r="FP41" s="803"/>
      <c r="FQ41" s="827" t="str">
        <f>$HC$5</f>
        <v>山　内</v>
      </c>
      <c r="FR41" s="682" t="str">
        <f>$HC$6</f>
        <v>内　方</v>
      </c>
      <c r="FS41" s="682" t="str">
        <f>$HC$7</f>
        <v>平　澤</v>
      </c>
      <c r="FT41" s="682" t="str">
        <f>$HC$8</f>
        <v>船　水</v>
      </c>
      <c r="FU41" s="682" t="str">
        <f>$HC$9</f>
        <v>菅　野</v>
      </c>
      <c r="FV41" s="682" t="str">
        <f>$HC$10</f>
        <v>金　山</v>
      </c>
      <c r="FW41" s="682" t="str">
        <f>$HC$11</f>
        <v>荒　木</v>
      </c>
      <c r="FX41" s="682" t="str">
        <f>$HC$12</f>
        <v>今　井</v>
      </c>
      <c r="FY41" s="682" t="str">
        <f>$HC$13</f>
        <v>平　岡</v>
      </c>
      <c r="FZ41" s="682" t="str">
        <f>$HC$14</f>
        <v>古　澤</v>
      </c>
      <c r="GA41" s="682" t="str">
        <f>$HC$15</f>
        <v>髙比良</v>
      </c>
      <c r="GB41" s="682" t="str">
        <f>$HC$16</f>
        <v>平　松</v>
      </c>
      <c r="GC41" s="682" t="str">
        <f>$HC$17</f>
        <v>中　嶋</v>
      </c>
      <c r="GD41" s="682" t="str">
        <f>$HC$18</f>
        <v>藤　本</v>
      </c>
      <c r="GE41" s="682" t="str">
        <f>$HC$19</f>
        <v>幸　岡</v>
      </c>
      <c r="GF41" s="682" t="str">
        <f>$HC$20</f>
        <v>宮　地</v>
      </c>
      <c r="GG41" s="682" t="str">
        <f>$HC$21</f>
        <v>西　山</v>
      </c>
      <c r="GH41" s="682" t="str">
        <f>$HC$22</f>
        <v>工事Ｇ３</v>
      </c>
      <c r="GI41" s="682" t="str">
        <f>$HC$23</f>
        <v>西　田</v>
      </c>
      <c r="GJ41" s="682" t="str">
        <f>$HC$24</f>
        <v/>
      </c>
      <c r="GK41" s="787" t="str">
        <f>$HC$25</f>
        <v/>
      </c>
      <c r="GL41" s="682" t="str">
        <f>$HC$26</f>
        <v/>
      </c>
      <c r="GM41" s="787" t="str">
        <f>$HC$27</f>
        <v/>
      </c>
      <c r="GN41" s="682" t="str">
        <f>$HC$28</f>
        <v>河　口</v>
      </c>
      <c r="GO41" s="682" t="str">
        <f>$HC$29</f>
        <v>三　谷</v>
      </c>
      <c r="GP41" s="787" t="str">
        <f>$HC$30</f>
        <v>和　本</v>
      </c>
      <c r="GQ41" s="682" t="str">
        <f>$HC$31</f>
        <v>野　木</v>
      </c>
      <c r="GR41" s="682" t="str">
        <f>$HC$32</f>
        <v>東　條</v>
      </c>
      <c r="GS41" s="682" t="str">
        <f>$HC$33</f>
        <v>木　下</v>
      </c>
      <c r="GT41" s="682" t="str">
        <f>$HC$34</f>
        <v>前　島</v>
      </c>
      <c r="GU41" s="682" t="str">
        <f>$HC$35</f>
        <v>小　川</v>
      </c>
      <c r="GV41" s="682" t="str">
        <f>$HC$36</f>
        <v>河口消防</v>
      </c>
      <c r="GW41" s="682" t="str">
        <f>$HC$37</f>
        <v>ダイシン</v>
      </c>
      <c r="GX41" s="676" t="str">
        <f>$HC$38</f>
        <v>ヤマト・新生</v>
      </c>
      <c r="GY41" s="134">
        <f>A41</f>
        <v>0</v>
      </c>
      <c r="GZ41" s="105">
        <f>GZ33+1</f>
        <v>32</v>
      </c>
      <c r="HA41" s="115"/>
      <c r="HB41" s="199">
        <f>リスト!C40</f>
        <v>0</v>
      </c>
      <c r="HC41" s="111" t="str">
        <f>IF(リスト!D40="","",リスト!D40)</f>
        <v>河口４</v>
      </c>
      <c r="HD41" s="111" t="str">
        <f>IF(リスト!F40="","",リスト!F40)</f>
        <v/>
      </c>
      <c r="HE41" s="111" t="str">
        <f>IF(リスト!E40="","",リスト!E40)</f>
        <v>事前打合</v>
      </c>
      <c r="HF41" s="202" t="str">
        <f>IF(リスト!G40="","",リスト!G40)</f>
        <v/>
      </c>
      <c r="HG41" s="77" t="str">
        <f>IF(リスト!H40="","",リスト!H40)</f>
        <v>北　港</v>
      </c>
      <c r="HH41" s="77" t="str">
        <f>IF(リスト!I40="","",リスト!I40)</f>
        <v>五百住</v>
      </c>
      <c r="HI41" s="77" t="str">
        <f>IF(リスト!J40="","",リスト!J40)</f>
        <v>百　済</v>
      </c>
      <c r="HJ41" s="77" t="str">
        <f>IF(リスト!K40="","",リスト!K40)</f>
        <v>忠　岡</v>
      </c>
      <c r="HK41" s="77" t="str">
        <f>IF(リスト!L40="","",リスト!L40)</f>
        <v>西明石</v>
      </c>
      <c r="HL41" s="77" t="str">
        <f>IF(リスト!M40="","",リスト!M40)</f>
        <v>稲　野</v>
      </c>
      <c r="HM41" s="77" t="str">
        <f>IF(リスト!N40="","",リスト!N40)</f>
        <v>大河原P/S</v>
      </c>
      <c r="HN41" s="77" t="str">
        <f>IF(リスト!O40="","",リスト!O40)</f>
        <v>白川堰堤</v>
      </c>
      <c r="HO41" s="460" t="str">
        <f>IF(リスト!P40="","",リスト!P40)</f>
        <v/>
      </c>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395"/>
      <c r="SK41" s="395"/>
      <c r="SL41" s="395"/>
      <c r="SM41" s="395"/>
      <c r="SN41" s="395"/>
      <c r="SO41" s="395"/>
      <c r="SP41" s="395"/>
      <c r="SQ41" s="395"/>
      <c r="SR41" s="395"/>
      <c r="SS41" s="395"/>
      <c r="ST41" s="395"/>
      <c r="SU41" s="395"/>
      <c r="SV41" s="395"/>
      <c r="SW41" s="395"/>
      <c r="SX41" s="395"/>
      <c r="SY41" s="395"/>
      <c r="SZ41" s="395"/>
      <c r="TA41" s="395"/>
      <c r="TB41" s="395"/>
      <c r="TC41" s="395"/>
      <c r="TD41" s="395"/>
      <c r="TE41" s="395"/>
      <c r="TF41" s="395"/>
      <c r="TG41" s="395"/>
      <c r="TH41" s="395"/>
      <c r="TI41" s="395"/>
      <c r="TJ41" s="395"/>
      <c r="TK41" s="395"/>
    </row>
    <row r="42" spans="1:531" ht="37.5" customHeight="1" x14ac:dyDescent="0.2">
      <c r="A42" s="147" t="s">
        <v>102</v>
      </c>
      <c r="B42" s="721"/>
      <c r="C42" s="723"/>
      <c r="D42" s="723"/>
      <c r="E42" s="656"/>
      <c r="F42" s="721"/>
      <c r="G42" s="723"/>
      <c r="H42" s="723"/>
      <c r="I42" s="656"/>
      <c r="J42" s="721"/>
      <c r="K42" s="723"/>
      <c r="L42" s="723"/>
      <c r="M42" s="656"/>
      <c r="N42" s="721"/>
      <c r="O42" s="723"/>
      <c r="P42" s="723"/>
      <c r="Q42" s="723"/>
      <c r="R42" s="656"/>
      <c r="S42" s="721"/>
      <c r="T42" s="723"/>
      <c r="U42" s="723"/>
      <c r="V42" s="656"/>
      <c r="W42" s="721"/>
      <c r="X42" s="723"/>
      <c r="Y42" s="723"/>
      <c r="Z42" s="656"/>
      <c r="AA42" s="721"/>
      <c r="AB42" s="723"/>
      <c r="AC42" s="723"/>
      <c r="AD42" s="656"/>
      <c r="AE42" s="808"/>
      <c r="AF42" s="723"/>
      <c r="AG42" s="723"/>
      <c r="AH42" s="723"/>
      <c r="AI42" s="821"/>
      <c r="AJ42" s="721"/>
      <c r="AK42" s="723"/>
      <c r="AL42" s="723"/>
      <c r="AM42" s="656"/>
      <c r="AN42" s="721"/>
      <c r="AO42" s="723"/>
      <c r="AP42" s="723"/>
      <c r="AQ42" s="656"/>
      <c r="AR42" s="721"/>
      <c r="AS42" s="723"/>
      <c r="AT42" s="723"/>
      <c r="AU42" s="656"/>
      <c r="AV42" s="721"/>
      <c r="AW42" s="723"/>
      <c r="AX42" s="723"/>
      <c r="AY42" s="656"/>
      <c r="AZ42" s="723"/>
      <c r="BA42" s="721"/>
      <c r="BB42" s="723"/>
      <c r="BC42" s="723"/>
      <c r="BD42" s="656"/>
      <c r="BE42" s="721"/>
      <c r="BF42" s="723"/>
      <c r="BG42" s="723"/>
      <c r="BH42" s="656"/>
      <c r="BI42" s="721"/>
      <c r="BJ42" s="723"/>
      <c r="BK42" s="723"/>
      <c r="BL42" s="656"/>
      <c r="BM42" s="721"/>
      <c r="BN42" s="723"/>
      <c r="BO42" s="723"/>
      <c r="BP42" s="656"/>
      <c r="BQ42" s="723"/>
      <c r="BR42" s="721"/>
      <c r="BS42" s="723"/>
      <c r="BT42" s="723"/>
      <c r="BU42" s="656"/>
      <c r="BV42" s="721"/>
      <c r="BW42" s="723"/>
      <c r="BX42" s="723"/>
      <c r="BY42" s="656"/>
      <c r="BZ42" s="721"/>
      <c r="CA42" s="723"/>
      <c r="CB42" s="723"/>
      <c r="CC42" s="656"/>
      <c r="CD42" s="721"/>
      <c r="CE42" s="723"/>
      <c r="CF42" s="723"/>
      <c r="CG42" s="656"/>
      <c r="CH42" s="723"/>
      <c r="CI42" s="721"/>
      <c r="CJ42" s="723"/>
      <c r="CK42" s="723"/>
      <c r="CL42" s="656"/>
      <c r="CM42" s="721"/>
      <c r="CN42" s="723"/>
      <c r="CO42" s="723"/>
      <c r="CP42" s="656"/>
      <c r="CQ42" s="721"/>
      <c r="CR42" s="723"/>
      <c r="CS42" s="723"/>
      <c r="CT42" s="656"/>
      <c r="CU42" s="721"/>
      <c r="CV42" s="723"/>
      <c r="CW42" s="723"/>
      <c r="CX42" s="723"/>
      <c r="CY42" s="656"/>
      <c r="CZ42" s="721"/>
      <c r="DA42" s="723"/>
      <c r="DB42" s="723"/>
      <c r="DC42" s="656"/>
      <c r="DD42" s="721"/>
      <c r="DE42" s="723"/>
      <c r="DF42" s="723"/>
      <c r="DG42" s="656"/>
      <c r="DH42" s="721"/>
      <c r="DI42" s="723"/>
      <c r="DJ42" s="723"/>
      <c r="DK42" s="656"/>
      <c r="DL42" s="721"/>
      <c r="DM42" s="723"/>
      <c r="DN42" s="723"/>
      <c r="DO42" s="656"/>
      <c r="DP42" s="721"/>
      <c r="DQ42" s="723"/>
      <c r="DR42" s="723"/>
      <c r="DS42" s="656"/>
      <c r="DT42" s="721"/>
      <c r="DU42" s="723"/>
      <c r="DV42" s="723"/>
      <c r="DW42" s="656"/>
      <c r="DX42" s="721"/>
      <c r="DY42" s="723"/>
      <c r="DZ42" s="723"/>
      <c r="EA42" s="656"/>
      <c r="EB42" s="721"/>
      <c r="EC42" s="723"/>
      <c r="ED42" s="723"/>
      <c r="EE42" s="656"/>
      <c r="EF42" s="721"/>
      <c r="EG42" s="723"/>
      <c r="EH42" s="723"/>
      <c r="EI42" s="656"/>
      <c r="EJ42" s="721"/>
      <c r="EK42" s="723"/>
      <c r="EL42" s="723"/>
      <c r="EM42" s="656"/>
      <c r="EN42" s="808"/>
      <c r="EO42" s="723"/>
      <c r="EP42" s="723"/>
      <c r="EQ42" s="821"/>
      <c r="ER42" s="721"/>
      <c r="ES42" s="723"/>
      <c r="ET42" s="723"/>
      <c r="EU42" s="656"/>
      <c r="EV42" s="807"/>
      <c r="EW42" s="645"/>
      <c r="EX42" s="645"/>
      <c r="EY42" s="645"/>
      <c r="EZ42" s="645"/>
      <c r="FA42" s="723"/>
      <c r="FB42" s="656"/>
      <c r="FC42" s="807"/>
      <c r="FD42" s="645"/>
      <c r="FE42" s="645"/>
      <c r="FF42" s="645"/>
      <c r="FG42" s="645"/>
      <c r="FH42" s="723"/>
      <c r="FI42" s="656"/>
      <c r="FJ42" s="807"/>
      <c r="FK42" s="645"/>
      <c r="FL42" s="723"/>
      <c r="FM42" s="723"/>
      <c r="FN42" s="723"/>
      <c r="FO42" s="723"/>
      <c r="FP42" s="656"/>
      <c r="FQ42" s="827"/>
      <c r="FR42" s="682"/>
      <c r="FS42" s="682"/>
      <c r="FT42" s="682"/>
      <c r="FU42" s="682"/>
      <c r="FV42" s="682"/>
      <c r="FW42" s="682"/>
      <c r="FX42" s="682"/>
      <c r="FY42" s="682"/>
      <c r="FZ42" s="682"/>
      <c r="GA42" s="682"/>
      <c r="GB42" s="682"/>
      <c r="GC42" s="682"/>
      <c r="GD42" s="682"/>
      <c r="GE42" s="682"/>
      <c r="GF42" s="682"/>
      <c r="GG42" s="682"/>
      <c r="GH42" s="682"/>
      <c r="GI42" s="682"/>
      <c r="GJ42" s="682"/>
      <c r="GK42" s="787"/>
      <c r="GL42" s="682"/>
      <c r="GM42" s="787"/>
      <c r="GN42" s="682"/>
      <c r="GO42" s="682"/>
      <c r="GP42" s="787"/>
      <c r="GQ42" s="682"/>
      <c r="GR42" s="682"/>
      <c r="GS42" s="682"/>
      <c r="GT42" s="682"/>
      <c r="GU42" s="682"/>
      <c r="GV42" s="682"/>
      <c r="GW42" s="682"/>
      <c r="GX42" s="676"/>
      <c r="GY42" s="148" t="s">
        <v>102</v>
      </c>
      <c r="GZ42" s="105" t="str">
        <f>IF(GZ41&gt;GZ6,"",GZ41)</f>
        <v/>
      </c>
      <c r="HA42" s="115"/>
      <c r="HB42" s="199">
        <f>リスト!C41</f>
        <v>0</v>
      </c>
      <c r="HC42" s="111" t="str">
        <f>IF(リスト!D41="","",リスト!D41)</f>
        <v>河口５</v>
      </c>
      <c r="HD42" s="111" t="str">
        <f>IF(リスト!F41="","",リスト!F41)</f>
        <v/>
      </c>
      <c r="HE42" s="111" t="str">
        <f>IF(リスト!E41="","",リスト!E41)</f>
        <v>着前打合</v>
      </c>
      <c r="HF42" s="202" t="str">
        <f>IF(リスト!G41="","",リスト!G41)</f>
        <v/>
      </c>
      <c r="HG42" s="77" t="str">
        <f>IF(リスト!H41="","",リスト!H41)</f>
        <v>四貫島</v>
      </c>
      <c r="HH42" s="77" t="str">
        <f>IF(リスト!I41="","",リスト!I41)</f>
        <v>水無瀬</v>
      </c>
      <c r="HI42" s="77" t="str">
        <f>IF(リスト!J41="","",リスト!J41)</f>
        <v>布　施</v>
      </c>
      <c r="HJ42" s="77" t="str">
        <f>IF(リスト!K41="","",リスト!K41)</f>
        <v>西春木</v>
      </c>
      <c r="HK42" s="77" t="str">
        <f>IF(リスト!L41="","",リスト!L41)</f>
        <v>太　寺</v>
      </c>
      <c r="HL42" s="77" t="str">
        <f>IF(リスト!M41="","",リスト!M41)</f>
        <v>山　本</v>
      </c>
      <c r="HM42" s="77" t="str">
        <f>IF(リスト!N41="","",リスト!N41)</f>
        <v>高山P/S</v>
      </c>
      <c r="HN42" s="77" t="str">
        <f>IF(リスト!O41="","",リスト!O41)</f>
        <v>大股堰堤</v>
      </c>
      <c r="HO42" s="460" t="str">
        <f>IF(リスト!P41="","",リスト!P41)</f>
        <v/>
      </c>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QT42" s="395"/>
      <c r="QU42" s="395"/>
      <c r="QV42" s="395"/>
      <c r="QW42" s="395"/>
      <c r="QX42" s="395"/>
      <c r="QY42" s="395"/>
      <c r="QZ42" s="395"/>
      <c r="RA42" s="395"/>
      <c r="RB42" s="395"/>
      <c r="RC42" s="395"/>
      <c r="RD42" s="395"/>
      <c r="RE42" s="395"/>
      <c r="RF42" s="395"/>
      <c r="RG42" s="395"/>
      <c r="RH42" s="395"/>
      <c r="RI42" s="395"/>
      <c r="RJ42" s="395"/>
      <c r="RK42" s="395"/>
      <c r="RL42" s="395"/>
      <c r="RM42" s="395"/>
      <c r="RN42" s="395"/>
      <c r="RO42" s="395"/>
      <c r="RP42" s="395"/>
      <c r="RQ42" s="395"/>
      <c r="RR42" s="395"/>
      <c r="RS42" s="395"/>
      <c r="RT42" s="395"/>
      <c r="RU42" s="395"/>
      <c r="RV42" s="395"/>
      <c r="RW42" s="395"/>
      <c r="RX42" s="395"/>
      <c r="RY42" s="395"/>
      <c r="RZ42" s="395"/>
      <c r="SA42" s="395"/>
      <c r="SB42" s="395"/>
      <c r="SC42" s="395"/>
      <c r="SD42" s="395"/>
      <c r="SE42" s="395"/>
      <c r="SF42" s="395"/>
      <c r="SG42" s="395"/>
      <c r="SH42" s="395"/>
      <c r="SI42" s="395"/>
      <c r="SJ42" s="395"/>
      <c r="SK42" s="395"/>
      <c r="SL42" s="395"/>
      <c r="SM42" s="395"/>
      <c r="SN42" s="395"/>
      <c r="SO42" s="395"/>
      <c r="SP42" s="395"/>
      <c r="SQ42" s="395"/>
      <c r="SR42" s="395"/>
      <c r="SS42" s="395"/>
      <c r="ST42" s="395"/>
      <c r="SU42" s="395"/>
      <c r="SV42" s="395"/>
      <c r="SW42" s="395"/>
      <c r="SX42" s="395"/>
      <c r="SY42" s="395"/>
      <c r="SZ42" s="395"/>
      <c r="TA42" s="395"/>
      <c r="TB42" s="395"/>
      <c r="TC42" s="395"/>
      <c r="TD42" s="395"/>
      <c r="TE42" s="395"/>
      <c r="TF42" s="395"/>
      <c r="TG42" s="395"/>
      <c r="TH42" s="395"/>
      <c r="TI42" s="395"/>
      <c r="TJ42" s="395"/>
      <c r="TK42" s="395"/>
    </row>
    <row r="43" spans="1:531" ht="37.5" customHeight="1" thickBot="1" x14ac:dyDescent="0.25">
      <c r="A43" s="149"/>
      <c r="B43" s="722"/>
      <c r="C43" s="646"/>
      <c r="D43" s="646"/>
      <c r="E43" s="657"/>
      <c r="F43" s="722"/>
      <c r="G43" s="646"/>
      <c r="H43" s="646"/>
      <c r="I43" s="657"/>
      <c r="J43" s="722"/>
      <c r="K43" s="646"/>
      <c r="L43" s="646"/>
      <c r="M43" s="657"/>
      <c r="N43" s="722"/>
      <c r="O43" s="646"/>
      <c r="P43" s="646"/>
      <c r="Q43" s="646"/>
      <c r="R43" s="657"/>
      <c r="S43" s="722"/>
      <c r="T43" s="646"/>
      <c r="U43" s="646"/>
      <c r="V43" s="657"/>
      <c r="W43" s="722"/>
      <c r="X43" s="646"/>
      <c r="Y43" s="646"/>
      <c r="Z43" s="657"/>
      <c r="AA43" s="722"/>
      <c r="AB43" s="646"/>
      <c r="AC43" s="646"/>
      <c r="AD43" s="657"/>
      <c r="AE43" s="809"/>
      <c r="AF43" s="646"/>
      <c r="AG43" s="646"/>
      <c r="AH43" s="646"/>
      <c r="AI43" s="822"/>
      <c r="AJ43" s="722"/>
      <c r="AK43" s="646"/>
      <c r="AL43" s="646"/>
      <c r="AM43" s="657"/>
      <c r="AN43" s="722"/>
      <c r="AO43" s="646"/>
      <c r="AP43" s="646"/>
      <c r="AQ43" s="657"/>
      <c r="AR43" s="722"/>
      <c r="AS43" s="646"/>
      <c r="AT43" s="646"/>
      <c r="AU43" s="657"/>
      <c r="AV43" s="722"/>
      <c r="AW43" s="646"/>
      <c r="AX43" s="646"/>
      <c r="AY43" s="657"/>
      <c r="AZ43" s="646"/>
      <c r="BA43" s="722"/>
      <c r="BB43" s="646"/>
      <c r="BC43" s="646"/>
      <c r="BD43" s="657"/>
      <c r="BE43" s="722"/>
      <c r="BF43" s="646"/>
      <c r="BG43" s="646"/>
      <c r="BH43" s="657"/>
      <c r="BI43" s="722"/>
      <c r="BJ43" s="646"/>
      <c r="BK43" s="646"/>
      <c r="BL43" s="657"/>
      <c r="BM43" s="722"/>
      <c r="BN43" s="646"/>
      <c r="BO43" s="646"/>
      <c r="BP43" s="657"/>
      <c r="BQ43" s="646"/>
      <c r="BR43" s="722"/>
      <c r="BS43" s="646"/>
      <c r="BT43" s="646"/>
      <c r="BU43" s="657"/>
      <c r="BV43" s="722"/>
      <c r="BW43" s="646"/>
      <c r="BX43" s="646"/>
      <c r="BY43" s="657"/>
      <c r="BZ43" s="722"/>
      <c r="CA43" s="646"/>
      <c r="CB43" s="646"/>
      <c r="CC43" s="657"/>
      <c r="CD43" s="722"/>
      <c r="CE43" s="646"/>
      <c r="CF43" s="646"/>
      <c r="CG43" s="657"/>
      <c r="CH43" s="646"/>
      <c r="CI43" s="722"/>
      <c r="CJ43" s="646"/>
      <c r="CK43" s="646"/>
      <c r="CL43" s="657"/>
      <c r="CM43" s="722"/>
      <c r="CN43" s="646"/>
      <c r="CO43" s="646"/>
      <c r="CP43" s="657"/>
      <c r="CQ43" s="722"/>
      <c r="CR43" s="646"/>
      <c r="CS43" s="646"/>
      <c r="CT43" s="657"/>
      <c r="CU43" s="722"/>
      <c r="CV43" s="646"/>
      <c r="CW43" s="646"/>
      <c r="CX43" s="646"/>
      <c r="CY43" s="657"/>
      <c r="CZ43" s="722"/>
      <c r="DA43" s="646"/>
      <c r="DB43" s="646"/>
      <c r="DC43" s="657"/>
      <c r="DD43" s="722"/>
      <c r="DE43" s="646"/>
      <c r="DF43" s="646"/>
      <c r="DG43" s="657"/>
      <c r="DH43" s="722"/>
      <c r="DI43" s="646"/>
      <c r="DJ43" s="646"/>
      <c r="DK43" s="657"/>
      <c r="DL43" s="722"/>
      <c r="DM43" s="646"/>
      <c r="DN43" s="646"/>
      <c r="DO43" s="657"/>
      <c r="DP43" s="722"/>
      <c r="DQ43" s="646"/>
      <c r="DR43" s="646"/>
      <c r="DS43" s="657"/>
      <c r="DT43" s="722"/>
      <c r="DU43" s="646"/>
      <c r="DV43" s="646"/>
      <c r="DW43" s="657"/>
      <c r="DX43" s="722"/>
      <c r="DY43" s="646"/>
      <c r="DZ43" s="646"/>
      <c r="EA43" s="657"/>
      <c r="EB43" s="722"/>
      <c r="EC43" s="646"/>
      <c r="ED43" s="646"/>
      <c r="EE43" s="657"/>
      <c r="EF43" s="722"/>
      <c r="EG43" s="646"/>
      <c r="EH43" s="646"/>
      <c r="EI43" s="657"/>
      <c r="EJ43" s="722"/>
      <c r="EK43" s="646"/>
      <c r="EL43" s="646"/>
      <c r="EM43" s="657"/>
      <c r="EN43" s="809"/>
      <c r="EO43" s="646"/>
      <c r="EP43" s="646"/>
      <c r="EQ43" s="822"/>
      <c r="ER43" s="722"/>
      <c r="ES43" s="646"/>
      <c r="ET43" s="646"/>
      <c r="EU43" s="657"/>
      <c r="EV43" s="722"/>
      <c r="EW43" s="646"/>
      <c r="EX43" s="646"/>
      <c r="EY43" s="646"/>
      <c r="EZ43" s="646"/>
      <c r="FA43" s="646"/>
      <c r="FB43" s="657"/>
      <c r="FC43" s="722"/>
      <c r="FD43" s="646"/>
      <c r="FE43" s="646"/>
      <c r="FF43" s="646"/>
      <c r="FG43" s="646"/>
      <c r="FH43" s="646"/>
      <c r="FI43" s="657"/>
      <c r="FJ43" s="722"/>
      <c r="FK43" s="646"/>
      <c r="FL43" s="646"/>
      <c r="FM43" s="963"/>
      <c r="FN43" s="646"/>
      <c r="FO43" s="646"/>
      <c r="FP43" s="657"/>
      <c r="FQ43" s="828"/>
      <c r="FR43" s="683"/>
      <c r="FS43" s="683"/>
      <c r="FT43" s="683"/>
      <c r="FU43" s="683"/>
      <c r="FV43" s="683"/>
      <c r="FW43" s="683"/>
      <c r="FX43" s="683"/>
      <c r="FY43" s="683"/>
      <c r="FZ43" s="683"/>
      <c r="GA43" s="683"/>
      <c r="GB43" s="683"/>
      <c r="GC43" s="683"/>
      <c r="GD43" s="683"/>
      <c r="GE43" s="683"/>
      <c r="GF43" s="683"/>
      <c r="GG43" s="683"/>
      <c r="GH43" s="683"/>
      <c r="GI43" s="683"/>
      <c r="GJ43" s="683"/>
      <c r="GK43" s="788"/>
      <c r="GL43" s="683"/>
      <c r="GM43" s="788"/>
      <c r="GN43" s="683"/>
      <c r="GO43" s="683"/>
      <c r="GP43" s="788"/>
      <c r="GQ43" s="683"/>
      <c r="GR43" s="683"/>
      <c r="GS43" s="683"/>
      <c r="GT43" s="683"/>
      <c r="GU43" s="683"/>
      <c r="GV43" s="683"/>
      <c r="GW43" s="683"/>
      <c r="GX43" s="677"/>
      <c r="GY43" s="150">
        <f>((COUNTIF(FQ38:GK38,"○"))+(COUNTIF(FQ39:GK39,"○")))</f>
        <v>0</v>
      </c>
      <c r="HA43" s="115"/>
      <c r="HB43" s="199">
        <f>リスト!C42</f>
        <v>0</v>
      </c>
      <c r="HC43" s="111" t="str">
        <f>IF(リスト!D42="","",リスト!D42)</f>
        <v>河口６</v>
      </c>
      <c r="HD43" s="111" t="str">
        <f>IF(リスト!F42="","",リスト!F42)</f>
        <v/>
      </c>
      <c r="HE43" s="111" t="str">
        <f>IF(リスト!E42="","",リスト!E42)</f>
        <v>安推会</v>
      </c>
      <c r="HF43" s="202" t="str">
        <f>IF(リスト!G42="","",リスト!G42)</f>
        <v/>
      </c>
      <c r="HG43" s="77" t="str">
        <f>IF(リスト!H42="","",リスト!H42)</f>
        <v>酉　島</v>
      </c>
      <c r="HH43" s="77" t="str">
        <f>IF(リスト!I42="","",リスト!I42)</f>
        <v>宮　田</v>
      </c>
      <c r="HI43" s="77" t="str">
        <f>IF(リスト!J42="","",リスト!J42)</f>
        <v>正覚寺</v>
      </c>
      <c r="HJ43" s="77" t="str">
        <f>IF(リスト!K42="","",リスト!K42)</f>
        <v>助　松</v>
      </c>
      <c r="HK43" s="77" t="str">
        <f>IF(リスト!L42="","",リスト!L42)</f>
        <v>高塚山</v>
      </c>
      <c r="HL43" s="77" t="str">
        <f>IF(リスト!M42="","",リスト!M42)</f>
        <v>山　下</v>
      </c>
      <c r="HM43" s="77" t="str">
        <f>IF(リスト!N42="","",リスト!N42)</f>
        <v>相楽P/S</v>
      </c>
      <c r="HN43" s="77" t="str">
        <f>IF(リスト!O42="","",リスト!O42)</f>
        <v>北股堰堤</v>
      </c>
      <c r="HO43" s="460" t="str">
        <f>IF(リスト!P42="","",リスト!P42)</f>
        <v/>
      </c>
      <c r="IV43" s="395"/>
      <c r="IW43" s="395"/>
      <c r="IX43" s="395"/>
      <c r="IY43" s="395"/>
      <c r="IZ43" s="395"/>
      <c r="JA43" s="395"/>
      <c r="JB43" s="395"/>
      <c r="JC43" s="395"/>
      <c r="JD43" s="395"/>
      <c r="JE43" s="395"/>
      <c r="JF43" s="395"/>
      <c r="JG43" s="395"/>
      <c r="JH43" s="395"/>
      <c r="JI43" s="395"/>
      <c r="JJ43" s="395"/>
      <c r="JK43" s="395"/>
      <c r="JL43" s="395"/>
      <c r="JM43" s="395"/>
      <c r="JN43" s="395"/>
      <c r="JO43" s="395"/>
      <c r="JP43" s="395"/>
      <c r="JQ43" s="395"/>
      <c r="JR43" s="395"/>
      <c r="JS43" s="395"/>
      <c r="JT43" s="395"/>
      <c r="JU43" s="395"/>
      <c r="JV43" s="395"/>
      <c r="JW43" s="395"/>
      <c r="JX43" s="395"/>
      <c r="JY43" s="395"/>
      <c r="JZ43" s="395"/>
      <c r="KA43" s="395"/>
      <c r="KB43" s="395"/>
      <c r="KC43" s="395"/>
      <c r="KD43" s="395"/>
      <c r="KE43" s="395"/>
      <c r="KF43" s="395"/>
      <c r="KG43" s="395"/>
      <c r="KH43" s="395"/>
      <c r="KI43" s="395"/>
      <c r="KJ43" s="395"/>
      <c r="KK43" s="395"/>
      <c r="KL43" s="395"/>
      <c r="KM43" s="395"/>
      <c r="KN43" s="395"/>
      <c r="KO43" s="395"/>
      <c r="KP43" s="395"/>
      <c r="KQ43" s="395"/>
      <c r="KR43" s="395"/>
      <c r="KS43" s="395"/>
      <c r="KT43" s="395"/>
      <c r="KU43" s="395"/>
      <c r="KV43" s="395"/>
      <c r="KW43" s="395"/>
      <c r="KX43" s="395"/>
      <c r="KY43" s="395"/>
      <c r="KZ43" s="395"/>
      <c r="LA43" s="395"/>
      <c r="LB43" s="395"/>
      <c r="LC43" s="395"/>
      <c r="LD43" s="395"/>
      <c r="LE43" s="395"/>
      <c r="LF43" s="395"/>
      <c r="LG43" s="395"/>
      <c r="LH43" s="395"/>
      <c r="LI43" s="395"/>
      <c r="LJ43" s="395"/>
      <c r="LK43" s="395"/>
      <c r="LL43" s="395"/>
      <c r="LM43" s="395"/>
      <c r="LN43" s="395"/>
      <c r="LO43" s="395"/>
      <c r="LP43" s="395"/>
      <c r="LQ43" s="395"/>
      <c r="LR43" s="395"/>
      <c r="LS43" s="395"/>
      <c r="LT43" s="395"/>
      <c r="LU43" s="395"/>
      <c r="LV43" s="395"/>
      <c r="LW43" s="395"/>
      <c r="LX43" s="395"/>
      <c r="LY43" s="395"/>
      <c r="LZ43" s="395"/>
      <c r="MA43" s="395"/>
      <c r="MB43" s="395"/>
      <c r="MC43" s="395"/>
      <c r="MD43" s="395"/>
      <c r="ME43" s="395"/>
      <c r="MF43" s="395"/>
      <c r="MG43" s="395"/>
      <c r="MH43" s="395"/>
      <c r="MI43" s="395"/>
      <c r="MJ43" s="395"/>
      <c r="MK43" s="395"/>
      <c r="ML43" s="395"/>
      <c r="MM43" s="395"/>
      <c r="MN43" s="395"/>
      <c r="MO43" s="395"/>
      <c r="MP43" s="395"/>
      <c r="MQ43" s="395"/>
      <c r="MR43" s="395"/>
      <c r="MS43" s="395"/>
      <c r="MT43" s="395"/>
      <c r="MU43" s="395"/>
      <c r="MV43" s="395"/>
      <c r="MW43" s="395"/>
      <c r="MX43" s="395"/>
      <c r="MY43" s="395"/>
      <c r="MZ43" s="395"/>
      <c r="NA43" s="395"/>
      <c r="NB43" s="395"/>
      <c r="NC43" s="395"/>
      <c r="ND43" s="395"/>
      <c r="NE43" s="395"/>
      <c r="NF43" s="395"/>
      <c r="NG43" s="395"/>
      <c r="NH43" s="395"/>
      <c r="NI43" s="395"/>
      <c r="NJ43" s="395"/>
      <c r="NK43" s="395"/>
      <c r="NL43" s="395"/>
      <c r="NM43" s="395"/>
      <c r="NN43" s="395"/>
      <c r="NO43" s="395"/>
      <c r="NP43" s="395"/>
      <c r="NQ43" s="395"/>
      <c r="NR43" s="395"/>
      <c r="NS43" s="395"/>
      <c r="NT43" s="395"/>
      <c r="NU43" s="395"/>
      <c r="NV43" s="395"/>
      <c r="NW43" s="395"/>
      <c r="NX43" s="395"/>
      <c r="NY43" s="395"/>
      <c r="NZ43" s="395"/>
      <c r="OA43" s="395"/>
      <c r="OB43" s="395"/>
      <c r="OC43" s="395"/>
      <c r="OD43" s="395"/>
      <c r="OE43" s="395"/>
      <c r="OF43" s="395"/>
      <c r="OG43" s="395"/>
      <c r="OH43" s="395"/>
      <c r="OI43" s="395"/>
      <c r="OJ43" s="395"/>
      <c r="OK43" s="395"/>
      <c r="OL43" s="395"/>
      <c r="OM43" s="395"/>
      <c r="ON43" s="395"/>
      <c r="OO43" s="395"/>
      <c r="OP43" s="395"/>
      <c r="OQ43" s="395"/>
      <c r="OR43" s="395"/>
      <c r="OS43" s="395"/>
      <c r="OT43" s="395"/>
      <c r="OU43" s="395"/>
      <c r="OV43" s="395"/>
      <c r="OW43" s="395"/>
      <c r="OX43" s="395"/>
      <c r="OY43" s="395"/>
      <c r="OZ43" s="395"/>
      <c r="PA43" s="395"/>
      <c r="PB43" s="395"/>
      <c r="PC43" s="395"/>
      <c r="PD43" s="395"/>
      <c r="PE43" s="395"/>
      <c r="PF43" s="395"/>
      <c r="PG43" s="395"/>
      <c r="PH43" s="395"/>
      <c r="PI43" s="395"/>
      <c r="PJ43" s="395"/>
      <c r="PK43" s="395"/>
      <c r="PL43" s="395"/>
      <c r="PM43" s="395"/>
      <c r="PN43" s="395"/>
      <c r="PO43" s="395"/>
      <c r="PP43" s="395"/>
      <c r="PQ43" s="395"/>
      <c r="PR43" s="395"/>
      <c r="PS43" s="395"/>
      <c r="PT43" s="395"/>
      <c r="PU43" s="395"/>
      <c r="PV43" s="395"/>
      <c r="PW43" s="395"/>
      <c r="PX43" s="395"/>
      <c r="PY43" s="395"/>
      <c r="PZ43" s="395"/>
      <c r="QA43" s="395"/>
      <c r="QB43" s="395"/>
      <c r="QC43" s="395"/>
      <c r="QD43" s="395"/>
      <c r="QE43" s="395"/>
      <c r="QF43" s="395"/>
      <c r="QG43" s="395"/>
      <c r="QH43" s="395"/>
      <c r="QI43" s="395"/>
      <c r="QJ43" s="395"/>
      <c r="QK43" s="395"/>
      <c r="QL43" s="395"/>
      <c r="QM43" s="395"/>
      <c r="QN43" s="395"/>
      <c r="QO43" s="395"/>
      <c r="QP43" s="395"/>
      <c r="QQ43" s="395"/>
      <c r="QR43" s="395"/>
      <c r="QS43" s="395"/>
      <c r="QT43" s="395"/>
      <c r="QU43" s="395"/>
      <c r="QV43" s="395"/>
      <c r="QW43" s="395"/>
      <c r="QX43" s="395"/>
      <c r="QY43" s="395"/>
      <c r="QZ43" s="395"/>
      <c r="RA43" s="395"/>
      <c r="RB43" s="395"/>
      <c r="RC43" s="395"/>
      <c r="RD43" s="395"/>
      <c r="RE43" s="395"/>
      <c r="RF43" s="395"/>
      <c r="RG43" s="395"/>
      <c r="RH43" s="395"/>
      <c r="RI43" s="395"/>
      <c r="RJ43" s="395"/>
      <c r="RK43" s="395"/>
      <c r="RL43" s="395"/>
      <c r="RM43" s="395"/>
      <c r="RN43" s="395"/>
      <c r="RO43" s="395"/>
      <c r="RP43" s="395"/>
      <c r="RQ43" s="395"/>
      <c r="RR43" s="395"/>
      <c r="RS43" s="395"/>
      <c r="RT43" s="395"/>
      <c r="RU43" s="395"/>
      <c r="RV43" s="395"/>
      <c r="RW43" s="395"/>
      <c r="RX43" s="395"/>
      <c r="RY43" s="395"/>
      <c r="RZ43" s="395"/>
      <c r="SA43" s="395"/>
      <c r="SB43" s="395"/>
      <c r="SC43" s="395"/>
      <c r="SD43" s="395"/>
      <c r="SE43" s="395"/>
      <c r="SF43" s="395"/>
      <c r="SG43" s="395"/>
      <c r="SH43" s="395"/>
      <c r="SI43" s="395"/>
      <c r="SJ43" s="395"/>
      <c r="SK43" s="395"/>
      <c r="SL43" s="395"/>
      <c r="SM43" s="395"/>
      <c r="SN43" s="395"/>
      <c r="SO43" s="395"/>
      <c r="SP43" s="395"/>
      <c r="SQ43" s="395"/>
      <c r="SR43" s="395"/>
      <c r="SS43" s="395"/>
      <c r="ST43" s="395"/>
      <c r="SU43" s="395"/>
      <c r="SV43" s="395"/>
      <c r="SW43" s="395"/>
      <c r="SX43" s="395"/>
      <c r="SY43" s="395"/>
      <c r="SZ43" s="395"/>
      <c r="TA43" s="395"/>
      <c r="TB43" s="395"/>
      <c r="TC43" s="395"/>
      <c r="TD43" s="395"/>
      <c r="TE43" s="395"/>
      <c r="TF43" s="395"/>
      <c r="TG43" s="395"/>
      <c r="TH43" s="395"/>
      <c r="TI43" s="395"/>
      <c r="TJ43" s="395"/>
      <c r="TK43" s="395"/>
    </row>
    <row r="44" spans="1:531" s="109" customFormat="1" ht="25.5" customHeight="1" x14ac:dyDescent="0.2">
      <c r="A44" s="60"/>
      <c r="B44" s="706"/>
      <c r="C44" s="707"/>
      <c r="D44" s="707"/>
      <c r="E44" s="708"/>
      <c r="F44" s="706"/>
      <c r="G44" s="707"/>
      <c r="H44" s="707"/>
      <c r="I44" s="708"/>
      <c r="J44" s="706"/>
      <c r="K44" s="707"/>
      <c r="L44" s="707"/>
      <c r="M44" s="708"/>
      <c r="N44" s="706"/>
      <c r="O44" s="707"/>
      <c r="P44" s="707"/>
      <c r="Q44" s="707"/>
      <c r="R44" s="708"/>
      <c r="S44" s="706"/>
      <c r="T44" s="707"/>
      <c r="U44" s="707"/>
      <c r="V44" s="708"/>
      <c r="W44" s="706"/>
      <c r="X44" s="707"/>
      <c r="Y44" s="707"/>
      <c r="Z44" s="708"/>
      <c r="AA44" s="706"/>
      <c r="AB44" s="707"/>
      <c r="AC44" s="707"/>
      <c r="AD44" s="708"/>
      <c r="AE44" s="706"/>
      <c r="AF44" s="707"/>
      <c r="AG44" s="707"/>
      <c r="AH44" s="707"/>
      <c r="AI44" s="708"/>
      <c r="AJ44" s="706"/>
      <c r="AK44" s="707"/>
      <c r="AL44" s="707"/>
      <c r="AM44" s="708"/>
      <c r="AN44" s="706"/>
      <c r="AO44" s="707"/>
      <c r="AP44" s="707"/>
      <c r="AQ44" s="708"/>
      <c r="AR44" s="706"/>
      <c r="AS44" s="707"/>
      <c r="AT44" s="707"/>
      <c r="AU44" s="708"/>
      <c r="AV44" s="706"/>
      <c r="AW44" s="707"/>
      <c r="AX44" s="707"/>
      <c r="AY44" s="707"/>
      <c r="AZ44" s="766"/>
      <c r="BA44" s="706"/>
      <c r="BB44" s="707"/>
      <c r="BC44" s="707"/>
      <c r="BD44" s="708"/>
      <c r="BE44" s="706"/>
      <c r="BF44" s="707"/>
      <c r="BG44" s="707"/>
      <c r="BH44" s="708"/>
      <c r="BI44" s="706"/>
      <c r="BJ44" s="707"/>
      <c r="BK44" s="707"/>
      <c r="BL44" s="708"/>
      <c r="BM44" s="706"/>
      <c r="BN44" s="707"/>
      <c r="BO44" s="707"/>
      <c r="BP44" s="707"/>
      <c r="BQ44" s="766"/>
      <c r="BR44" s="706"/>
      <c r="BS44" s="707"/>
      <c r="BT44" s="707"/>
      <c r="BU44" s="708"/>
      <c r="BV44" s="706"/>
      <c r="BW44" s="707"/>
      <c r="BX44" s="707"/>
      <c r="BY44" s="708"/>
      <c r="BZ44" s="706"/>
      <c r="CA44" s="707"/>
      <c r="CB44" s="707"/>
      <c r="CC44" s="708"/>
      <c r="CD44" s="706"/>
      <c r="CE44" s="707"/>
      <c r="CF44" s="707"/>
      <c r="CG44" s="707"/>
      <c r="CH44" s="945"/>
      <c r="CI44" s="706"/>
      <c r="CJ44" s="707"/>
      <c r="CK44" s="707"/>
      <c r="CL44" s="708"/>
      <c r="CM44" s="706"/>
      <c r="CN44" s="707"/>
      <c r="CO44" s="707"/>
      <c r="CP44" s="708"/>
      <c r="CQ44" s="706"/>
      <c r="CR44" s="707"/>
      <c r="CS44" s="707"/>
      <c r="CT44" s="708"/>
      <c r="CU44" s="706"/>
      <c r="CV44" s="707"/>
      <c r="CW44" s="707"/>
      <c r="CX44" s="707"/>
      <c r="CY44" s="708"/>
      <c r="CZ44" s="706"/>
      <c r="DA44" s="707"/>
      <c r="DB44" s="707"/>
      <c r="DC44" s="708"/>
      <c r="DD44" s="706"/>
      <c r="DE44" s="707"/>
      <c r="DF44" s="707"/>
      <c r="DG44" s="708"/>
      <c r="DH44" s="706"/>
      <c r="DI44" s="707"/>
      <c r="DJ44" s="707"/>
      <c r="DK44" s="708"/>
      <c r="DL44" s="706"/>
      <c r="DM44" s="707"/>
      <c r="DN44" s="707"/>
      <c r="DO44" s="708"/>
      <c r="DP44" s="706"/>
      <c r="DQ44" s="707"/>
      <c r="DR44" s="707"/>
      <c r="DS44" s="708"/>
      <c r="DT44" s="706"/>
      <c r="DU44" s="707"/>
      <c r="DV44" s="707"/>
      <c r="DW44" s="708"/>
      <c r="DX44" s="706"/>
      <c r="DY44" s="707"/>
      <c r="DZ44" s="707"/>
      <c r="EA44" s="708"/>
      <c r="EB44" s="706"/>
      <c r="EC44" s="707"/>
      <c r="ED44" s="707"/>
      <c r="EE44" s="708"/>
      <c r="EF44" s="706"/>
      <c r="EG44" s="707"/>
      <c r="EH44" s="707"/>
      <c r="EI44" s="708"/>
      <c r="EJ44" s="706"/>
      <c r="EK44" s="707"/>
      <c r="EL44" s="707"/>
      <c r="EM44" s="708"/>
      <c r="EN44" s="706"/>
      <c r="EO44" s="707"/>
      <c r="EP44" s="707"/>
      <c r="EQ44" s="708"/>
      <c r="ER44" s="706"/>
      <c r="ES44" s="707"/>
      <c r="ET44" s="707"/>
      <c r="EU44" s="708"/>
      <c r="EV44" s="706"/>
      <c r="EW44" s="707"/>
      <c r="EX44" s="707"/>
      <c r="EY44" s="707"/>
      <c r="EZ44" s="707"/>
      <c r="FA44" s="707"/>
      <c r="FB44" s="708"/>
      <c r="FC44" s="706"/>
      <c r="FD44" s="707"/>
      <c r="FE44" s="707"/>
      <c r="FF44" s="707"/>
      <c r="FG44" s="707"/>
      <c r="FH44" s="707"/>
      <c r="FI44" s="708"/>
      <c r="FJ44" s="706"/>
      <c r="FK44" s="707"/>
      <c r="FL44" s="707"/>
      <c r="FM44" s="707"/>
      <c r="FN44" s="707"/>
      <c r="FO44" s="806"/>
      <c r="FP44" s="766"/>
      <c r="FQ44" s="211"/>
      <c r="FR44" s="212"/>
      <c r="FS44" s="212"/>
      <c r="FT44" s="212"/>
      <c r="FU44" s="212"/>
      <c r="FV44" s="212"/>
      <c r="FW44" s="212"/>
      <c r="FX44" s="212"/>
      <c r="FY44" s="212"/>
      <c r="FZ44" s="212"/>
      <c r="GA44" s="212"/>
      <c r="GB44" s="212"/>
      <c r="GC44" s="212"/>
      <c r="GD44" s="212"/>
      <c r="GE44" s="212"/>
      <c r="GF44" s="212"/>
      <c r="GG44" s="212"/>
      <c r="GH44" s="212"/>
      <c r="GI44" s="212"/>
      <c r="GJ44" s="212"/>
      <c r="GK44" s="212"/>
      <c r="GL44" s="212"/>
      <c r="GM44" s="224"/>
      <c r="GN44" s="212"/>
      <c r="GO44" s="212"/>
      <c r="GP44" s="224"/>
      <c r="GQ44" s="212"/>
      <c r="GR44" s="212"/>
      <c r="GS44" s="212"/>
      <c r="GT44" s="212"/>
      <c r="GU44" s="212"/>
      <c r="GV44" s="212"/>
      <c r="GW44" s="212"/>
      <c r="GX44" s="371"/>
      <c r="GY44" s="31"/>
      <c r="HA44" s="115"/>
      <c r="HB44" s="199">
        <f>リスト!C43</f>
        <v>0</v>
      </c>
      <c r="HC44" s="111" t="str">
        <f>IF(リスト!D43="","",リスト!D43)</f>
        <v>河口７</v>
      </c>
      <c r="HD44" s="111" t="str">
        <f>IF(リスト!F43="","",リスト!F43)</f>
        <v/>
      </c>
      <c r="HE44" s="111" t="str">
        <f>IF(リスト!E43="","",リスト!E43)</f>
        <v>電気工事</v>
      </c>
      <c r="HF44" s="202" t="str">
        <f>IF(リスト!G43="","",リスト!G43)</f>
        <v/>
      </c>
      <c r="HG44" s="77" t="str">
        <f>IF(リスト!H43="","",リスト!H43)</f>
        <v>春日出</v>
      </c>
      <c r="HH44" s="77" t="str">
        <f>IF(リスト!I43="","",リスト!I43)</f>
        <v>真上町</v>
      </c>
      <c r="HI44" s="459" t="str">
        <f>IF(リスト!J43="","",リスト!J43)</f>
        <v/>
      </c>
      <c r="HJ44" s="77" t="str">
        <f>IF(リスト!K43="","",リスト!K43)</f>
        <v>岸和田</v>
      </c>
      <c r="HK44" s="77" t="str">
        <f>IF(リスト!L43="","",リスト!L43)</f>
        <v>小　山</v>
      </c>
      <c r="HL44" s="77" t="str">
        <f>IF(リスト!M43="","",リスト!M43)</f>
        <v>多　田</v>
      </c>
      <c r="HM44" s="77" t="str">
        <f>IF(リスト!N43="","",リスト!N43)</f>
        <v>布目川P/S</v>
      </c>
      <c r="HN44" s="77" t="str">
        <f>IF(リスト!O43="","",リスト!O43)</f>
        <v>対谷堰堤</v>
      </c>
      <c r="HO44" s="460" t="str">
        <f>IF(リスト!P43="","",リスト!P43)</f>
        <v/>
      </c>
      <c r="HQ44" s="57" t="str">
        <f>IF(FQ45="内勤","",IF(FQ45="在宅","",IF(FQ45="","",1)))</f>
        <v/>
      </c>
      <c r="HR44" s="57" t="str">
        <f t="shared" ref="HR44:IJ44" si="135">IF(FR45="内勤","",IF(FR45="在宅","",IF(FR45="","",1)))</f>
        <v/>
      </c>
      <c r="HS44" s="57" t="str">
        <f t="shared" si="135"/>
        <v/>
      </c>
      <c r="HT44" s="57" t="str">
        <f t="shared" si="135"/>
        <v/>
      </c>
      <c r="HU44" s="57" t="str">
        <f t="shared" si="135"/>
        <v/>
      </c>
      <c r="HV44" s="57" t="str">
        <f t="shared" si="135"/>
        <v/>
      </c>
      <c r="HW44" s="57" t="str">
        <f t="shared" si="135"/>
        <v/>
      </c>
      <c r="HX44" s="57" t="str">
        <f t="shared" si="135"/>
        <v/>
      </c>
      <c r="HY44" s="57" t="str">
        <f t="shared" si="135"/>
        <v/>
      </c>
      <c r="HZ44" s="57" t="str">
        <f t="shared" si="135"/>
        <v/>
      </c>
      <c r="IA44" s="57" t="str">
        <f t="shared" si="135"/>
        <v/>
      </c>
      <c r="IB44" s="57" t="str">
        <f t="shared" si="135"/>
        <v/>
      </c>
      <c r="IC44" s="57" t="str">
        <f t="shared" si="135"/>
        <v/>
      </c>
      <c r="ID44" s="57" t="str">
        <f t="shared" si="135"/>
        <v/>
      </c>
      <c r="IE44" s="57" t="str">
        <f t="shared" si="135"/>
        <v/>
      </c>
      <c r="IF44" s="57" t="str">
        <f t="shared" si="135"/>
        <v/>
      </c>
      <c r="IG44" s="57" t="str">
        <f t="shared" si="135"/>
        <v/>
      </c>
      <c r="IH44" s="57" t="str">
        <f t="shared" si="135"/>
        <v/>
      </c>
      <c r="II44" s="57" t="str">
        <f t="shared" si="135"/>
        <v/>
      </c>
      <c r="IJ44" s="57" t="str">
        <f t="shared" si="135"/>
        <v/>
      </c>
      <c r="IK44" s="57"/>
      <c r="IL44" s="57"/>
      <c r="IM44" s="57"/>
      <c r="IV44" s="394"/>
      <c r="IW44" s="394"/>
      <c r="IX44" s="394"/>
      <c r="IY44" s="394"/>
      <c r="IZ44" s="394"/>
      <c r="JA44" s="394"/>
      <c r="JB44" s="394"/>
      <c r="JC44" s="394"/>
      <c r="JD44" s="394"/>
      <c r="JE44" s="394"/>
      <c r="JF44" s="394"/>
      <c r="JG44" s="394"/>
      <c r="JH44" s="394"/>
      <c r="JI44" s="394"/>
      <c r="JJ44" s="394"/>
      <c r="JK44" s="394"/>
      <c r="JL44" s="394"/>
      <c r="JM44" s="394"/>
      <c r="JN44" s="394"/>
      <c r="JO44" s="394"/>
      <c r="JP44" s="394"/>
      <c r="JQ44" s="394"/>
      <c r="JR44" s="394"/>
      <c r="JS44" s="394"/>
      <c r="JT44" s="394"/>
      <c r="JU44" s="394"/>
      <c r="JV44" s="394"/>
      <c r="JW44" s="394"/>
      <c r="JX44" s="394"/>
      <c r="JY44" s="394"/>
      <c r="JZ44" s="394"/>
      <c r="KA44" s="394"/>
      <c r="KB44" s="394"/>
      <c r="KC44" s="394"/>
      <c r="KD44" s="394"/>
      <c r="KE44" s="394"/>
      <c r="KF44" s="394"/>
      <c r="KG44" s="394"/>
      <c r="KH44" s="394"/>
      <c r="KI44" s="394"/>
      <c r="KJ44" s="394"/>
      <c r="KK44" s="394"/>
      <c r="KL44" s="394"/>
      <c r="KM44" s="394"/>
      <c r="KN44" s="394"/>
      <c r="KO44" s="394"/>
      <c r="KP44" s="394"/>
      <c r="KQ44" s="394"/>
      <c r="KR44" s="394"/>
      <c r="KS44" s="394"/>
      <c r="KT44" s="394"/>
      <c r="KU44" s="394"/>
      <c r="KV44" s="394"/>
      <c r="KW44" s="394"/>
      <c r="KX44" s="394"/>
      <c r="KY44" s="394"/>
      <c r="KZ44" s="394"/>
      <c r="LA44" s="394"/>
      <c r="LB44" s="394"/>
      <c r="LC44" s="394"/>
      <c r="LD44" s="394"/>
      <c r="LE44" s="394"/>
      <c r="LF44" s="394"/>
      <c r="LG44" s="394"/>
      <c r="LH44" s="394"/>
      <c r="LI44" s="394"/>
      <c r="LJ44" s="394"/>
      <c r="LK44" s="394"/>
      <c r="LL44" s="394"/>
      <c r="LM44" s="394"/>
      <c r="LN44" s="394"/>
      <c r="LO44" s="394"/>
      <c r="LP44" s="394"/>
      <c r="LQ44" s="394"/>
      <c r="LR44" s="394"/>
      <c r="LS44" s="394"/>
      <c r="LT44" s="394"/>
      <c r="LU44" s="394"/>
      <c r="LV44" s="394"/>
      <c r="LW44" s="394"/>
      <c r="LX44" s="394"/>
      <c r="LY44" s="394"/>
      <c r="LZ44" s="394"/>
      <c r="MA44" s="394"/>
      <c r="MB44" s="394"/>
      <c r="MC44" s="394"/>
      <c r="MD44" s="394"/>
      <c r="ME44" s="394"/>
      <c r="MF44" s="394"/>
      <c r="MG44" s="394"/>
      <c r="MH44" s="394"/>
      <c r="MI44" s="394"/>
      <c r="MJ44" s="394"/>
      <c r="MK44" s="394"/>
      <c r="ML44" s="394"/>
      <c r="MM44" s="394"/>
      <c r="MN44" s="394"/>
      <c r="MO44" s="394"/>
      <c r="MP44" s="394"/>
      <c r="MQ44" s="394"/>
      <c r="MR44" s="394"/>
      <c r="MS44" s="394"/>
      <c r="MT44" s="394"/>
      <c r="MU44" s="394"/>
      <c r="MV44" s="394"/>
      <c r="MW44" s="394"/>
      <c r="MX44" s="394"/>
      <c r="MY44" s="394"/>
      <c r="MZ44" s="394"/>
      <c r="NA44" s="394"/>
      <c r="NB44" s="394"/>
      <c r="NC44" s="394"/>
      <c r="ND44" s="394"/>
      <c r="NE44" s="394"/>
      <c r="NF44" s="394"/>
      <c r="NG44" s="394"/>
      <c r="NH44" s="394"/>
      <c r="NI44" s="394"/>
      <c r="NJ44" s="394"/>
      <c r="NK44" s="394"/>
      <c r="NL44" s="394"/>
      <c r="NM44" s="394"/>
      <c r="NN44" s="394"/>
      <c r="NO44" s="394"/>
      <c r="NP44" s="394"/>
      <c r="NQ44" s="394"/>
      <c r="NR44" s="394"/>
      <c r="NS44" s="394"/>
      <c r="NT44" s="394"/>
      <c r="NU44" s="394"/>
      <c r="NV44" s="394"/>
      <c r="NW44" s="394"/>
      <c r="NX44" s="394"/>
      <c r="NY44" s="394"/>
      <c r="NZ44" s="394"/>
      <c r="OA44" s="394"/>
      <c r="OB44" s="394"/>
      <c r="OC44" s="394"/>
      <c r="OD44" s="394"/>
      <c r="OE44" s="394"/>
      <c r="OF44" s="394"/>
      <c r="OG44" s="394"/>
      <c r="OH44" s="394"/>
      <c r="OI44" s="394"/>
      <c r="OJ44" s="394"/>
      <c r="OK44" s="394"/>
      <c r="OL44" s="394"/>
      <c r="OM44" s="394"/>
      <c r="ON44" s="394"/>
      <c r="OO44" s="394"/>
      <c r="OP44" s="394"/>
      <c r="OQ44" s="394"/>
      <c r="OR44" s="394"/>
      <c r="OS44" s="394"/>
      <c r="OT44" s="394"/>
      <c r="OU44" s="394"/>
      <c r="OV44" s="394"/>
      <c r="OW44" s="394"/>
      <c r="OX44" s="394"/>
      <c r="OY44" s="394"/>
      <c r="OZ44" s="394"/>
      <c r="PA44" s="394"/>
      <c r="PB44" s="394"/>
      <c r="PC44" s="394"/>
      <c r="PD44" s="394"/>
      <c r="PE44" s="394"/>
      <c r="PF44" s="394"/>
      <c r="PG44" s="394"/>
      <c r="PH44" s="394"/>
      <c r="PI44" s="394"/>
      <c r="PJ44" s="394"/>
      <c r="PK44" s="394"/>
      <c r="PL44" s="394"/>
      <c r="PM44" s="394"/>
      <c r="PN44" s="394"/>
      <c r="PO44" s="394"/>
      <c r="PP44" s="394"/>
      <c r="PQ44" s="394"/>
      <c r="PR44" s="394"/>
      <c r="PS44" s="394"/>
      <c r="PT44" s="394"/>
      <c r="PU44" s="394"/>
      <c r="PV44" s="394"/>
      <c r="PW44" s="394"/>
      <c r="PX44" s="394"/>
      <c r="PY44" s="394"/>
      <c r="PZ44" s="394"/>
      <c r="QA44" s="394"/>
      <c r="QB44" s="394"/>
      <c r="QC44" s="394"/>
      <c r="QD44" s="394"/>
      <c r="QE44" s="394"/>
      <c r="QF44" s="394"/>
      <c r="QG44" s="394"/>
      <c r="QH44" s="394"/>
      <c r="QI44" s="394"/>
      <c r="QJ44" s="394"/>
      <c r="QK44" s="394"/>
      <c r="QL44" s="394"/>
      <c r="QM44" s="394"/>
      <c r="QN44" s="394"/>
      <c r="QO44" s="394"/>
      <c r="QP44" s="394"/>
      <c r="QQ44" s="394"/>
      <c r="QR44" s="394"/>
      <c r="QS44" s="394"/>
      <c r="QT44" s="394"/>
      <c r="QU44" s="394"/>
      <c r="QV44" s="394"/>
      <c r="QW44" s="394"/>
      <c r="QX44" s="394"/>
      <c r="QY44" s="394"/>
      <c r="QZ44" s="394"/>
      <c r="RA44" s="394"/>
      <c r="RB44" s="394"/>
      <c r="RC44" s="394"/>
      <c r="RD44" s="394"/>
      <c r="RE44" s="394"/>
      <c r="RF44" s="394"/>
      <c r="RG44" s="394"/>
      <c r="RH44" s="394"/>
      <c r="RI44" s="394"/>
      <c r="RJ44" s="394"/>
      <c r="RK44" s="394"/>
      <c r="RL44" s="394"/>
      <c r="RM44" s="394"/>
      <c r="RN44" s="394"/>
      <c r="RO44" s="394"/>
      <c r="RP44" s="394"/>
      <c r="RQ44" s="394"/>
      <c r="RR44" s="394"/>
      <c r="RS44" s="394"/>
      <c r="RT44" s="394"/>
      <c r="RU44" s="394"/>
      <c r="RV44" s="394"/>
      <c r="RW44" s="394"/>
      <c r="RX44" s="394"/>
      <c r="RY44" s="394"/>
      <c r="RZ44" s="394"/>
      <c r="SA44" s="394"/>
      <c r="SB44" s="394"/>
      <c r="SC44" s="394"/>
      <c r="SD44" s="394"/>
      <c r="SE44" s="394"/>
      <c r="SF44" s="394"/>
      <c r="SG44" s="394"/>
      <c r="SH44" s="394"/>
      <c r="SI44" s="394"/>
      <c r="SJ44" s="394"/>
      <c r="SK44" s="394"/>
      <c r="SL44" s="394"/>
      <c r="SM44" s="394"/>
      <c r="SN44" s="394"/>
      <c r="SO44" s="394"/>
      <c r="SP44" s="394"/>
      <c r="SQ44" s="394"/>
      <c r="SR44" s="394"/>
      <c r="SS44" s="394"/>
      <c r="ST44" s="394"/>
      <c r="SU44" s="394"/>
      <c r="SV44" s="394"/>
      <c r="SW44" s="394"/>
      <c r="SX44" s="394"/>
      <c r="SY44" s="394"/>
      <c r="SZ44" s="394"/>
      <c r="TA44" s="394"/>
      <c r="TB44" s="394"/>
      <c r="TC44" s="394"/>
      <c r="TD44" s="394"/>
      <c r="TE44" s="394"/>
      <c r="TF44" s="394"/>
      <c r="TG44" s="394"/>
      <c r="TH44" s="394"/>
      <c r="TI44" s="394"/>
      <c r="TJ44" s="394"/>
      <c r="TK44" s="394"/>
    </row>
    <row r="45" spans="1:531" ht="32.25" customHeight="1" x14ac:dyDescent="0.2">
      <c r="A45" s="177">
        <f>(23-(COUNTBLANK(HQ44:IM44)))</f>
        <v>0</v>
      </c>
      <c r="B45" s="709"/>
      <c r="C45" s="710"/>
      <c r="D45" s="710"/>
      <c r="E45" s="711"/>
      <c r="F45" s="709"/>
      <c r="G45" s="710"/>
      <c r="H45" s="710"/>
      <c r="I45" s="711"/>
      <c r="J45" s="709"/>
      <c r="K45" s="710"/>
      <c r="L45" s="710"/>
      <c r="M45" s="711"/>
      <c r="N45" s="709"/>
      <c r="O45" s="710"/>
      <c r="P45" s="710"/>
      <c r="Q45" s="710"/>
      <c r="R45" s="711"/>
      <c r="S45" s="709"/>
      <c r="T45" s="710"/>
      <c r="U45" s="710"/>
      <c r="V45" s="711"/>
      <c r="W45" s="709"/>
      <c r="X45" s="710"/>
      <c r="Y45" s="710"/>
      <c r="Z45" s="711"/>
      <c r="AA45" s="709"/>
      <c r="AB45" s="710"/>
      <c r="AC45" s="710"/>
      <c r="AD45" s="711"/>
      <c r="AE45" s="709"/>
      <c r="AF45" s="710"/>
      <c r="AG45" s="710"/>
      <c r="AH45" s="710"/>
      <c r="AI45" s="711"/>
      <c r="AJ45" s="709"/>
      <c r="AK45" s="710"/>
      <c r="AL45" s="710"/>
      <c r="AM45" s="711"/>
      <c r="AN45" s="709"/>
      <c r="AO45" s="710"/>
      <c r="AP45" s="710"/>
      <c r="AQ45" s="711"/>
      <c r="AR45" s="709"/>
      <c r="AS45" s="710"/>
      <c r="AT45" s="710"/>
      <c r="AU45" s="711"/>
      <c r="AV45" s="770"/>
      <c r="AW45" s="771"/>
      <c r="AX45" s="771"/>
      <c r="AY45" s="771"/>
      <c r="AZ45" s="772"/>
      <c r="BA45" s="709"/>
      <c r="BB45" s="710"/>
      <c r="BC45" s="710"/>
      <c r="BD45" s="711"/>
      <c r="BE45" s="709"/>
      <c r="BF45" s="710"/>
      <c r="BG45" s="710"/>
      <c r="BH45" s="711"/>
      <c r="BI45" s="709"/>
      <c r="BJ45" s="710"/>
      <c r="BK45" s="710"/>
      <c r="BL45" s="711"/>
      <c r="BM45" s="770"/>
      <c r="BN45" s="771"/>
      <c r="BO45" s="771"/>
      <c r="BP45" s="771"/>
      <c r="BQ45" s="772"/>
      <c r="BR45" s="709"/>
      <c r="BS45" s="710"/>
      <c r="BT45" s="710"/>
      <c r="BU45" s="711"/>
      <c r="BV45" s="709"/>
      <c r="BW45" s="710"/>
      <c r="BX45" s="710"/>
      <c r="BY45" s="711"/>
      <c r="BZ45" s="709"/>
      <c r="CA45" s="710"/>
      <c r="CB45" s="710"/>
      <c r="CC45" s="711"/>
      <c r="CD45" s="770"/>
      <c r="CE45" s="771"/>
      <c r="CF45" s="771"/>
      <c r="CG45" s="771"/>
      <c r="CH45" s="772"/>
      <c r="CI45" s="709"/>
      <c r="CJ45" s="710"/>
      <c r="CK45" s="710"/>
      <c r="CL45" s="711"/>
      <c r="CM45" s="709"/>
      <c r="CN45" s="710"/>
      <c r="CO45" s="710"/>
      <c r="CP45" s="711"/>
      <c r="CQ45" s="709"/>
      <c r="CR45" s="710"/>
      <c r="CS45" s="710"/>
      <c r="CT45" s="711"/>
      <c r="CU45" s="709"/>
      <c r="CV45" s="710"/>
      <c r="CW45" s="710"/>
      <c r="CX45" s="710"/>
      <c r="CY45" s="711"/>
      <c r="CZ45" s="709"/>
      <c r="DA45" s="710"/>
      <c r="DB45" s="710"/>
      <c r="DC45" s="711"/>
      <c r="DD45" s="709"/>
      <c r="DE45" s="710"/>
      <c r="DF45" s="710"/>
      <c r="DG45" s="711"/>
      <c r="DH45" s="709"/>
      <c r="DI45" s="710"/>
      <c r="DJ45" s="710"/>
      <c r="DK45" s="711"/>
      <c r="DL45" s="709"/>
      <c r="DM45" s="710"/>
      <c r="DN45" s="710"/>
      <c r="DO45" s="711"/>
      <c r="DP45" s="709"/>
      <c r="DQ45" s="710"/>
      <c r="DR45" s="710"/>
      <c r="DS45" s="711"/>
      <c r="DT45" s="709"/>
      <c r="DU45" s="710"/>
      <c r="DV45" s="710"/>
      <c r="DW45" s="711"/>
      <c r="DX45" s="709"/>
      <c r="DY45" s="710"/>
      <c r="DZ45" s="710"/>
      <c r="EA45" s="711"/>
      <c r="EB45" s="709"/>
      <c r="EC45" s="710"/>
      <c r="ED45" s="710"/>
      <c r="EE45" s="711"/>
      <c r="EF45" s="709"/>
      <c r="EG45" s="710"/>
      <c r="EH45" s="710"/>
      <c r="EI45" s="711"/>
      <c r="EJ45" s="709"/>
      <c r="EK45" s="710"/>
      <c r="EL45" s="710"/>
      <c r="EM45" s="711"/>
      <c r="EN45" s="709"/>
      <c r="EO45" s="710"/>
      <c r="EP45" s="710"/>
      <c r="EQ45" s="711"/>
      <c r="ER45" s="709"/>
      <c r="ES45" s="710"/>
      <c r="ET45" s="710"/>
      <c r="EU45" s="711"/>
      <c r="EV45" s="709"/>
      <c r="EW45" s="710"/>
      <c r="EX45" s="710"/>
      <c r="EY45" s="710"/>
      <c r="EZ45" s="710"/>
      <c r="FA45" s="710"/>
      <c r="FB45" s="711"/>
      <c r="FC45" s="709"/>
      <c r="FD45" s="710"/>
      <c r="FE45" s="710"/>
      <c r="FF45" s="710"/>
      <c r="FG45" s="710"/>
      <c r="FH45" s="710"/>
      <c r="FI45" s="711"/>
      <c r="FJ45" s="770"/>
      <c r="FK45" s="771"/>
      <c r="FL45" s="771"/>
      <c r="FM45" s="771"/>
      <c r="FN45" s="771"/>
      <c r="FO45" s="871"/>
      <c r="FP45" s="772"/>
      <c r="FQ45" s="434"/>
      <c r="FR45" s="435"/>
      <c r="FS45" s="435"/>
      <c r="FT45" s="435"/>
      <c r="FU45" s="435"/>
      <c r="FV45" s="435"/>
      <c r="FW45" s="435"/>
      <c r="FX45" s="435"/>
      <c r="FY45" s="435"/>
      <c r="FZ45" s="435"/>
      <c r="GA45" s="435"/>
      <c r="GB45" s="435"/>
      <c r="GC45" s="435"/>
      <c r="GD45" s="435"/>
      <c r="GE45" s="435"/>
      <c r="GF45" s="435"/>
      <c r="GG45" s="435"/>
      <c r="GH45" s="435"/>
      <c r="GI45" s="435"/>
      <c r="GJ45" s="435"/>
      <c r="GK45" s="435"/>
      <c r="GL45" s="435"/>
      <c r="GM45" s="436"/>
      <c r="GN45" s="435"/>
      <c r="GO45" s="435"/>
      <c r="GP45" s="436"/>
      <c r="GQ45" s="435"/>
      <c r="GR45" s="435"/>
      <c r="GS45" s="435"/>
      <c r="GT45" s="435"/>
      <c r="GU45" s="435"/>
      <c r="GV45" s="435"/>
      <c r="GW45" s="435"/>
      <c r="GX45" s="437"/>
      <c r="GY45" s="32"/>
      <c r="HA45" s="115"/>
      <c r="HB45" s="199">
        <f>リスト!C44</f>
        <v>0</v>
      </c>
      <c r="HC45" s="111" t="str">
        <f>IF(リスト!D44="","",リスト!D44)</f>
        <v/>
      </c>
      <c r="HD45" s="111" t="str">
        <f>IF(リスト!F44="","",リスト!F44)</f>
        <v/>
      </c>
      <c r="HE45" s="111" t="str">
        <f>IF(リスト!E44="","",リスト!E44)</f>
        <v>Ry盤据付</v>
      </c>
      <c r="HF45" s="202" t="str">
        <f>IF(リスト!G44="","",リスト!G44)</f>
        <v/>
      </c>
      <c r="HG45" s="77" t="str">
        <f>IF(リスト!H44="","",リスト!H44)</f>
        <v>舞　洲</v>
      </c>
      <c r="HH45" s="77" t="str">
        <f>IF(リスト!I44="","",リスト!I44)</f>
        <v>鳥　飼</v>
      </c>
      <c r="HI45" s="77" t="str">
        <f>IF(リスト!J44="","",リスト!J44)</f>
        <v>八　尾</v>
      </c>
      <c r="HJ45" s="77" t="str">
        <f>IF(リスト!K44="","",リスト!K44)</f>
        <v>光明池</v>
      </c>
      <c r="HK45" s="77" t="str">
        <f>IF(リスト!L44="","",リスト!L44)</f>
        <v>樫野台</v>
      </c>
      <c r="HL45" s="77" t="str">
        <f>IF(リスト!M44="","",リスト!M44)</f>
        <v>川　西</v>
      </c>
      <c r="HM45" s="460" t="str">
        <f>IF(リスト!N44="","",リスト!N44)</f>
        <v/>
      </c>
      <c r="HN45" s="77" t="str">
        <f>IF(リスト!O44="","",リスト!O44)</f>
        <v>篠原堰堤</v>
      </c>
      <c r="HO45" s="460" t="str">
        <f>IF(リスト!P44="","",リスト!P44)</f>
        <v/>
      </c>
      <c r="HQ45" s="284" t="str">
        <f t="shared" ref="HQ45:II45" si="136">IF(FQ44="","",FQ44)</f>
        <v/>
      </c>
      <c r="HR45" s="284" t="str">
        <f t="shared" si="136"/>
        <v/>
      </c>
      <c r="HS45" s="284" t="str">
        <f t="shared" si="136"/>
        <v/>
      </c>
      <c r="HT45" s="284" t="str">
        <f t="shared" si="136"/>
        <v/>
      </c>
      <c r="HU45" s="284" t="str">
        <f t="shared" si="136"/>
        <v/>
      </c>
      <c r="HV45" s="284" t="str">
        <f t="shared" si="136"/>
        <v/>
      </c>
      <c r="HW45" s="284" t="str">
        <f t="shared" si="136"/>
        <v/>
      </c>
      <c r="HX45" s="284" t="str">
        <f t="shared" si="136"/>
        <v/>
      </c>
      <c r="HY45" s="284" t="str">
        <f t="shared" si="136"/>
        <v/>
      </c>
      <c r="HZ45" s="284" t="str">
        <f t="shared" si="136"/>
        <v/>
      </c>
      <c r="IA45" s="284" t="str">
        <f t="shared" si="136"/>
        <v/>
      </c>
      <c r="IB45" s="284" t="str">
        <f t="shared" si="136"/>
        <v/>
      </c>
      <c r="IC45" s="284" t="str">
        <f t="shared" si="136"/>
        <v/>
      </c>
      <c r="ID45" s="284" t="str">
        <f t="shared" si="136"/>
        <v/>
      </c>
      <c r="IE45" s="284" t="str">
        <f t="shared" si="136"/>
        <v/>
      </c>
      <c r="IF45" s="284" t="str">
        <f t="shared" si="136"/>
        <v/>
      </c>
      <c r="IG45" s="284" t="str">
        <f t="shared" si="136"/>
        <v/>
      </c>
      <c r="IH45" s="284" t="str">
        <f t="shared" si="136"/>
        <v/>
      </c>
      <c r="II45" s="284" t="str">
        <f t="shared" si="136"/>
        <v/>
      </c>
      <c r="IJ45" s="284" t="str">
        <f t="shared" ref="IJ45" si="137">IF(GJ44="","",GJ44)</f>
        <v/>
      </c>
      <c r="IK45" s="284" t="str">
        <f t="shared" ref="IK45" si="138">IF(GK44="","",GK44)</f>
        <v/>
      </c>
      <c r="IL45" s="284" t="str">
        <f t="shared" ref="IL45" si="139">IF(GL44="","",GL44)</f>
        <v/>
      </c>
      <c r="IM45" s="284" t="str">
        <f t="shared" ref="IM45" si="140">IF(GM44="","",GM44)</f>
        <v/>
      </c>
      <c r="IN45" s="284" t="str">
        <f t="shared" ref="IN45" si="141">IF(GN44="","",GN44)</f>
        <v/>
      </c>
      <c r="IO45" s="284" t="str">
        <f t="shared" ref="IO45" si="142">IF(GO44="","",GO44)</f>
        <v/>
      </c>
      <c r="IP45" s="284" t="str">
        <f t="shared" ref="IP45" si="143">IF(GP44="","",GP44)</f>
        <v/>
      </c>
      <c r="IQ45" s="284" t="str">
        <f t="shared" ref="IQ45" si="144">IF(GQ44="","",GQ44)</f>
        <v/>
      </c>
      <c r="IR45" s="284" t="str">
        <f t="shared" ref="IR45" si="145">IF(GR44="","",GR44)</f>
        <v/>
      </c>
      <c r="IS45" s="284" t="str">
        <f t="shared" ref="IS45" si="146">IF(GW44="","",GW44)</f>
        <v/>
      </c>
      <c r="IT45" s="284" t="str">
        <f t="shared" ref="IT45" si="147">IF(GX44="","",GX44)</f>
        <v/>
      </c>
      <c r="IV45" s="395"/>
      <c r="IW45" s="395"/>
      <c r="IX45" s="395"/>
      <c r="IY45" s="395"/>
      <c r="IZ45" s="395"/>
      <c r="JA45" s="395"/>
      <c r="JB45" s="395"/>
      <c r="JC45" s="395"/>
      <c r="JD45" s="395"/>
      <c r="JE45" s="395"/>
      <c r="JF45" s="395"/>
      <c r="JG45" s="395"/>
      <c r="JH45" s="395"/>
      <c r="JI45" s="395"/>
      <c r="JJ45" s="395"/>
      <c r="JK45" s="395"/>
      <c r="JL45" s="395"/>
      <c r="JM45" s="395"/>
      <c r="JN45" s="395"/>
      <c r="JO45" s="395"/>
      <c r="JP45" s="395"/>
      <c r="JQ45" s="395"/>
      <c r="JR45" s="395"/>
      <c r="JS45" s="395"/>
      <c r="JT45" s="395"/>
      <c r="JU45" s="395"/>
      <c r="JV45" s="395"/>
      <c r="JW45" s="395"/>
      <c r="JX45" s="395"/>
      <c r="JY45" s="395"/>
      <c r="JZ45" s="395"/>
      <c r="KA45" s="395"/>
      <c r="KB45" s="395"/>
      <c r="KC45" s="395"/>
      <c r="KD45" s="395"/>
      <c r="KE45" s="395"/>
      <c r="KF45" s="395"/>
      <c r="KG45" s="395"/>
      <c r="KH45" s="395"/>
      <c r="KI45" s="395"/>
      <c r="KJ45" s="395"/>
      <c r="KK45" s="395"/>
      <c r="KL45" s="395"/>
      <c r="KM45" s="395"/>
      <c r="KN45" s="395"/>
      <c r="KO45" s="395"/>
      <c r="KP45" s="395"/>
      <c r="KQ45" s="395"/>
      <c r="KR45" s="395"/>
      <c r="KS45" s="395"/>
      <c r="KT45" s="395"/>
      <c r="KU45" s="395"/>
      <c r="KV45" s="395"/>
      <c r="KW45" s="395"/>
      <c r="KX45" s="395"/>
      <c r="KY45" s="395"/>
      <c r="KZ45" s="395"/>
      <c r="LA45" s="395"/>
      <c r="LB45" s="395"/>
      <c r="LC45" s="395"/>
      <c r="LD45" s="395"/>
      <c r="LE45" s="395"/>
      <c r="LF45" s="395"/>
      <c r="LG45" s="395"/>
      <c r="LH45" s="395"/>
      <c r="LI45" s="395"/>
      <c r="LJ45" s="395"/>
      <c r="LK45" s="395"/>
      <c r="LL45" s="395"/>
      <c r="LM45" s="395"/>
      <c r="LN45" s="395"/>
      <c r="LO45" s="395"/>
      <c r="LP45" s="395"/>
      <c r="LQ45" s="395"/>
      <c r="LR45" s="395"/>
      <c r="LS45" s="395"/>
      <c r="LT45" s="395"/>
      <c r="LU45" s="395"/>
      <c r="LV45" s="395"/>
      <c r="LW45" s="395"/>
      <c r="LX45" s="395"/>
      <c r="LY45" s="395"/>
      <c r="LZ45" s="395"/>
      <c r="MA45" s="395"/>
      <c r="MB45" s="395"/>
      <c r="MC45" s="395"/>
      <c r="MD45" s="395"/>
      <c r="ME45" s="395"/>
      <c r="MF45" s="395"/>
      <c r="MG45" s="395"/>
      <c r="MH45" s="395"/>
      <c r="MI45" s="395"/>
      <c r="MJ45" s="395"/>
      <c r="MK45" s="395"/>
      <c r="ML45" s="395"/>
      <c r="MM45" s="395"/>
      <c r="MN45" s="395"/>
      <c r="MO45" s="395"/>
      <c r="MP45" s="395"/>
      <c r="MQ45" s="395"/>
      <c r="MR45" s="395"/>
      <c r="MS45" s="395"/>
      <c r="MT45" s="395"/>
      <c r="MU45" s="395"/>
      <c r="MV45" s="395"/>
      <c r="MW45" s="395"/>
      <c r="MX45" s="395"/>
      <c r="MY45" s="395"/>
      <c r="MZ45" s="395"/>
      <c r="NA45" s="395"/>
      <c r="NB45" s="395"/>
      <c r="NC45" s="395"/>
      <c r="ND45" s="395"/>
      <c r="NE45" s="395"/>
      <c r="NF45" s="395"/>
      <c r="NG45" s="395"/>
      <c r="NH45" s="395"/>
      <c r="NI45" s="395"/>
      <c r="NJ45" s="395"/>
      <c r="NK45" s="395"/>
      <c r="NL45" s="395"/>
      <c r="NM45" s="395"/>
      <c r="NN45" s="395"/>
      <c r="NO45" s="395"/>
      <c r="NP45" s="395"/>
      <c r="NQ45" s="395"/>
      <c r="NR45" s="395"/>
      <c r="NS45" s="395"/>
      <c r="NT45" s="395"/>
      <c r="NU45" s="395"/>
      <c r="NV45" s="395"/>
      <c r="NW45" s="395"/>
      <c r="NX45" s="395"/>
      <c r="NY45" s="395"/>
      <c r="NZ45" s="395"/>
      <c r="OA45" s="395"/>
      <c r="OB45" s="395"/>
      <c r="OC45" s="395"/>
      <c r="OD45" s="395"/>
      <c r="OE45" s="395"/>
      <c r="OF45" s="395"/>
      <c r="OG45" s="395"/>
      <c r="OH45" s="395"/>
      <c r="OI45" s="395"/>
      <c r="OJ45" s="395"/>
      <c r="OK45" s="395"/>
      <c r="OL45" s="395"/>
      <c r="OM45" s="395"/>
      <c r="ON45" s="395"/>
      <c r="OO45" s="395"/>
      <c r="OP45" s="395"/>
      <c r="OQ45" s="395"/>
      <c r="OR45" s="395"/>
      <c r="OS45" s="395"/>
      <c r="OT45" s="395"/>
      <c r="OU45" s="395"/>
      <c r="OV45" s="395"/>
      <c r="OW45" s="395"/>
      <c r="OX45" s="395"/>
      <c r="OY45" s="395"/>
      <c r="OZ45" s="395"/>
      <c r="PA45" s="395"/>
      <c r="PB45" s="395"/>
      <c r="PC45" s="395"/>
      <c r="PD45" s="395"/>
      <c r="PE45" s="395"/>
      <c r="PF45" s="395"/>
      <c r="PG45" s="395"/>
      <c r="PH45" s="395"/>
      <c r="PI45" s="395"/>
      <c r="PJ45" s="395"/>
      <c r="PK45" s="395"/>
      <c r="PL45" s="395"/>
      <c r="PM45" s="395"/>
      <c r="PN45" s="395"/>
      <c r="PO45" s="395"/>
      <c r="PP45" s="395"/>
      <c r="PQ45" s="395"/>
      <c r="PR45" s="395"/>
      <c r="PS45" s="395"/>
      <c r="PT45" s="395"/>
      <c r="PU45" s="395"/>
      <c r="PV45" s="395"/>
      <c r="PW45" s="395"/>
      <c r="PX45" s="395"/>
      <c r="PY45" s="395"/>
      <c r="PZ45" s="395"/>
      <c r="QA45" s="395"/>
      <c r="QB45" s="395"/>
      <c r="QC45" s="395"/>
      <c r="QD45" s="395"/>
      <c r="QE45" s="395"/>
      <c r="QF45" s="395"/>
      <c r="QG45" s="395"/>
      <c r="QH45" s="395"/>
      <c r="QI45" s="395"/>
      <c r="QJ45" s="395"/>
      <c r="QK45" s="395"/>
      <c r="QL45" s="395"/>
      <c r="QM45" s="395"/>
      <c r="QN45" s="395"/>
      <c r="QO45" s="395"/>
      <c r="QP45" s="395"/>
      <c r="QQ45" s="395"/>
      <c r="QR45" s="395"/>
      <c r="QS45" s="395"/>
      <c r="QT45" s="395"/>
      <c r="QU45" s="395"/>
      <c r="QV45" s="395"/>
      <c r="QW45" s="395"/>
      <c r="QX45" s="395"/>
      <c r="QY45" s="395"/>
      <c r="QZ45" s="395"/>
      <c r="RA45" s="395"/>
      <c r="RB45" s="395"/>
      <c r="RC45" s="395"/>
      <c r="RD45" s="395"/>
      <c r="RE45" s="395"/>
      <c r="RF45" s="395"/>
      <c r="RG45" s="395"/>
      <c r="RH45" s="395"/>
      <c r="RI45" s="395"/>
      <c r="RJ45" s="395"/>
      <c r="RK45" s="395"/>
      <c r="RL45" s="395"/>
      <c r="RM45" s="395"/>
      <c r="RN45" s="395"/>
      <c r="RO45" s="395"/>
      <c r="RP45" s="395"/>
      <c r="RQ45" s="395"/>
      <c r="RR45" s="395"/>
      <c r="RS45" s="395"/>
      <c r="RT45" s="395"/>
      <c r="RU45" s="395"/>
      <c r="RV45" s="395"/>
      <c r="RW45" s="395"/>
      <c r="RX45" s="395"/>
      <c r="RY45" s="395"/>
      <c r="RZ45" s="395"/>
      <c r="SA45" s="395"/>
      <c r="SB45" s="395"/>
      <c r="SC45" s="395"/>
      <c r="SD45" s="395"/>
      <c r="SE45" s="395"/>
      <c r="SF45" s="395"/>
      <c r="SG45" s="395"/>
      <c r="SH45" s="395"/>
      <c r="SI45" s="395"/>
      <c r="SJ45" s="395"/>
      <c r="SK45" s="395"/>
      <c r="SL45" s="395"/>
      <c r="SM45" s="395"/>
      <c r="SN45" s="395"/>
      <c r="SO45" s="395"/>
      <c r="SP45" s="395"/>
      <c r="SQ45" s="395"/>
      <c r="SR45" s="395"/>
      <c r="SS45" s="395"/>
      <c r="ST45" s="395"/>
      <c r="SU45" s="395"/>
      <c r="SV45" s="395"/>
      <c r="SW45" s="395"/>
      <c r="SX45" s="395"/>
      <c r="SY45" s="395"/>
      <c r="SZ45" s="395"/>
      <c r="TA45" s="395"/>
      <c r="TB45" s="395"/>
      <c r="TC45" s="395"/>
      <c r="TD45" s="395"/>
      <c r="TE45" s="395"/>
      <c r="TF45" s="395"/>
      <c r="TG45" s="395"/>
      <c r="TH45" s="395"/>
      <c r="TI45" s="395"/>
      <c r="TJ45" s="395"/>
      <c r="TK45" s="395"/>
    </row>
    <row r="46" spans="1:531" ht="33" customHeight="1" x14ac:dyDescent="0.2">
      <c r="A46" s="155" t="str">
        <f>GZ49</f>
        <v/>
      </c>
      <c r="B46" s="712"/>
      <c r="C46" s="713"/>
      <c r="D46" s="713"/>
      <c r="E46" s="714"/>
      <c r="F46" s="712"/>
      <c r="G46" s="713"/>
      <c r="H46" s="713"/>
      <c r="I46" s="714"/>
      <c r="J46" s="712"/>
      <c r="K46" s="713"/>
      <c r="L46" s="713"/>
      <c r="M46" s="714"/>
      <c r="N46" s="712"/>
      <c r="O46" s="713"/>
      <c r="P46" s="713"/>
      <c r="Q46" s="713"/>
      <c r="R46" s="714"/>
      <c r="S46" s="712"/>
      <c r="T46" s="713"/>
      <c r="U46" s="713"/>
      <c r="V46" s="714"/>
      <c r="W46" s="712"/>
      <c r="X46" s="713"/>
      <c r="Y46" s="713"/>
      <c r="Z46" s="714"/>
      <c r="AA46" s="712"/>
      <c r="AB46" s="713"/>
      <c r="AC46" s="713"/>
      <c r="AD46" s="714"/>
      <c r="AE46" s="712"/>
      <c r="AF46" s="713"/>
      <c r="AG46" s="713"/>
      <c r="AH46" s="713"/>
      <c r="AI46" s="714"/>
      <c r="AJ46" s="712"/>
      <c r="AK46" s="713"/>
      <c r="AL46" s="713"/>
      <c r="AM46" s="714"/>
      <c r="AN46" s="712"/>
      <c r="AO46" s="713"/>
      <c r="AP46" s="713"/>
      <c r="AQ46" s="714"/>
      <c r="AR46" s="712"/>
      <c r="AS46" s="713"/>
      <c r="AT46" s="713"/>
      <c r="AU46" s="714"/>
      <c r="AV46" s="712"/>
      <c r="AW46" s="713"/>
      <c r="AX46" s="713"/>
      <c r="AY46" s="713"/>
      <c r="AZ46" s="739"/>
      <c r="BA46" s="712"/>
      <c r="BB46" s="713"/>
      <c r="BC46" s="713"/>
      <c r="BD46" s="714"/>
      <c r="BE46" s="712"/>
      <c r="BF46" s="713"/>
      <c r="BG46" s="713"/>
      <c r="BH46" s="714"/>
      <c r="BI46" s="712"/>
      <c r="BJ46" s="713"/>
      <c r="BK46" s="713"/>
      <c r="BL46" s="714"/>
      <c r="BM46" s="712"/>
      <c r="BN46" s="713"/>
      <c r="BO46" s="713"/>
      <c r="BP46" s="713"/>
      <c r="BQ46" s="739"/>
      <c r="BR46" s="712"/>
      <c r="BS46" s="713"/>
      <c r="BT46" s="713"/>
      <c r="BU46" s="714"/>
      <c r="BV46" s="712"/>
      <c r="BW46" s="713"/>
      <c r="BX46" s="713"/>
      <c r="BY46" s="714"/>
      <c r="BZ46" s="712"/>
      <c r="CA46" s="713"/>
      <c r="CB46" s="713"/>
      <c r="CC46" s="714"/>
      <c r="CD46" s="712"/>
      <c r="CE46" s="713"/>
      <c r="CF46" s="713"/>
      <c r="CG46" s="713"/>
      <c r="CH46" s="739"/>
      <c r="CI46" s="712"/>
      <c r="CJ46" s="713"/>
      <c r="CK46" s="713"/>
      <c r="CL46" s="714"/>
      <c r="CM46" s="712"/>
      <c r="CN46" s="713"/>
      <c r="CO46" s="713"/>
      <c r="CP46" s="714"/>
      <c r="CQ46" s="712"/>
      <c r="CR46" s="713"/>
      <c r="CS46" s="713"/>
      <c r="CT46" s="714"/>
      <c r="CU46" s="712"/>
      <c r="CV46" s="713"/>
      <c r="CW46" s="713"/>
      <c r="CX46" s="713"/>
      <c r="CY46" s="714"/>
      <c r="CZ46" s="712"/>
      <c r="DA46" s="713"/>
      <c r="DB46" s="713"/>
      <c r="DC46" s="714"/>
      <c r="DD46" s="712"/>
      <c r="DE46" s="713"/>
      <c r="DF46" s="713"/>
      <c r="DG46" s="714"/>
      <c r="DH46" s="712"/>
      <c r="DI46" s="713"/>
      <c r="DJ46" s="713"/>
      <c r="DK46" s="714"/>
      <c r="DL46" s="712"/>
      <c r="DM46" s="713"/>
      <c r="DN46" s="713"/>
      <c r="DO46" s="714"/>
      <c r="DP46" s="712"/>
      <c r="DQ46" s="713"/>
      <c r="DR46" s="713"/>
      <c r="DS46" s="714"/>
      <c r="DT46" s="712"/>
      <c r="DU46" s="713"/>
      <c r="DV46" s="713"/>
      <c r="DW46" s="714"/>
      <c r="DX46" s="712"/>
      <c r="DY46" s="713"/>
      <c r="DZ46" s="713"/>
      <c r="EA46" s="714"/>
      <c r="EB46" s="712"/>
      <c r="EC46" s="713"/>
      <c r="ED46" s="713"/>
      <c r="EE46" s="714"/>
      <c r="EF46" s="712"/>
      <c r="EG46" s="713"/>
      <c r="EH46" s="713"/>
      <c r="EI46" s="714"/>
      <c r="EJ46" s="712"/>
      <c r="EK46" s="713"/>
      <c r="EL46" s="713"/>
      <c r="EM46" s="714"/>
      <c r="EN46" s="712"/>
      <c r="EO46" s="713"/>
      <c r="EP46" s="713"/>
      <c r="EQ46" s="714"/>
      <c r="ER46" s="647"/>
      <c r="ES46" s="648"/>
      <c r="ET46" s="648"/>
      <c r="EU46" s="649"/>
      <c r="EV46" s="647"/>
      <c r="EW46" s="648"/>
      <c r="EX46" s="648"/>
      <c r="EY46" s="648"/>
      <c r="EZ46" s="648"/>
      <c r="FA46" s="648"/>
      <c r="FB46" s="649"/>
      <c r="FC46" s="647"/>
      <c r="FD46" s="648"/>
      <c r="FE46" s="648"/>
      <c r="FF46" s="648"/>
      <c r="FG46" s="648"/>
      <c r="FH46" s="648"/>
      <c r="FI46" s="649"/>
      <c r="FJ46" s="647"/>
      <c r="FK46" s="648"/>
      <c r="FL46" s="648"/>
      <c r="FM46" s="648"/>
      <c r="FN46" s="648"/>
      <c r="FO46" s="826"/>
      <c r="FP46" s="739"/>
      <c r="FQ46" s="44" t="str">
        <f t="shared" ref="FQ46:GX46" si="148">IF((COUNTIF($DT$71:$FP$71,FQ49)&gt;=2),"×",IF((COUNTIF($DT$71:$FP$71,FQ49)=1),"○"," "))</f>
        <v xml:space="preserve"> </v>
      </c>
      <c r="FR46" s="45" t="str">
        <f t="shared" si="148"/>
        <v xml:space="preserve"> </v>
      </c>
      <c r="FS46" s="45" t="str">
        <f t="shared" si="148"/>
        <v xml:space="preserve"> </v>
      </c>
      <c r="FT46" s="45" t="str">
        <f t="shared" si="148"/>
        <v xml:space="preserve"> </v>
      </c>
      <c r="FU46" s="45" t="str">
        <f t="shared" si="148"/>
        <v xml:space="preserve"> </v>
      </c>
      <c r="FV46" s="45" t="str">
        <f t="shared" si="148"/>
        <v xml:space="preserve"> </v>
      </c>
      <c r="FW46" s="45" t="str">
        <f t="shared" si="148"/>
        <v xml:space="preserve"> </v>
      </c>
      <c r="FX46" s="45" t="str">
        <f t="shared" si="148"/>
        <v xml:space="preserve"> </v>
      </c>
      <c r="FY46" s="45" t="str">
        <f t="shared" si="148"/>
        <v xml:space="preserve"> </v>
      </c>
      <c r="FZ46" s="45" t="str">
        <f t="shared" si="148"/>
        <v xml:space="preserve"> </v>
      </c>
      <c r="GA46" s="45" t="str">
        <f t="shared" si="148"/>
        <v xml:space="preserve"> </v>
      </c>
      <c r="GB46" s="45" t="str">
        <f t="shared" si="148"/>
        <v xml:space="preserve"> </v>
      </c>
      <c r="GC46" s="45" t="str">
        <f t="shared" si="148"/>
        <v xml:space="preserve"> </v>
      </c>
      <c r="GD46" s="45" t="str">
        <f t="shared" si="148"/>
        <v xml:space="preserve"> </v>
      </c>
      <c r="GE46" s="45" t="str">
        <f t="shared" si="148"/>
        <v xml:space="preserve"> </v>
      </c>
      <c r="GF46" s="45" t="str">
        <f t="shared" si="148"/>
        <v xml:space="preserve"> </v>
      </c>
      <c r="GG46" s="45" t="str">
        <f t="shared" si="148"/>
        <v xml:space="preserve"> </v>
      </c>
      <c r="GH46" s="45" t="str">
        <f t="shared" si="148"/>
        <v xml:space="preserve"> </v>
      </c>
      <c r="GI46" s="45" t="str">
        <f t="shared" si="148"/>
        <v xml:space="preserve"> </v>
      </c>
      <c r="GJ46" s="45" t="str">
        <f t="shared" si="148"/>
        <v xml:space="preserve"> </v>
      </c>
      <c r="GK46" s="46" t="str">
        <f t="shared" si="148"/>
        <v xml:space="preserve"> </v>
      </c>
      <c r="GL46" s="45" t="str">
        <f t="shared" si="148"/>
        <v xml:space="preserve"> </v>
      </c>
      <c r="GM46" s="46" t="str">
        <f t="shared" si="148"/>
        <v xml:space="preserve"> </v>
      </c>
      <c r="GN46" s="45" t="str">
        <f t="shared" si="148"/>
        <v xml:space="preserve"> </v>
      </c>
      <c r="GO46" s="45" t="str">
        <f t="shared" si="148"/>
        <v xml:space="preserve"> </v>
      </c>
      <c r="GP46" s="46" t="str">
        <f t="shared" si="148"/>
        <v xml:space="preserve"> </v>
      </c>
      <c r="GQ46" s="45" t="str">
        <f t="shared" si="148"/>
        <v xml:space="preserve"> </v>
      </c>
      <c r="GR46" s="45" t="str">
        <f t="shared" si="148"/>
        <v xml:space="preserve"> </v>
      </c>
      <c r="GS46" s="45" t="str">
        <f t="shared" si="148"/>
        <v xml:space="preserve"> </v>
      </c>
      <c r="GT46" s="45" t="str">
        <f t="shared" si="148"/>
        <v xml:space="preserve"> </v>
      </c>
      <c r="GU46" s="45" t="str">
        <f t="shared" si="148"/>
        <v xml:space="preserve"> </v>
      </c>
      <c r="GV46" s="45" t="str">
        <f t="shared" si="148"/>
        <v xml:space="preserve"> </v>
      </c>
      <c r="GW46" s="45" t="str">
        <f t="shared" si="148"/>
        <v xml:space="preserve"> </v>
      </c>
      <c r="GX46" s="45" t="str">
        <f t="shared" si="148"/>
        <v xml:space="preserve"> </v>
      </c>
      <c r="GY46" s="33" t="str">
        <f>A46</f>
        <v/>
      </c>
      <c r="HA46" s="115"/>
      <c r="HB46" s="199">
        <f>リスト!C45</f>
        <v>0</v>
      </c>
      <c r="HC46" s="111" t="str">
        <f>IF(リスト!D45="","",リスト!D45)</f>
        <v/>
      </c>
      <c r="HD46" s="111" t="str">
        <f>IF(リスト!F45="","",リスト!F45)</f>
        <v/>
      </c>
      <c r="HE46" s="111" t="str">
        <f>IF(リスト!E45="","",リスト!E45)</f>
        <v>Ry盤除却</v>
      </c>
      <c r="HF46" s="202" t="str">
        <f>IF(リスト!G45="","",リスト!G45)</f>
        <v/>
      </c>
      <c r="HG46" s="459" t="str">
        <f>IF(リスト!H45="","",リスト!H45)</f>
        <v/>
      </c>
      <c r="HH46" s="77" t="str">
        <f>IF(リスト!I45="","",リスト!I45)</f>
        <v>沢良宜</v>
      </c>
      <c r="HI46" s="77" t="str">
        <f>IF(リスト!J45="","",リスト!J45)</f>
        <v>竜　華</v>
      </c>
      <c r="HJ46" s="77" t="str">
        <f>IF(リスト!K45="","",リスト!K45)</f>
        <v>　栂　</v>
      </c>
      <c r="HK46" s="77" t="str">
        <f>IF(リスト!L45="","",リスト!L45)</f>
        <v>井　吹</v>
      </c>
      <c r="HL46" s="77" t="str">
        <f>IF(リスト!M45="","",リスト!M45)</f>
        <v>生　瀬</v>
      </c>
      <c r="HM46" s="459" t="str">
        <f>IF(リスト!N45="","",リスト!N45)</f>
        <v/>
      </c>
      <c r="HN46" s="77" t="str">
        <f>IF(リスト!O45="","",リスト!O45)</f>
        <v/>
      </c>
      <c r="HO46" s="460" t="str">
        <f>IF(リスト!P45="","",リスト!P45)</f>
        <v/>
      </c>
      <c r="HQ46" s="258" t="str">
        <f t="shared" ref="HQ46:II46" si="149">IF(FQ46="○","○",IF(FQ46="×","○",IF(FQ47="○","○",IF(FQ47="×","○",IF(FQ45="","",FQ45)))))</f>
        <v/>
      </c>
      <c r="HR46" s="258" t="str">
        <f t="shared" si="149"/>
        <v/>
      </c>
      <c r="HS46" s="258" t="str">
        <f t="shared" si="149"/>
        <v/>
      </c>
      <c r="HT46" s="258" t="str">
        <f t="shared" si="149"/>
        <v/>
      </c>
      <c r="HU46" s="258" t="str">
        <f t="shared" si="149"/>
        <v/>
      </c>
      <c r="HV46" s="258" t="str">
        <f t="shared" si="149"/>
        <v/>
      </c>
      <c r="HW46" s="258" t="str">
        <f t="shared" si="149"/>
        <v/>
      </c>
      <c r="HX46" s="258" t="str">
        <f t="shared" si="149"/>
        <v/>
      </c>
      <c r="HY46" s="258" t="str">
        <f t="shared" si="149"/>
        <v/>
      </c>
      <c r="HZ46" s="258" t="str">
        <f t="shared" si="149"/>
        <v/>
      </c>
      <c r="IA46" s="258" t="str">
        <f t="shared" si="149"/>
        <v/>
      </c>
      <c r="IB46" s="258" t="str">
        <f t="shared" si="149"/>
        <v/>
      </c>
      <c r="IC46" s="258" t="str">
        <f t="shared" si="149"/>
        <v/>
      </c>
      <c r="ID46" s="258" t="str">
        <f t="shared" si="149"/>
        <v/>
      </c>
      <c r="IE46" s="258" t="str">
        <f t="shared" si="149"/>
        <v/>
      </c>
      <c r="IF46" s="258" t="str">
        <f t="shared" si="149"/>
        <v/>
      </c>
      <c r="IG46" s="258" t="str">
        <f t="shared" si="149"/>
        <v/>
      </c>
      <c r="IH46" s="258" t="str">
        <f t="shared" si="149"/>
        <v/>
      </c>
      <c r="II46" s="258" t="str">
        <f t="shared" si="149"/>
        <v/>
      </c>
      <c r="IJ46" s="258" t="str">
        <f t="shared" ref="IJ46" si="150">IF(GJ46="○","○",IF(GJ46="×","○",IF(GJ47="○","○",IF(GJ47="×","○",IF(GJ45="","",GJ45)))))</f>
        <v/>
      </c>
      <c r="IK46" s="258" t="str">
        <f t="shared" ref="IK46" si="151">IF(GK46="○","○",IF(GK46="×","○",IF(GK47="○","○",IF(GK47="×","○",IF(GK45="","",GK45)))))</f>
        <v/>
      </c>
      <c r="IL46" s="258" t="str">
        <f t="shared" ref="IL46" si="152">IF(GL46="○","○",IF(GL46="×","○",IF(GL47="○","○",IF(GL47="×","○",IF(GL45="","",GL45)))))</f>
        <v/>
      </c>
      <c r="IM46" s="258" t="str">
        <f t="shared" ref="IM46" si="153">IF(GM46="○","○",IF(GM46="×","○",IF(GM47="○","○",IF(GM47="×","○",IF(GM45="","",GM45)))))</f>
        <v/>
      </c>
      <c r="IN46" s="258" t="str">
        <f t="shared" ref="IN46" si="154">IF(GN46="○","○",IF(GN46="×","○",IF(GN47="○","○",IF(GN47="×","○",IF(GN45="","",GN45)))))</f>
        <v/>
      </c>
      <c r="IO46" s="258" t="str">
        <f t="shared" ref="IO46" si="155">IF(GO46="○","○",IF(GO46="×","○",IF(GO47="○","○",IF(GO47="×","○",IF(GO45="","",GO45)))))</f>
        <v/>
      </c>
      <c r="IP46" s="258" t="str">
        <f t="shared" ref="IP46" si="156">IF(GP46="○","○",IF(GP46="×","○",IF(GP47="○","○",IF(GP47="×","○",IF(GP45="","",GP45)))))</f>
        <v/>
      </c>
      <c r="IQ46" s="258" t="str">
        <f t="shared" ref="IQ46" si="157">IF(GQ46="○","○",IF(GQ46="×","○",IF(GQ47="○","○",IF(GQ47="×","○",IF(GQ45="","",GQ45)))))</f>
        <v/>
      </c>
      <c r="IR46" s="258" t="str">
        <f t="shared" ref="IR46" si="158">IF(GR46="○","○",IF(GR46="×","○",IF(GR47="○","○",IF(GR47="×","○",IF(GR45="","",GR45)))))</f>
        <v/>
      </c>
      <c r="IS46" s="258" t="str">
        <f t="shared" ref="IS46" si="159">IF(GW46="○","○",IF(GW46="×","○",IF(GW47="○","○",IF(GW47="×","○",IF(GW45="","",GW45)))))</f>
        <v/>
      </c>
      <c r="IT46" s="258" t="str">
        <f t="shared" ref="IT46" si="160">IF(GX46="○","○",IF(GX46="×","○",IF(GX47="○","○",IF(GX47="×","○",IF(GX45="","",GX45)))))</f>
        <v/>
      </c>
      <c r="IV46" s="395"/>
      <c r="IW46" s="395"/>
      <c r="IX46" s="395"/>
      <c r="IY46" s="395"/>
      <c r="IZ46" s="395"/>
      <c r="JA46" s="395"/>
      <c r="JB46" s="395"/>
      <c r="JC46" s="395"/>
      <c r="JD46" s="395"/>
      <c r="JE46" s="395"/>
      <c r="JF46" s="395"/>
      <c r="JG46" s="395"/>
      <c r="JH46" s="395"/>
      <c r="JI46" s="395"/>
      <c r="JJ46" s="395"/>
      <c r="JK46" s="395"/>
      <c r="JL46" s="395"/>
      <c r="JM46" s="395"/>
      <c r="JN46" s="395"/>
      <c r="JO46" s="395"/>
      <c r="JP46" s="395"/>
      <c r="JQ46" s="395"/>
      <c r="JR46" s="395"/>
      <c r="JS46" s="395"/>
      <c r="JT46" s="395"/>
      <c r="JU46" s="395"/>
      <c r="JV46" s="395"/>
      <c r="JW46" s="395"/>
      <c r="JX46" s="395"/>
      <c r="JY46" s="395"/>
      <c r="JZ46" s="395"/>
      <c r="KA46" s="395"/>
      <c r="KB46" s="395"/>
      <c r="KC46" s="395"/>
      <c r="KD46" s="395"/>
      <c r="KE46" s="395"/>
      <c r="KF46" s="395"/>
      <c r="KG46" s="395"/>
      <c r="KH46" s="395"/>
      <c r="KI46" s="395"/>
      <c r="KJ46" s="395"/>
      <c r="KK46" s="395"/>
      <c r="KL46" s="395"/>
      <c r="KM46" s="395"/>
      <c r="KN46" s="395"/>
      <c r="KO46" s="395"/>
      <c r="KP46" s="395"/>
      <c r="KQ46" s="395"/>
      <c r="KR46" s="395"/>
      <c r="KS46" s="395"/>
      <c r="KT46" s="395"/>
      <c r="KU46" s="395"/>
      <c r="KV46" s="395"/>
      <c r="KW46" s="395"/>
      <c r="KX46" s="395"/>
      <c r="KY46" s="395"/>
      <c r="KZ46" s="395"/>
      <c r="LA46" s="395"/>
      <c r="LB46" s="395"/>
      <c r="LC46" s="395"/>
      <c r="LD46" s="395"/>
      <c r="LE46" s="395"/>
      <c r="LF46" s="395"/>
      <c r="LG46" s="395"/>
      <c r="LH46" s="395"/>
      <c r="LI46" s="395"/>
      <c r="LJ46" s="395"/>
      <c r="LK46" s="395"/>
      <c r="LL46" s="395"/>
      <c r="LM46" s="395"/>
      <c r="LN46" s="395"/>
      <c r="LO46" s="395"/>
      <c r="LP46" s="395"/>
      <c r="LQ46" s="395"/>
      <c r="LR46" s="395"/>
      <c r="LS46" s="395"/>
      <c r="LT46" s="395"/>
      <c r="LU46" s="395"/>
      <c r="LV46" s="395"/>
      <c r="LW46" s="395"/>
      <c r="LX46" s="395"/>
      <c r="LY46" s="395"/>
      <c r="LZ46" s="395"/>
      <c r="MA46" s="395"/>
      <c r="MB46" s="395"/>
      <c r="MC46" s="395"/>
      <c r="MD46" s="395"/>
      <c r="ME46" s="395"/>
      <c r="MF46" s="395"/>
      <c r="MG46" s="395"/>
      <c r="MH46" s="395"/>
      <c r="MI46" s="395"/>
      <c r="MJ46" s="395"/>
      <c r="MK46" s="395"/>
      <c r="ML46" s="395"/>
      <c r="MM46" s="395"/>
      <c r="MN46" s="395"/>
      <c r="MO46" s="395"/>
      <c r="MP46" s="395"/>
      <c r="MQ46" s="395"/>
      <c r="MR46" s="395"/>
      <c r="MS46" s="395"/>
      <c r="MT46" s="395"/>
      <c r="MU46" s="395"/>
      <c r="MV46" s="395"/>
      <c r="MW46" s="395"/>
      <c r="MX46" s="395"/>
      <c r="MY46" s="395"/>
      <c r="MZ46" s="395"/>
      <c r="NA46" s="395"/>
      <c r="NB46" s="395"/>
      <c r="NC46" s="395"/>
      <c r="ND46" s="395"/>
      <c r="NE46" s="395"/>
      <c r="NF46" s="395"/>
      <c r="NG46" s="395"/>
      <c r="NH46" s="395"/>
      <c r="NI46" s="395"/>
      <c r="NJ46" s="395"/>
      <c r="NK46" s="395"/>
      <c r="NL46" s="395"/>
      <c r="NM46" s="395"/>
      <c r="NN46" s="395"/>
      <c r="NO46" s="395"/>
      <c r="NP46" s="395"/>
      <c r="NQ46" s="395"/>
      <c r="NR46" s="395"/>
      <c r="NS46" s="395"/>
      <c r="NT46" s="395"/>
      <c r="NU46" s="395"/>
      <c r="NV46" s="395"/>
      <c r="NW46" s="395"/>
      <c r="NX46" s="395"/>
      <c r="NY46" s="395"/>
      <c r="NZ46" s="395"/>
      <c r="OA46" s="395"/>
      <c r="OB46" s="395"/>
      <c r="OC46" s="395"/>
      <c r="OD46" s="395"/>
      <c r="OE46" s="395"/>
      <c r="OF46" s="395"/>
      <c r="OG46" s="395"/>
      <c r="OH46" s="395"/>
      <c r="OI46" s="395"/>
      <c r="OJ46" s="395"/>
      <c r="OK46" s="395"/>
      <c r="OL46" s="395"/>
      <c r="OM46" s="395"/>
      <c r="ON46" s="395"/>
      <c r="OO46" s="395"/>
      <c r="OP46" s="395"/>
      <c r="OQ46" s="395"/>
      <c r="OR46" s="395"/>
      <c r="OS46" s="395"/>
      <c r="OT46" s="395"/>
      <c r="OU46" s="395"/>
      <c r="OV46" s="395"/>
      <c r="OW46" s="395"/>
      <c r="OX46" s="395"/>
      <c r="OY46" s="395"/>
      <c r="OZ46" s="395"/>
      <c r="PA46" s="395"/>
      <c r="PB46" s="395"/>
      <c r="PC46" s="395"/>
      <c r="PD46" s="395"/>
      <c r="PE46" s="395"/>
      <c r="PF46" s="395"/>
      <c r="PG46" s="395"/>
      <c r="PH46" s="395"/>
      <c r="PI46" s="395"/>
      <c r="PJ46" s="395"/>
      <c r="PK46" s="395"/>
      <c r="PL46" s="395"/>
      <c r="PM46" s="395"/>
      <c r="PN46" s="395"/>
      <c r="PO46" s="395"/>
      <c r="PP46" s="395"/>
      <c r="PQ46" s="395"/>
      <c r="PR46" s="395"/>
      <c r="PS46" s="395"/>
      <c r="PT46" s="395"/>
      <c r="PU46" s="395"/>
      <c r="PV46" s="395"/>
      <c r="PW46" s="395"/>
      <c r="PX46" s="395"/>
      <c r="PY46" s="395"/>
      <c r="PZ46" s="395"/>
      <c r="QA46" s="395"/>
      <c r="QB46" s="395"/>
      <c r="QC46" s="395"/>
      <c r="QD46" s="395"/>
      <c r="QE46" s="395"/>
      <c r="QF46" s="395"/>
      <c r="QG46" s="395"/>
      <c r="QH46" s="395"/>
      <c r="QI46" s="395"/>
      <c r="QJ46" s="395"/>
      <c r="QK46" s="395"/>
      <c r="QL46" s="395"/>
      <c r="QM46" s="395"/>
      <c r="QN46" s="395"/>
      <c r="QO46" s="395"/>
      <c r="QP46" s="395"/>
      <c r="QQ46" s="395"/>
      <c r="QR46" s="395"/>
      <c r="QS46" s="395"/>
      <c r="QT46" s="395"/>
      <c r="QU46" s="395"/>
      <c r="QV46" s="395"/>
      <c r="QW46" s="395"/>
      <c r="QX46" s="395"/>
      <c r="QY46" s="395"/>
      <c r="QZ46" s="395"/>
      <c r="RA46" s="395"/>
      <c r="RB46" s="395"/>
      <c r="RC46" s="395"/>
      <c r="RD46" s="395"/>
      <c r="RE46" s="395"/>
      <c r="RF46" s="395"/>
      <c r="RG46" s="395"/>
      <c r="RH46" s="395"/>
      <c r="RI46" s="395"/>
      <c r="RJ46" s="395"/>
      <c r="RK46" s="395"/>
      <c r="RL46" s="395"/>
      <c r="RM46" s="395"/>
      <c r="RN46" s="395"/>
      <c r="RO46" s="395"/>
      <c r="RP46" s="395"/>
      <c r="RQ46" s="395"/>
      <c r="RR46" s="395"/>
      <c r="RS46" s="395"/>
      <c r="RT46" s="395"/>
      <c r="RU46" s="395"/>
      <c r="RV46" s="395"/>
      <c r="RW46" s="395"/>
      <c r="RX46" s="395"/>
      <c r="RY46" s="395"/>
      <c r="RZ46" s="395"/>
      <c r="SA46" s="395"/>
      <c r="SB46" s="395"/>
      <c r="SC46" s="395"/>
      <c r="SD46" s="395"/>
      <c r="SE46" s="395"/>
      <c r="SF46" s="395"/>
      <c r="SG46" s="395"/>
      <c r="SH46" s="395"/>
      <c r="SI46" s="395"/>
      <c r="SJ46" s="395"/>
      <c r="SK46" s="395"/>
      <c r="SL46" s="395"/>
      <c r="SM46" s="395"/>
      <c r="SN46" s="395"/>
      <c r="SO46" s="395"/>
      <c r="SP46" s="395"/>
      <c r="SQ46" s="395"/>
      <c r="SR46" s="395"/>
      <c r="SS46" s="395"/>
      <c r="ST46" s="395"/>
      <c r="SU46" s="395"/>
      <c r="SV46" s="395"/>
      <c r="SW46" s="395"/>
      <c r="SX46" s="395"/>
      <c r="SY46" s="395"/>
      <c r="SZ46" s="395"/>
      <c r="TA46" s="395"/>
      <c r="TB46" s="395"/>
      <c r="TC46" s="395"/>
      <c r="TD46" s="395"/>
      <c r="TE46" s="395"/>
      <c r="TF46" s="395"/>
      <c r="TG46" s="395"/>
      <c r="TH46" s="395"/>
      <c r="TI46" s="395"/>
      <c r="TJ46" s="395"/>
      <c r="TK46" s="395"/>
    </row>
    <row r="47" spans="1:531" ht="33" customHeight="1" x14ac:dyDescent="0.2">
      <c r="A47" s="235"/>
      <c r="B47" s="647"/>
      <c r="C47" s="648"/>
      <c r="D47" s="648"/>
      <c r="E47" s="649"/>
      <c r="F47" s="647"/>
      <c r="G47" s="648"/>
      <c r="H47" s="648"/>
      <c r="I47" s="649"/>
      <c r="J47" s="647"/>
      <c r="K47" s="648"/>
      <c r="L47" s="648"/>
      <c r="M47" s="649"/>
      <c r="N47" s="647"/>
      <c r="O47" s="648"/>
      <c r="P47" s="648"/>
      <c r="Q47" s="648"/>
      <c r="R47" s="649"/>
      <c r="S47" s="647"/>
      <c r="T47" s="648"/>
      <c r="U47" s="648"/>
      <c r="V47" s="649"/>
      <c r="W47" s="647"/>
      <c r="X47" s="648"/>
      <c r="Y47" s="648"/>
      <c r="Z47" s="649"/>
      <c r="AA47" s="647"/>
      <c r="AB47" s="648"/>
      <c r="AC47" s="648"/>
      <c r="AD47" s="649"/>
      <c r="AE47" s="647"/>
      <c r="AF47" s="648"/>
      <c r="AG47" s="648"/>
      <c r="AH47" s="648"/>
      <c r="AI47" s="649"/>
      <c r="AJ47" s="647"/>
      <c r="AK47" s="648"/>
      <c r="AL47" s="648"/>
      <c r="AM47" s="649"/>
      <c r="AN47" s="647"/>
      <c r="AO47" s="648"/>
      <c r="AP47" s="648"/>
      <c r="AQ47" s="649"/>
      <c r="AR47" s="647"/>
      <c r="AS47" s="648"/>
      <c r="AT47" s="648"/>
      <c r="AU47" s="649"/>
      <c r="AV47" s="647"/>
      <c r="AW47" s="648"/>
      <c r="AX47" s="648"/>
      <c r="AY47" s="648"/>
      <c r="AZ47" s="739"/>
      <c r="BA47" s="647"/>
      <c r="BB47" s="648"/>
      <c r="BC47" s="648"/>
      <c r="BD47" s="649"/>
      <c r="BE47" s="647"/>
      <c r="BF47" s="648"/>
      <c r="BG47" s="648"/>
      <c r="BH47" s="649"/>
      <c r="BI47" s="647"/>
      <c r="BJ47" s="648"/>
      <c r="BK47" s="648"/>
      <c r="BL47" s="649"/>
      <c r="BM47" s="647"/>
      <c r="BN47" s="648"/>
      <c r="BO47" s="648"/>
      <c r="BP47" s="648"/>
      <c r="BQ47" s="739"/>
      <c r="BR47" s="647"/>
      <c r="BS47" s="648"/>
      <c r="BT47" s="648"/>
      <c r="BU47" s="649"/>
      <c r="BV47" s="647"/>
      <c r="BW47" s="648"/>
      <c r="BX47" s="648"/>
      <c r="BY47" s="649"/>
      <c r="BZ47" s="647"/>
      <c r="CA47" s="648"/>
      <c r="CB47" s="648"/>
      <c r="CC47" s="649"/>
      <c r="CD47" s="647"/>
      <c r="CE47" s="648"/>
      <c r="CF47" s="648"/>
      <c r="CG47" s="648"/>
      <c r="CH47" s="739"/>
      <c r="CI47" s="647"/>
      <c r="CJ47" s="648"/>
      <c r="CK47" s="648"/>
      <c r="CL47" s="649"/>
      <c r="CM47" s="647"/>
      <c r="CN47" s="648"/>
      <c r="CO47" s="648"/>
      <c r="CP47" s="649"/>
      <c r="CQ47" s="647"/>
      <c r="CR47" s="648"/>
      <c r="CS47" s="648"/>
      <c r="CT47" s="649"/>
      <c r="CU47" s="647"/>
      <c r="CV47" s="648"/>
      <c r="CW47" s="648"/>
      <c r="CX47" s="648"/>
      <c r="CY47" s="649"/>
      <c r="CZ47" s="647"/>
      <c r="DA47" s="648"/>
      <c r="DB47" s="648"/>
      <c r="DC47" s="649"/>
      <c r="DD47" s="647"/>
      <c r="DE47" s="648"/>
      <c r="DF47" s="648"/>
      <c r="DG47" s="649"/>
      <c r="DH47" s="647"/>
      <c r="DI47" s="648"/>
      <c r="DJ47" s="648"/>
      <c r="DK47" s="649"/>
      <c r="DL47" s="647"/>
      <c r="DM47" s="648"/>
      <c r="DN47" s="648"/>
      <c r="DO47" s="649"/>
      <c r="DP47" s="647"/>
      <c r="DQ47" s="648"/>
      <c r="DR47" s="648"/>
      <c r="DS47" s="649"/>
      <c r="DT47" s="647"/>
      <c r="DU47" s="648"/>
      <c r="DV47" s="648"/>
      <c r="DW47" s="649"/>
      <c r="DX47" s="647"/>
      <c r="DY47" s="648"/>
      <c r="DZ47" s="648"/>
      <c r="EA47" s="649"/>
      <c r="EB47" s="647"/>
      <c r="EC47" s="648"/>
      <c r="ED47" s="648"/>
      <c r="EE47" s="649"/>
      <c r="EF47" s="647"/>
      <c r="EG47" s="648"/>
      <c r="EH47" s="648"/>
      <c r="EI47" s="649"/>
      <c r="EJ47" s="647"/>
      <c r="EK47" s="648"/>
      <c r="EL47" s="648"/>
      <c r="EM47" s="649"/>
      <c r="EN47" s="647"/>
      <c r="EO47" s="648"/>
      <c r="EP47" s="648"/>
      <c r="EQ47" s="649"/>
      <c r="ER47" s="647"/>
      <c r="ES47" s="648"/>
      <c r="ET47" s="648"/>
      <c r="EU47" s="649"/>
      <c r="EV47" s="647"/>
      <c r="EW47" s="648"/>
      <c r="EX47" s="648"/>
      <c r="EY47" s="648"/>
      <c r="EZ47" s="648"/>
      <c r="FA47" s="648"/>
      <c r="FB47" s="649"/>
      <c r="FC47" s="647"/>
      <c r="FD47" s="648"/>
      <c r="FE47" s="648"/>
      <c r="FF47" s="648"/>
      <c r="FG47" s="648"/>
      <c r="FH47" s="648"/>
      <c r="FI47" s="649"/>
      <c r="FJ47" s="647"/>
      <c r="FK47" s="648"/>
      <c r="FL47" s="648"/>
      <c r="FM47" s="648"/>
      <c r="FN47" s="648"/>
      <c r="FO47" s="826"/>
      <c r="FP47" s="739"/>
      <c r="FQ47" s="1014" t="str">
        <f t="shared" ref="FQ47:GX47" si="161">IF((COUNTIF($B$71:$DS$71,FQ49)&gt;=2),"×",IF((COUNTIF($B$71:$DS$71,FQ49)=1),"○"," "))</f>
        <v xml:space="preserve"> </v>
      </c>
      <c r="FR47" s="996" t="str">
        <f t="shared" si="161"/>
        <v xml:space="preserve"> </v>
      </c>
      <c r="FS47" s="996" t="str">
        <f t="shared" si="161"/>
        <v xml:space="preserve"> </v>
      </c>
      <c r="FT47" s="996" t="str">
        <f t="shared" si="161"/>
        <v xml:space="preserve"> </v>
      </c>
      <c r="FU47" s="996" t="str">
        <f t="shared" si="161"/>
        <v xml:space="preserve"> </v>
      </c>
      <c r="FV47" s="996" t="str">
        <f t="shared" si="161"/>
        <v xml:space="preserve"> </v>
      </c>
      <c r="FW47" s="996" t="str">
        <f t="shared" si="161"/>
        <v xml:space="preserve"> </v>
      </c>
      <c r="FX47" s="996" t="str">
        <f t="shared" si="161"/>
        <v xml:space="preserve"> </v>
      </c>
      <c r="FY47" s="996" t="str">
        <f t="shared" si="161"/>
        <v xml:space="preserve"> </v>
      </c>
      <c r="FZ47" s="996" t="str">
        <f t="shared" si="161"/>
        <v xml:space="preserve"> </v>
      </c>
      <c r="GA47" s="996" t="str">
        <f t="shared" si="161"/>
        <v xml:space="preserve"> </v>
      </c>
      <c r="GB47" s="996" t="str">
        <f t="shared" si="161"/>
        <v xml:space="preserve"> </v>
      </c>
      <c r="GC47" s="996" t="str">
        <f t="shared" si="161"/>
        <v xml:space="preserve"> </v>
      </c>
      <c r="GD47" s="996" t="str">
        <f t="shared" si="161"/>
        <v xml:space="preserve"> </v>
      </c>
      <c r="GE47" s="996" t="str">
        <f t="shared" si="161"/>
        <v xml:space="preserve"> </v>
      </c>
      <c r="GF47" s="996" t="str">
        <f t="shared" si="161"/>
        <v xml:space="preserve"> </v>
      </c>
      <c r="GG47" s="996" t="str">
        <f t="shared" si="161"/>
        <v xml:space="preserve"> </v>
      </c>
      <c r="GH47" s="996" t="str">
        <f t="shared" si="161"/>
        <v xml:space="preserve"> </v>
      </c>
      <c r="GI47" s="996" t="str">
        <f t="shared" si="161"/>
        <v xml:space="preserve"> </v>
      </c>
      <c r="GJ47" s="996" t="str">
        <f t="shared" si="161"/>
        <v xml:space="preserve"> </v>
      </c>
      <c r="GK47" s="996" t="str">
        <f t="shared" si="161"/>
        <v xml:space="preserve"> </v>
      </c>
      <c r="GL47" s="996" t="str">
        <f t="shared" si="161"/>
        <v xml:space="preserve"> </v>
      </c>
      <c r="GM47" s="1001" t="str">
        <f t="shared" si="161"/>
        <v xml:space="preserve"> </v>
      </c>
      <c r="GN47" s="996" t="str">
        <f t="shared" si="161"/>
        <v xml:space="preserve"> </v>
      </c>
      <c r="GO47" s="996" t="str">
        <f t="shared" si="161"/>
        <v xml:space="preserve"> </v>
      </c>
      <c r="GP47" s="1001" t="str">
        <f t="shared" si="161"/>
        <v xml:space="preserve"> </v>
      </c>
      <c r="GQ47" s="996" t="str">
        <f t="shared" si="161"/>
        <v xml:space="preserve"> </v>
      </c>
      <c r="GR47" s="996" t="str">
        <f t="shared" si="161"/>
        <v xml:space="preserve"> </v>
      </c>
      <c r="GS47" s="996" t="str">
        <f t="shared" si="161"/>
        <v xml:space="preserve"> </v>
      </c>
      <c r="GT47" s="996" t="str">
        <f t="shared" si="161"/>
        <v xml:space="preserve"> </v>
      </c>
      <c r="GU47" s="996" t="str">
        <f t="shared" si="161"/>
        <v xml:space="preserve"> </v>
      </c>
      <c r="GV47" s="996" t="str">
        <f t="shared" si="161"/>
        <v xml:space="preserve"> </v>
      </c>
      <c r="GW47" s="996" t="str">
        <f t="shared" si="161"/>
        <v xml:space="preserve"> </v>
      </c>
      <c r="GX47" s="996" t="str">
        <f t="shared" si="161"/>
        <v xml:space="preserve"> </v>
      </c>
      <c r="GY47" s="235" t="str">
        <f>IF(A47="","",A47)</f>
        <v/>
      </c>
      <c r="GZ47" s="105">
        <f>GZ41+1</f>
        <v>33</v>
      </c>
      <c r="HA47" s="115"/>
      <c r="HB47" s="199">
        <f>リスト!C46</f>
        <v>0</v>
      </c>
      <c r="HC47" s="111" t="str">
        <f>IF(リスト!D46="","",リスト!D46)</f>
        <v/>
      </c>
      <c r="HD47" s="111" t="str">
        <f>IF(リスト!F46="","",リスト!F46)</f>
        <v/>
      </c>
      <c r="HE47" s="111" t="str">
        <f>IF(リスト!E46="","",リスト!E46)</f>
        <v>Ry切替</v>
      </c>
      <c r="HF47" s="202" t="str">
        <f>IF(リスト!G46="","",リスト!G46)</f>
        <v/>
      </c>
      <c r="HG47" s="77" t="str">
        <f>IF(リスト!H46="","",リスト!H46)</f>
        <v>野　江</v>
      </c>
      <c r="HH47" s="77" t="str">
        <f>IF(リスト!I46="","",リスト!I46)</f>
        <v>真　砂</v>
      </c>
      <c r="HI47" s="77" t="str">
        <f>IF(リスト!J46="","",リスト!J46)</f>
        <v>西八尾</v>
      </c>
      <c r="HJ47" s="77" t="str">
        <f>IF(リスト!K46="","",リスト!K46)</f>
        <v>菱　木</v>
      </c>
      <c r="HK47" s="77" t="str">
        <f>IF(リスト!L46="","",リスト!L46)</f>
        <v>岩　岡</v>
      </c>
      <c r="HL47" s="77" t="str">
        <f>IF(リスト!M46="","",リスト!M46)</f>
        <v>武　庫</v>
      </c>
      <c r="HM47" s="77" t="str">
        <f>IF(リスト!N46="","",リスト!N46)</f>
        <v>下  田</v>
      </c>
      <c r="HN47" s="77" t="str">
        <f>IF(リスト!O46="","",リスト!O46)</f>
        <v>東大和SW/S</v>
      </c>
      <c r="HO47" s="460" t="str">
        <f>IF(リスト!P46="","",リスト!P46)</f>
        <v/>
      </c>
      <c r="IV47" s="395"/>
      <c r="IW47" s="395"/>
      <c r="IX47" s="395"/>
      <c r="IY47" s="395"/>
      <c r="IZ47" s="395"/>
      <c r="JA47" s="395"/>
      <c r="JB47" s="395"/>
      <c r="JC47" s="395"/>
      <c r="JD47" s="395"/>
      <c r="JE47" s="395"/>
      <c r="JF47" s="395"/>
      <c r="JG47" s="395"/>
      <c r="JH47" s="395"/>
      <c r="JI47" s="395"/>
      <c r="JJ47" s="395"/>
      <c r="JK47" s="395"/>
      <c r="JL47" s="395"/>
      <c r="JM47" s="395"/>
      <c r="JN47" s="395"/>
      <c r="JO47" s="395"/>
      <c r="JP47" s="395"/>
      <c r="JQ47" s="395"/>
      <c r="JR47" s="395"/>
      <c r="JS47" s="395"/>
      <c r="JT47" s="395"/>
      <c r="JU47" s="395"/>
      <c r="JV47" s="395"/>
      <c r="JW47" s="395"/>
      <c r="JX47" s="395"/>
      <c r="JY47" s="395"/>
      <c r="JZ47" s="395"/>
      <c r="KA47" s="395"/>
      <c r="KB47" s="395"/>
      <c r="KC47" s="395"/>
      <c r="KD47" s="395"/>
      <c r="KE47" s="395"/>
      <c r="KF47" s="395"/>
      <c r="KG47" s="395"/>
      <c r="KH47" s="395"/>
      <c r="KI47" s="395"/>
      <c r="KJ47" s="395"/>
      <c r="KK47" s="395"/>
      <c r="KL47" s="395"/>
      <c r="KM47" s="395"/>
      <c r="KN47" s="395"/>
      <c r="KO47" s="395"/>
      <c r="KP47" s="395"/>
      <c r="KQ47" s="395"/>
      <c r="KR47" s="395"/>
      <c r="KS47" s="395"/>
      <c r="KT47" s="395"/>
      <c r="KU47" s="395"/>
      <c r="KV47" s="395"/>
      <c r="KW47" s="395"/>
      <c r="KX47" s="395"/>
      <c r="KY47" s="395"/>
      <c r="KZ47" s="395"/>
      <c r="LA47" s="395"/>
      <c r="LB47" s="395"/>
      <c r="LC47" s="395"/>
      <c r="LD47" s="395"/>
      <c r="LE47" s="395"/>
      <c r="LF47" s="395"/>
      <c r="LG47" s="395"/>
      <c r="LH47" s="395"/>
      <c r="LI47" s="395"/>
      <c r="LJ47" s="395"/>
      <c r="LK47" s="395"/>
      <c r="LL47" s="395"/>
      <c r="LM47" s="395"/>
      <c r="LN47" s="395"/>
      <c r="LO47" s="395"/>
      <c r="LP47" s="395"/>
      <c r="LQ47" s="395"/>
      <c r="LR47" s="395"/>
      <c r="LS47" s="395"/>
      <c r="LT47" s="395"/>
      <c r="LU47" s="395"/>
      <c r="LV47" s="395"/>
      <c r="LW47" s="395"/>
      <c r="LX47" s="395"/>
      <c r="LY47" s="395"/>
      <c r="LZ47" s="395"/>
      <c r="MA47" s="395"/>
      <c r="MB47" s="395"/>
      <c r="MC47" s="395"/>
      <c r="MD47" s="395"/>
      <c r="ME47" s="395"/>
      <c r="MF47" s="395"/>
      <c r="MG47" s="395"/>
      <c r="MH47" s="395"/>
      <c r="MI47" s="395"/>
      <c r="MJ47" s="395"/>
      <c r="MK47" s="395"/>
      <c r="ML47" s="395"/>
      <c r="MM47" s="395"/>
      <c r="MN47" s="395"/>
      <c r="MO47" s="395"/>
      <c r="MP47" s="395"/>
      <c r="MQ47" s="395"/>
      <c r="MR47" s="395"/>
      <c r="MS47" s="395"/>
      <c r="MT47" s="395"/>
      <c r="MU47" s="395"/>
      <c r="MV47" s="395"/>
      <c r="MW47" s="395"/>
      <c r="MX47" s="395"/>
      <c r="MY47" s="395"/>
      <c r="MZ47" s="395"/>
      <c r="NA47" s="395"/>
      <c r="NB47" s="395"/>
      <c r="NC47" s="395"/>
      <c r="ND47" s="395"/>
      <c r="NE47" s="395"/>
      <c r="NF47" s="395"/>
      <c r="NG47" s="395"/>
      <c r="NH47" s="395"/>
      <c r="NI47" s="395"/>
      <c r="NJ47" s="395"/>
      <c r="NK47" s="395"/>
      <c r="NL47" s="395"/>
      <c r="NM47" s="395"/>
      <c r="NN47" s="395"/>
      <c r="NO47" s="395"/>
      <c r="NP47" s="395"/>
      <c r="NQ47" s="395"/>
      <c r="NR47" s="395"/>
      <c r="NS47" s="395"/>
      <c r="NT47" s="395"/>
      <c r="NU47" s="395"/>
      <c r="NV47" s="395"/>
      <c r="NW47" s="395"/>
      <c r="NX47" s="395"/>
      <c r="NY47" s="395"/>
      <c r="NZ47" s="395"/>
      <c r="OA47" s="395"/>
      <c r="OB47" s="395"/>
      <c r="OC47" s="395"/>
      <c r="OD47" s="395"/>
      <c r="OE47" s="395"/>
      <c r="OF47" s="395"/>
      <c r="OG47" s="395"/>
      <c r="OH47" s="395"/>
      <c r="OI47" s="395"/>
      <c r="OJ47" s="395"/>
      <c r="OK47" s="395"/>
      <c r="OL47" s="395"/>
      <c r="OM47" s="395"/>
      <c r="ON47" s="395"/>
      <c r="OO47" s="395"/>
      <c r="OP47" s="395"/>
      <c r="OQ47" s="395"/>
      <c r="OR47" s="395"/>
      <c r="OS47" s="395"/>
      <c r="OT47" s="395"/>
      <c r="OU47" s="395"/>
      <c r="OV47" s="395"/>
      <c r="OW47" s="395"/>
      <c r="OX47" s="395"/>
      <c r="OY47" s="395"/>
      <c r="OZ47" s="395"/>
      <c r="PA47" s="395"/>
      <c r="PB47" s="395"/>
      <c r="PC47" s="395"/>
      <c r="PD47" s="395"/>
      <c r="PE47" s="395"/>
      <c r="PF47" s="395"/>
      <c r="PG47" s="395"/>
      <c r="PH47" s="395"/>
      <c r="PI47" s="395"/>
      <c r="PJ47" s="395"/>
      <c r="PK47" s="395"/>
      <c r="PL47" s="395"/>
      <c r="PM47" s="395"/>
      <c r="PN47" s="395"/>
      <c r="PO47" s="395"/>
      <c r="PP47" s="395"/>
      <c r="PQ47" s="395"/>
      <c r="PR47" s="395"/>
      <c r="PS47" s="395"/>
      <c r="PT47" s="395"/>
      <c r="PU47" s="395"/>
      <c r="PV47" s="395"/>
      <c r="PW47" s="395"/>
      <c r="PX47" s="395"/>
      <c r="PY47" s="395"/>
      <c r="PZ47" s="395"/>
      <c r="QA47" s="395"/>
      <c r="QB47" s="395"/>
      <c r="QC47" s="395"/>
      <c r="QD47" s="395"/>
      <c r="QE47" s="395"/>
      <c r="QF47" s="395"/>
      <c r="QG47" s="395"/>
      <c r="QH47" s="395"/>
      <c r="QI47" s="395"/>
      <c r="QJ47" s="395"/>
      <c r="QK47" s="395"/>
      <c r="QL47" s="395"/>
      <c r="QM47" s="395"/>
      <c r="QN47" s="395"/>
      <c r="QO47" s="395"/>
      <c r="QP47" s="395"/>
      <c r="QQ47" s="395"/>
      <c r="QR47" s="395"/>
      <c r="QS47" s="395"/>
      <c r="QT47" s="395"/>
      <c r="QU47" s="395"/>
      <c r="QV47" s="395"/>
      <c r="QW47" s="395"/>
      <c r="QX47" s="395"/>
      <c r="QY47" s="395"/>
      <c r="QZ47" s="395"/>
      <c r="RA47" s="395"/>
      <c r="RB47" s="395"/>
      <c r="RC47" s="395"/>
      <c r="RD47" s="395"/>
      <c r="RE47" s="395"/>
      <c r="RF47" s="395"/>
      <c r="RG47" s="395"/>
      <c r="RH47" s="395"/>
      <c r="RI47" s="395"/>
      <c r="RJ47" s="395"/>
      <c r="RK47" s="395"/>
      <c r="RL47" s="395"/>
      <c r="RM47" s="395"/>
      <c r="RN47" s="395"/>
      <c r="RO47" s="395"/>
      <c r="RP47" s="395"/>
      <c r="RQ47" s="395"/>
      <c r="RR47" s="395"/>
      <c r="RS47" s="395"/>
      <c r="RT47" s="395"/>
      <c r="RU47" s="395"/>
      <c r="RV47" s="395"/>
      <c r="RW47" s="395"/>
      <c r="RX47" s="395"/>
      <c r="RY47" s="395"/>
      <c r="RZ47" s="395"/>
      <c r="SA47" s="395"/>
      <c r="SB47" s="395"/>
      <c r="SC47" s="395"/>
      <c r="SD47" s="395"/>
      <c r="SE47" s="395"/>
      <c r="SF47" s="395"/>
      <c r="SG47" s="395"/>
      <c r="SH47" s="395"/>
      <c r="SI47" s="395"/>
      <c r="SJ47" s="395"/>
      <c r="SK47" s="395"/>
      <c r="SL47" s="395"/>
      <c r="SM47" s="395"/>
      <c r="SN47" s="395"/>
      <c r="SO47" s="395"/>
      <c r="SP47" s="395"/>
      <c r="SQ47" s="395"/>
      <c r="SR47" s="395"/>
      <c r="SS47" s="395"/>
      <c r="ST47" s="395"/>
      <c r="SU47" s="395"/>
      <c r="SV47" s="395"/>
      <c r="SW47" s="395"/>
      <c r="SX47" s="395"/>
      <c r="SY47" s="395"/>
      <c r="SZ47" s="395"/>
      <c r="TA47" s="395"/>
      <c r="TB47" s="395"/>
      <c r="TC47" s="395"/>
      <c r="TD47" s="395"/>
      <c r="TE47" s="395"/>
      <c r="TF47" s="395"/>
      <c r="TG47" s="395"/>
      <c r="TH47" s="395"/>
      <c r="TI47" s="395"/>
      <c r="TJ47" s="395"/>
      <c r="TK47" s="395"/>
    </row>
    <row r="48" spans="1:531" ht="21" customHeight="1" x14ac:dyDescent="0.2">
      <c r="A48" s="236"/>
      <c r="B48" s="709" t="s">
        <v>132</v>
      </c>
      <c r="C48" s="715"/>
      <c r="D48" s="716"/>
      <c r="E48" s="717"/>
      <c r="F48" s="709" t="s">
        <v>132</v>
      </c>
      <c r="G48" s="715"/>
      <c r="H48" s="716"/>
      <c r="I48" s="717"/>
      <c r="J48" s="709" t="s">
        <v>117</v>
      </c>
      <c r="K48" s="715"/>
      <c r="L48" s="716"/>
      <c r="M48" s="717"/>
      <c r="N48" s="709" t="s">
        <v>132</v>
      </c>
      <c r="O48" s="710"/>
      <c r="P48" s="715"/>
      <c r="Q48" s="716"/>
      <c r="R48" s="717"/>
      <c r="S48" s="709" t="s">
        <v>132</v>
      </c>
      <c r="T48" s="715"/>
      <c r="U48" s="716"/>
      <c r="V48" s="717"/>
      <c r="W48" s="709" t="s">
        <v>117</v>
      </c>
      <c r="X48" s="715"/>
      <c r="Y48" s="716"/>
      <c r="Z48" s="717"/>
      <c r="AA48" s="709" t="s">
        <v>117</v>
      </c>
      <c r="AB48" s="715"/>
      <c r="AC48" s="716"/>
      <c r="AD48" s="717"/>
      <c r="AE48" s="709" t="s">
        <v>117</v>
      </c>
      <c r="AF48" s="715"/>
      <c r="AG48" s="710"/>
      <c r="AH48" s="749"/>
      <c r="AI48" s="717"/>
      <c r="AJ48" s="709" t="s">
        <v>132</v>
      </c>
      <c r="AK48" s="715"/>
      <c r="AL48" s="716"/>
      <c r="AM48" s="717"/>
      <c r="AN48" s="709" t="s">
        <v>132</v>
      </c>
      <c r="AO48" s="715"/>
      <c r="AP48" s="716"/>
      <c r="AQ48" s="717"/>
      <c r="AR48" s="709" t="s">
        <v>132</v>
      </c>
      <c r="AS48" s="715"/>
      <c r="AT48" s="716"/>
      <c r="AU48" s="717"/>
      <c r="AV48" s="709" t="s">
        <v>132</v>
      </c>
      <c r="AW48" s="715"/>
      <c r="AX48" s="710"/>
      <c r="AY48" s="749"/>
      <c r="AZ48" s="717"/>
      <c r="BA48" s="709" t="s">
        <v>117</v>
      </c>
      <c r="BB48" s="715"/>
      <c r="BC48" s="716"/>
      <c r="BD48" s="717"/>
      <c r="BE48" s="709" t="s">
        <v>117</v>
      </c>
      <c r="BF48" s="715"/>
      <c r="BG48" s="716"/>
      <c r="BH48" s="717"/>
      <c r="BI48" s="709" t="s">
        <v>117</v>
      </c>
      <c r="BJ48" s="715"/>
      <c r="BK48" s="716"/>
      <c r="BL48" s="717"/>
      <c r="BM48" s="709" t="s">
        <v>117</v>
      </c>
      <c r="BN48" s="715"/>
      <c r="BO48" s="710"/>
      <c r="BP48" s="749"/>
      <c r="BQ48" s="717"/>
      <c r="BR48" s="709" t="s">
        <v>117</v>
      </c>
      <c r="BS48" s="715"/>
      <c r="BT48" s="716"/>
      <c r="BU48" s="717"/>
      <c r="BV48" s="709" t="s">
        <v>117</v>
      </c>
      <c r="BW48" s="715"/>
      <c r="BX48" s="716"/>
      <c r="BY48" s="717"/>
      <c r="BZ48" s="709" t="s">
        <v>117</v>
      </c>
      <c r="CA48" s="715"/>
      <c r="CB48" s="716"/>
      <c r="CC48" s="717"/>
      <c r="CD48" s="709" t="s">
        <v>117</v>
      </c>
      <c r="CE48" s="715"/>
      <c r="CF48" s="710"/>
      <c r="CG48" s="749"/>
      <c r="CH48" s="717"/>
      <c r="CI48" s="709" t="s">
        <v>117</v>
      </c>
      <c r="CJ48" s="715"/>
      <c r="CK48" s="716"/>
      <c r="CL48" s="717"/>
      <c r="CM48" s="709" t="s">
        <v>117</v>
      </c>
      <c r="CN48" s="715"/>
      <c r="CO48" s="716"/>
      <c r="CP48" s="717"/>
      <c r="CQ48" s="709" t="s">
        <v>117</v>
      </c>
      <c r="CR48" s="715"/>
      <c r="CS48" s="716"/>
      <c r="CT48" s="717"/>
      <c r="CU48" s="709" t="s">
        <v>117</v>
      </c>
      <c r="CV48" s="715"/>
      <c r="CW48" s="710"/>
      <c r="CX48" s="749"/>
      <c r="CY48" s="717"/>
      <c r="CZ48" s="709" t="s">
        <v>132</v>
      </c>
      <c r="DA48" s="715"/>
      <c r="DB48" s="716"/>
      <c r="DC48" s="717"/>
      <c r="DD48" s="709" t="s">
        <v>132</v>
      </c>
      <c r="DE48" s="715"/>
      <c r="DF48" s="716"/>
      <c r="DG48" s="717"/>
      <c r="DH48" s="709" t="s">
        <v>132</v>
      </c>
      <c r="DI48" s="715"/>
      <c r="DJ48" s="716"/>
      <c r="DK48" s="717"/>
      <c r="DL48" s="709" t="s">
        <v>132</v>
      </c>
      <c r="DM48" s="715"/>
      <c r="DN48" s="716"/>
      <c r="DO48" s="717"/>
      <c r="DP48" s="709" t="s">
        <v>132</v>
      </c>
      <c r="DQ48" s="715"/>
      <c r="DR48" s="716"/>
      <c r="DS48" s="717"/>
      <c r="DT48" s="709" t="s">
        <v>117</v>
      </c>
      <c r="DU48" s="715"/>
      <c r="DV48" s="716"/>
      <c r="DW48" s="717"/>
      <c r="DX48" s="709" t="s">
        <v>117</v>
      </c>
      <c r="DY48" s="715"/>
      <c r="DZ48" s="716"/>
      <c r="EA48" s="717"/>
      <c r="EB48" s="709" t="s">
        <v>117</v>
      </c>
      <c r="EC48" s="715"/>
      <c r="ED48" s="716"/>
      <c r="EE48" s="717"/>
      <c r="EF48" s="709" t="s">
        <v>117</v>
      </c>
      <c r="EG48" s="715"/>
      <c r="EH48" s="716"/>
      <c r="EI48" s="717"/>
      <c r="EJ48" s="709" t="s">
        <v>117</v>
      </c>
      <c r="EK48" s="715"/>
      <c r="EL48" s="716"/>
      <c r="EM48" s="717"/>
      <c r="EN48" s="709" t="s">
        <v>117</v>
      </c>
      <c r="EO48" s="715"/>
      <c r="EP48" s="716"/>
      <c r="EQ48" s="717"/>
      <c r="ER48" s="709" t="s">
        <v>117</v>
      </c>
      <c r="ES48" s="715"/>
      <c r="ET48" s="716"/>
      <c r="EU48" s="717"/>
      <c r="EV48" s="709" t="s">
        <v>117</v>
      </c>
      <c r="EW48" s="665"/>
      <c r="EX48" s="658"/>
      <c r="EY48" s="658"/>
      <c r="EZ48" s="658"/>
      <c r="FA48" s="658"/>
      <c r="FB48" s="659"/>
      <c r="FC48" s="709" t="s">
        <v>117</v>
      </c>
      <c r="FD48" s="665"/>
      <c r="FE48" s="658"/>
      <c r="FF48" s="658"/>
      <c r="FG48" s="658"/>
      <c r="FH48" s="658"/>
      <c r="FI48" s="659"/>
      <c r="FJ48" s="709" t="s">
        <v>117</v>
      </c>
      <c r="FK48" s="715"/>
      <c r="FL48" s="710"/>
      <c r="FM48" s="715"/>
      <c r="FN48" s="715"/>
      <c r="FO48" s="715"/>
      <c r="FP48" s="800"/>
      <c r="FQ48" s="820"/>
      <c r="FR48" s="675"/>
      <c r="FS48" s="675"/>
      <c r="FT48" s="675"/>
      <c r="FU48" s="675"/>
      <c r="FV48" s="675"/>
      <c r="FW48" s="675"/>
      <c r="FX48" s="675"/>
      <c r="FY48" s="675"/>
      <c r="FZ48" s="675"/>
      <c r="GA48" s="675"/>
      <c r="GB48" s="675"/>
      <c r="GC48" s="675"/>
      <c r="GD48" s="675"/>
      <c r="GE48" s="675"/>
      <c r="GF48" s="675"/>
      <c r="GG48" s="675"/>
      <c r="GH48" s="675"/>
      <c r="GI48" s="675"/>
      <c r="GJ48" s="675"/>
      <c r="GK48" s="675"/>
      <c r="GL48" s="675"/>
      <c r="GM48" s="796"/>
      <c r="GN48" s="675"/>
      <c r="GO48" s="675"/>
      <c r="GP48" s="796"/>
      <c r="GQ48" s="675"/>
      <c r="GR48" s="675"/>
      <c r="GS48" s="675"/>
      <c r="GT48" s="675"/>
      <c r="GU48" s="675"/>
      <c r="GV48" s="675"/>
      <c r="GW48" s="675"/>
      <c r="GX48" s="675"/>
      <c r="GY48" s="236"/>
      <c r="HA48" s="115"/>
      <c r="HB48" s="199">
        <f>リスト!C47</f>
        <v>0</v>
      </c>
      <c r="HC48" s="111" t="str">
        <f>IF(リスト!D47="","",リスト!D47)</f>
        <v/>
      </c>
      <c r="HD48" s="111" t="str">
        <f>IF(リスト!F47="","",リスト!F47)</f>
        <v/>
      </c>
      <c r="HE48" s="111" t="str">
        <f>IF(リスト!E47="","",リスト!E47)</f>
        <v>TCﾕﾆｯﾄ交換</v>
      </c>
      <c r="HF48" s="202" t="str">
        <f>IF(リスト!G47="","",リスト!G47)</f>
        <v/>
      </c>
      <c r="HG48" s="77" t="str">
        <f>IF(リスト!H47="","",リスト!H47)</f>
        <v>放　出</v>
      </c>
      <c r="HH48" s="77" t="str">
        <f>IF(リスト!I47="","",リスト!I47)</f>
        <v>新鳥飼</v>
      </c>
      <c r="HI48" s="77" t="str">
        <f>IF(リスト!J47="","",リスト!J47)</f>
        <v>東　郷</v>
      </c>
      <c r="HJ48" s="77" t="str">
        <f>IF(リスト!K47="","",リスト!K47)</f>
        <v>信　太</v>
      </c>
      <c r="HK48" s="77" t="str">
        <f>IF(リスト!L47="","",リスト!L47)</f>
        <v>魚　住</v>
      </c>
      <c r="HL48" s="77" t="str">
        <f>IF(リスト!M47="","",リスト!M47)</f>
        <v>久　代</v>
      </c>
      <c r="HM48" s="77" t="str">
        <f>IF(リスト!N47="","",リスト!N47)</f>
        <v>香　芝</v>
      </c>
      <c r="HN48" s="77" t="str">
        <f>IF(リスト!O47="","",リスト!O47)</f>
        <v/>
      </c>
      <c r="HO48" s="460" t="str">
        <f>IF(リスト!P47="","",リスト!P47)</f>
        <v/>
      </c>
      <c r="IV48" s="395"/>
      <c r="IW48" s="395"/>
      <c r="IX48" s="395"/>
      <c r="IY48" s="395"/>
      <c r="IZ48" s="395"/>
      <c r="JA48" s="395"/>
      <c r="JB48" s="395"/>
      <c r="JC48" s="395"/>
      <c r="JD48" s="395"/>
      <c r="JE48" s="395"/>
      <c r="JF48" s="395"/>
      <c r="JG48" s="395"/>
      <c r="JH48" s="395"/>
      <c r="JI48" s="395"/>
      <c r="JJ48" s="395"/>
      <c r="JK48" s="395"/>
      <c r="JL48" s="395"/>
      <c r="JM48" s="395"/>
      <c r="JN48" s="395"/>
      <c r="JO48" s="395"/>
      <c r="JP48" s="395"/>
      <c r="JQ48" s="395"/>
      <c r="JR48" s="395"/>
      <c r="JS48" s="395"/>
      <c r="JT48" s="395"/>
      <c r="JU48" s="395"/>
      <c r="JV48" s="395"/>
      <c r="JW48" s="395"/>
      <c r="JX48" s="395"/>
      <c r="JY48" s="395"/>
      <c r="JZ48" s="395"/>
      <c r="KA48" s="395"/>
      <c r="KB48" s="395"/>
      <c r="KC48" s="395"/>
      <c r="KD48" s="395"/>
      <c r="KE48" s="395"/>
      <c r="KF48" s="395"/>
      <c r="KG48" s="395"/>
      <c r="KH48" s="395"/>
      <c r="KI48" s="395"/>
      <c r="KJ48" s="395"/>
      <c r="KK48" s="395"/>
      <c r="KL48" s="395"/>
      <c r="KM48" s="395"/>
      <c r="KN48" s="395"/>
      <c r="KO48" s="395"/>
      <c r="KP48" s="395"/>
      <c r="KQ48" s="395"/>
      <c r="KR48" s="395"/>
      <c r="KS48" s="395"/>
      <c r="KT48" s="395"/>
      <c r="KU48" s="395"/>
      <c r="KV48" s="395"/>
      <c r="KW48" s="395"/>
      <c r="KX48" s="395"/>
      <c r="KY48" s="395"/>
      <c r="KZ48" s="395"/>
      <c r="LA48" s="395"/>
      <c r="LB48" s="395"/>
      <c r="LC48" s="395"/>
      <c r="LD48" s="395"/>
      <c r="LE48" s="395"/>
      <c r="LF48" s="395"/>
      <c r="LG48" s="395"/>
      <c r="LH48" s="395"/>
      <c r="LI48" s="395"/>
      <c r="LJ48" s="395"/>
      <c r="LK48" s="395"/>
      <c r="LL48" s="395"/>
      <c r="LM48" s="395"/>
      <c r="LN48" s="395"/>
      <c r="LO48" s="395"/>
      <c r="LP48" s="395"/>
      <c r="LQ48" s="395"/>
      <c r="LR48" s="395"/>
      <c r="LS48" s="395"/>
      <c r="LT48" s="395"/>
      <c r="LU48" s="395"/>
      <c r="LV48" s="395"/>
      <c r="LW48" s="395"/>
      <c r="LX48" s="395"/>
      <c r="LY48" s="395"/>
      <c r="LZ48" s="395"/>
      <c r="MA48" s="395"/>
      <c r="MB48" s="395"/>
      <c r="MC48" s="395"/>
      <c r="MD48" s="395"/>
      <c r="ME48" s="395"/>
      <c r="MF48" s="395"/>
      <c r="MG48" s="395"/>
      <c r="MH48" s="395"/>
      <c r="MI48" s="395"/>
      <c r="MJ48" s="395"/>
      <c r="MK48" s="395"/>
      <c r="ML48" s="395"/>
      <c r="MM48" s="395"/>
      <c r="MN48" s="395"/>
      <c r="MO48" s="395"/>
      <c r="MP48" s="395"/>
      <c r="MQ48" s="395"/>
      <c r="MR48" s="395"/>
      <c r="MS48" s="395"/>
      <c r="MT48" s="395"/>
      <c r="MU48" s="395"/>
      <c r="MV48" s="395"/>
      <c r="MW48" s="395"/>
      <c r="MX48" s="395"/>
      <c r="MY48" s="395"/>
      <c r="MZ48" s="395"/>
      <c r="NA48" s="395"/>
      <c r="NB48" s="395"/>
      <c r="NC48" s="395"/>
      <c r="ND48" s="395"/>
      <c r="NE48" s="395"/>
      <c r="NF48" s="395"/>
      <c r="NG48" s="395"/>
      <c r="NH48" s="395"/>
      <c r="NI48" s="395"/>
      <c r="NJ48" s="395"/>
      <c r="NK48" s="395"/>
      <c r="NL48" s="395"/>
      <c r="NM48" s="395"/>
      <c r="NN48" s="395"/>
      <c r="NO48" s="395"/>
      <c r="NP48" s="395"/>
      <c r="NQ48" s="395"/>
      <c r="NR48" s="395"/>
      <c r="NS48" s="395"/>
      <c r="NT48" s="395"/>
      <c r="NU48" s="395"/>
      <c r="NV48" s="395"/>
      <c r="NW48" s="395"/>
      <c r="NX48" s="395"/>
      <c r="NY48" s="395"/>
      <c r="NZ48" s="395"/>
      <c r="OA48" s="395"/>
      <c r="OB48" s="395"/>
      <c r="OC48" s="395"/>
      <c r="OD48" s="395"/>
      <c r="OE48" s="395"/>
      <c r="OF48" s="395"/>
      <c r="OG48" s="395"/>
      <c r="OH48" s="395"/>
      <c r="OI48" s="395"/>
      <c r="OJ48" s="395"/>
      <c r="OK48" s="395"/>
      <c r="OL48" s="395"/>
      <c r="OM48" s="395"/>
      <c r="ON48" s="395"/>
      <c r="OO48" s="395"/>
      <c r="OP48" s="395"/>
      <c r="OQ48" s="395"/>
      <c r="OR48" s="395"/>
      <c r="OS48" s="395"/>
      <c r="OT48" s="395"/>
      <c r="OU48" s="395"/>
      <c r="OV48" s="395"/>
      <c r="OW48" s="395"/>
      <c r="OX48" s="395"/>
      <c r="OY48" s="395"/>
      <c r="OZ48" s="395"/>
      <c r="PA48" s="395"/>
      <c r="PB48" s="395"/>
      <c r="PC48" s="395"/>
      <c r="PD48" s="395"/>
      <c r="PE48" s="395"/>
      <c r="PF48" s="395"/>
      <c r="PG48" s="395"/>
      <c r="PH48" s="395"/>
      <c r="PI48" s="395"/>
      <c r="PJ48" s="395"/>
      <c r="PK48" s="395"/>
      <c r="PL48" s="395"/>
      <c r="PM48" s="395"/>
      <c r="PN48" s="395"/>
      <c r="PO48" s="395"/>
      <c r="PP48" s="395"/>
      <c r="PQ48" s="395"/>
      <c r="PR48" s="395"/>
      <c r="PS48" s="395"/>
      <c r="PT48" s="395"/>
      <c r="PU48" s="395"/>
      <c r="PV48" s="395"/>
      <c r="PW48" s="395"/>
      <c r="PX48" s="395"/>
      <c r="PY48" s="395"/>
      <c r="PZ48" s="395"/>
      <c r="QA48" s="395"/>
      <c r="QB48" s="395"/>
      <c r="QC48" s="395"/>
      <c r="QD48" s="395"/>
      <c r="QE48" s="395"/>
      <c r="QF48" s="395"/>
      <c r="QG48" s="395"/>
      <c r="QH48" s="395"/>
      <c r="QI48" s="395"/>
      <c r="QJ48" s="395"/>
      <c r="QK48" s="395"/>
      <c r="QL48" s="395"/>
      <c r="QM48" s="395"/>
      <c r="QN48" s="395"/>
      <c r="QO48" s="395"/>
      <c r="QP48" s="395"/>
      <c r="QQ48" s="395"/>
      <c r="QR48" s="395"/>
      <c r="QS48" s="395"/>
      <c r="QT48" s="395"/>
      <c r="QU48" s="395"/>
      <c r="QV48" s="395"/>
      <c r="QW48" s="395"/>
      <c r="QX48" s="395"/>
      <c r="QY48" s="395"/>
      <c r="QZ48" s="395"/>
      <c r="RA48" s="395"/>
      <c r="RB48" s="395"/>
      <c r="RC48" s="395"/>
      <c r="RD48" s="395"/>
      <c r="RE48" s="395"/>
      <c r="RF48" s="395"/>
      <c r="RG48" s="395"/>
      <c r="RH48" s="395"/>
      <c r="RI48" s="395"/>
      <c r="RJ48" s="395"/>
      <c r="RK48" s="395"/>
      <c r="RL48" s="395"/>
      <c r="RM48" s="395"/>
      <c r="RN48" s="395"/>
      <c r="RO48" s="395"/>
      <c r="RP48" s="395"/>
      <c r="RQ48" s="395"/>
      <c r="RR48" s="395"/>
      <c r="RS48" s="395"/>
      <c r="RT48" s="395"/>
      <c r="RU48" s="395"/>
      <c r="RV48" s="395"/>
      <c r="RW48" s="395"/>
      <c r="RX48" s="395"/>
      <c r="RY48" s="395"/>
      <c r="RZ48" s="395"/>
      <c r="SA48" s="395"/>
      <c r="SB48" s="395"/>
      <c r="SC48" s="395"/>
      <c r="SD48" s="395"/>
      <c r="SE48" s="395"/>
      <c r="SF48" s="395"/>
      <c r="SG48" s="395"/>
      <c r="SH48" s="395"/>
      <c r="SI48" s="395"/>
      <c r="SJ48" s="395"/>
      <c r="SK48" s="395"/>
      <c r="SL48" s="395"/>
      <c r="SM48" s="395"/>
      <c r="SN48" s="395"/>
      <c r="SO48" s="395"/>
      <c r="SP48" s="395"/>
      <c r="SQ48" s="395"/>
      <c r="SR48" s="395"/>
      <c r="SS48" s="395"/>
      <c r="ST48" s="395"/>
      <c r="SU48" s="395"/>
      <c r="SV48" s="395"/>
      <c r="SW48" s="395"/>
      <c r="SX48" s="395"/>
      <c r="SY48" s="395"/>
      <c r="SZ48" s="395"/>
      <c r="TA48" s="395"/>
      <c r="TB48" s="395"/>
      <c r="TC48" s="395"/>
      <c r="TD48" s="395"/>
      <c r="TE48" s="395"/>
      <c r="TF48" s="395"/>
      <c r="TG48" s="395"/>
      <c r="TH48" s="395"/>
      <c r="TI48" s="395"/>
      <c r="TJ48" s="395"/>
      <c r="TK48" s="395"/>
    </row>
    <row r="49" spans="1:531" ht="21" customHeight="1" x14ac:dyDescent="0.2">
      <c r="A49" s="137">
        <f>D49+H49+L49+Q49+U49+Y49+AC49+EH49+EL49+AH49+AL49+AP49+AT49+AY49+BC49+BK49+BP49+BT49+CB49+CG49+CK49+CS49+CX49+DB49+DF49+DJ49+DN49+DR49++DV49+DZ49+ED49+EP49+ET49+FA49+FH49+FO49+BG49+BX49+CO49</f>
        <v>0</v>
      </c>
      <c r="B49" s="660"/>
      <c r="C49" s="718"/>
      <c r="D49" s="719"/>
      <c r="E49" s="720"/>
      <c r="F49" s="660"/>
      <c r="G49" s="718"/>
      <c r="H49" s="719"/>
      <c r="I49" s="720"/>
      <c r="J49" s="660"/>
      <c r="K49" s="718"/>
      <c r="L49" s="719"/>
      <c r="M49" s="720"/>
      <c r="N49" s="660"/>
      <c r="O49" s="661"/>
      <c r="P49" s="718"/>
      <c r="Q49" s="719"/>
      <c r="R49" s="720"/>
      <c r="S49" s="660"/>
      <c r="T49" s="718"/>
      <c r="U49" s="719"/>
      <c r="V49" s="720"/>
      <c r="W49" s="660"/>
      <c r="X49" s="718"/>
      <c r="Y49" s="719"/>
      <c r="Z49" s="720"/>
      <c r="AA49" s="660"/>
      <c r="AB49" s="718"/>
      <c r="AC49" s="719"/>
      <c r="AD49" s="720"/>
      <c r="AE49" s="660"/>
      <c r="AF49" s="661"/>
      <c r="AG49" s="718"/>
      <c r="AH49" s="751"/>
      <c r="AI49" s="943"/>
      <c r="AJ49" s="660"/>
      <c r="AK49" s="718"/>
      <c r="AL49" s="719"/>
      <c r="AM49" s="720"/>
      <c r="AN49" s="660"/>
      <c r="AO49" s="718"/>
      <c r="AP49" s="719"/>
      <c r="AQ49" s="720"/>
      <c r="AR49" s="660"/>
      <c r="AS49" s="718"/>
      <c r="AT49" s="719"/>
      <c r="AU49" s="720"/>
      <c r="AV49" s="660"/>
      <c r="AW49" s="661"/>
      <c r="AX49" s="750"/>
      <c r="AY49" s="719"/>
      <c r="AZ49" s="940"/>
      <c r="BA49" s="660"/>
      <c r="BB49" s="718"/>
      <c r="BC49" s="719"/>
      <c r="BD49" s="720"/>
      <c r="BE49" s="660"/>
      <c r="BF49" s="718"/>
      <c r="BG49" s="719"/>
      <c r="BH49" s="720"/>
      <c r="BI49" s="660"/>
      <c r="BJ49" s="718"/>
      <c r="BK49" s="719"/>
      <c r="BL49" s="720"/>
      <c r="BM49" s="660"/>
      <c r="BN49" s="661"/>
      <c r="BO49" s="750"/>
      <c r="BP49" s="719"/>
      <c r="BQ49" s="940"/>
      <c r="BR49" s="660"/>
      <c r="BS49" s="718"/>
      <c r="BT49" s="719"/>
      <c r="BU49" s="720"/>
      <c r="BV49" s="660"/>
      <c r="BW49" s="718"/>
      <c r="BX49" s="719"/>
      <c r="BY49" s="720"/>
      <c r="BZ49" s="660"/>
      <c r="CA49" s="718"/>
      <c r="CB49" s="719"/>
      <c r="CC49" s="720"/>
      <c r="CD49" s="660"/>
      <c r="CE49" s="661"/>
      <c r="CF49" s="944"/>
      <c r="CG49" s="719"/>
      <c r="CH49" s="940"/>
      <c r="CI49" s="660"/>
      <c r="CJ49" s="718"/>
      <c r="CK49" s="719"/>
      <c r="CL49" s="720"/>
      <c r="CM49" s="660"/>
      <c r="CN49" s="718"/>
      <c r="CO49" s="719"/>
      <c r="CP49" s="720"/>
      <c r="CQ49" s="660"/>
      <c r="CR49" s="718"/>
      <c r="CS49" s="719"/>
      <c r="CT49" s="720"/>
      <c r="CU49" s="660"/>
      <c r="CV49" s="661"/>
      <c r="CW49" s="718"/>
      <c r="CX49" s="719"/>
      <c r="CY49" s="720"/>
      <c r="CZ49" s="660"/>
      <c r="DA49" s="718"/>
      <c r="DB49" s="719"/>
      <c r="DC49" s="720"/>
      <c r="DD49" s="660"/>
      <c r="DE49" s="718"/>
      <c r="DF49" s="719"/>
      <c r="DG49" s="720"/>
      <c r="DH49" s="660"/>
      <c r="DI49" s="718"/>
      <c r="DJ49" s="719"/>
      <c r="DK49" s="720"/>
      <c r="DL49" s="660"/>
      <c r="DM49" s="718"/>
      <c r="DN49" s="719"/>
      <c r="DO49" s="720"/>
      <c r="DP49" s="660"/>
      <c r="DQ49" s="718"/>
      <c r="DR49" s="719"/>
      <c r="DS49" s="720"/>
      <c r="DT49" s="660"/>
      <c r="DU49" s="718"/>
      <c r="DV49" s="719"/>
      <c r="DW49" s="720"/>
      <c r="DX49" s="660"/>
      <c r="DY49" s="718"/>
      <c r="DZ49" s="719"/>
      <c r="EA49" s="720"/>
      <c r="EB49" s="660"/>
      <c r="EC49" s="718"/>
      <c r="ED49" s="719"/>
      <c r="EE49" s="720"/>
      <c r="EF49" s="660"/>
      <c r="EG49" s="718"/>
      <c r="EH49" s="719"/>
      <c r="EI49" s="720"/>
      <c r="EJ49" s="660"/>
      <c r="EK49" s="718"/>
      <c r="EL49" s="719"/>
      <c r="EM49" s="720"/>
      <c r="EN49" s="660"/>
      <c r="EO49" s="718"/>
      <c r="EP49" s="719"/>
      <c r="EQ49" s="720"/>
      <c r="ER49" s="660"/>
      <c r="ES49" s="718"/>
      <c r="ET49" s="719"/>
      <c r="EU49" s="803"/>
      <c r="EV49" s="660"/>
      <c r="EW49" s="661"/>
      <c r="EX49" s="662"/>
      <c r="EY49" s="662"/>
      <c r="EZ49" s="663"/>
      <c r="FA49" s="803"/>
      <c r="FB49" s="803"/>
      <c r="FC49" s="660"/>
      <c r="FD49" s="661"/>
      <c r="FE49" s="662"/>
      <c r="FF49" s="662"/>
      <c r="FG49" s="663"/>
      <c r="FH49" s="803"/>
      <c r="FI49" s="720"/>
      <c r="FJ49" s="660"/>
      <c r="FK49" s="661"/>
      <c r="FL49" s="946"/>
      <c r="FM49" s="946"/>
      <c r="FN49" s="750"/>
      <c r="FO49" s="719"/>
      <c r="FP49" s="803"/>
      <c r="FQ49" s="827" t="str">
        <f>$HC$5</f>
        <v>山　内</v>
      </c>
      <c r="FR49" s="682" t="str">
        <f>$HC$6</f>
        <v>内　方</v>
      </c>
      <c r="FS49" s="682" t="str">
        <f>$HC$7</f>
        <v>平　澤</v>
      </c>
      <c r="FT49" s="682" t="str">
        <f>$HC$8</f>
        <v>船　水</v>
      </c>
      <c r="FU49" s="682" t="str">
        <f>$HC$9</f>
        <v>菅　野</v>
      </c>
      <c r="FV49" s="682" t="str">
        <f>$HC$10</f>
        <v>金　山</v>
      </c>
      <c r="FW49" s="682" t="str">
        <f>$HC$11</f>
        <v>荒　木</v>
      </c>
      <c r="FX49" s="682" t="str">
        <f>$HC$12</f>
        <v>今　井</v>
      </c>
      <c r="FY49" s="682" t="str">
        <f>$HC$13</f>
        <v>平　岡</v>
      </c>
      <c r="FZ49" s="682" t="str">
        <f>$HC$14</f>
        <v>古　澤</v>
      </c>
      <c r="GA49" s="682" t="str">
        <f>$HC$15</f>
        <v>髙比良</v>
      </c>
      <c r="GB49" s="682" t="str">
        <f>$HC$16</f>
        <v>平　松</v>
      </c>
      <c r="GC49" s="682" t="str">
        <f>$HC$17</f>
        <v>中　嶋</v>
      </c>
      <c r="GD49" s="682" t="str">
        <f>$HC$18</f>
        <v>藤　本</v>
      </c>
      <c r="GE49" s="682" t="str">
        <f>$HC$19</f>
        <v>幸　岡</v>
      </c>
      <c r="GF49" s="682" t="str">
        <f>$HC$20</f>
        <v>宮　地</v>
      </c>
      <c r="GG49" s="682" t="str">
        <f>$HC$21</f>
        <v>西　山</v>
      </c>
      <c r="GH49" s="682" t="str">
        <f>$HC$22</f>
        <v>工事Ｇ３</v>
      </c>
      <c r="GI49" s="682" t="str">
        <f>$HC$23</f>
        <v>西　田</v>
      </c>
      <c r="GJ49" s="682" t="str">
        <f>$HC$24</f>
        <v/>
      </c>
      <c r="GK49" s="787" t="str">
        <f>$HC$25</f>
        <v/>
      </c>
      <c r="GL49" s="682" t="str">
        <f>$HC$26</f>
        <v/>
      </c>
      <c r="GM49" s="787" t="str">
        <f>$HC$27</f>
        <v/>
      </c>
      <c r="GN49" s="682" t="str">
        <f>$HC$28</f>
        <v>河　口</v>
      </c>
      <c r="GO49" s="682" t="str">
        <f>$HC$29</f>
        <v>三　谷</v>
      </c>
      <c r="GP49" s="787" t="str">
        <f>$HC$30</f>
        <v>和　本</v>
      </c>
      <c r="GQ49" s="682" t="str">
        <f>$HC$31</f>
        <v>野　木</v>
      </c>
      <c r="GR49" s="682" t="str">
        <f>$HC$32</f>
        <v>東　條</v>
      </c>
      <c r="GS49" s="682" t="str">
        <f>$HC$33</f>
        <v>木　下</v>
      </c>
      <c r="GT49" s="682" t="str">
        <f>$HC$34</f>
        <v>前　島</v>
      </c>
      <c r="GU49" s="682" t="str">
        <f>$HC$35</f>
        <v>小　川</v>
      </c>
      <c r="GV49" s="682" t="str">
        <f>$HC$36</f>
        <v>河口消防</v>
      </c>
      <c r="GW49" s="682" t="str">
        <f>$HC$37</f>
        <v>ダイシン</v>
      </c>
      <c r="GX49" s="676" t="str">
        <f>$HC$38</f>
        <v>ヤマト・新生</v>
      </c>
      <c r="GY49" s="135">
        <f>A49</f>
        <v>0</v>
      </c>
      <c r="GZ49" s="105" t="str">
        <f>IF(GZ47&gt;GZ6,"",GZ47)</f>
        <v/>
      </c>
      <c r="HA49" s="115"/>
      <c r="HB49" s="199">
        <f>リスト!C48</f>
        <v>0</v>
      </c>
      <c r="HC49" s="111" t="str">
        <f>IF(リスト!D48="","",リスト!D48)</f>
        <v/>
      </c>
      <c r="HD49" s="111" t="str">
        <f>IF(リスト!F48="","",リスト!F48)</f>
        <v/>
      </c>
      <c r="HE49" s="111" t="str">
        <f>IF(リスト!E48="","",リスト!E48)</f>
        <v>TC盤除却</v>
      </c>
      <c r="HF49" s="202" t="str">
        <f>IF(リスト!G48="","",リスト!G48)</f>
        <v/>
      </c>
      <c r="HG49" s="77" t="str">
        <f>IF(リスト!H48="","",リスト!H48)</f>
        <v>新喜島</v>
      </c>
      <c r="HH49" s="77" t="str">
        <f>IF(リスト!I48="","",リスト!I48)</f>
        <v>北大阪</v>
      </c>
      <c r="HI49" s="77" t="str">
        <f>IF(リスト!J48="","",リスト!J48)</f>
        <v>弓　削</v>
      </c>
      <c r="HJ49" s="77" t="str">
        <f>IF(リスト!K48="","",リスト!K48)</f>
        <v>滝　谷</v>
      </c>
      <c r="HK49" s="77" t="str">
        <f>IF(リスト!L48="","",リスト!L48)</f>
        <v>土　山</v>
      </c>
      <c r="HL49" s="77" t="str">
        <f>IF(リスト!M48="","",リスト!M48)</f>
        <v>口酒井</v>
      </c>
      <c r="HM49" s="77" t="str">
        <f>IF(リスト!N48="","",リスト!N48)</f>
        <v>広　陵</v>
      </c>
      <c r="HN49" s="77" t="str">
        <f>IF(リスト!O48="","",リスト!O48)</f>
        <v/>
      </c>
      <c r="HO49" s="460" t="str">
        <f>IF(リスト!P48="","",リスト!P48)</f>
        <v/>
      </c>
      <c r="IV49" s="395"/>
      <c r="IW49" s="395"/>
      <c r="IX49" s="395"/>
      <c r="IY49" s="395"/>
      <c r="IZ49" s="395"/>
      <c r="JA49" s="395"/>
      <c r="JB49" s="395"/>
      <c r="JC49" s="395"/>
      <c r="JD49" s="395"/>
      <c r="JE49" s="395"/>
      <c r="JF49" s="395"/>
      <c r="JG49" s="395"/>
      <c r="JH49" s="395"/>
      <c r="JI49" s="395"/>
      <c r="JJ49" s="395"/>
      <c r="JK49" s="395"/>
      <c r="JL49" s="395"/>
      <c r="JM49" s="395"/>
      <c r="JN49" s="395"/>
      <c r="JO49" s="395"/>
      <c r="JP49" s="395"/>
      <c r="JQ49" s="395"/>
      <c r="JR49" s="395"/>
      <c r="JS49" s="395"/>
      <c r="JT49" s="395"/>
      <c r="JU49" s="395"/>
      <c r="JV49" s="395"/>
      <c r="JW49" s="395"/>
      <c r="JX49" s="395"/>
      <c r="JY49" s="395"/>
      <c r="JZ49" s="395"/>
      <c r="KA49" s="395"/>
      <c r="KB49" s="395"/>
      <c r="KC49" s="395"/>
      <c r="KD49" s="395"/>
      <c r="KE49" s="395"/>
      <c r="KF49" s="395"/>
      <c r="KG49" s="395"/>
      <c r="KH49" s="395"/>
      <c r="KI49" s="395"/>
      <c r="KJ49" s="395"/>
      <c r="KK49" s="395"/>
      <c r="KL49" s="395"/>
      <c r="KM49" s="395"/>
      <c r="KN49" s="395"/>
      <c r="KO49" s="395"/>
      <c r="KP49" s="395"/>
      <c r="KQ49" s="395"/>
      <c r="KR49" s="395"/>
      <c r="KS49" s="395"/>
      <c r="KT49" s="395"/>
      <c r="KU49" s="395"/>
      <c r="KV49" s="395"/>
      <c r="KW49" s="395"/>
      <c r="KX49" s="395"/>
      <c r="KY49" s="395"/>
      <c r="KZ49" s="395"/>
      <c r="LA49" s="395"/>
      <c r="LB49" s="395"/>
      <c r="LC49" s="395"/>
      <c r="LD49" s="395"/>
      <c r="LE49" s="395"/>
      <c r="LF49" s="395"/>
      <c r="LG49" s="395"/>
      <c r="LH49" s="395"/>
      <c r="LI49" s="395"/>
      <c r="LJ49" s="395"/>
      <c r="LK49" s="395"/>
      <c r="LL49" s="395"/>
      <c r="LM49" s="395"/>
      <c r="LN49" s="395"/>
      <c r="LO49" s="395"/>
      <c r="LP49" s="395"/>
      <c r="LQ49" s="395"/>
      <c r="LR49" s="395"/>
      <c r="LS49" s="395"/>
      <c r="LT49" s="395"/>
      <c r="LU49" s="395"/>
      <c r="LV49" s="395"/>
      <c r="LW49" s="395"/>
      <c r="LX49" s="395"/>
      <c r="LY49" s="395"/>
      <c r="LZ49" s="395"/>
      <c r="MA49" s="395"/>
      <c r="MB49" s="395"/>
      <c r="MC49" s="395"/>
      <c r="MD49" s="395"/>
      <c r="ME49" s="395"/>
      <c r="MF49" s="395"/>
      <c r="MG49" s="395"/>
      <c r="MH49" s="395"/>
      <c r="MI49" s="395"/>
      <c r="MJ49" s="395"/>
      <c r="MK49" s="395"/>
      <c r="ML49" s="395"/>
      <c r="MM49" s="395"/>
      <c r="MN49" s="395"/>
      <c r="MO49" s="395"/>
      <c r="MP49" s="395"/>
      <c r="MQ49" s="395"/>
      <c r="MR49" s="395"/>
      <c r="MS49" s="395"/>
      <c r="MT49" s="395"/>
      <c r="MU49" s="395"/>
      <c r="MV49" s="395"/>
      <c r="MW49" s="395"/>
      <c r="MX49" s="395"/>
      <c r="MY49" s="395"/>
      <c r="MZ49" s="395"/>
      <c r="NA49" s="395"/>
      <c r="NB49" s="395"/>
      <c r="NC49" s="395"/>
      <c r="ND49" s="395"/>
      <c r="NE49" s="395"/>
      <c r="NF49" s="395"/>
      <c r="NG49" s="395"/>
      <c r="NH49" s="395"/>
      <c r="NI49" s="395"/>
      <c r="NJ49" s="395"/>
      <c r="NK49" s="395"/>
      <c r="NL49" s="395"/>
      <c r="NM49" s="395"/>
      <c r="NN49" s="395"/>
      <c r="NO49" s="395"/>
      <c r="NP49" s="395"/>
      <c r="NQ49" s="395"/>
      <c r="NR49" s="395"/>
      <c r="NS49" s="395"/>
      <c r="NT49" s="395"/>
      <c r="NU49" s="395"/>
      <c r="NV49" s="395"/>
      <c r="NW49" s="395"/>
      <c r="NX49" s="395"/>
      <c r="NY49" s="395"/>
      <c r="NZ49" s="395"/>
      <c r="OA49" s="395"/>
      <c r="OB49" s="395"/>
      <c r="OC49" s="395"/>
      <c r="OD49" s="395"/>
      <c r="OE49" s="395"/>
      <c r="OF49" s="395"/>
      <c r="OG49" s="395"/>
      <c r="OH49" s="395"/>
      <c r="OI49" s="395"/>
      <c r="OJ49" s="395"/>
      <c r="OK49" s="395"/>
      <c r="OL49" s="395"/>
      <c r="OM49" s="395"/>
      <c r="ON49" s="395"/>
      <c r="OO49" s="395"/>
      <c r="OP49" s="395"/>
      <c r="OQ49" s="395"/>
      <c r="OR49" s="395"/>
      <c r="OS49" s="395"/>
      <c r="OT49" s="395"/>
      <c r="OU49" s="395"/>
      <c r="OV49" s="395"/>
      <c r="OW49" s="395"/>
      <c r="OX49" s="395"/>
      <c r="OY49" s="395"/>
      <c r="OZ49" s="395"/>
      <c r="PA49" s="395"/>
      <c r="PB49" s="395"/>
      <c r="PC49" s="395"/>
      <c r="PD49" s="395"/>
      <c r="PE49" s="395"/>
      <c r="PF49" s="395"/>
      <c r="PG49" s="395"/>
      <c r="PH49" s="395"/>
      <c r="PI49" s="395"/>
      <c r="PJ49" s="395"/>
      <c r="PK49" s="395"/>
      <c r="PL49" s="395"/>
      <c r="PM49" s="395"/>
      <c r="PN49" s="395"/>
      <c r="PO49" s="395"/>
      <c r="PP49" s="395"/>
      <c r="PQ49" s="395"/>
      <c r="PR49" s="395"/>
      <c r="PS49" s="395"/>
      <c r="PT49" s="395"/>
      <c r="PU49" s="395"/>
      <c r="PV49" s="395"/>
      <c r="PW49" s="395"/>
      <c r="PX49" s="395"/>
      <c r="PY49" s="395"/>
      <c r="PZ49" s="395"/>
      <c r="QA49" s="395"/>
      <c r="QB49" s="395"/>
      <c r="QC49" s="395"/>
      <c r="QD49" s="395"/>
      <c r="QE49" s="395"/>
      <c r="QF49" s="395"/>
      <c r="QG49" s="395"/>
      <c r="QH49" s="395"/>
      <c r="QI49" s="395"/>
      <c r="QJ49" s="395"/>
      <c r="QK49" s="395"/>
      <c r="QL49" s="395"/>
      <c r="QM49" s="395"/>
      <c r="QN49" s="395"/>
      <c r="QO49" s="395"/>
      <c r="QP49" s="395"/>
      <c r="QQ49" s="395"/>
      <c r="QR49" s="395"/>
      <c r="QS49" s="395"/>
      <c r="QT49" s="395"/>
      <c r="QU49" s="395"/>
      <c r="QV49" s="395"/>
      <c r="QW49" s="395"/>
      <c r="QX49" s="395"/>
      <c r="QY49" s="395"/>
      <c r="QZ49" s="395"/>
      <c r="RA49" s="395"/>
      <c r="RB49" s="395"/>
      <c r="RC49" s="395"/>
      <c r="RD49" s="395"/>
      <c r="RE49" s="395"/>
      <c r="RF49" s="395"/>
      <c r="RG49" s="395"/>
      <c r="RH49" s="395"/>
      <c r="RI49" s="395"/>
      <c r="RJ49" s="395"/>
      <c r="RK49" s="395"/>
      <c r="RL49" s="395"/>
      <c r="RM49" s="395"/>
      <c r="RN49" s="395"/>
      <c r="RO49" s="395"/>
      <c r="RP49" s="395"/>
      <c r="RQ49" s="395"/>
      <c r="RR49" s="395"/>
      <c r="RS49" s="395"/>
      <c r="RT49" s="395"/>
      <c r="RU49" s="395"/>
      <c r="RV49" s="395"/>
      <c r="RW49" s="395"/>
      <c r="RX49" s="395"/>
      <c r="RY49" s="395"/>
      <c r="RZ49" s="395"/>
      <c r="SA49" s="395"/>
      <c r="SB49" s="395"/>
      <c r="SC49" s="395"/>
      <c r="SD49" s="395"/>
      <c r="SE49" s="395"/>
      <c r="SF49" s="395"/>
      <c r="SG49" s="395"/>
      <c r="SH49" s="395"/>
      <c r="SI49" s="395"/>
      <c r="SJ49" s="395"/>
      <c r="SK49" s="395"/>
      <c r="SL49" s="395"/>
      <c r="SM49" s="395"/>
      <c r="SN49" s="395"/>
      <c r="SO49" s="395"/>
      <c r="SP49" s="395"/>
      <c r="SQ49" s="395"/>
      <c r="SR49" s="395"/>
      <c r="SS49" s="395"/>
      <c r="ST49" s="395"/>
      <c r="SU49" s="395"/>
      <c r="SV49" s="395"/>
      <c r="SW49" s="395"/>
      <c r="SX49" s="395"/>
      <c r="SY49" s="395"/>
      <c r="SZ49" s="395"/>
      <c r="TA49" s="395"/>
      <c r="TB49" s="395"/>
      <c r="TC49" s="395"/>
      <c r="TD49" s="395"/>
      <c r="TE49" s="395"/>
      <c r="TF49" s="395"/>
      <c r="TG49" s="395"/>
      <c r="TH49" s="395"/>
      <c r="TI49" s="395"/>
      <c r="TJ49" s="395"/>
      <c r="TK49" s="395"/>
    </row>
    <row r="50" spans="1:531" ht="37.5" customHeight="1" x14ac:dyDescent="0.2">
      <c r="A50" s="61" t="s">
        <v>98</v>
      </c>
      <c r="B50" s="721"/>
      <c r="C50" s="723"/>
      <c r="D50" s="723"/>
      <c r="E50" s="656"/>
      <c r="F50" s="721"/>
      <c r="G50" s="723"/>
      <c r="H50" s="723"/>
      <c r="I50" s="656"/>
      <c r="J50" s="721"/>
      <c r="K50" s="723"/>
      <c r="L50" s="723"/>
      <c r="M50" s="656"/>
      <c r="N50" s="721"/>
      <c r="O50" s="723"/>
      <c r="P50" s="723"/>
      <c r="Q50" s="723"/>
      <c r="R50" s="656"/>
      <c r="S50" s="721"/>
      <c r="T50" s="723"/>
      <c r="U50" s="723"/>
      <c r="V50" s="656"/>
      <c r="W50" s="721"/>
      <c r="X50" s="723"/>
      <c r="Y50" s="723"/>
      <c r="Z50" s="656"/>
      <c r="AA50" s="721"/>
      <c r="AB50" s="723"/>
      <c r="AC50" s="723"/>
      <c r="AD50" s="656"/>
      <c r="AE50" s="808"/>
      <c r="AF50" s="723"/>
      <c r="AG50" s="723"/>
      <c r="AH50" s="723"/>
      <c r="AI50" s="821"/>
      <c r="AJ50" s="721"/>
      <c r="AK50" s="723"/>
      <c r="AL50" s="723"/>
      <c r="AM50" s="656"/>
      <c r="AN50" s="721"/>
      <c r="AO50" s="723"/>
      <c r="AP50" s="723"/>
      <c r="AQ50" s="656"/>
      <c r="AR50" s="721"/>
      <c r="AS50" s="723"/>
      <c r="AT50" s="723"/>
      <c r="AU50" s="656"/>
      <c r="AV50" s="721"/>
      <c r="AW50" s="723"/>
      <c r="AX50" s="723"/>
      <c r="AY50" s="656"/>
      <c r="AZ50" s="723"/>
      <c r="BA50" s="721"/>
      <c r="BB50" s="723"/>
      <c r="BC50" s="723"/>
      <c r="BD50" s="656"/>
      <c r="BE50" s="721"/>
      <c r="BF50" s="723"/>
      <c r="BG50" s="723"/>
      <c r="BH50" s="656"/>
      <c r="BI50" s="721"/>
      <c r="BJ50" s="723"/>
      <c r="BK50" s="723"/>
      <c r="BL50" s="656"/>
      <c r="BM50" s="721"/>
      <c r="BN50" s="723"/>
      <c r="BO50" s="723"/>
      <c r="BP50" s="656"/>
      <c r="BQ50" s="723"/>
      <c r="BR50" s="721"/>
      <c r="BS50" s="723"/>
      <c r="BT50" s="723"/>
      <c r="BU50" s="656"/>
      <c r="BV50" s="721"/>
      <c r="BW50" s="723"/>
      <c r="BX50" s="723"/>
      <c r="BY50" s="656"/>
      <c r="BZ50" s="721"/>
      <c r="CA50" s="723"/>
      <c r="CB50" s="723"/>
      <c r="CC50" s="656"/>
      <c r="CD50" s="721"/>
      <c r="CE50" s="723"/>
      <c r="CF50" s="723"/>
      <c r="CG50" s="656"/>
      <c r="CH50" s="723"/>
      <c r="CI50" s="721"/>
      <c r="CJ50" s="723"/>
      <c r="CK50" s="723"/>
      <c r="CL50" s="656"/>
      <c r="CM50" s="721"/>
      <c r="CN50" s="723"/>
      <c r="CO50" s="723"/>
      <c r="CP50" s="656"/>
      <c r="CQ50" s="721"/>
      <c r="CR50" s="723"/>
      <c r="CS50" s="723"/>
      <c r="CT50" s="656"/>
      <c r="CU50" s="721"/>
      <c r="CV50" s="723"/>
      <c r="CW50" s="723"/>
      <c r="CX50" s="723"/>
      <c r="CY50" s="656"/>
      <c r="CZ50" s="721"/>
      <c r="DA50" s="723"/>
      <c r="DB50" s="723"/>
      <c r="DC50" s="656"/>
      <c r="DD50" s="721"/>
      <c r="DE50" s="723"/>
      <c r="DF50" s="723"/>
      <c r="DG50" s="656"/>
      <c r="DH50" s="721"/>
      <c r="DI50" s="723"/>
      <c r="DJ50" s="723"/>
      <c r="DK50" s="656"/>
      <c r="DL50" s="721"/>
      <c r="DM50" s="723"/>
      <c r="DN50" s="723"/>
      <c r="DO50" s="656"/>
      <c r="DP50" s="721"/>
      <c r="DQ50" s="723"/>
      <c r="DR50" s="723"/>
      <c r="DS50" s="656"/>
      <c r="DT50" s="721"/>
      <c r="DU50" s="723"/>
      <c r="DV50" s="723"/>
      <c r="DW50" s="656"/>
      <c r="DX50" s="721"/>
      <c r="DY50" s="723"/>
      <c r="DZ50" s="723"/>
      <c r="EA50" s="656"/>
      <c r="EB50" s="721"/>
      <c r="EC50" s="723"/>
      <c r="ED50" s="723"/>
      <c r="EE50" s="656"/>
      <c r="EF50" s="721"/>
      <c r="EG50" s="723"/>
      <c r="EH50" s="723"/>
      <c r="EI50" s="656"/>
      <c r="EJ50" s="721"/>
      <c r="EK50" s="723"/>
      <c r="EL50" s="723"/>
      <c r="EM50" s="656"/>
      <c r="EN50" s="808"/>
      <c r="EO50" s="723"/>
      <c r="EP50" s="723"/>
      <c r="EQ50" s="821"/>
      <c r="ER50" s="721"/>
      <c r="ES50" s="723"/>
      <c r="ET50" s="723"/>
      <c r="EU50" s="656"/>
      <c r="EV50" s="807"/>
      <c r="EW50" s="645"/>
      <c r="EX50" s="645"/>
      <c r="EY50" s="645"/>
      <c r="EZ50" s="645"/>
      <c r="FA50" s="723"/>
      <c r="FB50" s="656"/>
      <c r="FC50" s="807"/>
      <c r="FD50" s="645"/>
      <c r="FE50" s="645"/>
      <c r="FF50" s="645"/>
      <c r="FG50" s="645"/>
      <c r="FH50" s="723"/>
      <c r="FI50" s="656"/>
      <c r="FJ50" s="807"/>
      <c r="FK50" s="645"/>
      <c r="FL50" s="723"/>
      <c r="FM50" s="723"/>
      <c r="FN50" s="723"/>
      <c r="FO50" s="723"/>
      <c r="FP50" s="656"/>
      <c r="FQ50" s="827"/>
      <c r="FR50" s="682"/>
      <c r="FS50" s="682"/>
      <c r="FT50" s="682"/>
      <c r="FU50" s="682"/>
      <c r="FV50" s="682"/>
      <c r="FW50" s="682"/>
      <c r="FX50" s="682"/>
      <c r="FY50" s="682"/>
      <c r="FZ50" s="682"/>
      <c r="GA50" s="682"/>
      <c r="GB50" s="682"/>
      <c r="GC50" s="682"/>
      <c r="GD50" s="682"/>
      <c r="GE50" s="682"/>
      <c r="GF50" s="682"/>
      <c r="GG50" s="682"/>
      <c r="GH50" s="682"/>
      <c r="GI50" s="682"/>
      <c r="GJ50" s="682"/>
      <c r="GK50" s="787"/>
      <c r="GL50" s="682"/>
      <c r="GM50" s="787"/>
      <c r="GN50" s="682"/>
      <c r="GO50" s="682"/>
      <c r="GP50" s="787"/>
      <c r="GQ50" s="682"/>
      <c r="GR50" s="682"/>
      <c r="GS50" s="682"/>
      <c r="GT50" s="682"/>
      <c r="GU50" s="682"/>
      <c r="GV50" s="682"/>
      <c r="GW50" s="682"/>
      <c r="GX50" s="676"/>
      <c r="GY50" s="34" t="s">
        <v>98</v>
      </c>
      <c r="HA50" s="115"/>
      <c r="HB50" s="199">
        <f>リスト!C49</f>
        <v>0</v>
      </c>
      <c r="HC50" s="111" t="str">
        <f>IF(リスト!D49="","",リスト!D49)</f>
        <v/>
      </c>
      <c r="HD50" s="111" t="str">
        <f>IF(リスト!F49="","",リスト!F49)</f>
        <v/>
      </c>
      <c r="HE50" s="111" t="str">
        <f>IF(リスト!E49="","",リスト!E49)</f>
        <v>TC切替</v>
      </c>
      <c r="HF50" s="202" t="str">
        <f>IF(リスト!G49="","",リスト!G49)</f>
        <v/>
      </c>
      <c r="HG50" s="77" t="str">
        <f>IF(リスト!H49="","",リスト!H49)</f>
        <v>関　目</v>
      </c>
      <c r="HH50" s="77" t="str">
        <f>IF(リスト!I49="","",リスト!I49)</f>
        <v>目　垣</v>
      </c>
      <c r="HI50" s="77" t="str">
        <f>IF(リスト!J49="","",リスト!J49)</f>
        <v>堅　下</v>
      </c>
      <c r="HJ50" s="77" t="str">
        <f>IF(リスト!K49="","",リスト!K49)</f>
        <v>泉ヶ丘</v>
      </c>
      <c r="HK50" s="77" t="str">
        <f>IF(リスト!L49="","",リスト!L49)</f>
        <v>二見島</v>
      </c>
      <c r="HL50" s="77" t="str">
        <f>IF(リスト!M49="","",リスト!M49)</f>
        <v>安　倉</v>
      </c>
      <c r="HM50" s="77" t="str">
        <f>IF(リスト!N49="","",リスト!N49)</f>
        <v>西橿原</v>
      </c>
      <c r="HN50" s="77" t="str">
        <f>IF(リスト!O49="","",リスト!O49)</f>
        <v/>
      </c>
      <c r="HO50" s="460" t="str">
        <f>IF(リスト!P49="","",リスト!P49)</f>
        <v/>
      </c>
      <c r="IV50" s="395"/>
      <c r="IW50" s="395"/>
      <c r="IX50" s="395"/>
      <c r="IY50" s="395"/>
      <c r="IZ50" s="395"/>
      <c r="JA50" s="395"/>
      <c r="JB50" s="395"/>
      <c r="JC50" s="395"/>
      <c r="JD50" s="395"/>
      <c r="JE50" s="395"/>
      <c r="JF50" s="395"/>
      <c r="JG50" s="395"/>
      <c r="JH50" s="395"/>
      <c r="JI50" s="395"/>
      <c r="JJ50" s="395"/>
      <c r="JK50" s="395"/>
      <c r="JL50" s="395"/>
      <c r="JM50" s="395"/>
      <c r="JN50" s="395"/>
      <c r="JO50" s="395"/>
      <c r="JP50" s="395"/>
      <c r="JQ50" s="395"/>
      <c r="JR50" s="395"/>
      <c r="JS50" s="395"/>
      <c r="JT50" s="395"/>
      <c r="JU50" s="395"/>
      <c r="JV50" s="395"/>
      <c r="JW50" s="395"/>
      <c r="JX50" s="395"/>
      <c r="JY50" s="395"/>
      <c r="JZ50" s="395"/>
      <c r="KA50" s="395"/>
      <c r="KB50" s="395"/>
      <c r="KC50" s="395"/>
      <c r="KD50" s="395"/>
      <c r="KE50" s="395"/>
      <c r="KF50" s="395"/>
      <c r="KG50" s="395"/>
      <c r="KH50" s="395"/>
      <c r="KI50" s="395"/>
      <c r="KJ50" s="395"/>
      <c r="KK50" s="395"/>
      <c r="KL50" s="395"/>
      <c r="KM50" s="395"/>
      <c r="KN50" s="395"/>
      <c r="KO50" s="395"/>
      <c r="KP50" s="395"/>
      <c r="KQ50" s="395"/>
      <c r="KR50" s="395"/>
      <c r="KS50" s="395"/>
      <c r="KT50" s="395"/>
      <c r="KU50" s="395"/>
      <c r="KV50" s="395"/>
      <c r="KW50" s="395"/>
      <c r="KX50" s="395"/>
      <c r="KY50" s="395"/>
      <c r="KZ50" s="395"/>
      <c r="LA50" s="395"/>
      <c r="LB50" s="395"/>
      <c r="LC50" s="395"/>
      <c r="LD50" s="395"/>
      <c r="LE50" s="395"/>
      <c r="LF50" s="395"/>
      <c r="LG50" s="395"/>
      <c r="LH50" s="395"/>
      <c r="LI50" s="395"/>
      <c r="LJ50" s="395"/>
      <c r="LK50" s="395"/>
      <c r="LL50" s="395"/>
      <c r="LM50" s="395"/>
      <c r="LN50" s="395"/>
      <c r="LO50" s="395"/>
      <c r="LP50" s="395"/>
      <c r="LQ50" s="395"/>
      <c r="LR50" s="395"/>
      <c r="LS50" s="395"/>
      <c r="LT50" s="395"/>
      <c r="LU50" s="395"/>
      <c r="LV50" s="395"/>
      <c r="LW50" s="395"/>
      <c r="LX50" s="395"/>
      <c r="LY50" s="395"/>
      <c r="LZ50" s="395"/>
      <c r="MA50" s="395"/>
      <c r="MB50" s="395"/>
      <c r="MC50" s="395"/>
      <c r="MD50" s="395"/>
      <c r="ME50" s="395"/>
      <c r="MF50" s="395"/>
      <c r="MG50" s="395"/>
      <c r="MH50" s="395"/>
      <c r="MI50" s="395"/>
      <c r="MJ50" s="395"/>
      <c r="MK50" s="395"/>
      <c r="ML50" s="395"/>
      <c r="MM50" s="395"/>
      <c r="MN50" s="395"/>
      <c r="MO50" s="395"/>
      <c r="MP50" s="395"/>
      <c r="MQ50" s="395"/>
      <c r="MR50" s="395"/>
      <c r="MS50" s="395"/>
      <c r="MT50" s="395"/>
      <c r="MU50" s="395"/>
      <c r="MV50" s="395"/>
      <c r="MW50" s="395"/>
      <c r="MX50" s="395"/>
      <c r="MY50" s="395"/>
      <c r="MZ50" s="395"/>
      <c r="NA50" s="395"/>
      <c r="NB50" s="395"/>
      <c r="NC50" s="395"/>
      <c r="ND50" s="395"/>
      <c r="NE50" s="395"/>
      <c r="NF50" s="395"/>
      <c r="NG50" s="395"/>
      <c r="NH50" s="395"/>
      <c r="NI50" s="395"/>
      <c r="NJ50" s="395"/>
      <c r="NK50" s="395"/>
      <c r="NL50" s="395"/>
      <c r="NM50" s="395"/>
      <c r="NN50" s="395"/>
      <c r="NO50" s="395"/>
      <c r="NP50" s="395"/>
      <c r="NQ50" s="395"/>
      <c r="NR50" s="395"/>
      <c r="NS50" s="395"/>
      <c r="NT50" s="395"/>
      <c r="NU50" s="395"/>
      <c r="NV50" s="395"/>
      <c r="NW50" s="395"/>
      <c r="NX50" s="395"/>
      <c r="NY50" s="395"/>
      <c r="NZ50" s="395"/>
      <c r="OA50" s="395"/>
      <c r="OB50" s="395"/>
      <c r="OC50" s="395"/>
      <c r="OD50" s="395"/>
      <c r="OE50" s="395"/>
      <c r="OF50" s="395"/>
      <c r="OG50" s="395"/>
      <c r="OH50" s="395"/>
      <c r="OI50" s="395"/>
      <c r="OJ50" s="395"/>
      <c r="OK50" s="395"/>
      <c r="OL50" s="395"/>
      <c r="OM50" s="395"/>
      <c r="ON50" s="395"/>
      <c r="OO50" s="395"/>
      <c r="OP50" s="395"/>
      <c r="OQ50" s="395"/>
      <c r="OR50" s="395"/>
      <c r="OS50" s="395"/>
      <c r="OT50" s="395"/>
      <c r="OU50" s="395"/>
      <c r="OV50" s="395"/>
      <c r="OW50" s="395"/>
      <c r="OX50" s="395"/>
      <c r="OY50" s="395"/>
      <c r="OZ50" s="395"/>
      <c r="PA50" s="395"/>
      <c r="PB50" s="395"/>
      <c r="PC50" s="395"/>
      <c r="PD50" s="395"/>
      <c r="PE50" s="395"/>
      <c r="PF50" s="395"/>
      <c r="PG50" s="395"/>
      <c r="PH50" s="395"/>
      <c r="PI50" s="395"/>
      <c r="PJ50" s="395"/>
      <c r="PK50" s="395"/>
      <c r="PL50" s="395"/>
      <c r="PM50" s="395"/>
      <c r="PN50" s="395"/>
      <c r="PO50" s="395"/>
      <c r="PP50" s="395"/>
      <c r="PQ50" s="395"/>
      <c r="PR50" s="395"/>
      <c r="PS50" s="395"/>
      <c r="PT50" s="395"/>
      <c r="PU50" s="395"/>
      <c r="PV50" s="395"/>
      <c r="PW50" s="395"/>
      <c r="PX50" s="395"/>
      <c r="PY50" s="395"/>
      <c r="PZ50" s="395"/>
      <c r="QA50" s="395"/>
      <c r="QB50" s="395"/>
      <c r="QC50" s="395"/>
      <c r="QD50" s="395"/>
      <c r="QE50" s="395"/>
      <c r="QF50" s="395"/>
      <c r="QG50" s="395"/>
      <c r="QH50" s="395"/>
      <c r="QI50" s="395"/>
      <c r="QJ50" s="395"/>
      <c r="QK50" s="395"/>
      <c r="QL50" s="395"/>
      <c r="QM50" s="395"/>
      <c r="QN50" s="395"/>
      <c r="QO50" s="395"/>
      <c r="QP50" s="395"/>
      <c r="QQ50" s="395"/>
      <c r="QR50" s="395"/>
      <c r="QS50" s="395"/>
      <c r="QT50" s="395"/>
      <c r="QU50" s="395"/>
      <c r="QV50" s="395"/>
      <c r="QW50" s="395"/>
      <c r="QX50" s="395"/>
      <c r="QY50" s="395"/>
      <c r="QZ50" s="395"/>
      <c r="RA50" s="395"/>
      <c r="RB50" s="395"/>
      <c r="RC50" s="395"/>
      <c r="RD50" s="395"/>
      <c r="RE50" s="395"/>
      <c r="RF50" s="395"/>
      <c r="RG50" s="395"/>
      <c r="RH50" s="395"/>
      <c r="RI50" s="395"/>
      <c r="RJ50" s="395"/>
      <c r="RK50" s="395"/>
      <c r="RL50" s="395"/>
      <c r="RM50" s="395"/>
      <c r="RN50" s="395"/>
      <c r="RO50" s="395"/>
      <c r="RP50" s="395"/>
      <c r="RQ50" s="395"/>
      <c r="RR50" s="395"/>
      <c r="RS50" s="395"/>
      <c r="RT50" s="395"/>
      <c r="RU50" s="395"/>
      <c r="RV50" s="395"/>
      <c r="RW50" s="395"/>
      <c r="RX50" s="395"/>
      <c r="RY50" s="395"/>
      <c r="RZ50" s="395"/>
      <c r="SA50" s="395"/>
      <c r="SB50" s="395"/>
      <c r="SC50" s="395"/>
      <c r="SD50" s="395"/>
      <c r="SE50" s="395"/>
      <c r="SF50" s="395"/>
      <c r="SG50" s="395"/>
      <c r="SH50" s="395"/>
      <c r="SI50" s="395"/>
      <c r="SJ50" s="395"/>
      <c r="SK50" s="395"/>
      <c r="SL50" s="395"/>
      <c r="SM50" s="395"/>
      <c r="SN50" s="395"/>
      <c r="SO50" s="395"/>
      <c r="SP50" s="395"/>
      <c r="SQ50" s="395"/>
      <c r="SR50" s="395"/>
      <c r="SS50" s="395"/>
      <c r="ST50" s="395"/>
      <c r="SU50" s="395"/>
      <c r="SV50" s="395"/>
      <c r="SW50" s="395"/>
      <c r="SX50" s="395"/>
      <c r="SY50" s="395"/>
      <c r="SZ50" s="395"/>
      <c r="TA50" s="395"/>
      <c r="TB50" s="395"/>
      <c r="TC50" s="395"/>
      <c r="TD50" s="395"/>
      <c r="TE50" s="395"/>
      <c r="TF50" s="395"/>
      <c r="TG50" s="395"/>
      <c r="TH50" s="395"/>
      <c r="TI50" s="395"/>
      <c r="TJ50" s="395"/>
      <c r="TK50" s="395"/>
    </row>
    <row r="51" spans="1:531" ht="37.5" customHeight="1" thickBot="1" x14ac:dyDescent="0.25">
      <c r="A51" s="62"/>
      <c r="B51" s="722"/>
      <c r="C51" s="646"/>
      <c r="D51" s="646"/>
      <c r="E51" s="657"/>
      <c r="F51" s="722"/>
      <c r="G51" s="646"/>
      <c r="H51" s="646"/>
      <c r="I51" s="657"/>
      <c r="J51" s="722"/>
      <c r="K51" s="646"/>
      <c r="L51" s="646"/>
      <c r="M51" s="657"/>
      <c r="N51" s="722"/>
      <c r="O51" s="646"/>
      <c r="P51" s="646"/>
      <c r="Q51" s="646"/>
      <c r="R51" s="657"/>
      <c r="S51" s="722"/>
      <c r="T51" s="646"/>
      <c r="U51" s="646"/>
      <c r="V51" s="657"/>
      <c r="W51" s="722"/>
      <c r="X51" s="646"/>
      <c r="Y51" s="646"/>
      <c r="Z51" s="657"/>
      <c r="AA51" s="722"/>
      <c r="AB51" s="646"/>
      <c r="AC51" s="646"/>
      <c r="AD51" s="657"/>
      <c r="AE51" s="809"/>
      <c r="AF51" s="646"/>
      <c r="AG51" s="646"/>
      <c r="AH51" s="646"/>
      <c r="AI51" s="822"/>
      <c r="AJ51" s="722"/>
      <c r="AK51" s="646"/>
      <c r="AL51" s="646"/>
      <c r="AM51" s="657"/>
      <c r="AN51" s="722"/>
      <c r="AO51" s="646"/>
      <c r="AP51" s="646"/>
      <c r="AQ51" s="657"/>
      <c r="AR51" s="722"/>
      <c r="AS51" s="646"/>
      <c r="AT51" s="646"/>
      <c r="AU51" s="657"/>
      <c r="AV51" s="722"/>
      <c r="AW51" s="646"/>
      <c r="AX51" s="646"/>
      <c r="AY51" s="657"/>
      <c r="AZ51" s="646"/>
      <c r="BA51" s="722"/>
      <c r="BB51" s="646"/>
      <c r="BC51" s="646"/>
      <c r="BD51" s="657"/>
      <c r="BE51" s="722"/>
      <c r="BF51" s="646"/>
      <c r="BG51" s="646"/>
      <c r="BH51" s="657"/>
      <c r="BI51" s="722"/>
      <c r="BJ51" s="646"/>
      <c r="BK51" s="646"/>
      <c r="BL51" s="657"/>
      <c r="BM51" s="722"/>
      <c r="BN51" s="646"/>
      <c r="BO51" s="646"/>
      <c r="BP51" s="657"/>
      <c r="BQ51" s="646"/>
      <c r="BR51" s="722"/>
      <c r="BS51" s="646"/>
      <c r="BT51" s="646"/>
      <c r="BU51" s="657"/>
      <c r="BV51" s="722"/>
      <c r="BW51" s="646"/>
      <c r="BX51" s="646"/>
      <c r="BY51" s="657"/>
      <c r="BZ51" s="722"/>
      <c r="CA51" s="646"/>
      <c r="CB51" s="646"/>
      <c r="CC51" s="657"/>
      <c r="CD51" s="722"/>
      <c r="CE51" s="646"/>
      <c r="CF51" s="646"/>
      <c r="CG51" s="657"/>
      <c r="CH51" s="646"/>
      <c r="CI51" s="722"/>
      <c r="CJ51" s="646"/>
      <c r="CK51" s="646"/>
      <c r="CL51" s="657"/>
      <c r="CM51" s="722"/>
      <c r="CN51" s="646"/>
      <c r="CO51" s="646"/>
      <c r="CP51" s="657"/>
      <c r="CQ51" s="722"/>
      <c r="CR51" s="646"/>
      <c r="CS51" s="646"/>
      <c r="CT51" s="657"/>
      <c r="CU51" s="722"/>
      <c r="CV51" s="646"/>
      <c r="CW51" s="646"/>
      <c r="CX51" s="646"/>
      <c r="CY51" s="657"/>
      <c r="CZ51" s="722"/>
      <c r="DA51" s="646"/>
      <c r="DB51" s="646"/>
      <c r="DC51" s="657"/>
      <c r="DD51" s="722"/>
      <c r="DE51" s="646"/>
      <c r="DF51" s="646"/>
      <c r="DG51" s="657"/>
      <c r="DH51" s="722"/>
      <c r="DI51" s="646"/>
      <c r="DJ51" s="646"/>
      <c r="DK51" s="657"/>
      <c r="DL51" s="722"/>
      <c r="DM51" s="646"/>
      <c r="DN51" s="646"/>
      <c r="DO51" s="657"/>
      <c r="DP51" s="722"/>
      <c r="DQ51" s="646"/>
      <c r="DR51" s="646"/>
      <c r="DS51" s="657"/>
      <c r="DT51" s="722"/>
      <c r="DU51" s="646"/>
      <c r="DV51" s="646"/>
      <c r="DW51" s="657"/>
      <c r="DX51" s="722"/>
      <c r="DY51" s="646"/>
      <c r="DZ51" s="646"/>
      <c r="EA51" s="657"/>
      <c r="EB51" s="722"/>
      <c r="EC51" s="646"/>
      <c r="ED51" s="646"/>
      <c r="EE51" s="657"/>
      <c r="EF51" s="722"/>
      <c r="EG51" s="646"/>
      <c r="EH51" s="646"/>
      <c r="EI51" s="657"/>
      <c r="EJ51" s="722"/>
      <c r="EK51" s="646"/>
      <c r="EL51" s="646"/>
      <c r="EM51" s="657"/>
      <c r="EN51" s="809"/>
      <c r="EO51" s="646"/>
      <c r="EP51" s="646"/>
      <c r="EQ51" s="822"/>
      <c r="ER51" s="722"/>
      <c r="ES51" s="646"/>
      <c r="ET51" s="646"/>
      <c r="EU51" s="657"/>
      <c r="EV51" s="722"/>
      <c r="EW51" s="646"/>
      <c r="EX51" s="646"/>
      <c r="EY51" s="646"/>
      <c r="EZ51" s="646"/>
      <c r="FA51" s="646"/>
      <c r="FB51" s="657"/>
      <c r="FC51" s="722"/>
      <c r="FD51" s="646"/>
      <c r="FE51" s="646"/>
      <c r="FF51" s="646"/>
      <c r="FG51" s="646"/>
      <c r="FH51" s="646"/>
      <c r="FI51" s="657"/>
      <c r="FJ51" s="722"/>
      <c r="FK51" s="646"/>
      <c r="FL51" s="646"/>
      <c r="FM51" s="963"/>
      <c r="FN51" s="646"/>
      <c r="FO51" s="646"/>
      <c r="FP51" s="657"/>
      <c r="FQ51" s="828"/>
      <c r="FR51" s="683"/>
      <c r="FS51" s="683"/>
      <c r="FT51" s="683"/>
      <c r="FU51" s="683"/>
      <c r="FV51" s="683"/>
      <c r="FW51" s="683"/>
      <c r="FX51" s="683"/>
      <c r="FY51" s="683"/>
      <c r="FZ51" s="683"/>
      <c r="GA51" s="683"/>
      <c r="GB51" s="683"/>
      <c r="GC51" s="683"/>
      <c r="GD51" s="683"/>
      <c r="GE51" s="683"/>
      <c r="GF51" s="683"/>
      <c r="GG51" s="683"/>
      <c r="GH51" s="683"/>
      <c r="GI51" s="683"/>
      <c r="GJ51" s="683"/>
      <c r="GK51" s="788"/>
      <c r="GL51" s="683"/>
      <c r="GM51" s="788"/>
      <c r="GN51" s="683"/>
      <c r="GO51" s="683"/>
      <c r="GP51" s="788"/>
      <c r="GQ51" s="683"/>
      <c r="GR51" s="683"/>
      <c r="GS51" s="683"/>
      <c r="GT51" s="683"/>
      <c r="GU51" s="683"/>
      <c r="GV51" s="683"/>
      <c r="GW51" s="683"/>
      <c r="GX51" s="677"/>
      <c r="GY51" s="35">
        <f>((COUNTIF(FQ46:GK46,"○"))+(COUNTIF(FQ47:GK47,"○")))</f>
        <v>0</v>
      </c>
      <c r="HA51" s="115"/>
      <c r="HB51" s="199">
        <f>リスト!C50</f>
        <v>0</v>
      </c>
      <c r="HC51" s="111" t="str">
        <f>IF(リスト!D50="","",リスト!D50)</f>
        <v/>
      </c>
      <c r="HD51" s="111" t="str">
        <f>IF(リスト!F50="","",リスト!F50)</f>
        <v/>
      </c>
      <c r="HE51" s="111" t="str">
        <f>IF(リスト!E50="","",リスト!E50)</f>
        <v>ｹｰﾌﾞﾙ布設</v>
      </c>
      <c r="HF51" s="202" t="str">
        <f>IF(リスト!G50="","",リスト!G50)</f>
        <v/>
      </c>
      <c r="HG51" s="77" t="str">
        <f>IF(リスト!H50="","",リスト!H50)</f>
        <v>諏　訪</v>
      </c>
      <c r="HH51" s="459" t="str">
        <f>IF(リスト!I50="","",リスト!I50)</f>
        <v/>
      </c>
      <c r="HI51" s="77" t="str">
        <f>IF(リスト!J50="","",リスト!J50)</f>
        <v>刑　部</v>
      </c>
      <c r="HJ51" s="77" t="str">
        <f>IF(リスト!K50="","",リスト!K50)</f>
        <v>長　野</v>
      </c>
      <c r="HK51" s="77" t="str">
        <f>IF(リスト!L50="","",リスト!L50)</f>
        <v>有　瀬</v>
      </c>
      <c r="HL51" s="77" t="str">
        <f>IF(リスト!M50="","",リスト!M50)</f>
        <v>一　庫</v>
      </c>
      <c r="HM51" s="77" t="str">
        <f>IF(リスト!N50="","",リスト!N50)</f>
        <v>桜　井</v>
      </c>
      <c r="HN51" s="77" t="str">
        <f>IF(リスト!O50="","",リスト!O50)</f>
        <v/>
      </c>
      <c r="HO51" s="460" t="str">
        <f>IF(リスト!P50="","",リスト!P50)</f>
        <v/>
      </c>
      <c r="IV51" s="395"/>
      <c r="IW51" s="395"/>
      <c r="IX51" s="395"/>
      <c r="IY51" s="395"/>
      <c r="IZ51" s="395"/>
      <c r="JA51" s="395"/>
      <c r="JB51" s="395"/>
      <c r="JC51" s="395"/>
      <c r="JD51" s="395"/>
      <c r="JE51" s="395"/>
      <c r="JF51" s="395"/>
      <c r="JG51" s="395"/>
      <c r="JH51" s="395"/>
      <c r="JI51" s="395"/>
      <c r="JJ51" s="395"/>
      <c r="JK51" s="395"/>
      <c r="JL51" s="395"/>
      <c r="JM51" s="395"/>
      <c r="JN51" s="395"/>
      <c r="JO51" s="395"/>
      <c r="JP51" s="395"/>
      <c r="JQ51" s="395"/>
      <c r="JR51" s="395"/>
      <c r="JS51" s="395"/>
      <c r="JT51" s="395"/>
      <c r="JU51" s="395"/>
      <c r="JV51" s="395"/>
      <c r="JW51" s="395"/>
      <c r="JX51" s="395"/>
      <c r="JY51" s="395"/>
      <c r="JZ51" s="395"/>
      <c r="KA51" s="395"/>
      <c r="KB51" s="395"/>
      <c r="KC51" s="395"/>
      <c r="KD51" s="395"/>
      <c r="KE51" s="395"/>
      <c r="KF51" s="395"/>
      <c r="KG51" s="395"/>
      <c r="KH51" s="395"/>
      <c r="KI51" s="395"/>
      <c r="KJ51" s="395"/>
      <c r="KK51" s="395"/>
      <c r="KL51" s="395"/>
      <c r="KM51" s="395"/>
      <c r="KN51" s="395"/>
      <c r="KO51" s="395"/>
      <c r="KP51" s="395"/>
      <c r="KQ51" s="395"/>
      <c r="KR51" s="395"/>
      <c r="KS51" s="395"/>
      <c r="KT51" s="395"/>
      <c r="KU51" s="395"/>
      <c r="KV51" s="395"/>
      <c r="KW51" s="395"/>
      <c r="KX51" s="395"/>
      <c r="KY51" s="395"/>
      <c r="KZ51" s="395"/>
      <c r="LA51" s="395"/>
      <c r="LB51" s="395"/>
      <c r="LC51" s="395"/>
      <c r="LD51" s="395"/>
      <c r="LE51" s="395"/>
      <c r="LF51" s="395"/>
      <c r="LG51" s="395"/>
      <c r="LH51" s="395"/>
      <c r="LI51" s="395"/>
      <c r="LJ51" s="395"/>
      <c r="LK51" s="395"/>
      <c r="LL51" s="395"/>
      <c r="LM51" s="395"/>
      <c r="LN51" s="395"/>
      <c r="LO51" s="395"/>
      <c r="LP51" s="395"/>
      <c r="LQ51" s="395"/>
      <c r="LR51" s="395"/>
      <c r="LS51" s="395"/>
      <c r="LT51" s="395"/>
      <c r="LU51" s="395"/>
      <c r="LV51" s="395"/>
      <c r="LW51" s="395"/>
      <c r="LX51" s="395"/>
      <c r="LY51" s="395"/>
      <c r="LZ51" s="395"/>
      <c r="MA51" s="395"/>
      <c r="MB51" s="395"/>
      <c r="MC51" s="395"/>
      <c r="MD51" s="395"/>
      <c r="ME51" s="395"/>
      <c r="MF51" s="395"/>
      <c r="MG51" s="395"/>
      <c r="MH51" s="395"/>
      <c r="MI51" s="395"/>
      <c r="MJ51" s="395"/>
      <c r="MK51" s="395"/>
      <c r="ML51" s="395"/>
      <c r="MM51" s="395"/>
      <c r="MN51" s="395"/>
      <c r="MO51" s="395"/>
      <c r="MP51" s="395"/>
      <c r="MQ51" s="395"/>
      <c r="MR51" s="395"/>
      <c r="MS51" s="395"/>
      <c r="MT51" s="395"/>
      <c r="MU51" s="395"/>
      <c r="MV51" s="395"/>
      <c r="MW51" s="395"/>
      <c r="MX51" s="395"/>
      <c r="MY51" s="395"/>
      <c r="MZ51" s="395"/>
      <c r="NA51" s="395"/>
      <c r="NB51" s="395"/>
      <c r="NC51" s="395"/>
      <c r="ND51" s="395"/>
      <c r="NE51" s="395"/>
      <c r="NF51" s="395"/>
      <c r="NG51" s="395"/>
      <c r="NH51" s="395"/>
      <c r="NI51" s="395"/>
      <c r="NJ51" s="395"/>
      <c r="NK51" s="395"/>
      <c r="NL51" s="395"/>
      <c r="NM51" s="395"/>
      <c r="NN51" s="395"/>
      <c r="NO51" s="395"/>
      <c r="NP51" s="395"/>
      <c r="NQ51" s="395"/>
      <c r="NR51" s="395"/>
      <c r="NS51" s="395"/>
      <c r="NT51" s="395"/>
      <c r="NU51" s="395"/>
      <c r="NV51" s="395"/>
      <c r="NW51" s="395"/>
      <c r="NX51" s="395"/>
      <c r="NY51" s="395"/>
      <c r="NZ51" s="395"/>
      <c r="OA51" s="395"/>
      <c r="OB51" s="395"/>
      <c r="OC51" s="395"/>
      <c r="OD51" s="395"/>
      <c r="OE51" s="395"/>
      <c r="OF51" s="395"/>
      <c r="OG51" s="395"/>
      <c r="OH51" s="395"/>
      <c r="OI51" s="395"/>
      <c r="OJ51" s="395"/>
      <c r="OK51" s="395"/>
      <c r="OL51" s="395"/>
      <c r="OM51" s="395"/>
      <c r="ON51" s="395"/>
      <c r="OO51" s="395"/>
      <c r="OP51" s="395"/>
      <c r="OQ51" s="395"/>
      <c r="OR51" s="395"/>
      <c r="OS51" s="395"/>
      <c r="OT51" s="395"/>
      <c r="OU51" s="395"/>
      <c r="OV51" s="395"/>
      <c r="OW51" s="395"/>
      <c r="OX51" s="395"/>
      <c r="OY51" s="395"/>
      <c r="OZ51" s="395"/>
      <c r="PA51" s="395"/>
      <c r="PB51" s="395"/>
      <c r="PC51" s="395"/>
      <c r="PD51" s="395"/>
      <c r="PE51" s="395"/>
      <c r="PF51" s="395"/>
      <c r="PG51" s="395"/>
      <c r="PH51" s="395"/>
      <c r="PI51" s="395"/>
      <c r="PJ51" s="395"/>
      <c r="PK51" s="395"/>
      <c r="PL51" s="395"/>
      <c r="PM51" s="395"/>
      <c r="PN51" s="395"/>
      <c r="PO51" s="395"/>
      <c r="PP51" s="395"/>
      <c r="PQ51" s="395"/>
      <c r="PR51" s="395"/>
      <c r="PS51" s="395"/>
      <c r="PT51" s="395"/>
      <c r="PU51" s="395"/>
      <c r="PV51" s="395"/>
      <c r="PW51" s="395"/>
      <c r="PX51" s="395"/>
      <c r="PY51" s="395"/>
      <c r="PZ51" s="395"/>
      <c r="QA51" s="395"/>
      <c r="QB51" s="395"/>
      <c r="QC51" s="395"/>
      <c r="QD51" s="395"/>
      <c r="QE51" s="395"/>
      <c r="QF51" s="395"/>
      <c r="QG51" s="395"/>
      <c r="QH51" s="395"/>
      <c r="QI51" s="395"/>
      <c r="QJ51" s="395"/>
      <c r="QK51" s="395"/>
      <c r="QL51" s="395"/>
      <c r="QM51" s="395"/>
      <c r="QN51" s="395"/>
      <c r="QO51" s="395"/>
      <c r="QP51" s="395"/>
      <c r="QQ51" s="395"/>
      <c r="QR51" s="395"/>
      <c r="QS51" s="395"/>
      <c r="QT51" s="395"/>
      <c r="QU51" s="395"/>
      <c r="QV51" s="395"/>
      <c r="QW51" s="395"/>
      <c r="QX51" s="395"/>
      <c r="QY51" s="395"/>
      <c r="QZ51" s="395"/>
      <c r="RA51" s="395"/>
      <c r="RB51" s="395"/>
      <c r="RC51" s="395"/>
      <c r="RD51" s="395"/>
      <c r="RE51" s="395"/>
      <c r="RF51" s="395"/>
      <c r="RG51" s="395"/>
      <c r="RH51" s="395"/>
      <c r="RI51" s="395"/>
      <c r="RJ51" s="395"/>
      <c r="RK51" s="395"/>
      <c r="RL51" s="395"/>
      <c r="RM51" s="395"/>
      <c r="RN51" s="395"/>
      <c r="RO51" s="395"/>
      <c r="RP51" s="395"/>
      <c r="RQ51" s="395"/>
      <c r="RR51" s="395"/>
      <c r="RS51" s="395"/>
      <c r="RT51" s="395"/>
      <c r="RU51" s="395"/>
      <c r="RV51" s="395"/>
      <c r="RW51" s="395"/>
      <c r="RX51" s="395"/>
      <c r="RY51" s="395"/>
      <c r="RZ51" s="395"/>
      <c r="SA51" s="395"/>
      <c r="SB51" s="395"/>
      <c r="SC51" s="395"/>
      <c r="SD51" s="395"/>
      <c r="SE51" s="395"/>
      <c r="SF51" s="395"/>
      <c r="SG51" s="395"/>
      <c r="SH51" s="395"/>
      <c r="SI51" s="395"/>
      <c r="SJ51" s="395"/>
      <c r="SK51" s="395"/>
      <c r="SL51" s="395"/>
      <c r="SM51" s="395"/>
      <c r="SN51" s="395"/>
      <c r="SO51" s="395"/>
      <c r="SP51" s="395"/>
      <c r="SQ51" s="395"/>
      <c r="SR51" s="395"/>
      <c r="SS51" s="395"/>
      <c r="ST51" s="395"/>
      <c r="SU51" s="395"/>
      <c r="SV51" s="395"/>
      <c r="SW51" s="395"/>
      <c r="SX51" s="395"/>
      <c r="SY51" s="395"/>
      <c r="SZ51" s="395"/>
      <c r="TA51" s="395"/>
      <c r="TB51" s="395"/>
      <c r="TC51" s="395"/>
      <c r="TD51" s="395"/>
      <c r="TE51" s="395"/>
      <c r="TF51" s="395"/>
      <c r="TG51" s="395"/>
      <c r="TH51" s="395"/>
      <c r="TI51" s="395"/>
      <c r="TJ51" s="395"/>
      <c r="TK51" s="395"/>
    </row>
    <row r="52" spans="1:531" s="109" customFormat="1" ht="25.5" customHeight="1" x14ac:dyDescent="0.2">
      <c r="A52" s="60"/>
      <c r="B52" s="706"/>
      <c r="C52" s="707"/>
      <c r="D52" s="707"/>
      <c r="E52" s="708"/>
      <c r="F52" s="706"/>
      <c r="G52" s="707"/>
      <c r="H52" s="707"/>
      <c r="I52" s="708"/>
      <c r="J52" s="706"/>
      <c r="K52" s="707"/>
      <c r="L52" s="707"/>
      <c r="M52" s="708"/>
      <c r="N52" s="706"/>
      <c r="O52" s="707"/>
      <c r="P52" s="707"/>
      <c r="Q52" s="707"/>
      <c r="R52" s="708"/>
      <c r="S52" s="706"/>
      <c r="T52" s="707"/>
      <c r="U52" s="707"/>
      <c r="V52" s="708"/>
      <c r="W52" s="706"/>
      <c r="X52" s="707"/>
      <c r="Y52" s="707"/>
      <c r="Z52" s="708"/>
      <c r="AA52" s="706"/>
      <c r="AB52" s="707"/>
      <c r="AC52" s="707"/>
      <c r="AD52" s="708"/>
      <c r="AE52" s="706"/>
      <c r="AF52" s="707"/>
      <c r="AG52" s="707"/>
      <c r="AH52" s="707"/>
      <c r="AI52" s="708"/>
      <c r="AJ52" s="706"/>
      <c r="AK52" s="707"/>
      <c r="AL52" s="707"/>
      <c r="AM52" s="708"/>
      <c r="AN52" s="706"/>
      <c r="AO52" s="707"/>
      <c r="AP52" s="707"/>
      <c r="AQ52" s="708"/>
      <c r="AR52" s="706"/>
      <c r="AS52" s="707"/>
      <c r="AT52" s="707"/>
      <c r="AU52" s="708"/>
      <c r="AV52" s="706"/>
      <c r="AW52" s="707"/>
      <c r="AX52" s="707"/>
      <c r="AY52" s="707"/>
      <c r="AZ52" s="766"/>
      <c r="BA52" s="706"/>
      <c r="BB52" s="707"/>
      <c r="BC52" s="707"/>
      <c r="BD52" s="708"/>
      <c r="BE52" s="706"/>
      <c r="BF52" s="707"/>
      <c r="BG52" s="707"/>
      <c r="BH52" s="708"/>
      <c r="BI52" s="706"/>
      <c r="BJ52" s="707"/>
      <c r="BK52" s="707"/>
      <c r="BL52" s="708"/>
      <c r="BM52" s="706"/>
      <c r="BN52" s="707"/>
      <c r="BO52" s="707"/>
      <c r="BP52" s="707"/>
      <c r="BQ52" s="766"/>
      <c r="BR52" s="706"/>
      <c r="BS52" s="707"/>
      <c r="BT52" s="707"/>
      <c r="BU52" s="708"/>
      <c r="BV52" s="706"/>
      <c r="BW52" s="707"/>
      <c r="BX52" s="707"/>
      <c r="BY52" s="708"/>
      <c r="BZ52" s="706"/>
      <c r="CA52" s="707"/>
      <c r="CB52" s="707"/>
      <c r="CC52" s="708"/>
      <c r="CD52" s="706"/>
      <c r="CE52" s="707"/>
      <c r="CF52" s="707"/>
      <c r="CG52" s="707"/>
      <c r="CH52" s="945"/>
      <c r="CI52" s="706"/>
      <c r="CJ52" s="707"/>
      <c r="CK52" s="707"/>
      <c r="CL52" s="708"/>
      <c r="CM52" s="706"/>
      <c r="CN52" s="707"/>
      <c r="CO52" s="707"/>
      <c r="CP52" s="708"/>
      <c r="CQ52" s="706"/>
      <c r="CR52" s="707"/>
      <c r="CS52" s="707"/>
      <c r="CT52" s="708"/>
      <c r="CU52" s="706"/>
      <c r="CV52" s="707"/>
      <c r="CW52" s="707"/>
      <c r="CX52" s="707"/>
      <c r="CY52" s="708"/>
      <c r="CZ52" s="706"/>
      <c r="DA52" s="707"/>
      <c r="DB52" s="707"/>
      <c r="DC52" s="708"/>
      <c r="DD52" s="706"/>
      <c r="DE52" s="707"/>
      <c r="DF52" s="707"/>
      <c r="DG52" s="708"/>
      <c r="DH52" s="706"/>
      <c r="DI52" s="707"/>
      <c r="DJ52" s="707"/>
      <c r="DK52" s="708"/>
      <c r="DL52" s="706"/>
      <c r="DM52" s="707"/>
      <c r="DN52" s="707"/>
      <c r="DO52" s="708"/>
      <c r="DP52" s="706"/>
      <c r="DQ52" s="707"/>
      <c r="DR52" s="707"/>
      <c r="DS52" s="708"/>
      <c r="DT52" s="706"/>
      <c r="DU52" s="707"/>
      <c r="DV52" s="707"/>
      <c r="DW52" s="708"/>
      <c r="DX52" s="706"/>
      <c r="DY52" s="707"/>
      <c r="DZ52" s="707"/>
      <c r="EA52" s="708"/>
      <c r="EB52" s="706"/>
      <c r="EC52" s="707"/>
      <c r="ED52" s="707"/>
      <c r="EE52" s="708"/>
      <c r="EF52" s="706"/>
      <c r="EG52" s="707"/>
      <c r="EH52" s="707"/>
      <c r="EI52" s="708"/>
      <c r="EJ52" s="706"/>
      <c r="EK52" s="707"/>
      <c r="EL52" s="707"/>
      <c r="EM52" s="708"/>
      <c r="EN52" s="706"/>
      <c r="EO52" s="707"/>
      <c r="EP52" s="707"/>
      <c r="EQ52" s="708"/>
      <c r="ER52" s="706"/>
      <c r="ES52" s="707"/>
      <c r="ET52" s="707"/>
      <c r="EU52" s="708"/>
      <c r="EV52" s="706"/>
      <c r="EW52" s="707"/>
      <c r="EX52" s="707"/>
      <c r="EY52" s="707"/>
      <c r="EZ52" s="707"/>
      <c r="FA52" s="707"/>
      <c r="FB52" s="708"/>
      <c r="FC52" s="706"/>
      <c r="FD52" s="707"/>
      <c r="FE52" s="707"/>
      <c r="FF52" s="707"/>
      <c r="FG52" s="707"/>
      <c r="FH52" s="707"/>
      <c r="FI52" s="708"/>
      <c r="FJ52" s="706"/>
      <c r="FK52" s="707"/>
      <c r="FL52" s="707"/>
      <c r="FM52" s="707"/>
      <c r="FN52" s="707"/>
      <c r="FO52" s="806"/>
      <c r="FP52" s="766"/>
      <c r="FQ52" s="211"/>
      <c r="FR52" s="212"/>
      <c r="FS52" s="212"/>
      <c r="FT52" s="212"/>
      <c r="FU52" s="212"/>
      <c r="FV52" s="212"/>
      <c r="FW52" s="212"/>
      <c r="FX52" s="212"/>
      <c r="FY52" s="212"/>
      <c r="FZ52" s="212"/>
      <c r="GA52" s="212"/>
      <c r="GB52" s="212"/>
      <c r="GC52" s="212"/>
      <c r="GD52" s="212"/>
      <c r="GE52" s="212"/>
      <c r="GF52" s="212"/>
      <c r="GG52" s="212"/>
      <c r="GH52" s="212"/>
      <c r="GI52" s="212"/>
      <c r="GJ52" s="212"/>
      <c r="GK52" s="212"/>
      <c r="GL52" s="212"/>
      <c r="GM52" s="224"/>
      <c r="GN52" s="212"/>
      <c r="GO52" s="212"/>
      <c r="GP52" s="224"/>
      <c r="GQ52" s="212"/>
      <c r="GR52" s="212"/>
      <c r="GS52" s="212"/>
      <c r="GT52" s="212"/>
      <c r="GU52" s="212"/>
      <c r="GV52" s="212"/>
      <c r="GW52" s="212"/>
      <c r="GX52" s="371"/>
      <c r="GY52" s="31"/>
      <c r="HA52" s="115"/>
      <c r="HB52" s="199">
        <f>リスト!C51</f>
        <v>0</v>
      </c>
      <c r="HC52" s="111" t="str">
        <f>IF(リスト!D51="","",リスト!D51)</f>
        <v/>
      </c>
      <c r="HD52" s="111" t="str">
        <f>IF(リスト!F51="","",リスト!F51)</f>
        <v/>
      </c>
      <c r="HE52" s="111" t="str">
        <f>IF(リスト!E51="","",リスト!E51)</f>
        <v>実負荷</v>
      </c>
      <c r="HF52" s="202" t="str">
        <f>IF(リスト!G51="","",リスト!G51)</f>
        <v/>
      </c>
      <c r="HG52" s="77" t="str">
        <f>IF(リスト!H51="","",リスト!H51)</f>
        <v>今津町</v>
      </c>
      <c r="HH52" s="77" t="str">
        <f>IF(リスト!I51="","",リスト!I51)</f>
        <v>西大阪</v>
      </c>
      <c r="HI52" s="77" t="str">
        <f>IF(リスト!J51="","",リスト!J51)</f>
        <v>老　原</v>
      </c>
      <c r="HJ52" s="77" t="str">
        <f>IF(リスト!K51="","",リスト!K51)</f>
        <v>富田林</v>
      </c>
      <c r="HK52" s="77" t="str">
        <f>IF(リスト!L51="","",リスト!L51)</f>
        <v>木　見</v>
      </c>
      <c r="HL52" s="77" t="str">
        <f>IF(リスト!M51="","",リスト!M51)</f>
        <v>中山寺</v>
      </c>
      <c r="HM52" s="77" t="str">
        <f>IF(リスト!N51="","",リスト!N51)</f>
        <v>田原本</v>
      </c>
      <c r="HN52" s="77" t="str">
        <f>IF(リスト!O51="","",リスト!O51)</f>
        <v/>
      </c>
      <c r="HO52" s="460" t="str">
        <f>IF(リスト!P51="","",リスト!P51)</f>
        <v/>
      </c>
      <c r="HQ52" s="57" t="str">
        <f>IF(FQ53="内勤","",IF(FQ53="在宅","",IF(FQ53="","",1)))</f>
        <v/>
      </c>
      <c r="HR52" s="57" t="str">
        <f t="shared" ref="HR52:IJ52" si="162">IF(FR53="内勤","",IF(FR53="在宅","",IF(FR53="","",1)))</f>
        <v/>
      </c>
      <c r="HS52" s="57" t="str">
        <f t="shared" si="162"/>
        <v/>
      </c>
      <c r="HT52" s="57" t="str">
        <f t="shared" si="162"/>
        <v/>
      </c>
      <c r="HU52" s="57" t="str">
        <f t="shared" si="162"/>
        <v/>
      </c>
      <c r="HV52" s="57" t="str">
        <f t="shared" si="162"/>
        <v/>
      </c>
      <c r="HW52" s="57" t="str">
        <f t="shared" si="162"/>
        <v/>
      </c>
      <c r="HX52" s="57" t="str">
        <f t="shared" si="162"/>
        <v/>
      </c>
      <c r="HY52" s="57" t="str">
        <f t="shared" si="162"/>
        <v/>
      </c>
      <c r="HZ52" s="57" t="str">
        <f t="shared" si="162"/>
        <v/>
      </c>
      <c r="IA52" s="57" t="str">
        <f t="shared" si="162"/>
        <v/>
      </c>
      <c r="IB52" s="57" t="str">
        <f t="shared" si="162"/>
        <v/>
      </c>
      <c r="IC52" s="57" t="str">
        <f t="shared" si="162"/>
        <v/>
      </c>
      <c r="ID52" s="57" t="str">
        <f t="shared" si="162"/>
        <v/>
      </c>
      <c r="IE52" s="57" t="str">
        <f t="shared" si="162"/>
        <v/>
      </c>
      <c r="IF52" s="57" t="str">
        <f t="shared" si="162"/>
        <v/>
      </c>
      <c r="IG52" s="57" t="str">
        <f t="shared" si="162"/>
        <v/>
      </c>
      <c r="IH52" s="57" t="str">
        <f t="shared" si="162"/>
        <v/>
      </c>
      <c r="II52" s="57" t="str">
        <f t="shared" si="162"/>
        <v/>
      </c>
      <c r="IJ52" s="57" t="str">
        <f t="shared" si="162"/>
        <v/>
      </c>
      <c r="IK52" s="57"/>
      <c r="IL52" s="57"/>
      <c r="IM52" s="57"/>
      <c r="IV52" s="394"/>
      <c r="IW52" s="394"/>
      <c r="IX52" s="394"/>
      <c r="IY52" s="394"/>
      <c r="IZ52" s="394"/>
      <c r="JA52" s="394"/>
      <c r="JB52" s="394"/>
      <c r="JC52" s="394"/>
      <c r="JD52" s="394"/>
      <c r="JE52" s="394"/>
      <c r="JF52" s="394"/>
      <c r="JG52" s="394"/>
      <c r="JH52" s="394"/>
      <c r="JI52" s="394"/>
      <c r="JJ52" s="394"/>
      <c r="JK52" s="394"/>
      <c r="JL52" s="394"/>
      <c r="JM52" s="394"/>
      <c r="JN52" s="394"/>
      <c r="JO52" s="394"/>
      <c r="JP52" s="394"/>
      <c r="JQ52" s="394"/>
      <c r="JR52" s="394"/>
      <c r="JS52" s="394"/>
      <c r="JT52" s="394"/>
      <c r="JU52" s="394"/>
      <c r="JV52" s="394"/>
      <c r="JW52" s="394"/>
      <c r="JX52" s="394"/>
      <c r="JY52" s="394"/>
      <c r="JZ52" s="394"/>
      <c r="KA52" s="394"/>
      <c r="KB52" s="394"/>
      <c r="KC52" s="394"/>
      <c r="KD52" s="394"/>
      <c r="KE52" s="394"/>
      <c r="KF52" s="394"/>
      <c r="KG52" s="394"/>
      <c r="KH52" s="394"/>
      <c r="KI52" s="394"/>
      <c r="KJ52" s="394"/>
      <c r="KK52" s="394"/>
      <c r="KL52" s="394"/>
      <c r="KM52" s="394"/>
      <c r="KN52" s="394"/>
      <c r="KO52" s="394"/>
      <c r="KP52" s="394"/>
      <c r="KQ52" s="394"/>
      <c r="KR52" s="394"/>
      <c r="KS52" s="394"/>
      <c r="KT52" s="394"/>
      <c r="KU52" s="394"/>
      <c r="KV52" s="394"/>
      <c r="KW52" s="394"/>
      <c r="KX52" s="394"/>
      <c r="KY52" s="394"/>
      <c r="KZ52" s="394"/>
      <c r="LA52" s="394"/>
      <c r="LB52" s="394"/>
      <c r="LC52" s="394"/>
      <c r="LD52" s="394"/>
      <c r="LE52" s="394"/>
      <c r="LF52" s="394"/>
      <c r="LG52" s="394"/>
      <c r="LH52" s="394"/>
      <c r="LI52" s="394"/>
      <c r="LJ52" s="394"/>
      <c r="LK52" s="394"/>
      <c r="LL52" s="394"/>
      <c r="LM52" s="394"/>
      <c r="LN52" s="394"/>
      <c r="LO52" s="394"/>
      <c r="LP52" s="394"/>
      <c r="LQ52" s="394"/>
      <c r="LR52" s="394"/>
      <c r="LS52" s="394"/>
      <c r="LT52" s="394"/>
      <c r="LU52" s="394"/>
      <c r="LV52" s="394"/>
      <c r="LW52" s="394"/>
      <c r="LX52" s="394"/>
      <c r="LY52" s="394"/>
      <c r="LZ52" s="394"/>
      <c r="MA52" s="394"/>
      <c r="MB52" s="394"/>
      <c r="MC52" s="394"/>
      <c r="MD52" s="394"/>
      <c r="ME52" s="394"/>
      <c r="MF52" s="394"/>
      <c r="MG52" s="394"/>
      <c r="MH52" s="394"/>
      <c r="MI52" s="394"/>
      <c r="MJ52" s="394"/>
      <c r="MK52" s="394"/>
      <c r="ML52" s="394"/>
      <c r="MM52" s="394"/>
      <c r="MN52" s="394"/>
      <c r="MO52" s="394"/>
      <c r="MP52" s="394"/>
      <c r="MQ52" s="394"/>
      <c r="MR52" s="394"/>
      <c r="MS52" s="394"/>
      <c r="MT52" s="394"/>
      <c r="MU52" s="394"/>
      <c r="MV52" s="394"/>
      <c r="MW52" s="394"/>
      <c r="MX52" s="394"/>
      <c r="MY52" s="394"/>
      <c r="MZ52" s="394"/>
      <c r="NA52" s="394"/>
      <c r="NB52" s="394"/>
      <c r="NC52" s="394"/>
      <c r="ND52" s="394"/>
      <c r="NE52" s="394"/>
      <c r="NF52" s="394"/>
      <c r="NG52" s="394"/>
      <c r="NH52" s="394"/>
      <c r="NI52" s="394"/>
      <c r="NJ52" s="394"/>
      <c r="NK52" s="394"/>
      <c r="NL52" s="394"/>
      <c r="NM52" s="394"/>
      <c r="NN52" s="394"/>
      <c r="NO52" s="394"/>
      <c r="NP52" s="394"/>
      <c r="NQ52" s="394"/>
      <c r="NR52" s="394"/>
      <c r="NS52" s="394"/>
      <c r="NT52" s="394"/>
      <c r="NU52" s="394"/>
      <c r="NV52" s="394"/>
      <c r="NW52" s="394"/>
      <c r="NX52" s="394"/>
      <c r="NY52" s="394"/>
      <c r="NZ52" s="394"/>
      <c r="OA52" s="394"/>
      <c r="OB52" s="394"/>
      <c r="OC52" s="394"/>
      <c r="OD52" s="394"/>
      <c r="OE52" s="394"/>
      <c r="OF52" s="394"/>
      <c r="OG52" s="394"/>
      <c r="OH52" s="394"/>
      <c r="OI52" s="394"/>
      <c r="OJ52" s="394"/>
      <c r="OK52" s="394"/>
      <c r="OL52" s="394"/>
      <c r="OM52" s="394"/>
      <c r="ON52" s="394"/>
      <c r="OO52" s="394"/>
      <c r="OP52" s="394"/>
      <c r="OQ52" s="394"/>
      <c r="OR52" s="394"/>
      <c r="OS52" s="394"/>
      <c r="OT52" s="394"/>
      <c r="OU52" s="394"/>
      <c r="OV52" s="394"/>
      <c r="OW52" s="394"/>
      <c r="OX52" s="394"/>
      <c r="OY52" s="394"/>
      <c r="OZ52" s="394"/>
      <c r="PA52" s="394"/>
      <c r="PB52" s="394"/>
      <c r="PC52" s="394"/>
      <c r="PD52" s="394"/>
      <c r="PE52" s="394"/>
      <c r="PF52" s="394"/>
      <c r="PG52" s="394"/>
      <c r="PH52" s="394"/>
      <c r="PI52" s="394"/>
      <c r="PJ52" s="394"/>
      <c r="PK52" s="394"/>
      <c r="PL52" s="394"/>
      <c r="PM52" s="394"/>
      <c r="PN52" s="394"/>
      <c r="PO52" s="394"/>
      <c r="PP52" s="394"/>
      <c r="PQ52" s="394"/>
      <c r="PR52" s="394"/>
      <c r="PS52" s="394"/>
      <c r="PT52" s="394"/>
      <c r="PU52" s="394"/>
      <c r="PV52" s="394"/>
      <c r="PW52" s="394"/>
      <c r="PX52" s="394"/>
      <c r="PY52" s="394"/>
      <c r="PZ52" s="394"/>
      <c r="QA52" s="394"/>
      <c r="QB52" s="394"/>
      <c r="QC52" s="394"/>
      <c r="QD52" s="394"/>
      <c r="QE52" s="394"/>
      <c r="QF52" s="394"/>
      <c r="QG52" s="394"/>
      <c r="QH52" s="394"/>
      <c r="QI52" s="394"/>
      <c r="QJ52" s="394"/>
      <c r="QK52" s="394"/>
      <c r="QL52" s="394"/>
      <c r="QM52" s="394"/>
      <c r="QN52" s="394"/>
      <c r="QO52" s="394"/>
      <c r="QP52" s="394"/>
      <c r="QQ52" s="394"/>
      <c r="QR52" s="394"/>
      <c r="QS52" s="394"/>
      <c r="QT52" s="394"/>
      <c r="QU52" s="394"/>
      <c r="QV52" s="394"/>
      <c r="QW52" s="394"/>
      <c r="QX52" s="394"/>
      <c r="QY52" s="394"/>
      <c r="QZ52" s="394"/>
      <c r="RA52" s="394"/>
      <c r="RB52" s="394"/>
      <c r="RC52" s="394"/>
      <c r="RD52" s="394"/>
      <c r="RE52" s="394"/>
      <c r="RF52" s="394"/>
      <c r="RG52" s="394"/>
      <c r="RH52" s="394"/>
      <c r="RI52" s="394"/>
      <c r="RJ52" s="394"/>
      <c r="RK52" s="394"/>
      <c r="RL52" s="394"/>
      <c r="RM52" s="394"/>
      <c r="RN52" s="394"/>
      <c r="RO52" s="394"/>
      <c r="RP52" s="394"/>
      <c r="RQ52" s="394"/>
      <c r="RR52" s="394"/>
      <c r="RS52" s="394"/>
      <c r="RT52" s="394"/>
      <c r="RU52" s="394"/>
      <c r="RV52" s="394"/>
      <c r="RW52" s="394"/>
      <c r="RX52" s="394"/>
      <c r="RY52" s="394"/>
      <c r="RZ52" s="394"/>
      <c r="SA52" s="394"/>
      <c r="SB52" s="394"/>
      <c r="SC52" s="394"/>
      <c r="SD52" s="394"/>
      <c r="SE52" s="394"/>
      <c r="SF52" s="394"/>
      <c r="SG52" s="394"/>
      <c r="SH52" s="394"/>
      <c r="SI52" s="394"/>
      <c r="SJ52" s="394"/>
      <c r="SK52" s="394"/>
      <c r="SL52" s="394"/>
      <c r="SM52" s="394"/>
      <c r="SN52" s="394"/>
      <c r="SO52" s="394"/>
      <c r="SP52" s="394"/>
      <c r="SQ52" s="394"/>
      <c r="SR52" s="394"/>
      <c r="SS52" s="394"/>
      <c r="ST52" s="394"/>
      <c r="SU52" s="394"/>
      <c r="SV52" s="394"/>
      <c r="SW52" s="394"/>
      <c r="SX52" s="394"/>
      <c r="SY52" s="394"/>
      <c r="SZ52" s="394"/>
      <c r="TA52" s="394"/>
      <c r="TB52" s="394"/>
      <c r="TC52" s="394"/>
      <c r="TD52" s="394"/>
      <c r="TE52" s="394"/>
      <c r="TF52" s="394"/>
      <c r="TG52" s="394"/>
      <c r="TH52" s="394"/>
      <c r="TI52" s="394"/>
      <c r="TJ52" s="394"/>
      <c r="TK52" s="394"/>
    </row>
    <row r="53" spans="1:531" ht="32.25" customHeight="1" x14ac:dyDescent="0.2">
      <c r="A53" s="177">
        <f>(23-(COUNTBLANK(HQ52:IM52)))</f>
        <v>0</v>
      </c>
      <c r="B53" s="709"/>
      <c r="C53" s="710"/>
      <c r="D53" s="710"/>
      <c r="E53" s="711"/>
      <c r="F53" s="709"/>
      <c r="G53" s="710"/>
      <c r="H53" s="710"/>
      <c r="I53" s="711"/>
      <c r="J53" s="709"/>
      <c r="K53" s="710"/>
      <c r="L53" s="710"/>
      <c r="M53" s="711"/>
      <c r="N53" s="709"/>
      <c r="O53" s="710"/>
      <c r="P53" s="710"/>
      <c r="Q53" s="710"/>
      <c r="R53" s="711"/>
      <c r="S53" s="709"/>
      <c r="T53" s="710"/>
      <c r="U53" s="710"/>
      <c r="V53" s="711"/>
      <c r="W53" s="709"/>
      <c r="X53" s="710"/>
      <c r="Y53" s="710"/>
      <c r="Z53" s="711"/>
      <c r="AA53" s="709"/>
      <c r="AB53" s="710"/>
      <c r="AC53" s="710"/>
      <c r="AD53" s="711"/>
      <c r="AE53" s="709"/>
      <c r="AF53" s="710"/>
      <c r="AG53" s="710"/>
      <c r="AH53" s="710"/>
      <c r="AI53" s="711"/>
      <c r="AJ53" s="709"/>
      <c r="AK53" s="710"/>
      <c r="AL53" s="710"/>
      <c r="AM53" s="711"/>
      <c r="AN53" s="709"/>
      <c r="AO53" s="710"/>
      <c r="AP53" s="710"/>
      <c r="AQ53" s="711"/>
      <c r="AR53" s="709"/>
      <c r="AS53" s="710"/>
      <c r="AT53" s="710"/>
      <c r="AU53" s="711"/>
      <c r="AV53" s="770"/>
      <c r="AW53" s="771"/>
      <c r="AX53" s="771"/>
      <c r="AY53" s="771"/>
      <c r="AZ53" s="772"/>
      <c r="BA53" s="709"/>
      <c r="BB53" s="710"/>
      <c r="BC53" s="710"/>
      <c r="BD53" s="711"/>
      <c r="BE53" s="709"/>
      <c r="BF53" s="710"/>
      <c r="BG53" s="710"/>
      <c r="BH53" s="711"/>
      <c r="BI53" s="709"/>
      <c r="BJ53" s="710"/>
      <c r="BK53" s="710"/>
      <c r="BL53" s="711"/>
      <c r="BM53" s="770"/>
      <c r="BN53" s="771"/>
      <c r="BO53" s="771"/>
      <c r="BP53" s="771"/>
      <c r="BQ53" s="772"/>
      <c r="BR53" s="709"/>
      <c r="BS53" s="710"/>
      <c r="BT53" s="710"/>
      <c r="BU53" s="711"/>
      <c r="BV53" s="709"/>
      <c r="BW53" s="710"/>
      <c r="BX53" s="710"/>
      <c r="BY53" s="711"/>
      <c r="BZ53" s="709"/>
      <c r="CA53" s="710"/>
      <c r="CB53" s="710"/>
      <c r="CC53" s="711"/>
      <c r="CD53" s="770"/>
      <c r="CE53" s="771"/>
      <c r="CF53" s="771"/>
      <c r="CG53" s="771"/>
      <c r="CH53" s="772"/>
      <c r="CI53" s="709"/>
      <c r="CJ53" s="710"/>
      <c r="CK53" s="710"/>
      <c r="CL53" s="711"/>
      <c r="CM53" s="709"/>
      <c r="CN53" s="710"/>
      <c r="CO53" s="710"/>
      <c r="CP53" s="711"/>
      <c r="CQ53" s="709"/>
      <c r="CR53" s="710"/>
      <c r="CS53" s="710"/>
      <c r="CT53" s="711"/>
      <c r="CU53" s="709"/>
      <c r="CV53" s="710"/>
      <c r="CW53" s="710"/>
      <c r="CX53" s="710"/>
      <c r="CY53" s="711"/>
      <c r="CZ53" s="709"/>
      <c r="DA53" s="710"/>
      <c r="DB53" s="710"/>
      <c r="DC53" s="711"/>
      <c r="DD53" s="709"/>
      <c r="DE53" s="710"/>
      <c r="DF53" s="710"/>
      <c r="DG53" s="711"/>
      <c r="DH53" s="709"/>
      <c r="DI53" s="710"/>
      <c r="DJ53" s="710"/>
      <c r="DK53" s="711"/>
      <c r="DL53" s="709"/>
      <c r="DM53" s="710"/>
      <c r="DN53" s="710"/>
      <c r="DO53" s="711"/>
      <c r="DP53" s="709"/>
      <c r="DQ53" s="710"/>
      <c r="DR53" s="710"/>
      <c r="DS53" s="711"/>
      <c r="DT53" s="709"/>
      <c r="DU53" s="710"/>
      <c r="DV53" s="710"/>
      <c r="DW53" s="711"/>
      <c r="DX53" s="709"/>
      <c r="DY53" s="710"/>
      <c r="DZ53" s="710"/>
      <c r="EA53" s="711"/>
      <c r="EB53" s="709"/>
      <c r="EC53" s="710"/>
      <c r="ED53" s="710"/>
      <c r="EE53" s="711"/>
      <c r="EF53" s="709"/>
      <c r="EG53" s="710"/>
      <c r="EH53" s="710"/>
      <c r="EI53" s="711"/>
      <c r="EJ53" s="709"/>
      <c r="EK53" s="710"/>
      <c r="EL53" s="710"/>
      <c r="EM53" s="711"/>
      <c r="EN53" s="709"/>
      <c r="EO53" s="710"/>
      <c r="EP53" s="710"/>
      <c r="EQ53" s="711"/>
      <c r="ER53" s="709"/>
      <c r="ES53" s="710"/>
      <c r="ET53" s="710"/>
      <c r="EU53" s="711"/>
      <c r="EV53" s="709"/>
      <c r="EW53" s="710"/>
      <c r="EX53" s="710"/>
      <c r="EY53" s="710"/>
      <c r="EZ53" s="710"/>
      <c r="FA53" s="710"/>
      <c r="FB53" s="711"/>
      <c r="FC53" s="709"/>
      <c r="FD53" s="710"/>
      <c r="FE53" s="710"/>
      <c r="FF53" s="710"/>
      <c r="FG53" s="710"/>
      <c r="FH53" s="710"/>
      <c r="FI53" s="711"/>
      <c r="FJ53" s="770"/>
      <c r="FK53" s="771"/>
      <c r="FL53" s="771"/>
      <c r="FM53" s="771"/>
      <c r="FN53" s="771"/>
      <c r="FO53" s="871"/>
      <c r="FP53" s="772"/>
      <c r="FQ53" s="434"/>
      <c r="FR53" s="435"/>
      <c r="FS53" s="435"/>
      <c r="FT53" s="435"/>
      <c r="FU53" s="435"/>
      <c r="FV53" s="435"/>
      <c r="FW53" s="435"/>
      <c r="FX53" s="435"/>
      <c r="FY53" s="435"/>
      <c r="FZ53" s="435"/>
      <c r="GA53" s="435"/>
      <c r="GB53" s="435"/>
      <c r="GC53" s="435"/>
      <c r="GD53" s="435"/>
      <c r="GE53" s="435"/>
      <c r="GF53" s="435"/>
      <c r="GG53" s="435"/>
      <c r="GH53" s="435"/>
      <c r="GI53" s="435"/>
      <c r="GJ53" s="435"/>
      <c r="GK53" s="435"/>
      <c r="GL53" s="435"/>
      <c r="GM53" s="436"/>
      <c r="GN53" s="435"/>
      <c r="GO53" s="435"/>
      <c r="GP53" s="436"/>
      <c r="GQ53" s="435"/>
      <c r="GR53" s="435"/>
      <c r="GS53" s="435"/>
      <c r="GT53" s="435"/>
      <c r="GU53" s="435"/>
      <c r="GV53" s="435"/>
      <c r="GW53" s="435"/>
      <c r="GX53" s="437"/>
      <c r="GY53" s="32"/>
      <c r="HA53" s="115"/>
      <c r="HB53" s="199">
        <f>リスト!C52</f>
        <v>0</v>
      </c>
      <c r="HC53" s="111" t="str">
        <f>IF(リスト!D52="","",リスト!D52)</f>
        <v/>
      </c>
      <c r="HD53" s="111" t="str">
        <f>IF(リスト!F52="","",リスト!F52)</f>
        <v/>
      </c>
      <c r="HE53" s="111" t="str">
        <f>IF(リスト!E52="","",リスト!E52)</f>
        <v>TC切離</v>
      </c>
      <c r="HF53" s="202" t="str">
        <f>IF(リスト!G52="","",リスト!G52)</f>
        <v/>
      </c>
      <c r="HG53" s="77" t="str">
        <f>IF(リスト!H52="","",リスト!H52)</f>
        <v>京　橋</v>
      </c>
      <c r="HH53" s="77" t="str">
        <f>IF(リスト!I52="","",リスト!I52)</f>
        <v>東天川</v>
      </c>
      <c r="HI53" s="77" t="str">
        <f>IF(リスト!J52="","",リスト!J52)</f>
        <v>緑ヶ丘</v>
      </c>
      <c r="HJ53" s="77" t="str">
        <f>IF(リスト!K52="","",リスト!K52)</f>
        <v>錦　織</v>
      </c>
      <c r="HK53" s="77" t="str">
        <f>IF(リスト!L52="","",リスト!L52)</f>
        <v>江井島</v>
      </c>
      <c r="HL53" s="77" t="str">
        <f>IF(リスト!M52="","",リスト!M52)</f>
        <v>宝塚S/S</v>
      </c>
      <c r="HM53" s="77" t="str">
        <f>IF(リスト!N52="","",リスト!N52)</f>
        <v>橿　原</v>
      </c>
      <c r="HN53" s="77" t="str">
        <f>IF(リスト!O52="","",リスト!O52)</f>
        <v/>
      </c>
      <c r="HO53" s="460" t="str">
        <f>IF(リスト!P52="","",リスト!P52)</f>
        <v/>
      </c>
      <c r="HQ53" s="284" t="str">
        <f t="shared" ref="HQ53:II53" si="163">IF(FQ52="","",FQ52)</f>
        <v/>
      </c>
      <c r="HR53" s="284" t="str">
        <f t="shared" si="163"/>
        <v/>
      </c>
      <c r="HS53" s="284" t="str">
        <f t="shared" si="163"/>
        <v/>
      </c>
      <c r="HT53" s="284" t="str">
        <f t="shared" si="163"/>
        <v/>
      </c>
      <c r="HU53" s="284" t="str">
        <f t="shared" si="163"/>
        <v/>
      </c>
      <c r="HV53" s="284" t="str">
        <f t="shared" si="163"/>
        <v/>
      </c>
      <c r="HW53" s="284" t="str">
        <f t="shared" si="163"/>
        <v/>
      </c>
      <c r="HX53" s="284" t="str">
        <f t="shared" si="163"/>
        <v/>
      </c>
      <c r="HY53" s="284" t="str">
        <f t="shared" si="163"/>
        <v/>
      </c>
      <c r="HZ53" s="284" t="str">
        <f t="shared" si="163"/>
        <v/>
      </c>
      <c r="IA53" s="284" t="str">
        <f t="shared" si="163"/>
        <v/>
      </c>
      <c r="IB53" s="284" t="str">
        <f t="shared" si="163"/>
        <v/>
      </c>
      <c r="IC53" s="284" t="str">
        <f t="shared" si="163"/>
        <v/>
      </c>
      <c r="ID53" s="284" t="str">
        <f t="shared" si="163"/>
        <v/>
      </c>
      <c r="IE53" s="284" t="str">
        <f t="shared" si="163"/>
        <v/>
      </c>
      <c r="IF53" s="284" t="str">
        <f t="shared" si="163"/>
        <v/>
      </c>
      <c r="IG53" s="284" t="str">
        <f t="shared" si="163"/>
        <v/>
      </c>
      <c r="IH53" s="284" t="str">
        <f t="shared" si="163"/>
        <v/>
      </c>
      <c r="II53" s="284" t="str">
        <f t="shared" si="163"/>
        <v/>
      </c>
      <c r="IJ53" s="284" t="str">
        <f t="shared" ref="IJ53" si="164">IF(GJ52="","",GJ52)</f>
        <v/>
      </c>
      <c r="IK53" s="284" t="str">
        <f t="shared" ref="IK53" si="165">IF(GK52="","",GK52)</f>
        <v/>
      </c>
      <c r="IL53" s="284" t="str">
        <f t="shared" ref="IL53" si="166">IF(GL52="","",GL52)</f>
        <v/>
      </c>
      <c r="IM53" s="284" t="str">
        <f t="shared" ref="IM53" si="167">IF(GM52="","",GM52)</f>
        <v/>
      </c>
      <c r="IN53" s="284" t="str">
        <f t="shared" ref="IN53" si="168">IF(GN52="","",GN52)</f>
        <v/>
      </c>
      <c r="IO53" s="284" t="str">
        <f t="shared" ref="IO53" si="169">IF(GO52="","",GO52)</f>
        <v/>
      </c>
      <c r="IP53" s="284" t="str">
        <f t="shared" ref="IP53" si="170">IF(GP52="","",GP52)</f>
        <v/>
      </c>
      <c r="IQ53" s="284" t="str">
        <f t="shared" ref="IQ53" si="171">IF(GQ52="","",GQ52)</f>
        <v/>
      </c>
      <c r="IR53" s="284" t="str">
        <f t="shared" ref="IR53" si="172">IF(GR52="","",GR52)</f>
        <v/>
      </c>
      <c r="IS53" s="284" t="str">
        <f t="shared" ref="IS53" si="173">IF(GW52="","",GW52)</f>
        <v/>
      </c>
      <c r="IT53" s="284" t="str">
        <f t="shared" ref="IT53" si="174">IF(GX52="","",GX52)</f>
        <v/>
      </c>
      <c r="IV53" s="395"/>
      <c r="IW53" s="395"/>
      <c r="IX53" s="395"/>
      <c r="IY53" s="395"/>
      <c r="IZ53" s="395"/>
      <c r="JA53" s="395"/>
      <c r="JB53" s="395"/>
      <c r="JC53" s="395"/>
      <c r="JD53" s="395"/>
      <c r="JE53" s="395"/>
      <c r="JF53" s="395"/>
      <c r="JG53" s="395"/>
      <c r="JH53" s="395"/>
      <c r="JI53" s="395"/>
      <c r="JJ53" s="395"/>
      <c r="JK53" s="395"/>
      <c r="JL53" s="395"/>
      <c r="JM53" s="395"/>
      <c r="JN53" s="395"/>
      <c r="JO53" s="395"/>
      <c r="JP53" s="395"/>
      <c r="JQ53" s="395"/>
      <c r="JR53" s="395"/>
      <c r="JS53" s="395"/>
      <c r="JT53" s="395"/>
      <c r="JU53" s="395"/>
      <c r="JV53" s="395"/>
      <c r="JW53" s="395"/>
      <c r="JX53" s="395"/>
      <c r="JY53" s="395"/>
      <c r="JZ53" s="395"/>
      <c r="KA53" s="395"/>
      <c r="KB53" s="395"/>
      <c r="KC53" s="395"/>
      <c r="KD53" s="395"/>
      <c r="KE53" s="395"/>
      <c r="KF53" s="395"/>
      <c r="KG53" s="395"/>
      <c r="KH53" s="395"/>
      <c r="KI53" s="395"/>
      <c r="KJ53" s="395"/>
      <c r="KK53" s="395"/>
      <c r="KL53" s="395"/>
      <c r="KM53" s="395"/>
      <c r="KN53" s="395"/>
      <c r="KO53" s="395"/>
      <c r="KP53" s="395"/>
      <c r="KQ53" s="395"/>
      <c r="KR53" s="395"/>
      <c r="KS53" s="395"/>
      <c r="KT53" s="395"/>
      <c r="KU53" s="395"/>
      <c r="KV53" s="395"/>
      <c r="KW53" s="395"/>
      <c r="KX53" s="395"/>
      <c r="KY53" s="395"/>
      <c r="KZ53" s="395"/>
      <c r="LA53" s="395"/>
      <c r="LB53" s="395"/>
      <c r="LC53" s="395"/>
      <c r="LD53" s="395"/>
      <c r="LE53" s="395"/>
      <c r="LF53" s="395"/>
      <c r="LG53" s="395"/>
      <c r="LH53" s="395"/>
      <c r="LI53" s="395"/>
      <c r="LJ53" s="395"/>
      <c r="LK53" s="395"/>
      <c r="LL53" s="395"/>
      <c r="LM53" s="395"/>
      <c r="LN53" s="395"/>
      <c r="LO53" s="395"/>
      <c r="LP53" s="395"/>
      <c r="LQ53" s="395"/>
      <c r="LR53" s="395"/>
      <c r="LS53" s="395"/>
      <c r="LT53" s="395"/>
      <c r="LU53" s="395"/>
      <c r="LV53" s="395"/>
      <c r="LW53" s="395"/>
      <c r="LX53" s="395"/>
      <c r="LY53" s="395"/>
      <c r="LZ53" s="395"/>
      <c r="MA53" s="395"/>
      <c r="MB53" s="395"/>
      <c r="MC53" s="395"/>
      <c r="MD53" s="395"/>
      <c r="ME53" s="395"/>
      <c r="MF53" s="395"/>
      <c r="MG53" s="395"/>
      <c r="MH53" s="395"/>
      <c r="MI53" s="395"/>
      <c r="MJ53" s="395"/>
      <c r="MK53" s="395"/>
      <c r="ML53" s="395"/>
      <c r="MM53" s="395"/>
      <c r="MN53" s="395"/>
      <c r="MO53" s="395"/>
      <c r="MP53" s="395"/>
      <c r="MQ53" s="395"/>
      <c r="MR53" s="395"/>
      <c r="MS53" s="395"/>
      <c r="MT53" s="395"/>
      <c r="MU53" s="395"/>
      <c r="MV53" s="395"/>
      <c r="MW53" s="395"/>
      <c r="MX53" s="395"/>
      <c r="MY53" s="395"/>
      <c r="MZ53" s="395"/>
      <c r="NA53" s="395"/>
      <c r="NB53" s="395"/>
      <c r="NC53" s="395"/>
      <c r="ND53" s="395"/>
      <c r="NE53" s="395"/>
      <c r="NF53" s="395"/>
      <c r="NG53" s="395"/>
      <c r="NH53" s="395"/>
      <c r="NI53" s="395"/>
      <c r="NJ53" s="395"/>
      <c r="NK53" s="395"/>
      <c r="NL53" s="395"/>
      <c r="NM53" s="395"/>
      <c r="NN53" s="395"/>
      <c r="NO53" s="395"/>
      <c r="NP53" s="395"/>
      <c r="NQ53" s="395"/>
      <c r="NR53" s="395"/>
      <c r="NS53" s="395"/>
      <c r="NT53" s="395"/>
      <c r="NU53" s="395"/>
      <c r="NV53" s="395"/>
      <c r="NW53" s="395"/>
      <c r="NX53" s="395"/>
      <c r="NY53" s="395"/>
      <c r="NZ53" s="395"/>
      <c r="OA53" s="395"/>
      <c r="OB53" s="395"/>
      <c r="OC53" s="395"/>
      <c r="OD53" s="395"/>
      <c r="OE53" s="395"/>
      <c r="OF53" s="395"/>
      <c r="OG53" s="395"/>
      <c r="OH53" s="395"/>
      <c r="OI53" s="395"/>
      <c r="OJ53" s="395"/>
      <c r="OK53" s="395"/>
      <c r="OL53" s="395"/>
      <c r="OM53" s="395"/>
      <c r="ON53" s="395"/>
      <c r="OO53" s="395"/>
      <c r="OP53" s="395"/>
      <c r="OQ53" s="395"/>
      <c r="OR53" s="395"/>
      <c r="OS53" s="395"/>
      <c r="OT53" s="395"/>
      <c r="OU53" s="395"/>
      <c r="OV53" s="395"/>
      <c r="OW53" s="395"/>
      <c r="OX53" s="395"/>
      <c r="OY53" s="395"/>
      <c r="OZ53" s="395"/>
      <c r="PA53" s="395"/>
      <c r="PB53" s="395"/>
      <c r="PC53" s="395"/>
      <c r="PD53" s="395"/>
      <c r="PE53" s="395"/>
      <c r="PF53" s="395"/>
      <c r="PG53" s="395"/>
      <c r="PH53" s="395"/>
      <c r="PI53" s="395"/>
      <c r="PJ53" s="395"/>
      <c r="PK53" s="395"/>
      <c r="PL53" s="395"/>
      <c r="PM53" s="395"/>
      <c r="PN53" s="395"/>
      <c r="PO53" s="395"/>
      <c r="PP53" s="395"/>
      <c r="PQ53" s="395"/>
      <c r="PR53" s="395"/>
      <c r="PS53" s="395"/>
      <c r="PT53" s="395"/>
      <c r="PU53" s="395"/>
      <c r="PV53" s="395"/>
      <c r="PW53" s="395"/>
      <c r="PX53" s="395"/>
      <c r="PY53" s="395"/>
      <c r="PZ53" s="395"/>
      <c r="QA53" s="395"/>
      <c r="QB53" s="395"/>
      <c r="QC53" s="395"/>
      <c r="QD53" s="395"/>
      <c r="QE53" s="395"/>
      <c r="QF53" s="395"/>
      <c r="QG53" s="395"/>
      <c r="QH53" s="395"/>
      <c r="QI53" s="395"/>
      <c r="QJ53" s="395"/>
      <c r="QK53" s="395"/>
      <c r="QL53" s="395"/>
      <c r="QM53" s="395"/>
      <c r="QN53" s="395"/>
      <c r="QO53" s="395"/>
      <c r="QP53" s="395"/>
      <c r="QQ53" s="395"/>
      <c r="QR53" s="395"/>
      <c r="QS53" s="395"/>
      <c r="QT53" s="395"/>
      <c r="QU53" s="395"/>
      <c r="QV53" s="395"/>
      <c r="QW53" s="395"/>
      <c r="QX53" s="395"/>
      <c r="QY53" s="395"/>
      <c r="QZ53" s="395"/>
      <c r="RA53" s="395"/>
      <c r="RB53" s="395"/>
      <c r="RC53" s="395"/>
      <c r="RD53" s="395"/>
      <c r="RE53" s="395"/>
      <c r="RF53" s="395"/>
      <c r="RG53" s="395"/>
      <c r="RH53" s="395"/>
      <c r="RI53" s="395"/>
      <c r="RJ53" s="395"/>
      <c r="RK53" s="395"/>
      <c r="RL53" s="395"/>
      <c r="RM53" s="395"/>
      <c r="RN53" s="395"/>
      <c r="RO53" s="395"/>
      <c r="RP53" s="395"/>
      <c r="RQ53" s="395"/>
      <c r="RR53" s="395"/>
      <c r="RS53" s="395"/>
      <c r="RT53" s="395"/>
      <c r="RU53" s="395"/>
      <c r="RV53" s="395"/>
      <c r="RW53" s="395"/>
      <c r="RX53" s="395"/>
      <c r="RY53" s="395"/>
      <c r="RZ53" s="395"/>
      <c r="SA53" s="395"/>
      <c r="SB53" s="395"/>
      <c r="SC53" s="395"/>
      <c r="SD53" s="395"/>
      <c r="SE53" s="395"/>
      <c r="SF53" s="395"/>
      <c r="SG53" s="395"/>
      <c r="SH53" s="395"/>
      <c r="SI53" s="395"/>
      <c r="SJ53" s="395"/>
      <c r="SK53" s="395"/>
      <c r="SL53" s="395"/>
      <c r="SM53" s="395"/>
      <c r="SN53" s="395"/>
      <c r="SO53" s="395"/>
      <c r="SP53" s="395"/>
      <c r="SQ53" s="395"/>
      <c r="SR53" s="395"/>
      <c r="SS53" s="395"/>
      <c r="ST53" s="395"/>
      <c r="SU53" s="395"/>
      <c r="SV53" s="395"/>
      <c r="SW53" s="395"/>
      <c r="SX53" s="395"/>
      <c r="SY53" s="395"/>
      <c r="SZ53" s="395"/>
      <c r="TA53" s="395"/>
      <c r="TB53" s="395"/>
      <c r="TC53" s="395"/>
      <c r="TD53" s="395"/>
      <c r="TE53" s="395"/>
      <c r="TF53" s="395"/>
      <c r="TG53" s="395"/>
      <c r="TH53" s="395"/>
      <c r="TI53" s="395"/>
      <c r="TJ53" s="395"/>
      <c r="TK53" s="395"/>
    </row>
    <row r="54" spans="1:531" ht="33" customHeight="1" x14ac:dyDescent="0.2">
      <c r="A54" s="155" t="str">
        <f>GZ57</f>
        <v/>
      </c>
      <c r="B54" s="712"/>
      <c r="C54" s="713"/>
      <c r="D54" s="713"/>
      <c r="E54" s="714"/>
      <c r="F54" s="712"/>
      <c r="G54" s="713"/>
      <c r="H54" s="713"/>
      <c r="I54" s="714"/>
      <c r="J54" s="712"/>
      <c r="K54" s="713"/>
      <c r="L54" s="713"/>
      <c r="M54" s="714"/>
      <c r="N54" s="712"/>
      <c r="O54" s="713"/>
      <c r="P54" s="713"/>
      <c r="Q54" s="713"/>
      <c r="R54" s="714"/>
      <c r="S54" s="712"/>
      <c r="T54" s="713"/>
      <c r="U54" s="713"/>
      <c r="V54" s="714"/>
      <c r="W54" s="712"/>
      <c r="X54" s="713"/>
      <c r="Y54" s="713"/>
      <c r="Z54" s="714"/>
      <c r="AA54" s="712"/>
      <c r="AB54" s="713"/>
      <c r="AC54" s="713"/>
      <c r="AD54" s="714"/>
      <c r="AE54" s="712"/>
      <c r="AF54" s="713"/>
      <c r="AG54" s="713"/>
      <c r="AH54" s="713"/>
      <c r="AI54" s="714"/>
      <c r="AJ54" s="712"/>
      <c r="AK54" s="713"/>
      <c r="AL54" s="713"/>
      <c r="AM54" s="714"/>
      <c r="AN54" s="712"/>
      <c r="AO54" s="713"/>
      <c r="AP54" s="713"/>
      <c r="AQ54" s="714"/>
      <c r="AR54" s="712"/>
      <c r="AS54" s="713"/>
      <c r="AT54" s="713"/>
      <c r="AU54" s="714"/>
      <c r="AV54" s="712"/>
      <c r="AW54" s="713"/>
      <c r="AX54" s="713"/>
      <c r="AY54" s="713"/>
      <c r="AZ54" s="739"/>
      <c r="BA54" s="712"/>
      <c r="BB54" s="713"/>
      <c r="BC54" s="713"/>
      <c r="BD54" s="714"/>
      <c r="BE54" s="712"/>
      <c r="BF54" s="713"/>
      <c r="BG54" s="713"/>
      <c r="BH54" s="714"/>
      <c r="BI54" s="712"/>
      <c r="BJ54" s="713"/>
      <c r="BK54" s="713"/>
      <c r="BL54" s="714"/>
      <c r="BM54" s="712"/>
      <c r="BN54" s="713"/>
      <c r="BO54" s="713"/>
      <c r="BP54" s="713"/>
      <c r="BQ54" s="739"/>
      <c r="BR54" s="712"/>
      <c r="BS54" s="713"/>
      <c r="BT54" s="713"/>
      <c r="BU54" s="714"/>
      <c r="BV54" s="712"/>
      <c r="BW54" s="713"/>
      <c r="BX54" s="713"/>
      <c r="BY54" s="714"/>
      <c r="BZ54" s="712"/>
      <c r="CA54" s="713"/>
      <c r="CB54" s="713"/>
      <c r="CC54" s="714"/>
      <c r="CD54" s="712"/>
      <c r="CE54" s="713"/>
      <c r="CF54" s="713"/>
      <c r="CG54" s="713"/>
      <c r="CH54" s="739"/>
      <c r="CI54" s="712"/>
      <c r="CJ54" s="713"/>
      <c r="CK54" s="713"/>
      <c r="CL54" s="714"/>
      <c r="CM54" s="712"/>
      <c r="CN54" s="713"/>
      <c r="CO54" s="713"/>
      <c r="CP54" s="714"/>
      <c r="CQ54" s="712"/>
      <c r="CR54" s="713"/>
      <c r="CS54" s="713"/>
      <c r="CT54" s="714"/>
      <c r="CU54" s="712"/>
      <c r="CV54" s="713"/>
      <c r="CW54" s="713"/>
      <c r="CX54" s="713"/>
      <c r="CY54" s="714"/>
      <c r="CZ54" s="712"/>
      <c r="DA54" s="713"/>
      <c r="DB54" s="713"/>
      <c r="DC54" s="714"/>
      <c r="DD54" s="712"/>
      <c r="DE54" s="713"/>
      <c r="DF54" s="713"/>
      <c r="DG54" s="714"/>
      <c r="DH54" s="712"/>
      <c r="DI54" s="713"/>
      <c r="DJ54" s="713"/>
      <c r="DK54" s="714"/>
      <c r="DL54" s="712"/>
      <c r="DM54" s="713"/>
      <c r="DN54" s="713"/>
      <c r="DO54" s="714"/>
      <c r="DP54" s="712"/>
      <c r="DQ54" s="713"/>
      <c r="DR54" s="713"/>
      <c r="DS54" s="714"/>
      <c r="DT54" s="712"/>
      <c r="DU54" s="713"/>
      <c r="DV54" s="713"/>
      <c r="DW54" s="714"/>
      <c r="DX54" s="712"/>
      <c r="DY54" s="713"/>
      <c r="DZ54" s="713"/>
      <c r="EA54" s="714"/>
      <c r="EB54" s="712"/>
      <c r="EC54" s="713"/>
      <c r="ED54" s="713"/>
      <c r="EE54" s="714"/>
      <c r="EF54" s="712"/>
      <c r="EG54" s="713"/>
      <c r="EH54" s="713"/>
      <c r="EI54" s="714"/>
      <c r="EJ54" s="712"/>
      <c r="EK54" s="713"/>
      <c r="EL54" s="713"/>
      <c r="EM54" s="714"/>
      <c r="EN54" s="712"/>
      <c r="EO54" s="713"/>
      <c r="EP54" s="713"/>
      <c r="EQ54" s="714"/>
      <c r="ER54" s="647"/>
      <c r="ES54" s="648"/>
      <c r="ET54" s="648"/>
      <c r="EU54" s="649"/>
      <c r="EV54" s="647"/>
      <c r="EW54" s="648"/>
      <c r="EX54" s="648"/>
      <c r="EY54" s="648"/>
      <c r="EZ54" s="648"/>
      <c r="FA54" s="648"/>
      <c r="FB54" s="649"/>
      <c r="FC54" s="647"/>
      <c r="FD54" s="648"/>
      <c r="FE54" s="648"/>
      <c r="FF54" s="648"/>
      <c r="FG54" s="648"/>
      <c r="FH54" s="648"/>
      <c r="FI54" s="649"/>
      <c r="FJ54" s="647"/>
      <c r="FK54" s="648"/>
      <c r="FL54" s="648"/>
      <c r="FM54" s="648"/>
      <c r="FN54" s="648"/>
      <c r="FO54" s="826"/>
      <c r="FP54" s="739"/>
      <c r="FQ54" s="44" t="str">
        <f t="shared" ref="FQ54:GX54" si="175">IF((COUNTIF($DT$72:$FP$72,FQ57)&gt;=2),"×",IF((COUNTIF($DT$72:$FP$72,FQ57)=1),"○"," "))</f>
        <v xml:space="preserve"> </v>
      </c>
      <c r="FR54" s="45" t="str">
        <f t="shared" si="175"/>
        <v xml:space="preserve"> </v>
      </c>
      <c r="FS54" s="45" t="str">
        <f t="shared" si="175"/>
        <v xml:space="preserve"> </v>
      </c>
      <c r="FT54" s="45" t="str">
        <f t="shared" si="175"/>
        <v xml:space="preserve"> </v>
      </c>
      <c r="FU54" s="45" t="str">
        <f t="shared" si="175"/>
        <v xml:space="preserve"> </v>
      </c>
      <c r="FV54" s="45" t="str">
        <f t="shared" si="175"/>
        <v xml:space="preserve"> </v>
      </c>
      <c r="FW54" s="45" t="str">
        <f t="shared" si="175"/>
        <v xml:space="preserve"> </v>
      </c>
      <c r="FX54" s="45" t="str">
        <f t="shared" si="175"/>
        <v xml:space="preserve"> </v>
      </c>
      <c r="FY54" s="45" t="str">
        <f t="shared" si="175"/>
        <v xml:space="preserve"> </v>
      </c>
      <c r="FZ54" s="45" t="str">
        <f t="shared" si="175"/>
        <v xml:space="preserve"> </v>
      </c>
      <c r="GA54" s="45" t="str">
        <f t="shared" si="175"/>
        <v xml:space="preserve"> </v>
      </c>
      <c r="GB54" s="45" t="str">
        <f t="shared" si="175"/>
        <v xml:space="preserve"> </v>
      </c>
      <c r="GC54" s="45" t="str">
        <f t="shared" si="175"/>
        <v xml:space="preserve"> </v>
      </c>
      <c r="GD54" s="45" t="str">
        <f t="shared" si="175"/>
        <v xml:space="preserve"> </v>
      </c>
      <c r="GE54" s="45" t="str">
        <f t="shared" si="175"/>
        <v xml:space="preserve"> </v>
      </c>
      <c r="GF54" s="45" t="str">
        <f t="shared" si="175"/>
        <v xml:space="preserve"> </v>
      </c>
      <c r="GG54" s="45" t="str">
        <f t="shared" si="175"/>
        <v xml:space="preserve"> </v>
      </c>
      <c r="GH54" s="45" t="str">
        <f t="shared" si="175"/>
        <v xml:space="preserve"> </v>
      </c>
      <c r="GI54" s="45" t="str">
        <f t="shared" si="175"/>
        <v xml:space="preserve"> </v>
      </c>
      <c r="GJ54" s="45" t="str">
        <f t="shared" si="175"/>
        <v xml:space="preserve"> </v>
      </c>
      <c r="GK54" s="46" t="str">
        <f t="shared" si="175"/>
        <v xml:space="preserve"> </v>
      </c>
      <c r="GL54" s="45" t="str">
        <f t="shared" si="175"/>
        <v xml:space="preserve"> </v>
      </c>
      <c r="GM54" s="46" t="str">
        <f t="shared" si="175"/>
        <v xml:space="preserve"> </v>
      </c>
      <c r="GN54" s="45" t="str">
        <f t="shared" si="175"/>
        <v xml:space="preserve"> </v>
      </c>
      <c r="GO54" s="45" t="str">
        <f t="shared" si="175"/>
        <v xml:space="preserve"> </v>
      </c>
      <c r="GP54" s="46" t="str">
        <f t="shared" si="175"/>
        <v xml:space="preserve"> </v>
      </c>
      <c r="GQ54" s="45" t="str">
        <f t="shared" si="175"/>
        <v xml:space="preserve"> </v>
      </c>
      <c r="GR54" s="45" t="str">
        <f t="shared" si="175"/>
        <v xml:space="preserve"> </v>
      </c>
      <c r="GS54" s="45" t="str">
        <f t="shared" si="175"/>
        <v xml:space="preserve"> </v>
      </c>
      <c r="GT54" s="45" t="str">
        <f t="shared" si="175"/>
        <v xml:space="preserve"> </v>
      </c>
      <c r="GU54" s="45" t="str">
        <f t="shared" si="175"/>
        <v xml:space="preserve"> </v>
      </c>
      <c r="GV54" s="45" t="str">
        <f t="shared" si="175"/>
        <v xml:space="preserve"> </v>
      </c>
      <c r="GW54" s="45" t="str">
        <f t="shared" si="175"/>
        <v xml:space="preserve"> </v>
      </c>
      <c r="GX54" s="45" t="str">
        <f t="shared" si="175"/>
        <v xml:space="preserve"> </v>
      </c>
      <c r="GY54" s="33" t="str">
        <f>A54</f>
        <v/>
      </c>
      <c r="HA54" s="115"/>
      <c r="HB54" s="199">
        <f>リスト!C53</f>
        <v>0</v>
      </c>
      <c r="HC54" s="111" t="str">
        <f>IF(リスト!D53="","",リスト!D53)</f>
        <v/>
      </c>
      <c r="HD54" s="111" t="str">
        <f>IF(リスト!F53="","",リスト!F53)</f>
        <v/>
      </c>
      <c r="HE54" s="111" t="str">
        <f>IF(リスト!E53="","",リスト!E53)</f>
        <v>電源修繕</v>
      </c>
      <c r="HF54" s="202" t="str">
        <f>IF(リスト!G53="","",リスト!G53)</f>
        <v/>
      </c>
      <c r="HG54" s="77" t="str">
        <f>IF(リスト!H53="","",リスト!H53)</f>
        <v>生江町</v>
      </c>
      <c r="HH54" s="77" t="str">
        <f>IF(リスト!I53="","",リスト!I53)</f>
        <v>淀　川</v>
      </c>
      <c r="HI54" s="77" t="str">
        <f>IF(リスト!J53="","",リスト!J53)</f>
        <v>小　畑</v>
      </c>
      <c r="HJ54" s="77" t="str">
        <f>IF(リスト!K53="","",リスト!K53)</f>
        <v>新狭山</v>
      </c>
      <c r="HK54" s="459" t="str">
        <f>IF(リスト!L53="","",リスト!L53)</f>
        <v/>
      </c>
      <c r="HL54" s="459" t="str">
        <f>IF(リスト!M53="","",リスト!M53)</f>
        <v/>
      </c>
      <c r="HM54" s="77" t="str">
        <f>IF(リスト!N53="","",リスト!N53)</f>
        <v>真美ケ丘</v>
      </c>
      <c r="HN54" s="77" t="str">
        <f>IF(リスト!O53="","",リスト!O53)</f>
        <v/>
      </c>
      <c r="HO54" s="460" t="str">
        <f>IF(リスト!P53="","",リスト!P53)</f>
        <v/>
      </c>
      <c r="HQ54" s="258" t="str">
        <f t="shared" ref="HQ54:II54" si="176">IF(FQ54="○","○",IF(FQ54="×","○",IF(FQ55="○","○",IF(FQ55="×","○",IF(FQ53="","",FQ53)))))</f>
        <v/>
      </c>
      <c r="HR54" s="258" t="str">
        <f t="shared" si="176"/>
        <v/>
      </c>
      <c r="HS54" s="258" t="str">
        <f t="shared" si="176"/>
        <v/>
      </c>
      <c r="HT54" s="258" t="str">
        <f t="shared" si="176"/>
        <v/>
      </c>
      <c r="HU54" s="258" t="str">
        <f t="shared" si="176"/>
        <v/>
      </c>
      <c r="HV54" s="258" t="str">
        <f t="shared" si="176"/>
        <v/>
      </c>
      <c r="HW54" s="258" t="str">
        <f t="shared" si="176"/>
        <v/>
      </c>
      <c r="HX54" s="258" t="str">
        <f t="shared" si="176"/>
        <v/>
      </c>
      <c r="HY54" s="258" t="str">
        <f t="shared" si="176"/>
        <v/>
      </c>
      <c r="HZ54" s="258" t="str">
        <f t="shared" si="176"/>
        <v/>
      </c>
      <c r="IA54" s="258" t="str">
        <f t="shared" si="176"/>
        <v/>
      </c>
      <c r="IB54" s="258" t="str">
        <f t="shared" si="176"/>
        <v/>
      </c>
      <c r="IC54" s="258" t="str">
        <f t="shared" si="176"/>
        <v/>
      </c>
      <c r="ID54" s="258" t="str">
        <f t="shared" si="176"/>
        <v/>
      </c>
      <c r="IE54" s="258" t="str">
        <f t="shared" si="176"/>
        <v/>
      </c>
      <c r="IF54" s="258" t="str">
        <f t="shared" si="176"/>
        <v/>
      </c>
      <c r="IG54" s="258" t="str">
        <f t="shared" si="176"/>
        <v/>
      </c>
      <c r="IH54" s="258" t="str">
        <f t="shared" si="176"/>
        <v/>
      </c>
      <c r="II54" s="258" t="str">
        <f t="shared" si="176"/>
        <v/>
      </c>
      <c r="IJ54" s="258" t="str">
        <f t="shared" ref="IJ54" si="177">IF(GJ54="○","○",IF(GJ54="×","○",IF(GJ55="○","○",IF(GJ55="×","○",IF(GJ53="","",GJ53)))))</f>
        <v/>
      </c>
      <c r="IK54" s="258" t="str">
        <f t="shared" ref="IK54" si="178">IF(GK54="○","○",IF(GK54="×","○",IF(GK55="○","○",IF(GK55="×","○",IF(GK53="","",GK53)))))</f>
        <v/>
      </c>
      <c r="IL54" s="258" t="str">
        <f t="shared" ref="IL54" si="179">IF(GL54="○","○",IF(GL54="×","○",IF(GL55="○","○",IF(GL55="×","○",IF(GL53="","",GL53)))))</f>
        <v/>
      </c>
      <c r="IM54" s="258" t="str">
        <f t="shared" ref="IM54" si="180">IF(GM54="○","○",IF(GM54="×","○",IF(GM55="○","○",IF(GM55="×","○",IF(GM53="","",GM53)))))</f>
        <v/>
      </c>
      <c r="IN54" s="258" t="str">
        <f t="shared" ref="IN54" si="181">IF(GN54="○","○",IF(GN54="×","○",IF(GN55="○","○",IF(GN55="×","○",IF(GN53="","",GN53)))))</f>
        <v/>
      </c>
      <c r="IO54" s="258" t="str">
        <f t="shared" ref="IO54" si="182">IF(GO54="○","○",IF(GO54="×","○",IF(GO55="○","○",IF(GO55="×","○",IF(GO53="","",GO53)))))</f>
        <v/>
      </c>
      <c r="IP54" s="258" t="str">
        <f t="shared" ref="IP54" si="183">IF(GP54="○","○",IF(GP54="×","○",IF(GP55="○","○",IF(GP55="×","○",IF(GP53="","",GP53)))))</f>
        <v/>
      </c>
      <c r="IQ54" s="258" t="str">
        <f t="shared" ref="IQ54" si="184">IF(GQ54="○","○",IF(GQ54="×","○",IF(GQ55="○","○",IF(GQ55="×","○",IF(GQ53="","",GQ53)))))</f>
        <v/>
      </c>
      <c r="IR54" s="258" t="str">
        <f t="shared" ref="IR54" si="185">IF(GR54="○","○",IF(GR54="×","○",IF(GR55="○","○",IF(GR55="×","○",IF(GR53="","",GR53)))))</f>
        <v/>
      </c>
      <c r="IS54" s="258" t="str">
        <f t="shared" ref="IS54" si="186">IF(GW54="○","○",IF(GW54="×","○",IF(GW55="○","○",IF(GW55="×","○",IF(GW53="","",GW53)))))</f>
        <v/>
      </c>
      <c r="IT54" s="258" t="str">
        <f t="shared" ref="IT54" si="187">IF(GX54="○","○",IF(GX54="×","○",IF(GX55="○","○",IF(GX55="×","○",IF(GX53="","",GX53)))))</f>
        <v/>
      </c>
      <c r="IV54" s="395"/>
      <c r="IW54" s="395"/>
      <c r="IX54" s="395"/>
      <c r="IY54" s="395"/>
      <c r="IZ54" s="395"/>
      <c r="JA54" s="395"/>
      <c r="JB54" s="395"/>
      <c r="JC54" s="395"/>
      <c r="JD54" s="395"/>
      <c r="JE54" s="395"/>
      <c r="JF54" s="395"/>
      <c r="JG54" s="395"/>
      <c r="JH54" s="395"/>
      <c r="JI54" s="395"/>
      <c r="JJ54" s="395"/>
      <c r="JK54" s="395"/>
      <c r="JL54" s="395"/>
      <c r="JM54" s="395"/>
      <c r="JN54" s="395"/>
      <c r="JO54" s="395"/>
      <c r="JP54" s="395"/>
      <c r="JQ54" s="395"/>
      <c r="JR54" s="395"/>
      <c r="JS54" s="395"/>
      <c r="JT54" s="395"/>
      <c r="JU54" s="395"/>
      <c r="JV54" s="395"/>
      <c r="JW54" s="395"/>
      <c r="JX54" s="395"/>
      <c r="JY54" s="395"/>
      <c r="JZ54" s="395"/>
      <c r="KA54" s="395"/>
      <c r="KB54" s="395"/>
      <c r="KC54" s="395"/>
      <c r="KD54" s="395"/>
      <c r="KE54" s="395"/>
      <c r="KF54" s="395"/>
      <c r="KG54" s="395"/>
      <c r="KH54" s="395"/>
      <c r="KI54" s="395"/>
      <c r="KJ54" s="395"/>
      <c r="KK54" s="395"/>
      <c r="KL54" s="395"/>
      <c r="KM54" s="395"/>
      <c r="KN54" s="395"/>
      <c r="KO54" s="395"/>
      <c r="KP54" s="395"/>
      <c r="KQ54" s="395"/>
      <c r="KR54" s="395"/>
      <c r="KS54" s="395"/>
      <c r="KT54" s="395"/>
      <c r="KU54" s="395"/>
      <c r="KV54" s="395"/>
      <c r="KW54" s="395"/>
      <c r="KX54" s="395"/>
      <c r="KY54" s="395"/>
      <c r="KZ54" s="395"/>
      <c r="LA54" s="395"/>
      <c r="LB54" s="395"/>
      <c r="LC54" s="395"/>
      <c r="LD54" s="395"/>
      <c r="LE54" s="395"/>
      <c r="LF54" s="395"/>
      <c r="LG54" s="395"/>
      <c r="LH54" s="395"/>
      <c r="LI54" s="395"/>
      <c r="LJ54" s="395"/>
      <c r="LK54" s="395"/>
      <c r="LL54" s="395"/>
      <c r="LM54" s="395"/>
      <c r="LN54" s="395"/>
      <c r="LO54" s="395"/>
      <c r="LP54" s="395"/>
      <c r="LQ54" s="395"/>
      <c r="LR54" s="395"/>
      <c r="LS54" s="395"/>
      <c r="LT54" s="395"/>
      <c r="LU54" s="395"/>
      <c r="LV54" s="395"/>
      <c r="LW54" s="395"/>
      <c r="LX54" s="395"/>
      <c r="LY54" s="395"/>
      <c r="LZ54" s="395"/>
      <c r="MA54" s="395"/>
      <c r="MB54" s="395"/>
      <c r="MC54" s="395"/>
      <c r="MD54" s="395"/>
      <c r="ME54" s="395"/>
      <c r="MF54" s="395"/>
      <c r="MG54" s="395"/>
      <c r="MH54" s="395"/>
      <c r="MI54" s="395"/>
      <c r="MJ54" s="395"/>
      <c r="MK54" s="395"/>
      <c r="ML54" s="395"/>
      <c r="MM54" s="395"/>
      <c r="MN54" s="395"/>
      <c r="MO54" s="395"/>
      <c r="MP54" s="395"/>
      <c r="MQ54" s="395"/>
      <c r="MR54" s="395"/>
      <c r="MS54" s="395"/>
      <c r="MT54" s="395"/>
      <c r="MU54" s="395"/>
      <c r="MV54" s="395"/>
      <c r="MW54" s="395"/>
      <c r="MX54" s="395"/>
      <c r="MY54" s="395"/>
      <c r="MZ54" s="395"/>
      <c r="NA54" s="395"/>
      <c r="NB54" s="395"/>
      <c r="NC54" s="395"/>
      <c r="ND54" s="395"/>
      <c r="NE54" s="395"/>
      <c r="NF54" s="395"/>
      <c r="NG54" s="395"/>
      <c r="NH54" s="395"/>
      <c r="NI54" s="395"/>
      <c r="NJ54" s="395"/>
      <c r="NK54" s="395"/>
      <c r="NL54" s="395"/>
      <c r="NM54" s="395"/>
      <c r="NN54" s="395"/>
      <c r="NO54" s="395"/>
      <c r="NP54" s="395"/>
      <c r="NQ54" s="395"/>
      <c r="NR54" s="395"/>
      <c r="NS54" s="395"/>
      <c r="NT54" s="395"/>
      <c r="NU54" s="395"/>
      <c r="NV54" s="395"/>
      <c r="NW54" s="395"/>
      <c r="NX54" s="395"/>
      <c r="NY54" s="395"/>
      <c r="NZ54" s="395"/>
      <c r="OA54" s="395"/>
      <c r="OB54" s="395"/>
      <c r="OC54" s="395"/>
      <c r="OD54" s="395"/>
      <c r="OE54" s="395"/>
      <c r="OF54" s="395"/>
      <c r="OG54" s="395"/>
      <c r="OH54" s="395"/>
      <c r="OI54" s="395"/>
      <c r="OJ54" s="395"/>
      <c r="OK54" s="395"/>
      <c r="OL54" s="395"/>
      <c r="OM54" s="395"/>
      <c r="ON54" s="395"/>
      <c r="OO54" s="395"/>
      <c r="OP54" s="395"/>
      <c r="OQ54" s="395"/>
      <c r="OR54" s="395"/>
      <c r="OS54" s="395"/>
      <c r="OT54" s="395"/>
      <c r="OU54" s="395"/>
      <c r="OV54" s="395"/>
      <c r="OW54" s="395"/>
      <c r="OX54" s="395"/>
      <c r="OY54" s="395"/>
      <c r="OZ54" s="395"/>
      <c r="PA54" s="395"/>
      <c r="PB54" s="395"/>
      <c r="PC54" s="395"/>
      <c r="PD54" s="395"/>
      <c r="PE54" s="395"/>
      <c r="PF54" s="395"/>
      <c r="PG54" s="395"/>
      <c r="PH54" s="395"/>
      <c r="PI54" s="395"/>
      <c r="PJ54" s="395"/>
      <c r="PK54" s="395"/>
      <c r="PL54" s="395"/>
      <c r="PM54" s="395"/>
      <c r="PN54" s="395"/>
      <c r="PO54" s="395"/>
      <c r="PP54" s="395"/>
      <c r="PQ54" s="395"/>
      <c r="PR54" s="395"/>
      <c r="PS54" s="395"/>
      <c r="PT54" s="395"/>
      <c r="PU54" s="395"/>
      <c r="PV54" s="395"/>
      <c r="PW54" s="395"/>
      <c r="PX54" s="395"/>
      <c r="PY54" s="395"/>
      <c r="PZ54" s="395"/>
      <c r="QA54" s="395"/>
      <c r="QB54" s="395"/>
      <c r="QC54" s="395"/>
      <c r="QD54" s="395"/>
      <c r="QE54" s="395"/>
      <c r="QF54" s="395"/>
      <c r="QG54" s="395"/>
      <c r="QH54" s="395"/>
      <c r="QI54" s="395"/>
      <c r="QJ54" s="395"/>
      <c r="QK54" s="395"/>
      <c r="QL54" s="395"/>
      <c r="QM54" s="395"/>
      <c r="QN54" s="395"/>
      <c r="QO54" s="395"/>
      <c r="QP54" s="395"/>
      <c r="QQ54" s="395"/>
      <c r="QR54" s="395"/>
      <c r="QS54" s="395"/>
      <c r="QT54" s="395"/>
      <c r="QU54" s="395"/>
      <c r="QV54" s="395"/>
      <c r="QW54" s="395"/>
      <c r="QX54" s="395"/>
      <c r="QY54" s="395"/>
      <c r="QZ54" s="395"/>
      <c r="RA54" s="395"/>
      <c r="RB54" s="395"/>
      <c r="RC54" s="395"/>
      <c r="RD54" s="395"/>
      <c r="RE54" s="395"/>
      <c r="RF54" s="395"/>
      <c r="RG54" s="395"/>
      <c r="RH54" s="395"/>
      <c r="RI54" s="395"/>
      <c r="RJ54" s="395"/>
      <c r="RK54" s="395"/>
      <c r="RL54" s="395"/>
      <c r="RM54" s="395"/>
      <c r="RN54" s="395"/>
      <c r="RO54" s="395"/>
      <c r="RP54" s="395"/>
      <c r="RQ54" s="395"/>
      <c r="RR54" s="395"/>
      <c r="RS54" s="395"/>
      <c r="RT54" s="395"/>
      <c r="RU54" s="395"/>
      <c r="RV54" s="395"/>
      <c r="RW54" s="395"/>
      <c r="RX54" s="395"/>
      <c r="RY54" s="395"/>
      <c r="RZ54" s="395"/>
      <c r="SA54" s="395"/>
      <c r="SB54" s="395"/>
      <c r="SC54" s="395"/>
      <c r="SD54" s="395"/>
      <c r="SE54" s="395"/>
      <c r="SF54" s="395"/>
      <c r="SG54" s="395"/>
      <c r="SH54" s="395"/>
      <c r="SI54" s="395"/>
      <c r="SJ54" s="395"/>
      <c r="SK54" s="395"/>
      <c r="SL54" s="395"/>
      <c r="SM54" s="395"/>
      <c r="SN54" s="395"/>
      <c r="SO54" s="395"/>
      <c r="SP54" s="395"/>
      <c r="SQ54" s="395"/>
      <c r="SR54" s="395"/>
      <c r="SS54" s="395"/>
      <c r="ST54" s="395"/>
      <c r="SU54" s="395"/>
      <c r="SV54" s="395"/>
      <c r="SW54" s="395"/>
      <c r="SX54" s="395"/>
      <c r="SY54" s="395"/>
      <c r="SZ54" s="395"/>
      <c r="TA54" s="395"/>
      <c r="TB54" s="395"/>
      <c r="TC54" s="395"/>
      <c r="TD54" s="395"/>
      <c r="TE54" s="395"/>
      <c r="TF54" s="395"/>
      <c r="TG54" s="395"/>
      <c r="TH54" s="395"/>
      <c r="TI54" s="395"/>
      <c r="TJ54" s="395"/>
      <c r="TK54" s="395"/>
    </row>
    <row r="55" spans="1:531" ht="33" customHeight="1" x14ac:dyDescent="0.2">
      <c r="A55" s="235"/>
      <c r="B55" s="647"/>
      <c r="C55" s="648"/>
      <c r="D55" s="648"/>
      <c r="E55" s="649"/>
      <c r="F55" s="647"/>
      <c r="G55" s="648"/>
      <c r="H55" s="648"/>
      <c r="I55" s="649"/>
      <c r="J55" s="647"/>
      <c r="K55" s="648"/>
      <c r="L55" s="648"/>
      <c r="M55" s="649"/>
      <c r="N55" s="647"/>
      <c r="O55" s="648"/>
      <c r="P55" s="648"/>
      <c r="Q55" s="648"/>
      <c r="R55" s="649"/>
      <c r="S55" s="647"/>
      <c r="T55" s="648"/>
      <c r="U55" s="648"/>
      <c r="V55" s="649"/>
      <c r="W55" s="647"/>
      <c r="X55" s="648"/>
      <c r="Y55" s="648"/>
      <c r="Z55" s="649"/>
      <c r="AA55" s="647"/>
      <c r="AB55" s="648"/>
      <c r="AC55" s="648"/>
      <c r="AD55" s="649"/>
      <c r="AE55" s="647"/>
      <c r="AF55" s="648"/>
      <c r="AG55" s="648"/>
      <c r="AH55" s="648"/>
      <c r="AI55" s="649"/>
      <c r="AJ55" s="647"/>
      <c r="AK55" s="648"/>
      <c r="AL55" s="648"/>
      <c r="AM55" s="649"/>
      <c r="AN55" s="647"/>
      <c r="AO55" s="648"/>
      <c r="AP55" s="648"/>
      <c r="AQ55" s="649"/>
      <c r="AR55" s="647"/>
      <c r="AS55" s="648"/>
      <c r="AT55" s="648"/>
      <c r="AU55" s="649"/>
      <c r="AV55" s="647"/>
      <c r="AW55" s="648"/>
      <c r="AX55" s="648"/>
      <c r="AY55" s="648"/>
      <c r="AZ55" s="739"/>
      <c r="BA55" s="647"/>
      <c r="BB55" s="648"/>
      <c r="BC55" s="648"/>
      <c r="BD55" s="649"/>
      <c r="BE55" s="647"/>
      <c r="BF55" s="648"/>
      <c r="BG55" s="648"/>
      <c r="BH55" s="649"/>
      <c r="BI55" s="647"/>
      <c r="BJ55" s="648"/>
      <c r="BK55" s="648"/>
      <c r="BL55" s="649"/>
      <c r="BM55" s="647"/>
      <c r="BN55" s="648"/>
      <c r="BO55" s="648"/>
      <c r="BP55" s="648"/>
      <c r="BQ55" s="739"/>
      <c r="BR55" s="647"/>
      <c r="BS55" s="648"/>
      <c r="BT55" s="648"/>
      <c r="BU55" s="649"/>
      <c r="BV55" s="647"/>
      <c r="BW55" s="648"/>
      <c r="BX55" s="648"/>
      <c r="BY55" s="649"/>
      <c r="BZ55" s="647"/>
      <c r="CA55" s="648"/>
      <c r="CB55" s="648"/>
      <c r="CC55" s="649"/>
      <c r="CD55" s="647"/>
      <c r="CE55" s="648"/>
      <c r="CF55" s="648"/>
      <c r="CG55" s="648"/>
      <c r="CH55" s="739"/>
      <c r="CI55" s="647"/>
      <c r="CJ55" s="648"/>
      <c r="CK55" s="648"/>
      <c r="CL55" s="649"/>
      <c r="CM55" s="647"/>
      <c r="CN55" s="648"/>
      <c r="CO55" s="648"/>
      <c r="CP55" s="649"/>
      <c r="CQ55" s="647"/>
      <c r="CR55" s="648"/>
      <c r="CS55" s="648"/>
      <c r="CT55" s="649"/>
      <c r="CU55" s="647"/>
      <c r="CV55" s="648"/>
      <c r="CW55" s="648"/>
      <c r="CX55" s="648"/>
      <c r="CY55" s="649"/>
      <c r="CZ55" s="647"/>
      <c r="DA55" s="648"/>
      <c r="DB55" s="648"/>
      <c r="DC55" s="649"/>
      <c r="DD55" s="647"/>
      <c r="DE55" s="648"/>
      <c r="DF55" s="648"/>
      <c r="DG55" s="649"/>
      <c r="DH55" s="647"/>
      <c r="DI55" s="648"/>
      <c r="DJ55" s="648"/>
      <c r="DK55" s="649"/>
      <c r="DL55" s="647"/>
      <c r="DM55" s="648"/>
      <c r="DN55" s="648"/>
      <c r="DO55" s="649"/>
      <c r="DP55" s="647"/>
      <c r="DQ55" s="648"/>
      <c r="DR55" s="648"/>
      <c r="DS55" s="649"/>
      <c r="DT55" s="647"/>
      <c r="DU55" s="648"/>
      <c r="DV55" s="648"/>
      <c r="DW55" s="649"/>
      <c r="DX55" s="647"/>
      <c r="DY55" s="648"/>
      <c r="DZ55" s="648"/>
      <c r="EA55" s="649"/>
      <c r="EB55" s="647"/>
      <c r="EC55" s="648"/>
      <c r="ED55" s="648"/>
      <c r="EE55" s="649"/>
      <c r="EF55" s="647"/>
      <c r="EG55" s="648"/>
      <c r="EH55" s="648"/>
      <c r="EI55" s="649"/>
      <c r="EJ55" s="647"/>
      <c r="EK55" s="648"/>
      <c r="EL55" s="648"/>
      <c r="EM55" s="649"/>
      <c r="EN55" s="647"/>
      <c r="EO55" s="648"/>
      <c r="EP55" s="648"/>
      <c r="EQ55" s="649"/>
      <c r="ER55" s="647"/>
      <c r="ES55" s="648"/>
      <c r="ET55" s="648"/>
      <c r="EU55" s="649"/>
      <c r="EV55" s="647"/>
      <c r="EW55" s="648"/>
      <c r="EX55" s="648"/>
      <c r="EY55" s="648"/>
      <c r="EZ55" s="648"/>
      <c r="FA55" s="648"/>
      <c r="FB55" s="649"/>
      <c r="FC55" s="647"/>
      <c r="FD55" s="648"/>
      <c r="FE55" s="648"/>
      <c r="FF55" s="648"/>
      <c r="FG55" s="648"/>
      <c r="FH55" s="648"/>
      <c r="FI55" s="649"/>
      <c r="FJ55" s="647"/>
      <c r="FK55" s="648"/>
      <c r="FL55" s="648"/>
      <c r="FM55" s="648"/>
      <c r="FN55" s="648"/>
      <c r="FO55" s="826"/>
      <c r="FP55" s="739"/>
      <c r="FQ55" s="1014" t="str">
        <f t="shared" ref="FQ55:GV55" si="188">IF((COUNTIF($B$72:$DS$72,FQ57)&gt;=2),"×",IF((COUNTIF($B$72:$DS$72,FQ57)=1),"○"," "))</f>
        <v xml:space="preserve"> </v>
      </c>
      <c r="FR55" s="996" t="str">
        <f t="shared" si="188"/>
        <v xml:space="preserve"> </v>
      </c>
      <c r="FS55" s="996" t="str">
        <f t="shared" si="188"/>
        <v xml:space="preserve"> </v>
      </c>
      <c r="FT55" s="996" t="str">
        <f t="shared" si="188"/>
        <v xml:space="preserve"> </v>
      </c>
      <c r="FU55" s="996" t="str">
        <f t="shared" si="188"/>
        <v xml:space="preserve"> </v>
      </c>
      <c r="FV55" s="996" t="str">
        <f t="shared" si="188"/>
        <v xml:space="preserve"> </v>
      </c>
      <c r="FW55" s="996" t="str">
        <f t="shared" si="188"/>
        <v xml:space="preserve"> </v>
      </c>
      <c r="FX55" s="996" t="str">
        <f t="shared" si="188"/>
        <v xml:space="preserve"> </v>
      </c>
      <c r="FY55" s="996" t="str">
        <f t="shared" si="188"/>
        <v xml:space="preserve"> </v>
      </c>
      <c r="FZ55" s="996" t="str">
        <f t="shared" si="188"/>
        <v xml:space="preserve"> </v>
      </c>
      <c r="GA55" s="996" t="str">
        <f t="shared" si="188"/>
        <v xml:space="preserve"> </v>
      </c>
      <c r="GB55" s="996" t="str">
        <f t="shared" si="188"/>
        <v xml:space="preserve"> </v>
      </c>
      <c r="GC55" s="996" t="str">
        <f t="shared" si="188"/>
        <v xml:space="preserve"> </v>
      </c>
      <c r="GD55" s="996" t="str">
        <f t="shared" si="188"/>
        <v xml:space="preserve"> </v>
      </c>
      <c r="GE55" s="996" t="str">
        <f t="shared" si="188"/>
        <v xml:space="preserve"> </v>
      </c>
      <c r="GF55" s="996" t="str">
        <f t="shared" si="188"/>
        <v xml:space="preserve"> </v>
      </c>
      <c r="GG55" s="996" t="str">
        <f t="shared" si="188"/>
        <v xml:space="preserve"> </v>
      </c>
      <c r="GH55" s="996" t="str">
        <f t="shared" si="188"/>
        <v xml:space="preserve"> </v>
      </c>
      <c r="GI55" s="996" t="str">
        <f t="shared" si="188"/>
        <v xml:space="preserve"> </v>
      </c>
      <c r="GJ55" s="996" t="str">
        <f t="shared" si="188"/>
        <v xml:space="preserve"> </v>
      </c>
      <c r="GK55" s="996" t="str">
        <f t="shared" si="188"/>
        <v xml:space="preserve"> </v>
      </c>
      <c r="GL55" s="996" t="str">
        <f t="shared" si="188"/>
        <v xml:space="preserve"> </v>
      </c>
      <c r="GM55" s="1001" t="str">
        <f t="shared" si="188"/>
        <v xml:space="preserve"> </v>
      </c>
      <c r="GN55" s="996" t="str">
        <f t="shared" si="188"/>
        <v xml:space="preserve"> </v>
      </c>
      <c r="GO55" s="996" t="str">
        <f t="shared" si="188"/>
        <v xml:space="preserve"> </v>
      </c>
      <c r="GP55" s="1001" t="str">
        <f t="shared" si="188"/>
        <v xml:space="preserve"> </v>
      </c>
      <c r="GQ55" s="996" t="str">
        <f t="shared" si="188"/>
        <v xml:space="preserve"> </v>
      </c>
      <c r="GR55" s="996" t="str">
        <f t="shared" si="188"/>
        <v xml:space="preserve"> </v>
      </c>
      <c r="GS55" s="996" t="str">
        <f t="shared" si="188"/>
        <v xml:space="preserve"> </v>
      </c>
      <c r="GT55" s="996" t="str">
        <f t="shared" si="188"/>
        <v xml:space="preserve"> </v>
      </c>
      <c r="GU55" s="996" t="str">
        <f t="shared" si="188"/>
        <v xml:space="preserve"> </v>
      </c>
      <c r="GV55" s="996" t="str">
        <f t="shared" si="188"/>
        <v xml:space="preserve"> </v>
      </c>
      <c r="GW55" s="996" t="str">
        <f>IF((COUNTIF($B$72:$DSO$72,GW57)&gt;=2),"×",IF((COUNTIF($B$72:$DS$72,GW57)=1),"○"," "))</f>
        <v xml:space="preserve"> </v>
      </c>
      <c r="GX55" s="996" t="str">
        <f>IF((COUNTIF($B$72:$DS$72,GX57)&gt;=2),"×",IF((COUNTIF($B$72:$DS$72,GX57)=1),"○"," "))</f>
        <v xml:space="preserve"> </v>
      </c>
      <c r="GY55" s="235" t="str">
        <f>IF(A55="","",A55)</f>
        <v/>
      </c>
      <c r="GZ55" s="105">
        <f>GZ47+1</f>
        <v>34</v>
      </c>
      <c r="HA55" s="115"/>
      <c r="HB55" s="199">
        <f>リスト!C54</f>
        <v>0</v>
      </c>
      <c r="HC55" s="111" t="str">
        <f>IF(リスト!D54="","",リスト!D54)</f>
        <v/>
      </c>
      <c r="HD55" s="111" t="str">
        <f>IF(リスト!F54="","",リスト!F54)</f>
        <v/>
      </c>
      <c r="HE55" s="111" t="str">
        <f>IF(リスト!E54="","",リスト!E54)</f>
        <v>点検補修</v>
      </c>
      <c r="HF55" s="202" t="str">
        <f>IF(リスト!G54="","",リスト!G54)</f>
        <v/>
      </c>
      <c r="HG55" s="77" t="str">
        <f>IF(リスト!H54="","",リスト!H54)</f>
        <v>森小路</v>
      </c>
      <c r="HH55" s="459" t="str">
        <f>IF(リスト!I54="","",リスト!I54)</f>
        <v/>
      </c>
      <c r="HI55" s="77" t="str">
        <f>IF(リスト!J54="","",リスト!J54)</f>
        <v>上尾町</v>
      </c>
      <c r="HJ55" s="77" t="str">
        <f>IF(リスト!K54="","",リスト!K54)</f>
        <v>三日市</v>
      </c>
      <c r="HK55" s="77" t="str">
        <f>IF(リスト!L54="","",リスト!L54)</f>
        <v>西神戸</v>
      </c>
      <c r="HL55" s="77" t="str">
        <f>IF(リスト!M54="","",リスト!M54)</f>
        <v>宝塚SW/S</v>
      </c>
      <c r="HM55" s="77" t="str">
        <f>IF(リスト!N54="","",リスト!N54)</f>
        <v>香久山</v>
      </c>
      <c r="HN55" s="77" t="str">
        <f>IF(リスト!O54="","",リスト!O54)</f>
        <v/>
      </c>
      <c r="HO55" s="460" t="str">
        <f>IF(リスト!P54="","",リスト!P54)</f>
        <v/>
      </c>
      <c r="IV55" s="395"/>
      <c r="IW55" s="395"/>
      <c r="IX55" s="395"/>
      <c r="IY55" s="395"/>
      <c r="IZ55" s="395"/>
      <c r="JA55" s="395"/>
      <c r="JB55" s="395"/>
      <c r="JC55" s="395"/>
      <c r="JD55" s="395"/>
      <c r="JE55" s="395"/>
      <c r="JF55" s="395"/>
      <c r="JG55" s="395"/>
      <c r="JH55" s="395"/>
      <c r="JI55" s="395"/>
      <c r="JJ55" s="395"/>
      <c r="JK55" s="395"/>
      <c r="JL55" s="395"/>
      <c r="JM55" s="395"/>
      <c r="JN55" s="395"/>
      <c r="JO55" s="395"/>
      <c r="JP55" s="395"/>
      <c r="JQ55" s="395"/>
      <c r="JR55" s="395"/>
      <c r="JS55" s="395"/>
      <c r="JT55" s="395"/>
      <c r="JU55" s="395"/>
      <c r="JV55" s="395"/>
      <c r="JW55" s="395"/>
      <c r="JX55" s="395"/>
      <c r="JY55" s="395"/>
      <c r="JZ55" s="395"/>
      <c r="KA55" s="395"/>
      <c r="KB55" s="395"/>
      <c r="KC55" s="395"/>
      <c r="KD55" s="395"/>
      <c r="KE55" s="395"/>
      <c r="KF55" s="395"/>
      <c r="KG55" s="395"/>
      <c r="KH55" s="395"/>
      <c r="KI55" s="395"/>
      <c r="KJ55" s="395"/>
      <c r="KK55" s="395"/>
      <c r="KL55" s="395"/>
      <c r="KM55" s="395"/>
      <c r="KN55" s="395"/>
      <c r="KO55" s="395"/>
      <c r="KP55" s="395"/>
      <c r="KQ55" s="395"/>
      <c r="KR55" s="395"/>
      <c r="KS55" s="395"/>
      <c r="KT55" s="395"/>
      <c r="KU55" s="395"/>
      <c r="KV55" s="395"/>
      <c r="KW55" s="395"/>
      <c r="KX55" s="395"/>
      <c r="KY55" s="395"/>
      <c r="KZ55" s="395"/>
      <c r="LA55" s="395"/>
      <c r="LB55" s="395"/>
      <c r="LC55" s="395"/>
      <c r="LD55" s="395"/>
      <c r="LE55" s="395"/>
      <c r="LF55" s="395"/>
      <c r="LG55" s="395"/>
      <c r="LH55" s="395"/>
      <c r="LI55" s="395"/>
      <c r="LJ55" s="395"/>
      <c r="LK55" s="395"/>
      <c r="LL55" s="395"/>
      <c r="LM55" s="395"/>
      <c r="LN55" s="395"/>
      <c r="LO55" s="395"/>
      <c r="LP55" s="395"/>
      <c r="LQ55" s="395"/>
      <c r="LR55" s="395"/>
      <c r="LS55" s="395"/>
      <c r="LT55" s="395"/>
      <c r="LU55" s="395"/>
      <c r="LV55" s="395"/>
      <c r="LW55" s="395"/>
      <c r="LX55" s="395"/>
      <c r="LY55" s="395"/>
      <c r="LZ55" s="395"/>
      <c r="MA55" s="395"/>
      <c r="MB55" s="395"/>
      <c r="MC55" s="395"/>
      <c r="MD55" s="395"/>
      <c r="ME55" s="395"/>
      <c r="MF55" s="395"/>
      <c r="MG55" s="395"/>
      <c r="MH55" s="395"/>
      <c r="MI55" s="395"/>
      <c r="MJ55" s="395"/>
      <c r="MK55" s="395"/>
      <c r="ML55" s="395"/>
      <c r="MM55" s="395"/>
      <c r="MN55" s="395"/>
      <c r="MO55" s="395"/>
      <c r="MP55" s="395"/>
      <c r="MQ55" s="395"/>
      <c r="MR55" s="395"/>
      <c r="MS55" s="395"/>
      <c r="MT55" s="395"/>
      <c r="MU55" s="395"/>
      <c r="MV55" s="395"/>
      <c r="MW55" s="395"/>
      <c r="MX55" s="395"/>
      <c r="MY55" s="395"/>
      <c r="MZ55" s="395"/>
      <c r="NA55" s="395"/>
      <c r="NB55" s="395"/>
      <c r="NC55" s="395"/>
      <c r="ND55" s="395"/>
      <c r="NE55" s="395"/>
      <c r="NF55" s="395"/>
      <c r="NG55" s="395"/>
      <c r="NH55" s="395"/>
      <c r="NI55" s="395"/>
      <c r="NJ55" s="395"/>
      <c r="NK55" s="395"/>
      <c r="NL55" s="395"/>
      <c r="NM55" s="395"/>
      <c r="NN55" s="395"/>
      <c r="NO55" s="395"/>
      <c r="NP55" s="395"/>
      <c r="NQ55" s="395"/>
      <c r="NR55" s="395"/>
      <c r="NS55" s="395"/>
      <c r="NT55" s="395"/>
      <c r="NU55" s="395"/>
      <c r="NV55" s="395"/>
      <c r="NW55" s="395"/>
      <c r="NX55" s="395"/>
      <c r="NY55" s="395"/>
      <c r="NZ55" s="395"/>
      <c r="OA55" s="395"/>
      <c r="OB55" s="395"/>
      <c r="OC55" s="395"/>
      <c r="OD55" s="395"/>
      <c r="OE55" s="395"/>
      <c r="OF55" s="395"/>
      <c r="OG55" s="395"/>
      <c r="OH55" s="395"/>
      <c r="OI55" s="395"/>
      <c r="OJ55" s="395"/>
      <c r="OK55" s="395"/>
      <c r="OL55" s="395"/>
      <c r="OM55" s="395"/>
      <c r="ON55" s="395"/>
      <c r="OO55" s="395"/>
      <c r="OP55" s="395"/>
      <c r="OQ55" s="395"/>
      <c r="OR55" s="395"/>
      <c r="OS55" s="395"/>
      <c r="OT55" s="395"/>
      <c r="OU55" s="395"/>
      <c r="OV55" s="395"/>
      <c r="OW55" s="395"/>
      <c r="OX55" s="395"/>
      <c r="OY55" s="395"/>
      <c r="OZ55" s="395"/>
      <c r="PA55" s="395"/>
      <c r="PB55" s="395"/>
      <c r="PC55" s="395"/>
      <c r="PD55" s="395"/>
      <c r="PE55" s="395"/>
      <c r="PF55" s="395"/>
      <c r="PG55" s="395"/>
      <c r="PH55" s="395"/>
      <c r="PI55" s="395"/>
      <c r="PJ55" s="395"/>
      <c r="PK55" s="395"/>
      <c r="PL55" s="395"/>
      <c r="PM55" s="395"/>
      <c r="PN55" s="395"/>
      <c r="PO55" s="395"/>
      <c r="PP55" s="395"/>
      <c r="PQ55" s="395"/>
      <c r="PR55" s="395"/>
      <c r="PS55" s="395"/>
      <c r="PT55" s="395"/>
      <c r="PU55" s="395"/>
      <c r="PV55" s="395"/>
      <c r="PW55" s="395"/>
      <c r="PX55" s="395"/>
      <c r="PY55" s="395"/>
      <c r="PZ55" s="395"/>
      <c r="QA55" s="395"/>
      <c r="QB55" s="395"/>
      <c r="QC55" s="395"/>
      <c r="QD55" s="395"/>
      <c r="QE55" s="395"/>
      <c r="QF55" s="395"/>
      <c r="QG55" s="395"/>
      <c r="QH55" s="395"/>
      <c r="QI55" s="395"/>
      <c r="QJ55" s="395"/>
      <c r="QK55" s="395"/>
      <c r="QL55" s="395"/>
      <c r="QM55" s="395"/>
      <c r="QN55" s="395"/>
      <c r="QO55" s="395"/>
      <c r="QP55" s="395"/>
      <c r="QQ55" s="395"/>
      <c r="QR55" s="395"/>
      <c r="QS55" s="395"/>
      <c r="QT55" s="395"/>
      <c r="QU55" s="395"/>
      <c r="QV55" s="395"/>
      <c r="QW55" s="395"/>
      <c r="QX55" s="395"/>
      <c r="QY55" s="395"/>
      <c r="QZ55" s="395"/>
      <c r="RA55" s="395"/>
      <c r="RB55" s="395"/>
      <c r="RC55" s="395"/>
      <c r="RD55" s="395"/>
      <c r="RE55" s="395"/>
      <c r="RF55" s="395"/>
      <c r="RG55" s="395"/>
      <c r="RH55" s="395"/>
      <c r="RI55" s="395"/>
      <c r="RJ55" s="395"/>
      <c r="RK55" s="395"/>
      <c r="RL55" s="395"/>
      <c r="RM55" s="395"/>
      <c r="RN55" s="395"/>
      <c r="RO55" s="395"/>
      <c r="RP55" s="395"/>
      <c r="RQ55" s="395"/>
      <c r="RR55" s="395"/>
      <c r="RS55" s="395"/>
      <c r="RT55" s="395"/>
      <c r="RU55" s="395"/>
      <c r="RV55" s="395"/>
      <c r="RW55" s="395"/>
      <c r="RX55" s="395"/>
      <c r="RY55" s="395"/>
      <c r="RZ55" s="395"/>
      <c r="SA55" s="395"/>
      <c r="SB55" s="395"/>
      <c r="SC55" s="395"/>
      <c r="SD55" s="395"/>
      <c r="SE55" s="395"/>
      <c r="SF55" s="395"/>
      <c r="SG55" s="395"/>
      <c r="SH55" s="395"/>
      <c r="SI55" s="395"/>
      <c r="SJ55" s="395"/>
      <c r="SK55" s="395"/>
      <c r="SL55" s="395"/>
      <c r="SM55" s="395"/>
      <c r="SN55" s="395"/>
      <c r="SO55" s="395"/>
      <c r="SP55" s="395"/>
      <c r="SQ55" s="395"/>
      <c r="SR55" s="395"/>
      <c r="SS55" s="395"/>
      <c r="ST55" s="395"/>
      <c r="SU55" s="395"/>
      <c r="SV55" s="395"/>
      <c r="SW55" s="395"/>
      <c r="SX55" s="395"/>
      <c r="SY55" s="395"/>
      <c r="SZ55" s="395"/>
      <c r="TA55" s="395"/>
      <c r="TB55" s="395"/>
      <c r="TC55" s="395"/>
      <c r="TD55" s="395"/>
      <c r="TE55" s="395"/>
      <c r="TF55" s="395"/>
      <c r="TG55" s="395"/>
      <c r="TH55" s="395"/>
      <c r="TI55" s="395"/>
      <c r="TJ55" s="395"/>
      <c r="TK55" s="395"/>
    </row>
    <row r="56" spans="1:531" ht="21" customHeight="1" x14ac:dyDescent="0.2">
      <c r="A56" s="236"/>
      <c r="B56" s="709" t="s">
        <v>132</v>
      </c>
      <c r="C56" s="715"/>
      <c r="D56" s="716"/>
      <c r="E56" s="717"/>
      <c r="F56" s="709" t="s">
        <v>132</v>
      </c>
      <c r="G56" s="715"/>
      <c r="H56" s="716"/>
      <c r="I56" s="717"/>
      <c r="J56" s="709" t="s">
        <v>117</v>
      </c>
      <c r="K56" s="715"/>
      <c r="L56" s="716"/>
      <c r="M56" s="717"/>
      <c r="N56" s="709" t="s">
        <v>132</v>
      </c>
      <c r="O56" s="710"/>
      <c r="P56" s="715"/>
      <c r="Q56" s="716"/>
      <c r="R56" s="717"/>
      <c r="S56" s="709" t="s">
        <v>132</v>
      </c>
      <c r="T56" s="715"/>
      <c r="U56" s="716"/>
      <c r="V56" s="717"/>
      <c r="W56" s="709" t="s">
        <v>117</v>
      </c>
      <c r="X56" s="715"/>
      <c r="Y56" s="716"/>
      <c r="Z56" s="717"/>
      <c r="AA56" s="709" t="s">
        <v>117</v>
      </c>
      <c r="AB56" s="715"/>
      <c r="AC56" s="716"/>
      <c r="AD56" s="717"/>
      <c r="AE56" s="709" t="s">
        <v>117</v>
      </c>
      <c r="AF56" s="715"/>
      <c r="AG56" s="710"/>
      <c r="AH56" s="749"/>
      <c r="AI56" s="717"/>
      <c r="AJ56" s="709" t="s">
        <v>132</v>
      </c>
      <c r="AK56" s="715"/>
      <c r="AL56" s="716"/>
      <c r="AM56" s="717"/>
      <c r="AN56" s="709" t="s">
        <v>132</v>
      </c>
      <c r="AO56" s="715"/>
      <c r="AP56" s="716"/>
      <c r="AQ56" s="717"/>
      <c r="AR56" s="709" t="s">
        <v>132</v>
      </c>
      <c r="AS56" s="715"/>
      <c r="AT56" s="716"/>
      <c r="AU56" s="717"/>
      <c r="AV56" s="709" t="s">
        <v>132</v>
      </c>
      <c r="AW56" s="715"/>
      <c r="AX56" s="710"/>
      <c r="AY56" s="749"/>
      <c r="AZ56" s="717"/>
      <c r="BA56" s="709" t="s">
        <v>117</v>
      </c>
      <c r="BB56" s="715"/>
      <c r="BC56" s="716"/>
      <c r="BD56" s="717"/>
      <c r="BE56" s="709" t="s">
        <v>117</v>
      </c>
      <c r="BF56" s="715"/>
      <c r="BG56" s="716"/>
      <c r="BH56" s="717"/>
      <c r="BI56" s="709" t="s">
        <v>117</v>
      </c>
      <c r="BJ56" s="715"/>
      <c r="BK56" s="716"/>
      <c r="BL56" s="717"/>
      <c r="BM56" s="709" t="s">
        <v>117</v>
      </c>
      <c r="BN56" s="715"/>
      <c r="BO56" s="710"/>
      <c r="BP56" s="749"/>
      <c r="BQ56" s="717"/>
      <c r="BR56" s="709" t="s">
        <v>117</v>
      </c>
      <c r="BS56" s="715"/>
      <c r="BT56" s="716"/>
      <c r="BU56" s="717"/>
      <c r="BV56" s="709" t="s">
        <v>117</v>
      </c>
      <c r="BW56" s="715"/>
      <c r="BX56" s="716"/>
      <c r="BY56" s="717"/>
      <c r="BZ56" s="709" t="s">
        <v>117</v>
      </c>
      <c r="CA56" s="715"/>
      <c r="CB56" s="716"/>
      <c r="CC56" s="717"/>
      <c r="CD56" s="709" t="s">
        <v>117</v>
      </c>
      <c r="CE56" s="715"/>
      <c r="CF56" s="710"/>
      <c r="CG56" s="749"/>
      <c r="CH56" s="717"/>
      <c r="CI56" s="709" t="s">
        <v>117</v>
      </c>
      <c r="CJ56" s="715"/>
      <c r="CK56" s="716"/>
      <c r="CL56" s="717"/>
      <c r="CM56" s="709" t="s">
        <v>117</v>
      </c>
      <c r="CN56" s="715"/>
      <c r="CO56" s="716"/>
      <c r="CP56" s="717"/>
      <c r="CQ56" s="709" t="s">
        <v>117</v>
      </c>
      <c r="CR56" s="715"/>
      <c r="CS56" s="716"/>
      <c r="CT56" s="717"/>
      <c r="CU56" s="709" t="s">
        <v>117</v>
      </c>
      <c r="CV56" s="715"/>
      <c r="CW56" s="710"/>
      <c r="CX56" s="749"/>
      <c r="CY56" s="717"/>
      <c r="CZ56" s="709" t="s">
        <v>132</v>
      </c>
      <c r="DA56" s="715"/>
      <c r="DB56" s="716"/>
      <c r="DC56" s="717"/>
      <c r="DD56" s="709" t="s">
        <v>132</v>
      </c>
      <c r="DE56" s="715"/>
      <c r="DF56" s="716"/>
      <c r="DG56" s="717"/>
      <c r="DH56" s="709" t="s">
        <v>132</v>
      </c>
      <c r="DI56" s="715"/>
      <c r="DJ56" s="716"/>
      <c r="DK56" s="717"/>
      <c r="DL56" s="709" t="s">
        <v>132</v>
      </c>
      <c r="DM56" s="715"/>
      <c r="DN56" s="716"/>
      <c r="DO56" s="717"/>
      <c r="DP56" s="709" t="s">
        <v>132</v>
      </c>
      <c r="DQ56" s="715"/>
      <c r="DR56" s="716"/>
      <c r="DS56" s="717"/>
      <c r="DT56" s="709" t="s">
        <v>117</v>
      </c>
      <c r="DU56" s="715"/>
      <c r="DV56" s="716"/>
      <c r="DW56" s="717"/>
      <c r="DX56" s="709" t="s">
        <v>117</v>
      </c>
      <c r="DY56" s="715"/>
      <c r="DZ56" s="716"/>
      <c r="EA56" s="717"/>
      <c r="EB56" s="709" t="s">
        <v>117</v>
      </c>
      <c r="EC56" s="715"/>
      <c r="ED56" s="716"/>
      <c r="EE56" s="717"/>
      <c r="EF56" s="709" t="s">
        <v>117</v>
      </c>
      <c r="EG56" s="715"/>
      <c r="EH56" s="716"/>
      <c r="EI56" s="717"/>
      <c r="EJ56" s="709" t="s">
        <v>117</v>
      </c>
      <c r="EK56" s="715"/>
      <c r="EL56" s="716"/>
      <c r="EM56" s="717"/>
      <c r="EN56" s="709" t="s">
        <v>117</v>
      </c>
      <c r="EO56" s="715"/>
      <c r="EP56" s="716"/>
      <c r="EQ56" s="717"/>
      <c r="ER56" s="709" t="s">
        <v>117</v>
      </c>
      <c r="ES56" s="715"/>
      <c r="ET56" s="716"/>
      <c r="EU56" s="717"/>
      <c r="EV56" s="709" t="s">
        <v>117</v>
      </c>
      <c r="EW56" s="665"/>
      <c r="EX56" s="658"/>
      <c r="EY56" s="658"/>
      <c r="EZ56" s="658"/>
      <c r="FA56" s="658"/>
      <c r="FB56" s="659"/>
      <c r="FC56" s="709" t="s">
        <v>117</v>
      </c>
      <c r="FD56" s="665"/>
      <c r="FE56" s="658"/>
      <c r="FF56" s="658"/>
      <c r="FG56" s="658"/>
      <c r="FH56" s="658"/>
      <c r="FI56" s="659"/>
      <c r="FJ56" s="709" t="s">
        <v>117</v>
      </c>
      <c r="FK56" s="715"/>
      <c r="FL56" s="710"/>
      <c r="FM56" s="715"/>
      <c r="FN56" s="715"/>
      <c r="FO56" s="715"/>
      <c r="FP56" s="800"/>
      <c r="FQ56" s="820"/>
      <c r="FR56" s="675"/>
      <c r="FS56" s="675"/>
      <c r="FT56" s="675"/>
      <c r="FU56" s="675"/>
      <c r="FV56" s="675"/>
      <c r="FW56" s="675"/>
      <c r="FX56" s="675"/>
      <c r="FY56" s="675"/>
      <c r="FZ56" s="675"/>
      <c r="GA56" s="675"/>
      <c r="GB56" s="675"/>
      <c r="GC56" s="675"/>
      <c r="GD56" s="675"/>
      <c r="GE56" s="675"/>
      <c r="GF56" s="675"/>
      <c r="GG56" s="675"/>
      <c r="GH56" s="675"/>
      <c r="GI56" s="675"/>
      <c r="GJ56" s="675"/>
      <c r="GK56" s="675"/>
      <c r="GL56" s="675"/>
      <c r="GM56" s="796"/>
      <c r="GN56" s="675"/>
      <c r="GO56" s="675"/>
      <c r="GP56" s="796"/>
      <c r="GQ56" s="675"/>
      <c r="GR56" s="675"/>
      <c r="GS56" s="675"/>
      <c r="GT56" s="675"/>
      <c r="GU56" s="675"/>
      <c r="GV56" s="675"/>
      <c r="GW56" s="675"/>
      <c r="GX56" s="675"/>
      <c r="GY56" s="235"/>
      <c r="HA56" s="115"/>
      <c r="HB56" s="199">
        <f>リスト!C55</f>
        <v>0</v>
      </c>
      <c r="HC56" s="111" t="str">
        <f>IF(リスト!D55="","",リスト!D55)</f>
        <v/>
      </c>
      <c r="HD56" s="111" t="str">
        <f>IF(リスト!F55="","",リスト!F55)</f>
        <v/>
      </c>
      <c r="HE56" s="111" t="str">
        <f>IF(リスト!E55="","",リスト!E55)</f>
        <v>消点</v>
      </c>
      <c r="HF56" s="202" t="str">
        <f>IF(リスト!G55="","",リスト!G55)</f>
        <v/>
      </c>
      <c r="HG56" s="77" t="str">
        <f>IF(リスト!H55="","",リスト!H55)</f>
        <v>鶴　橋</v>
      </c>
      <c r="HH56" s="77" t="str">
        <f>IF(リスト!I55="","",リスト!I55)</f>
        <v>小曽根</v>
      </c>
      <c r="HI56" s="77" t="str">
        <f>IF(リスト!J55="","",リスト!J55)</f>
        <v>中河内</v>
      </c>
      <c r="HJ56" s="77" t="str">
        <f>IF(リスト!K55="","",リスト!K55)</f>
        <v>北野田</v>
      </c>
      <c r="HK56" s="459" t="str">
        <f>IF(リスト!L55="","",リスト!L55)</f>
        <v/>
      </c>
      <c r="HL56" s="459" t="str">
        <f>IF(リスト!M55="","",リスト!M55)</f>
        <v/>
      </c>
      <c r="HM56" s="77" t="str">
        <f>IF(リスト!N55="","",リスト!N55)</f>
        <v>千　代</v>
      </c>
      <c r="HN56" s="77" t="str">
        <f>IF(リスト!O55="","",リスト!O55)</f>
        <v/>
      </c>
      <c r="HO56" s="460" t="str">
        <f>IF(リスト!P55="","",リスト!P55)</f>
        <v/>
      </c>
      <c r="IV56" s="395"/>
      <c r="IW56" s="395"/>
      <c r="IX56" s="395"/>
      <c r="IY56" s="395"/>
      <c r="IZ56" s="395"/>
      <c r="JA56" s="395"/>
      <c r="JB56" s="395"/>
      <c r="JC56" s="395"/>
      <c r="JD56" s="395"/>
      <c r="JE56" s="395"/>
      <c r="JF56" s="395"/>
      <c r="JG56" s="395"/>
      <c r="JH56" s="395"/>
      <c r="JI56" s="395"/>
      <c r="JJ56" s="395"/>
      <c r="JK56" s="395"/>
      <c r="JL56" s="395"/>
      <c r="JM56" s="395"/>
      <c r="JN56" s="395"/>
      <c r="JO56" s="395"/>
      <c r="JP56" s="395"/>
      <c r="JQ56" s="395"/>
      <c r="JR56" s="395"/>
      <c r="JS56" s="395"/>
      <c r="JT56" s="395"/>
      <c r="JU56" s="395"/>
      <c r="JV56" s="395"/>
      <c r="JW56" s="395"/>
      <c r="JX56" s="395"/>
      <c r="JY56" s="395"/>
      <c r="JZ56" s="395"/>
      <c r="KA56" s="395"/>
      <c r="KB56" s="395"/>
      <c r="KC56" s="395"/>
      <c r="KD56" s="395"/>
      <c r="KE56" s="395"/>
      <c r="KF56" s="395"/>
      <c r="KG56" s="395"/>
      <c r="KH56" s="395"/>
      <c r="KI56" s="395"/>
      <c r="KJ56" s="395"/>
      <c r="KK56" s="395"/>
      <c r="KL56" s="395"/>
      <c r="KM56" s="395"/>
      <c r="KN56" s="395"/>
      <c r="KO56" s="395"/>
      <c r="KP56" s="395"/>
      <c r="KQ56" s="395"/>
      <c r="KR56" s="395"/>
      <c r="KS56" s="395"/>
      <c r="KT56" s="395"/>
      <c r="KU56" s="395"/>
      <c r="KV56" s="395"/>
      <c r="KW56" s="395"/>
      <c r="KX56" s="395"/>
      <c r="KY56" s="395"/>
      <c r="KZ56" s="395"/>
      <c r="LA56" s="395"/>
      <c r="LB56" s="395"/>
      <c r="LC56" s="395"/>
      <c r="LD56" s="395"/>
      <c r="LE56" s="395"/>
      <c r="LF56" s="395"/>
      <c r="LG56" s="395"/>
      <c r="LH56" s="395"/>
      <c r="LI56" s="395"/>
      <c r="LJ56" s="395"/>
      <c r="LK56" s="395"/>
      <c r="LL56" s="395"/>
      <c r="LM56" s="395"/>
      <c r="LN56" s="395"/>
      <c r="LO56" s="395"/>
      <c r="LP56" s="395"/>
      <c r="LQ56" s="395"/>
      <c r="LR56" s="395"/>
      <c r="LS56" s="395"/>
      <c r="LT56" s="395"/>
      <c r="LU56" s="395"/>
      <c r="LV56" s="395"/>
      <c r="LW56" s="395"/>
      <c r="LX56" s="395"/>
      <c r="LY56" s="395"/>
      <c r="LZ56" s="395"/>
      <c r="MA56" s="395"/>
      <c r="MB56" s="395"/>
      <c r="MC56" s="395"/>
      <c r="MD56" s="395"/>
      <c r="ME56" s="395"/>
      <c r="MF56" s="395"/>
      <c r="MG56" s="395"/>
      <c r="MH56" s="395"/>
      <c r="MI56" s="395"/>
      <c r="MJ56" s="395"/>
      <c r="MK56" s="395"/>
      <c r="ML56" s="395"/>
      <c r="MM56" s="395"/>
      <c r="MN56" s="395"/>
      <c r="MO56" s="395"/>
      <c r="MP56" s="395"/>
      <c r="MQ56" s="395"/>
      <c r="MR56" s="395"/>
      <c r="MS56" s="395"/>
      <c r="MT56" s="395"/>
      <c r="MU56" s="395"/>
      <c r="MV56" s="395"/>
      <c r="MW56" s="395"/>
      <c r="MX56" s="395"/>
      <c r="MY56" s="395"/>
      <c r="MZ56" s="395"/>
      <c r="NA56" s="395"/>
      <c r="NB56" s="395"/>
      <c r="NC56" s="395"/>
      <c r="ND56" s="395"/>
      <c r="NE56" s="395"/>
      <c r="NF56" s="395"/>
      <c r="NG56" s="395"/>
      <c r="NH56" s="395"/>
      <c r="NI56" s="395"/>
      <c r="NJ56" s="395"/>
      <c r="NK56" s="395"/>
      <c r="NL56" s="395"/>
      <c r="NM56" s="395"/>
      <c r="NN56" s="395"/>
      <c r="NO56" s="395"/>
      <c r="NP56" s="395"/>
      <c r="NQ56" s="395"/>
      <c r="NR56" s="395"/>
      <c r="NS56" s="395"/>
      <c r="NT56" s="395"/>
      <c r="NU56" s="395"/>
      <c r="NV56" s="395"/>
      <c r="NW56" s="395"/>
      <c r="NX56" s="395"/>
      <c r="NY56" s="395"/>
      <c r="NZ56" s="395"/>
      <c r="OA56" s="395"/>
      <c r="OB56" s="395"/>
      <c r="OC56" s="395"/>
      <c r="OD56" s="395"/>
      <c r="OE56" s="395"/>
      <c r="OF56" s="395"/>
      <c r="OG56" s="395"/>
      <c r="OH56" s="395"/>
      <c r="OI56" s="395"/>
      <c r="OJ56" s="395"/>
      <c r="OK56" s="395"/>
      <c r="OL56" s="395"/>
      <c r="OM56" s="395"/>
      <c r="ON56" s="395"/>
      <c r="OO56" s="395"/>
      <c r="OP56" s="395"/>
      <c r="OQ56" s="395"/>
      <c r="OR56" s="395"/>
      <c r="OS56" s="395"/>
      <c r="OT56" s="395"/>
      <c r="OU56" s="395"/>
      <c r="OV56" s="395"/>
      <c r="OW56" s="395"/>
      <c r="OX56" s="395"/>
      <c r="OY56" s="395"/>
      <c r="OZ56" s="395"/>
      <c r="PA56" s="395"/>
      <c r="PB56" s="395"/>
      <c r="PC56" s="395"/>
      <c r="PD56" s="395"/>
      <c r="PE56" s="395"/>
      <c r="PF56" s="395"/>
      <c r="PG56" s="395"/>
      <c r="PH56" s="395"/>
      <c r="PI56" s="395"/>
      <c r="PJ56" s="395"/>
      <c r="PK56" s="395"/>
      <c r="PL56" s="395"/>
      <c r="PM56" s="395"/>
      <c r="PN56" s="395"/>
      <c r="PO56" s="395"/>
      <c r="PP56" s="395"/>
      <c r="PQ56" s="395"/>
      <c r="PR56" s="395"/>
      <c r="PS56" s="395"/>
      <c r="PT56" s="395"/>
      <c r="PU56" s="395"/>
      <c r="PV56" s="395"/>
      <c r="PW56" s="395"/>
      <c r="PX56" s="395"/>
      <c r="PY56" s="395"/>
      <c r="PZ56" s="395"/>
      <c r="QA56" s="395"/>
      <c r="QB56" s="395"/>
      <c r="QC56" s="395"/>
      <c r="QD56" s="395"/>
      <c r="QE56" s="395"/>
      <c r="QF56" s="395"/>
      <c r="QG56" s="395"/>
      <c r="QH56" s="395"/>
      <c r="QI56" s="395"/>
      <c r="QJ56" s="395"/>
      <c r="QK56" s="395"/>
      <c r="QL56" s="395"/>
      <c r="QM56" s="395"/>
      <c r="QN56" s="395"/>
      <c r="QO56" s="395"/>
      <c r="QP56" s="395"/>
      <c r="QQ56" s="395"/>
      <c r="QR56" s="395"/>
      <c r="QS56" s="395"/>
      <c r="QT56" s="395"/>
      <c r="QU56" s="395"/>
      <c r="QV56" s="395"/>
      <c r="QW56" s="395"/>
      <c r="QX56" s="395"/>
      <c r="QY56" s="395"/>
      <c r="QZ56" s="395"/>
      <c r="RA56" s="395"/>
      <c r="RB56" s="395"/>
      <c r="RC56" s="395"/>
      <c r="RD56" s="395"/>
      <c r="RE56" s="395"/>
      <c r="RF56" s="395"/>
      <c r="RG56" s="395"/>
      <c r="RH56" s="395"/>
      <c r="RI56" s="395"/>
      <c r="RJ56" s="395"/>
      <c r="RK56" s="395"/>
      <c r="RL56" s="395"/>
      <c r="RM56" s="395"/>
      <c r="RN56" s="395"/>
      <c r="RO56" s="395"/>
      <c r="RP56" s="395"/>
      <c r="RQ56" s="395"/>
      <c r="RR56" s="395"/>
      <c r="RS56" s="395"/>
      <c r="RT56" s="395"/>
      <c r="RU56" s="395"/>
      <c r="RV56" s="395"/>
      <c r="RW56" s="395"/>
      <c r="RX56" s="395"/>
      <c r="RY56" s="395"/>
      <c r="RZ56" s="395"/>
      <c r="SA56" s="395"/>
      <c r="SB56" s="395"/>
      <c r="SC56" s="395"/>
      <c r="SD56" s="395"/>
      <c r="SE56" s="395"/>
      <c r="SF56" s="395"/>
      <c r="SG56" s="395"/>
      <c r="SH56" s="395"/>
      <c r="SI56" s="395"/>
      <c r="SJ56" s="395"/>
      <c r="SK56" s="395"/>
      <c r="SL56" s="395"/>
      <c r="SM56" s="395"/>
      <c r="SN56" s="395"/>
      <c r="SO56" s="395"/>
      <c r="SP56" s="395"/>
      <c r="SQ56" s="395"/>
      <c r="SR56" s="395"/>
      <c r="SS56" s="395"/>
      <c r="ST56" s="395"/>
      <c r="SU56" s="395"/>
      <c r="SV56" s="395"/>
      <c r="SW56" s="395"/>
      <c r="SX56" s="395"/>
      <c r="SY56" s="395"/>
      <c r="SZ56" s="395"/>
      <c r="TA56" s="395"/>
      <c r="TB56" s="395"/>
      <c r="TC56" s="395"/>
      <c r="TD56" s="395"/>
      <c r="TE56" s="395"/>
      <c r="TF56" s="395"/>
      <c r="TG56" s="395"/>
      <c r="TH56" s="395"/>
      <c r="TI56" s="395"/>
      <c r="TJ56" s="395"/>
      <c r="TK56" s="395"/>
    </row>
    <row r="57" spans="1:531" ht="21" customHeight="1" x14ac:dyDescent="0.2">
      <c r="A57" s="137">
        <f>D57+H57+L57+Q57+U57+Y57+AC57+EH57+EL57+AH57+AL57+AP57+AT57+AY57+BC57+BK57+BP57+BT57+CB57+CG57+CK57+CS57+CX57+DB57+DF57+DJ57+DN57+DR57++DV57+DZ57+ED57+EP57+ET57+FA57+FH57+FO57+BG57+BX57+CO57</f>
        <v>0</v>
      </c>
      <c r="B57" s="660"/>
      <c r="C57" s="718"/>
      <c r="D57" s="719"/>
      <c r="E57" s="720"/>
      <c r="F57" s="660"/>
      <c r="G57" s="718"/>
      <c r="H57" s="719"/>
      <c r="I57" s="720"/>
      <c r="J57" s="660"/>
      <c r="K57" s="718"/>
      <c r="L57" s="719"/>
      <c r="M57" s="720"/>
      <c r="N57" s="660"/>
      <c r="O57" s="661"/>
      <c r="P57" s="718"/>
      <c r="Q57" s="719"/>
      <c r="R57" s="720"/>
      <c r="S57" s="660"/>
      <c r="T57" s="718"/>
      <c r="U57" s="719"/>
      <c r="V57" s="720"/>
      <c r="W57" s="660"/>
      <c r="X57" s="718"/>
      <c r="Y57" s="719"/>
      <c r="Z57" s="720"/>
      <c r="AA57" s="660"/>
      <c r="AB57" s="718"/>
      <c r="AC57" s="719"/>
      <c r="AD57" s="720"/>
      <c r="AE57" s="660"/>
      <c r="AF57" s="661"/>
      <c r="AG57" s="718"/>
      <c r="AH57" s="751"/>
      <c r="AI57" s="943"/>
      <c r="AJ57" s="660"/>
      <c r="AK57" s="718"/>
      <c r="AL57" s="719"/>
      <c r="AM57" s="720"/>
      <c r="AN57" s="660"/>
      <c r="AO57" s="718"/>
      <c r="AP57" s="719"/>
      <c r="AQ57" s="720"/>
      <c r="AR57" s="660"/>
      <c r="AS57" s="718"/>
      <c r="AT57" s="719"/>
      <c r="AU57" s="720"/>
      <c r="AV57" s="660"/>
      <c r="AW57" s="661"/>
      <c r="AX57" s="750"/>
      <c r="AY57" s="719"/>
      <c r="AZ57" s="940"/>
      <c r="BA57" s="660"/>
      <c r="BB57" s="718"/>
      <c r="BC57" s="719"/>
      <c r="BD57" s="720"/>
      <c r="BE57" s="660"/>
      <c r="BF57" s="718"/>
      <c r="BG57" s="719"/>
      <c r="BH57" s="720"/>
      <c r="BI57" s="660"/>
      <c r="BJ57" s="718"/>
      <c r="BK57" s="719"/>
      <c r="BL57" s="720"/>
      <c r="BM57" s="660"/>
      <c r="BN57" s="661"/>
      <c r="BO57" s="750"/>
      <c r="BP57" s="719"/>
      <c r="BQ57" s="940"/>
      <c r="BR57" s="660"/>
      <c r="BS57" s="718"/>
      <c r="BT57" s="719"/>
      <c r="BU57" s="720"/>
      <c r="BV57" s="660"/>
      <c r="BW57" s="718"/>
      <c r="BX57" s="719"/>
      <c r="BY57" s="720"/>
      <c r="BZ57" s="660"/>
      <c r="CA57" s="718"/>
      <c r="CB57" s="719"/>
      <c r="CC57" s="720"/>
      <c r="CD57" s="660"/>
      <c r="CE57" s="661"/>
      <c r="CF57" s="944"/>
      <c r="CG57" s="719"/>
      <c r="CH57" s="940"/>
      <c r="CI57" s="660"/>
      <c r="CJ57" s="718"/>
      <c r="CK57" s="719"/>
      <c r="CL57" s="720"/>
      <c r="CM57" s="660"/>
      <c r="CN57" s="718"/>
      <c r="CO57" s="719"/>
      <c r="CP57" s="720"/>
      <c r="CQ57" s="660"/>
      <c r="CR57" s="718"/>
      <c r="CS57" s="719"/>
      <c r="CT57" s="720"/>
      <c r="CU57" s="660"/>
      <c r="CV57" s="661"/>
      <c r="CW57" s="718"/>
      <c r="CX57" s="719"/>
      <c r="CY57" s="720"/>
      <c r="CZ57" s="660"/>
      <c r="DA57" s="718"/>
      <c r="DB57" s="719"/>
      <c r="DC57" s="720"/>
      <c r="DD57" s="660"/>
      <c r="DE57" s="718"/>
      <c r="DF57" s="719"/>
      <c r="DG57" s="720"/>
      <c r="DH57" s="660"/>
      <c r="DI57" s="718"/>
      <c r="DJ57" s="719"/>
      <c r="DK57" s="720"/>
      <c r="DL57" s="660"/>
      <c r="DM57" s="718"/>
      <c r="DN57" s="719"/>
      <c r="DO57" s="720"/>
      <c r="DP57" s="660"/>
      <c r="DQ57" s="718"/>
      <c r="DR57" s="719"/>
      <c r="DS57" s="720"/>
      <c r="DT57" s="660"/>
      <c r="DU57" s="718"/>
      <c r="DV57" s="719"/>
      <c r="DW57" s="720"/>
      <c r="DX57" s="660"/>
      <c r="DY57" s="718"/>
      <c r="DZ57" s="719"/>
      <c r="EA57" s="720"/>
      <c r="EB57" s="660"/>
      <c r="EC57" s="718"/>
      <c r="ED57" s="719"/>
      <c r="EE57" s="720"/>
      <c r="EF57" s="660"/>
      <c r="EG57" s="718"/>
      <c r="EH57" s="719"/>
      <c r="EI57" s="720"/>
      <c r="EJ57" s="660"/>
      <c r="EK57" s="718"/>
      <c r="EL57" s="719"/>
      <c r="EM57" s="720"/>
      <c r="EN57" s="660"/>
      <c r="EO57" s="718"/>
      <c r="EP57" s="719"/>
      <c r="EQ57" s="720"/>
      <c r="ER57" s="660"/>
      <c r="ES57" s="718"/>
      <c r="ET57" s="719"/>
      <c r="EU57" s="803"/>
      <c r="EV57" s="660"/>
      <c r="EW57" s="661"/>
      <c r="EX57" s="662"/>
      <c r="EY57" s="662"/>
      <c r="EZ57" s="663"/>
      <c r="FA57" s="803"/>
      <c r="FB57" s="803"/>
      <c r="FC57" s="660"/>
      <c r="FD57" s="661"/>
      <c r="FE57" s="662"/>
      <c r="FF57" s="662"/>
      <c r="FG57" s="663"/>
      <c r="FH57" s="803"/>
      <c r="FI57" s="720"/>
      <c r="FJ57" s="660"/>
      <c r="FK57" s="661"/>
      <c r="FL57" s="946"/>
      <c r="FM57" s="946"/>
      <c r="FN57" s="750"/>
      <c r="FO57" s="719"/>
      <c r="FP57" s="803"/>
      <c r="FQ57" s="827" t="str">
        <f>$HC$5</f>
        <v>山　内</v>
      </c>
      <c r="FR57" s="682" t="str">
        <f>$HC$6</f>
        <v>内　方</v>
      </c>
      <c r="FS57" s="682" t="str">
        <f>$HC$7</f>
        <v>平　澤</v>
      </c>
      <c r="FT57" s="682" t="str">
        <f>$HC$8</f>
        <v>船　水</v>
      </c>
      <c r="FU57" s="682" t="str">
        <f>$HC$9</f>
        <v>菅　野</v>
      </c>
      <c r="FV57" s="682" t="str">
        <f>$HC$10</f>
        <v>金　山</v>
      </c>
      <c r="FW57" s="682" t="str">
        <f>$HC$11</f>
        <v>荒　木</v>
      </c>
      <c r="FX57" s="682" t="str">
        <f>$HC$12</f>
        <v>今　井</v>
      </c>
      <c r="FY57" s="682" t="str">
        <f>$HC$13</f>
        <v>平　岡</v>
      </c>
      <c r="FZ57" s="682" t="str">
        <f>$HC$14</f>
        <v>古　澤</v>
      </c>
      <c r="GA57" s="682" t="str">
        <f>$HC$15</f>
        <v>髙比良</v>
      </c>
      <c r="GB57" s="682" t="str">
        <f>$HC$16</f>
        <v>平　松</v>
      </c>
      <c r="GC57" s="682" t="str">
        <f>$HC$17</f>
        <v>中　嶋</v>
      </c>
      <c r="GD57" s="682" t="str">
        <f>$HC$18</f>
        <v>藤　本</v>
      </c>
      <c r="GE57" s="682" t="str">
        <f>$HC$19</f>
        <v>幸　岡</v>
      </c>
      <c r="GF57" s="682" t="str">
        <f>$HC$20</f>
        <v>宮　地</v>
      </c>
      <c r="GG57" s="682" t="str">
        <f>$HC$21</f>
        <v>西　山</v>
      </c>
      <c r="GH57" s="682" t="str">
        <f>$HC$22</f>
        <v>工事Ｇ３</v>
      </c>
      <c r="GI57" s="682" t="str">
        <f>$HC$23</f>
        <v>西　田</v>
      </c>
      <c r="GJ57" s="682" t="str">
        <f>$HC$24</f>
        <v/>
      </c>
      <c r="GK57" s="787" t="str">
        <f>$HC$25</f>
        <v/>
      </c>
      <c r="GL57" s="682" t="str">
        <f>$HC$26</f>
        <v/>
      </c>
      <c r="GM57" s="787" t="str">
        <f>$HC$27</f>
        <v/>
      </c>
      <c r="GN57" s="682" t="str">
        <f>$HC$28</f>
        <v>河　口</v>
      </c>
      <c r="GO57" s="682" t="str">
        <f>$HC$29</f>
        <v>三　谷</v>
      </c>
      <c r="GP57" s="787" t="str">
        <f>$HC$30</f>
        <v>和　本</v>
      </c>
      <c r="GQ57" s="682" t="str">
        <f>$HC$31</f>
        <v>野　木</v>
      </c>
      <c r="GR57" s="682" t="str">
        <f>$HC$32</f>
        <v>東　條</v>
      </c>
      <c r="GS57" s="682" t="str">
        <f>$HC$33</f>
        <v>木　下</v>
      </c>
      <c r="GT57" s="682" t="str">
        <f>$HC$34</f>
        <v>前　島</v>
      </c>
      <c r="GU57" s="682" t="str">
        <f>$HC$35</f>
        <v>小　川</v>
      </c>
      <c r="GV57" s="682" t="str">
        <f>$HC$36</f>
        <v>河口消防</v>
      </c>
      <c r="GW57" s="682" t="str">
        <f>$HC$37</f>
        <v>ダイシン</v>
      </c>
      <c r="GX57" s="676" t="str">
        <f>$HC$38</f>
        <v>ヤマト・新生</v>
      </c>
      <c r="GY57" s="135">
        <f>A57</f>
        <v>0</v>
      </c>
      <c r="GZ57" s="105" t="str">
        <f>IF(GZ55&gt;GZ6,"",GZ55)</f>
        <v/>
      </c>
      <c r="HA57" s="115"/>
      <c r="HB57" s="199">
        <f>リスト!C56</f>
        <v>0</v>
      </c>
      <c r="HC57" s="111" t="str">
        <f>IF(リスト!D56="","",リスト!D56)</f>
        <v/>
      </c>
      <c r="HD57" s="111" t="str">
        <f>IF(リスト!F56="","",リスト!F56)</f>
        <v/>
      </c>
      <c r="HE57" s="111" t="str">
        <f>IF(リスト!E56="","",リスト!E56)</f>
        <v>消点（通信）</v>
      </c>
      <c r="HF57" s="202" t="str">
        <f>IF(リスト!G56="","",リスト!G56)</f>
        <v/>
      </c>
      <c r="HG57" s="77" t="str">
        <f>IF(リスト!H56="","",リスト!H56)</f>
        <v>中川町</v>
      </c>
      <c r="HH57" s="77" t="str">
        <f>IF(リスト!I56="","",リスト!I56)</f>
        <v>御幣島</v>
      </c>
      <c r="HI57" s="77" t="str">
        <f>IF(リスト!J56="","",リスト!J56)</f>
        <v>川　辺</v>
      </c>
      <c r="HJ57" s="77" t="str">
        <f>IF(リスト!K56="","",リスト!K56)</f>
        <v>福　田</v>
      </c>
      <c r="HK57" s="77" t="str">
        <f>IF(リスト!L56="","",リスト!L56)</f>
        <v>葺　合</v>
      </c>
      <c r="HL57" s="77" t="str">
        <f>IF(リスト!M56="","",リスト!M56)</f>
        <v>三　田</v>
      </c>
      <c r="HM57" s="459" t="str">
        <f>IF(リスト!N56="","",リスト!N56)</f>
        <v/>
      </c>
      <c r="HN57" s="77" t="str">
        <f>IF(リスト!O56="","",リスト!O56)</f>
        <v/>
      </c>
      <c r="HO57" s="460" t="str">
        <f>IF(リスト!P56="","",リスト!P56)</f>
        <v/>
      </c>
      <c r="IV57" s="395"/>
      <c r="IW57" s="395"/>
      <c r="IX57" s="395"/>
      <c r="IY57" s="395"/>
      <c r="IZ57" s="395"/>
      <c r="JA57" s="395"/>
      <c r="JB57" s="395"/>
      <c r="JC57" s="395"/>
      <c r="JD57" s="395"/>
      <c r="JE57" s="395"/>
      <c r="JF57" s="395"/>
      <c r="JG57" s="395"/>
      <c r="JH57" s="395"/>
      <c r="JI57" s="395"/>
      <c r="JJ57" s="395"/>
      <c r="JK57" s="395"/>
      <c r="JL57" s="395"/>
      <c r="JM57" s="395"/>
      <c r="JN57" s="395"/>
      <c r="JO57" s="395"/>
      <c r="JP57" s="395"/>
      <c r="JQ57" s="395"/>
      <c r="JR57" s="395"/>
      <c r="JS57" s="395"/>
      <c r="JT57" s="395"/>
      <c r="JU57" s="395"/>
      <c r="JV57" s="395"/>
      <c r="JW57" s="395"/>
      <c r="JX57" s="395"/>
      <c r="JY57" s="395"/>
      <c r="JZ57" s="395"/>
      <c r="KA57" s="395"/>
      <c r="KB57" s="395"/>
      <c r="KC57" s="395"/>
      <c r="KD57" s="395"/>
      <c r="KE57" s="395"/>
      <c r="KF57" s="395"/>
      <c r="KG57" s="395"/>
      <c r="KH57" s="395"/>
      <c r="KI57" s="395"/>
      <c r="KJ57" s="395"/>
      <c r="KK57" s="395"/>
      <c r="KL57" s="395"/>
      <c r="KM57" s="395"/>
      <c r="KN57" s="395"/>
      <c r="KO57" s="395"/>
      <c r="KP57" s="395"/>
      <c r="KQ57" s="395"/>
      <c r="KR57" s="395"/>
      <c r="KS57" s="395"/>
      <c r="KT57" s="395"/>
      <c r="KU57" s="395"/>
      <c r="KV57" s="395"/>
      <c r="KW57" s="395"/>
      <c r="KX57" s="395"/>
      <c r="KY57" s="395"/>
      <c r="KZ57" s="395"/>
      <c r="LA57" s="395"/>
      <c r="LB57" s="395"/>
      <c r="LC57" s="395"/>
      <c r="LD57" s="395"/>
      <c r="LE57" s="395"/>
      <c r="LF57" s="395"/>
      <c r="LG57" s="395"/>
      <c r="LH57" s="395"/>
      <c r="LI57" s="395"/>
      <c r="LJ57" s="395"/>
      <c r="LK57" s="395"/>
      <c r="LL57" s="395"/>
      <c r="LM57" s="395"/>
      <c r="LN57" s="395"/>
      <c r="LO57" s="395"/>
      <c r="LP57" s="395"/>
      <c r="LQ57" s="395"/>
      <c r="LR57" s="395"/>
      <c r="LS57" s="395"/>
      <c r="LT57" s="395"/>
      <c r="LU57" s="395"/>
      <c r="LV57" s="395"/>
      <c r="LW57" s="395"/>
      <c r="LX57" s="395"/>
      <c r="LY57" s="395"/>
      <c r="LZ57" s="395"/>
      <c r="MA57" s="395"/>
      <c r="MB57" s="395"/>
      <c r="MC57" s="395"/>
      <c r="MD57" s="395"/>
      <c r="ME57" s="395"/>
      <c r="MF57" s="395"/>
      <c r="MG57" s="395"/>
      <c r="MH57" s="395"/>
      <c r="MI57" s="395"/>
      <c r="MJ57" s="395"/>
      <c r="MK57" s="395"/>
      <c r="ML57" s="395"/>
      <c r="MM57" s="395"/>
      <c r="MN57" s="395"/>
      <c r="MO57" s="395"/>
      <c r="MP57" s="395"/>
      <c r="MQ57" s="395"/>
      <c r="MR57" s="395"/>
      <c r="MS57" s="395"/>
      <c r="MT57" s="395"/>
      <c r="MU57" s="395"/>
      <c r="MV57" s="395"/>
      <c r="MW57" s="395"/>
      <c r="MX57" s="395"/>
      <c r="MY57" s="395"/>
      <c r="MZ57" s="395"/>
      <c r="NA57" s="395"/>
      <c r="NB57" s="395"/>
      <c r="NC57" s="395"/>
      <c r="ND57" s="395"/>
      <c r="NE57" s="395"/>
      <c r="NF57" s="395"/>
      <c r="NG57" s="395"/>
      <c r="NH57" s="395"/>
      <c r="NI57" s="395"/>
      <c r="NJ57" s="395"/>
      <c r="NK57" s="395"/>
      <c r="NL57" s="395"/>
      <c r="NM57" s="395"/>
      <c r="NN57" s="395"/>
      <c r="NO57" s="395"/>
      <c r="NP57" s="395"/>
      <c r="NQ57" s="395"/>
      <c r="NR57" s="395"/>
      <c r="NS57" s="395"/>
      <c r="NT57" s="395"/>
      <c r="NU57" s="395"/>
      <c r="NV57" s="395"/>
      <c r="NW57" s="395"/>
      <c r="NX57" s="395"/>
      <c r="NY57" s="395"/>
      <c r="NZ57" s="395"/>
      <c r="OA57" s="395"/>
      <c r="OB57" s="395"/>
      <c r="OC57" s="395"/>
      <c r="OD57" s="395"/>
      <c r="OE57" s="395"/>
      <c r="OF57" s="395"/>
      <c r="OG57" s="395"/>
      <c r="OH57" s="395"/>
      <c r="OI57" s="395"/>
      <c r="OJ57" s="395"/>
      <c r="OK57" s="395"/>
      <c r="OL57" s="395"/>
      <c r="OM57" s="395"/>
      <c r="ON57" s="395"/>
      <c r="OO57" s="395"/>
      <c r="OP57" s="395"/>
      <c r="OQ57" s="395"/>
      <c r="OR57" s="395"/>
      <c r="OS57" s="395"/>
      <c r="OT57" s="395"/>
      <c r="OU57" s="395"/>
      <c r="OV57" s="395"/>
      <c r="OW57" s="395"/>
      <c r="OX57" s="395"/>
      <c r="OY57" s="395"/>
      <c r="OZ57" s="395"/>
      <c r="PA57" s="395"/>
      <c r="PB57" s="395"/>
      <c r="PC57" s="395"/>
      <c r="PD57" s="395"/>
      <c r="PE57" s="395"/>
      <c r="PF57" s="395"/>
      <c r="PG57" s="395"/>
      <c r="PH57" s="395"/>
      <c r="PI57" s="395"/>
      <c r="PJ57" s="395"/>
      <c r="PK57" s="395"/>
      <c r="PL57" s="395"/>
      <c r="PM57" s="395"/>
      <c r="PN57" s="395"/>
      <c r="PO57" s="395"/>
      <c r="PP57" s="395"/>
      <c r="PQ57" s="395"/>
      <c r="PR57" s="395"/>
      <c r="PS57" s="395"/>
      <c r="PT57" s="395"/>
      <c r="PU57" s="395"/>
      <c r="PV57" s="395"/>
      <c r="PW57" s="395"/>
      <c r="PX57" s="395"/>
      <c r="PY57" s="395"/>
      <c r="PZ57" s="395"/>
      <c r="QA57" s="395"/>
      <c r="QB57" s="395"/>
      <c r="QC57" s="395"/>
      <c r="QD57" s="395"/>
      <c r="QE57" s="395"/>
      <c r="QF57" s="395"/>
      <c r="QG57" s="395"/>
      <c r="QH57" s="395"/>
      <c r="QI57" s="395"/>
      <c r="QJ57" s="395"/>
      <c r="QK57" s="395"/>
      <c r="QL57" s="395"/>
      <c r="QM57" s="395"/>
      <c r="QN57" s="395"/>
      <c r="QO57" s="395"/>
      <c r="QP57" s="395"/>
      <c r="QQ57" s="395"/>
      <c r="QR57" s="395"/>
      <c r="QS57" s="395"/>
      <c r="QT57" s="395"/>
      <c r="QU57" s="395"/>
      <c r="QV57" s="395"/>
      <c r="QW57" s="395"/>
      <c r="QX57" s="395"/>
      <c r="QY57" s="395"/>
      <c r="QZ57" s="395"/>
      <c r="RA57" s="395"/>
      <c r="RB57" s="395"/>
      <c r="RC57" s="395"/>
      <c r="RD57" s="395"/>
      <c r="RE57" s="395"/>
      <c r="RF57" s="395"/>
      <c r="RG57" s="395"/>
      <c r="RH57" s="395"/>
      <c r="RI57" s="395"/>
      <c r="RJ57" s="395"/>
      <c r="RK57" s="395"/>
      <c r="RL57" s="395"/>
      <c r="RM57" s="395"/>
      <c r="RN57" s="395"/>
      <c r="RO57" s="395"/>
      <c r="RP57" s="395"/>
      <c r="RQ57" s="395"/>
      <c r="RR57" s="395"/>
      <c r="RS57" s="395"/>
      <c r="RT57" s="395"/>
      <c r="RU57" s="395"/>
      <c r="RV57" s="395"/>
      <c r="RW57" s="395"/>
      <c r="RX57" s="395"/>
      <c r="RY57" s="395"/>
      <c r="RZ57" s="395"/>
      <c r="SA57" s="395"/>
      <c r="SB57" s="395"/>
      <c r="SC57" s="395"/>
      <c r="SD57" s="395"/>
      <c r="SE57" s="395"/>
      <c r="SF57" s="395"/>
      <c r="SG57" s="395"/>
      <c r="SH57" s="395"/>
      <c r="SI57" s="395"/>
      <c r="SJ57" s="395"/>
      <c r="SK57" s="395"/>
      <c r="SL57" s="395"/>
      <c r="SM57" s="395"/>
      <c r="SN57" s="395"/>
      <c r="SO57" s="395"/>
      <c r="SP57" s="395"/>
      <c r="SQ57" s="395"/>
      <c r="SR57" s="395"/>
      <c r="SS57" s="395"/>
      <c r="ST57" s="395"/>
      <c r="SU57" s="395"/>
      <c r="SV57" s="395"/>
      <c r="SW57" s="395"/>
      <c r="SX57" s="395"/>
      <c r="SY57" s="395"/>
      <c r="SZ57" s="395"/>
      <c r="TA57" s="395"/>
      <c r="TB57" s="395"/>
      <c r="TC57" s="395"/>
      <c r="TD57" s="395"/>
      <c r="TE57" s="395"/>
      <c r="TF57" s="395"/>
      <c r="TG57" s="395"/>
      <c r="TH57" s="395"/>
      <c r="TI57" s="395"/>
      <c r="TJ57" s="395"/>
      <c r="TK57" s="395"/>
    </row>
    <row r="58" spans="1:531" ht="37.5" customHeight="1" x14ac:dyDescent="0.2">
      <c r="A58" s="61" t="s">
        <v>4</v>
      </c>
      <c r="B58" s="721"/>
      <c r="C58" s="723"/>
      <c r="D58" s="723"/>
      <c r="E58" s="656"/>
      <c r="F58" s="721"/>
      <c r="G58" s="723"/>
      <c r="H58" s="723"/>
      <c r="I58" s="656"/>
      <c r="J58" s="721"/>
      <c r="K58" s="723"/>
      <c r="L58" s="723"/>
      <c r="M58" s="656"/>
      <c r="N58" s="721"/>
      <c r="O58" s="723"/>
      <c r="P58" s="723"/>
      <c r="Q58" s="723"/>
      <c r="R58" s="656"/>
      <c r="S58" s="721"/>
      <c r="T58" s="723"/>
      <c r="U58" s="723"/>
      <c r="V58" s="656"/>
      <c r="W58" s="721"/>
      <c r="X58" s="723"/>
      <c r="Y58" s="723"/>
      <c r="Z58" s="656"/>
      <c r="AA58" s="721"/>
      <c r="AB58" s="723"/>
      <c r="AC58" s="723"/>
      <c r="AD58" s="656"/>
      <c r="AE58" s="808"/>
      <c r="AF58" s="723"/>
      <c r="AG58" s="723"/>
      <c r="AH58" s="723"/>
      <c r="AI58" s="821"/>
      <c r="AJ58" s="721"/>
      <c r="AK58" s="723"/>
      <c r="AL58" s="723"/>
      <c r="AM58" s="656"/>
      <c r="AN58" s="721"/>
      <c r="AO58" s="723"/>
      <c r="AP58" s="723"/>
      <c r="AQ58" s="656"/>
      <c r="AR58" s="721"/>
      <c r="AS58" s="723"/>
      <c r="AT58" s="723"/>
      <c r="AU58" s="656"/>
      <c r="AV58" s="721"/>
      <c r="AW58" s="723"/>
      <c r="AX58" s="723"/>
      <c r="AY58" s="656"/>
      <c r="AZ58" s="723"/>
      <c r="BA58" s="721"/>
      <c r="BB58" s="723"/>
      <c r="BC58" s="723"/>
      <c r="BD58" s="656"/>
      <c r="BE58" s="721"/>
      <c r="BF58" s="723"/>
      <c r="BG58" s="723"/>
      <c r="BH58" s="656"/>
      <c r="BI58" s="721"/>
      <c r="BJ58" s="723"/>
      <c r="BK58" s="723"/>
      <c r="BL58" s="656"/>
      <c r="BM58" s="721"/>
      <c r="BN58" s="723"/>
      <c r="BO58" s="723"/>
      <c r="BP58" s="656"/>
      <c r="BQ58" s="723"/>
      <c r="BR58" s="721"/>
      <c r="BS58" s="723"/>
      <c r="BT58" s="723"/>
      <c r="BU58" s="656"/>
      <c r="BV58" s="721"/>
      <c r="BW58" s="723"/>
      <c r="BX58" s="723"/>
      <c r="BY58" s="656"/>
      <c r="BZ58" s="721"/>
      <c r="CA58" s="723"/>
      <c r="CB58" s="723"/>
      <c r="CC58" s="656"/>
      <c r="CD58" s="721"/>
      <c r="CE58" s="723"/>
      <c r="CF58" s="723"/>
      <c r="CG58" s="656"/>
      <c r="CH58" s="723"/>
      <c r="CI58" s="721"/>
      <c r="CJ58" s="723"/>
      <c r="CK58" s="723"/>
      <c r="CL58" s="656"/>
      <c r="CM58" s="721"/>
      <c r="CN58" s="723"/>
      <c r="CO58" s="723"/>
      <c r="CP58" s="656"/>
      <c r="CQ58" s="721"/>
      <c r="CR58" s="723"/>
      <c r="CS58" s="723"/>
      <c r="CT58" s="656"/>
      <c r="CU58" s="721"/>
      <c r="CV58" s="723"/>
      <c r="CW58" s="723"/>
      <c r="CX58" s="723"/>
      <c r="CY58" s="656"/>
      <c r="CZ58" s="721"/>
      <c r="DA58" s="723"/>
      <c r="DB58" s="723"/>
      <c r="DC58" s="656"/>
      <c r="DD58" s="721"/>
      <c r="DE58" s="723"/>
      <c r="DF58" s="723"/>
      <c r="DG58" s="656"/>
      <c r="DH58" s="721"/>
      <c r="DI58" s="723"/>
      <c r="DJ58" s="723"/>
      <c r="DK58" s="656"/>
      <c r="DL58" s="721"/>
      <c r="DM58" s="723"/>
      <c r="DN58" s="723"/>
      <c r="DO58" s="656"/>
      <c r="DP58" s="721"/>
      <c r="DQ58" s="723"/>
      <c r="DR58" s="723"/>
      <c r="DS58" s="656"/>
      <c r="DT58" s="721"/>
      <c r="DU58" s="723"/>
      <c r="DV58" s="723"/>
      <c r="DW58" s="656"/>
      <c r="DX58" s="721"/>
      <c r="DY58" s="723"/>
      <c r="DZ58" s="723"/>
      <c r="EA58" s="656"/>
      <c r="EB58" s="721"/>
      <c r="EC58" s="723"/>
      <c r="ED58" s="723"/>
      <c r="EE58" s="656"/>
      <c r="EF58" s="721"/>
      <c r="EG58" s="723"/>
      <c r="EH58" s="723"/>
      <c r="EI58" s="656"/>
      <c r="EJ58" s="721"/>
      <c r="EK58" s="723"/>
      <c r="EL58" s="723"/>
      <c r="EM58" s="656"/>
      <c r="EN58" s="808"/>
      <c r="EO58" s="723"/>
      <c r="EP58" s="723"/>
      <c r="EQ58" s="821"/>
      <c r="ER58" s="721"/>
      <c r="ES58" s="723"/>
      <c r="ET58" s="723"/>
      <c r="EU58" s="656"/>
      <c r="EV58" s="807"/>
      <c r="EW58" s="645"/>
      <c r="EX58" s="645"/>
      <c r="EY58" s="645"/>
      <c r="EZ58" s="645"/>
      <c r="FA58" s="723"/>
      <c r="FB58" s="656"/>
      <c r="FC58" s="807"/>
      <c r="FD58" s="645"/>
      <c r="FE58" s="645"/>
      <c r="FF58" s="645"/>
      <c r="FG58" s="645"/>
      <c r="FH58" s="723"/>
      <c r="FI58" s="656"/>
      <c r="FJ58" s="807"/>
      <c r="FK58" s="645"/>
      <c r="FL58" s="723"/>
      <c r="FM58" s="723"/>
      <c r="FN58" s="723"/>
      <c r="FO58" s="723"/>
      <c r="FP58" s="656"/>
      <c r="FQ58" s="827"/>
      <c r="FR58" s="682"/>
      <c r="FS58" s="682"/>
      <c r="FT58" s="682"/>
      <c r="FU58" s="682"/>
      <c r="FV58" s="682"/>
      <c r="FW58" s="682"/>
      <c r="FX58" s="682"/>
      <c r="FY58" s="682"/>
      <c r="FZ58" s="682"/>
      <c r="GA58" s="682"/>
      <c r="GB58" s="682"/>
      <c r="GC58" s="682"/>
      <c r="GD58" s="682"/>
      <c r="GE58" s="682"/>
      <c r="GF58" s="682"/>
      <c r="GG58" s="682"/>
      <c r="GH58" s="682"/>
      <c r="GI58" s="682"/>
      <c r="GJ58" s="682"/>
      <c r="GK58" s="787"/>
      <c r="GL58" s="682"/>
      <c r="GM58" s="787"/>
      <c r="GN58" s="682"/>
      <c r="GO58" s="682"/>
      <c r="GP58" s="787"/>
      <c r="GQ58" s="682"/>
      <c r="GR58" s="682"/>
      <c r="GS58" s="682"/>
      <c r="GT58" s="682"/>
      <c r="GU58" s="682"/>
      <c r="GV58" s="682"/>
      <c r="GW58" s="682"/>
      <c r="GX58" s="676"/>
      <c r="GY58" s="34" t="s">
        <v>4</v>
      </c>
      <c r="HA58" s="115"/>
      <c r="HB58" s="199">
        <f>リスト!C57</f>
        <v>0</v>
      </c>
      <c r="HC58" s="111" t="str">
        <f>IF(リスト!D57="","",リスト!D57)</f>
        <v/>
      </c>
      <c r="HD58" s="111" t="str">
        <f>IF(リスト!F57="","",リスト!F57)</f>
        <v/>
      </c>
      <c r="HE58" s="111" t="str">
        <f>IF(リスト!E57="","",リスト!E57)</f>
        <v>消防設備ＲＹ</v>
      </c>
      <c r="HF58" s="202" t="str">
        <f>IF(リスト!G57="","",リスト!G57)</f>
        <v/>
      </c>
      <c r="HG58" s="77" t="str">
        <f>IF(リスト!H57="","",リスト!H57)</f>
        <v>今　里</v>
      </c>
      <c r="HH58" s="77" t="str">
        <f>IF(リスト!I57="","",リスト!I57)</f>
        <v>姫　島</v>
      </c>
      <c r="HI58" s="77" t="str">
        <f>IF(リスト!J57="","",リスト!J57)</f>
        <v>長　吉</v>
      </c>
      <c r="HJ58" s="77" t="str">
        <f>IF(リスト!K57="","",リスト!K57)</f>
        <v>汐ノ宮</v>
      </c>
      <c r="HK58" s="77" t="str">
        <f>IF(リスト!L57="","",リスト!L57)</f>
        <v>魚　崎</v>
      </c>
      <c r="HL58" s="77" t="str">
        <f>IF(リスト!M57="","",リスト!M57)</f>
        <v>羽束川</v>
      </c>
      <c r="HM58" s="77" t="str">
        <f>IF(リスト!N57="","",リスト!N57)</f>
        <v>新生駒</v>
      </c>
      <c r="HN58" s="77" t="str">
        <f>IF(リスト!O57="","",リスト!O57)</f>
        <v/>
      </c>
      <c r="HO58" s="460" t="str">
        <f>IF(リスト!P57="","",リスト!P57)</f>
        <v/>
      </c>
      <c r="IV58" s="395"/>
      <c r="IW58" s="395"/>
      <c r="IX58" s="395"/>
      <c r="IY58" s="395"/>
      <c r="IZ58" s="395"/>
      <c r="JA58" s="395"/>
      <c r="JB58" s="395"/>
      <c r="JC58" s="395"/>
      <c r="JD58" s="395"/>
      <c r="JE58" s="395"/>
      <c r="JF58" s="395"/>
      <c r="JG58" s="395"/>
      <c r="JH58" s="395"/>
      <c r="JI58" s="395"/>
      <c r="JJ58" s="395"/>
      <c r="JK58" s="395"/>
      <c r="JL58" s="395"/>
      <c r="JM58" s="395"/>
      <c r="JN58" s="395"/>
      <c r="JO58" s="395"/>
      <c r="JP58" s="395"/>
      <c r="JQ58" s="395"/>
      <c r="JR58" s="395"/>
      <c r="JS58" s="395"/>
      <c r="JT58" s="395"/>
      <c r="JU58" s="395"/>
      <c r="JV58" s="395"/>
      <c r="JW58" s="395"/>
      <c r="JX58" s="395"/>
      <c r="JY58" s="395"/>
      <c r="JZ58" s="395"/>
      <c r="KA58" s="395"/>
      <c r="KB58" s="395"/>
      <c r="KC58" s="395"/>
      <c r="KD58" s="395"/>
      <c r="KE58" s="395"/>
      <c r="KF58" s="395"/>
      <c r="KG58" s="395"/>
      <c r="KH58" s="395"/>
      <c r="KI58" s="395"/>
      <c r="KJ58" s="395"/>
      <c r="KK58" s="395"/>
      <c r="KL58" s="395"/>
      <c r="KM58" s="395"/>
      <c r="KN58" s="395"/>
      <c r="KO58" s="395"/>
      <c r="KP58" s="395"/>
      <c r="KQ58" s="395"/>
      <c r="KR58" s="395"/>
      <c r="KS58" s="395"/>
      <c r="KT58" s="395"/>
      <c r="KU58" s="395"/>
      <c r="KV58" s="395"/>
      <c r="KW58" s="395"/>
      <c r="KX58" s="395"/>
      <c r="KY58" s="395"/>
      <c r="KZ58" s="395"/>
      <c r="LA58" s="395"/>
      <c r="LB58" s="395"/>
      <c r="LC58" s="395"/>
      <c r="LD58" s="395"/>
      <c r="LE58" s="395"/>
      <c r="LF58" s="395"/>
      <c r="LG58" s="395"/>
      <c r="LH58" s="395"/>
      <c r="LI58" s="395"/>
      <c r="LJ58" s="395"/>
      <c r="LK58" s="395"/>
      <c r="LL58" s="395"/>
      <c r="LM58" s="395"/>
      <c r="LN58" s="395"/>
      <c r="LO58" s="395"/>
      <c r="LP58" s="395"/>
      <c r="LQ58" s="395"/>
      <c r="LR58" s="395"/>
      <c r="LS58" s="395"/>
      <c r="LT58" s="395"/>
      <c r="LU58" s="395"/>
      <c r="LV58" s="395"/>
      <c r="LW58" s="395"/>
      <c r="LX58" s="395"/>
      <c r="LY58" s="395"/>
      <c r="LZ58" s="395"/>
      <c r="MA58" s="395"/>
      <c r="MB58" s="395"/>
      <c r="MC58" s="395"/>
      <c r="MD58" s="395"/>
      <c r="ME58" s="395"/>
      <c r="MF58" s="395"/>
      <c r="MG58" s="395"/>
      <c r="MH58" s="395"/>
      <c r="MI58" s="395"/>
      <c r="MJ58" s="395"/>
      <c r="MK58" s="395"/>
      <c r="ML58" s="395"/>
      <c r="MM58" s="395"/>
      <c r="MN58" s="395"/>
      <c r="MO58" s="395"/>
      <c r="MP58" s="395"/>
      <c r="MQ58" s="395"/>
      <c r="MR58" s="395"/>
      <c r="MS58" s="395"/>
      <c r="MT58" s="395"/>
      <c r="MU58" s="395"/>
      <c r="MV58" s="395"/>
      <c r="MW58" s="395"/>
      <c r="MX58" s="395"/>
      <c r="MY58" s="395"/>
      <c r="MZ58" s="395"/>
      <c r="NA58" s="395"/>
      <c r="NB58" s="395"/>
      <c r="NC58" s="395"/>
      <c r="ND58" s="395"/>
      <c r="NE58" s="395"/>
      <c r="NF58" s="395"/>
      <c r="NG58" s="395"/>
      <c r="NH58" s="395"/>
      <c r="NI58" s="395"/>
      <c r="NJ58" s="395"/>
      <c r="NK58" s="395"/>
      <c r="NL58" s="395"/>
      <c r="NM58" s="395"/>
      <c r="NN58" s="395"/>
      <c r="NO58" s="395"/>
      <c r="NP58" s="395"/>
      <c r="NQ58" s="395"/>
      <c r="NR58" s="395"/>
      <c r="NS58" s="395"/>
      <c r="NT58" s="395"/>
      <c r="NU58" s="395"/>
      <c r="NV58" s="395"/>
      <c r="NW58" s="395"/>
      <c r="NX58" s="395"/>
      <c r="NY58" s="395"/>
      <c r="NZ58" s="395"/>
      <c r="OA58" s="395"/>
      <c r="OB58" s="395"/>
      <c r="OC58" s="395"/>
      <c r="OD58" s="395"/>
      <c r="OE58" s="395"/>
      <c r="OF58" s="395"/>
      <c r="OG58" s="395"/>
      <c r="OH58" s="395"/>
      <c r="OI58" s="395"/>
      <c r="OJ58" s="395"/>
      <c r="OK58" s="395"/>
      <c r="OL58" s="395"/>
      <c r="OM58" s="395"/>
      <c r="ON58" s="395"/>
      <c r="OO58" s="395"/>
      <c r="OP58" s="395"/>
      <c r="OQ58" s="395"/>
      <c r="OR58" s="395"/>
      <c r="OS58" s="395"/>
      <c r="OT58" s="395"/>
      <c r="OU58" s="395"/>
      <c r="OV58" s="395"/>
      <c r="OW58" s="395"/>
      <c r="OX58" s="395"/>
      <c r="OY58" s="395"/>
      <c r="OZ58" s="395"/>
      <c r="PA58" s="395"/>
      <c r="PB58" s="395"/>
      <c r="PC58" s="395"/>
      <c r="PD58" s="395"/>
      <c r="PE58" s="395"/>
      <c r="PF58" s="395"/>
      <c r="PG58" s="395"/>
      <c r="PH58" s="395"/>
      <c r="PI58" s="395"/>
      <c r="PJ58" s="395"/>
      <c r="PK58" s="395"/>
      <c r="PL58" s="395"/>
      <c r="PM58" s="395"/>
      <c r="PN58" s="395"/>
      <c r="PO58" s="395"/>
      <c r="PP58" s="395"/>
      <c r="PQ58" s="395"/>
      <c r="PR58" s="395"/>
      <c r="PS58" s="395"/>
      <c r="PT58" s="395"/>
      <c r="PU58" s="395"/>
      <c r="PV58" s="395"/>
      <c r="PW58" s="395"/>
      <c r="PX58" s="395"/>
      <c r="PY58" s="395"/>
      <c r="PZ58" s="395"/>
      <c r="QA58" s="395"/>
      <c r="QB58" s="395"/>
      <c r="QC58" s="395"/>
      <c r="QD58" s="395"/>
      <c r="QE58" s="395"/>
      <c r="QF58" s="395"/>
      <c r="QG58" s="395"/>
      <c r="QH58" s="395"/>
      <c r="QI58" s="395"/>
      <c r="QJ58" s="395"/>
      <c r="QK58" s="395"/>
      <c r="QL58" s="395"/>
      <c r="QM58" s="395"/>
      <c r="QN58" s="395"/>
      <c r="QO58" s="395"/>
      <c r="QP58" s="395"/>
      <c r="QQ58" s="395"/>
      <c r="QR58" s="395"/>
      <c r="QS58" s="395"/>
      <c r="QT58" s="395"/>
      <c r="QU58" s="395"/>
      <c r="QV58" s="395"/>
      <c r="QW58" s="395"/>
      <c r="QX58" s="395"/>
      <c r="QY58" s="395"/>
      <c r="QZ58" s="395"/>
      <c r="RA58" s="395"/>
      <c r="RB58" s="395"/>
      <c r="RC58" s="395"/>
      <c r="RD58" s="395"/>
      <c r="RE58" s="395"/>
      <c r="RF58" s="395"/>
      <c r="RG58" s="395"/>
      <c r="RH58" s="395"/>
      <c r="RI58" s="395"/>
      <c r="RJ58" s="395"/>
      <c r="RK58" s="395"/>
      <c r="RL58" s="395"/>
      <c r="RM58" s="395"/>
      <c r="RN58" s="395"/>
      <c r="RO58" s="395"/>
      <c r="RP58" s="395"/>
      <c r="RQ58" s="395"/>
      <c r="RR58" s="395"/>
      <c r="RS58" s="395"/>
      <c r="RT58" s="395"/>
      <c r="RU58" s="395"/>
      <c r="RV58" s="395"/>
      <c r="RW58" s="395"/>
      <c r="RX58" s="395"/>
      <c r="RY58" s="395"/>
      <c r="RZ58" s="395"/>
      <c r="SA58" s="395"/>
      <c r="SB58" s="395"/>
      <c r="SC58" s="395"/>
      <c r="SD58" s="395"/>
      <c r="SE58" s="395"/>
      <c r="SF58" s="395"/>
      <c r="SG58" s="395"/>
      <c r="SH58" s="395"/>
      <c r="SI58" s="395"/>
      <c r="SJ58" s="395"/>
      <c r="SK58" s="395"/>
      <c r="SL58" s="395"/>
      <c r="SM58" s="395"/>
      <c r="SN58" s="395"/>
      <c r="SO58" s="395"/>
      <c r="SP58" s="395"/>
      <c r="SQ58" s="395"/>
      <c r="SR58" s="395"/>
      <c r="SS58" s="395"/>
      <c r="ST58" s="395"/>
      <c r="SU58" s="395"/>
      <c r="SV58" s="395"/>
      <c r="SW58" s="395"/>
      <c r="SX58" s="395"/>
      <c r="SY58" s="395"/>
      <c r="SZ58" s="395"/>
      <c r="TA58" s="395"/>
      <c r="TB58" s="395"/>
      <c r="TC58" s="395"/>
      <c r="TD58" s="395"/>
      <c r="TE58" s="395"/>
      <c r="TF58" s="395"/>
      <c r="TG58" s="395"/>
      <c r="TH58" s="395"/>
      <c r="TI58" s="395"/>
      <c r="TJ58" s="395"/>
      <c r="TK58" s="395"/>
    </row>
    <row r="59" spans="1:531" ht="37.5" customHeight="1" thickBot="1" x14ac:dyDescent="0.25">
      <c r="A59" s="62"/>
      <c r="B59" s="722"/>
      <c r="C59" s="646"/>
      <c r="D59" s="646"/>
      <c r="E59" s="657"/>
      <c r="F59" s="722"/>
      <c r="G59" s="646"/>
      <c r="H59" s="646"/>
      <c r="I59" s="657"/>
      <c r="J59" s="722"/>
      <c r="K59" s="646"/>
      <c r="L59" s="646"/>
      <c r="M59" s="657"/>
      <c r="N59" s="722"/>
      <c r="O59" s="646"/>
      <c r="P59" s="646"/>
      <c r="Q59" s="646"/>
      <c r="R59" s="657"/>
      <c r="S59" s="722"/>
      <c r="T59" s="646"/>
      <c r="U59" s="646"/>
      <c r="V59" s="657"/>
      <c r="W59" s="722"/>
      <c r="X59" s="646"/>
      <c r="Y59" s="646"/>
      <c r="Z59" s="657"/>
      <c r="AA59" s="722"/>
      <c r="AB59" s="646"/>
      <c r="AC59" s="646"/>
      <c r="AD59" s="657"/>
      <c r="AE59" s="809"/>
      <c r="AF59" s="646"/>
      <c r="AG59" s="646"/>
      <c r="AH59" s="646"/>
      <c r="AI59" s="822"/>
      <c r="AJ59" s="722"/>
      <c r="AK59" s="646"/>
      <c r="AL59" s="646"/>
      <c r="AM59" s="657"/>
      <c r="AN59" s="722"/>
      <c r="AO59" s="646"/>
      <c r="AP59" s="646"/>
      <c r="AQ59" s="657"/>
      <c r="AR59" s="722"/>
      <c r="AS59" s="646"/>
      <c r="AT59" s="646"/>
      <c r="AU59" s="657"/>
      <c r="AV59" s="722"/>
      <c r="AW59" s="646"/>
      <c r="AX59" s="646"/>
      <c r="AY59" s="657"/>
      <c r="AZ59" s="646"/>
      <c r="BA59" s="722"/>
      <c r="BB59" s="646"/>
      <c r="BC59" s="646"/>
      <c r="BD59" s="657"/>
      <c r="BE59" s="722"/>
      <c r="BF59" s="646"/>
      <c r="BG59" s="646"/>
      <c r="BH59" s="657"/>
      <c r="BI59" s="722"/>
      <c r="BJ59" s="646"/>
      <c r="BK59" s="646"/>
      <c r="BL59" s="657"/>
      <c r="BM59" s="722"/>
      <c r="BN59" s="646"/>
      <c r="BO59" s="646"/>
      <c r="BP59" s="657"/>
      <c r="BQ59" s="646"/>
      <c r="BR59" s="722"/>
      <c r="BS59" s="646"/>
      <c r="BT59" s="646"/>
      <c r="BU59" s="657"/>
      <c r="BV59" s="722"/>
      <c r="BW59" s="646"/>
      <c r="BX59" s="646"/>
      <c r="BY59" s="657"/>
      <c r="BZ59" s="722"/>
      <c r="CA59" s="646"/>
      <c r="CB59" s="646"/>
      <c r="CC59" s="657"/>
      <c r="CD59" s="722"/>
      <c r="CE59" s="646"/>
      <c r="CF59" s="646"/>
      <c r="CG59" s="657"/>
      <c r="CH59" s="646"/>
      <c r="CI59" s="722"/>
      <c r="CJ59" s="646"/>
      <c r="CK59" s="646"/>
      <c r="CL59" s="657"/>
      <c r="CM59" s="722"/>
      <c r="CN59" s="646"/>
      <c r="CO59" s="646"/>
      <c r="CP59" s="657"/>
      <c r="CQ59" s="722"/>
      <c r="CR59" s="646"/>
      <c r="CS59" s="646"/>
      <c r="CT59" s="657"/>
      <c r="CU59" s="722"/>
      <c r="CV59" s="646"/>
      <c r="CW59" s="646"/>
      <c r="CX59" s="646"/>
      <c r="CY59" s="657"/>
      <c r="CZ59" s="722"/>
      <c r="DA59" s="646"/>
      <c r="DB59" s="646"/>
      <c r="DC59" s="657"/>
      <c r="DD59" s="722"/>
      <c r="DE59" s="646"/>
      <c r="DF59" s="646"/>
      <c r="DG59" s="657"/>
      <c r="DH59" s="722"/>
      <c r="DI59" s="646"/>
      <c r="DJ59" s="646"/>
      <c r="DK59" s="657"/>
      <c r="DL59" s="722"/>
      <c r="DM59" s="646"/>
      <c r="DN59" s="646"/>
      <c r="DO59" s="657"/>
      <c r="DP59" s="722"/>
      <c r="DQ59" s="646"/>
      <c r="DR59" s="646"/>
      <c r="DS59" s="657"/>
      <c r="DT59" s="722"/>
      <c r="DU59" s="646"/>
      <c r="DV59" s="646"/>
      <c r="DW59" s="657"/>
      <c r="DX59" s="722"/>
      <c r="DY59" s="646"/>
      <c r="DZ59" s="646"/>
      <c r="EA59" s="657"/>
      <c r="EB59" s="722"/>
      <c r="EC59" s="646"/>
      <c r="ED59" s="646"/>
      <c r="EE59" s="657"/>
      <c r="EF59" s="722"/>
      <c r="EG59" s="646"/>
      <c r="EH59" s="646"/>
      <c r="EI59" s="657"/>
      <c r="EJ59" s="722"/>
      <c r="EK59" s="646"/>
      <c r="EL59" s="646"/>
      <c r="EM59" s="657"/>
      <c r="EN59" s="809"/>
      <c r="EO59" s="646"/>
      <c r="EP59" s="646"/>
      <c r="EQ59" s="822"/>
      <c r="ER59" s="722"/>
      <c r="ES59" s="646"/>
      <c r="ET59" s="646"/>
      <c r="EU59" s="657"/>
      <c r="EV59" s="722"/>
      <c r="EW59" s="646"/>
      <c r="EX59" s="646"/>
      <c r="EY59" s="646"/>
      <c r="EZ59" s="646"/>
      <c r="FA59" s="646"/>
      <c r="FB59" s="657"/>
      <c r="FC59" s="722"/>
      <c r="FD59" s="646"/>
      <c r="FE59" s="646"/>
      <c r="FF59" s="646"/>
      <c r="FG59" s="646"/>
      <c r="FH59" s="646"/>
      <c r="FI59" s="657"/>
      <c r="FJ59" s="722"/>
      <c r="FK59" s="646"/>
      <c r="FL59" s="646"/>
      <c r="FM59" s="963"/>
      <c r="FN59" s="646"/>
      <c r="FO59" s="646"/>
      <c r="FP59" s="657"/>
      <c r="FQ59" s="828"/>
      <c r="FR59" s="683"/>
      <c r="FS59" s="683"/>
      <c r="FT59" s="683"/>
      <c r="FU59" s="683"/>
      <c r="FV59" s="683"/>
      <c r="FW59" s="683"/>
      <c r="FX59" s="683"/>
      <c r="FY59" s="683"/>
      <c r="FZ59" s="683"/>
      <c r="GA59" s="683"/>
      <c r="GB59" s="683"/>
      <c r="GC59" s="683"/>
      <c r="GD59" s="683"/>
      <c r="GE59" s="683"/>
      <c r="GF59" s="683"/>
      <c r="GG59" s="683"/>
      <c r="GH59" s="683"/>
      <c r="GI59" s="683"/>
      <c r="GJ59" s="683"/>
      <c r="GK59" s="788"/>
      <c r="GL59" s="683"/>
      <c r="GM59" s="788"/>
      <c r="GN59" s="683"/>
      <c r="GO59" s="683"/>
      <c r="GP59" s="788"/>
      <c r="GQ59" s="683"/>
      <c r="GR59" s="683"/>
      <c r="GS59" s="683"/>
      <c r="GT59" s="683"/>
      <c r="GU59" s="683"/>
      <c r="GV59" s="683"/>
      <c r="GW59" s="683"/>
      <c r="GX59" s="677"/>
      <c r="GY59" s="35">
        <f>((COUNTIF(FQ54:GK54,"○"))+(COUNTIF(FQ55:GK55,"○")))</f>
        <v>0</v>
      </c>
      <c r="HA59" s="115"/>
      <c r="HB59" s="199">
        <f>リスト!C58</f>
        <v>0</v>
      </c>
      <c r="HC59" s="111" t="str">
        <f>IF(リスト!D58="","",リスト!D58)</f>
        <v/>
      </c>
      <c r="HD59" s="111" t="str">
        <f>IF(リスト!F58="","",リスト!F58)</f>
        <v/>
      </c>
      <c r="HE59" s="111" t="str">
        <f>IF(リスト!E58="","",リスト!E58)</f>
        <v>電源修繕</v>
      </c>
      <c r="HF59" s="202" t="str">
        <f>IF(リスト!G58="","",リスト!G58)</f>
        <v/>
      </c>
      <c r="HG59" s="77" t="str">
        <f>IF(リスト!H58="","",リスト!H58)</f>
        <v>猪飼野</v>
      </c>
      <c r="HH59" s="77" t="str">
        <f>IF(リスト!I58="","",リスト!I58)</f>
        <v>　佃　</v>
      </c>
      <c r="HI59" s="77" t="str">
        <f>IF(リスト!J58="","",リスト!J58)</f>
        <v>平　野</v>
      </c>
      <c r="HJ59" s="77" t="str">
        <f>IF(リスト!K58="","",リスト!K58)</f>
        <v>日置荘</v>
      </c>
      <c r="HK59" s="77" t="str">
        <f>IF(リスト!L58="","",リスト!L58)</f>
        <v>深　江</v>
      </c>
      <c r="HL59" s="77" t="str">
        <f>IF(リスト!M58="","",リスト!M58)</f>
        <v>大　池</v>
      </c>
      <c r="HM59" s="77" t="str">
        <f>IF(リスト!N58="","",リスト!N58)</f>
        <v/>
      </c>
      <c r="HN59" s="77" t="str">
        <f>IF(リスト!O58="","",リスト!O58)</f>
        <v/>
      </c>
      <c r="HO59" s="460" t="str">
        <f>IF(リスト!P58="","",リスト!P58)</f>
        <v/>
      </c>
      <c r="IV59" s="395"/>
      <c r="IW59" s="395"/>
      <c r="IX59" s="395"/>
      <c r="IY59" s="395"/>
      <c r="IZ59" s="395"/>
      <c r="JA59" s="395"/>
      <c r="JB59" s="395"/>
      <c r="JC59" s="395"/>
      <c r="JD59" s="395"/>
      <c r="JE59" s="395"/>
      <c r="JF59" s="395"/>
      <c r="JG59" s="395"/>
      <c r="JH59" s="395"/>
      <c r="JI59" s="395"/>
      <c r="JJ59" s="395"/>
      <c r="JK59" s="395"/>
      <c r="JL59" s="395"/>
      <c r="JM59" s="395"/>
      <c r="JN59" s="395"/>
      <c r="JO59" s="395"/>
      <c r="JP59" s="395"/>
      <c r="JQ59" s="395"/>
      <c r="JR59" s="395"/>
      <c r="JS59" s="395"/>
      <c r="JT59" s="395"/>
      <c r="JU59" s="395"/>
      <c r="JV59" s="395"/>
      <c r="JW59" s="395"/>
      <c r="JX59" s="395"/>
      <c r="JY59" s="395"/>
      <c r="JZ59" s="395"/>
      <c r="KA59" s="395"/>
      <c r="KB59" s="395"/>
      <c r="KC59" s="395"/>
      <c r="KD59" s="395"/>
      <c r="KE59" s="395"/>
      <c r="KF59" s="395"/>
      <c r="KG59" s="395"/>
      <c r="KH59" s="395"/>
      <c r="KI59" s="395"/>
      <c r="KJ59" s="395"/>
      <c r="KK59" s="395"/>
      <c r="KL59" s="395"/>
      <c r="KM59" s="395"/>
      <c r="KN59" s="395"/>
      <c r="KO59" s="395"/>
      <c r="KP59" s="395"/>
      <c r="KQ59" s="395"/>
      <c r="KR59" s="395"/>
      <c r="KS59" s="395"/>
      <c r="KT59" s="395"/>
      <c r="KU59" s="395"/>
      <c r="KV59" s="395"/>
      <c r="KW59" s="395"/>
      <c r="KX59" s="395"/>
      <c r="KY59" s="395"/>
      <c r="KZ59" s="395"/>
      <c r="LA59" s="395"/>
      <c r="LB59" s="395"/>
      <c r="LC59" s="395"/>
      <c r="LD59" s="395"/>
      <c r="LE59" s="395"/>
      <c r="LF59" s="395"/>
      <c r="LG59" s="395"/>
      <c r="LH59" s="395"/>
      <c r="LI59" s="395"/>
      <c r="LJ59" s="395"/>
      <c r="LK59" s="395"/>
      <c r="LL59" s="395"/>
      <c r="LM59" s="395"/>
      <c r="LN59" s="395"/>
      <c r="LO59" s="395"/>
      <c r="LP59" s="395"/>
      <c r="LQ59" s="395"/>
      <c r="LR59" s="395"/>
      <c r="LS59" s="395"/>
      <c r="LT59" s="395"/>
      <c r="LU59" s="395"/>
      <c r="LV59" s="395"/>
      <c r="LW59" s="395"/>
      <c r="LX59" s="395"/>
      <c r="LY59" s="395"/>
      <c r="LZ59" s="395"/>
      <c r="MA59" s="395"/>
      <c r="MB59" s="395"/>
      <c r="MC59" s="395"/>
      <c r="MD59" s="395"/>
      <c r="ME59" s="395"/>
      <c r="MF59" s="395"/>
      <c r="MG59" s="395"/>
      <c r="MH59" s="395"/>
      <c r="MI59" s="395"/>
      <c r="MJ59" s="395"/>
      <c r="MK59" s="395"/>
      <c r="ML59" s="395"/>
      <c r="MM59" s="395"/>
      <c r="MN59" s="395"/>
      <c r="MO59" s="395"/>
      <c r="MP59" s="395"/>
      <c r="MQ59" s="395"/>
      <c r="MR59" s="395"/>
      <c r="MS59" s="395"/>
      <c r="MT59" s="395"/>
      <c r="MU59" s="395"/>
      <c r="MV59" s="395"/>
      <c r="MW59" s="395"/>
      <c r="MX59" s="395"/>
      <c r="MY59" s="395"/>
      <c r="MZ59" s="395"/>
      <c r="NA59" s="395"/>
      <c r="NB59" s="395"/>
      <c r="NC59" s="395"/>
      <c r="ND59" s="395"/>
      <c r="NE59" s="395"/>
      <c r="NF59" s="395"/>
      <c r="NG59" s="395"/>
      <c r="NH59" s="395"/>
      <c r="NI59" s="395"/>
      <c r="NJ59" s="395"/>
      <c r="NK59" s="395"/>
      <c r="NL59" s="395"/>
      <c r="NM59" s="395"/>
      <c r="NN59" s="395"/>
      <c r="NO59" s="395"/>
      <c r="NP59" s="395"/>
      <c r="NQ59" s="395"/>
      <c r="NR59" s="395"/>
      <c r="NS59" s="395"/>
      <c r="NT59" s="395"/>
      <c r="NU59" s="395"/>
      <c r="NV59" s="395"/>
      <c r="NW59" s="395"/>
      <c r="NX59" s="395"/>
      <c r="NY59" s="395"/>
      <c r="NZ59" s="395"/>
      <c r="OA59" s="395"/>
      <c r="OB59" s="395"/>
      <c r="OC59" s="395"/>
      <c r="OD59" s="395"/>
      <c r="OE59" s="395"/>
      <c r="OF59" s="395"/>
      <c r="OG59" s="395"/>
      <c r="OH59" s="395"/>
      <c r="OI59" s="395"/>
      <c r="OJ59" s="395"/>
      <c r="OK59" s="395"/>
      <c r="OL59" s="395"/>
      <c r="OM59" s="395"/>
      <c r="ON59" s="395"/>
      <c r="OO59" s="395"/>
      <c r="OP59" s="395"/>
      <c r="OQ59" s="395"/>
      <c r="OR59" s="395"/>
      <c r="OS59" s="395"/>
      <c r="OT59" s="395"/>
      <c r="OU59" s="395"/>
      <c r="OV59" s="395"/>
      <c r="OW59" s="395"/>
      <c r="OX59" s="395"/>
      <c r="OY59" s="395"/>
      <c r="OZ59" s="395"/>
      <c r="PA59" s="395"/>
      <c r="PB59" s="395"/>
      <c r="PC59" s="395"/>
      <c r="PD59" s="395"/>
      <c r="PE59" s="395"/>
      <c r="PF59" s="395"/>
      <c r="PG59" s="395"/>
      <c r="PH59" s="395"/>
      <c r="PI59" s="395"/>
      <c r="PJ59" s="395"/>
      <c r="PK59" s="395"/>
      <c r="PL59" s="395"/>
      <c r="PM59" s="395"/>
      <c r="PN59" s="395"/>
      <c r="PO59" s="395"/>
      <c r="PP59" s="395"/>
      <c r="PQ59" s="395"/>
      <c r="PR59" s="395"/>
      <c r="PS59" s="395"/>
      <c r="PT59" s="395"/>
      <c r="PU59" s="395"/>
      <c r="PV59" s="395"/>
      <c r="PW59" s="395"/>
      <c r="PX59" s="395"/>
      <c r="PY59" s="395"/>
      <c r="PZ59" s="395"/>
      <c r="QA59" s="395"/>
      <c r="QB59" s="395"/>
      <c r="QC59" s="395"/>
      <c r="QD59" s="395"/>
      <c r="QE59" s="395"/>
      <c r="QF59" s="395"/>
      <c r="QG59" s="395"/>
      <c r="QH59" s="395"/>
      <c r="QI59" s="395"/>
      <c r="QJ59" s="395"/>
      <c r="QK59" s="395"/>
      <c r="QL59" s="395"/>
      <c r="QM59" s="395"/>
      <c r="QN59" s="395"/>
      <c r="QO59" s="395"/>
      <c r="QP59" s="395"/>
      <c r="QQ59" s="395"/>
      <c r="QR59" s="395"/>
      <c r="QS59" s="395"/>
      <c r="QT59" s="395"/>
      <c r="QU59" s="395"/>
      <c r="QV59" s="395"/>
      <c r="QW59" s="395"/>
      <c r="QX59" s="395"/>
      <c r="QY59" s="395"/>
      <c r="QZ59" s="395"/>
      <c r="RA59" s="395"/>
      <c r="RB59" s="395"/>
      <c r="RC59" s="395"/>
      <c r="RD59" s="395"/>
      <c r="RE59" s="395"/>
      <c r="RF59" s="395"/>
      <c r="RG59" s="395"/>
      <c r="RH59" s="395"/>
      <c r="RI59" s="395"/>
      <c r="RJ59" s="395"/>
      <c r="RK59" s="395"/>
      <c r="RL59" s="395"/>
      <c r="RM59" s="395"/>
      <c r="RN59" s="395"/>
      <c r="RO59" s="395"/>
      <c r="RP59" s="395"/>
      <c r="RQ59" s="395"/>
      <c r="RR59" s="395"/>
      <c r="RS59" s="395"/>
      <c r="RT59" s="395"/>
      <c r="RU59" s="395"/>
      <c r="RV59" s="395"/>
      <c r="RW59" s="395"/>
      <c r="RX59" s="395"/>
      <c r="RY59" s="395"/>
      <c r="RZ59" s="395"/>
      <c r="SA59" s="395"/>
      <c r="SB59" s="395"/>
      <c r="SC59" s="395"/>
      <c r="SD59" s="395"/>
      <c r="SE59" s="395"/>
      <c r="SF59" s="395"/>
      <c r="SG59" s="395"/>
      <c r="SH59" s="395"/>
      <c r="SI59" s="395"/>
      <c r="SJ59" s="395"/>
      <c r="SK59" s="395"/>
      <c r="SL59" s="395"/>
      <c r="SM59" s="395"/>
      <c r="SN59" s="395"/>
      <c r="SO59" s="395"/>
      <c r="SP59" s="395"/>
      <c r="SQ59" s="395"/>
      <c r="SR59" s="395"/>
      <c r="SS59" s="395"/>
      <c r="ST59" s="395"/>
      <c r="SU59" s="395"/>
      <c r="SV59" s="395"/>
      <c r="SW59" s="395"/>
      <c r="SX59" s="395"/>
      <c r="SY59" s="395"/>
      <c r="SZ59" s="395"/>
      <c r="TA59" s="395"/>
      <c r="TB59" s="395"/>
      <c r="TC59" s="395"/>
      <c r="TD59" s="395"/>
      <c r="TE59" s="395"/>
      <c r="TF59" s="395"/>
      <c r="TG59" s="395"/>
      <c r="TH59" s="395"/>
      <c r="TI59" s="395"/>
      <c r="TJ59" s="395"/>
      <c r="TK59" s="395"/>
    </row>
    <row r="60" spans="1:531" ht="22.5" customHeight="1" x14ac:dyDescent="0.2">
      <c r="B60" s="116"/>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c r="BJ60" s="117"/>
      <c r="BK60" s="117"/>
      <c r="BL60" s="117"/>
      <c r="BM60" s="117"/>
      <c r="BN60" s="117"/>
      <c r="BO60" s="117"/>
      <c r="BP60" s="117"/>
      <c r="BQ60" s="117"/>
      <c r="BR60" s="117"/>
      <c r="BS60" s="117"/>
      <c r="BT60" s="117"/>
      <c r="BU60" s="117"/>
      <c r="BV60" s="117"/>
      <c r="BW60" s="117"/>
      <c r="BX60" s="117"/>
      <c r="BY60" s="117"/>
      <c r="BZ60" s="117"/>
      <c r="CA60" s="117"/>
      <c r="CB60" s="117"/>
      <c r="CC60" s="117"/>
      <c r="CD60" s="117"/>
      <c r="CE60" s="117"/>
      <c r="CF60" s="117"/>
      <c r="CG60" s="117"/>
      <c r="CH60" s="117"/>
      <c r="CI60" s="117"/>
      <c r="CJ60" s="117"/>
      <c r="CK60" s="117"/>
      <c r="CL60" s="117"/>
      <c r="CM60" s="117"/>
      <c r="CN60" s="117"/>
      <c r="CO60" s="117"/>
      <c r="CP60" s="117"/>
      <c r="CQ60" s="117"/>
      <c r="CR60" s="117"/>
      <c r="CS60" s="117"/>
      <c r="CT60" s="117"/>
      <c r="CU60" s="117"/>
      <c r="CV60" s="117"/>
      <c r="CW60" s="117"/>
      <c r="CX60" s="117"/>
      <c r="CY60" s="117"/>
      <c r="CZ60" s="117"/>
      <c r="DA60" s="117"/>
      <c r="DB60" s="117"/>
      <c r="DC60" s="117"/>
      <c r="DD60" s="117"/>
      <c r="DE60" s="117"/>
      <c r="DF60" s="117"/>
      <c r="DG60" s="117"/>
      <c r="DH60" s="117"/>
      <c r="DI60" s="117"/>
      <c r="DJ60" s="117"/>
      <c r="DK60" s="117"/>
      <c r="DL60" s="117"/>
      <c r="DM60" s="117"/>
      <c r="DN60" s="117"/>
      <c r="DO60" s="117"/>
      <c r="DP60" s="117"/>
      <c r="DQ60" s="117"/>
      <c r="DR60" s="117"/>
      <c r="DS60" s="117"/>
      <c r="DT60" s="117"/>
      <c r="DU60" s="117"/>
      <c r="DV60" s="117"/>
      <c r="DW60" s="117"/>
      <c r="DX60" s="117"/>
      <c r="DY60" s="117"/>
      <c r="DZ60" s="117"/>
      <c r="EA60" s="117"/>
      <c r="EB60" s="117"/>
      <c r="EC60" s="117"/>
      <c r="ED60" s="117"/>
      <c r="EE60" s="117"/>
      <c r="EF60" s="117"/>
      <c r="EG60" s="117"/>
      <c r="EH60" s="117"/>
      <c r="EI60" s="117"/>
      <c r="EJ60" s="117"/>
      <c r="EK60" s="117"/>
      <c r="EL60" s="117"/>
      <c r="EM60" s="117"/>
      <c r="EN60" s="117"/>
      <c r="EO60" s="117"/>
      <c r="EP60" s="117"/>
      <c r="EQ60" s="117"/>
      <c r="ER60" s="117"/>
      <c r="ES60" s="117"/>
      <c r="ET60" s="117"/>
      <c r="EU60" s="117"/>
      <c r="EV60" s="117"/>
      <c r="EW60" s="117"/>
      <c r="EX60" s="117"/>
      <c r="EY60" s="117"/>
      <c r="EZ60" s="117"/>
      <c r="FA60" s="117"/>
      <c r="FB60" s="117"/>
      <c r="FC60" s="117"/>
      <c r="FD60" s="117"/>
      <c r="FE60" s="117"/>
      <c r="FF60" s="117"/>
      <c r="FG60" s="117"/>
      <c r="FH60" s="117"/>
      <c r="FI60" s="117"/>
      <c r="FJ60" s="310"/>
      <c r="FK60" s="310"/>
      <c r="FL60" s="310"/>
      <c r="FM60" s="310"/>
      <c r="FN60" s="310"/>
      <c r="FO60" s="310"/>
      <c r="FP60" s="310"/>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HA60" s="115"/>
      <c r="HB60" s="199">
        <f>リスト!C59</f>
        <v>0</v>
      </c>
      <c r="HC60" s="111" t="str">
        <f>IF(リスト!D59="","",リスト!D59)</f>
        <v/>
      </c>
      <c r="HD60" s="111" t="str">
        <f>IF(リスト!F59="","",リスト!F59)</f>
        <v/>
      </c>
      <c r="HE60" s="111" t="str">
        <f>IF(リスト!E59="","",リスト!E59)</f>
        <v>騒音測定</v>
      </c>
      <c r="HF60" s="202" t="str">
        <f>IF(リスト!G59="","",リスト!G59)</f>
        <v/>
      </c>
      <c r="HG60" s="77" t="str">
        <f>IF(リスト!H59="","",リスト!H59)</f>
        <v>片　江</v>
      </c>
      <c r="HH60" s="77" t="str">
        <f>IF(リスト!I59="","",リスト!I59)</f>
        <v>　福　</v>
      </c>
      <c r="HI60" s="77" t="str">
        <f>IF(リスト!J59="","",リスト!J59)</f>
        <v>加　美</v>
      </c>
      <c r="HJ60" s="77" t="str">
        <f>IF(リスト!K59="","",リスト!K59)</f>
        <v>深　阪</v>
      </c>
      <c r="HK60" s="77" t="str">
        <f>IF(リスト!L59="","",リスト!L59)</f>
        <v>甲　南</v>
      </c>
      <c r="HL60" s="77" t="str">
        <f>IF(リスト!M59="","",リスト!M59)</f>
        <v>有　馬</v>
      </c>
      <c r="HM60" s="77" t="str">
        <f>IF(リスト!N59="","",リスト!N59)</f>
        <v/>
      </c>
      <c r="HN60" s="77" t="str">
        <f>IF(リスト!O59="","",リスト!O59)</f>
        <v/>
      </c>
      <c r="HO60" s="460" t="str">
        <f>IF(リスト!P59="","",リスト!P59)</f>
        <v/>
      </c>
      <c r="IV60" s="395"/>
      <c r="IW60" s="395"/>
      <c r="IX60" s="395"/>
      <c r="IY60" s="395"/>
      <c r="IZ60" s="395"/>
      <c r="JA60" s="395"/>
      <c r="JB60" s="395"/>
      <c r="JC60" s="395"/>
      <c r="JD60" s="395"/>
      <c r="JE60" s="395"/>
      <c r="JF60" s="395"/>
      <c r="JG60" s="395"/>
      <c r="JH60" s="395"/>
      <c r="JI60" s="395"/>
      <c r="JJ60" s="395"/>
      <c r="JK60" s="395"/>
      <c r="JL60" s="395"/>
      <c r="JM60" s="395"/>
      <c r="JN60" s="395"/>
      <c r="JO60" s="395"/>
      <c r="JP60" s="395"/>
      <c r="JQ60" s="395"/>
      <c r="JR60" s="395"/>
      <c r="JS60" s="395"/>
      <c r="JT60" s="395"/>
      <c r="JU60" s="395"/>
      <c r="JV60" s="395"/>
      <c r="JW60" s="395"/>
      <c r="JX60" s="395"/>
      <c r="JY60" s="395"/>
      <c r="JZ60" s="395"/>
      <c r="KA60" s="395"/>
      <c r="KB60" s="395"/>
      <c r="KC60" s="395"/>
      <c r="KD60" s="395"/>
      <c r="KE60" s="395"/>
      <c r="KF60" s="395"/>
      <c r="KG60" s="395"/>
      <c r="KH60" s="395"/>
      <c r="KI60" s="395"/>
      <c r="KJ60" s="395"/>
      <c r="KK60" s="395"/>
      <c r="KL60" s="395"/>
      <c r="KM60" s="395"/>
      <c r="KN60" s="395"/>
      <c r="KO60" s="395"/>
      <c r="KP60" s="395"/>
      <c r="KQ60" s="395"/>
      <c r="KR60" s="395"/>
      <c r="KS60" s="395"/>
      <c r="KT60" s="395"/>
      <c r="KU60" s="395"/>
      <c r="KV60" s="395"/>
      <c r="KW60" s="395"/>
      <c r="KX60" s="395"/>
      <c r="KY60" s="395"/>
      <c r="KZ60" s="395"/>
      <c r="LA60" s="395"/>
      <c r="LB60" s="395"/>
      <c r="LC60" s="395"/>
      <c r="LD60" s="395"/>
      <c r="LE60" s="395"/>
      <c r="LF60" s="395"/>
      <c r="LG60" s="395"/>
      <c r="LH60" s="395"/>
      <c r="LI60" s="395"/>
      <c r="LJ60" s="395"/>
      <c r="LK60" s="395"/>
      <c r="LL60" s="395"/>
      <c r="LM60" s="395"/>
      <c r="LN60" s="395"/>
      <c r="LO60" s="395"/>
      <c r="LP60" s="395"/>
      <c r="LQ60" s="395"/>
      <c r="LR60" s="395"/>
      <c r="LS60" s="395"/>
      <c r="LT60" s="395"/>
      <c r="LU60" s="395"/>
      <c r="LV60" s="395"/>
      <c r="LW60" s="395"/>
      <c r="LX60" s="395"/>
      <c r="LY60" s="395"/>
      <c r="LZ60" s="395"/>
      <c r="MA60" s="395"/>
      <c r="MB60" s="395"/>
      <c r="MC60" s="395"/>
      <c r="MD60" s="395"/>
      <c r="ME60" s="395"/>
      <c r="MF60" s="395"/>
      <c r="MG60" s="395"/>
      <c r="MH60" s="395"/>
      <c r="MI60" s="395"/>
      <c r="MJ60" s="395"/>
      <c r="MK60" s="395"/>
      <c r="ML60" s="395"/>
      <c r="MM60" s="395"/>
      <c r="MN60" s="395"/>
      <c r="MO60" s="395"/>
      <c r="MP60" s="395"/>
      <c r="MQ60" s="395"/>
      <c r="MR60" s="395"/>
      <c r="MS60" s="395"/>
      <c r="MT60" s="395"/>
      <c r="MU60" s="395"/>
      <c r="MV60" s="395"/>
      <c r="MW60" s="395"/>
      <c r="MX60" s="395"/>
      <c r="MY60" s="395"/>
      <c r="MZ60" s="395"/>
      <c r="NA60" s="395"/>
      <c r="NB60" s="395"/>
      <c r="NC60" s="395"/>
      <c r="ND60" s="395"/>
      <c r="NE60" s="395"/>
      <c r="NF60" s="395"/>
      <c r="NG60" s="395"/>
      <c r="NH60" s="395"/>
      <c r="NI60" s="395"/>
      <c r="NJ60" s="395"/>
      <c r="NK60" s="395"/>
      <c r="NL60" s="395"/>
      <c r="NM60" s="395"/>
      <c r="NN60" s="395"/>
      <c r="NO60" s="395"/>
      <c r="NP60" s="395"/>
      <c r="NQ60" s="395"/>
      <c r="NR60" s="395"/>
      <c r="NS60" s="395"/>
      <c r="NT60" s="395"/>
      <c r="NU60" s="395"/>
      <c r="NV60" s="395"/>
      <c r="NW60" s="395"/>
      <c r="NX60" s="395"/>
      <c r="NY60" s="395"/>
      <c r="NZ60" s="395"/>
      <c r="OA60" s="395"/>
      <c r="OB60" s="395"/>
      <c r="OC60" s="395"/>
      <c r="OD60" s="395"/>
      <c r="OE60" s="395"/>
      <c r="OF60" s="395"/>
      <c r="OG60" s="395"/>
      <c r="OH60" s="395"/>
      <c r="OI60" s="395"/>
      <c r="OJ60" s="395"/>
      <c r="OK60" s="395"/>
      <c r="OL60" s="395"/>
      <c r="OM60" s="395"/>
      <c r="ON60" s="395"/>
      <c r="OO60" s="395"/>
      <c r="OP60" s="395"/>
      <c r="OQ60" s="395"/>
      <c r="OR60" s="395"/>
      <c r="OS60" s="395"/>
      <c r="OT60" s="395"/>
      <c r="OU60" s="395"/>
      <c r="OV60" s="395"/>
      <c r="OW60" s="395"/>
      <c r="OX60" s="395"/>
      <c r="OY60" s="395"/>
      <c r="OZ60" s="395"/>
      <c r="PA60" s="395"/>
      <c r="PB60" s="395"/>
      <c r="PC60" s="395"/>
      <c r="PD60" s="395"/>
      <c r="PE60" s="395"/>
      <c r="PF60" s="395"/>
      <c r="PG60" s="395"/>
      <c r="PH60" s="395"/>
      <c r="PI60" s="395"/>
      <c r="PJ60" s="395"/>
      <c r="PK60" s="395"/>
      <c r="PL60" s="395"/>
      <c r="PM60" s="395"/>
      <c r="PN60" s="395"/>
      <c r="PO60" s="395"/>
      <c r="PP60" s="395"/>
      <c r="PQ60" s="395"/>
      <c r="PR60" s="395"/>
      <c r="PS60" s="395"/>
      <c r="PT60" s="395"/>
      <c r="PU60" s="395"/>
      <c r="PV60" s="395"/>
      <c r="PW60" s="395"/>
      <c r="PX60" s="395"/>
      <c r="PY60" s="395"/>
      <c r="PZ60" s="395"/>
      <c r="QA60" s="395"/>
      <c r="QB60" s="395"/>
      <c r="QC60" s="395"/>
      <c r="QD60" s="395"/>
      <c r="QE60" s="395"/>
      <c r="QF60" s="395"/>
      <c r="QG60" s="395"/>
      <c r="QH60" s="395"/>
      <c r="QI60" s="395"/>
      <c r="QJ60" s="395"/>
      <c r="QK60" s="395"/>
      <c r="QL60" s="395"/>
      <c r="QM60" s="395"/>
      <c r="QN60" s="395"/>
      <c r="QO60" s="395"/>
      <c r="QP60" s="395"/>
      <c r="QQ60" s="395"/>
      <c r="QR60" s="395"/>
      <c r="QS60" s="395"/>
      <c r="QT60" s="395"/>
      <c r="QU60" s="395"/>
      <c r="QV60" s="395"/>
      <c r="QW60" s="395"/>
      <c r="QX60" s="395"/>
      <c r="QY60" s="395"/>
      <c r="QZ60" s="395"/>
      <c r="RA60" s="395"/>
      <c r="RB60" s="395"/>
      <c r="RC60" s="395"/>
      <c r="RD60" s="395"/>
      <c r="RE60" s="395"/>
      <c r="RF60" s="395"/>
      <c r="RG60" s="395"/>
      <c r="RH60" s="395"/>
      <c r="RI60" s="395"/>
      <c r="RJ60" s="395"/>
      <c r="RK60" s="395"/>
      <c r="RL60" s="395"/>
      <c r="RM60" s="395"/>
      <c r="RN60" s="395"/>
      <c r="RO60" s="395"/>
      <c r="RP60" s="395"/>
      <c r="RQ60" s="395"/>
      <c r="RR60" s="395"/>
      <c r="RS60" s="395"/>
      <c r="RT60" s="395"/>
      <c r="RU60" s="395"/>
      <c r="RV60" s="395"/>
      <c r="RW60" s="395"/>
      <c r="RX60" s="395"/>
      <c r="RY60" s="395"/>
      <c r="RZ60" s="395"/>
      <c r="SA60" s="395"/>
      <c r="SB60" s="395"/>
      <c r="SC60" s="395"/>
      <c r="SD60" s="395"/>
      <c r="SE60" s="395"/>
      <c r="SF60" s="395"/>
      <c r="SG60" s="395"/>
      <c r="SH60" s="395"/>
      <c r="SI60" s="395"/>
      <c r="SJ60" s="395"/>
      <c r="SK60" s="395"/>
      <c r="SL60" s="395"/>
      <c r="SM60" s="395"/>
      <c r="SN60" s="395"/>
      <c r="SO60" s="395"/>
      <c r="SP60" s="395"/>
      <c r="SQ60" s="395"/>
      <c r="SR60" s="395"/>
      <c r="SS60" s="395"/>
      <c r="ST60" s="395"/>
      <c r="SU60" s="395"/>
      <c r="SV60" s="395"/>
      <c r="SW60" s="395"/>
      <c r="SX60" s="395"/>
      <c r="SY60" s="395"/>
      <c r="SZ60" s="395"/>
      <c r="TA60" s="395"/>
      <c r="TB60" s="395"/>
      <c r="TC60" s="395"/>
      <c r="TD60" s="395"/>
      <c r="TE60" s="395"/>
      <c r="TF60" s="395"/>
      <c r="TG60" s="395"/>
      <c r="TH60" s="395"/>
      <c r="TI60" s="395"/>
      <c r="TJ60" s="395"/>
      <c r="TK60" s="395"/>
    </row>
    <row r="61" spans="1:531" ht="22.5" customHeight="1" x14ac:dyDescent="0.2">
      <c r="B61" s="116"/>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c r="BJ61" s="117"/>
      <c r="BK61" s="117"/>
      <c r="BL61" s="117"/>
      <c r="BM61" s="117"/>
      <c r="BN61" s="117"/>
      <c r="BO61" s="117"/>
      <c r="BP61" s="117"/>
      <c r="BQ61" s="117"/>
      <c r="BR61" s="117"/>
      <c r="BS61" s="117"/>
      <c r="BT61" s="117"/>
      <c r="BU61" s="117"/>
      <c r="BV61" s="117"/>
      <c r="BW61" s="117"/>
      <c r="BX61" s="117"/>
      <c r="BY61" s="117"/>
      <c r="BZ61" s="117"/>
      <c r="CA61" s="117"/>
      <c r="CB61" s="117"/>
      <c r="CC61" s="117"/>
      <c r="CD61" s="117"/>
      <c r="CE61" s="117"/>
      <c r="CF61" s="117"/>
      <c r="CG61" s="117"/>
      <c r="CH61" s="117"/>
      <c r="CI61" s="117"/>
      <c r="CJ61" s="117"/>
      <c r="CK61" s="117"/>
      <c r="CL61" s="117"/>
      <c r="CM61" s="117"/>
      <c r="CN61" s="117"/>
      <c r="CO61" s="117"/>
      <c r="CP61" s="117"/>
      <c r="CQ61" s="117"/>
      <c r="CR61" s="117"/>
      <c r="CS61" s="117"/>
      <c r="CT61" s="117"/>
      <c r="CU61" s="117"/>
      <c r="CV61" s="117"/>
      <c r="CW61" s="117"/>
      <c r="CX61" s="117"/>
      <c r="CY61" s="117"/>
      <c r="CZ61" s="117"/>
      <c r="DA61" s="117"/>
      <c r="DB61" s="117"/>
      <c r="DC61" s="117"/>
      <c r="DD61" s="117"/>
      <c r="DE61" s="117"/>
      <c r="DF61" s="117"/>
      <c r="DG61" s="117"/>
      <c r="DH61" s="117"/>
      <c r="DI61" s="117"/>
      <c r="DJ61" s="117"/>
      <c r="DK61" s="117"/>
      <c r="DL61" s="117"/>
      <c r="DM61" s="117"/>
      <c r="DN61" s="117"/>
      <c r="DO61" s="117"/>
      <c r="DP61" s="117"/>
      <c r="DQ61" s="117"/>
      <c r="DR61" s="117"/>
      <c r="DS61" s="117"/>
      <c r="DT61" s="117"/>
      <c r="DU61" s="117"/>
      <c r="DV61" s="117"/>
      <c r="DW61" s="117"/>
      <c r="DX61" s="117"/>
      <c r="DY61" s="117"/>
      <c r="DZ61" s="117"/>
      <c r="EA61" s="117"/>
      <c r="EB61" s="117"/>
      <c r="EC61" s="117"/>
      <c r="ED61" s="117"/>
      <c r="EE61" s="117"/>
      <c r="EF61" s="117"/>
      <c r="EG61" s="117"/>
      <c r="EH61" s="117"/>
      <c r="EI61" s="117"/>
      <c r="EJ61" s="117"/>
      <c r="EK61" s="117"/>
      <c r="EL61" s="117"/>
      <c r="EM61" s="117"/>
      <c r="EN61" s="117"/>
      <c r="EO61" s="117"/>
      <c r="EP61" s="117"/>
      <c r="EQ61" s="117"/>
      <c r="ER61" s="117"/>
      <c r="ES61" s="117"/>
      <c r="ET61" s="117"/>
      <c r="EU61" s="117"/>
      <c r="EV61" s="117"/>
      <c r="EW61" s="117"/>
      <c r="EX61" s="117"/>
      <c r="EY61" s="117"/>
      <c r="EZ61" s="117"/>
      <c r="FA61" s="117"/>
      <c r="FB61" s="117"/>
      <c r="FC61" s="117"/>
      <c r="FD61" s="117"/>
      <c r="FE61" s="117"/>
      <c r="FF61" s="117"/>
      <c r="FG61" s="117"/>
      <c r="FH61" s="117"/>
      <c r="FI61" s="117"/>
      <c r="FJ61" s="311"/>
      <c r="FK61" s="311"/>
      <c r="FL61" s="311"/>
      <c r="FM61" s="311"/>
      <c r="FN61" s="311"/>
      <c r="FO61" s="311"/>
      <c r="FP61" s="311"/>
      <c r="FQ61" s="82">
        <f t="shared" ref="FQ61:FZ61" si="189">COUNTIF(FQ6,"○")+COUNTIF(FQ14,"○")+COUNTIF(FQ22,"○")+COUNTIF(FQ30,"○")+COUNTIF(FQ38,"○")+COUNTIF(FQ46,"○")+COUNTIF(FQ54,"○")</f>
        <v>0</v>
      </c>
      <c r="FR61" s="82">
        <f t="shared" si="189"/>
        <v>0</v>
      </c>
      <c r="FS61" s="82">
        <f t="shared" si="189"/>
        <v>0</v>
      </c>
      <c r="FT61" s="82">
        <f t="shared" si="189"/>
        <v>0</v>
      </c>
      <c r="FU61" s="82">
        <f t="shared" si="189"/>
        <v>0</v>
      </c>
      <c r="FV61" s="82">
        <f t="shared" si="189"/>
        <v>0</v>
      </c>
      <c r="FW61" s="82">
        <f t="shared" si="189"/>
        <v>0</v>
      </c>
      <c r="FX61" s="82">
        <f t="shared" si="189"/>
        <v>0</v>
      </c>
      <c r="FY61" s="82">
        <f t="shared" si="189"/>
        <v>2</v>
      </c>
      <c r="FZ61" s="82">
        <f t="shared" si="189"/>
        <v>0</v>
      </c>
      <c r="GA61" s="82">
        <f t="shared" ref="GA61:GM61" si="190">COUNTIF(GA6,"○")+COUNTIF(GA14,"○")+COUNTIF(GA22,"○")+COUNTIF(GA30,"○")+COUNTIF(GA38,"○")+COUNTIF(GA46,"○")+COUNTIF(GA54,"○")</f>
        <v>2</v>
      </c>
      <c r="GB61" s="82">
        <f t="shared" si="190"/>
        <v>0</v>
      </c>
      <c r="GC61" s="82">
        <f t="shared" si="190"/>
        <v>1</v>
      </c>
      <c r="GD61" s="82">
        <f t="shared" si="190"/>
        <v>0</v>
      </c>
      <c r="GE61" s="82">
        <f t="shared" si="190"/>
        <v>0</v>
      </c>
      <c r="GF61" s="82">
        <f t="shared" si="190"/>
        <v>0</v>
      </c>
      <c r="GG61" s="82">
        <f t="shared" si="190"/>
        <v>0</v>
      </c>
      <c r="GH61" s="82">
        <f t="shared" si="190"/>
        <v>1</v>
      </c>
      <c r="GI61" s="82">
        <f t="shared" si="190"/>
        <v>0</v>
      </c>
      <c r="GJ61" s="82">
        <f t="shared" si="190"/>
        <v>0</v>
      </c>
      <c r="GK61" s="82">
        <f t="shared" si="190"/>
        <v>0</v>
      </c>
      <c r="GL61" s="82">
        <f t="shared" si="190"/>
        <v>0</v>
      </c>
      <c r="GM61" s="82">
        <f t="shared" si="190"/>
        <v>0</v>
      </c>
      <c r="GN61" s="82"/>
      <c r="GO61" s="82"/>
      <c r="GP61" s="82"/>
      <c r="GQ61" s="82"/>
      <c r="GR61" s="82"/>
      <c r="GS61" s="82"/>
      <c r="GT61" s="82"/>
      <c r="GU61" s="82"/>
      <c r="GV61" s="82"/>
      <c r="GW61" s="82"/>
      <c r="GX61" s="82"/>
      <c r="HA61" s="115"/>
      <c r="HB61" s="199">
        <f>リスト!C60</f>
        <v>0</v>
      </c>
      <c r="HC61" s="111" t="str">
        <f>IF(リスト!D60="","",リスト!D60)</f>
        <v/>
      </c>
      <c r="HD61" s="111" t="str">
        <f>IF(リスト!F60="","",リスト!F60)</f>
        <v/>
      </c>
      <c r="HE61" s="111" t="str">
        <f>IF(リスト!E60="","",リスト!E60)</f>
        <v>所内ＲＹ</v>
      </c>
      <c r="HF61" s="202" t="str">
        <f>IF(リスト!G60="","",リスト!G60)</f>
        <v/>
      </c>
      <c r="HG61" s="77" t="str">
        <f>IF(リスト!H60="","",リスト!H60)</f>
        <v>中　本</v>
      </c>
      <c r="HH61" s="77" t="str">
        <f>IF(リスト!I60="","",リスト!I60)</f>
        <v>豊　南</v>
      </c>
      <c r="HI61" s="77" t="str">
        <f>IF(リスト!J60="","",リスト!J60)</f>
        <v>瓜　破</v>
      </c>
      <c r="HJ61" s="77" t="str">
        <f>IF(リスト!K60="","",リスト!K60)</f>
        <v>南河内</v>
      </c>
      <c r="HK61" s="77" t="str">
        <f>IF(リスト!L60="","",リスト!L60)</f>
        <v>本　山</v>
      </c>
      <c r="HL61" s="77" t="str">
        <f>IF(リスト!M60="","",リスト!M60)</f>
        <v>山　口</v>
      </c>
      <c r="HM61" s="77" t="str">
        <f>IF(リスト!N60="","",リスト!N60)</f>
        <v/>
      </c>
      <c r="HN61" s="77" t="str">
        <f>IF(リスト!O60="","",リスト!O60)</f>
        <v/>
      </c>
      <c r="HO61" s="460" t="str">
        <f>IF(リスト!P60="","",リスト!P60)</f>
        <v/>
      </c>
      <c r="IV61" s="395"/>
      <c r="IW61" s="395"/>
      <c r="IX61" s="395"/>
      <c r="IY61" s="395"/>
      <c r="IZ61" s="395"/>
      <c r="JA61" s="395"/>
      <c r="JB61" s="395"/>
      <c r="JC61" s="395"/>
      <c r="JD61" s="395"/>
      <c r="JE61" s="395"/>
      <c r="JF61" s="395"/>
      <c r="JG61" s="395"/>
      <c r="JH61" s="395"/>
      <c r="JI61" s="395"/>
      <c r="JJ61" s="395"/>
      <c r="JK61" s="395"/>
      <c r="JL61" s="395"/>
      <c r="JM61" s="395"/>
      <c r="JN61" s="395"/>
      <c r="JO61" s="395"/>
      <c r="JP61" s="395"/>
      <c r="JQ61" s="395"/>
      <c r="JR61" s="395"/>
      <c r="JS61" s="395"/>
      <c r="JT61" s="395"/>
      <c r="JU61" s="395"/>
      <c r="JV61" s="395"/>
      <c r="JW61" s="395"/>
      <c r="JX61" s="395"/>
      <c r="JY61" s="395"/>
      <c r="JZ61" s="395"/>
      <c r="KA61" s="395"/>
      <c r="KB61" s="395"/>
      <c r="KC61" s="395"/>
      <c r="KD61" s="395"/>
      <c r="KE61" s="395"/>
      <c r="KF61" s="395"/>
      <c r="KG61" s="395"/>
      <c r="KH61" s="395"/>
      <c r="KI61" s="395"/>
      <c r="KJ61" s="395"/>
      <c r="KK61" s="395"/>
      <c r="KL61" s="395"/>
      <c r="KM61" s="395"/>
      <c r="KN61" s="395"/>
      <c r="KO61" s="395"/>
      <c r="KP61" s="395"/>
      <c r="KQ61" s="395"/>
      <c r="KR61" s="395"/>
      <c r="KS61" s="395"/>
      <c r="KT61" s="395"/>
      <c r="KU61" s="395"/>
      <c r="KV61" s="395"/>
      <c r="KW61" s="395"/>
      <c r="KX61" s="395"/>
      <c r="KY61" s="395"/>
      <c r="KZ61" s="395"/>
      <c r="LA61" s="395"/>
      <c r="LB61" s="395"/>
      <c r="LC61" s="395"/>
      <c r="LD61" s="395"/>
      <c r="LE61" s="395"/>
      <c r="LF61" s="395"/>
      <c r="LG61" s="395"/>
      <c r="LH61" s="395"/>
      <c r="LI61" s="395"/>
      <c r="LJ61" s="395"/>
      <c r="LK61" s="395"/>
      <c r="LL61" s="395"/>
      <c r="LM61" s="395"/>
      <c r="LN61" s="395"/>
      <c r="LO61" s="395"/>
      <c r="LP61" s="395"/>
      <c r="LQ61" s="395"/>
      <c r="LR61" s="395"/>
      <c r="LS61" s="395"/>
      <c r="LT61" s="395"/>
      <c r="LU61" s="395"/>
      <c r="LV61" s="395"/>
      <c r="LW61" s="395"/>
      <c r="LX61" s="395"/>
      <c r="LY61" s="395"/>
      <c r="LZ61" s="395"/>
      <c r="MA61" s="395"/>
      <c r="MB61" s="395"/>
      <c r="MC61" s="395"/>
      <c r="MD61" s="395"/>
      <c r="ME61" s="395"/>
      <c r="MF61" s="395"/>
      <c r="MG61" s="395"/>
      <c r="MH61" s="395"/>
      <c r="MI61" s="395"/>
      <c r="MJ61" s="395"/>
      <c r="MK61" s="395"/>
      <c r="ML61" s="395"/>
      <c r="MM61" s="395"/>
      <c r="MN61" s="395"/>
      <c r="MO61" s="395"/>
      <c r="MP61" s="395"/>
      <c r="MQ61" s="395"/>
      <c r="MR61" s="395"/>
      <c r="MS61" s="395"/>
      <c r="MT61" s="395"/>
      <c r="MU61" s="395"/>
      <c r="MV61" s="395"/>
      <c r="MW61" s="395"/>
      <c r="MX61" s="395"/>
      <c r="MY61" s="395"/>
      <c r="MZ61" s="395"/>
      <c r="NA61" s="395"/>
      <c r="NB61" s="395"/>
      <c r="NC61" s="395"/>
      <c r="ND61" s="395"/>
      <c r="NE61" s="395"/>
      <c r="NF61" s="395"/>
      <c r="NG61" s="395"/>
      <c r="NH61" s="395"/>
      <c r="NI61" s="395"/>
      <c r="NJ61" s="395"/>
      <c r="NK61" s="395"/>
      <c r="NL61" s="395"/>
      <c r="NM61" s="395"/>
      <c r="NN61" s="395"/>
      <c r="NO61" s="395"/>
      <c r="NP61" s="395"/>
      <c r="NQ61" s="395"/>
      <c r="NR61" s="395"/>
      <c r="NS61" s="395"/>
      <c r="NT61" s="395"/>
      <c r="NU61" s="395"/>
      <c r="NV61" s="395"/>
      <c r="NW61" s="395"/>
      <c r="NX61" s="395"/>
      <c r="NY61" s="395"/>
      <c r="NZ61" s="395"/>
      <c r="OA61" s="395"/>
      <c r="OB61" s="395"/>
      <c r="OC61" s="395"/>
      <c r="OD61" s="395"/>
      <c r="OE61" s="395"/>
      <c r="OF61" s="395"/>
      <c r="OG61" s="395"/>
      <c r="OH61" s="395"/>
      <c r="OI61" s="395"/>
      <c r="OJ61" s="395"/>
      <c r="OK61" s="395"/>
      <c r="OL61" s="395"/>
      <c r="OM61" s="395"/>
      <c r="ON61" s="395"/>
      <c r="OO61" s="395"/>
      <c r="OP61" s="395"/>
      <c r="OQ61" s="395"/>
      <c r="OR61" s="395"/>
      <c r="OS61" s="395"/>
      <c r="OT61" s="395"/>
      <c r="OU61" s="395"/>
      <c r="OV61" s="395"/>
      <c r="OW61" s="395"/>
      <c r="OX61" s="395"/>
      <c r="OY61" s="395"/>
      <c r="OZ61" s="395"/>
      <c r="PA61" s="395"/>
      <c r="PB61" s="395"/>
      <c r="PC61" s="395"/>
      <c r="PD61" s="395"/>
      <c r="PE61" s="395"/>
      <c r="PF61" s="395"/>
      <c r="PG61" s="395"/>
      <c r="PH61" s="395"/>
      <c r="PI61" s="395"/>
      <c r="PJ61" s="395"/>
      <c r="PK61" s="395"/>
      <c r="PL61" s="395"/>
      <c r="PM61" s="395"/>
      <c r="PN61" s="395"/>
      <c r="PO61" s="395"/>
      <c r="PP61" s="395"/>
      <c r="PQ61" s="395"/>
      <c r="PR61" s="395"/>
      <c r="PS61" s="395"/>
      <c r="PT61" s="395"/>
      <c r="PU61" s="395"/>
      <c r="PV61" s="395"/>
      <c r="PW61" s="395"/>
      <c r="PX61" s="395"/>
      <c r="PY61" s="395"/>
      <c r="PZ61" s="395"/>
      <c r="QA61" s="395"/>
      <c r="QB61" s="395"/>
      <c r="QC61" s="395"/>
      <c r="QD61" s="395"/>
      <c r="QE61" s="395"/>
      <c r="QF61" s="395"/>
      <c r="QG61" s="395"/>
      <c r="QH61" s="395"/>
      <c r="QI61" s="395"/>
      <c r="QJ61" s="395"/>
      <c r="QK61" s="395"/>
      <c r="QL61" s="395"/>
      <c r="QM61" s="395"/>
      <c r="QN61" s="395"/>
      <c r="QO61" s="395"/>
      <c r="QP61" s="395"/>
      <c r="QQ61" s="395"/>
      <c r="QR61" s="395"/>
      <c r="QS61" s="395"/>
      <c r="QT61" s="395"/>
      <c r="QU61" s="395"/>
      <c r="QV61" s="395"/>
      <c r="QW61" s="395"/>
      <c r="QX61" s="395"/>
      <c r="QY61" s="395"/>
      <c r="QZ61" s="395"/>
      <c r="RA61" s="395"/>
      <c r="RB61" s="395"/>
      <c r="RC61" s="395"/>
      <c r="RD61" s="395"/>
      <c r="RE61" s="395"/>
      <c r="RF61" s="395"/>
      <c r="RG61" s="395"/>
      <c r="RH61" s="395"/>
      <c r="RI61" s="395"/>
      <c r="RJ61" s="395"/>
      <c r="RK61" s="395"/>
      <c r="RL61" s="395"/>
      <c r="RM61" s="395"/>
      <c r="RN61" s="395"/>
      <c r="RO61" s="395"/>
      <c r="RP61" s="395"/>
      <c r="RQ61" s="395"/>
      <c r="RR61" s="395"/>
      <c r="RS61" s="395"/>
      <c r="RT61" s="395"/>
      <c r="RU61" s="395"/>
      <c r="RV61" s="395"/>
      <c r="RW61" s="395"/>
      <c r="RX61" s="395"/>
      <c r="RY61" s="395"/>
      <c r="RZ61" s="395"/>
      <c r="SA61" s="395"/>
      <c r="SB61" s="395"/>
      <c r="SC61" s="395"/>
      <c r="SD61" s="395"/>
      <c r="SE61" s="395"/>
      <c r="SF61" s="395"/>
      <c r="SG61" s="395"/>
      <c r="SH61" s="395"/>
      <c r="SI61" s="395"/>
      <c r="SJ61" s="395"/>
      <c r="SK61" s="395"/>
      <c r="SL61" s="395"/>
      <c r="SM61" s="395"/>
      <c r="SN61" s="395"/>
      <c r="SO61" s="395"/>
      <c r="SP61" s="395"/>
      <c r="SQ61" s="395"/>
      <c r="SR61" s="395"/>
      <c r="SS61" s="395"/>
      <c r="ST61" s="395"/>
      <c r="SU61" s="395"/>
      <c r="SV61" s="395"/>
      <c r="SW61" s="395"/>
      <c r="SX61" s="395"/>
      <c r="SY61" s="395"/>
      <c r="SZ61" s="395"/>
      <c r="TA61" s="395"/>
      <c r="TB61" s="395"/>
      <c r="TC61" s="395"/>
      <c r="TD61" s="395"/>
      <c r="TE61" s="395"/>
      <c r="TF61" s="395"/>
      <c r="TG61" s="395"/>
      <c r="TH61" s="395"/>
      <c r="TI61" s="395"/>
      <c r="TJ61" s="395"/>
      <c r="TK61" s="395"/>
    </row>
    <row r="62" spans="1:531" ht="22.5" customHeight="1" x14ac:dyDescent="0.2">
      <c r="B62" s="116"/>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7"/>
      <c r="BQ62" s="117"/>
      <c r="BR62" s="117"/>
      <c r="BS62" s="117"/>
      <c r="BT62" s="117"/>
      <c r="BU62" s="117"/>
      <c r="BV62" s="117"/>
      <c r="BW62" s="117"/>
      <c r="BX62" s="117"/>
      <c r="BY62" s="117"/>
      <c r="BZ62" s="117"/>
      <c r="CA62" s="117"/>
      <c r="CB62" s="117"/>
      <c r="CC62" s="117"/>
      <c r="CD62" s="117"/>
      <c r="CE62" s="117"/>
      <c r="CF62" s="117"/>
      <c r="CG62" s="117"/>
      <c r="CH62" s="117"/>
      <c r="CI62" s="117"/>
      <c r="CJ62" s="117"/>
      <c r="CK62" s="117"/>
      <c r="CL62" s="117"/>
      <c r="CM62" s="117"/>
      <c r="CN62" s="117"/>
      <c r="CO62" s="117"/>
      <c r="CP62" s="117"/>
      <c r="CQ62" s="117"/>
      <c r="CR62" s="117"/>
      <c r="CS62" s="117"/>
      <c r="CT62" s="117"/>
      <c r="CU62" s="117"/>
      <c r="CV62" s="117"/>
      <c r="CW62" s="117"/>
      <c r="CX62" s="117"/>
      <c r="CY62" s="117"/>
      <c r="CZ62" s="117"/>
      <c r="DA62" s="117"/>
      <c r="DB62" s="117"/>
      <c r="DC62" s="117"/>
      <c r="DD62" s="117"/>
      <c r="DE62" s="117"/>
      <c r="DF62" s="117"/>
      <c r="DG62" s="117"/>
      <c r="DH62" s="117"/>
      <c r="DI62" s="117"/>
      <c r="DJ62" s="117"/>
      <c r="DK62" s="117"/>
      <c r="DL62" s="117"/>
      <c r="DM62" s="117"/>
      <c r="DN62" s="117"/>
      <c r="DO62" s="117"/>
      <c r="DP62" s="117"/>
      <c r="DQ62" s="117"/>
      <c r="DR62" s="117"/>
      <c r="DS62" s="117"/>
      <c r="DT62" s="117"/>
      <c r="DU62" s="117"/>
      <c r="DV62" s="117"/>
      <c r="DW62" s="117"/>
      <c r="DX62" s="117"/>
      <c r="DY62" s="117"/>
      <c r="DZ62" s="117"/>
      <c r="EA62" s="117"/>
      <c r="EB62" s="117"/>
      <c r="EC62" s="117"/>
      <c r="ED62" s="117"/>
      <c r="EE62" s="117"/>
      <c r="EF62" s="117"/>
      <c r="EG62" s="117"/>
      <c r="EH62" s="117"/>
      <c r="EI62" s="117"/>
      <c r="EJ62" s="117"/>
      <c r="EK62" s="117"/>
      <c r="EL62" s="117"/>
      <c r="EM62" s="117"/>
      <c r="EN62" s="117"/>
      <c r="EO62" s="117"/>
      <c r="EP62" s="117"/>
      <c r="EQ62" s="117"/>
      <c r="ER62" s="117"/>
      <c r="ES62" s="117"/>
      <c r="ET62" s="117"/>
      <c r="EU62" s="117"/>
      <c r="EV62" s="117"/>
      <c r="EW62" s="117"/>
      <c r="EX62" s="117"/>
      <c r="EY62" s="117"/>
      <c r="EZ62" s="117"/>
      <c r="FA62" s="117"/>
      <c r="FB62" s="117"/>
      <c r="FC62" s="117"/>
      <c r="FD62" s="117"/>
      <c r="FE62" s="117"/>
      <c r="FF62" s="117"/>
      <c r="FG62" s="117"/>
      <c r="FH62" s="117"/>
      <c r="FI62" s="117"/>
      <c r="FJ62" s="311"/>
      <c r="FK62" s="311"/>
      <c r="FL62" s="311"/>
      <c r="FM62" s="311"/>
      <c r="FN62" s="311"/>
      <c r="FO62" s="311"/>
      <c r="FP62" s="311"/>
      <c r="FQ62" s="82">
        <f t="shared" ref="FQ62:FZ62" si="191">COUNTIF(FQ7,"○")+COUNTIF(FQ15,"○")+COUNTIF(FQ23,"○")+COUNTIF(FQ31,"○")+COUNTIF(FQ39,"○")+COUNTIF(FQ47,"○")+COUNTIF(FQ55,"○")</f>
        <v>0</v>
      </c>
      <c r="FR62" s="82">
        <f t="shared" si="191"/>
        <v>0</v>
      </c>
      <c r="FS62" s="82">
        <f t="shared" si="191"/>
        <v>0</v>
      </c>
      <c r="FT62" s="82">
        <f t="shared" si="191"/>
        <v>0</v>
      </c>
      <c r="FU62" s="82">
        <f t="shared" si="191"/>
        <v>0</v>
      </c>
      <c r="FV62" s="82">
        <f t="shared" si="191"/>
        <v>0</v>
      </c>
      <c r="FW62" s="82">
        <f t="shared" si="191"/>
        <v>0</v>
      </c>
      <c r="FX62" s="82">
        <f t="shared" si="191"/>
        <v>0</v>
      </c>
      <c r="FY62" s="82">
        <f t="shared" si="191"/>
        <v>0</v>
      </c>
      <c r="FZ62" s="82">
        <f t="shared" si="191"/>
        <v>0</v>
      </c>
      <c r="GA62" s="82">
        <f t="shared" ref="GA62:GM62" si="192">COUNTIF(GA7,"○")+COUNTIF(GA15,"○")+COUNTIF(GA23,"○")+COUNTIF(GA31,"○")+COUNTIF(GA39,"○")+COUNTIF(GA47,"○")+COUNTIF(GA55,"○")</f>
        <v>0</v>
      </c>
      <c r="GB62" s="82">
        <f t="shared" si="192"/>
        <v>0</v>
      </c>
      <c r="GC62" s="82">
        <f t="shared" si="192"/>
        <v>0</v>
      </c>
      <c r="GD62" s="82">
        <f t="shared" si="192"/>
        <v>0</v>
      </c>
      <c r="GE62" s="82">
        <f t="shared" si="192"/>
        <v>0</v>
      </c>
      <c r="GF62" s="82">
        <f t="shared" si="192"/>
        <v>0</v>
      </c>
      <c r="GG62" s="82">
        <f t="shared" si="192"/>
        <v>0</v>
      </c>
      <c r="GH62" s="82">
        <f t="shared" si="192"/>
        <v>0</v>
      </c>
      <c r="GI62" s="82">
        <f t="shared" si="192"/>
        <v>0</v>
      </c>
      <c r="GJ62" s="82">
        <f t="shared" si="192"/>
        <v>0</v>
      </c>
      <c r="GK62" s="82">
        <f t="shared" si="192"/>
        <v>0</v>
      </c>
      <c r="GL62" s="82">
        <f t="shared" si="192"/>
        <v>0</v>
      </c>
      <c r="GM62" s="82">
        <f t="shared" si="192"/>
        <v>0</v>
      </c>
      <c r="GN62" s="82"/>
      <c r="GO62" s="82"/>
      <c r="GP62" s="82"/>
      <c r="GQ62" s="82"/>
      <c r="GR62" s="82"/>
      <c r="GS62" s="82"/>
      <c r="GT62" s="82"/>
      <c r="GU62" s="82"/>
      <c r="GV62" s="82"/>
      <c r="GW62" s="82"/>
      <c r="GX62" s="82"/>
      <c r="HA62" s="115"/>
      <c r="HB62" s="199">
        <f>リスト!C61</f>
        <v>0</v>
      </c>
      <c r="HC62" s="111" t="str">
        <f>IF(リスト!D61="","",リスト!D61)</f>
        <v/>
      </c>
      <c r="HD62" s="111" t="str">
        <f>IF(リスト!F61="","",リスト!F61)</f>
        <v/>
      </c>
      <c r="HE62" s="111" t="str">
        <f>IF(リスト!E61="","",リスト!E61)</f>
        <v>発電機RY</v>
      </c>
      <c r="HF62" s="202" t="str">
        <f>IF(リスト!G61="","",リスト!G61)</f>
        <v/>
      </c>
      <c r="HG62" s="77" t="str">
        <f>IF(リスト!H61="","",リスト!H61)</f>
        <v>赤　川</v>
      </c>
      <c r="HH62" s="77" t="str">
        <f>IF(リスト!I61="","",リスト!I61)</f>
        <v>木　川</v>
      </c>
      <c r="HI62" s="77" t="str">
        <f>IF(リスト!J61="","",リスト!J61)</f>
        <v>矢　田</v>
      </c>
      <c r="HJ62" s="459" t="str">
        <f>IF(リスト!K61="","",リスト!K61)</f>
        <v/>
      </c>
      <c r="HK62" s="77" t="str">
        <f>IF(リスト!L61="","",リスト!L61)</f>
        <v>篠　原</v>
      </c>
      <c r="HL62" s="77" t="str">
        <f>IF(リスト!M61="","",リスト!M61)</f>
        <v>広　野</v>
      </c>
      <c r="HM62" s="77" t="str">
        <f>IF(リスト!N61="","",リスト!N61)</f>
        <v/>
      </c>
      <c r="HN62" s="77" t="str">
        <f>IF(リスト!O61="","",リスト!O61)</f>
        <v/>
      </c>
      <c r="HO62" s="460" t="str">
        <f>IF(リスト!P61="","",リスト!P61)</f>
        <v/>
      </c>
      <c r="IV62" s="395"/>
      <c r="IW62" s="395"/>
      <c r="IX62" s="395"/>
      <c r="IY62" s="395"/>
      <c r="IZ62" s="395"/>
      <c r="JA62" s="395"/>
      <c r="JB62" s="395"/>
      <c r="JC62" s="395"/>
      <c r="JD62" s="395"/>
      <c r="JE62" s="395"/>
      <c r="JF62" s="395"/>
      <c r="JG62" s="395"/>
      <c r="JH62" s="395"/>
      <c r="JI62" s="395"/>
      <c r="JJ62" s="395"/>
      <c r="JK62" s="395"/>
      <c r="JL62" s="395"/>
      <c r="JM62" s="395"/>
      <c r="JN62" s="395"/>
      <c r="JO62" s="395"/>
      <c r="JP62" s="395"/>
      <c r="JQ62" s="395"/>
      <c r="JR62" s="395"/>
      <c r="JS62" s="395"/>
      <c r="JT62" s="395"/>
      <c r="JU62" s="395"/>
      <c r="JV62" s="395"/>
      <c r="JW62" s="395"/>
      <c r="JX62" s="395"/>
      <c r="JY62" s="395"/>
      <c r="JZ62" s="395"/>
      <c r="KA62" s="395"/>
      <c r="KB62" s="395"/>
      <c r="KC62" s="395"/>
      <c r="KD62" s="395"/>
      <c r="KE62" s="395"/>
      <c r="KF62" s="395"/>
      <c r="KG62" s="395"/>
      <c r="KH62" s="395"/>
      <c r="KI62" s="395"/>
      <c r="KJ62" s="395"/>
      <c r="KK62" s="395"/>
      <c r="KL62" s="395"/>
      <c r="KM62" s="395"/>
      <c r="KN62" s="395"/>
      <c r="KO62" s="395"/>
      <c r="KP62" s="395"/>
      <c r="KQ62" s="395"/>
      <c r="KR62" s="395"/>
      <c r="KS62" s="395"/>
      <c r="KT62" s="395"/>
      <c r="KU62" s="395"/>
      <c r="KV62" s="395"/>
      <c r="KW62" s="395"/>
      <c r="KX62" s="395"/>
      <c r="KY62" s="395"/>
      <c r="KZ62" s="395"/>
      <c r="LA62" s="395"/>
      <c r="LB62" s="395"/>
      <c r="LC62" s="395"/>
      <c r="LD62" s="395"/>
      <c r="LE62" s="395"/>
      <c r="LF62" s="395"/>
      <c r="LG62" s="395"/>
      <c r="LH62" s="395"/>
      <c r="LI62" s="395"/>
      <c r="LJ62" s="395"/>
      <c r="LK62" s="395"/>
      <c r="LL62" s="395"/>
      <c r="LM62" s="395"/>
      <c r="LN62" s="395"/>
      <c r="LO62" s="395"/>
      <c r="LP62" s="395"/>
      <c r="LQ62" s="395"/>
      <c r="LR62" s="395"/>
      <c r="LS62" s="395"/>
      <c r="LT62" s="395"/>
      <c r="LU62" s="395"/>
      <c r="LV62" s="395"/>
      <c r="LW62" s="395"/>
      <c r="LX62" s="395"/>
      <c r="LY62" s="395"/>
      <c r="LZ62" s="395"/>
      <c r="MA62" s="395"/>
      <c r="MB62" s="395"/>
      <c r="MC62" s="395"/>
      <c r="MD62" s="395"/>
      <c r="ME62" s="395"/>
      <c r="MF62" s="395"/>
      <c r="MG62" s="395"/>
      <c r="MH62" s="395"/>
      <c r="MI62" s="395"/>
      <c r="MJ62" s="395"/>
      <c r="MK62" s="395"/>
      <c r="ML62" s="395"/>
      <c r="MM62" s="395"/>
      <c r="MN62" s="395"/>
      <c r="MO62" s="395"/>
      <c r="MP62" s="395"/>
      <c r="MQ62" s="395"/>
      <c r="MR62" s="395"/>
      <c r="MS62" s="395"/>
      <c r="MT62" s="395"/>
      <c r="MU62" s="395"/>
      <c r="MV62" s="395"/>
      <c r="MW62" s="395"/>
      <c r="MX62" s="395"/>
      <c r="MY62" s="395"/>
      <c r="MZ62" s="395"/>
      <c r="NA62" s="395"/>
      <c r="NB62" s="395"/>
      <c r="NC62" s="395"/>
      <c r="ND62" s="395"/>
      <c r="NE62" s="395"/>
      <c r="NF62" s="395"/>
      <c r="NG62" s="395"/>
      <c r="NH62" s="395"/>
      <c r="NI62" s="395"/>
      <c r="NJ62" s="395"/>
      <c r="NK62" s="395"/>
      <c r="NL62" s="395"/>
      <c r="NM62" s="395"/>
      <c r="NN62" s="395"/>
      <c r="NO62" s="395"/>
      <c r="NP62" s="395"/>
      <c r="NQ62" s="395"/>
      <c r="NR62" s="395"/>
      <c r="NS62" s="395"/>
      <c r="NT62" s="395"/>
      <c r="NU62" s="395"/>
      <c r="NV62" s="395"/>
      <c r="NW62" s="395"/>
      <c r="NX62" s="395"/>
      <c r="NY62" s="395"/>
      <c r="NZ62" s="395"/>
      <c r="OA62" s="395"/>
      <c r="OB62" s="395"/>
      <c r="OC62" s="395"/>
      <c r="OD62" s="395"/>
      <c r="OE62" s="395"/>
      <c r="OF62" s="395"/>
      <c r="OG62" s="395"/>
      <c r="OH62" s="395"/>
      <c r="OI62" s="395"/>
      <c r="OJ62" s="395"/>
      <c r="OK62" s="395"/>
      <c r="OL62" s="395"/>
      <c r="OM62" s="395"/>
      <c r="ON62" s="395"/>
      <c r="OO62" s="395"/>
      <c r="OP62" s="395"/>
      <c r="OQ62" s="395"/>
      <c r="OR62" s="395"/>
      <c r="OS62" s="395"/>
      <c r="OT62" s="395"/>
      <c r="OU62" s="395"/>
      <c r="OV62" s="395"/>
      <c r="OW62" s="395"/>
      <c r="OX62" s="395"/>
      <c r="OY62" s="395"/>
      <c r="OZ62" s="395"/>
      <c r="PA62" s="395"/>
      <c r="PB62" s="395"/>
      <c r="PC62" s="395"/>
      <c r="PD62" s="395"/>
      <c r="PE62" s="395"/>
      <c r="PF62" s="395"/>
      <c r="PG62" s="395"/>
      <c r="PH62" s="395"/>
      <c r="PI62" s="395"/>
      <c r="PJ62" s="395"/>
      <c r="PK62" s="395"/>
      <c r="PL62" s="395"/>
      <c r="PM62" s="395"/>
      <c r="PN62" s="395"/>
      <c r="PO62" s="395"/>
      <c r="PP62" s="395"/>
      <c r="PQ62" s="395"/>
      <c r="PR62" s="395"/>
      <c r="PS62" s="395"/>
      <c r="PT62" s="395"/>
      <c r="PU62" s="395"/>
      <c r="PV62" s="395"/>
      <c r="PW62" s="395"/>
      <c r="PX62" s="395"/>
      <c r="PY62" s="395"/>
      <c r="PZ62" s="395"/>
      <c r="QA62" s="395"/>
      <c r="QB62" s="395"/>
      <c r="QC62" s="395"/>
      <c r="QD62" s="395"/>
      <c r="QE62" s="395"/>
      <c r="QF62" s="395"/>
      <c r="QG62" s="395"/>
      <c r="QH62" s="395"/>
      <c r="QI62" s="395"/>
      <c r="QJ62" s="395"/>
      <c r="QK62" s="395"/>
      <c r="QL62" s="395"/>
      <c r="QM62" s="395"/>
      <c r="QN62" s="395"/>
      <c r="QO62" s="395"/>
      <c r="QP62" s="395"/>
      <c r="QQ62" s="395"/>
      <c r="QR62" s="395"/>
      <c r="QS62" s="395"/>
      <c r="QT62" s="395"/>
      <c r="QU62" s="395"/>
      <c r="QV62" s="395"/>
      <c r="QW62" s="395"/>
      <c r="QX62" s="395"/>
      <c r="QY62" s="395"/>
      <c r="QZ62" s="395"/>
      <c r="RA62" s="395"/>
      <c r="RB62" s="395"/>
      <c r="RC62" s="395"/>
      <c r="RD62" s="395"/>
      <c r="RE62" s="395"/>
      <c r="RF62" s="395"/>
      <c r="RG62" s="395"/>
      <c r="RH62" s="395"/>
      <c r="RI62" s="395"/>
      <c r="RJ62" s="395"/>
      <c r="RK62" s="395"/>
      <c r="RL62" s="395"/>
      <c r="RM62" s="395"/>
      <c r="RN62" s="395"/>
      <c r="RO62" s="395"/>
      <c r="RP62" s="395"/>
      <c r="RQ62" s="395"/>
      <c r="RR62" s="395"/>
      <c r="RS62" s="395"/>
      <c r="RT62" s="395"/>
      <c r="RU62" s="395"/>
      <c r="RV62" s="395"/>
      <c r="RW62" s="395"/>
      <c r="RX62" s="395"/>
      <c r="RY62" s="395"/>
      <c r="RZ62" s="395"/>
      <c r="SA62" s="395"/>
      <c r="SB62" s="395"/>
      <c r="SC62" s="395"/>
      <c r="SD62" s="395"/>
      <c r="SE62" s="395"/>
      <c r="SF62" s="395"/>
      <c r="SG62" s="395"/>
      <c r="SH62" s="395"/>
      <c r="SI62" s="395"/>
      <c r="SJ62" s="395"/>
      <c r="SK62" s="395"/>
      <c r="SL62" s="395"/>
      <c r="SM62" s="395"/>
      <c r="SN62" s="395"/>
      <c r="SO62" s="395"/>
      <c r="SP62" s="395"/>
      <c r="SQ62" s="395"/>
      <c r="SR62" s="395"/>
      <c r="SS62" s="395"/>
      <c r="ST62" s="395"/>
      <c r="SU62" s="395"/>
      <c r="SV62" s="395"/>
      <c r="SW62" s="395"/>
      <c r="SX62" s="395"/>
      <c r="SY62" s="395"/>
      <c r="SZ62" s="395"/>
      <c r="TA62" s="395"/>
      <c r="TB62" s="395"/>
      <c r="TC62" s="395"/>
      <c r="TD62" s="395"/>
      <c r="TE62" s="395"/>
      <c r="TF62" s="395"/>
      <c r="TG62" s="395"/>
      <c r="TH62" s="395"/>
      <c r="TI62" s="395"/>
      <c r="TJ62" s="395"/>
      <c r="TK62" s="395"/>
    </row>
    <row r="63" spans="1:531" ht="30" customHeight="1" x14ac:dyDescent="0.2">
      <c r="A63" s="488" t="s">
        <v>1115</v>
      </c>
      <c r="B63" s="116"/>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7"/>
      <c r="BF63" s="117"/>
      <c r="BG63" s="117"/>
      <c r="BH63" s="117"/>
      <c r="BI63" s="117"/>
      <c r="BJ63" s="117"/>
      <c r="BK63" s="117"/>
      <c r="BL63" s="117"/>
      <c r="BM63" s="117"/>
      <c r="BN63" s="117"/>
      <c r="BO63" s="117"/>
      <c r="BP63" s="117"/>
      <c r="BQ63" s="117"/>
      <c r="BR63" s="117"/>
      <c r="BS63" s="117"/>
      <c r="BT63" s="117"/>
      <c r="BU63" s="117"/>
      <c r="BV63" s="117"/>
      <c r="BW63" s="117"/>
      <c r="BX63" s="117"/>
      <c r="BY63" s="117"/>
      <c r="BZ63" s="117"/>
      <c r="CA63" s="117"/>
      <c r="CB63" s="117"/>
      <c r="CC63" s="117"/>
      <c r="CD63" s="117"/>
      <c r="CE63" s="117"/>
      <c r="CF63" s="117"/>
      <c r="CG63" s="117"/>
      <c r="CH63" s="117"/>
      <c r="CI63" s="117"/>
      <c r="CJ63" s="117"/>
      <c r="CK63" s="117"/>
      <c r="CL63" s="117"/>
      <c r="CM63" s="117"/>
      <c r="CN63" s="117"/>
      <c r="CO63" s="117"/>
      <c r="CP63" s="117"/>
      <c r="CQ63" s="117"/>
      <c r="CR63" s="117"/>
      <c r="CS63" s="117"/>
      <c r="CT63" s="117"/>
      <c r="CU63" s="117"/>
      <c r="CV63" s="117"/>
      <c r="CW63" s="117"/>
      <c r="CX63" s="117"/>
      <c r="CY63" s="117"/>
      <c r="CZ63" s="117"/>
      <c r="DA63" s="117"/>
      <c r="DB63" s="117"/>
      <c r="DC63" s="117"/>
      <c r="DD63" s="117"/>
      <c r="DE63" s="117"/>
      <c r="DF63" s="117"/>
      <c r="DG63" s="117"/>
      <c r="DH63" s="117"/>
      <c r="DI63" s="117"/>
      <c r="DJ63" s="117"/>
      <c r="DK63" s="117"/>
      <c r="DL63" s="117"/>
      <c r="DM63" s="117"/>
      <c r="DN63" s="117"/>
      <c r="DO63" s="117"/>
      <c r="DP63" s="117"/>
      <c r="DQ63" s="117"/>
      <c r="DR63" s="117"/>
      <c r="DS63" s="117"/>
      <c r="DT63" s="117"/>
      <c r="DU63" s="117"/>
      <c r="DV63" s="117"/>
      <c r="DW63" s="117"/>
      <c r="DX63" s="117"/>
      <c r="DY63" s="117"/>
      <c r="DZ63" s="117"/>
      <c r="EA63" s="117"/>
      <c r="EB63" s="117"/>
      <c r="EC63" s="117"/>
      <c r="ED63" s="117"/>
      <c r="EE63" s="117"/>
      <c r="EF63" s="117"/>
      <c r="EG63" s="117"/>
      <c r="EH63" s="117"/>
      <c r="EI63" s="117"/>
      <c r="EJ63" s="117"/>
      <c r="EK63" s="117"/>
      <c r="EL63" s="117"/>
      <c r="EM63" s="117"/>
      <c r="EN63" s="117"/>
      <c r="EO63" s="117"/>
      <c r="EP63" s="117"/>
      <c r="EQ63" s="117"/>
      <c r="ER63" s="117"/>
      <c r="ES63" s="117"/>
      <c r="ET63" s="117"/>
      <c r="EU63" s="117"/>
      <c r="EV63" s="117"/>
      <c r="EW63" s="117"/>
      <c r="EX63" s="117"/>
      <c r="EY63" s="117"/>
      <c r="EZ63" s="117"/>
      <c r="FA63" s="117"/>
      <c r="FB63" s="117"/>
      <c r="FC63" s="117"/>
      <c r="FD63" s="117"/>
      <c r="FE63" s="117"/>
      <c r="FF63" s="117"/>
      <c r="FG63" s="117"/>
      <c r="FH63" s="117"/>
      <c r="FI63" s="117"/>
      <c r="FJ63" s="117"/>
      <c r="FK63" s="117"/>
      <c r="FL63" s="117"/>
      <c r="FM63" s="117"/>
      <c r="FN63" s="117"/>
      <c r="FO63" s="117"/>
      <c r="FP63" s="117"/>
      <c r="HA63" s="115"/>
      <c r="HB63" s="199">
        <f>リスト!C62</f>
        <v>0</v>
      </c>
      <c r="HC63" s="111" t="str">
        <f>IF(リスト!D62="","",リスト!D62)</f>
        <v/>
      </c>
      <c r="HD63" s="111" t="str">
        <f>IF(リスト!F62="","",リスト!F62)</f>
        <v/>
      </c>
      <c r="HE63" s="111" t="str">
        <f>IF(リスト!E62="","",リスト!E62)</f>
        <v>Ｆ７９</v>
      </c>
      <c r="HF63" s="202" t="str">
        <f>IF(リスト!G62="","",リスト!G62)</f>
        <v/>
      </c>
      <c r="HG63" s="77" t="str">
        <f>IF(リスト!H62="","",リスト!H62)</f>
        <v>城　見</v>
      </c>
      <c r="HH63" s="77" t="str">
        <f>IF(リスト!I62="","",リスト!I62)</f>
        <v>三津屋</v>
      </c>
      <c r="HI63" s="459" t="str">
        <f>IF(リスト!J62="","",リスト!J62)</f>
        <v/>
      </c>
      <c r="HJ63" s="77" t="str">
        <f>IF(リスト!K62="","",リスト!K62)</f>
        <v>金　剛</v>
      </c>
      <c r="HK63" s="77" t="str">
        <f>IF(リスト!L62="","",リスト!L62)</f>
        <v>新在家</v>
      </c>
      <c r="HL63" s="77" t="str">
        <f>IF(リスト!M62="","",リスト!M62)</f>
        <v>篠　山</v>
      </c>
      <c r="HM63" s="77" t="str">
        <f>IF(リスト!N62="","",リスト!N62)</f>
        <v/>
      </c>
      <c r="HN63" s="77" t="str">
        <f>IF(リスト!O62="","",リスト!O62)</f>
        <v/>
      </c>
      <c r="HO63" s="460" t="str">
        <f>IF(リスト!P62="","",リスト!P62)</f>
        <v/>
      </c>
      <c r="IV63" s="395"/>
      <c r="IW63" s="395"/>
      <c r="IX63" s="395"/>
      <c r="IY63" s="395"/>
      <c r="IZ63" s="395"/>
      <c r="JA63" s="395"/>
      <c r="JB63" s="395"/>
      <c r="JC63" s="395"/>
      <c r="JD63" s="395"/>
      <c r="JE63" s="395"/>
      <c r="JF63" s="395"/>
      <c r="JG63" s="395"/>
      <c r="JH63" s="395"/>
      <c r="JI63" s="395"/>
      <c r="JJ63" s="395"/>
      <c r="JK63" s="395"/>
      <c r="JL63" s="395"/>
      <c r="JM63" s="395"/>
      <c r="JN63" s="395"/>
      <c r="JO63" s="395"/>
      <c r="JP63" s="395"/>
      <c r="JQ63" s="395"/>
      <c r="JR63" s="395"/>
      <c r="JS63" s="395"/>
      <c r="JT63" s="395"/>
      <c r="JU63" s="395"/>
      <c r="JV63" s="395"/>
      <c r="JW63" s="395"/>
      <c r="JX63" s="395"/>
      <c r="JY63" s="395"/>
      <c r="JZ63" s="395"/>
      <c r="KA63" s="395"/>
      <c r="KB63" s="395"/>
      <c r="KC63" s="395"/>
      <c r="KD63" s="395"/>
      <c r="KE63" s="395"/>
      <c r="KF63" s="395"/>
      <c r="KG63" s="395"/>
      <c r="KH63" s="395"/>
      <c r="KI63" s="395"/>
      <c r="KJ63" s="395"/>
      <c r="KK63" s="395"/>
      <c r="KL63" s="395"/>
      <c r="KM63" s="395"/>
      <c r="KN63" s="395"/>
      <c r="KO63" s="395"/>
      <c r="KP63" s="395"/>
      <c r="KQ63" s="395"/>
      <c r="KR63" s="395"/>
      <c r="KS63" s="395"/>
      <c r="KT63" s="395"/>
      <c r="KU63" s="395"/>
      <c r="KV63" s="395"/>
      <c r="KW63" s="395"/>
      <c r="KX63" s="395"/>
      <c r="KY63" s="395"/>
      <c r="KZ63" s="395"/>
      <c r="LA63" s="395"/>
      <c r="LB63" s="395"/>
      <c r="LC63" s="395"/>
      <c r="LD63" s="395"/>
      <c r="LE63" s="395"/>
      <c r="LF63" s="395"/>
      <c r="LG63" s="395"/>
      <c r="LH63" s="395"/>
      <c r="LI63" s="395"/>
      <c r="LJ63" s="395"/>
      <c r="LK63" s="395"/>
      <c r="LL63" s="395"/>
      <c r="LM63" s="395"/>
      <c r="LN63" s="395"/>
      <c r="LO63" s="395"/>
      <c r="LP63" s="395"/>
      <c r="LQ63" s="395"/>
      <c r="LR63" s="395"/>
      <c r="LS63" s="395"/>
      <c r="LT63" s="395"/>
      <c r="LU63" s="395"/>
      <c r="LV63" s="395"/>
      <c r="LW63" s="395"/>
      <c r="LX63" s="395"/>
      <c r="LY63" s="395"/>
      <c r="LZ63" s="395"/>
      <c r="MA63" s="395"/>
      <c r="MB63" s="395"/>
      <c r="MC63" s="395"/>
      <c r="MD63" s="395"/>
      <c r="ME63" s="395"/>
      <c r="MF63" s="395"/>
      <c r="MG63" s="395"/>
      <c r="MH63" s="395"/>
      <c r="MI63" s="395"/>
      <c r="MJ63" s="395"/>
      <c r="MK63" s="395"/>
      <c r="ML63" s="395"/>
      <c r="MM63" s="395"/>
      <c r="MN63" s="395"/>
      <c r="MO63" s="395"/>
      <c r="MP63" s="395"/>
      <c r="MQ63" s="395"/>
      <c r="MR63" s="395"/>
      <c r="MS63" s="395"/>
      <c r="MT63" s="395"/>
      <c r="MU63" s="395"/>
      <c r="MV63" s="395"/>
      <c r="MW63" s="395"/>
      <c r="MX63" s="395"/>
      <c r="MY63" s="395"/>
      <c r="MZ63" s="395"/>
      <c r="NA63" s="395"/>
      <c r="NB63" s="395"/>
      <c r="NC63" s="395"/>
      <c r="ND63" s="395"/>
      <c r="NE63" s="395"/>
      <c r="NF63" s="395"/>
      <c r="NG63" s="395"/>
      <c r="NH63" s="395"/>
      <c r="NI63" s="395"/>
      <c r="NJ63" s="395"/>
      <c r="NK63" s="395"/>
      <c r="NL63" s="395"/>
      <c r="NM63" s="395"/>
      <c r="NN63" s="395"/>
      <c r="NO63" s="395"/>
      <c r="NP63" s="395"/>
      <c r="NQ63" s="395"/>
      <c r="NR63" s="395"/>
      <c r="NS63" s="395"/>
      <c r="NT63" s="395"/>
      <c r="NU63" s="395"/>
      <c r="NV63" s="395"/>
      <c r="NW63" s="395"/>
      <c r="NX63" s="395"/>
      <c r="NY63" s="395"/>
      <c r="NZ63" s="395"/>
      <c r="OA63" s="395"/>
      <c r="OB63" s="395"/>
      <c r="OC63" s="395"/>
      <c r="OD63" s="395"/>
      <c r="OE63" s="395"/>
      <c r="OF63" s="395"/>
      <c r="OG63" s="395"/>
      <c r="OH63" s="395"/>
      <c r="OI63" s="395"/>
      <c r="OJ63" s="395"/>
      <c r="OK63" s="395"/>
      <c r="OL63" s="395"/>
      <c r="OM63" s="395"/>
      <c r="ON63" s="395"/>
      <c r="OO63" s="395"/>
      <c r="OP63" s="395"/>
      <c r="OQ63" s="395"/>
      <c r="OR63" s="395"/>
      <c r="OS63" s="395"/>
      <c r="OT63" s="395"/>
      <c r="OU63" s="395"/>
      <c r="OV63" s="395"/>
      <c r="OW63" s="395"/>
      <c r="OX63" s="395"/>
      <c r="OY63" s="395"/>
      <c r="OZ63" s="395"/>
      <c r="PA63" s="395"/>
      <c r="PB63" s="395"/>
      <c r="PC63" s="395"/>
      <c r="PD63" s="395"/>
      <c r="PE63" s="395"/>
      <c r="PF63" s="395"/>
      <c r="PG63" s="395"/>
      <c r="PH63" s="395"/>
      <c r="PI63" s="395"/>
      <c r="PJ63" s="395"/>
      <c r="PK63" s="395"/>
      <c r="PL63" s="395"/>
      <c r="PM63" s="395"/>
      <c r="PN63" s="395"/>
      <c r="PO63" s="395"/>
      <c r="PP63" s="395"/>
      <c r="PQ63" s="395"/>
      <c r="PR63" s="395"/>
      <c r="PS63" s="395"/>
      <c r="PT63" s="395"/>
      <c r="PU63" s="395"/>
      <c r="PV63" s="395"/>
      <c r="PW63" s="395"/>
      <c r="PX63" s="395"/>
      <c r="PY63" s="395"/>
      <c r="PZ63" s="395"/>
      <c r="QA63" s="395"/>
      <c r="QB63" s="395"/>
      <c r="QC63" s="395"/>
      <c r="QD63" s="395"/>
      <c r="QE63" s="395"/>
      <c r="QF63" s="395"/>
      <c r="QG63" s="395"/>
      <c r="QH63" s="395"/>
      <c r="QI63" s="395"/>
      <c r="QJ63" s="395"/>
      <c r="QK63" s="395"/>
      <c r="QL63" s="395"/>
      <c r="QM63" s="395"/>
      <c r="QN63" s="395"/>
      <c r="QO63" s="395"/>
      <c r="QP63" s="395"/>
      <c r="QQ63" s="395"/>
      <c r="QR63" s="395"/>
      <c r="QS63" s="395"/>
      <c r="QT63" s="395"/>
      <c r="QU63" s="395"/>
      <c r="QV63" s="395"/>
      <c r="QW63" s="395"/>
      <c r="QX63" s="395"/>
      <c r="QY63" s="395"/>
      <c r="QZ63" s="395"/>
      <c r="RA63" s="395"/>
      <c r="RB63" s="395"/>
      <c r="RC63" s="395"/>
      <c r="RD63" s="395"/>
      <c r="RE63" s="395"/>
      <c r="RF63" s="395"/>
      <c r="RG63" s="395"/>
      <c r="RH63" s="395"/>
      <c r="RI63" s="395"/>
      <c r="RJ63" s="395"/>
      <c r="RK63" s="395"/>
      <c r="RL63" s="395"/>
      <c r="RM63" s="395"/>
      <c r="RN63" s="395"/>
      <c r="RO63" s="395"/>
      <c r="RP63" s="395"/>
      <c r="RQ63" s="395"/>
      <c r="RR63" s="395"/>
      <c r="RS63" s="395"/>
      <c r="RT63" s="395"/>
      <c r="RU63" s="395"/>
      <c r="RV63" s="395"/>
      <c r="RW63" s="395"/>
      <c r="RX63" s="395"/>
      <c r="RY63" s="395"/>
      <c r="RZ63" s="395"/>
      <c r="SA63" s="395"/>
      <c r="SB63" s="395"/>
      <c r="SC63" s="395"/>
      <c r="SD63" s="395"/>
      <c r="SE63" s="395"/>
      <c r="SF63" s="395"/>
      <c r="SG63" s="395"/>
      <c r="SH63" s="395"/>
      <c r="SI63" s="395"/>
      <c r="SJ63" s="395"/>
      <c r="SK63" s="395"/>
      <c r="SL63" s="395"/>
      <c r="SM63" s="395"/>
      <c r="SN63" s="395"/>
      <c r="SO63" s="395"/>
      <c r="SP63" s="395"/>
      <c r="SQ63" s="395"/>
      <c r="SR63" s="395"/>
      <c r="SS63" s="395"/>
      <c r="ST63" s="395"/>
      <c r="SU63" s="395"/>
      <c r="SV63" s="395"/>
      <c r="SW63" s="395"/>
      <c r="SX63" s="395"/>
      <c r="SY63" s="395"/>
      <c r="SZ63" s="395"/>
      <c r="TA63" s="395"/>
      <c r="TB63" s="395"/>
      <c r="TC63" s="395"/>
      <c r="TD63" s="395"/>
      <c r="TE63" s="395"/>
      <c r="TF63" s="395"/>
      <c r="TG63" s="395"/>
      <c r="TH63" s="395"/>
      <c r="TI63" s="395"/>
      <c r="TJ63" s="395"/>
      <c r="TK63" s="395"/>
    </row>
    <row r="64" spans="1:531" ht="30" customHeight="1" x14ac:dyDescent="0.2">
      <c r="A64" s="489" t="s">
        <v>1116</v>
      </c>
      <c r="B64" s="116"/>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c r="AT64" s="117"/>
      <c r="AU64" s="117"/>
      <c r="AV64" s="117"/>
      <c r="AW64" s="117"/>
      <c r="AX64" s="117"/>
      <c r="AY64" s="117"/>
      <c r="AZ64" s="117"/>
      <c r="BA64" s="117"/>
      <c r="BB64" s="117"/>
      <c r="BC64" s="117"/>
      <c r="BD64" s="117"/>
      <c r="BE64" s="117"/>
      <c r="BF64" s="117"/>
      <c r="BG64" s="117"/>
      <c r="BH64" s="117"/>
      <c r="BI64" s="117"/>
      <c r="BJ64" s="117"/>
      <c r="BK64" s="117"/>
      <c r="BL64" s="117"/>
      <c r="BM64" s="117"/>
      <c r="BN64" s="117"/>
      <c r="BO64" s="117"/>
      <c r="BP64" s="117"/>
      <c r="BQ64" s="117"/>
      <c r="BR64" s="117"/>
      <c r="BS64" s="117"/>
      <c r="BT64" s="117"/>
      <c r="BU64" s="117"/>
      <c r="BV64" s="117"/>
      <c r="BW64" s="117"/>
      <c r="BX64" s="117"/>
      <c r="BY64" s="117"/>
      <c r="BZ64" s="117"/>
      <c r="CA64" s="117"/>
      <c r="CB64" s="117"/>
      <c r="CC64" s="117"/>
      <c r="CD64" s="117"/>
      <c r="CE64" s="117"/>
      <c r="CF64" s="117"/>
      <c r="CG64" s="117"/>
      <c r="CH64" s="117"/>
      <c r="CI64" s="117"/>
      <c r="CJ64" s="117"/>
      <c r="CK64" s="117"/>
      <c r="CL64" s="117"/>
      <c r="CM64" s="117"/>
      <c r="CN64" s="117"/>
      <c r="CO64" s="117"/>
      <c r="CP64" s="117"/>
      <c r="CQ64" s="117"/>
      <c r="CR64" s="117"/>
      <c r="CS64" s="117"/>
      <c r="CT64" s="117"/>
      <c r="CU64" s="117"/>
      <c r="CV64" s="117"/>
      <c r="CW64" s="117"/>
      <c r="CX64" s="117"/>
      <c r="CY64" s="117"/>
      <c r="CZ64" s="117"/>
      <c r="DA64" s="117"/>
      <c r="DB64" s="117"/>
      <c r="DC64" s="117"/>
      <c r="DD64" s="117"/>
      <c r="DE64" s="117"/>
      <c r="DF64" s="117"/>
      <c r="DG64" s="117"/>
      <c r="DH64" s="117"/>
      <c r="DI64" s="117"/>
      <c r="DJ64" s="117"/>
      <c r="DK64" s="117"/>
      <c r="DL64" s="117"/>
      <c r="DM64" s="117"/>
      <c r="DN64" s="117"/>
      <c r="DO64" s="117"/>
      <c r="DP64" s="117"/>
      <c r="DQ64" s="117"/>
      <c r="DR64" s="117"/>
      <c r="DS64" s="117"/>
      <c r="DT64" s="117"/>
      <c r="DU64" s="117"/>
      <c r="DV64" s="117"/>
      <c r="DW64" s="117"/>
      <c r="DX64" s="117"/>
      <c r="DY64" s="117"/>
      <c r="DZ64" s="117"/>
      <c r="EA64" s="117"/>
      <c r="EB64" s="117"/>
      <c r="EC64" s="117"/>
      <c r="ED64" s="117"/>
      <c r="EE64" s="117"/>
      <c r="EF64" s="117"/>
      <c r="EG64" s="117"/>
      <c r="EH64" s="117"/>
      <c r="EI64" s="117"/>
      <c r="EJ64" s="117"/>
      <c r="EK64" s="117"/>
      <c r="EL64" s="117"/>
      <c r="EM64" s="117"/>
      <c r="EN64" s="117"/>
      <c r="EO64" s="117"/>
      <c r="EP64" s="117"/>
      <c r="EQ64" s="117"/>
      <c r="ER64" s="117"/>
      <c r="ES64" s="117"/>
      <c r="ET64" s="117"/>
      <c r="EU64" s="117"/>
      <c r="EV64" s="117"/>
      <c r="EW64" s="117"/>
      <c r="EX64" s="117"/>
      <c r="EY64" s="117"/>
      <c r="EZ64" s="117"/>
      <c r="FA64" s="117"/>
      <c r="FB64" s="117"/>
      <c r="FC64" s="117"/>
      <c r="FD64" s="117"/>
      <c r="FE64" s="117"/>
      <c r="FF64" s="117"/>
      <c r="FG64" s="117"/>
      <c r="FH64" s="117"/>
      <c r="FI64" s="117"/>
      <c r="FJ64" s="117"/>
      <c r="FK64" s="117"/>
      <c r="FL64" s="117"/>
      <c r="FM64" s="117"/>
      <c r="FN64" s="117"/>
      <c r="FO64" s="117"/>
      <c r="FP64" s="117"/>
      <c r="HA64" s="115"/>
      <c r="HB64" s="199">
        <f>リスト!C63</f>
        <v>0</v>
      </c>
      <c r="HC64" s="111" t="str">
        <f>IF(リスト!D63="","",リスト!D63)</f>
        <v/>
      </c>
      <c r="HD64" s="111" t="str">
        <f>IF(リスト!F63="","",リスト!F63)</f>
        <v/>
      </c>
      <c r="HE64" s="111" t="str">
        <f>IF(リスト!E63="","",リスト!E63)</f>
        <v/>
      </c>
      <c r="HF64" s="202" t="str">
        <f>IF(リスト!G63="","",リスト!G63)</f>
        <v/>
      </c>
      <c r="HG64" s="77" t="str">
        <f>IF(リスト!H63="","",リスト!H63)</f>
        <v>空心町</v>
      </c>
      <c r="HH64" s="77" t="str">
        <f>IF(リスト!I63="","",リスト!I63)</f>
        <v>十　三</v>
      </c>
      <c r="HI64" s="77" t="str">
        <f>IF(リスト!J63="","",リスト!J63)</f>
        <v>松　原</v>
      </c>
      <c r="HJ64" s="459" t="str">
        <f>IF(リスト!K63="","",リスト!K63)</f>
        <v/>
      </c>
      <c r="HK64" s="77" t="str">
        <f>IF(リスト!L63="","",リスト!L63)</f>
        <v>南　灘</v>
      </c>
      <c r="HL64" s="77" t="str">
        <f>IF(リスト!M63="","",リスト!M63)</f>
        <v>丹　南</v>
      </c>
      <c r="HM64" s="77" t="str">
        <f>IF(リスト!N63="","",リスト!N63)</f>
        <v/>
      </c>
      <c r="HN64" s="77" t="str">
        <f>IF(リスト!O63="","",リスト!O63)</f>
        <v/>
      </c>
      <c r="HO64" s="460" t="str">
        <f>IF(リスト!P63="","",リスト!P63)</f>
        <v/>
      </c>
      <c r="IV64" s="395"/>
      <c r="IW64" s="395"/>
      <c r="IX64" s="395"/>
      <c r="IY64" s="395"/>
      <c r="IZ64" s="395"/>
      <c r="JA64" s="395"/>
      <c r="JB64" s="395"/>
      <c r="JC64" s="395"/>
      <c r="JD64" s="395"/>
      <c r="JE64" s="395"/>
      <c r="JF64" s="395"/>
      <c r="JG64" s="395"/>
      <c r="JH64" s="395"/>
      <c r="JI64" s="395"/>
      <c r="JJ64" s="395"/>
      <c r="JK64" s="395"/>
      <c r="JL64" s="395"/>
      <c r="JM64" s="395"/>
      <c r="JN64" s="395"/>
      <c r="JO64" s="395"/>
      <c r="JP64" s="395"/>
      <c r="JQ64" s="395"/>
      <c r="JR64" s="395"/>
      <c r="JS64" s="395"/>
      <c r="JT64" s="395"/>
      <c r="JU64" s="395"/>
      <c r="JV64" s="395"/>
      <c r="JW64" s="395"/>
      <c r="JX64" s="395"/>
      <c r="JY64" s="395"/>
      <c r="JZ64" s="395"/>
      <c r="KA64" s="395"/>
      <c r="KB64" s="395"/>
      <c r="KC64" s="395"/>
      <c r="KD64" s="395"/>
      <c r="KE64" s="395"/>
      <c r="KF64" s="395"/>
      <c r="KG64" s="395"/>
      <c r="KH64" s="395"/>
      <c r="KI64" s="395"/>
      <c r="KJ64" s="395"/>
      <c r="KK64" s="395"/>
      <c r="KL64" s="395"/>
      <c r="KM64" s="395"/>
      <c r="KN64" s="395"/>
      <c r="KO64" s="395"/>
      <c r="KP64" s="395"/>
      <c r="KQ64" s="395"/>
      <c r="KR64" s="395"/>
      <c r="KS64" s="395"/>
      <c r="KT64" s="395"/>
      <c r="KU64" s="395"/>
      <c r="KV64" s="395"/>
      <c r="KW64" s="395"/>
      <c r="KX64" s="395"/>
      <c r="KY64" s="395"/>
      <c r="KZ64" s="395"/>
      <c r="LA64" s="395"/>
      <c r="LB64" s="395"/>
      <c r="LC64" s="395"/>
      <c r="LD64" s="395"/>
      <c r="LE64" s="395"/>
      <c r="LF64" s="395"/>
      <c r="LG64" s="395"/>
      <c r="LH64" s="395"/>
      <c r="LI64" s="395"/>
      <c r="LJ64" s="395"/>
      <c r="LK64" s="395"/>
      <c r="LL64" s="395"/>
      <c r="LM64" s="395"/>
      <c r="LN64" s="395"/>
      <c r="LO64" s="395"/>
      <c r="LP64" s="395"/>
      <c r="LQ64" s="395"/>
      <c r="LR64" s="395"/>
      <c r="LS64" s="395"/>
      <c r="LT64" s="395"/>
      <c r="LU64" s="395"/>
      <c r="LV64" s="395"/>
      <c r="LW64" s="395"/>
      <c r="LX64" s="395"/>
      <c r="LY64" s="395"/>
      <c r="LZ64" s="395"/>
      <c r="MA64" s="395"/>
      <c r="MB64" s="395"/>
      <c r="MC64" s="395"/>
      <c r="MD64" s="395"/>
      <c r="ME64" s="395"/>
      <c r="MF64" s="395"/>
      <c r="MG64" s="395"/>
      <c r="MH64" s="395"/>
      <c r="MI64" s="395"/>
      <c r="MJ64" s="395"/>
      <c r="MK64" s="395"/>
      <c r="ML64" s="395"/>
      <c r="MM64" s="395"/>
      <c r="MN64" s="395"/>
      <c r="MO64" s="395"/>
      <c r="MP64" s="395"/>
      <c r="MQ64" s="395"/>
      <c r="MR64" s="395"/>
      <c r="MS64" s="395"/>
      <c r="MT64" s="395"/>
      <c r="MU64" s="395"/>
      <c r="MV64" s="395"/>
      <c r="MW64" s="395"/>
      <c r="MX64" s="395"/>
      <c r="MY64" s="395"/>
      <c r="MZ64" s="395"/>
      <c r="NA64" s="395"/>
      <c r="NB64" s="395"/>
      <c r="NC64" s="395"/>
      <c r="ND64" s="395"/>
      <c r="NE64" s="395"/>
      <c r="NF64" s="395"/>
      <c r="NG64" s="395"/>
      <c r="NH64" s="395"/>
      <c r="NI64" s="395"/>
      <c r="NJ64" s="395"/>
      <c r="NK64" s="395"/>
      <c r="NL64" s="395"/>
      <c r="NM64" s="395"/>
      <c r="NN64" s="395"/>
      <c r="NO64" s="395"/>
      <c r="NP64" s="395"/>
      <c r="NQ64" s="395"/>
      <c r="NR64" s="395"/>
      <c r="NS64" s="395"/>
      <c r="NT64" s="395"/>
      <c r="NU64" s="395"/>
      <c r="NV64" s="395"/>
      <c r="NW64" s="395"/>
      <c r="NX64" s="395"/>
      <c r="NY64" s="395"/>
      <c r="NZ64" s="395"/>
      <c r="OA64" s="395"/>
      <c r="OB64" s="395"/>
      <c r="OC64" s="395"/>
      <c r="OD64" s="395"/>
      <c r="OE64" s="395"/>
      <c r="OF64" s="395"/>
      <c r="OG64" s="395"/>
      <c r="OH64" s="395"/>
      <c r="OI64" s="395"/>
      <c r="OJ64" s="395"/>
      <c r="OK64" s="395"/>
      <c r="OL64" s="395"/>
      <c r="OM64" s="395"/>
      <c r="ON64" s="395"/>
      <c r="OO64" s="395"/>
      <c r="OP64" s="395"/>
      <c r="OQ64" s="395"/>
      <c r="OR64" s="395"/>
      <c r="OS64" s="395"/>
      <c r="OT64" s="395"/>
      <c r="OU64" s="395"/>
      <c r="OV64" s="395"/>
      <c r="OW64" s="395"/>
      <c r="OX64" s="395"/>
      <c r="OY64" s="395"/>
      <c r="OZ64" s="395"/>
      <c r="PA64" s="395"/>
      <c r="PB64" s="395"/>
      <c r="PC64" s="395"/>
      <c r="PD64" s="395"/>
      <c r="PE64" s="395"/>
      <c r="PF64" s="395"/>
      <c r="PG64" s="395"/>
      <c r="PH64" s="395"/>
      <c r="PI64" s="395"/>
      <c r="PJ64" s="395"/>
      <c r="PK64" s="395"/>
      <c r="PL64" s="395"/>
      <c r="PM64" s="395"/>
      <c r="PN64" s="395"/>
      <c r="PO64" s="395"/>
      <c r="PP64" s="395"/>
      <c r="PQ64" s="395"/>
      <c r="PR64" s="395"/>
      <c r="PS64" s="395"/>
      <c r="PT64" s="395"/>
      <c r="PU64" s="395"/>
      <c r="PV64" s="395"/>
      <c r="PW64" s="395"/>
      <c r="PX64" s="395"/>
      <c r="PY64" s="395"/>
      <c r="PZ64" s="395"/>
      <c r="QA64" s="395"/>
      <c r="QB64" s="395"/>
      <c r="QC64" s="395"/>
      <c r="QD64" s="395"/>
      <c r="QE64" s="395"/>
      <c r="QF64" s="395"/>
      <c r="QG64" s="395"/>
      <c r="QH64" s="395"/>
      <c r="QI64" s="395"/>
      <c r="QJ64" s="395"/>
      <c r="QK64" s="395"/>
      <c r="QL64" s="395"/>
      <c r="QM64" s="395"/>
      <c r="QN64" s="395"/>
      <c r="QO64" s="395"/>
      <c r="QP64" s="395"/>
      <c r="QQ64" s="395"/>
      <c r="QR64" s="395"/>
      <c r="QS64" s="395"/>
      <c r="QT64" s="395"/>
      <c r="QU64" s="395"/>
      <c r="QV64" s="395"/>
      <c r="QW64" s="395"/>
      <c r="QX64" s="395"/>
      <c r="QY64" s="395"/>
      <c r="QZ64" s="395"/>
      <c r="RA64" s="395"/>
      <c r="RB64" s="395"/>
      <c r="RC64" s="395"/>
      <c r="RD64" s="395"/>
      <c r="RE64" s="395"/>
      <c r="RF64" s="395"/>
      <c r="RG64" s="395"/>
      <c r="RH64" s="395"/>
      <c r="RI64" s="395"/>
      <c r="RJ64" s="395"/>
      <c r="RK64" s="395"/>
      <c r="RL64" s="395"/>
      <c r="RM64" s="395"/>
      <c r="RN64" s="395"/>
      <c r="RO64" s="395"/>
      <c r="RP64" s="395"/>
      <c r="RQ64" s="395"/>
      <c r="RR64" s="395"/>
      <c r="RS64" s="395"/>
      <c r="RT64" s="395"/>
      <c r="RU64" s="395"/>
      <c r="RV64" s="395"/>
      <c r="RW64" s="395"/>
      <c r="RX64" s="395"/>
      <c r="RY64" s="395"/>
      <c r="RZ64" s="395"/>
      <c r="SA64" s="395"/>
      <c r="SB64" s="395"/>
      <c r="SC64" s="395"/>
      <c r="SD64" s="395"/>
      <c r="SE64" s="395"/>
      <c r="SF64" s="395"/>
      <c r="SG64" s="395"/>
      <c r="SH64" s="395"/>
      <c r="SI64" s="395"/>
      <c r="SJ64" s="395"/>
      <c r="SK64" s="395"/>
      <c r="SL64" s="395"/>
      <c r="SM64" s="395"/>
      <c r="SN64" s="395"/>
      <c r="SO64" s="395"/>
      <c r="SP64" s="395"/>
      <c r="SQ64" s="395"/>
      <c r="SR64" s="395"/>
      <c r="SS64" s="395"/>
      <c r="ST64" s="395"/>
      <c r="SU64" s="395"/>
      <c r="SV64" s="395"/>
      <c r="SW64" s="395"/>
      <c r="SX64" s="395"/>
      <c r="SY64" s="395"/>
      <c r="SZ64" s="395"/>
      <c r="TA64" s="395"/>
      <c r="TB64" s="395"/>
      <c r="TC64" s="395"/>
      <c r="TD64" s="395"/>
      <c r="TE64" s="395"/>
      <c r="TF64" s="395"/>
      <c r="TG64" s="395"/>
      <c r="TH64" s="395"/>
      <c r="TI64" s="395"/>
      <c r="TJ64" s="395"/>
      <c r="TK64" s="395"/>
    </row>
    <row r="65" spans="1:531" ht="6.75" customHeight="1" thickBot="1" x14ac:dyDescent="0.25">
      <c r="B65" s="116"/>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c r="AT65" s="117"/>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c r="CT65" s="117"/>
      <c r="CU65" s="117"/>
      <c r="CV65" s="117"/>
      <c r="CW65" s="117"/>
      <c r="CX65" s="117"/>
      <c r="CY65" s="117"/>
      <c r="CZ65" s="117"/>
      <c r="DA65" s="117"/>
      <c r="DB65" s="117"/>
      <c r="DC65" s="117"/>
      <c r="DD65" s="117"/>
      <c r="DE65" s="117"/>
      <c r="DF65" s="117"/>
      <c r="DG65" s="117"/>
      <c r="DH65" s="117"/>
      <c r="DI65" s="117"/>
      <c r="DJ65" s="117"/>
      <c r="DK65" s="117"/>
      <c r="DL65" s="117"/>
      <c r="DM65" s="117"/>
      <c r="DN65" s="117"/>
      <c r="DO65" s="117"/>
      <c r="DP65" s="117"/>
      <c r="DQ65" s="117"/>
      <c r="DR65" s="117"/>
      <c r="DS65" s="117"/>
      <c r="DT65" s="117"/>
      <c r="DU65" s="117"/>
      <c r="DV65" s="117"/>
      <c r="DW65" s="117"/>
      <c r="DX65" s="117"/>
      <c r="DY65" s="117"/>
      <c r="DZ65" s="117"/>
      <c r="EA65" s="117"/>
      <c r="EB65" s="117"/>
      <c r="EC65" s="117"/>
      <c r="ED65" s="117"/>
      <c r="EE65" s="117"/>
      <c r="EF65" s="117"/>
      <c r="EG65" s="117"/>
      <c r="EH65" s="117"/>
      <c r="EI65" s="117"/>
      <c r="EJ65" s="117"/>
      <c r="EK65" s="117"/>
      <c r="EL65" s="117"/>
      <c r="EM65" s="117"/>
      <c r="EN65" s="117"/>
      <c r="EO65" s="117"/>
      <c r="EP65" s="117"/>
      <c r="EQ65" s="117"/>
      <c r="ER65" s="117"/>
      <c r="ES65" s="117"/>
      <c r="ET65" s="117"/>
      <c r="EU65" s="117"/>
      <c r="EV65" s="117"/>
      <c r="EW65" s="117"/>
      <c r="EX65" s="117"/>
      <c r="EY65" s="117"/>
      <c r="EZ65" s="117"/>
      <c r="FA65" s="117"/>
      <c r="FB65" s="117"/>
      <c r="FC65" s="117"/>
      <c r="FD65" s="117"/>
      <c r="FE65" s="117"/>
      <c r="FF65" s="117"/>
      <c r="FG65" s="117"/>
      <c r="FH65" s="117"/>
      <c r="FI65" s="117"/>
      <c r="FJ65" s="117"/>
      <c r="FK65" s="117"/>
      <c r="FL65" s="117"/>
      <c r="FM65" s="117"/>
      <c r="FN65" s="117"/>
      <c r="FO65" s="117"/>
      <c r="FP65" s="117"/>
      <c r="HA65" s="115"/>
      <c r="HB65" s="199">
        <f>リスト!C64</f>
        <v>0</v>
      </c>
      <c r="HC65" s="111" t="str">
        <f>IF(リスト!D64="","",リスト!D64)</f>
        <v/>
      </c>
      <c r="HD65" s="111" t="str">
        <f>IF(リスト!F64="","",リスト!F64)</f>
        <v/>
      </c>
      <c r="HE65" s="111" t="str">
        <f>IF(リスト!E64="","",リスト!E64)</f>
        <v/>
      </c>
      <c r="HF65" s="202" t="str">
        <f>IF(リスト!G64="","",リスト!G64)</f>
        <v/>
      </c>
      <c r="HG65" s="77" t="str">
        <f>IF(リスト!H64="","",リスト!H64)</f>
        <v>都　島</v>
      </c>
      <c r="HH65" s="77" t="str">
        <f>IF(リスト!I64="","",リスト!I64)</f>
        <v>長興寺</v>
      </c>
      <c r="HI65" s="77" t="str">
        <f>IF(リスト!J64="","",リスト!J64)</f>
        <v>天　美</v>
      </c>
      <c r="HJ65" s="77" t="str">
        <f>IF(リスト!K64="","",リスト!K64)</f>
        <v>佐　野</v>
      </c>
      <c r="HK65" s="77" t="str">
        <f>IF(リスト!L64="","",リスト!L64)</f>
        <v>　灘　</v>
      </c>
      <c r="HL65" s="77" t="str">
        <f>IF(リスト!M64="","",リスト!M64)</f>
        <v>有　野</v>
      </c>
      <c r="HM65" s="77" t="str">
        <f>IF(リスト!N64="","",リスト!N64)</f>
        <v/>
      </c>
      <c r="HN65" s="77" t="str">
        <f>IF(リスト!O64="","",リスト!O64)</f>
        <v/>
      </c>
      <c r="HO65" s="460" t="str">
        <f>IF(リスト!P64="","",リスト!P64)</f>
        <v/>
      </c>
      <c r="IV65" s="395"/>
      <c r="IW65" s="395"/>
      <c r="IX65" s="395"/>
      <c r="IY65" s="395"/>
      <c r="IZ65" s="395"/>
      <c r="JA65" s="395"/>
      <c r="JB65" s="395"/>
      <c r="JC65" s="395"/>
      <c r="JD65" s="395"/>
      <c r="JE65" s="395"/>
      <c r="JF65" s="395"/>
      <c r="JG65" s="395"/>
      <c r="JH65" s="395"/>
      <c r="JI65" s="395"/>
      <c r="JJ65" s="395"/>
      <c r="JK65" s="395"/>
      <c r="JL65" s="395"/>
      <c r="JM65" s="395"/>
      <c r="JN65" s="395"/>
      <c r="JO65" s="395"/>
      <c r="JP65" s="395"/>
      <c r="JQ65" s="395"/>
      <c r="JR65" s="395"/>
      <c r="JS65" s="395"/>
      <c r="JT65" s="395"/>
      <c r="JU65" s="395"/>
      <c r="JV65" s="395"/>
      <c r="JW65" s="395"/>
      <c r="JX65" s="395"/>
      <c r="JY65" s="395"/>
      <c r="JZ65" s="395"/>
      <c r="KA65" s="395"/>
      <c r="KB65" s="395"/>
      <c r="KC65" s="395"/>
      <c r="KD65" s="395"/>
      <c r="KE65" s="395"/>
      <c r="KF65" s="395"/>
      <c r="KG65" s="395"/>
      <c r="KH65" s="395"/>
      <c r="KI65" s="395"/>
      <c r="KJ65" s="395"/>
      <c r="KK65" s="395"/>
      <c r="KL65" s="395"/>
      <c r="KM65" s="395"/>
      <c r="KN65" s="395"/>
      <c r="KO65" s="395"/>
      <c r="KP65" s="395"/>
      <c r="KQ65" s="395"/>
      <c r="KR65" s="395"/>
      <c r="KS65" s="395"/>
      <c r="KT65" s="395"/>
      <c r="KU65" s="395"/>
      <c r="KV65" s="395"/>
      <c r="KW65" s="395"/>
      <c r="KX65" s="395"/>
      <c r="KY65" s="395"/>
      <c r="KZ65" s="395"/>
      <c r="LA65" s="395"/>
      <c r="LB65" s="395"/>
      <c r="LC65" s="395"/>
      <c r="LD65" s="395"/>
      <c r="LE65" s="395"/>
      <c r="LF65" s="395"/>
      <c r="LG65" s="395"/>
      <c r="LH65" s="395"/>
      <c r="LI65" s="395"/>
      <c r="LJ65" s="395"/>
      <c r="LK65" s="395"/>
      <c r="LL65" s="395"/>
      <c r="LM65" s="395"/>
      <c r="LN65" s="395"/>
      <c r="LO65" s="395"/>
      <c r="LP65" s="395"/>
      <c r="LQ65" s="395"/>
      <c r="LR65" s="395"/>
      <c r="LS65" s="395"/>
      <c r="LT65" s="395"/>
      <c r="LU65" s="395"/>
      <c r="LV65" s="395"/>
      <c r="LW65" s="395"/>
      <c r="LX65" s="395"/>
      <c r="LY65" s="395"/>
      <c r="LZ65" s="395"/>
      <c r="MA65" s="395"/>
      <c r="MB65" s="395"/>
      <c r="MC65" s="395"/>
      <c r="MD65" s="395"/>
      <c r="ME65" s="395"/>
      <c r="MF65" s="395"/>
      <c r="MG65" s="395"/>
      <c r="MH65" s="395"/>
      <c r="MI65" s="395"/>
      <c r="MJ65" s="395"/>
      <c r="MK65" s="395"/>
      <c r="ML65" s="395"/>
      <c r="MM65" s="395"/>
      <c r="MN65" s="395"/>
      <c r="MO65" s="395"/>
      <c r="MP65" s="395"/>
      <c r="MQ65" s="395"/>
      <c r="MR65" s="395"/>
      <c r="MS65" s="395"/>
      <c r="MT65" s="395"/>
      <c r="MU65" s="395"/>
      <c r="MV65" s="395"/>
      <c r="MW65" s="395"/>
      <c r="MX65" s="395"/>
      <c r="MY65" s="395"/>
      <c r="MZ65" s="395"/>
      <c r="NA65" s="395"/>
      <c r="NB65" s="395"/>
      <c r="NC65" s="395"/>
      <c r="ND65" s="395"/>
      <c r="NE65" s="395"/>
      <c r="NF65" s="395"/>
      <c r="NG65" s="395"/>
      <c r="NH65" s="395"/>
      <c r="NI65" s="395"/>
      <c r="NJ65" s="395"/>
      <c r="NK65" s="395"/>
      <c r="NL65" s="395"/>
      <c r="NM65" s="395"/>
      <c r="NN65" s="395"/>
      <c r="NO65" s="395"/>
      <c r="NP65" s="395"/>
      <c r="NQ65" s="395"/>
      <c r="NR65" s="395"/>
      <c r="NS65" s="395"/>
      <c r="NT65" s="395"/>
      <c r="NU65" s="395"/>
      <c r="NV65" s="395"/>
      <c r="NW65" s="395"/>
      <c r="NX65" s="395"/>
      <c r="NY65" s="395"/>
      <c r="NZ65" s="395"/>
      <c r="OA65" s="395"/>
      <c r="OB65" s="395"/>
      <c r="OC65" s="395"/>
      <c r="OD65" s="395"/>
      <c r="OE65" s="395"/>
      <c r="OF65" s="395"/>
      <c r="OG65" s="395"/>
      <c r="OH65" s="395"/>
      <c r="OI65" s="395"/>
      <c r="OJ65" s="395"/>
      <c r="OK65" s="395"/>
      <c r="OL65" s="395"/>
      <c r="OM65" s="395"/>
      <c r="ON65" s="395"/>
      <c r="OO65" s="395"/>
      <c r="OP65" s="395"/>
      <c r="OQ65" s="395"/>
      <c r="OR65" s="395"/>
      <c r="OS65" s="395"/>
      <c r="OT65" s="395"/>
      <c r="OU65" s="395"/>
      <c r="OV65" s="395"/>
      <c r="OW65" s="395"/>
      <c r="OX65" s="395"/>
      <c r="OY65" s="395"/>
      <c r="OZ65" s="395"/>
      <c r="PA65" s="395"/>
      <c r="PB65" s="395"/>
      <c r="PC65" s="395"/>
      <c r="PD65" s="395"/>
      <c r="PE65" s="395"/>
      <c r="PF65" s="395"/>
      <c r="PG65" s="395"/>
      <c r="PH65" s="395"/>
      <c r="PI65" s="395"/>
      <c r="PJ65" s="395"/>
      <c r="PK65" s="395"/>
      <c r="PL65" s="395"/>
      <c r="PM65" s="395"/>
      <c r="PN65" s="395"/>
      <c r="PO65" s="395"/>
      <c r="PP65" s="395"/>
      <c r="PQ65" s="395"/>
      <c r="PR65" s="395"/>
      <c r="PS65" s="395"/>
      <c r="PT65" s="395"/>
      <c r="PU65" s="395"/>
      <c r="PV65" s="395"/>
      <c r="PW65" s="395"/>
      <c r="PX65" s="395"/>
      <c r="PY65" s="395"/>
      <c r="PZ65" s="395"/>
      <c r="QA65" s="395"/>
      <c r="QB65" s="395"/>
      <c r="QC65" s="395"/>
      <c r="QD65" s="395"/>
      <c r="QE65" s="395"/>
      <c r="QF65" s="395"/>
      <c r="QG65" s="395"/>
      <c r="QH65" s="395"/>
      <c r="QI65" s="395"/>
      <c r="QJ65" s="395"/>
      <c r="QK65" s="395"/>
      <c r="QL65" s="395"/>
      <c r="QM65" s="395"/>
      <c r="QN65" s="395"/>
      <c r="QO65" s="395"/>
      <c r="QP65" s="395"/>
      <c r="QQ65" s="395"/>
      <c r="QR65" s="395"/>
      <c r="QS65" s="395"/>
      <c r="QT65" s="395"/>
      <c r="QU65" s="395"/>
      <c r="QV65" s="395"/>
      <c r="QW65" s="395"/>
      <c r="QX65" s="395"/>
      <c r="QY65" s="395"/>
      <c r="QZ65" s="395"/>
      <c r="RA65" s="395"/>
      <c r="RB65" s="395"/>
      <c r="RC65" s="395"/>
      <c r="RD65" s="395"/>
      <c r="RE65" s="395"/>
      <c r="RF65" s="395"/>
      <c r="RG65" s="395"/>
      <c r="RH65" s="395"/>
      <c r="RI65" s="395"/>
      <c r="RJ65" s="395"/>
      <c r="RK65" s="395"/>
      <c r="RL65" s="395"/>
      <c r="RM65" s="395"/>
      <c r="RN65" s="395"/>
      <c r="RO65" s="395"/>
      <c r="RP65" s="395"/>
      <c r="RQ65" s="395"/>
      <c r="RR65" s="395"/>
      <c r="RS65" s="395"/>
      <c r="RT65" s="395"/>
      <c r="RU65" s="395"/>
      <c r="RV65" s="395"/>
      <c r="RW65" s="395"/>
      <c r="RX65" s="395"/>
      <c r="RY65" s="395"/>
      <c r="RZ65" s="395"/>
      <c r="SA65" s="395"/>
      <c r="SB65" s="395"/>
      <c r="SC65" s="395"/>
      <c r="SD65" s="395"/>
      <c r="SE65" s="395"/>
      <c r="SF65" s="395"/>
      <c r="SG65" s="395"/>
      <c r="SH65" s="395"/>
      <c r="SI65" s="395"/>
      <c r="SJ65" s="395"/>
      <c r="SK65" s="395"/>
      <c r="SL65" s="395"/>
      <c r="SM65" s="395"/>
      <c r="SN65" s="395"/>
      <c r="SO65" s="395"/>
      <c r="SP65" s="395"/>
      <c r="SQ65" s="395"/>
      <c r="SR65" s="395"/>
      <c r="SS65" s="395"/>
      <c r="ST65" s="395"/>
      <c r="SU65" s="395"/>
      <c r="SV65" s="395"/>
      <c r="SW65" s="395"/>
      <c r="SX65" s="395"/>
      <c r="SY65" s="395"/>
      <c r="SZ65" s="395"/>
      <c r="TA65" s="395"/>
      <c r="TB65" s="395"/>
      <c r="TC65" s="395"/>
      <c r="TD65" s="395"/>
      <c r="TE65" s="395"/>
      <c r="TF65" s="395"/>
      <c r="TG65" s="395"/>
      <c r="TH65" s="395"/>
      <c r="TI65" s="395"/>
      <c r="TJ65" s="395"/>
      <c r="TK65" s="395"/>
    </row>
    <row r="66" spans="1:531" ht="23.25" customHeight="1" thickBot="1" x14ac:dyDescent="0.25">
      <c r="A66" s="118"/>
      <c r="B66" s="119">
        <f t="shared" ref="B66:FI66" si="193">B10</f>
        <v>0</v>
      </c>
      <c r="C66" s="120">
        <f t="shared" si="193"/>
        <v>0</v>
      </c>
      <c r="D66" s="120">
        <f t="shared" si="193"/>
        <v>0</v>
      </c>
      <c r="E66" s="120">
        <f t="shared" si="193"/>
        <v>0</v>
      </c>
      <c r="F66" s="120">
        <f t="shared" si="193"/>
        <v>0</v>
      </c>
      <c r="G66" s="120">
        <f t="shared" si="193"/>
        <v>0</v>
      </c>
      <c r="H66" s="120">
        <f t="shared" si="193"/>
        <v>0</v>
      </c>
      <c r="I66" s="120">
        <f t="shared" si="193"/>
        <v>0</v>
      </c>
      <c r="J66" s="120">
        <f t="shared" ref="J66:AD66" si="194">J10</f>
        <v>0</v>
      </c>
      <c r="K66" s="120">
        <f t="shared" si="194"/>
        <v>0</v>
      </c>
      <c r="L66" s="120">
        <f t="shared" si="194"/>
        <v>0</v>
      </c>
      <c r="M66" s="120">
        <f t="shared" si="194"/>
        <v>0</v>
      </c>
      <c r="N66" s="120">
        <f t="shared" ref="N66:V66" si="195">N10</f>
        <v>0</v>
      </c>
      <c r="O66" s="120">
        <f t="shared" ref="O66" si="196">O10</f>
        <v>0</v>
      </c>
      <c r="P66" s="120">
        <f t="shared" si="195"/>
        <v>0</v>
      </c>
      <c r="Q66" s="120">
        <f t="shared" si="195"/>
        <v>0</v>
      </c>
      <c r="R66" s="120">
        <f t="shared" si="195"/>
        <v>0</v>
      </c>
      <c r="S66" s="120">
        <f t="shared" si="195"/>
        <v>0</v>
      </c>
      <c r="T66" s="120">
        <f t="shared" si="195"/>
        <v>0</v>
      </c>
      <c r="U66" s="120">
        <f t="shared" si="195"/>
        <v>0</v>
      </c>
      <c r="V66" s="120">
        <f t="shared" si="195"/>
        <v>0</v>
      </c>
      <c r="W66" s="120">
        <f t="shared" si="194"/>
        <v>0</v>
      </c>
      <c r="X66" s="120">
        <f t="shared" si="194"/>
        <v>0</v>
      </c>
      <c r="Y66" s="120">
        <f t="shared" si="194"/>
        <v>0</v>
      </c>
      <c r="Z66" s="120">
        <f t="shared" si="194"/>
        <v>0</v>
      </c>
      <c r="AA66" s="120">
        <f t="shared" si="194"/>
        <v>0</v>
      </c>
      <c r="AB66" s="120">
        <f t="shared" si="194"/>
        <v>0</v>
      </c>
      <c r="AC66" s="120">
        <f t="shared" si="194"/>
        <v>0</v>
      </c>
      <c r="AD66" s="120">
        <f t="shared" si="194"/>
        <v>0</v>
      </c>
      <c r="AE66" s="120">
        <f t="shared" si="193"/>
        <v>0</v>
      </c>
      <c r="AF66" s="120">
        <f t="shared" ref="AF66" si="197">AF10</f>
        <v>0</v>
      </c>
      <c r="AG66" s="120">
        <f t="shared" si="193"/>
        <v>0</v>
      </c>
      <c r="AH66" s="120">
        <f t="shared" si="193"/>
        <v>0</v>
      </c>
      <c r="AI66" s="120">
        <f t="shared" si="193"/>
        <v>0</v>
      </c>
      <c r="AJ66" s="120">
        <f t="shared" ref="AJ66:AZ66" si="198">AJ10</f>
        <v>0</v>
      </c>
      <c r="AK66" s="120">
        <f t="shared" si="198"/>
        <v>0</v>
      </c>
      <c r="AL66" s="120">
        <f t="shared" si="198"/>
        <v>0</v>
      </c>
      <c r="AM66" s="120">
        <f t="shared" si="198"/>
        <v>0</v>
      </c>
      <c r="AN66" s="120">
        <f t="shared" si="198"/>
        <v>0</v>
      </c>
      <c r="AO66" s="120">
        <f t="shared" si="198"/>
        <v>0</v>
      </c>
      <c r="AP66" s="120">
        <f t="shared" si="198"/>
        <v>0</v>
      </c>
      <c r="AQ66" s="120">
        <f t="shared" si="198"/>
        <v>0</v>
      </c>
      <c r="AR66" s="120">
        <f t="shared" si="198"/>
        <v>0</v>
      </c>
      <c r="AS66" s="120">
        <f t="shared" si="198"/>
        <v>0</v>
      </c>
      <c r="AT66" s="120">
        <f t="shared" si="198"/>
        <v>0</v>
      </c>
      <c r="AU66" s="120">
        <f t="shared" si="198"/>
        <v>0</v>
      </c>
      <c r="AV66" s="120">
        <f t="shared" si="198"/>
        <v>0</v>
      </c>
      <c r="AW66" s="120">
        <f t="shared" si="198"/>
        <v>0</v>
      </c>
      <c r="AX66" s="120">
        <f t="shared" si="198"/>
        <v>0</v>
      </c>
      <c r="AY66" s="120">
        <f t="shared" si="198"/>
        <v>0</v>
      </c>
      <c r="AZ66" s="120">
        <f t="shared" si="198"/>
        <v>0</v>
      </c>
      <c r="BA66" s="120">
        <f t="shared" si="193"/>
        <v>0</v>
      </c>
      <c r="BB66" s="120">
        <f t="shared" si="193"/>
        <v>0</v>
      </c>
      <c r="BC66" s="120">
        <f t="shared" si="193"/>
        <v>0</v>
      </c>
      <c r="BD66" s="120">
        <f t="shared" si="193"/>
        <v>0</v>
      </c>
      <c r="BE66" s="120">
        <f t="shared" ref="BE66:BH66" si="199">BE10</f>
        <v>0</v>
      </c>
      <c r="BF66" s="120">
        <f t="shared" si="199"/>
        <v>0</v>
      </c>
      <c r="BG66" s="120">
        <f t="shared" si="199"/>
        <v>0</v>
      </c>
      <c r="BH66" s="120">
        <f t="shared" si="199"/>
        <v>0</v>
      </c>
      <c r="BI66" s="120">
        <f t="shared" si="193"/>
        <v>0</v>
      </c>
      <c r="BJ66" s="120">
        <f t="shared" si="193"/>
        <v>0</v>
      </c>
      <c r="BK66" s="120">
        <f t="shared" si="193"/>
        <v>0</v>
      </c>
      <c r="BL66" s="120">
        <f t="shared" si="193"/>
        <v>0</v>
      </c>
      <c r="BM66" s="120">
        <f t="shared" si="193"/>
        <v>0</v>
      </c>
      <c r="BN66" s="120">
        <f t="shared" ref="BN66" si="200">BN10</f>
        <v>0</v>
      </c>
      <c r="BO66" s="120">
        <f t="shared" si="193"/>
        <v>0</v>
      </c>
      <c r="BP66" s="120">
        <f t="shared" si="193"/>
        <v>0</v>
      </c>
      <c r="BQ66" s="120">
        <f t="shared" si="193"/>
        <v>0</v>
      </c>
      <c r="BR66" s="120">
        <f t="shared" si="193"/>
        <v>0</v>
      </c>
      <c r="BS66" s="120">
        <f t="shared" si="193"/>
        <v>0</v>
      </c>
      <c r="BT66" s="120">
        <f t="shared" si="193"/>
        <v>0</v>
      </c>
      <c r="BU66" s="120">
        <f t="shared" si="193"/>
        <v>0</v>
      </c>
      <c r="BV66" s="120">
        <f t="shared" ref="BV66:BY66" si="201">BV10</f>
        <v>0</v>
      </c>
      <c r="BW66" s="120">
        <f t="shared" si="201"/>
        <v>0</v>
      </c>
      <c r="BX66" s="120">
        <f t="shared" si="201"/>
        <v>0</v>
      </c>
      <c r="BY66" s="120">
        <f t="shared" si="201"/>
        <v>0</v>
      </c>
      <c r="BZ66" s="120">
        <f t="shared" si="193"/>
        <v>0</v>
      </c>
      <c r="CA66" s="120">
        <f t="shared" si="193"/>
        <v>0</v>
      </c>
      <c r="CB66" s="120">
        <f t="shared" si="193"/>
        <v>0</v>
      </c>
      <c r="CC66" s="120">
        <f t="shared" si="193"/>
        <v>0</v>
      </c>
      <c r="CD66" s="120">
        <f t="shared" si="193"/>
        <v>0</v>
      </c>
      <c r="CE66" s="120">
        <f t="shared" ref="CE66" si="202">CE10</f>
        <v>0</v>
      </c>
      <c r="CF66" s="120">
        <f t="shared" si="193"/>
        <v>0</v>
      </c>
      <c r="CG66" s="120">
        <f t="shared" si="193"/>
        <v>0</v>
      </c>
      <c r="CH66" s="120">
        <f t="shared" si="193"/>
        <v>0</v>
      </c>
      <c r="CI66" s="120">
        <f t="shared" si="193"/>
        <v>0</v>
      </c>
      <c r="CJ66" s="120">
        <f t="shared" si="193"/>
        <v>0</v>
      </c>
      <c r="CK66" s="120">
        <f t="shared" si="193"/>
        <v>0</v>
      </c>
      <c r="CL66" s="120">
        <f t="shared" si="193"/>
        <v>0</v>
      </c>
      <c r="CM66" s="120">
        <f t="shared" ref="CM66:CP66" si="203">CM10</f>
        <v>0</v>
      </c>
      <c r="CN66" s="120">
        <f t="shared" si="203"/>
        <v>0</v>
      </c>
      <c r="CO66" s="120">
        <f t="shared" si="203"/>
        <v>0</v>
      </c>
      <c r="CP66" s="120">
        <f t="shared" si="203"/>
        <v>0</v>
      </c>
      <c r="CQ66" s="120">
        <f t="shared" si="193"/>
        <v>0</v>
      </c>
      <c r="CR66" s="120">
        <f t="shared" si="193"/>
        <v>0</v>
      </c>
      <c r="CS66" s="120">
        <f t="shared" si="193"/>
        <v>0</v>
      </c>
      <c r="CT66" s="120">
        <f t="shared" si="193"/>
        <v>0</v>
      </c>
      <c r="CU66" s="120">
        <f t="shared" si="193"/>
        <v>0</v>
      </c>
      <c r="CV66" s="120">
        <f t="shared" ref="CV66" si="204">CV10</f>
        <v>0</v>
      </c>
      <c r="CW66" s="120">
        <f t="shared" si="193"/>
        <v>0</v>
      </c>
      <c r="CX66" s="120">
        <f t="shared" si="193"/>
        <v>0</v>
      </c>
      <c r="CY66" s="120">
        <f t="shared" si="193"/>
        <v>0</v>
      </c>
      <c r="CZ66" s="120">
        <f t="shared" ref="CZ66:DK66" si="205">CZ10</f>
        <v>0</v>
      </c>
      <c r="DA66" s="120">
        <f t="shared" si="205"/>
        <v>0</v>
      </c>
      <c r="DB66" s="120">
        <f t="shared" si="205"/>
        <v>0</v>
      </c>
      <c r="DC66" s="120">
        <f t="shared" si="205"/>
        <v>0</v>
      </c>
      <c r="DD66" s="120">
        <f t="shared" si="205"/>
        <v>0</v>
      </c>
      <c r="DE66" s="120">
        <f t="shared" si="205"/>
        <v>0</v>
      </c>
      <c r="DF66" s="120">
        <f t="shared" si="205"/>
        <v>0</v>
      </c>
      <c r="DG66" s="120">
        <f t="shared" si="205"/>
        <v>0</v>
      </c>
      <c r="DH66" s="120">
        <f t="shared" si="205"/>
        <v>0</v>
      </c>
      <c r="DI66" s="120">
        <f t="shared" si="205"/>
        <v>0</v>
      </c>
      <c r="DJ66" s="120">
        <f t="shared" si="205"/>
        <v>0</v>
      </c>
      <c r="DK66" s="120">
        <f t="shared" si="205"/>
        <v>0</v>
      </c>
      <c r="DL66" s="120">
        <f t="shared" ref="DL66:DO66" si="206">DL10</f>
        <v>0</v>
      </c>
      <c r="DM66" s="120">
        <f t="shared" si="206"/>
        <v>0</v>
      </c>
      <c r="DN66" s="120">
        <f t="shared" si="206"/>
        <v>0</v>
      </c>
      <c r="DO66" s="120">
        <f t="shared" si="206"/>
        <v>0</v>
      </c>
      <c r="DP66" s="120">
        <f t="shared" ref="DP66:DS66" si="207">DP10</f>
        <v>0</v>
      </c>
      <c r="DQ66" s="120">
        <f t="shared" si="207"/>
        <v>0</v>
      </c>
      <c r="DR66" s="120">
        <f t="shared" si="207"/>
        <v>0</v>
      </c>
      <c r="DS66" s="120">
        <f t="shared" si="207"/>
        <v>0</v>
      </c>
      <c r="DT66" s="120">
        <f t="shared" si="193"/>
        <v>0</v>
      </c>
      <c r="DU66" s="120">
        <f t="shared" si="193"/>
        <v>0</v>
      </c>
      <c r="DV66" s="120">
        <f t="shared" si="193"/>
        <v>0</v>
      </c>
      <c r="DW66" s="120">
        <f t="shared" si="193"/>
        <v>0</v>
      </c>
      <c r="DX66" s="120">
        <f t="shared" ref="DX66:EA66" si="208">DX10</f>
        <v>0</v>
      </c>
      <c r="DY66" s="120">
        <f t="shared" si="208"/>
        <v>0</v>
      </c>
      <c r="DZ66" s="120">
        <f t="shared" si="208"/>
        <v>0</v>
      </c>
      <c r="EA66" s="120">
        <f t="shared" si="208"/>
        <v>0</v>
      </c>
      <c r="EB66" s="120">
        <f t="shared" ref="EB66:EI66" si="209">EB10</f>
        <v>0</v>
      </c>
      <c r="EC66" s="120">
        <f t="shared" si="209"/>
        <v>0</v>
      </c>
      <c r="ED66" s="120">
        <f t="shared" si="209"/>
        <v>0</v>
      </c>
      <c r="EE66" s="120">
        <f t="shared" si="209"/>
        <v>0</v>
      </c>
      <c r="EF66" s="120">
        <f t="shared" si="209"/>
        <v>0</v>
      </c>
      <c r="EG66" s="120">
        <f t="shared" si="209"/>
        <v>0</v>
      </c>
      <c r="EH66" s="120">
        <f t="shared" si="209"/>
        <v>0</v>
      </c>
      <c r="EI66" s="120">
        <f t="shared" si="209"/>
        <v>0</v>
      </c>
      <c r="EJ66" s="120">
        <f t="shared" ref="EJ66:EQ66" si="210">EJ10</f>
        <v>0</v>
      </c>
      <c r="EK66" s="120">
        <f t="shared" si="210"/>
        <v>0</v>
      </c>
      <c r="EL66" s="120">
        <f t="shared" si="210"/>
        <v>0</v>
      </c>
      <c r="EM66" s="120">
        <f t="shared" si="210"/>
        <v>0</v>
      </c>
      <c r="EN66" s="120">
        <f t="shared" si="210"/>
        <v>0</v>
      </c>
      <c r="EO66" s="120">
        <f t="shared" si="210"/>
        <v>0</v>
      </c>
      <c r="EP66" s="120">
        <f t="shared" si="210"/>
        <v>0</v>
      </c>
      <c r="EQ66" s="120">
        <f t="shared" si="210"/>
        <v>0</v>
      </c>
      <c r="ER66" s="120">
        <f t="shared" ref="ER66:EU66" si="211">ER10</f>
        <v>0</v>
      </c>
      <c r="ES66" s="120">
        <f t="shared" si="211"/>
        <v>0</v>
      </c>
      <c r="ET66" s="120">
        <f t="shared" si="211"/>
        <v>0</v>
      </c>
      <c r="EU66" s="120">
        <f t="shared" si="211"/>
        <v>0</v>
      </c>
      <c r="EV66" s="120">
        <f t="shared" si="193"/>
        <v>0</v>
      </c>
      <c r="EW66" s="120">
        <f t="shared" si="193"/>
        <v>0</v>
      </c>
      <c r="EX66" s="120">
        <f t="shared" ref="EX66:EZ66" si="212">EX10</f>
        <v>0</v>
      </c>
      <c r="EY66" s="120">
        <f t="shared" si="212"/>
        <v>0</v>
      </c>
      <c r="EZ66" s="120">
        <f t="shared" si="212"/>
        <v>0</v>
      </c>
      <c r="FA66" s="120">
        <f t="shared" si="193"/>
        <v>0</v>
      </c>
      <c r="FB66" s="120">
        <f t="shared" si="193"/>
        <v>0</v>
      </c>
      <c r="FC66" s="120">
        <f t="shared" si="193"/>
        <v>0</v>
      </c>
      <c r="FD66" s="120">
        <f t="shared" si="193"/>
        <v>0</v>
      </c>
      <c r="FE66" s="120">
        <f t="shared" ref="FE66:FG66" si="213">FE10</f>
        <v>0</v>
      </c>
      <c r="FF66" s="120">
        <f t="shared" si="213"/>
        <v>0</v>
      </c>
      <c r="FG66" s="120">
        <f t="shared" si="213"/>
        <v>0</v>
      </c>
      <c r="FH66" s="120">
        <f t="shared" si="193"/>
        <v>0</v>
      </c>
      <c r="FI66" s="120">
        <f t="shared" si="193"/>
        <v>0</v>
      </c>
      <c r="FJ66" s="120" t="str">
        <f>FJ10</f>
        <v>平　岡</v>
      </c>
      <c r="FK66" s="120" t="str">
        <f t="shared" ref="FK66:FM66" si="214">FK10</f>
        <v>髙比良</v>
      </c>
      <c r="FL66" s="120">
        <f t="shared" si="214"/>
        <v>0</v>
      </c>
      <c r="FM66" s="120">
        <f t="shared" si="214"/>
        <v>0</v>
      </c>
      <c r="FN66" s="120">
        <f>FN10</f>
        <v>0</v>
      </c>
      <c r="FO66" s="120">
        <f>FO10</f>
        <v>0</v>
      </c>
      <c r="FP66" s="121">
        <f>FP10</f>
        <v>0</v>
      </c>
      <c r="FQ66" s="317"/>
      <c r="FR66" s="318"/>
      <c r="FS66" s="318"/>
      <c r="FT66" s="318"/>
      <c r="FU66" s="318"/>
      <c r="FV66" s="318"/>
      <c r="FW66" s="318"/>
      <c r="FX66" s="318"/>
      <c r="FY66" s="318"/>
      <c r="FZ66" s="318"/>
      <c r="GA66" s="318"/>
      <c r="GB66" s="318"/>
      <c r="GC66" s="318"/>
      <c r="GD66" s="318"/>
      <c r="GE66" s="318"/>
      <c r="GF66" s="318"/>
      <c r="GG66" s="318"/>
      <c r="GH66" s="318"/>
      <c r="GI66" s="318"/>
      <c r="GJ66" s="318"/>
      <c r="GK66" s="318"/>
      <c r="GL66" s="318"/>
      <c r="GM66" s="318"/>
      <c r="GN66" s="318"/>
      <c r="GO66" s="219"/>
      <c r="GP66" s="219"/>
      <c r="GQ66" s="219"/>
      <c r="GR66" s="219"/>
      <c r="GS66" s="219"/>
      <c r="GT66" s="219"/>
      <c r="GU66" s="219"/>
      <c r="GV66" s="219"/>
      <c r="GW66" s="219"/>
      <c r="GX66" s="219"/>
      <c r="GY66" s="122"/>
      <c r="HA66" s="115"/>
      <c r="HB66" s="199">
        <f>リスト!C65</f>
        <v>0</v>
      </c>
      <c r="HC66" s="111" t="str">
        <f>IF(リスト!D65="","",リスト!D65)</f>
        <v/>
      </c>
      <c r="HD66" s="111" t="str">
        <f>IF(リスト!F65="","",リスト!F65)</f>
        <v/>
      </c>
      <c r="HE66" s="111" t="str">
        <f>IF(リスト!E65="","",リスト!E65)</f>
        <v/>
      </c>
      <c r="HF66" s="202" t="str">
        <f>IF(リスト!G65="","",リスト!G65)</f>
        <v/>
      </c>
      <c r="HG66" s="459" t="str">
        <f>IF(リスト!H65="","",リスト!H65)</f>
        <v/>
      </c>
      <c r="HH66" s="77" t="str">
        <f>IF(リスト!I65="","",リスト!I65)</f>
        <v>豊　津</v>
      </c>
      <c r="HI66" s="77" t="str">
        <f>IF(リスト!J65="","",リスト!J65)</f>
        <v>三　宅</v>
      </c>
      <c r="HJ66" s="77" t="str">
        <f>IF(リスト!K65="","",リスト!K65)</f>
        <v>羽倉崎</v>
      </c>
      <c r="HK66" s="77" t="str">
        <f>IF(リスト!L65="","",リスト!L65)</f>
        <v>六甲アイランド</v>
      </c>
      <c r="HL66" s="77" t="str">
        <f>IF(リスト!M65="","",リスト!M65)</f>
        <v>柏　原</v>
      </c>
      <c r="HM66" s="77" t="str">
        <f>IF(リスト!N65="","",リスト!N65)</f>
        <v/>
      </c>
      <c r="HN66" s="77" t="str">
        <f>IF(リスト!O65="","",リスト!O65)</f>
        <v/>
      </c>
      <c r="HO66" s="460" t="str">
        <f>IF(リスト!P65="","",リスト!P65)</f>
        <v/>
      </c>
      <c r="IV66" s="395"/>
      <c r="IW66" s="395"/>
      <c r="IX66" s="395"/>
      <c r="IY66" s="395"/>
      <c r="IZ66" s="395"/>
      <c r="JA66" s="395"/>
      <c r="JB66" s="395"/>
      <c r="JC66" s="395"/>
      <c r="JD66" s="395"/>
      <c r="JE66" s="395"/>
      <c r="JF66" s="395"/>
      <c r="JG66" s="395"/>
      <c r="JH66" s="395"/>
      <c r="JI66" s="395"/>
      <c r="JJ66" s="395"/>
      <c r="JK66" s="395"/>
      <c r="JL66" s="395"/>
      <c r="JM66" s="395"/>
      <c r="JN66" s="395"/>
      <c r="JO66" s="395"/>
      <c r="JP66" s="395"/>
      <c r="JQ66" s="395"/>
      <c r="JR66" s="395"/>
      <c r="JS66" s="395"/>
      <c r="JT66" s="395"/>
      <c r="JU66" s="395"/>
      <c r="JV66" s="395"/>
      <c r="JW66" s="395"/>
      <c r="JX66" s="395"/>
      <c r="JY66" s="395"/>
      <c r="JZ66" s="395"/>
      <c r="KA66" s="395"/>
      <c r="KB66" s="395"/>
      <c r="KC66" s="395"/>
      <c r="KD66" s="395"/>
      <c r="KE66" s="395"/>
      <c r="KF66" s="395"/>
      <c r="KG66" s="395"/>
      <c r="KH66" s="395"/>
      <c r="KI66" s="395"/>
      <c r="KJ66" s="395"/>
      <c r="KK66" s="395"/>
      <c r="KL66" s="395"/>
      <c r="KM66" s="395"/>
      <c r="KN66" s="395"/>
      <c r="KO66" s="395"/>
      <c r="KP66" s="395"/>
      <c r="KQ66" s="395"/>
      <c r="KR66" s="395"/>
      <c r="KS66" s="395"/>
      <c r="KT66" s="395"/>
      <c r="KU66" s="395"/>
      <c r="KV66" s="395"/>
      <c r="KW66" s="395"/>
      <c r="KX66" s="395"/>
      <c r="KY66" s="395"/>
      <c r="KZ66" s="395"/>
      <c r="LA66" s="395"/>
      <c r="LB66" s="395"/>
      <c r="LC66" s="395"/>
      <c r="LD66" s="395"/>
      <c r="LE66" s="395"/>
      <c r="LF66" s="395"/>
      <c r="LG66" s="395"/>
      <c r="LH66" s="395"/>
      <c r="LI66" s="395"/>
      <c r="LJ66" s="395"/>
      <c r="LK66" s="395"/>
      <c r="LL66" s="395"/>
      <c r="LM66" s="395"/>
      <c r="LN66" s="395"/>
      <c r="LO66" s="395"/>
      <c r="LP66" s="395"/>
      <c r="LQ66" s="395"/>
      <c r="LR66" s="395"/>
      <c r="LS66" s="395"/>
      <c r="LT66" s="395"/>
      <c r="LU66" s="395"/>
      <c r="LV66" s="395"/>
      <c r="LW66" s="395"/>
      <c r="LX66" s="395"/>
      <c r="LY66" s="395"/>
      <c r="LZ66" s="395"/>
      <c r="MA66" s="395"/>
      <c r="MB66" s="395"/>
      <c r="MC66" s="395"/>
      <c r="MD66" s="395"/>
      <c r="ME66" s="395"/>
      <c r="MF66" s="395"/>
      <c r="MG66" s="395"/>
      <c r="MH66" s="395"/>
      <c r="MI66" s="395"/>
      <c r="MJ66" s="395"/>
      <c r="MK66" s="395"/>
      <c r="ML66" s="395"/>
      <c r="MM66" s="395"/>
      <c r="MN66" s="395"/>
      <c r="MO66" s="395"/>
      <c r="MP66" s="395"/>
      <c r="MQ66" s="395"/>
      <c r="MR66" s="395"/>
      <c r="MS66" s="395"/>
      <c r="MT66" s="395"/>
      <c r="MU66" s="395"/>
      <c r="MV66" s="395"/>
      <c r="MW66" s="395"/>
      <c r="MX66" s="395"/>
      <c r="MY66" s="395"/>
      <c r="MZ66" s="395"/>
      <c r="NA66" s="395"/>
      <c r="NB66" s="395"/>
      <c r="NC66" s="395"/>
      <c r="ND66" s="395"/>
      <c r="NE66" s="395"/>
      <c r="NF66" s="395"/>
      <c r="NG66" s="395"/>
      <c r="NH66" s="395"/>
      <c r="NI66" s="395"/>
      <c r="NJ66" s="395"/>
      <c r="NK66" s="395"/>
      <c r="NL66" s="395"/>
      <c r="NM66" s="395"/>
      <c r="NN66" s="395"/>
      <c r="NO66" s="395"/>
      <c r="NP66" s="395"/>
      <c r="NQ66" s="395"/>
      <c r="NR66" s="395"/>
      <c r="NS66" s="395"/>
      <c r="NT66" s="395"/>
      <c r="NU66" s="395"/>
      <c r="NV66" s="395"/>
      <c r="NW66" s="395"/>
      <c r="NX66" s="395"/>
      <c r="NY66" s="395"/>
      <c r="NZ66" s="395"/>
      <c r="OA66" s="395"/>
      <c r="OB66" s="395"/>
      <c r="OC66" s="395"/>
      <c r="OD66" s="395"/>
      <c r="OE66" s="395"/>
      <c r="OF66" s="395"/>
      <c r="OG66" s="395"/>
      <c r="OH66" s="395"/>
      <c r="OI66" s="395"/>
      <c r="OJ66" s="395"/>
      <c r="OK66" s="395"/>
      <c r="OL66" s="395"/>
      <c r="OM66" s="395"/>
      <c r="ON66" s="395"/>
      <c r="OO66" s="395"/>
      <c r="OP66" s="395"/>
      <c r="OQ66" s="395"/>
      <c r="OR66" s="395"/>
      <c r="OS66" s="395"/>
      <c r="OT66" s="395"/>
      <c r="OU66" s="395"/>
      <c r="OV66" s="395"/>
      <c r="OW66" s="395"/>
      <c r="OX66" s="395"/>
      <c r="OY66" s="395"/>
      <c r="OZ66" s="395"/>
      <c r="PA66" s="395"/>
      <c r="PB66" s="395"/>
      <c r="PC66" s="395"/>
      <c r="PD66" s="395"/>
      <c r="PE66" s="395"/>
      <c r="PF66" s="395"/>
      <c r="PG66" s="395"/>
      <c r="PH66" s="395"/>
      <c r="PI66" s="395"/>
      <c r="PJ66" s="395"/>
      <c r="PK66" s="395"/>
      <c r="PL66" s="395"/>
      <c r="PM66" s="395"/>
      <c r="PN66" s="395"/>
      <c r="PO66" s="395"/>
      <c r="PP66" s="395"/>
      <c r="PQ66" s="395"/>
      <c r="PR66" s="395"/>
      <c r="PS66" s="395"/>
      <c r="PT66" s="395"/>
      <c r="PU66" s="395"/>
      <c r="PV66" s="395"/>
      <c r="PW66" s="395"/>
      <c r="PX66" s="395"/>
      <c r="PY66" s="395"/>
      <c r="PZ66" s="395"/>
      <c r="QA66" s="395"/>
      <c r="QB66" s="395"/>
      <c r="QC66" s="395"/>
      <c r="QD66" s="395"/>
      <c r="QE66" s="395"/>
      <c r="QF66" s="395"/>
      <c r="QG66" s="395"/>
      <c r="QH66" s="395"/>
      <c r="QI66" s="395"/>
      <c r="QJ66" s="395"/>
      <c r="QK66" s="395"/>
      <c r="QL66" s="395"/>
      <c r="QM66" s="395"/>
      <c r="QN66" s="395"/>
      <c r="QO66" s="395"/>
      <c r="QP66" s="395"/>
      <c r="QQ66" s="395"/>
      <c r="QR66" s="395"/>
      <c r="QS66" s="395"/>
      <c r="QT66" s="395"/>
      <c r="QU66" s="395"/>
      <c r="QV66" s="395"/>
      <c r="QW66" s="395"/>
      <c r="QX66" s="395"/>
      <c r="QY66" s="395"/>
      <c r="QZ66" s="395"/>
      <c r="RA66" s="395"/>
      <c r="RB66" s="395"/>
      <c r="RC66" s="395"/>
      <c r="RD66" s="395"/>
      <c r="RE66" s="395"/>
      <c r="RF66" s="395"/>
      <c r="RG66" s="395"/>
      <c r="RH66" s="395"/>
      <c r="RI66" s="395"/>
      <c r="RJ66" s="395"/>
      <c r="RK66" s="395"/>
      <c r="RL66" s="395"/>
      <c r="RM66" s="395"/>
      <c r="RN66" s="395"/>
      <c r="RO66" s="395"/>
      <c r="RP66" s="395"/>
      <c r="RQ66" s="395"/>
      <c r="RR66" s="395"/>
      <c r="RS66" s="395"/>
      <c r="RT66" s="395"/>
      <c r="RU66" s="395"/>
      <c r="RV66" s="395"/>
      <c r="RW66" s="395"/>
      <c r="RX66" s="395"/>
      <c r="RY66" s="395"/>
      <c r="RZ66" s="395"/>
      <c r="SA66" s="395"/>
      <c r="SB66" s="395"/>
      <c r="SC66" s="395"/>
      <c r="SD66" s="395"/>
      <c r="SE66" s="395"/>
      <c r="SF66" s="395"/>
      <c r="SG66" s="395"/>
      <c r="SH66" s="395"/>
      <c r="SI66" s="395"/>
      <c r="SJ66" s="395"/>
      <c r="SK66" s="395"/>
      <c r="SL66" s="395"/>
      <c r="SM66" s="395"/>
      <c r="SN66" s="395"/>
      <c r="SO66" s="395"/>
      <c r="SP66" s="395"/>
      <c r="SQ66" s="395"/>
      <c r="SR66" s="395"/>
      <c r="SS66" s="395"/>
      <c r="ST66" s="395"/>
      <c r="SU66" s="395"/>
      <c r="SV66" s="395"/>
      <c r="SW66" s="395"/>
      <c r="SX66" s="395"/>
      <c r="SY66" s="395"/>
      <c r="SZ66" s="395"/>
      <c r="TA66" s="395"/>
      <c r="TB66" s="395"/>
      <c r="TC66" s="395"/>
      <c r="TD66" s="395"/>
      <c r="TE66" s="395"/>
      <c r="TF66" s="395"/>
      <c r="TG66" s="395"/>
      <c r="TH66" s="395"/>
      <c r="TI66" s="395"/>
      <c r="TJ66" s="395"/>
      <c r="TK66" s="395"/>
    </row>
    <row r="67" spans="1:531" ht="23.25" customHeight="1" thickBot="1" x14ac:dyDescent="0.2">
      <c r="A67" s="117"/>
      <c r="B67" s="123">
        <f t="shared" ref="B67:FI67" si="215">B18</f>
        <v>0</v>
      </c>
      <c r="C67" s="124">
        <f t="shared" si="215"/>
        <v>0</v>
      </c>
      <c r="D67" s="124">
        <f t="shared" si="215"/>
        <v>0</v>
      </c>
      <c r="E67" s="124">
        <f t="shared" si="215"/>
        <v>0</v>
      </c>
      <c r="F67" s="124">
        <f t="shared" si="215"/>
        <v>0</v>
      </c>
      <c r="G67" s="124">
        <f t="shared" si="215"/>
        <v>0</v>
      </c>
      <c r="H67" s="124">
        <f t="shared" si="215"/>
        <v>0</v>
      </c>
      <c r="I67" s="124">
        <f t="shared" si="215"/>
        <v>0</v>
      </c>
      <c r="J67" s="124">
        <f t="shared" ref="J67:AD67" si="216">J18</f>
        <v>0</v>
      </c>
      <c r="K67" s="124">
        <f t="shared" si="216"/>
        <v>0</v>
      </c>
      <c r="L67" s="124">
        <f t="shared" si="216"/>
        <v>0</v>
      </c>
      <c r="M67" s="124">
        <f t="shared" si="216"/>
        <v>0</v>
      </c>
      <c r="N67" s="124">
        <f t="shared" ref="N67:V67" si="217">N18</f>
        <v>0</v>
      </c>
      <c r="O67" s="124">
        <f t="shared" ref="O67" si="218">O18</f>
        <v>0</v>
      </c>
      <c r="P67" s="124">
        <f t="shared" si="217"/>
        <v>0</v>
      </c>
      <c r="Q67" s="124">
        <f t="shared" si="217"/>
        <v>0</v>
      </c>
      <c r="R67" s="124">
        <f t="shared" si="217"/>
        <v>0</v>
      </c>
      <c r="S67" s="124">
        <f t="shared" si="217"/>
        <v>0</v>
      </c>
      <c r="T67" s="124">
        <f t="shared" si="217"/>
        <v>0</v>
      </c>
      <c r="U67" s="124">
        <f t="shared" si="217"/>
        <v>0</v>
      </c>
      <c r="V67" s="124">
        <f t="shared" si="217"/>
        <v>0</v>
      </c>
      <c r="W67" s="124">
        <f t="shared" si="216"/>
        <v>0</v>
      </c>
      <c r="X67" s="124">
        <f t="shared" si="216"/>
        <v>0</v>
      </c>
      <c r="Y67" s="124">
        <f t="shared" si="216"/>
        <v>0</v>
      </c>
      <c r="Z67" s="124">
        <f t="shared" si="216"/>
        <v>0</v>
      </c>
      <c r="AA67" s="124">
        <f t="shared" si="216"/>
        <v>0</v>
      </c>
      <c r="AB67" s="124">
        <f t="shared" si="216"/>
        <v>0</v>
      </c>
      <c r="AC67" s="124">
        <f t="shared" si="216"/>
        <v>0</v>
      </c>
      <c r="AD67" s="124">
        <f t="shared" si="216"/>
        <v>0</v>
      </c>
      <c r="AE67" s="124">
        <f t="shared" si="215"/>
        <v>0</v>
      </c>
      <c r="AF67" s="124">
        <f t="shared" ref="AF67" si="219">AF18</f>
        <v>0</v>
      </c>
      <c r="AG67" s="124">
        <f t="shared" si="215"/>
        <v>0</v>
      </c>
      <c r="AH67" s="124">
        <f t="shared" si="215"/>
        <v>0</v>
      </c>
      <c r="AI67" s="124">
        <f t="shared" si="215"/>
        <v>0</v>
      </c>
      <c r="AJ67" s="124">
        <f t="shared" ref="AJ67:AZ67" si="220">AJ18</f>
        <v>0</v>
      </c>
      <c r="AK67" s="124">
        <f t="shared" si="220"/>
        <v>0</v>
      </c>
      <c r="AL67" s="124">
        <f t="shared" si="220"/>
        <v>0</v>
      </c>
      <c r="AM67" s="124">
        <f t="shared" si="220"/>
        <v>0</v>
      </c>
      <c r="AN67" s="124">
        <f t="shared" si="220"/>
        <v>0</v>
      </c>
      <c r="AO67" s="124">
        <f t="shared" si="220"/>
        <v>0</v>
      </c>
      <c r="AP67" s="124">
        <f t="shared" si="220"/>
        <v>0</v>
      </c>
      <c r="AQ67" s="124">
        <f t="shared" si="220"/>
        <v>0</v>
      </c>
      <c r="AR67" s="124">
        <f t="shared" si="220"/>
        <v>0</v>
      </c>
      <c r="AS67" s="124">
        <f t="shared" si="220"/>
        <v>0</v>
      </c>
      <c r="AT67" s="124">
        <f t="shared" si="220"/>
        <v>0</v>
      </c>
      <c r="AU67" s="124">
        <f t="shared" si="220"/>
        <v>0</v>
      </c>
      <c r="AV67" s="124">
        <f t="shared" si="220"/>
        <v>0</v>
      </c>
      <c r="AW67" s="124">
        <f t="shared" si="220"/>
        <v>0</v>
      </c>
      <c r="AX67" s="124">
        <f t="shared" si="220"/>
        <v>0</v>
      </c>
      <c r="AY67" s="124">
        <f t="shared" si="220"/>
        <v>0</v>
      </c>
      <c r="AZ67" s="124">
        <f t="shared" si="220"/>
        <v>0</v>
      </c>
      <c r="BA67" s="124">
        <f t="shared" si="215"/>
        <v>0</v>
      </c>
      <c r="BB67" s="124">
        <f t="shared" si="215"/>
        <v>0</v>
      </c>
      <c r="BC67" s="124">
        <f t="shared" si="215"/>
        <v>0</v>
      </c>
      <c r="BD67" s="124">
        <f t="shared" si="215"/>
        <v>0</v>
      </c>
      <c r="BE67" s="124">
        <f t="shared" ref="BE67:BH67" si="221">BE18</f>
        <v>0</v>
      </c>
      <c r="BF67" s="124">
        <f t="shared" si="221"/>
        <v>0</v>
      </c>
      <c r="BG67" s="124">
        <f t="shared" si="221"/>
        <v>0</v>
      </c>
      <c r="BH67" s="124">
        <f t="shared" si="221"/>
        <v>0</v>
      </c>
      <c r="BI67" s="124">
        <f t="shared" si="215"/>
        <v>0</v>
      </c>
      <c r="BJ67" s="124">
        <f t="shared" si="215"/>
        <v>0</v>
      </c>
      <c r="BK67" s="124">
        <f t="shared" si="215"/>
        <v>0</v>
      </c>
      <c r="BL67" s="124">
        <f t="shared" si="215"/>
        <v>0</v>
      </c>
      <c r="BM67" s="124">
        <f t="shared" si="215"/>
        <v>0</v>
      </c>
      <c r="BN67" s="124">
        <f t="shared" ref="BN67" si="222">BN18</f>
        <v>0</v>
      </c>
      <c r="BO67" s="124">
        <f t="shared" si="215"/>
        <v>0</v>
      </c>
      <c r="BP67" s="124">
        <f t="shared" si="215"/>
        <v>0</v>
      </c>
      <c r="BQ67" s="124">
        <f t="shared" si="215"/>
        <v>0</v>
      </c>
      <c r="BR67" s="124">
        <f t="shared" si="215"/>
        <v>0</v>
      </c>
      <c r="BS67" s="124">
        <f t="shared" si="215"/>
        <v>0</v>
      </c>
      <c r="BT67" s="124">
        <f t="shared" si="215"/>
        <v>0</v>
      </c>
      <c r="BU67" s="124">
        <f t="shared" si="215"/>
        <v>0</v>
      </c>
      <c r="BV67" s="124">
        <f t="shared" ref="BV67:BY67" si="223">BV18</f>
        <v>0</v>
      </c>
      <c r="BW67" s="124">
        <f t="shared" si="223"/>
        <v>0</v>
      </c>
      <c r="BX67" s="124">
        <f t="shared" si="223"/>
        <v>0</v>
      </c>
      <c r="BY67" s="124">
        <f t="shared" si="223"/>
        <v>0</v>
      </c>
      <c r="BZ67" s="124">
        <f t="shared" si="215"/>
        <v>0</v>
      </c>
      <c r="CA67" s="124">
        <f t="shared" si="215"/>
        <v>0</v>
      </c>
      <c r="CB67" s="124">
        <f t="shared" si="215"/>
        <v>0</v>
      </c>
      <c r="CC67" s="124">
        <f t="shared" si="215"/>
        <v>0</v>
      </c>
      <c r="CD67" s="124">
        <f t="shared" si="215"/>
        <v>0</v>
      </c>
      <c r="CE67" s="124">
        <f t="shared" ref="CE67" si="224">CE18</f>
        <v>0</v>
      </c>
      <c r="CF67" s="124">
        <f t="shared" si="215"/>
        <v>0</v>
      </c>
      <c r="CG67" s="124">
        <f t="shared" si="215"/>
        <v>0</v>
      </c>
      <c r="CH67" s="124">
        <f t="shared" si="215"/>
        <v>0</v>
      </c>
      <c r="CI67" s="124">
        <f t="shared" si="215"/>
        <v>0</v>
      </c>
      <c r="CJ67" s="124">
        <f t="shared" si="215"/>
        <v>0</v>
      </c>
      <c r="CK67" s="124">
        <f t="shared" si="215"/>
        <v>0</v>
      </c>
      <c r="CL67" s="124">
        <f t="shared" si="215"/>
        <v>0</v>
      </c>
      <c r="CM67" s="124">
        <f t="shared" ref="CM67:CP67" si="225">CM18</f>
        <v>0</v>
      </c>
      <c r="CN67" s="124">
        <f t="shared" si="225"/>
        <v>0</v>
      </c>
      <c r="CO67" s="124">
        <f t="shared" si="225"/>
        <v>0</v>
      </c>
      <c r="CP67" s="124">
        <f t="shared" si="225"/>
        <v>0</v>
      </c>
      <c r="CQ67" s="124">
        <f t="shared" si="215"/>
        <v>0</v>
      </c>
      <c r="CR67" s="124">
        <f t="shared" si="215"/>
        <v>0</v>
      </c>
      <c r="CS67" s="124">
        <f t="shared" si="215"/>
        <v>0</v>
      </c>
      <c r="CT67" s="124">
        <f t="shared" si="215"/>
        <v>0</v>
      </c>
      <c r="CU67" s="124">
        <f t="shared" si="215"/>
        <v>0</v>
      </c>
      <c r="CV67" s="124">
        <f t="shared" ref="CV67" si="226">CV18</f>
        <v>0</v>
      </c>
      <c r="CW67" s="124">
        <f t="shared" si="215"/>
        <v>0</v>
      </c>
      <c r="CX67" s="124">
        <f t="shared" si="215"/>
        <v>0</v>
      </c>
      <c r="CY67" s="124">
        <f t="shared" si="215"/>
        <v>0</v>
      </c>
      <c r="CZ67" s="124">
        <f t="shared" ref="CZ67:DK67" si="227">CZ18</f>
        <v>0</v>
      </c>
      <c r="DA67" s="124">
        <f t="shared" si="227"/>
        <v>0</v>
      </c>
      <c r="DB67" s="124">
        <f t="shared" si="227"/>
        <v>0</v>
      </c>
      <c r="DC67" s="124">
        <f t="shared" si="227"/>
        <v>0</v>
      </c>
      <c r="DD67" s="124">
        <f t="shared" si="227"/>
        <v>0</v>
      </c>
      <c r="DE67" s="124">
        <f t="shared" si="227"/>
        <v>0</v>
      </c>
      <c r="DF67" s="124">
        <f t="shared" si="227"/>
        <v>0</v>
      </c>
      <c r="DG67" s="124">
        <f t="shared" si="227"/>
        <v>0</v>
      </c>
      <c r="DH67" s="124">
        <f t="shared" si="227"/>
        <v>0</v>
      </c>
      <c r="DI67" s="124">
        <f t="shared" si="227"/>
        <v>0</v>
      </c>
      <c r="DJ67" s="124">
        <f t="shared" si="227"/>
        <v>0</v>
      </c>
      <c r="DK67" s="124">
        <f t="shared" si="227"/>
        <v>0</v>
      </c>
      <c r="DL67" s="124">
        <f t="shared" ref="DL67:DO67" si="228">DL18</f>
        <v>0</v>
      </c>
      <c r="DM67" s="124">
        <f t="shared" si="228"/>
        <v>0</v>
      </c>
      <c r="DN67" s="124">
        <f t="shared" si="228"/>
        <v>0</v>
      </c>
      <c r="DO67" s="124">
        <f t="shared" si="228"/>
        <v>0</v>
      </c>
      <c r="DP67" s="124">
        <f t="shared" ref="DP67:DS67" si="229">DP18</f>
        <v>0</v>
      </c>
      <c r="DQ67" s="124">
        <f t="shared" si="229"/>
        <v>0</v>
      </c>
      <c r="DR67" s="124">
        <f t="shared" si="229"/>
        <v>0</v>
      </c>
      <c r="DS67" s="124">
        <f t="shared" si="229"/>
        <v>0</v>
      </c>
      <c r="DT67" s="124">
        <f t="shared" si="215"/>
        <v>0</v>
      </c>
      <c r="DU67" s="124">
        <f t="shared" si="215"/>
        <v>0</v>
      </c>
      <c r="DV67" s="124">
        <f t="shared" si="215"/>
        <v>0</v>
      </c>
      <c r="DW67" s="124">
        <f t="shared" si="215"/>
        <v>0</v>
      </c>
      <c r="DX67" s="124">
        <f t="shared" ref="DX67:EA67" si="230">DX18</f>
        <v>0</v>
      </c>
      <c r="DY67" s="124">
        <f t="shared" si="230"/>
        <v>0</v>
      </c>
      <c r="DZ67" s="124">
        <f t="shared" si="230"/>
        <v>0</v>
      </c>
      <c r="EA67" s="124">
        <f t="shared" si="230"/>
        <v>0</v>
      </c>
      <c r="EB67" s="124">
        <f t="shared" ref="EB67:EI67" si="231">EB18</f>
        <v>0</v>
      </c>
      <c r="EC67" s="124">
        <f t="shared" si="231"/>
        <v>0</v>
      </c>
      <c r="ED67" s="124">
        <f t="shared" si="231"/>
        <v>0</v>
      </c>
      <c r="EE67" s="124">
        <f t="shared" si="231"/>
        <v>0</v>
      </c>
      <c r="EF67" s="124">
        <f t="shared" si="231"/>
        <v>0</v>
      </c>
      <c r="EG67" s="124">
        <f t="shared" si="231"/>
        <v>0</v>
      </c>
      <c r="EH67" s="124">
        <f t="shared" si="231"/>
        <v>0</v>
      </c>
      <c r="EI67" s="124">
        <f t="shared" si="231"/>
        <v>0</v>
      </c>
      <c r="EJ67" s="124">
        <f t="shared" ref="EJ67:EQ67" si="232">EJ18</f>
        <v>0</v>
      </c>
      <c r="EK67" s="124">
        <f t="shared" si="232"/>
        <v>0</v>
      </c>
      <c r="EL67" s="124">
        <f t="shared" si="232"/>
        <v>0</v>
      </c>
      <c r="EM67" s="124">
        <f t="shared" si="232"/>
        <v>0</v>
      </c>
      <c r="EN67" s="124">
        <f t="shared" si="232"/>
        <v>0</v>
      </c>
      <c r="EO67" s="124">
        <f t="shared" si="232"/>
        <v>0</v>
      </c>
      <c r="EP67" s="124">
        <f t="shared" si="232"/>
        <v>0</v>
      </c>
      <c r="EQ67" s="124">
        <f t="shared" si="232"/>
        <v>0</v>
      </c>
      <c r="ER67" s="124">
        <f t="shared" ref="ER67:EU67" si="233">ER18</f>
        <v>0</v>
      </c>
      <c r="ES67" s="124">
        <f t="shared" si="233"/>
        <v>0</v>
      </c>
      <c r="ET67" s="124">
        <f t="shared" si="233"/>
        <v>0</v>
      </c>
      <c r="EU67" s="124">
        <f t="shared" si="233"/>
        <v>0</v>
      </c>
      <c r="EV67" s="124">
        <f t="shared" si="215"/>
        <v>0</v>
      </c>
      <c r="EW67" s="124">
        <f t="shared" si="215"/>
        <v>0</v>
      </c>
      <c r="EX67" s="124">
        <f t="shared" ref="EX67:EZ67" si="234">EX18</f>
        <v>0</v>
      </c>
      <c r="EY67" s="124">
        <f t="shared" si="234"/>
        <v>0</v>
      </c>
      <c r="EZ67" s="124">
        <f t="shared" si="234"/>
        <v>0</v>
      </c>
      <c r="FA67" s="124">
        <f t="shared" si="215"/>
        <v>0</v>
      </c>
      <c r="FB67" s="124">
        <f t="shared" si="215"/>
        <v>0</v>
      </c>
      <c r="FC67" s="124">
        <f t="shared" si="215"/>
        <v>0</v>
      </c>
      <c r="FD67" s="124">
        <f t="shared" si="215"/>
        <v>0</v>
      </c>
      <c r="FE67" s="124">
        <f t="shared" ref="FE67:FG67" si="235">FE18</f>
        <v>0</v>
      </c>
      <c r="FF67" s="124">
        <f t="shared" si="235"/>
        <v>0</v>
      </c>
      <c r="FG67" s="124">
        <f t="shared" si="235"/>
        <v>0</v>
      </c>
      <c r="FH67" s="124">
        <f t="shared" si="215"/>
        <v>0</v>
      </c>
      <c r="FI67" s="124">
        <f t="shared" si="215"/>
        <v>0</v>
      </c>
      <c r="FJ67" s="124">
        <f>FJ18</f>
        <v>0</v>
      </c>
      <c r="FK67" s="124">
        <f t="shared" ref="FK67:FM67" si="236">FK18</f>
        <v>0</v>
      </c>
      <c r="FL67" s="124">
        <f t="shared" si="236"/>
        <v>0</v>
      </c>
      <c r="FM67" s="124">
        <f t="shared" si="236"/>
        <v>0</v>
      </c>
      <c r="FN67" s="124">
        <f>FN18</f>
        <v>0</v>
      </c>
      <c r="FO67" s="124">
        <f>FO18</f>
        <v>0</v>
      </c>
      <c r="FP67" s="125">
        <f>FP18</f>
        <v>0</v>
      </c>
      <c r="FQ67" s="317"/>
      <c r="FR67" s="318"/>
      <c r="FS67" s="318"/>
      <c r="FT67" s="318"/>
      <c r="FU67" s="318"/>
      <c r="FV67" s="318"/>
      <c r="FW67" s="318"/>
      <c r="FX67" s="318"/>
      <c r="FY67" s="318"/>
      <c r="FZ67" s="318"/>
      <c r="GA67" s="318"/>
      <c r="GB67" s="318"/>
      <c r="GC67" s="318"/>
      <c r="GD67" s="318"/>
      <c r="GE67" s="318"/>
      <c r="GF67" s="318"/>
      <c r="GG67" s="318"/>
      <c r="GH67" s="318"/>
      <c r="GI67" s="318"/>
      <c r="GJ67" s="318"/>
      <c r="GK67" s="318"/>
      <c r="GL67" s="318"/>
      <c r="GM67" s="318"/>
      <c r="GN67" s="318"/>
      <c r="GO67" s="219"/>
      <c r="GP67" s="219"/>
      <c r="GQ67" s="219"/>
      <c r="GR67" s="219"/>
      <c r="GS67" s="219"/>
      <c r="GT67" s="219"/>
      <c r="GU67" s="219"/>
      <c r="GV67" s="219"/>
      <c r="GW67" s="219"/>
      <c r="GX67" s="219"/>
      <c r="GY67" s="122"/>
      <c r="HA67" s="126"/>
      <c r="HB67" s="199">
        <f>リスト!C66</f>
        <v>0</v>
      </c>
      <c r="HC67" s="111" t="str">
        <f>IF(リスト!D66="","",リスト!D66)</f>
        <v/>
      </c>
      <c r="HD67" s="111" t="str">
        <f>IF(リスト!F66="","",リスト!F66)</f>
        <v/>
      </c>
      <c r="HE67" s="111" t="str">
        <f>IF(リスト!E66="","",リスト!E66)</f>
        <v/>
      </c>
      <c r="HF67" s="202" t="str">
        <f>IF(リスト!G66="","",リスト!G66)</f>
        <v/>
      </c>
      <c r="HG67" s="77" t="str">
        <f>IF(リスト!H66="","",リスト!H66)</f>
        <v>古川橋</v>
      </c>
      <c r="HH67" s="77" t="str">
        <f>IF(リスト!I66="","",リスト!I66)</f>
        <v>庄　内</v>
      </c>
      <c r="HI67" s="77" t="str">
        <f>IF(リスト!J66="","",リスト!J66)</f>
        <v>金　田</v>
      </c>
      <c r="HJ67" s="77" t="str">
        <f>IF(リスト!K66="","",リスト!K66)</f>
        <v>見出川</v>
      </c>
      <c r="HK67" s="77" t="str">
        <f>IF(リスト!L66="","",リスト!L66)</f>
        <v>御　影</v>
      </c>
      <c r="HL67" s="77" t="str">
        <f>IF(リスト!M66="","",リスト!M66)</f>
        <v>佐　治</v>
      </c>
      <c r="HM67" s="77" t="str">
        <f>IF(リスト!N66="","",リスト!N66)</f>
        <v/>
      </c>
      <c r="HN67" s="77" t="str">
        <f>IF(リスト!O66="","",リスト!O66)</f>
        <v/>
      </c>
      <c r="HO67" s="460" t="str">
        <f>IF(リスト!P66="","",リスト!P66)</f>
        <v/>
      </c>
      <c r="IV67" s="395"/>
      <c r="IW67" s="395"/>
      <c r="IX67" s="395"/>
      <c r="IY67" s="395"/>
      <c r="IZ67" s="395"/>
      <c r="JA67" s="395"/>
      <c r="JB67" s="395"/>
      <c r="JC67" s="395"/>
      <c r="JD67" s="395"/>
      <c r="JE67" s="395"/>
      <c r="JF67" s="395"/>
      <c r="JG67" s="395"/>
      <c r="JH67" s="395"/>
      <c r="JI67" s="395"/>
      <c r="JJ67" s="395"/>
      <c r="JK67" s="395"/>
      <c r="JL67" s="395"/>
      <c r="JM67" s="395"/>
      <c r="JN67" s="395"/>
      <c r="JO67" s="395"/>
      <c r="JP67" s="395"/>
      <c r="JQ67" s="395"/>
      <c r="JR67" s="395"/>
      <c r="JS67" s="395"/>
      <c r="JT67" s="395"/>
      <c r="JU67" s="395"/>
      <c r="JV67" s="395"/>
      <c r="JW67" s="395"/>
      <c r="JX67" s="395"/>
      <c r="JY67" s="395"/>
      <c r="JZ67" s="395"/>
      <c r="KA67" s="395"/>
      <c r="KB67" s="395"/>
      <c r="KC67" s="395"/>
      <c r="KD67" s="395"/>
      <c r="KE67" s="395"/>
      <c r="KF67" s="395"/>
      <c r="KG67" s="395"/>
      <c r="KH67" s="395"/>
      <c r="KI67" s="395"/>
      <c r="KJ67" s="395"/>
      <c r="KK67" s="395"/>
      <c r="KL67" s="395"/>
      <c r="KM67" s="395"/>
      <c r="KN67" s="395"/>
      <c r="KO67" s="395"/>
      <c r="KP67" s="395"/>
      <c r="KQ67" s="395"/>
      <c r="KR67" s="395"/>
      <c r="KS67" s="395"/>
      <c r="KT67" s="395"/>
      <c r="KU67" s="395"/>
      <c r="KV67" s="395"/>
      <c r="KW67" s="395"/>
      <c r="KX67" s="395"/>
      <c r="KY67" s="395"/>
      <c r="KZ67" s="395"/>
      <c r="LA67" s="395"/>
      <c r="LB67" s="395"/>
      <c r="LC67" s="395"/>
      <c r="LD67" s="395"/>
      <c r="LE67" s="395"/>
      <c r="LF67" s="395"/>
      <c r="LG67" s="395"/>
      <c r="LH67" s="395"/>
      <c r="LI67" s="395"/>
      <c r="LJ67" s="395"/>
      <c r="LK67" s="395"/>
      <c r="LL67" s="395"/>
      <c r="LM67" s="395"/>
      <c r="LN67" s="395"/>
      <c r="LO67" s="395"/>
      <c r="LP67" s="395"/>
      <c r="LQ67" s="395"/>
      <c r="LR67" s="395"/>
      <c r="LS67" s="395"/>
      <c r="LT67" s="395"/>
      <c r="LU67" s="395"/>
      <c r="LV67" s="395"/>
      <c r="LW67" s="395"/>
      <c r="LX67" s="395"/>
      <c r="LY67" s="395"/>
      <c r="LZ67" s="395"/>
      <c r="MA67" s="395"/>
      <c r="MB67" s="395"/>
      <c r="MC67" s="395"/>
      <c r="MD67" s="395"/>
      <c r="ME67" s="395"/>
      <c r="MF67" s="395"/>
      <c r="MG67" s="395"/>
      <c r="MH67" s="395"/>
      <c r="MI67" s="395"/>
      <c r="MJ67" s="395"/>
      <c r="MK67" s="395"/>
      <c r="ML67" s="395"/>
      <c r="MM67" s="395"/>
      <c r="MN67" s="395"/>
      <c r="MO67" s="395"/>
      <c r="MP67" s="395"/>
      <c r="MQ67" s="395"/>
      <c r="MR67" s="395"/>
      <c r="MS67" s="395"/>
      <c r="MT67" s="395"/>
      <c r="MU67" s="395"/>
      <c r="MV67" s="395"/>
      <c r="MW67" s="395"/>
      <c r="MX67" s="395"/>
      <c r="MY67" s="395"/>
      <c r="MZ67" s="395"/>
      <c r="NA67" s="395"/>
      <c r="NB67" s="395"/>
      <c r="NC67" s="395"/>
      <c r="ND67" s="395"/>
      <c r="NE67" s="395"/>
      <c r="NF67" s="395"/>
      <c r="NG67" s="395"/>
      <c r="NH67" s="395"/>
      <c r="NI67" s="395"/>
      <c r="NJ67" s="395"/>
      <c r="NK67" s="395"/>
      <c r="NL67" s="395"/>
      <c r="NM67" s="395"/>
      <c r="NN67" s="395"/>
      <c r="NO67" s="395"/>
      <c r="NP67" s="395"/>
      <c r="NQ67" s="395"/>
      <c r="NR67" s="395"/>
      <c r="NS67" s="395"/>
      <c r="NT67" s="395"/>
      <c r="NU67" s="395"/>
      <c r="NV67" s="395"/>
      <c r="NW67" s="395"/>
      <c r="NX67" s="395"/>
      <c r="NY67" s="395"/>
      <c r="NZ67" s="395"/>
      <c r="OA67" s="395"/>
      <c r="OB67" s="395"/>
      <c r="OC67" s="395"/>
      <c r="OD67" s="395"/>
      <c r="OE67" s="395"/>
      <c r="OF67" s="395"/>
      <c r="OG67" s="395"/>
      <c r="OH67" s="395"/>
      <c r="OI67" s="395"/>
      <c r="OJ67" s="395"/>
      <c r="OK67" s="395"/>
      <c r="OL67" s="395"/>
      <c r="OM67" s="395"/>
      <c r="ON67" s="395"/>
      <c r="OO67" s="395"/>
      <c r="OP67" s="395"/>
      <c r="OQ67" s="395"/>
      <c r="OR67" s="395"/>
      <c r="OS67" s="395"/>
      <c r="OT67" s="395"/>
      <c r="OU67" s="395"/>
      <c r="OV67" s="395"/>
      <c r="OW67" s="395"/>
      <c r="OX67" s="395"/>
      <c r="OY67" s="395"/>
      <c r="OZ67" s="395"/>
      <c r="PA67" s="395"/>
      <c r="PB67" s="395"/>
      <c r="PC67" s="395"/>
      <c r="PD67" s="395"/>
      <c r="PE67" s="395"/>
      <c r="PF67" s="395"/>
      <c r="PG67" s="395"/>
      <c r="PH67" s="395"/>
      <c r="PI67" s="395"/>
      <c r="PJ67" s="395"/>
      <c r="PK67" s="395"/>
      <c r="PL67" s="395"/>
      <c r="PM67" s="395"/>
      <c r="PN67" s="395"/>
      <c r="PO67" s="395"/>
      <c r="PP67" s="395"/>
      <c r="PQ67" s="395"/>
      <c r="PR67" s="395"/>
      <c r="PS67" s="395"/>
      <c r="PT67" s="395"/>
      <c r="PU67" s="395"/>
      <c r="PV67" s="395"/>
      <c r="PW67" s="395"/>
      <c r="PX67" s="395"/>
      <c r="PY67" s="395"/>
      <c r="PZ67" s="395"/>
      <c r="QA67" s="395"/>
      <c r="QB67" s="395"/>
      <c r="QC67" s="395"/>
      <c r="QD67" s="395"/>
      <c r="QE67" s="395"/>
      <c r="QF67" s="395"/>
      <c r="QG67" s="395"/>
      <c r="QH67" s="395"/>
      <c r="QI67" s="395"/>
      <c r="QJ67" s="395"/>
      <c r="QK67" s="395"/>
      <c r="QL67" s="395"/>
      <c r="QM67" s="395"/>
      <c r="QN67" s="395"/>
      <c r="QO67" s="395"/>
      <c r="QP67" s="395"/>
      <c r="QQ67" s="395"/>
      <c r="QR67" s="395"/>
      <c r="QS67" s="395"/>
      <c r="QT67" s="395"/>
      <c r="QU67" s="395"/>
      <c r="QV67" s="395"/>
      <c r="QW67" s="395"/>
      <c r="QX67" s="395"/>
      <c r="QY67" s="395"/>
      <c r="QZ67" s="395"/>
      <c r="RA67" s="395"/>
      <c r="RB67" s="395"/>
      <c r="RC67" s="395"/>
      <c r="RD67" s="395"/>
      <c r="RE67" s="395"/>
      <c r="RF67" s="395"/>
      <c r="RG67" s="395"/>
      <c r="RH67" s="395"/>
      <c r="RI67" s="395"/>
      <c r="RJ67" s="395"/>
      <c r="RK67" s="395"/>
      <c r="RL67" s="395"/>
      <c r="RM67" s="395"/>
      <c r="RN67" s="395"/>
      <c r="RO67" s="395"/>
      <c r="RP67" s="395"/>
      <c r="RQ67" s="395"/>
      <c r="RR67" s="395"/>
      <c r="RS67" s="395"/>
      <c r="RT67" s="395"/>
      <c r="RU67" s="395"/>
      <c r="RV67" s="395"/>
      <c r="RW67" s="395"/>
      <c r="RX67" s="395"/>
      <c r="RY67" s="395"/>
      <c r="RZ67" s="395"/>
      <c r="SA67" s="395"/>
      <c r="SB67" s="395"/>
      <c r="SC67" s="395"/>
      <c r="SD67" s="395"/>
      <c r="SE67" s="395"/>
      <c r="SF67" s="395"/>
      <c r="SG67" s="395"/>
      <c r="SH67" s="395"/>
      <c r="SI67" s="395"/>
      <c r="SJ67" s="395"/>
      <c r="SK67" s="395"/>
      <c r="SL67" s="395"/>
      <c r="SM67" s="395"/>
      <c r="SN67" s="395"/>
      <c r="SO67" s="395"/>
      <c r="SP67" s="395"/>
      <c r="SQ67" s="395"/>
      <c r="SR67" s="395"/>
      <c r="SS67" s="395"/>
      <c r="ST67" s="395"/>
      <c r="SU67" s="395"/>
      <c r="SV67" s="395"/>
      <c r="SW67" s="395"/>
      <c r="SX67" s="395"/>
      <c r="SY67" s="395"/>
      <c r="SZ67" s="395"/>
      <c r="TA67" s="395"/>
      <c r="TB67" s="395"/>
      <c r="TC67" s="395"/>
      <c r="TD67" s="395"/>
      <c r="TE67" s="395"/>
      <c r="TF67" s="395"/>
      <c r="TG67" s="395"/>
      <c r="TH67" s="395"/>
      <c r="TI67" s="395"/>
      <c r="TJ67" s="395"/>
      <c r="TK67" s="395"/>
    </row>
    <row r="68" spans="1:531" ht="23.25" customHeight="1" thickBot="1" x14ac:dyDescent="0.25">
      <c r="B68" s="123">
        <f t="shared" ref="B68:FI68" si="237">B26</f>
        <v>0</v>
      </c>
      <c r="C68" s="124">
        <f t="shared" si="237"/>
        <v>0</v>
      </c>
      <c r="D68" s="124">
        <f t="shared" si="237"/>
        <v>0</v>
      </c>
      <c r="E68" s="124">
        <f t="shared" si="237"/>
        <v>0</v>
      </c>
      <c r="F68" s="124">
        <f t="shared" si="237"/>
        <v>0</v>
      </c>
      <c r="G68" s="124">
        <f t="shared" si="237"/>
        <v>0</v>
      </c>
      <c r="H68" s="124">
        <f t="shared" si="237"/>
        <v>0</v>
      </c>
      <c r="I68" s="124">
        <f t="shared" si="237"/>
        <v>0</v>
      </c>
      <c r="J68" s="124">
        <f t="shared" ref="J68:AD68" si="238">J26</f>
        <v>0</v>
      </c>
      <c r="K68" s="124">
        <f t="shared" si="238"/>
        <v>0</v>
      </c>
      <c r="L68" s="124">
        <f t="shared" si="238"/>
        <v>0</v>
      </c>
      <c r="M68" s="124">
        <f t="shared" si="238"/>
        <v>0</v>
      </c>
      <c r="N68" s="124">
        <f t="shared" ref="N68:V68" si="239">N26</f>
        <v>0</v>
      </c>
      <c r="O68" s="124">
        <f t="shared" ref="O68" si="240">O26</f>
        <v>0</v>
      </c>
      <c r="P68" s="124">
        <f t="shared" si="239"/>
        <v>0</v>
      </c>
      <c r="Q68" s="124">
        <f t="shared" si="239"/>
        <v>0</v>
      </c>
      <c r="R68" s="124">
        <f t="shared" si="239"/>
        <v>0</v>
      </c>
      <c r="S68" s="124">
        <f t="shared" si="239"/>
        <v>0</v>
      </c>
      <c r="T68" s="124">
        <f t="shared" si="239"/>
        <v>0</v>
      </c>
      <c r="U68" s="124">
        <f t="shared" si="239"/>
        <v>0</v>
      </c>
      <c r="V68" s="124">
        <f t="shared" si="239"/>
        <v>0</v>
      </c>
      <c r="W68" s="124">
        <f t="shared" si="238"/>
        <v>0</v>
      </c>
      <c r="X68" s="124">
        <f t="shared" si="238"/>
        <v>0</v>
      </c>
      <c r="Y68" s="124">
        <f t="shared" si="238"/>
        <v>0</v>
      </c>
      <c r="Z68" s="124">
        <f t="shared" si="238"/>
        <v>0</v>
      </c>
      <c r="AA68" s="124">
        <f t="shared" si="238"/>
        <v>0</v>
      </c>
      <c r="AB68" s="124">
        <f t="shared" si="238"/>
        <v>0</v>
      </c>
      <c r="AC68" s="124">
        <f t="shared" si="238"/>
        <v>0</v>
      </c>
      <c r="AD68" s="124">
        <f t="shared" si="238"/>
        <v>0</v>
      </c>
      <c r="AE68" s="124">
        <f t="shared" si="237"/>
        <v>0</v>
      </c>
      <c r="AF68" s="124">
        <f t="shared" ref="AF68" si="241">AF26</f>
        <v>0</v>
      </c>
      <c r="AG68" s="124">
        <f t="shared" si="237"/>
        <v>0</v>
      </c>
      <c r="AH68" s="124">
        <f t="shared" si="237"/>
        <v>0</v>
      </c>
      <c r="AI68" s="124">
        <f t="shared" si="237"/>
        <v>0</v>
      </c>
      <c r="AJ68" s="124">
        <f t="shared" ref="AJ68:AZ68" si="242">AJ26</f>
        <v>0</v>
      </c>
      <c r="AK68" s="124">
        <f t="shared" si="242"/>
        <v>0</v>
      </c>
      <c r="AL68" s="124">
        <f t="shared" si="242"/>
        <v>0</v>
      </c>
      <c r="AM68" s="124">
        <f t="shared" si="242"/>
        <v>0</v>
      </c>
      <c r="AN68" s="124">
        <f t="shared" si="242"/>
        <v>0</v>
      </c>
      <c r="AO68" s="124">
        <f t="shared" si="242"/>
        <v>0</v>
      </c>
      <c r="AP68" s="124">
        <f t="shared" si="242"/>
        <v>0</v>
      </c>
      <c r="AQ68" s="124">
        <f t="shared" si="242"/>
        <v>0</v>
      </c>
      <c r="AR68" s="124">
        <f t="shared" si="242"/>
        <v>0</v>
      </c>
      <c r="AS68" s="124">
        <f t="shared" si="242"/>
        <v>0</v>
      </c>
      <c r="AT68" s="124">
        <f t="shared" si="242"/>
        <v>0</v>
      </c>
      <c r="AU68" s="124">
        <f t="shared" si="242"/>
        <v>0</v>
      </c>
      <c r="AV68" s="124">
        <f t="shared" si="242"/>
        <v>0</v>
      </c>
      <c r="AW68" s="124">
        <f t="shared" si="242"/>
        <v>0</v>
      </c>
      <c r="AX68" s="124">
        <f t="shared" si="242"/>
        <v>0</v>
      </c>
      <c r="AY68" s="124">
        <f t="shared" si="242"/>
        <v>0</v>
      </c>
      <c r="AZ68" s="124">
        <f t="shared" si="242"/>
        <v>0</v>
      </c>
      <c r="BA68" s="124">
        <f t="shared" si="237"/>
        <v>0</v>
      </c>
      <c r="BB68" s="124">
        <f t="shared" si="237"/>
        <v>0</v>
      </c>
      <c r="BC68" s="124">
        <f t="shared" si="237"/>
        <v>0</v>
      </c>
      <c r="BD68" s="124">
        <f t="shared" si="237"/>
        <v>0</v>
      </c>
      <c r="BE68" s="124">
        <f t="shared" ref="BE68:BH68" si="243">BE26</f>
        <v>0</v>
      </c>
      <c r="BF68" s="124">
        <f t="shared" si="243"/>
        <v>0</v>
      </c>
      <c r="BG68" s="124">
        <f t="shared" si="243"/>
        <v>0</v>
      </c>
      <c r="BH68" s="124">
        <f t="shared" si="243"/>
        <v>0</v>
      </c>
      <c r="BI68" s="124">
        <f t="shared" si="237"/>
        <v>0</v>
      </c>
      <c r="BJ68" s="124">
        <f t="shared" si="237"/>
        <v>0</v>
      </c>
      <c r="BK68" s="124">
        <f t="shared" si="237"/>
        <v>0</v>
      </c>
      <c r="BL68" s="124">
        <f t="shared" si="237"/>
        <v>0</v>
      </c>
      <c r="BM68" s="124">
        <f t="shared" si="237"/>
        <v>0</v>
      </c>
      <c r="BN68" s="124">
        <f t="shared" ref="BN68" si="244">BN26</f>
        <v>0</v>
      </c>
      <c r="BO68" s="124">
        <f t="shared" si="237"/>
        <v>0</v>
      </c>
      <c r="BP68" s="124">
        <f t="shared" si="237"/>
        <v>0</v>
      </c>
      <c r="BQ68" s="124">
        <f t="shared" si="237"/>
        <v>0</v>
      </c>
      <c r="BR68" s="124">
        <f t="shared" si="237"/>
        <v>0</v>
      </c>
      <c r="BS68" s="124">
        <f t="shared" si="237"/>
        <v>0</v>
      </c>
      <c r="BT68" s="124">
        <f t="shared" si="237"/>
        <v>0</v>
      </c>
      <c r="BU68" s="124">
        <f t="shared" si="237"/>
        <v>0</v>
      </c>
      <c r="BV68" s="124">
        <f t="shared" ref="BV68:BY68" si="245">BV26</f>
        <v>0</v>
      </c>
      <c r="BW68" s="124">
        <f t="shared" si="245"/>
        <v>0</v>
      </c>
      <c r="BX68" s="124">
        <f t="shared" si="245"/>
        <v>0</v>
      </c>
      <c r="BY68" s="124">
        <f t="shared" si="245"/>
        <v>0</v>
      </c>
      <c r="BZ68" s="124">
        <f t="shared" si="237"/>
        <v>0</v>
      </c>
      <c r="CA68" s="124">
        <f t="shared" si="237"/>
        <v>0</v>
      </c>
      <c r="CB68" s="124">
        <f t="shared" si="237"/>
        <v>0</v>
      </c>
      <c r="CC68" s="124">
        <f t="shared" si="237"/>
        <v>0</v>
      </c>
      <c r="CD68" s="124">
        <f t="shared" si="237"/>
        <v>0</v>
      </c>
      <c r="CE68" s="124">
        <f t="shared" ref="CE68" si="246">CE26</f>
        <v>0</v>
      </c>
      <c r="CF68" s="124">
        <f t="shared" si="237"/>
        <v>0</v>
      </c>
      <c r="CG68" s="124">
        <f t="shared" si="237"/>
        <v>0</v>
      </c>
      <c r="CH68" s="124">
        <f t="shared" si="237"/>
        <v>0</v>
      </c>
      <c r="CI68" s="124">
        <f t="shared" si="237"/>
        <v>0</v>
      </c>
      <c r="CJ68" s="124">
        <f t="shared" si="237"/>
        <v>0</v>
      </c>
      <c r="CK68" s="124">
        <f t="shared" si="237"/>
        <v>0</v>
      </c>
      <c r="CL68" s="124">
        <f t="shared" si="237"/>
        <v>0</v>
      </c>
      <c r="CM68" s="124">
        <f t="shared" ref="CM68:CP68" si="247">CM26</f>
        <v>0</v>
      </c>
      <c r="CN68" s="124">
        <f t="shared" si="247"/>
        <v>0</v>
      </c>
      <c r="CO68" s="124">
        <f t="shared" si="247"/>
        <v>0</v>
      </c>
      <c r="CP68" s="124">
        <f t="shared" si="247"/>
        <v>0</v>
      </c>
      <c r="CQ68" s="124">
        <f t="shared" si="237"/>
        <v>0</v>
      </c>
      <c r="CR68" s="124">
        <f t="shared" si="237"/>
        <v>0</v>
      </c>
      <c r="CS68" s="124">
        <f t="shared" si="237"/>
        <v>0</v>
      </c>
      <c r="CT68" s="124">
        <f t="shared" si="237"/>
        <v>0</v>
      </c>
      <c r="CU68" s="124">
        <f t="shared" si="237"/>
        <v>0</v>
      </c>
      <c r="CV68" s="124">
        <f t="shared" ref="CV68" si="248">CV26</f>
        <v>0</v>
      </c>
      <c r="CW68" s="124">
        <f t="shared" si="237"/>
        <v>0</v>
      </c>
      <c r="CX68" s="124">
        <f t="shared" si="237"/>
        <v>0</v>
      </c>
      <c r="CY68" s="124">
        <f t="shared" si="237"/>
        <v>0</v>
      </c>
      <c r="CZ68" s="124">
        <f t="shared" ref="CZ68:DK68" si="249">CZ26</f>
        <v>0</v>
      </c>
      <c r="DA68" s="124">
        <f t="shared" si="249"/>
        <v>0</v>
      </c>
      <c r="DB68" s="124">
        <f t="shared" si="249"/>
        <v>0</v>
      </c>
      <c r="DC68" s="124">
        <f t="shared" si="249"/>
        <v>0</v>
      </c>
      <c r="DD68" s="124">
        <f t="shared" si="249"/>
        <v>0</v>
      </c>
      <c r="DE68" s="124">
        <f t="shared" si="249"/>
        <v>0</v>
      </c>
      <c r="DF68" s="124">
        <f t="shared" si="249"/>
        <v>0</v>
      </c>
      <c r="DG68" s="124">
        <f t="shared" si="249"/>
        <v>0</v>
      </c>
      <c r="DH68" s="124">
        <f t="shared" si="249"/>
        <v>0</v>
      </c>
      <c r="DI68" s="124">
        <f t="shared" si="249"/>
        <v>0</v>
      </c>
      <c r="DJ68" s="124">
        <f t="shared" si="249"/>
        <v>0</v>
      </c>
      <c r="DK68" s="124">
        <f t="shared" si="249"/>
        <v>0</v>
      </c>
      <c r="DL68" s="124">
        <f t="shared" ref="DL68:DO68" si="250">DL26</f>
        <v>0</v>
      </c>
      <c r="DM68" s="124">
        <f t="shared" si="250"/>
        <v>0</v>
      </c>
      <c r="DN68" s="124">
        <f t="shared" si="250"/>
        <v>0</v>
      </c>
      <c r="DO68" s="124">
        <f t="shared" si="250"/>
        <v>0</v>
      </c>
      <c r="DP68" s="124">
        <f t="shared" ref="DP68:DS68" si="251">DP26</f>
        <v>0</v>
      </c>
      <c r="DQ68" s="124">
        <f t="shared" si="251"/>
        <v>0</v>
      </c>
      <c r="DR68" s="124">
        <f t="shared" si="251"/>
        <v>0</v>
      </c>
      <c r="DS68" s="124">
        <f t="shared" si="251"/>
        <v>0</v>
      </c>
      <c r="DT68" s="124">
        <f t="shared" si="237"/>
        <v>0</v>
      </c>
      <c r="DU68" s="124">
        <f t="shared" si="237"/>
        <v>0</v>
      </c>
      <c r="DV68" s="124">
        <f t="shared" si="237"/>
        <v>0</v>
      </c>
      <c r="DW68" s="124">
        <f t="shared" si="237"/>
        <v>0</v>
      </c>
      <c r="DX68" s="124">
        <f t="shared" ref="DX68:EA68" si="252">DX26</f>
        <v>0</v>
      </c>
      <c r="DY68" s="124">
        <f t="shared" si="252"/>
        <v>0</v>
      </c>
      <c r="DZ68" s="124">
        <f t="shared" si="252"/>
        <v>0</v>
      </c>
      <c r="EA68" s="124">
        <f t="shared" si="252"/>
        <v>0</v>
      </c>
      <c r="EB68" s="124">
        <f t="shared" ref="EB68:EI68" si="253">EB26</f>
        <v>0</v>
      </c>
      <c r="EC68" s="124">
        <f t="shared" si="253"/>
        <v>0</v>
      </c>
      <c r="ED68" s="124">
        <f t="shared" si="253"/>
        <v>0</v>
      </c>
      <c r="EE68" s="124">
        <f t="shared" si="253"/>
        <v>0</v>
      </c>
      <c r="EF68" s="124">
        <f t="shared" si="253"/>
        <v>0</v>
      </c>
      <c r="EG68" s="124">
        <f t="shared" si="253"/>
        <v>0</v>
      </c>
      <c r="EH68" s="124">
        <f t="shared" si="253"/>
        <v>0</v>
      </c>
      <c r="EI68" s="124">
        <f t="shared" si="253"/>
        <v>0</v>
      </c>
      <c r="EJ68" s="124">
        <f t="shared" ref="EJ68:EQ68" si="254">EJ26</f>
        <v>0</v>
      </c>
      <c r="EK68" s="124">
        <f t="shared" si="254"/>
        <v>0</v>
      </c>
      <c r="EL68" s="124">
        <f t="shared" si="254"/>
        <v>0</v>
      </c>
      <c r="EM68" s="124">
        <f t="shared" si="254"/>
        <v>0</v>
      </c>
      <c r="EN68" s="124">
        <f t="shared" si="254"/>
        <v>0</v>
      </c>
      <c r="EO68" s="124">
        <f t="shared" si="254"/>
        <v>0</v>
      </c>
      <c r="EP68" s="124">
        <f t="shared" si="254"/>
        <v>0</v>
      </c>
      <c r="EQ68" s="124">
        <f t="shared" si="254"/>
        <v>0</v>
      </c>
      <c r="ER68" s="124">
        <f t="shared" ref="ER68:EU68" si="255">ER26</f>
        <v>0</v>
      </c>
      <c r="ES68" s="124">
        <f t="shared" si="255"/>
        <v>0</v>
      </c>
      <c r="ET68" s="124">
        <f t="shared" si="255"/>
        <v>0</v>
      </c>
      <c r="EU68" s="124">
        <f t="shared" si="255"/>
        <v>0</v>
      </c>
      <c r="EV68" s="124">
        <f t="shared" si="237"/>
        <v>0</v>
      </c>
      <c r="EW68" s="124">
        <f t="shared" si="237"/>
        <v>0</v>
      </c>
      <c r="EX68" s="124">
        <f t="shared" ref="EX68:EZ68" si="256">EX26</f>
        <v>0</v>
      </c>
      <c r="EY68" s="124">
        <f t="shared" si="256"/>
        <v>0</v>
      </c>
      <c r="EZ68" s="124">
        <f t="shared" si="256"/>
        <v>0</v>
      </c>
      <c r="FA68" s="124">
        <f t="shared" si="237"/>
        <v>0</v>
      </c>
      <c r="FB68" s="124">
        <f t="shared" si="237"/>
        <v>0</v>
      </c>
      <c r="FC68" s="124">
        <f t="shared" si="237"/>
        <v>0</v>
      </c>
      <c r="FD68" s="124">
        <f t="shared" si="237"/>
        <v>0</v>
      </c>
      <c r="FE68" s="124">
        <f t="shared" ref="FE68:FG68" si="257">FE26</f>
        <v>0</v>
      </c>
      <c r="FF68" s="124">
        <f t="shared" si="257"/>
        <v>0</v>
      </c>
      <c r="FG68" s="124">
        <f t="shared" si="257"/>
        <v>0</v>
      </c>
      <c r="FH68" s="124">
        <f t="shared" si="237"/>
        <v>0</v>
      </c>
      <c r="FI68" s="124">
        <f t="shared" si="237"/>
        <v>0</v>
      </c>
      <c r="FJ68" s="124" t="str">
        <f>FJ26</f>
        <v>平　岡</v>
      </c>
      <c r="FK68" s="124" t="str">
        <f t="shared" ref="FK68:FM68" si="258">FK26</f>
        <v>髙比良</v>
      </c>
      <c r="FL68" s="124" t="str">
        <f t="shared" si="258"/>
        <v>中　嶋</v>
      </c>
      <c r="FM68" s="124" t="str">
        <f t="shared" si="258"/>
        <v>工事Ｇ３</v>
      </c>
      <c r="FN68" s="124">
        <f>FN26</f>
        <v>0</v>
      </c>
      <c r="FO68" s="124">
        <f>FO26</f>
        <v>0</v>
      </c>
      <c r="FP68" s="125">
        <f>FP26</f>
        <v>0</v>
      </c>
      <c r="FQ68" s="317"/>
      <c r="FR68" s="318"/>
      <c r="FS68" s="318"/>
      <c r="FT68" s="318"/>
      <c r="FU68" s="318"/>
      <c r="FV68" s="318"/>
      <c r="FW68" s="318"/>
      <c r="FX68" s="318"/>
      <c r="FY68" s="318"/>
      <c r="FZ68" s="318"/>
      <c r="GA68" s="318"/>
      <c r="GB68" s="318"/>
      <c r="GC68" s="318"/>
      <c r="GD68" s="318"/>
      <c r="GE68" s="318"/>
      <c r="GF68" s="318"/>
      <c r="GG68" s="318"/>
      <c r="GH68" s="318"/>
      <c r="GI68" s="318"/>
      <c r="GJ68" s="318"/>
      <c r="GK68" s="318"/>
      <c r="GL68" s="318"/>
      <c r="GM68" s="318"/>
      <c r="GN68" s="318"/>
      <c r="GO68" s="219"/>
      <c r="GP68" s="219"/>
      <c r="GQ68" s="219"/>
      <c r="GR68" s="219"/>
      <c r="GS68" s="219"/>
      <c r="GT68" s="219"/>
      <c r="GU68" s="219"/>
      <c r="GV68" s="219"/>
      <c r="GW68" s="219"/>
      <c r="GX68" s="219"/>
      <c r="GY68" s="122"/>
      <c r="HA68" s="115"/>
      <c r="HB68" s="199">
        <f>リスト!C67</f>
        <v>0</v>
      </c>
      <c r="HC68" s="111" t="str">
        <f>IF(リスト!D67="","",リスト!D67)</f>
        <v/>
      </c>
      <c r="HD68" s="111" t="str">
        <f>IF(リスト!F67="","",リスト!F67)</f>
        <v/>
      </c>
      <c r="HE68" s="111" t="str">
        <f>IF(リスト!E67="","",リスト!E67)</f>
        <v/>
      </c>
      <c r="HF68" s="202" t="str">
        <f>IF(リスト!G67="","",リスト!G67)</f>
        <v/>
      </c>
      <c r="HG68" s="77" t="str">
        <f>IF(リスト!H67="","",リスト!H67)</f>
        <v>橋　波</v>
      </c>
      <c r="HH68" s="77" t="str">
        <f>IF(リスト!I67="","",リスト!I67)</f>
        <v>淡路町</v>
      </c>
      <c r="HI68" s="77" t="str">
        <f>IF(リスト!J67="","",リスト!J67)</f>
        <v>中　村</v>
      </c>
      <c r="HJ68" s="77" t="str">
        <f>IF(リスト!K67="","",リスト!K67)</f>
        <v>水　間</v>
      </c>
      <c r="HK68" s="77" t="str">
        <f>IF(リスト!L67="","",リスト!L67)</f>
        <v>神戸港</v>
      </c>
      <c r="HL68" s="77" t="str">
        <f>IF(リスト!M67="","",リスト!M67)</f>
        <v>春日部</v>
      </c>
      <c r="HM68" s="77" t="str">
        <f>IF(リスト!N67="","",リスト!N67)</f>
        <v/>
      </c>
      <c r="HN68" s="77" t="str">
        <f>IF(リスト!O67="","",リスト!O67)</f>
        <v/>
      </c>
      <c r="HO68" s="460" t="str">
        <f>IF(リスト!P67="","",リスト!P67)</f>
        <v/>
      </c>
      <c r="IV68" s="395"/>
      <c r="IW68" s="395"/>
      <c r="IX68" s="395"/>
      <c r="IY68" s="395"/>
      <c r="IZ68" s="395"/>
      <c r="JA68" s="395"/>
      <c r="JB68" s="395"/>
      <c r="JC68" s="395"/>
      <c r="JD68" s="395"/>
      <c r="JE68" s="395"/>
      <c r="JF68" s="395"/>
      <c r="JG68" s="395"/>
      <c r="JH68" s="395"/>
      <c r="JI68" s="395"/>
      <c r="JJ68" s="395"/>
      <c r="JK68" s="395"/>
      <c r="JL68" s="395"/>
      <c r="JM68" s="395"/>
      <c r="JN68" s="395"/>
      <c r="JO68" s="395"/>
      <c r="JP68" s="395"/>
      <c r="JQ68" s="395"/>
      <c r="JR68" s="395"/>
      <c r="JS68" s="395"/>
      <c r="JT68" s="395"/>
      <c r="JU68" s="395"/>
      <c r="JV68" s="395"/>
      <c r="JW68" s="395"/>
      <c r="JX68" s="395"/>
      <c r="JY68" s="395"/>
      <c r="JZ68" s="395"/>
      <c r="KA68" s="395"/>
      <c r="KB68" s="395"/>
      <c r="KC68" s="395"/>
      <c r="KD68" s="395"/>
      <c r="KE68" s="395"/>
      <c r="KF68" s="395"/>
      <c r="KG68" s="395"/>
      <c r="KH68" s="395"/>
      <c r="KI68" s="395"/>
      <c r="KJ68" s="395"/>
      <c r="KK68" s="395"/>
      <c r="KL68" s="395"/>
      <c r="KM68" s="395"/>
      <c r="KN68" s="395"/>
      <c r="KO68" s="395"/>
      <c r="KP68" s="395"/>
      <c r="KQ68" s="395"/>
      <c r="KR68" s="395"/>
      <c r="KS68" s="395"/>
      <c r="KT68" s="395"/>
      <c r="KU68" s="395"/>
      <c r="KV68" s="395"/>
      <c r="KW68" s="395"/>
      <c r="KX68" s="395"/>
      <c r="KY68" s="395"/>
      <c r="KZ68" s="395"/>
      <c r="LA68" s="395"/>
      <c r="LB68" s="395"/>
      <c r="LC68" s="395"/>
      <c r="LD68" s="395"/>
      <c r="LE68" s="395"/>
      <c r="LF68" s="395"/>
      <c r="LG68" s="395"/>
      <c r="LH68" s="395"/>
      <c r="LI68" s="395"/>
      <c r="LJ68" s="395"/>
      <c r="LK68" s="395"/>
      <c r="LL68" s="395"/>
      <c r="LM68" s="395"/>
      <c r="LN68" s="395"/>
      <c r="LO68" s="395"/>
      <c r="LP68" s="395"/>
      <c r="LQ68" s="395"/>
      <c r="LR68" s="395"/>
      <c r="LS68" s="395"/>
      <c r="LT68" s="395"/>
      <c r="LU68" s="395"/>
      <c r="LV68" s="395"/>
      <c r="LW68" s="395"/>
      <c r="LX68" s="395"/>
      <c r="LY68" s="395"/>
      <c r="LZ68" s="395"/>
      <c r="MA68" s="395"/>
      <c r="MB68" s="395"/>
      <c r="MC68" s="395"/>
      <c r="MD68" s="395"/>
      <c r="ME68" s="395"/>
      <c r="MF68" s="395"/>
      <c r="MG68" s="395"/>
      <c r="MH68" s="395"/>
      <c r="MI68" s="395"/>
      <c r="MJ68" s="395"/>
      <c r="MK68" s="395"/>
      <c r="ML68" s="395"/>
      <c r="MM68" s="395"/>
      <c r="MN68" s="395"/>
      <c r="MO68" s="395"/>
      <c r="MP68" s="395"/>
      <c r="MQ68" s="395"/>
      <c r="MR68" s="395"/>
      <c r="MS68" s="395"/>
      <c r="MT68" s="395"/>
      <c r="MU68" s="395"/>
      <c r="MV68" s="395"/>
      <c r="MW68" s="395"/>
      <c r="MX68" s="395"/>
      <c r="MY68" s="395"/>
      <c r="MZ68" s="395"/>
      <c r="NA68" s="395"/>
      <c r="NB68" s="395"/>
      <c r="NC68" s="395"/>
      <c r="ND68" s="395"/>
      <c r="NE68" s="395"/>
      <c r="NF68" s="395"/>
      <c r="NG68" s="395"/>
      <c r="NH68" s="395"/>
      <c r="NI68" s="395"/>
      <c r="NJ68" s="395"/>
      <c r="NK68" s="395"/>
      <c r="NL68" s="395"/>
      <c r="NM68" s="395"/>
      <c r="NN68" s="395"/>
      <c r="NO68" s="395"/>
      <c r="NP68" s="395"/>
      <c r="NQ68" s="395"/>
      <c r="NR68" s="395"/>
      <c r="NS68" s="395"/>
      <c r="NT68" s="395"/>
      <c r="NU68" s="395"/>
      <c r="NV68" s="395"/>
      <c r="NW68" s="395"/>
      <c r="NX68" s="395"/>
      <c r="NY68" s="395"/>
      <c r="NZ68" s="395"/>
      <c r="OA68" s="395"/>
      <c r="OB68" s="395"/>
      <c r="OC68" s="395"/>
      <c r="OD68" s="395"/>
      <c r="OE68" s="395"/>
      <c r="OF68" s="395"/>
      <c r="OG68" s="395"/>
      <c r="OH68" s="395"/>
      <c r="OI68" s="395"/>
      <c r="OJ68" s="395"/>
      <c r="OK68" s="395"/>
      <c r="OL68" s="395"/>
      <c r="OM68" s="395"/>
      <c r="ON68" s="395"/>
      <c r="OO68" s="395"/>
      <c r="OP68" s="395"/>
      <c r="OQ68" s="395"/>
      <c r="OR68" s="395"/>
      <c r="OS68" s="395"/>
      <c r="OT68" s="395"/>
      <c r="OU68" s="395"/>
      <c r="OV68" s="395"/>
      <c r="OW68" s="395"/>
      <c r="OX68" s="395"/>
      <c r="OY68" s="395"/>
      <c r="OZ68" s="395"/>
      <c r="PA68" s="395"/>
      <c r="PB68" s="395"/>
      <c r="PC68" s="395"/>
      <c r="PD68" s="395"/>
      <c r="PE68" s="395"/>
      <c r="PF68" s="395"/>
      <c r="PG68" s="395"/>
      <c r="PH68" s="395"/>
      <c r="PI68" s="395"/>
      <c r="PJ68" s="395"/>
      <c r="PK68" s="395"/>
      <c r="PL68" s="395"/>
      <c r="PM68" s="395"/>
      <c r="PN68" s="395"/>
      <c r="PO68" s="395"/>
      <c r="PP68" s="395"/>
      <c r="PQ68" s="395"/>
      <c r="PR68" s="395"/>
      <c r="PS68" s="395"/>
      <c r="PT68" s="395"/>
      <c r="PU68" s="395"/>
      <c r="PV68" s="395"/>
      <c r="PW68" s="395"/>
      <c r="PX68" s="395"/>
      <c r="PY68" s="395"/>
      <c r="PZ68" s="395"/>
      <c r="QA68" s="395"/>
      <c r="QB68" s="395"/>
      <c r="QC68" s="395"/>
      <c r="QD68" s="395"/>
      <c r="QE68" s="395"/>
      <c r="QF68" s="395"/>
      <c r="QG68" s="395"/>
      <c r="QH68" s="395"/>
      <c r="QI68" s="395"/>
      <c r="QJ68" s="395"/>
      <c r="QK68" s="395"/>
      <c r="QL68" s="395"/>
      <c r="QM68" s="395"/>
      <c r="QN68" s="395"/>
      <c r="QO68" s="395"/>
      <c r="QP68" s="395"/>
      <c r="QQ68" s="395"/>
      <c r="QR68" s="395"/>
      <c r="QS68" s="395"/>
      <c r="QT68" s="395"/>
      <c r="QU68" s="395"/>
      <c r="QV68" s="395"/>
      <c r="QW68" s="395"/>
      <c r="QX68" s="395"/>
      <c r="QY68" s="395"/>
      <c r="QZ68" s="395"/>
      <c r="RA68" s="395"/>
      <c r="RB68" s="395"/>
      <c r="RC68" s="395"/>
      <c r="RD68" s="395"/>
      <c r="RE68" s="395"/>
      <c r="RF68" s="395"/>
      <c r="RG68" s="395"/>
      <c r="RH68" s="395"/>
      <c r="RI68" s="395"/>
      <c r="RJ68" s="395"/>
      <c r="RK68" s="395"/>
      <c r="RL68" s="395"/>
      <c r="RM68" s="395"/>
      <c r="RN68" s="395"/>
      <c r="RO68" s="395"/>
      <c r="RP68" s="395"/>
      <c r="RQ68" s="395"/>
      <c r="RR68" s="395"/>
      <c r="RS68" s="395"/>
      <c r="RT68" s="395"/>
      <c r="RU68" s="395"/>
      <c r="RV68" s="395"/>
      <c r="RW68" s="395"/>
      <c r="RX68" s="395"/>
      <c r="RY68" s="395"/>
      <c r="RZ68" s="395"/>
      <c r="SA68" s="395"/>
      <c r="SB68" s="395"/>
      <c r="SC68" s="395"/>
      <c r="SD68" s="395"/>
      <c r="SE68" s="395"/>
      <c r="SF68" s="395"/>
      <c r="SG68" s="395"/>
      <c r="SH68" s="395"/>
      <c r="SI68" s="395"/>
      <c r="SJ68" s="395"/>
      <c r="SK68" s="395"/>
      <c r="SL68" s="395"/>
      <c r="SM68" s="395"/>
      <c r="SN68" s="395"/>
      <c r="SO68" s="395"/>
      <c r="SP68" s="395"/>
      <c r="SQ68" s="395"/>
      <c r="SR68" s="395"/>
      <c r="SS68" s="395"/>
      <c r="ST68" s="395"/>
      <c r="SU68" s="395"/>
      <c r="SV68" s="395"/>
      <c r="SW68" s="395"/>
      <c r="SX68" s="395"/>
      <c r="SY68" s="395"/>
      <c r="SZ68" s="395"/>
      <c r="TA68" s="395"/>
      <c r="TB68" s="395"/>
      <c r="TC68" s="395"/>
      <c r="TD68" s="395"/>
      <c r="TE68" s="395"/>
      <c r="TF68" s="395"/>
      <c r="TG68" s="395"/>
      <c r="TH68" s="395"/>
      <c r="TI68" s="395"/>
      <c r="TJ68" s="395"/>
      <c r="TK68" s="395"/>
    </row>
    <row r="69" spans="1:531" ht="23.25" customHeight="1" thickBot="1" x14ac:dyDescent="0.25">
      <c r="B69" s="123">
        <f t="shared" ref="B69:FI69" si="259">B34</f>
        <v>0</v>
      </c>
      <c r="C69" s="124">
        <f t="shared" si="259"/>
        <v>0</v>
      </c>
      <c r="D69" s="124">
        <f t="shared" si="259"/>
        <v>0</v>
      </c>
      <c r="E69" s="124">
        <f t="shared" si="259"/>
        <v>0</v>
      </c>
      <c r="F69" s="124">
        <f t="shared" si="259"/>
        <v>0</v>
      </c>
      <c r="G69" s="124">
        <f t="shared" si="259"/>
        <v>0</v>
      </c>
      <c r="H69" s="124">
        <f t="shared" si="259"/>
        <v>0</v>
      </c>
      <c r="I69" s="124">
        <f t="shared" si="259"/>
        <v>0</v>
      </c>
      <c r="J69" s="124">
        <f t="shared" ref="J69:AD69" si="260">J34</f>
        <v>0</v>
      </c>
      <c r="K69" s="124">
        <f t="shared" si="260"/>
        <v>0</v>
      </c>
      <c r="L69" s="124">
        <f t="shared" si="260"/>
        <v>0</v>
      </c>
      <c r="M69" s="124">
        <f t="shared" si="260"/>
        <v>0</v>
      </c>
      <c r="N69" s="124">
        <f t="shared" ref="N69:V69" si="261">N34</f>
        <v>0</v>
      </c>
      <c r="O69" s="124">
        <f t="shared" ref="O69" si="262">O34</f>
        <v>0</v>
      </c>
      <c r="P69" s="124">
        <f t="shared" si="261"/>
        <v>0</v>
      </c>
      <c r="Q69" s="124">
        <f t="shared" si="261"/>
        <v>0</v>
      </c>
      <c r="R69" s="124">
        <f t="shared" si="261"/>
        <v>0</v>
      </c>
      <c r="S69" s="124">
        <f t="shared" si="261"/>
        <v>0</v>
      </c>
      <c r="T69" s="124">
        <f t="shared" si="261"/>
        <v>0</v>
      </c>
      <c r="U69" s="124">
        <f t="shared" si="261"/>
        <v>0</v>
      </c>
      <c r="V69" s="124">
        <f t="shared" si="261"/>
        <v>0</v>
      </c>
      <c r="W69" s="124">
        <f t="shared" si="260"/>
        <v>0</v>
      </c>
      <c r="X69" s="124">
        <f t="shared" si="260"/>
        <v>0</v>
      </c>
      <c r="Y69" s="124">
        <f t="shared" si="260"/>
        <v>0</v>
      </c>
      <c r="Z69" s="124">
        <f t="shared" si="260"/>
        <v>0</v>
      </c>
      <c r="AA69" s="124">
        <f t="shared" si="260"/>
        <v>0</v>
      </c>
      <c r="AB69" s="124">
        <f t="shared" si="260"/>
        <v>0</v>
      </c>
      <c r="AC69" s="124">
        <f t="shared" si="260"/>
        <v>0</v>
      </c>
      <c r="AD69" s="124">
        <f t="shared" si="260"/>
        <v>0</v>
      </c>
      <c r="AE69" s="124">
        <f t="shared" si="259"/>
        <v>0</v>
      </c>
      <c r="AF69" s="124">
        <f t="shared" ref="AF69" si="263">AF34</f>
        <v>0</v>
      </c>
      <c r="AG69" s="124">
        <f t="shared" si="259"/>
        <v>0</v>
      </c>
      <c r="AH69" s="124">
        <f t="shared" si="259"/>
        <v>0</v>
      </c>
      <c r="AI69" s="124">
        <f t="shared" si="259"/>
        <v>0</v>
      </c>
      <c r="AJ69" s="124">
        <f t="shared" ref="AJ69:AZ69" si="264">AJ34</f>
        <v>0</v>
      </c>
      <c r="AK69" s="124">
        <f t="shared" si="264"/>
        <v>0</v>
      </c>
      <c r="AL69" s="124">
        <f t="shared" si="264"/>
        <v>0</v>
      </c>
      <c r="AM69" s="124">
        <f t="shared" si="264"/>
        <v>0</v>
      </c>
      <c r="AN69" s="124">
        <f t="shared" si="264"/>
        <v>0</v>
      </c>
      <c r="AO69" s="124">
        <f t="shared" si="264"/>
        <v>0</v>
      </c>
      <c r="AP69" s="124">
        <f t="shared" si="264"/>
        <v>0</v>
      </c>
      <c r="AQ69" s="124">
        <f t="shared" si="264"/>
        <v>0</v>
      </c>
      <c r="AR69" s="124">
        <f t="shared" si="264"/>
        <v>0</v>
      </c>
      <c r="AS69" s="124">
        <f t="shared" si="264"/>
        <v>0</v>
      </c>
      <c r="AT69" s="124">
        <f t="shared" si="264"/>
        <v>0</v>
      </c>
      <c r="AU69" s="124">
        <f t="shared" si="264"/>
        <v>0</v>
      </c>
      <c r="AV69" s="124">
        <f t="shared" si="264"/>
        <v>0</v>
      </c>
      <c r="AW69" s="124">
        <f t="shared" si="264"/>
        <v>0</v>
      </c>
      <c r="AX69" s="124">
        <f t="shared" si="264"/>
        <v>0</v>
      </c>
      <c r="AY69" s="124">
        <f t="shared" si="264"/>
        <v>0</v>
      </c>
      <c r="AZ69" s="124">
        <f t="shared" si="264"/>
        <v>0</v>
      </c>
      <c r="BA69" s="124">
        <f t="shared" si="259"/>
        <v>0</v>
      </c>
      <c r="BB69" s="124">
        <f t="shared" si="259"/>
        <v>0</v>
      </c>
      <c r="BC69" s="124">
        <f t="shared" si="259"/>
        <v>0</v>
      </c>
      <c r="BD69" s="124">
        <f t="shared" si="259"/>
        <v>0</v>
      </c>
      <c r="BE69" s="124">
        <f t="shared" ref="BE69:BH69" si="265">BE34</f>
        <v>0</v>
      </c>
      <c r="BF69" s="124">
        <f t="shared" si="265"/>
        <v>0</v>
      </c>
      <c r="BG69" s="124">
        <f t="shared" si="265"/>
        <v>0</v>
      </c>
      <c r="BH69" s="124">
        <f t="shared" si="265"/>
        <v>0</v>
      </c>
      <c r="BI69" s="124">
        <f t="shared" si="259"/>
        <v>0</v>
      </c>
      <c r="BJ69" s="124">
        <f t="shared" si="259"/>
        <v>0</v>
      </c>
      <c r="BK69" s="124">
        <f t="shared" si="259"/>
        <v>0</v>
      </c>
      <c r="BL69" s="124">
        <f t="shared" si="259"/>
        <v>0</v>
      </c>
      <c r="BM69" s="124">
        <f t="shared" si="259"/>
        <v>0</v>
      </c>
      <c r="BN69" s="124">
        <f t="shared" ref="BN69" si="266">BN34</f>
        <v>0</v>
      </c>
      <c r="BO69" s="124">
        <f t="shared" si="259"/>
        <v>0</v>
      </c>
      <c r="BP69" s="124">
        <f t="shared" si="259"/>
        <v>0</v>
      </c>
      <c r="BQ69" s="124">
        <f t="shared" si="259"/>
        <v>0</v>
      </c>
      <c r="BR69" s="124">
        <f t="shared" si="259"/>
        <v>0</v>
      </c>
      <c r="BS69" s="124">
        <f t="shared" si="259"/>
        <v>0</v>
      </c>
      <c r="BT69" s="124">
        <f t="shared" si="259"/>
        <v>0</v>
      </c>
      <c r="BU69" s="124">
        <f t="shared" si="259"/>
        <v>0</v>
      </c>
      <c r="BV69" s="124">
        <f t="shared" ref="BV69:BY69" si="267">BV34</f>
        <v>0</v>
      </c>
      <c r="BW69" s="124">
        <f t="shared" si="267"/>
        <v>0</v>
      </c>
      <c r="BX69" s="124">
        <f t="shared" si="267"/>
        <v>0</v>
      </c>
      <c r="BY69" s="124">
        <f t="shared" si="267"/>
        <v>0</v>
      </c>
      <c r="BZ69" s="124">
        <f t="shared" si="259"/>
        <v>0</v>
      </c>
      <c r="CA69" s="124">
        <f t="shared" si="259"/>
        <v>0</v>
      </c>
      <c r="CB69" s="124">
        <f t="shared" si="259"/>
        <v>0</v>
      </c>
      <c r="CC69" s="124">
        <f t="shared" si="259"/>
        <v>0</v>
      </c>
      <c r="CD69" s="124">
        <f t="shared" si="259"/>
        <v>0</v>
      </c>
      <c r="CE69" s="124">
        <f t="shared" ref="CE69" si="268">CE34</f>
        <v>0</v>
      </c>
      <c r="CF69" s="124">
        <f t="shared" si="259"/>
        <v>0</v>
      </c>
      <c r="CG69" s="124">
        <f t="shared" si="259"/>
        <v>0</v>
      </c>
      <c r="CH69" s="124">
        <f t="shared" si="259"/>
        <v>0</v>
      </c>
      <c r="CI69" s="124">
        <f t="shared" si="259"/>
        <v>0</v>
      </c>
      <c r="CJ69" s="124">
        <f t="shared" si="259"/>
        <v>0</v>
      </c>
      <c r="CK69" s="124">
        <f t="shared" si="259"/>
        <v>0</v>
      </c>
      <c r="CL69" s="124">
        <f t="shared" si="259"/>
        <v>0</v>
      </c>
      <c r="CM69" s="124">
        <f t="shared" ref="CM69:CP69" si="269">CM34</f>
        <v>0</v>
      </c>
      <c r="CN69" s="124">
        <f t="shared" si="269"/>
        <v>0</v>
      </c>
      <c r="CO69" s="124">
        <f t="shared" si="269"/>
        <v>0</v>
      </c>
      <c r="CP69" s="124">
        <f t="shared" si="269"/>
        <v>0</v>
      </c>
      <c r="CQ69" s="124">
        <f t="shared" si="259"/>
        <v>0</v>
      </c>
      <c r="CR69" s="124">
        <f t="shared" si="259"/>
        <v>0</v>
      </c>
      <c r="CS69" s="124">
        <f t="shared" si="259"/>
        <v>0</v>
      </c>
      <c r="CT69" s="124">
        <f t="shared" si="259"/>
        <v>0</v>
      </c>
      <c r="CU69" s="124">
        <f t="shared" si="259"/>
        <v>0</v>
      </c>
      <c r="CV69" s="124">
        <f t="shared" ref="CV69" si="270">CV34</f>
        <v>0</v>
      </c>
      <c r="CW69" s="124">
        <f t="shared" si="259"/>
        <v>0</v>
      </c>
      <c r="CX69" s="124">
        <f t="shared" si="259"/>
        <v>0</v>
      </c>
      <c r="CY69" s="124">
        <f t="shared" si="259"/>
        <v>0</v>
      </c>
      <c r="CZ69" s="124">
        <f t="shared" ref="CZ69:DK69" si="271">CZ34</f>
        <v>0</v>
      </c>
      <c r="DA69" s="124">
        <f t="shared" si="271"/>
        <v>0</v>
      </c>
      <c r="DB69" s="124">
        <f t="shared" si="271"/>
        <v>0</v>
      </c>
      <c r="DC69" s="124">
        <f t="shared" si="271"/>
        <v>0</v>
      </c>
      <c r="DD69" s="124">
        <f t="shared" si="271"/>
        <v>0</v>
      </c>
      <c r="DE69" s="124">
        <f t="shared" si="271"/>
        <v>0</v>
      </c>
      <c r="DF69" s="124">
        <f t="shared" si="271"/>
        <v>0</v>
      </c>
      <c r="DG69" s="124">
        <f t="shared" si="271"/>
        <v>0</v>
      </c>
      <c r="DH69" s="124">
        <f t="shared" si="271"/>
        <v>0</v>
      </c>
      <c r="DI69" s="124">
        <f t="shared" si="271"/>
        <v>0</v>
      </c>
      <c r="DJ69" s="124">
        <f t="shared" si="271"/>
        <v>0</v>
      </c>
      <c r="DK69" s="124">
        <f t="shared" si="271"/>
        <v>0</v>
      </c>
      <c r="DL69" s="124">
        <f t="shared" ref="DL69:DO69" si="272">DL34</f>
        <v>0</v>
      </c>
      <c r="DM69" s="124">
        <f t="shared" si="272"/>
        <v>0</v>
      </c>
      <c r="DN69" s="124">
        <f t="shared" si="272"/>
        <v>0</v>
      </c>
      <c r="DO69" s="124">
        <f t="shared" si="272"/>
        <v>0</v>
      </c>
      <c r="DP69" s="124">
        <f t="shared" ref="DP69:DS69" si="273">DP34</f>
        <v>0</v>
      </c>
      <c r="DQ69" s="124">
        <f t="shared" si="273"/>
        <v>0</v>
      </c>
      <c r="DR69" s="124">
        <f t="shared" si="273"/>
        <v>0</v>
      </c>
      <c r="DS69" s="124">
        <f t="shared" si="273"/>
        <v>0</v>
      </c>
      <c r="DT69" s="124">
        <f t="shared" si="259"/>
        <v>0</v>
      </c>
      <c r="DU69" s="124">
        <f t="shared" si="259"/>
        <v>0</v>
      </c>
      <c r="DV69" s="124">
        <f t="shared" si="259"/>
        <v>0</v>
      </c>
      <c r="DW69" s="124">
        <f t="shared" si="259"/>
        <v>0</v>
      </c>
      <c r="DX69" s="124">
        <f t="shared" ref="DX69:EA69" si="274">DX34</f>
        <v>0</v>
      </c>
      <c r="DY69" s="124">
        <f t="shared" si="274"/>
        <v>0</v>
      </c>
      <c r="DZ69" s="124">
        <f t="shared" si="274"/>
        <v>0</v>
      </c>
      <c r="EA69" s="124">
        <f t="shared" si="274"/>
        <v>0</v>
      </c>
      <c r="EB69" s="124">
        <f t="shared" ref="EB69:EI69" si="275">EB34</f>
        <v>0</v>
      </c>
      <c r="EC69" s="124">
        <f t="shared" si="275"/>
        <v>0</v>
      </c>
      <c r="ED69" s="124">
        <f t="shared" si="275"/>
        <v>0</v>
      </c>
      <c r="EE69" s="124">
        <f t="shared" si="275"/>
        <v>0</v>
      </c>
      <c r="EF69" s="124">
        <f t="shared" si="275"/>
        <v>0</v>
      </c>
      <c r="EG69" s="124">
        <f t="shared" si="275"/>
        <v>0</v>
      </c>
      <c r="EH69" s="124">
        <f t="shared" si="275"/>
        <v>0</v>
      </c>
      <c r="EI69" s="124">
        <f t="shared" si="275"/>
        <v>0</v>
      </c>
      <c r="EJ69" s="124">
        <f t="shared" ref="EJ69:EQ69" si="276">EJ34</f>
        <v>0</v>
      </c>
      <c r="EK69" s="124">
        <f t="shared" si="276"/>
        <v>0</v>
      </c>
      <c r="EL69" s="124">
        <f t="shared" si="276"/>
        <v>0</v>
      </c>
      <c r="EM69" s="124">
        <f t="shared" si="276"/>
        <v>0</v>
      </c>
      <c r="EN69" s="124">
        <f t="shared" si="276"/>
        <v>0</v>
      </c>
      <c r="EO69" s="124">
        <f t="shared" si="276"/>
        <v>0</v>
      </c>
      <c r="EP69" s="124">
        <f t="shared" si="276"/>
        <v>0</v>
      </c>
      <c r="EQ69" s="124">
        <f t="shared" si="276"/>
        <v>0</v>
      </c>
      <c r="ER69" s="124">
        <f t="shared" ref="ER69:EU69" si="277">ER34</f>
        <v>0</v>
      </c>
      <c r="ES69" s="124">
        <f t="shared" si="277"/>
        <v>0</v>
      </c>
      <c r="ET69" s="124">
        <f t="shared" si="277"/>
        <v>0</v>
      </c>
      <c r="EU69" s="124">
        <f t="shared" si="277"/>
        <v>0</v>
      </c>
      <c r="EV69" s="124">
        <f t="shared" si="259"/>
        <v>0</v>
      </c>
      <c r="EW69" s="124">
        <f t="shared" si="259"/>
        <v>0</v>
      </c>
      <c r="EX69" s="124">
        <f t="shared" ref="EX69:EZ69" si="278">EX34</f>
        <v>0</v>
      </c>
      <c r="EY69" s="124">
        <f t="shared" si="278"/>
        <v>0</v>
      </c>
      <c r="EZ69" s="124">
        <f t="shared" si="278"/>
        <v>0</v>
      </c>
      <c r="FA69" s="124">
        <f t="shared" si="259"/>
        <v>0</v>
      </c>
      <c r="FB69" s="124">
        <f t="shared" si="259"/>
        <v>0</v>
      </c>
      <c r="FC69" s="124">
        <f t="shared" si="259"/>
        <v>0</v>
      </c>
      <c r="FD69" s="124">
        <f t="shared" si="259"/>
        <v>0</v>
      </c>
      <c r="FE69" s="124">
        <f t="shared" ref="FE69:FG69" si="279">FE34</f>
        <v>0</v>
      </c>
      <c r="FF69" s="124">
        <f t="shared" si="279"/>
        <v>0</v>
      </c>
      <c r="FG69" s="124">
        <f t="shared" si="279"/>
        <v>0</v>
      </c>
      <c r="FH69" s="124">
        <f t="shared" si="259"/>
        <v>0</v>
      </c>
      <c r="FI69" s="124">
        <f t="shared" si="259"/>
        <v>0</v>
      </c>
      <c r="FJ69" s="124">
        <f>FJ34</f>
        <v>0</v>
      </c>
      <c r="FK69" s="124">
        <f t="shared" ref="FK69:FM69" si="280">FK34</f>
        <v>0</v>
      </c>
      <c r="FL69" s="124">
        <f t="shared" si="280"/>
        <v>0</v>
      </c>
      <c r="FM69" s="124">
        <f t="shared" si="280"/>
        <v>0</v>
      </c>
      <c r="FN69" s="124">
        <f>FN34</f>
        <v>0</v>
      </c>
      <c r="FO69" s="124">
        <f>FO34</f>
        <v>0</v>
      </c>
      <c r="FP69" s="125">
        <f>FP34</f>
        <v>0</v>
      </c>
      <c r="FQ69" s="317"/>
      <c r="FR69" s="318"/>
      <c r="FS69" s="318"/>
      <c r="FT69" s="318"/>
      <c r="FU69" s="318"/>
      <c r="FV69" s="318"/>
      <c r="FW69" s="318"/>
      <c r="FX69" s="318"/>
      <c r="FY69" s="318"/>
      <c r="FZ69" s="318"/>
      <c r="GA69" s="318"/>
      <c r="GB69" s="318"/>
      <c r="GC69" s="318"/>
      <c r="GD69" s="318"/>
      <c r="GE69" s="318"/>
      <c r="GF69" s="318"/>
      <c r="GG69" s="318"/>
      <c r="GH69" s="318"/>
      <c r="GI69" s="318"/>
      <c r="GJ69" s="318"/>
      <c r="GK69" s="318"/>
      <c r="GL69" s="318"/>
      <c r="GM69" s="318"/>
      <c r="GN69" s="318"/>
      <c r="GO69" s="219"/>
      <c r="GP69" s="219"/>
      <c r="GQ69" s="219"/>
      <c r="GR69" s="219"/>
      <c r="GS69" s="219"/>
      <c r="GT69" s="219"/>
      <c r="GU69" s="219"/>
      <c r="GV69" s="219"/>
      <c r="GW69" s="219"/>
      <c r="GX69" s="219"/>
      <c r="GY69" s="122"/>
      <c r="HA69" s="115"/>
      <c r="HB69" s="199">
        <f>リスト!C68</f>
        <v>0</v>
      </c>
      <c r="HC69" s="111" t="str">
        <f>IF(リスト!D68="","",リスト!D68)</f>
        <v/>
      </c>
      <c r="HD69" s="111" t="str">
        <f>IF(リスト!F68="","",リスト!F68)</f>
        <v/>
      </c>
      <c r="HE69" s="111" t="str">
        <f>IF(リスト!E68="","",リスト!E68)</f>
        <v/>
      </c>
      <c r="HF69" s="202" t="str">
        <f>IF(リスト!G68="","",リスト!G68)</f>
        <v/>
      </c>
      <c r="HG69" s="77" t="str">
        <f>IF(リスト!H68="","",リスト!H68)</f>
        <v>守　口</v>
      </c>
      <c r="HH69" s="77" t="str">
        <f>IF(リスト!I68="","",リスト!I68)</f>
        <v>服　部</v>
      </c>
      <c r="HI69" s="77" t="str">
        <f>IF(リスト!J68="","",リスト!J68)</f>
        <v>藤井寺</v>
      </c>
      <c r="HJ69" s="77" t="str">
        <f>IF(リスト!K68="","",リスト!K68)</f>
        <v>鶴　原</v>
      </c>
      <c r="HK69" s="77" t="str">
        <f>IF(リスト!L68="","",リスト!L68)</f>
        <v>上筒井</v>
      </c>
      <c r="HL69" s="77" t="str">
        <f>IF(リスト!M68="","",リスト!M68)</f>
        <v>山南町</v>
      </c>
      <c r="HM69" s="77" t="str">
        <f>IF(リスト!N68="","",リスト!N68)</f>
        <v/>
      </c>
      <c r="HN69" s="77" t="str">
        <f>IF(リスト!O68="","",リスト!O68)</f>
        <v/>
      </c>
      <c r="HO69" s="460" t="str">
        <f>IF(リスト!P68="","",リスト!P68)</f>
        <v/>
      </c>
      <c r="IV69" s="395"/>
      <c r="IW69" s="395"/>
      <c r="IX69" s="395"/>
      <c r="IY69" s="395"/>
      <c r="IZ69" s="395"/>
      <c r="JA69" s="395"/>
      <c r="JB69" s="395"/>
      <c r="JC69" s="395"/>
      <c r="JD69" s="395"/>
      <c r="JE69" s="395"/>
      <c r="JF69" s="395"/>
      <c r="JG69" s="395"/>
      <c r="JH69" s="395"/>
      <c r="JI69" s="395"/>
      <c r="JJ69" s="395"/>
      <c r="JK69" s="395"/>
      <c r="JL69" s="395"/>
      <c r="JM69" s="395"/>
      <c r="JN69" s="395"/>
      <c r="JO69" s="395"/>
      <c r="JP69" s="395"/>
      <c r="JQ69" s="395"/>
      <c r="JR69" s="395"/>
      <c r="JS69" s="395"/>
      <c r="JT69" s="395"/>
      <c r="JU69" s="395"/>
      <c r="JV69" s="395"/>
      <c r="JW69" s="395"/>
      <c r="JX69" s="395"/>
      <c r="JY69" s="395"/>
      <c r="JZ69" s="395"/>
      <c r="KA69" s="395"/>
      <c r="KB69" s="395"/>
      <c r="KC69" s="395"/>
      <c r="KD69" s="395"/>
      <c r="KE69" s="395"/>
      <c r="KF69" s="395"/>
      <c r="KG69" s="395"/>
      <c r="KH69" s="395"/>
      <c r="KI69" s="395"/>
      <c r="KJ69" s="395"/>
      <c r="KK69" s="395"/>
      <c r="KL69" s="395"/>
      <c r="KM69" s="395"/>
      <c r="KN69" s="395"/>
      <c r="KO69" s="395"/>
      <c r="KP69" s="395"/>
      <c r="KQ69" s="395"/>
      <c r="KR69" s="395"/>
      <c r="KS69" s="395"/>
      <c r="KT69" s="395"/>
      <c r="KU69" s="395"/>
      <c r="KV69" s="395"/>
      <c r="KW69" s="395"/>
      <c r="KX69" s="395"/>
      <c r="KY69" s="395"/>
      <c r="KZ69" s="395"/>
      <c r="LA69" s="395"/>
      <c r="LB69" s="395"/>
      <c r="LC69" s="395"/>
      <c r="LD69" s="395"/>
      <c r="LE69" s="395"/>
      <c r="LF69" s="395"/>
      <c r="LG69" s="395"/>
      <c r="LH69" s="395"/>
      <c r="LI69" s="395"/>
      <c r="LJ69" s="395"/>
      <c r="LK69" s="395"/>
      <c r="LL69" s="395"/>
      <c r="LM69" s="395"/>
      <c r="LN69" s="395"/>
      <c r="LO69" s="395"/>
      <c r="LP69" s="395"/>
      <c r="LQ69" s="395"/>
      <c r="LR69" s="395"/>
      <c r="LS69" s="395"/>
      <c r="LT69" s="395"/>
      <c r="LU69" s="395"/>
      <c r="LV69" s="395"/>
      <c r="LW69" s="395"/>
      <c r="LX69" s="395"/>
      <c r="LY69" s="395"/>
      <c r="LZ69" s="395"/>
      <c r="MA69" s="395"/>
      <c r="MB69" s="395"/>
      <c r="MC69" s="395"/>
      <c r="MD69" s="395"/>
      <c r="ME69" s="395"/>
      <c r="MF69" s="395"/>
      <c r="MG69" s="395"/>
      <c r="MH69" s="395"/>
      <c r="MI69" s="395"/>
      <c r="MJ69" s="395"/>
      <c r="MK69" s="395"/>
      <c r="ML69" s="395"/>
      <c r="MM69" s="395"/>
      <c r="MN69" s="395"/>
      <c r="MO69" s="395"/>
      <c r="MP69" s="395"/>
      <c r="MQ69" s="395"/>
      <c r="MR69" s="395"/>
      <c r="MS69" s="395"/>
      <c r="MT69" s="395"/>
      <c r="MU69" s="395"/>
      <c r="MV69" s="395"/>
      <c r="MW69" s="395"/>
      <c r="MX69" s="395"/>
      <c r="MY69" s="395"/>
      <c r="MZ69" s="395"/>
      <c r="NA69" s="395"/>
      <c r="NB69" s="395"/>
      <c r="NC69" s="395"/>
      <c r="ND69" s="395"/>
      <c r="NE69" s="395"/>
      <c r="NF69" s="395"/>
      <c r="NG69" s="395"/>
      <c r="NH69" s="395"/>
      <c r="NI69" s="395"/>
      <c r="NJ69" s="395"/>
      <c r="NK69" s="395"/>
      <c r="NL69" s="395"/>
      <c r="NM69" s="395"/>
      <c r="NN69" s="395"/>
      <c r="NO69" s="395"/>
      <c r="NP69" s="395"/>
      <c r="NQ69" s="395"/>
      <c r="NR69" s="395"/>
      <c r="NS69" s="395"/>
      <c r="NT69" s="395"/>
      <c r="NU69" s="395"/>
      <c r="NV69" s="395"/>
      <c r="NW69" s="395"/>
      <c r="NX69" s="395"/>
      <c r="NY69" s="395"/>
      <c r="NZ69" s="395"/>
      <c r="OA69" s="395"/>
      <c r="OB69" s="395"/>
      <c r="OC69" s="395"/>
      <c r="OD69" s="395"/>
      <c r="OE69" s="395"/>
      <c r="OF69" s="395"/>
      <c r="OG69" s="395"/>
      <c r="OH69" s="395"/>
      <c r="OI69" s="395"/>
      <c r="OJ69" s="395"/>
      <c r="OK69" s="395"/>
      <c r="OL69" s="395"/>
      <c r="OM69" s="395"/>
      <c r="ON69" s="395"/>
      <c r="OO69" s="395"/>
      <c r="OP69" s="395"/>
      <c r="OQ69" s="395"/>
      <c r="OR69" s="395"/>
      <c r="OS69" s="395"/>
      <c r="OT69" s="395"/>
      <c r="OU69" s="395"/>
      <c r="OV69" s="395"/>
      <c r="OW69" s="395"/>
      <c r="OX69" s="395"/>
      <c r="OY69" s="395"/>
      <c r="OZ69" s="395"/>
      <c r="PA69" s="395"/>
      <c r="PB69" s="395"/>
      <c r="PC69" s="395"/>
      <c r="PD69" s="395"/>
      <c r="PE69" s="395"/>
      <c r="PF69" s="395"/>
      <c r="PG69" s="395"/>
      <c r="PH69" s="395"/>
      <c r="PI69" s="395"/>
      <c r="PJ69" s="395"/>
      <c r="PK69" s="395"/>
      <c r="PL69" s="395"/>
      <c r="PM69" s="395"/>
      <c r="PN69" s="395"/>
      <c r="PO69" s="395"/>
      <c r="PP69" s="395"/>
      <c r="PQ69" s="395"/>
      <c r="PR69" s="395"/>
      <c r="PS69" s="395"/>
      <c r="PT69" s="395"/>
      <c r="PU69" s="395"/>
      <c r="PV69" s="395"/>
      <c r="PW69" s="395"/>
      <c r="PX69" s="395"/>
      <c r="PY69" s="395"/>
      <c r="PZ69" s="395"/>
      <c r="QA69" s="395"/>
      <c r="QB69" s="395"/>
      <c r="QC69" s="395"/>
      <c r="QD69" s="395"/>
      <c r="QE69" s="395"/>
      <c r="QF69" s="395"/>
      <c r="QG69" s="395"/>
      <c r="QH69" s="395"/>
      <c r="QI69" s="395"/>
      <c r="QJ69" s="395"/>
      <c r="QK69" s="395"/>
      <c r="QL69" s="395"/>
      <c r="QM69" s="395"/>
      <c r="QN69" s="395"/>
      <c r="QO69" s="395"/>
      <c r="QP69" s="395"/>
      <c r="QQ69" s="395"/>
      <c r="QR69" s="395"/>
      <c r="QS69" s="395"/>
      <c r="QT69" s="395"/>
      <c r="QU69" s="395"/>
      <c r="QV69" s="395"/>
      <c r="QW69" s="395"/>
      <c r="QX69" s="395"/>
      <c r="QY69" s="395"/>
      <c r="QZ69" s="395"/>
      <c r="RA69" s="395"/>
      <c r="RB69" s="395"/>
      <c r="RC69" s="395"/>
      <c r="RD69" s="395"/>
      <c r="RE69" s="395"/>
      <c r="RF69" s="395"/>
      <c r="RG69" s="395"/>
      <c r="RH69" s="395"/>
      <c r="RI69" s="395"/>
      <c r="RJ69" s="395"/>
      <c r="RK69" s="395"/>
      <c r="RL69" s="395"/>
      <c r="RM69" s="395"/>
      <c r="RN69" s="395"/>
      <c r="RO69" s="395"/>
      <c r="RP69" s="395"/>
      <c r="RQ69" s="395"/>
      <c r="RR69" s="395"/>
      <c r="RS69" s="395"/>
      <c r="RT69" s="395"/>
      <c r="RU69" s="395"/>
      <c r="RV69" s="395"/>
      <c r="RW69" s="395"/>
      <c r="RX69" s="395"/>
      <c r="RY69" s="395"/>
      <c r="RZ69" s="395"/>
      <c r="SA69" s="395"/>
      <c r="SB69" s="395"/>
      <c r="SC69" s="395"/>
      <c r="SD69" s="395"/>
      <c r="SE69" s="395"/>
      <c r="SF69" s="395"/>
      <c r="SG69" s="395"/>
      <c r="SH69" s="395"/>
      <c r="SI69" s="395"/>
      <c r="SJ69" s="395"/>
      <c r="SK69" s="395"/>
      <c r="SL69" s="395"/>
      <c r="SM69" s="395"/>
      <c r="SN69" s="395"/>
      <c r="SO69" s="395"/>
      <c r="SP69" s="395"/>
      <c r="SQ69" s="395"/>
      <c r="SR69" s="395"/>
      <c r="SS69" s="395"/>
      <c r="ST69" s="395"/>
      <c r="SU69" s="395"/>
      <c r="SV69" s="395"/>
      <c r="SW69" s="395"/>
      <c r="SX69" s="395"/>
      <c r="SY69" s="395"/>
      <c r="SZ69" s="395"/>
      <c r="TA69" s="395"/>
      <c r="TB69" s="395"/>
      <c r="TC69" s="395"/>
      <c r="TD69" s="395"/>
      <c r="TE69" s="395"/>
      <c r="TF69" s="395"/>
      <c r="TG69" s="395"/>
      <c r="TH69" s="395"/>
      <c r="TI69" s="395"/>
      <c r="TJ69" s="395"/>
      <c r="TK69" s="395"/>
    </row>
    <row r="70" spans="1:531" ht="23.25" customHeight="1" thickBot="1" x14ac:dyDescent="0.25">
      <c r="B70" s="123">
        <f t="shared" ref="B70:FI70" si="281">B42</f>
        <v>0</v>
      </c>
      <c r="C70" s="124">
        <f t="shared" si="281"/>
        <v>0</v>
      </c>
      <c r="D70" s="124">
        <f t="shared" si="281"/>
        <v>0</v>
      </c>
      <c r="E70" s="124">
        <f t="shared" si="281"/>
        <v>0</v>
      </c>
      <c r="F70" s="124">
        <f t="shared" si="281"/>
        <v>0</v>
      </c>
      <c r="G70" s="124">
        <f t="shared" si="281"/>
        <v>0</v>
      </c>
      <c r="H70" s="124">
        <f t="shared" si="281"/>
        <v>0</v>
      </c>
      <c r="I70" s="124">
        <f t="shared" si="281"/>
        <v>0</v>
      </c>
      <c r="J70" s="124">
        <f t="shared" ref="J70:AD70" si="282">J42</f>
        <v>0</v>
      </c>
      <c r="K70" s="124">
        <f t="shared" si="282"/>
        <v>0</v>
      </c>
      <c r="L70" s="124">
        <f t="shared" si="282"/>
        <v>0</v>
      </c>
      <c r="M70" s="124">
        <f t="shared" si="282"/>
        <v>0</v>
      </c>
      <c r="N70" s="124">
        <f t="shared" ref="N70:V70" si="283">N42</f>
        <v>0</v>
      </c>
      <c r="O70" s="124">
        <f t="shared" ref="O70" si="284">O42</f>
        <v>0</v>
      </c>
      <c r="P70" s="124">
        <f t="shared" si="283"/>
        <v>0</v>
      </c>
      <c r="Q70" s="124">
        <f t="shared" si="283"/>
        <v>0</v>
      </c>
      <c r="R70" s="124">
        <f t="shared" si="283"/>
        <v>0</v>
      </c>
      <c r="S70" s="124">
        <f t="shared" si="283"/>
        <v>0</v>
      </c>
      <c r="T70" s="124">
        <f t="shared" si="283"/>
        <v>0</v>
      </c>
      <c r="U70" s="124">
        <f t="shared" si="283"/>
        <v>0</v>
      </c>
      <c r="V70" s="124">
        <f t="shared" si="283"/>
        <v>0</v>
      </c>
      <c r="W70" s="124">
        <f t="shared" si="282"/>
        <v>0</v>
      </c>
      <c r="X70" s="124">
        <f t="shared" si="282"/>
        <v>0</v>
      </c>
      <c r="Y70" s="124">
        <f t="shared" si="282"/>
        <v>0</v>
      </c>
      <c r="Z70" s="124">
        <f t="shared" si="282"/>
        <v>0</v>
      </c>
      <c r="AA70" s="124">
        <f t="shared" si="282"/>
        <v>0</v>
      </c>
      <c r="AB70" s="124">
        <f t="shared" si="282"/>
        <v>0</v>
      </c>
      <c r="AC70" s="124">
        <f t="shared" si="282"/>
        <v>0</v>
      </c>
      <c r="AD70" s="124">
        <f t="shared" si="282"/>
        <v>0</v>
      </c>
      <c r="AE70" s="124">
        <f t="shared" si="281"/>
        <v>0</v>
      </c>
      <c r="AF70" s="124">
        <f t="shared" ref="AF70" si="285">AF42</f>
        <v>0</v>
      </c>
      <c r="AG70" s="124">
        <f t="shared" si="281"/>
        <v>0</v>
      </c>
      <c r="AH70" s="124">
        <f t="shared" si="281"/>
        <v>0</v>
      </c>
      <c r="AI70" s="124">
        <f t="shared" si="281"/>
        <v>0</v>
      </c>
      <c r="AJ70" s="124">
        <f t="shared" ref="AJ70:AZ70" si="286">AJ42</f>
        <v>0</v>
      </c>
      <c r="AK70" s="124">
        <f t="shared" si="286"/>
        <v>0</v>
      </c>
      <c r="AL70" s="124">
        <f t="shared" si="286"/>
        <v>0</v>
      </c>
      <c r="AM70" s="124">
        <f t="shared" si="286"/>
        <v>0</v>
      </c>
      <c r="AN70" s="124">
        <f t="shared" si="286"/>
        <v>0</v>
      </c>
      <c r="AO70" s="124">
        <f t="shared" si="286"/>
        <v>0</v>
      </c>
      <c r="AP70" s="124">
        <f t="shared" si="286"/>
        <v>0</v>
      </c>
      <c r="AQ70" s="124">
        <f t="shared" si="286"/>
        <v>0</v>
      </c>
      <c r="AR70" s="124">
        <f t="shared" si="286"/>
        <v>0</v>
      </c>
      <c r="AS70" s="124">
        <f t="shared" si="286"/>
        <v>0</v>
      </c>
      <c r="AT70" s="124">
        <f t="shared" si="286"/>
        <v>0</v>
      </c>
      <c r="AU70" s="124">
        <f t="shared" si="286"/>
        <v>0</v>
      </c>
      <c r="AV70" s="124">
        <f t="shared" si="286"/>
        <v>0</v>
      </c>
      <c r="AW70" s="124">
        <f t="shared" si="286"/>
        <v>0</v>
      </c>
      <c r="AX70" s="124">
        <f t="shared" si="286"/>
        <v>0</v>
      </c>
      <c r="AY70" s="124">
        <f t="shared" si="286"/>
        <v>0</v>
      </c>
      <c r="AZ70" s="124">
        <f t="shared" si="286"/>
        <v>0</v>
      </c>
      <c r="BA70" s="124">
        <f t="shared" si="281"/>
        <v>0</v>
      </c>
      <c r="BB70" s="124">
        <f t="shared" si="281"/>
        <v>0</v>
      </c>
      <c r="BC70" s="124">
        <f t="shared" si="281"/>
        <v>0</v>
      </c>
      <c r="BD70" s="124">
        <f t="shared" si="281"/>
        <v>0</v>
      </c>
      <c r="BE70" s="124">
        <f t="shared" ref="BE70:BH70" si="287">BE42</f>
        <v>0</v>
      </c>
      <c r="BF70" s="124">
        <f t="shared" si="287"/>
        <v>0</v>
      </c>
      <c r="BG70" s="124">
        <f t="shared" si="287"/>
        <v>0</v>
      </c>
      <c r="BH70" s="124">
        <f t="shared" si="287"/>
        <v>0</v>
      </c>
      <c r="BI70" s="124">
        <f t="shared" si="281"/>
        <v>0</v>
      </c>
      <c r="BJ70" s="124">
        <f t="shared" si="281"/>
        <v>0</v>
      </c>
      <c r="BK70" s="124">
        <f t="shared" si="281"/>
        <v>0</v>
      </c>
      <c r="BL70" s="124">
        <f t="shared" si="281"/>
        <v>0</v>
      </c>
      <c r="BM70" s="124">
        <f t="shared" si="281"/>
        <v>0</v>
      </c>
      <c r="BN70" s="124">
        <f t="shared" ref="BN70" si="288">BN42</f>
        <v>0</v>
      </c>
      <c r="BO70" s="124">
        <f t="shared" si="281"/>
        <v>0</v>
      </c>
      <c r="BP70" s="124">
        <f t="shared" si="281"/>
        <v>0</v>
      </c>
      <c r="BQ70" s="124">
        <f t="shared" si="281"/>
        <v>0</v>
      </c>
      <c r="BR70" s="124">
        <f t="shared" si="281"/>
        <v>0</v>
      </c>
      <c r="BS70" s="124">
        <f t="shared" si="281"/>
        <v>0</v>
      </c>
      <c r="BT70" s="124">
        <f t="shared" si="281"/>
        <v>0</v>
      </c>
      <c r="BU70" s="124">
        <f t="shared" si="281"/>
        <v>0</v>
      </c>
      <c r="BV70" s="124">
        <f t="shared" ref="BV70:BY70" si="289">BV42</f>
        <v>0</v>
      </c>
      <c r="BW70" s="124">
        <f t="shared" si="289"/>
        <v>0</v>
      </c>
      <c r="BX70" s="124">
        <f t="shared" si="289"/>
        <v>0</v>
      </c>
      <c r="BY70" s="124">
        <f t="shared" si="289"/>
        <v>0</v>
      </c>
      <c r="BZ70" s="124">
        <f t="shared" si="281"/>
        <v>0</v>
      </c>
      <c r="CA70" s="124">
        <f t="shared" si="281"/>
        <v>0</v>
      </c>
      <c r="CB70" s="124">
        <f t="shared" si="281"/>
        <v>0</v>
      </c>
      <c r="CC70" s="124">
        <f t="shared" si="281"/>
        <v>0</v>
      </c>
      <c r="CD70" s="124">
        <f t="shared" si="281"/>
        <v>0</v>
      </c>
      <c r="CE70" s="124">
        <f t="shared" ref="CE70" si="290">CE42</f>
        <v>0</v>
      </c>
      <c r="CF70" s="124">
        <f t="shared" si="281"/>
        <v>0</v>
      </c>
      <c r="CG70" s="124">
        <f t="shared" si="281"/>
        <v>0</v>
      </c>
      <c r="CH70" s="124">
        <f t="shared" si="281"/>
        <v>0</v>
      </c>
      <c r="CI70" s="124">
        <f t="shared" si="281"/>
        <v>0</v>
      </c>
      <c r="CJ70" s="124">
        <f t="shared" si="281"/>
        <v>0</v>
      </c>
      <c r="CK70" s="124">
        <f t="shared" si="281"/>
        <v>0</v>
      </c>
      <c r="CL70" s="124">
        <f t="shared" si="281"/>
        <v>0</v>
      </c>
      <c r="CM70" s="124">
        <f t="shared" ref="CM70:CP70" si="291">CM42</f>
        <v>0</v>
      </c>
      <c r="CN70" s="124">
        <f t="shared" si="291"/>
        <v>0</v>
      </c>
      <c r="CO70" s="124">
        <f t="shared" si="291"/>
        <v>0</v>
      </c>
      <c r="CP70" s="124">
        <f t="shared" si="291"/>
        <v>0</v>
      </c>
      <c r="CQ70" s="124">
        <f t="shared" si="281"/>
        <v>0</v>
      </c>
      <c r="CR70" s="124">
        <f t="shared" si="281"/>
        <v>0</v>
      </c>
      <c r="CS70" s="124">
        <f t="shared" si="281"/>
        <v>0</v>
      </c>
      <c r="CT70" s="124">
        <f t="shared" si="281"/>
        <v>0</v>
      </c>
      <c r="CU70" s="124">
        <f t="shared" si="281"/>
        <v>0</v>
      </c>
      <c r="CV70" s="124">
        <f t="shared" ref="CV70" si="292">CV42</f>
        <v>0</v>
      </c>
      <c r="CW70" s="124">
        <f t="shared" si="281"/>
        <v>0</v>
      </c>
      <c r="CX70" s="124">
        <f t="shared" si="281"/>
        <v>0</v>
      </c>
      <c r="CY70" s="124">
        <f t="shared" si="281"/>
        <v>0</v>
      </c>
      <c r="CZ70" s="124">
        <f t="shared" ref="CZ70:DK70" si="293">CZ42</f>
        <v>0</v>
      </c>
      <c r="DA70" s="124">
        <f t="shared" si="293"/>
        <v>0</v>
      </c>
      <c r="DB70" s="124">
        <f t="shared" si="293"/>
        <v>0</v>
      </c>
      <c r="DC70" s="124">
        <f t="shared" si="293"/>
        <v>0</v>
      </c>
      <c r="DD70" s="124">
        <f t="shared" si="293"/>
        <v>0</v>
      </c>
      <c r="DE70" s="124">
        <f t="shared" si="293"/>
        <v>0</v>
      </c>
      <c r="DF70" s="124">
        <f t="shared" si="293"/>
        <v>0</v>
      </c>
      <c r="DG70" s="124">
        <f t="shared" si="293"/>
        <v>0</v>
      </c>
      <c r="DH70" s="124">
        <f t="shared" si="293"/>
        <v>0</v>
      </c>
      <c r="DI70" s="124">
        <f t="shared" si="293"/>
        <v>0</v>
      </c>
      <c r="DJ70" s="124">
        <f t="shared" si="293"/>
        <v>0</v>
      </c>
      <c r="DK70" s="124">
        <f t="shared" si="293"/>
        <v>0</v>
      </c>
      <c r="DL70" s="124">
        <f t="shared" ref="DL70:DO70" si="294">DL42</f>
        <v>0</v>
      </c>
      <c r="DM70" s="124">
        <f t="shared" si="294"/>
        <v>0</v>
      </c>
      <c r="DN70" s="124">
        <f t="shared" si="294"/>
        <v>0</v>
      </c>
      <c r="DO70" s="124">
        <f t="shared" si="294"/>
        <v>0</v>
      </c>
      <c r="DP70" s="124">
        <f t="shared" ref="DP70:DS70" si="295">DP42</f>
        <v>0</v>
      </c>
      <c r="DQ70" s="124">
        <f t="shared" si="295"/>
        <v>0</v>
      </c>
      <c r="DR70" s="124">
        <f t="shared" si="295"/>
        <v>0</v>
      </c>
      <c r="DS70" s="124">
        <f t="shared" si="295"/>
        <v>0</v>
      </c>
      <c r="DT70" s="124">
        <f t="shared" si="281"/>
        <v>0</v>
      </c>
      <c r="DU70" s="124">
        <f t="shared" si="281"/>
        <v>0</v>
      </c>
      <c r="DV70" s="124">
        <f t="shared" si="281"/>
        <v>0</v>
      </c>
      <c r="DW70" s="124">
        <f t="shared" si="281"/>
        <v>0</v>
      </c>
      <c r="DX70" s="124">
        <f t="shared" ref="DX70:EA70" si="296">DX42</f>
        <v>0</v>
      </c>
      <c r="DY70" s="124">
        <f t="shared" si="296"/>
        <v>0</v>
      </c>
      <c r="DZ70" s="124">
        <f t="shared" si="296"/>
        <v>0</v>
      </c>
      <c r="EA70" s="124">
        <f t="shared" si="296"/>
        <v>0</v>
      </c>
      <c r="EB70" s="124">
        <f t="shared" ref="EB70:EI70" si="297">EB42</f>
        <v>0</v>
      </c>
      <c r="EC70" s="124">
        <f t="shared" si="297"/>
        <v>0</v>
      </c>
      <c r="ED70" s="124">
        <f t="shared" si="297"/>
        <v>0</v>
      </c>
      <c r="EE70" s="124">
        <f t="shared" si="297"/>
        <v>0</v>
      </c>
      <c r="EF70" s="124">
        <f t="shared" si="297"/>
        <v>0</v>
      </c>
      <c r="EG70" s="124">
        <f t="shared" si="297"/>
        <v>0</v>
      </c>
      <c r="EH70" s="124">
        <f t="shared" si="297"/>
        <v>0</v>
      </c>
      <c r="EI70" s="124">
        <f t="shared" si="297"/>
        <v>0</v>
      </c>
      <c r="EJ70" s="124">
        <f t="shared" ref="EJ70:EQ70" si="298">EJ42</f>
        <v>0</v>
      </c>
      <c r="EK70" s="124">
        <f t="shared" si="298"/>
        <v>0</v>
      </c>
      <c r="EL70" s="124">
        <f t="shared" si="298"/>
        <v>0</v>
      </c>
      <c r="EM70" s="124">
        <f t="shared" si="298"/>
        <v>0</v>
      </c>
      <c r="EN70" s="124">
        <f t="shared" si="298"/>
        <v>0</v>
      </c>
      <c r="EO70" s="124">
        <f t="shared" si="298"/>
        <v>0</v>
      </c>
      <c r="EP70" s="124">
        <f t="shared" si="298"/>
        <v>0</v>
      </c>
      <c r="EQ70" s="124">
        <f t="shared" si="298"/>
        <v>0</v>
      </c>
      <c r="ER70" s="124">
        <f t="shared" ref="ER70:EU70" si="299">ER42</f>
        <v>0</v>
      </c>
      <c r="ES70" s="124">
        <f t="shared" si="299"/>
        <v>0</v>
      </c>
      <c r="ET70" s="124">
        <f t="shared" si="299"/>
        <v>0</v>
      </c>
      <c r="EU70" s="124">
        <f t="shared" si="299"/>
        <v>0</v>
      </c>
      <c r="EV70" s="124">
        <f t="shared" si="281"/>
        <v>0</v>
      </c>
      <c r="EW70" s="124">
        <f t="shared" si="281"/>
        <v>0</v>
      </c>
      <c r="EX70" s="124">
        <f t="shared" ref="EX70:EZ70" si="300">EX42</f>
        <v>0</v>
      </c>
      <c r="EY70" s="124">
        <f t="shared" si="300"/>
        <v>0</v>
      </c>
      <c r="EZ70" s="124">
        <f t="shared" si="300"/>
        <v>0</v>
      </c>
      <c r="FA70" s="124">
        <f t="shared" si="281"/>
        <v>0</v>
      </c>
      <c r="FB70" s="124">
        <f t="shared" si="281"/>
        <v>0</v>
      </c>
      <c r="FC70" s="124">
        <f t="shared" si="281"/>
        <v>0</v>
      </c>
      <c r="FD70" s="124">
        <f t="shared" si="281"/>
        <v>0</v>
      </c>
      <c r="FE70" s="124">
        <f t="shared" ref="FE70:FG70" si="301">FE42</f>
        <v>0</v>
      </c>
      <c r="FF70" s="124">
        <f t="shared" si="301"/>
        <v>0</v>
      </c>
      <c r="FG70" s="124">
        <f t="shared" si="301"/>
        <v>0</v>
      </c>
      <c r="FH70" s="124">
        <f t="shared" si="281"/>
        <v>0</v>
      </c>
      <c r="FI70" s="124">
        <f t="shared" si="281"/>
        <v>0</v>
      </c>
      <c r="FJ70" s="124">
        <f>FJ42</f>
        <v>0</v>
      </c>
      <c r="FK70" s="124">
        <f t="shared" ref="FK70:FM70" si="302">FK42</f>
        <v>0</v>
      </c>
      <c r="FL70" s="124">
        <f t="shared" si="302"/>
        <v>0</v>
      </c>
      <c r="FM70" s="124">
        <f t="shared" si="302"/>
        <v>0</v>
      </c>
      <c r="FN70" s="124">
        <f>FN42</f>
        <v>0</v>
      </c>
      <c r="FO70" s="124">
        <f>FO42</f>
        <v>0</v>
      </c>
      <c r="FP70" s="125">
        <f>FP42</f>
        <v>0</v>
      </c>
      <c r="FQ70" s="317"/>
      <c r="FR70" s="318"/>
      <c r="FS70" s="318"/>
      <c r="FT70" s="318"/>
      <c r="FU70" s="318"/>
      <c r="FV70" s="318"/>
      <c r="FW70" s="318"/>
      <c r="FX70" s="318"/>
      <c r="FY70" s="318"/>
      <c r="FZ70" s="318"/>
      <c r="GA70" s="318"/>
      <c r="GB70" s="318"/>
      <c r="GC70" s="318"/>
      <c r="GD70" s="318"/>
      <c r="GE70" s="318"/>
      <c r="GF70" s="318"/>
      <c r="GG70" s="318"/>
      <c r="GH70" s="318"/>
      <c r="GI70" s="318"/>
      <c r="GJ70" s="318"/>
      <c r="GK70" s="318"/>
      <c r="GL70" s="318"/>
      <c r="GM70" s="318"/>
      <c r="GN70" s="318"/>
      <c r="GO70" s="219"/>
      <c r="GP70" s="219"/>
      <c r="GQ70" s="219"/>
      <c r="GR70" s="219"/>
      <c r="GS70" s="219"/>
      <c r="GT70" s="219"/>
      <c r="GU70" s="219"/>
      <c r="GV70" s="219"/>
      <c r="GW70" s="219"/>
      <c r="GX70" s="219"/>
      <c r="GY70" s="122"/>
      <c r="HA70" s="115"/>
      <c r="HB70" s="199">
        <f>リスト!C69</f>
        <v>0</v>
      </c>
      <c r="HC70" s="111" t="str">
        <f>IF(リスト!D69="","",リスト!D69)</f>
        <v/>
      </c>
      <c r="HD70" s="111" t="str">
        <f>IF(リスト!F69="","",リスト!F69)</f>
        <v/>
      </c>
      <c r="HE70" s="111" t="str">
        <f>IF(リスト!E69="","",リスト!E69)</f>
        <v/>
      </c>
      <c r="HF70" s="202" t="str">
        <f>IF(リスト!G69="","",リスト!G69)</f>
        <v/>
      </c>
      <c r="HG70" s="77" t="str">
        <f>IF(リスト!H69="","",リスト!H69)</f>
        <v>大　庭</v>
      </c>
      <c r="HH70" s="77" t="str">
        <f>IF(リスト!I69="","",リスト!I69)</f>
        <v>東淀川</v>
      </c>
      <c r="HI70" s="77" t="str">
        <f>IF(リスト!J69="","",リスト!J69)</f>
        <v>高　鷲</v>
      </c>
      <c r="HJ70" s="77" t="str">
        <f>IF(リスト!K69="","",リスト!K69)</f>
        <v>信　達</v>
      </c>
      <c r="HK70" s="77" t="str">
        <f>IF(リスト!L69="","",リスト!L69)</f>
        <v>　旭　</v>
      </c>
      <c r="HL70" s="77" t="str">
        <f>IF(リスト!M69="","",リスト!M69)</f>
        <v>氷　上</v>
      </c>
      <c r="HM70" s="77" t="str">
        <f>IF(リスト!N69="","",リスト!N69)</f>
        <v/>
      </c>
      <c r="HN70" s="77" t="str">
        <f>IF(リスト!O69="","",リスト!O69)</f>
        <v/>
      </c>
      <c r="HO70" s="460" t="str">
        <f>IF(リスト!P69="","",リスト!P69)</f>
        <v/>
      </c>
      <c r="IV70" s="395"/>
      <c r="IW70" s="395"/>
      <c r="IX70" s="395"/>
      <c r="IY70" s="395"/>
      <c r="IZ70" s="395"/>
      <c r="JA70" s="395"/>
      <c r="JB70" s="395"/>
      <c r="JC70" s="395"/>
      <c r="JD70" s="395"/>
      <c r="JE70" s="395"/>
      <c r="JF70" s="395"/>
      <c r="JG70" s="395"/>
      <c r="JH70" s="395"/>
      <c r="JI70" s="395"/>
      <c r="JJ70" s="395"/>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395"/>
      <c r="NH70" s="395"/>
      <c r="NI70" s="395"/>
      <c r="NJ70" s="395"/>
      <c r="NK70" s="395"/>
      <c r="NL70" s="395"/>
      <c r="NM70" s="395"/>
      <c r="NN70" s="395"/>
      <c r="NO70" s="395"/>
      <c r="NP70" s="395"/>
      <c r="NQ70" s="395"/>
      <c r="NR70" s="395"/>
      <c r="NS70" s="395"/>
      <c r="NT70" s="395"/>
      <c r="NU70" s="395"/>
      <c r="NV70" s="395"/>
      <c r="NW70" s="395"/>
      <c r="NX70" s="395"/>
      <c r="NY70" s="395"/>
      <c r="NZ70" s="395"/>
      <c r="OA70" s="395"/>
      <c r="OB70" s="395"/>
      <c r="OC70" s="395"/>
      <c r="OD70" s="395"/>
      <c r="OE70" s="395"/>
      <c r="OF70" s="395"/>
      <c r="OG70" s="395"/>
      <c r="OH70" s="395"/>
      <c r="OI70" s="395"/>
      <c r="OJ70" s="395"/>
      <c r="OK70" s="395"/>
      <c r="OL70" s="395"/>
      <c r="OM70" s="395"/>
      <c r="ON70" s="395"/>
      <c r="OO70" s="395"/>
      <c r="OP70" s="395"/>
      <c r="OQ70" s="395"/>
      <c r="OR70" s="395"/>
      <c r="OS70" s="395"/>
      <c r="OT70" s="395"/>
      <c r="OU70" s="395"/>
      <c r="OV70" s="395"/>
      <c r="OW70" s="395"/>
      <c r="OX70" s="395"/>
      <c r="OY70" s="395"/>
      <c r="OZ70" s="395"/>
      <c r="PA70" s="395"/>
      <c r="PB70" s="395"/>
      <c r="PC70" s="395"/>
      <c r="PD70" s="395"/>
      <c r="PE70" s="395"/>
      <c r="PF70" s="395"/>
      <c r="PG70" s="395"/>
      <c r="PH70" s="395"/>
      <c r="PI70" s="395"/>
      <c r="PJ70" s="395"/>
      <c r="PK70" s="395"/>
      <c r="PL70" s="395"/>
      <c r="PM70" s="395"/>
      <c r="PN70" s="395"/>
      <c r="PO70" s="395"/>
      <c r="PP70" s="395"/>
      <c r="PQ70" s="395"/>
      <c r="PR70" s="395"/>
      <c r="PS70" s="395"/>
      <c r="PT70" s="395"/>
      <c r="PU70" s="395"/>
      <c r="PV70" s="395"/>
      <c r="PW70" s="395"/>
      <c r="PX70" s="395"/>
      <c r="PY70" s="395"/>
      <c r="PZ70" s="395"/>
      <c r="QA70" s="395"/>
      <c r="QB70" s="395"/>
      <c r="QC70" s="395"/>
      <c r="QD70" s="395"/>
      <c r="QE70" s="395"/>
      <c r="QF70" s="395"/>
      <c r="QG70" s="395"/>
      <c r="QH70" s="395"/>
      <c r="QI70" s="395"/>
      <c r="QJ70" s="395"/>
      <c r="QK70" s="395"/>
      <c r="QL70" s="395"/>
      <c r="QM70" s="395"/>
      <c r="QN70" s="395"/>
      <c r="QO70" s="395"/>
      <c r="QP70" s="395"/>
      <c r="QQ70" s="395"/>
      <c r="QR70" s="395"/>
      <c r="QS70" s="395"/>
      <c r="QT70" s="395"/>
      <c r="QU70" s="395"/>
      <c r="QV70" s="395"/>
      <c r="QW70" s="395"/>
      <c r="QX70" s="395"/>
      <c r="QY70" s="395"/>
      <c r="QZ70" s="395"/>
      <c r="RA70" s="395"/>
      <c r="RB70" s="395"/>
      <c r="RC70" s="395"/>
      <c r="RD70" s="395"/>
      <c r="RE70" s="395"/>
      <c r="RF70" s="395"/>
      <c r="RG70" s="395"/>
      <c r="RH70" s="395"/>
      <c r="RI70" s="395"/>
      <c r="RJ70" s="395"/>
      <c r="RK70" s="395"/>
      <c r="RL70" s="395"/>
      <c r="RM70" s="395"/>
      <c r="RN70" s="395"/>
      <c r="RO70" s="395"/>
      <c r="RP70" s="395"/>
      <c r="RQ70" s="395"/>
      <c r="RR70" s="395"/>
      <c r="RS70" s="395"/>
      <c r="RT70" s="395"/>
      <c r="RU70" s="395"/>
      <c r="RV70" s="395"/>
      <c r="RW70" s="395"/>
      <c r="RX70" s="395"/>
      <c r="RY70" s="395"/>
      <c r="RZ70" s="395"/>
      <c r="SA70" s="395"/>
      <c r="SB70" s="395"/>
      <c r="SC70" s="395"/>
      <c r="SD70" s="395"/>
      <c r="SE70" s="395"/>
      <c r="SF70" s="395"/>
      <c r="SG70" s="395"/>
      <c r="SH70" s="395"/>
      <c r="SI70" s="395"/>
      <c r="SJ70" s="395"/>
      <c r="SK70" s="395"/>
      <c r="SL70" s="395"/>
      <c r="SM70" s="395"/>
      <c r="SN70" s="395"/>
      <c r="SO70" s="395"/>
      <c r="SP70" s="395"/>
      <c r="SQ70" s="395"/>
      <c r="SR70" s="395"/>
      <c r="SS70" s="395"/>
      <c r="ST70" s="395"/>
      <c r="SU70" s="395"/>
      <c r="SV70" s="395"/>
      <c r="SW70" s="395"/>
      <c r="SX70" s="395"/>
      <c r="SY70" s="395"/>
      <c r="SZ70" s="395"/>
      <c r="TA70" s="395"/>
      <c r="TB70" s="395"/>
      <c r="TC70" s="395"/>
      <c r="TD70" s="395"/>
      <c r="TE70" s="395"/>
      <c r="TF70" s="395"/>
      <c r="TG70" s="395"/>
      <c r="TH70" s="395"/>
      <c r="TI70" s="395"/>
      <c r="TJ70" s="395"/>
      <c r="TK70" s="395"/>
    </row>
    <row r="71" spans="1:531" ht="23.25" customHeight="1" thickBot="1" x14ac:dyDescent="0.25">
      <c r="B71" s="123">
        <f t="shared" ref="B71:FI71" si="303">B50</f>
        <v>0</v>
      </c>
      <c r="C71" s="124">
        <f t="shared" si="303"/>
        <v>0</v>
      </c>
      <c r="D71" s="124">
        <f t="shared" si="303"/>
        <v>0</v>
      </c>
      <c r="E71" s="124">
        <f t="shared" si="303"/>
        <v>0</v>
      </c>
      <c r="F71" s="124">
        <f t="shared" si="303"/>
        <v>0</v>
      </c>
      <c r="G71" s="124">
        <f t="shared" si="303"/>
        <v>0</v>
      </c>
      <c r="H71" s="124">
        <f t="shared" si="303"/>
        <v>0</v>
      </c>
      <c r="I71" s="124">
        <f t="shared" si="303"/>
        <v>0</v>
      </c>
      <c r="J71" s="124">
        <f t="shared" ref="J71:AD71" si="304">J50</f>
        <v>0</v>
      </c>
      <c r="K71" s="124">
        <f t="shared" si="304"/>
        <v>0</v>
      </c>
      <c r="L71" s="124">
        <f t="shared" si="304"/>
        <v>0</v>
      </c>
      <c r="M71" s="124">
        <f t="shared" si="304"/>
        <v>0</v>
      </c>
      <c r="N71" s="124">
        <f t="shared" ref="N71:V71" si="305">N50</f>
        <v>0</v>
      </c>
      <c r="O71" s="124">
        <f t="shared" ref="O71" si="306">O50</f>
        <v>0</v>
      </c>
      <c r="P71" s="124">
        <f t="shared" si="305"/>
        <v>0</v>
      </c>
      <c r="Q71" s="124">
        <f t="shared" si="305"/>
        <v>0</v>
      </c>
      <c r="R71" s="124">
        <f t="shared" si="305"/>
        <v>0</v>
      </c>
      <c r="S71" s="124">
        <f t="shared" si="305"/>
        <v>0</v>
      </c>
      <c r="T71" s="124">
        <f t="shared" si="305"/>
        <v>0</v>
      </c>
      <c r="U71" s="124">
        <f t="shared" si="305"/>
        <v>0</v>
      </c>
      <c r="V71" s="124">
        <f t="shared" si="305"/>
        <v>0</v>
      </c>
      <c r="W71" s="124">
        <f t="shared" si="304"/>
        <v>0</v>
      </c>
      <c r="X71" s="124">
        <f t="shared" si="304"/>
        <v>0</v>
      </c>
      <c r="Y71" s="124">
        <f t="shared" si="304"/>
        <v>0</v>
      </c>
      <c r="Z71" s="124">
        <f t="shared" si="304"/>
        <v>0</v>
      </c>
      <c r="AA71" s="124">
        <f t="shared" si="304"/>
        <v>0</v>
      </c>
      <c r="AB71" s="124">
        <f t="shared" si="304"/>
        <v>0</v>
      </c>
      <c r="AC71" s="124">
        <f t="shared" si="304"/>
        <v>0</v>
      </c>
      <c r="AD71" s="124">
        <f t="shared" si="304"/>
        <v>0</v>
      </c>
      <c r="AE71" s="124">
        <f t="shared" si="303"/>
        <v>0</v>
      </c>
      <c r="AF71" s="124">
        <f t="shared" ref="AF71" si="307">AF50</f>
        <v>0</v>
      </c>
      <c r="AG71" s="124">
        <f t="shared" si="303"/>
        <v>0</v>
      </c>
      <c r="AH71" s="124">
        <f t="shared" si="303"/>
        <v>0</v>
      </c>
      <c r="AI71" s="124">
        <f t="shared" si="303"/>
        <v>0</v>
      </c>
      <c r="AJ71" s="124">
        <f t="shared" ref="AJ71:AZ71" si="308">AJ50</f>
        <v>0</v>
      </c>
      <c r="AK71" s="124">
        <f t="shared" si="308"/>
        <v>0</v>
      </c>
      <c r="AL71" s="124">
        <f t="shared" si="308"/>
        <v>0</v>
      </c>
      <c r="AM71" s="124">
        <f t="shared" si="308"/>
        <v>0</v>
      </c>
      <c r="AN71" s="124">
        <f t="shared" si="308"/>
        <v>0</v>
      </c>
      <c r="AO71" s="124">
        <f t="shared" si="308"/>
        <v>0</v>
      </c>
      <c r="AP71" s="124">
        <f t="shared" si="308"/>
        <v>0</v>
      </c>
      <c r="AQ71" s="124">
        <f t="shared" si="308"/>
        <v>0</v>
      </c>
      <c r="AR71" s="124">
        <f t="shared" si="308"/>
        <v>0</v>
      </c>
      <c r="AS71" s="124">
        <f t="shared" si="308"/>
        <v>0</v>
      </c>
      <c r="AT71" s="124">
        <f t="shared" si="308"/>
        <v>0</v>
      </c>
      <c r="AU71" s="124">
        <f t="shared" si="308"/>
        <v>0</v>
      </c>
      <c r="AV71" s="124">
        <f t="shared" si="308"/>
        <v>0</v>
      </c>
      <c r="AW71" s="124">
        <f t="shared" si="308"/>
        <v>0</v>
      </c>
      <c r="AX71" s="124">
        <f t="shared" si="308"/>
        <v>0</v>
      </c>
      <c r="AY71" s="124">
        <f t="shared" si="308"/>
        <v>0</v>
      </c>
      <c r="AZ71" s="124">
        <f t="shared" si="308"/>
        <v>0</v>
      </c>
      <c r="BA71" s="124">
        <f t="shared" si="303"/>
        <v>0</v>
      </c>
      <c r="BB71" s="124">
        <f t="shared" si="303"/>
        <v>0</v>
      </c>
      <c r="BC71" s="124">
        <f t="shared" si="303"/>
        <v>0</v>
      </c>
      <c r="BD71" s="124">
        <f t="shared" si="303"/>
        <v>0</v>
      </c>
      <c r="BE71" s="124">
        <f t="shared" ref="BE71:BH71" si="309">BE50</f>
        <v>0</v>
      </c>
      <c r="BF71" s="124">
        <f t="shared" si="309"/>
        <v>0</v>
      </c>
      <c r="BG71" s="124">
        <f t="shared" si="309"/>
        <v>0</v>
      </c>
      <c r="BH71" s="124">
        <f t="shared" si="309"/>
        <v>0</v>
      </c>
      <c r="BI71" s="124">
        <f t="shared" si="303"/>
        <v>0</v>
      </c>
      <c r="BJ71" s="124">
        <f t="shared" si="303"/>
        <v>0</v>
      </c>
      <c r="BK71" s="124">
        <f t="shared" si="303"/>
        <v>0</v>
      </c>
      <c r="BL71" s="124">
        <f t="shared" si="303"/>
        <v>0</v>
      </c>
      <c r="BM71" s="124">
        <f t="shared" si="303"/>
        <v>0</v>
      </c>
      <c r="BN71" s="124">
        <f t="shared" ref="BN71" si="310">BN50</f>
        <v>0</v>
      </c>
      <c r="BO71" s="124">
        <f t="shared" si="303"/>
        <v>0</v>
      </c>
      <c r="BP71" s="124">
        <f t="shared" si="303"/>
        <v>0</v>
      </c>
      <c r="BQ71" s="124">
        <f t="shared" si="303"/>
        <v>0</v>
      </c>
      <c r="BR71" s="124">
        <f t="shared" si="303"/>
        <v>0</v>
      </c>
      <c r="BS71" s="124">
        <f t="shared" si="303"/>
        <v>0</v>
      </c>
      <c r="BT71" s="124">
        <f t="shared" si="303"/>
        <v>0</v>
      </c>
      <c r="BU71" s="124">
        <f t="shared" si="303"/>
        <v>0</v>
      </c>
      <c r="BV71" s="124">
        <f t="shared" ref="BV71:BY71" si="311">BV50</f>
        <v>0</v>
      </c>
      <c r="BW71" s="124">
        <f t="shared" si="311"/>
        <v>0</v>
      </c>
      <c r="BX71" s="124">
        <f t="shared" si="311"/>
        <v>0</v>
      </c>
      <c r="BY71" s="124">
        <f t="shared" si="311"/>
        <v>0</v>
      </c>
      <c r="BZ71" s="124">
        <f t="shared" si="303"/>
        <v>0</v>
      </c>
      <c r="CA71" s="124">
        <f t="shared" si="303"/>
        <v>0</v>
      </c>
      <c r="CB71" s="124">
        <f t="shared" si="303"/>
        <v>0</v>
      </c>
      <c r="CC71" s="124">
        <f t="shared" si="303"/>
        <v>0</v>
      </c>
      <c r="CD71" s="124">
        <f t="shared" si="303"/>
        <v>0</v>
      </c>
      <c r="CE71" s="124">
        <f t="shared" ref="CE71" si="312">CE50</f>
        <v>0</v>
      </c>
      <c r="CF71" s="124">
        <f t="shared" si="303"/>
        <v>0</v>
      </c>
      <c r="CG71" s="124">
        <f t="shared" si="303"/>
        <v>0</v>
      </c>
      <c r="CH71" s="124">
        <f t="shared" si="303"/>
        <v>0</v>
      </c>
      <c r="CI71" s="124">
        <f t="shared" si="303"/>
        <v>0</v>
      </c>
      <c r="CJ71" s="124">
        <f t="shared" si="303"/>
        <v>0</v>
      </c>
      <c r="CK71" s="124">
        <f t="shared" si="303"/>
        <v>0</v>
      </c>
      <c r="CL71" s="124">
        <f t="shared" si="303"/>
        <v>0</v>
      </c>
      <c r="CM71" s="124">
        <f t="shared" ref="CM71:CP71" si="313">CM50</f>
        <v>0</v>
      </c>
      <c r="CN71" s="124">
        <f t="shared" si="313"/>
        <v>0</v>
      </c>
      <c r="CO71" s="124">
        <f t="shared" si="313"/>
        <v>0</v>
      </c>
      <c r="CP71" s="124">
        <f t="shared" si="313"/>
        <v>0</v>
      </c>
      <c r="CQ71" s="124">
        <f t="shared" si="303"/>
        <v>0</v>
      </c>
      <c r="CR71" s="124">
        <f t="shared" si="303"/>
        <v>0</v>
      </c>
      <c r="CS71" s="124">
        <f t="shared" si="303"/>
        <v>0</v>
      </c>
      <c r="CT71" s="124">
        <f t="shared" si="303"/>
        <v>0</v>
      </c>
      <c r="CU71" s="124">
        <f t="shared" si="303"/>
        <v>0</v>
      </c>
      <c r="CV71" s="124">
        <f t="shared" ref="CV71" si="314">CV50</f>
        <v>0</v>
      </c>
      <c r="CW71" s="124">
        <f t="shared" si="303"/>
        <v>0</v>
      </c>
      <c r="CX71" s="124">
        <f t="shared" si="303"/>
        <v>0</v>
      </c>
      <c r="CY71" s="124">
        <f t="shared" si="303"/>
        <v>0</v>
      </c>
      <c r="CZ71" s="124">
        <f t="shared" ref="CZ71:DK71" si="315">CZ50</f>
        <v>0</v>
      </c>
      <c r="DA71" s="124">
        <f t="shared" si="315"/>
        <v>0</v>
      </c>
      <c r="DB71" s="124">
        <f t="shared" si="315"/>
        <v>0</v>
      </c>
      <c r="DC71" s="124">
        <f t="shared" si="315"/>
        <v>0</v>
      </c>
      <c r="DD71" s="124">
        <f t="shared" si="315"/>
        <v>0</v>
      </c>
      <c r="DE71" s="124">
        <f t="shared" si="315"/>
        <v>0</v>
      </c>
      <c r="DF71" s="124">
        <f t="shared" si="315"/>
        <v>0</v>
      </c>
      <c r="DG71" s="124">
        <f t="shared" si="315"/>
        <v>0</v>
      </c>
      <c r="DH71" s="124">
        <f t="shared" si="315"/>
        <v>0</v>
      </c>
      <c r="DI71" s="124">
        <f t="shared" si="315"/>
        <v>0</v>
      </c>
      <c r="DJ71" s="124">
        <f t="shared" si="315"/>
        <v>0</v>
      </c>
      <c r="DK71" s="124">
        <f t="shared" si="315"/>
        <v>0</v>
      </c>
      <c r="DL71" s="124">
        <f t="shared" ref="DL71:DO71" si="316">DL50</f>
        <v>0</v>
      </c>
      <c r="DM71" s="124">
        <f t="shared" si="316"/>
        <v>0</v>
      </c>
      <c r="DN71" s="124">
        <f t="shared" si="316"/>
        <v>0</v>
      </c>
      <c r="DO71" s="124">
        <f t="shared" si="316"/>
        <v>0</v>
      </c>
      <c r="DP71" s="124">
        <f t="shared" ref="DP71:DS71" si="317">DP50</f>
        <v>0</v>
      </c>
      <c r="DQ71" s="124">
        <f t="shared" si="317"/>
        <v>0</v>
      </c>
      <c r="DR71" s="124">
        <f t="shared" si="317"/>
        <v>0</v>
      </c>
      <c r="DS71" s="124">
        <f t="shared" si="317"/>
        <v>0</v>
      </c>
      <c r="DT71" s="124">
        <f t="shared" si="303"/>
        <v>0</v>
      </c>
      <c r="DU71" s="124">
        <f t="shared" si="303"/>
        <v>0</v>
      </c>
      <c r="DV71" s="124">
        <f t="shared" si="303"/>
        <v>0</v>
      </c>
      <c r="DW71" s="124">
        <f t="shared" si="303"/>
        <v>0</v>
      </c>
      <c r="DX71" s="124">
        <f t="shared" ref="DX71:EA71" si="318">DX50</f>
        <v>0</v>
      </c>
      <c r="DY71" s="124">
        <f t="shared" si="318"/>
        <v>0</v>
      </c>
      <c r="DZ71" s="124">
        <f t="shared" si="318"/>
        <v>0</v>
      </c>
      <c r="EA71" s="124">
        <f t="shared" si="318"/>
        <v>0</v>
      </c>
      <c r="EB71" s="124">
        <f t="shared" ref="EB71:EI71" si="319">EB50</f>
        <v>0</v>
      </c>
      <c r="EC71" s="124">
        <f t="shared" si="319"/>
        <v>0</v>
      </c>
      <c r="ED71" s="124">
        <f t="shared" si="319"/>
        <v>0</v>
      </c>
      <c r="EE71" s="124">
        <f t="shared" si="319"/>
        <v>0</v>
      </c>
      <c r="EF71" s="124">
        <f t="shared" si="319"/>
        <v>0</v>
      </c>
      <c r="EG71" s="124">
        <f t="shared" si="319"/>
        <v>0</v>
      </c>
      <c r="EH71" s="124">
        <f t="shared" si="319"/>
        <v>0</v>
      </c>
      <c r="EI71" s="124">
        <f t="shared" si="319"/>
        <v>0</v>
      </c>
      <c r="EJ71" s="124">
        <f t="shared" ref="EJ71:EQ71" si="320">EJ50</f>
        <v>0</v>
      </c>
      <c r="EK71" s="124">
        <f t="shared" si="320"/>
        <v>0</v>
      </c>
      <c r="EL71" s="124">
        <f t="shared" si="320"/>
        <v>0</v>
      </c>
      <c r="EM71" s="124">
        <f t="shared" si="320"/>
        <v>0</v>
      </c>
      <c r="EN71" s="124">
        <f t="shared" si="320"/>
        <v>0</v>
      </c>
      <c r="EO71" s="124">
        <f t="shared" si="320"/>
        <v>0</v>
      </c>
      <c r="EP71" s="124">
        <f t="shared" si="320"/>
        <v>0</v>
      </c>
      <c r="EQ71" s="124">
        <f t="shared" si="320"/>
        <v>0</v>
      </c>
      <c r="ER71" s="124">
        <f t="shared" ref="ER71:EU71" si="321">ER50</f>
        <v>0</v>
      </c>
      <c r="ES71" s="124">
        <f t="shared" si="321"/>
        <v>0</v>
      </c>
      <c r="ET71" s="124">
        <f t="shared" si="321"/>
        <v>0</v>
      </c>
      <c r="EU71" s="124">
        <f t="shared" si="321"/>
        <v>0</v>
      </c>
      <c r="EV71" s="124">
        <f t="shared" si="303"/>
        <v>0</v>
      </c>
      <c r="EW71" s="124">
        <f t="shared" si="303"/>
        <v>0</v>
      </c>
      <c r="EX71" s="124">
        <f t="shared" ref="EX71:EZ71" si="322">EX50</f>
        <v>0</v>
      </c>
      <c r="EY71" s="124">
        <f t="shared" si="322"/>
        <v>0</v>
      </c>
      <c r="EZ71" s="124">
        <f t="shared" si="322"/>
        <v>0</v>
      </c>
      <c r="FA71" s="124">
        <f t="shared" si="303"/>
        <v>0</v>
      </c>
      <c r="FB71" s="124">
        <f t="shared" si="303"/>
        <v>0</v>
      </c>
      <c r="FC71" s="124">
        <f t="shared" si="303"/>
        <v>0</v>
      </c>
      <c r="FD71" s="124">
        <f t="shared" si="303"/>
        <v>0</v>
      </c>
      <c r="FE71" s="124">
        <f t="shared" ref="FE71:FG71" si="323">FE50</f>
        <v>0</v>
      </c>
      <c r="FF71" s="124">
        <f t="shared" si="323"/>
        <v>0</v>
      </c>
      <c r="FG71" s="124">
        <f t="shared" si="323"/>
        <v>0</v>
      </c>
      <c r="FH71" s="124">
        <f t="shared" si="303"/>
        <v>0</v>
      </c>
      <c r="FI71" s="124">
        <f t="shared" si="303"/>
        <v>0</v>
      </c>
      <c r="FJ71" s="124">
        <f>FJ50</f>
        <v>0</v>
      </c>
      <c r="FK71" s="124">
        <f t="shared" ref="FK71:FM71" si="324">FK50</f>
        <v>0</v>
      </c>
      <c r="FL71" s="124">
        <f t="shared" si="324"/>
        <v>0</v>
      </c>
      <c r="FM71" s="124">
        <f t="shared" si="324"/>
        <v>0</v>
      </c>
      <c r="FN71" s="124">
        <f>FN50</f>
        <v>0</v>
      </c>
      <c r="FO71" s="124">
        <f>FO50</f>
        <v>0</v>
      </c>
      <c r="FP71" s="125">
        <f>FP50</f>
        <v>0</v>
      </c>
      <c r="FQ71" s="317"/>
      <c r="FR71" s="318"/>
      <c r="FS71" s="318"/>
      <c r="FT71" s="318"/>
      <c r="FU71" s="318"/>
      <c r="FV71" s="318"/>
      <c r="FW71" s="318"/>
      <c r="FX71" s="318"/>
      <c r="FY71" s="318"/>
      <c r="FZ71" s="318"/>
      <c r="GA71" s="318"/>
      <c r="GB71" s="318"/>
      <c r="GC71" s="318"/>
      <c r="GD71" s="318"/>
      <c r="GE71" s="318"/>
      <c r="GF71" s="318"/>
      <c r="GG71" s="318"/>
      <c r="GH71" s="318"/>
      <c r="GI71" s="318"/>
      <c r="GJ71" s="318"/>
      <c r="GK71" s="318"/>
      <c r="GL71" s="318"/>
      <c r="GM71" s="318"/>
      <c r="GN71" s="318"/>
      <c r="GO71" s="219"/>
      <c r="GP71" s="219"/>
      <c r="GQ71" s="219"/>
      <c r="GR71" s="219"/>
      <c r="GS71" s="219"/>
      <c r="GT71" s="219"/>
      <c r="GU71" s="219"/>
      <c r="GV71" s="219"/>
      <c r="GW71" s="219"/>
      <c r="GX71" s="219"/>
      <c r="GY71" s="122"/>
      <c r="HA71" s="115"/>
      <c r="HB71" s="199">
        <f>リスト!C70</f>
        <v>0</v>
      </c>
      <c r="HC71" s="111" t="str">
        <f>IF(リスト!D70="","",リスト!D70)</f>
        <v/>
      </c>
      <c r="HD71" s="111" t="str">
        <f>IF(リスト!F70="","",リスト!F70)</f>
        <v/>
      </c>
      <c r="HE71" s="111" t="str">
        <f>IF(リスト!E70="","",リスト!E70)</f>
        <v/>
      </c>
      <c r="HF71" s="202" t="str">
        <f>IF(リスト!G70="","",リスト!G70)</f>
        <v/>
      </c>
      <c r="HG71" s="77" t="str">
        <f>IF(リスト!H70="","",リスト!H70)</f>
        <v>寺　方</v>
      </c>
      <c r="HH71" s="77" t="str">
        <f>IF(リスト!I70="","",リスト!I70)</f>
        <v>三　国</v>
      </c>
      <c r="HI71" s="77" t="str">
        <f>IF(リスト!J70="","",リスト!J70)</f>
        <v>喜　志</v>
      </c>
      <c r="HJ71" s="77" t="str">
        <f>IF(リスト!K70="","",リスト!K70)</f>
        <v>熊　取</v>
      </c>
      <c r="HK71" s="77" t="str">
        <f>IF(リスト!L70="","",リスト!L70)</f>
        <v>中山手</v>
      </c>
      <c r="HL71" s="77" t="str">
        <f>IF(リスト!M70="","",リスト!M70)</f>
        <v>沢　谷</v>
      </c>
      <c r="HM71" s="77" t="str">
        <f>IF(リスト!N70="","",リスト!N70)</f>
        <v/>
      </c>
      <c r="HN71" s="77" t="str">
        <f>IF(リスト!O70="","",リスト!O70)</f>
        <v/>
      </c>
      <c r="HO71" s="460" t="str">
        <f>IF(リスト!P70="","",リスト!P70)</f>
        <v/>
      </c>
      <c r="IV71" s="395"/>
      <c r="IW71" s="395"/>
      <c r="IX71" s="395"/>
      <c r="IY71" s="395"/>
      <c r="IZ71" s="395"/>
      <c r="JA71" s="395"/>
      <c r="JB71" s="395"/>
      <c r="JC71" s="395"/>
      <c r="JD71" s="395"/>
      <c r="JE71" s="395"/>
      <c r="JF71" s="395"/>
      <c r="JG71" s="395"/>
      <c r="JH71" s="395"/>
      <c r="JI71" s="395"/>
      <c r="JJ71" s="395"/>
      <c r="JK71" s="395"/>
      <c r="JL71" s="395"/>
      <c r="JM71" s="395"/>
      <c r="JN71" s="395"/>
      <c r="JO71" s="395"/>
      <c r="JP71" s="395"/>
      <c r="JQ71" s="395"/>
      <c r="JR71" s="395"/>
      <c r="JS71" s="395"/>
      <c r="JT71" s="395"/>
      <c r="JU71" s="395"/>
      <c r="JV71" s="395"/>
      <c r="JW71" s="395"/>
      <c r="JX71" s="395"/>
      <c r="JY71" s="395"/>
      <c r="JZ71" s="395"/>
      <c r="KA71" s="395"/>
      <c r="KB71" s="395"/>
      <c r="KC71" s="395"/>
      <c r="KD71" s="395"/>
      <c r="KE71" s="395"/>
      <c r="KF71" s="395"/>
      <c r="KG71" s="395"/>
      <c r="KH71" s="395"/>
      <c r="KI71" s="395"/>
      <c r="KJ71" s="395"/>
      <c r="KK71" s="395"/>
      <c r="KL71" s="395"/>
      <c r="KM71" s="395"/>
      <c r="KN71" s="395"/>
      <c r="KO71" s="395"/>
      <c r="KP71" s="395"/>
      <c r="KQ71" s="395"/>
      <c r="KR71" s="395"/>
      <c r="KS71" s="395"/>
      <c r="KT71" s="395"/>
      <c r="KU71" s="395"/>
      <c r="KV71" s="395"/>
      <c r="KW71" s="395"/>
      <c r="KX71" s="395"/>
      <c r="KY71" s="395"/>
      <c r="KZ71" s="395"/>
      <c r="LA71" s="395"/>
      <c r="LB71" s="395"/>
      <c r="LC71" s="395"/>
      <c r="LD71" s="395"/>
      <c r="LE71" s="395"/>
      <c r="LF71" s="395"/>
      <c r="LG71" s="395"/>
      <c r="LH71" s="395"/>
      <c r="LI71" s="395"/>
      <c r="LJ71" s="395"/>
      <c r="LK71" s="395"/>
      <c r="LL71" s="395"/>
      <c r="LM71" s="395"/>
      <c r="LN71" s="395"/>
      <c r="LO71" s="395"/>
      <c r="LP71" s="395"/>
      <c r="LQ71" s="395"/>
      <c r="LR71" s="395"/>
      <c r="LS71" s="395"/>
      <c r="LT71" s="395"/>
      <c r="LU71" s="395"/>
      <c r="LV71" s="395"/>
      <c r="LW71" s="395"/>
      <c r="LX71" s="395"/>
      <c r="LY71" s="395"/>
      <c r="LZ71" s="395"/>
      <c r="MA71" s="395"/>
      <c r="MB71" s="395"/>
      <c r="MC71" s="395"/>
      <c r="MD71" s="395"/>
      <c r="ME71" s="395"/>
      <c r="MF71" s="395"/>
      <c r="MG71" s="395"/>
      <c r="MH71" s="395"/>
      <c r="MI71" s="395"/>
      <c r="MJ71" s="395"/>
      <c r="MK71" s="395"/>
      <c r="ML71" s="395"/>
      <c r="MM71" s="395"/>
      <c r="MN71" s="395"/>
      <c r="MO71" s="395"/>
      <c r="MP71" s="395"/>
      <c r="MQ71" s="395"/>
      <c r="MR71" s="395"/>
      <c r="MS71" s="395"/>
      <c r="MT71" s="395"/>
      <c r="MU71" s="395"/>
      <c r="MV71" s="395"/>
      <c r="MW71" s="395"/>
      <c r="MX71" s="395"/>
      <c r="MY71" s="395"/>
      <c r="MZ71" s="395"/>
      <c r="NA71" s="395"/>
      <c r="NB71" s="395"/>
      <c r="NC71" s="395"/>
      <c r="ND71" s="395"/>
      <c r="NE71" s="395"/>
      <c r="NF71" s="395"/>
      <c r="NG71" s="395"/>
      <c r="NH71" s="395"/>
      <c r="NI71" s="395"/>
      <c r="NJ71" s="395"/>
      <c r="NK71" s="395"/>
      <c r="NL71" s="395"/>
      <c r="NM71" s="395"/>
      <c r="NN71" s="395"/>
      <c r="NO71" s="395"/>
      <c r="NP71" s="395"/>
      <c r="NQ71" s="395"/>
      <c r="NR71" s="395"/>
      <c r="NS71" s="395"/>
      <c r="NT71" s="395"/>
      <c r="NU71" s="395"/>
      <c r="NV71" s="395"/>
      <c r="NW71" s="395"/>
      <c r="NX71" s="395"/>
      <c r="NY71" s="395"/>
      <c r="NZ71" s="395"/>
      <c r="OA71" s="395"/>
      <c r="OB71" s="395"/>
      <c r="OC71" s="395"/>
      <c r="OD71" s="395"/>
      <c r="OE71" s="395"/>
      <c r="OF71" s="395"/>
      <c r="OG71" s="395"/>
      <c r="OH71" s="395"/>
      <c r="OI71" s="395"/>
      <c r="OJ71" s="395"/>
      <c r="OK71" s="395"/>
      <c r="OL71" s="395"/>
      <c r="OM71" s="395"/>
      <c r="ON71" s="395"/>
      <c r="OO71" s="395"/>
      <c r="OP71" s="395"/>
      <c r="OQ71" s="395"/>
      <c r="OR71" s="395"/>
      <c r="OS71" s="395"/>
      <c r="OT71" s="395"/>
      <c r="OU71" s="395"/>
      <c r="OV71" s="395"/>
      <c r="OW71" s="395"/>
      <c r="OX71" s="395"/>
      <c r="OY71" s="395"/>
      <c r="OZ71" s="395"/>
      <c r="PA71" s="395"/>
      <c r="PB71" s="395"/>
      <c r="PC71" s="395"/>
      <c r="PD71" s="395"/>
      <c r="PE71" s="395"/>
      <c r="PF71" s="395"/>
      <c r="PG71" s="395"/>
      <c r="PH71" s="395"/>
      <c r="PI71" s="395"/>
      <c r="PJ71" s="395"/>
      <c r="PK71" s="395"/>
      <c r="PL71" s="395"/>
      <c r="PM71" s="395"/>
      <c r="PN71" s="395"/>
      <c r="PO71" s="395"/>
      <c r="PP71" s="395"/>
      <c r="PQ71" s="395"/>
      <c r="PR71" s="395"/>
      <c r="PS71" s="395"/>
      <c r="PT71" s="395"/>
      <c r="PU71" s="395"/>
      <c r="PV71" s="395"/>
      <c r="PW71" s="395"/>
      <c r="PX71" s="395"/>
      <c r="PY71" s="395"/>
      <c r="PZ71" s="395"/>
      <c r="QA71" s="395"/>
      <c r="QB71" s="395"/>
      <c r="QC71" s="395"/>
      <c r="QD71" s="395"/>
      <c r="QE71" s="395"/>
      <c r="QF71" s="395"/>
      <c r="QG71" s="395"/>
      <c r="QH71" s="395"/>
      <c r="QI71" s="395"/>
      <c r="QJ71" s="395"/>
      <c r="QK71" s="395"/>
      <c r="QL71" s="395"/>
      <c r="QM71" s="395"/>
      <c r="QN71" s="395"/>
      <c r="QO71" s="395"/>
      <c r="QP71" s="395"/>
      <c r="QQ71" s="395"/>
      <c r="QR71" s="395"/>
      <c r="QS71" s="395"/>
      <c r="QT71" s="395"/>
      <c r="QU71" s="395"/>
      <c r="QV71" s="395"/>
      <c r="QW71" s="395"/>
      <c r="QX71" s="395"/>
      <c r="QY71" s="395"/>
      <c r="QZ71" s="395"/>
      <c r="RA71" s="395"/>
      <c r="RB71" s="395"/>
      <c r="RC71" s="395"/>
      <c r="RD71" s="395"/>
      <c r="RE71" s="395"/>
      <c r="RF71" s="395"/>
      <c r="RG71" s="395"/>
      <c r="RH71" s="395"/>
      <c r="RI71" s="395"/>
      <c r="RJ71" s="395"/>
      <c r="RK71" s="395"/>
      <c r="RL71" s="395"/>
      <c r="RM71" s="395"/>
      <c r="RN71" s="395"/>
      <c r="RO71" s="395"/>
      <c r="RP71" s="395"/>
      <c r="RQ71" s="395"/>
      <c r="RR71" s="395"/>
      <c r="RS71" s="395"/>
      <c r="RT71" s="395"/>
      <c r="RU71" s="395"/>
      <c r="RV71" s="395"/>
      <c r="RW71" s="395"/>
      <c r="RX71" s="395"/>
      <c r="RY71" s="395"/>
      <c r="RZ71" s="395"/>
      <c r="SA71" s="395"/>
      <c r="SB71" s="395"/>
      <c r="SC71" s="395"/>
      <c r="SD71" s="395"/>
      <c r="SE71" s="395"/>
      <c r="SF71" s="395"/>
      <c r="SG71" s="395"/>
      <c r="SH71" s="395"/>
      <c r="SI71" s="395"/>
      <c r="SJ71" s="395"/>
      <c r="SK71" s="395"/>
      <c r="SL71" s="395"/>
      <c r="SM71" s="395"/>
      <c r="SN71" s="395"/>
      <c r="SO71" s="395"/>
      <c r="SP71" s="395"/>
      <c r="SQ71" s="395"/>
      <c r="SR71" s="395"/>
      <c r="SS71" s="395"/>
      <c r="ST71" s="395"/>
      <c r="SU71" s="395"/>
      <c r="SV71" s="395"/>
      <c r="SW71" s="395"/>
      <c r="SX71" s="395"/>
      <c r="SY71" s="395"/>
      <c r="SZ71" s="395"/>
      <c r="TA71" s="395"/>
      <c r="TB71" s="395"/>
      <c r="TC71" s="395"/>
      <c r="TD71" s="395"/>
      <c r="TE71" s="395"/>
      <c r="TF71" s="395"/>
      <c r="TG71" s="395"/>
      <c r="TH71" s="395"/>
      <c r="TI71" s="395"/>
      <c r="TJ71" s="395"/>
      <c r="TK71" s="395"/>
    </row>
    <row r="72" spans="1:531" ht="23.25" customHeight="1" thickBot="1" x14ac:dyDescent="0.25">
      <c r="B72" s="127">
        <f t="shared" ref="B72:FI72" si="325">B58</f>
        <v>0</v>
      </c>
      <c r="C72" s="128">
        <f t="shared" si="325"/>
        <v>0</v>
      </c>
      <c r="D72" s="128">
        <f t="shared" si="325"/>
        <v>0</v>
      </c>
      <c r="E72" s="128">
        <f t="shared" si="325"/>
        <v>0</v>
      </c>
      <c r="F72" s="128">
        <f t="shared" si="325"/>
        <v>0</v>
      </c>
      <c r="G72" s="128">
        <f t="shared" si="325"/>
        <v>0</v>
      </c>
      <c r="H72" s="128">
        <f t="shared" si="325"/>
        <v>0</v>
      </c>
      <c r="I72" s="128">
        <f t="shared" si="325"/>
        <v>0</v>
      </c>
      <c r="J72" s="128">
        <f t="shared" ref="J72:AD72" si="326">J58</f>
        <v>0</v>
      </c>
      <c r="K72" s="128">
        <f t="shared" si="326"/>
        <v>0</v>
      </c>
      <c r="L72" s="128">
        <f t="shared" si="326"/>
        <v>0</v>
      </c>
      <c r="M72" s="128">
        <f t="shared" si="326"/>
        <v>0</v>
      </c>
      <c r="N72" s="128">
        <f t="shared" ref="N72:V72" si="327">N58</f>
        <v>0</v>
      </c>
      <c r="O72" s="128">
        <f t="shared" ref="O72" si="328">O58</f>
        <v>0</v>
      </c>
      <c r="P72" s="128">
        <f t="shared" si="327"/>
        <v>0</v>
      </c>
      <c r="Q72" s="128">
        <f t="shared" si="327"/>
        <v>0</v>
      </c>
      <c r="R72" s="128">
        <f t="shared" si="327"/>
        <v>0</v>
      </c>
      <c r="S72" s="128">
        <f t="shared" si="327"/>
        <v>0</v>
      </c>
      <c r="T72" s="128">
        <f t="shared" si="327"/>
        <v>0</v>
      </c>
      <c r="U72" s="128">
        <f t="shared" si="327"/>
        <v>0</v>
      </c>
      <c r="V72" s="128">
        <f t="shared" si="327"/>
        <v>0</v>
      </c>
      <c r="W72" s="128">
        <f t="shared" si="326"/>
        <v>0</v>
      </c>
      <c r="X72" s="128">
        <f t="shared" si="326"/>
        <v>0</v>
      </c>
      <c r="Y72" s="128">
        <f t="shared" si="326"/>
        <v>0</v>
      </c>
      <c r="Z72" s="128">
        <f t="shared" si="326"/>
        <v>0</v>
      </c>
      <c r="AA72" s="128">
        <f t="shared" si="326"/>
        <v>0</v>
      </c>
      <c r="AB72" s="128">
        <f t="shared" si="326"/>
        <v>0</v>
      </c>
      <c r="AC72" s="128">
        <f t="shared" si="326"/>
        <v>0</v>
      </c>
      <c r="AD72" s="128">
        <f t="shared" si="326"/>
        <v>0</v>
      </c>
      <c r="AE72" s="128">
        <f t="shared" si="325"/>
        <v>0</v>
      </c>
      <c r="AF72" s="128">
        <f t="shared" ref="AF72" si="329">AF58</f>
        <v>0</v>
      </c>
      <c r="AG72" s="128">
        <f t="shared" si="325"/>
        <v>0</v>
      </c>
      <c r="AH72" s="128">
        <f t="shared" si="325"/>
        <v>0</v>
      </c>
      <c r="AI72" s="128">
        <f t="shared" si="325"/>
        <v>0</v>
      </c>
      <c r="AJ72" s="128">
        <f t="shared" ref="AJ72:AZ72" si="330">AJ58</f>
        <v>0</v>
      </c>
      <c r="AK72" s="128">
        <f t="shared" si="330"/>
        <v>0</v>
      </c>
      <c r="AL72" s="128">
        <f t="shared" si="330"/>
        <v>0</v>
      </c>
      <c r="AM72" s="128">
        <f t="shared" si="330"/>
        <v>0</v>
      </c>
      <c r="AN72" s="128">
        <f t="shared" si="330"/>
        <v>0</v>
      </c>
      <c r="AO72" s="128">
        <f t="shared" si="330"/>
        <v>0</v>
      </c>
      <c r="AP72" s="128">
        <f t="shared" si="330"/>
        <v>0</v>
      </c>
      <c r="AQ72" s="128">
        <f t="shared" si="330"/>
        <v>0</v>
      </c>
      <c r="AR72" s="128">
        <f t="shared" si="330"/>
        <v>0</v>
      </c>
      <c r="AS72" s="128">
        <f t="shared" si="330"/>
        <v>0</v>
      </c>
      <c r="AT72" s="128">
        <f t="shared" si="330"/>
        <v>0</v>
      </c>
      <c r="AU72" s="128">
        <f t="shared" si="330"/>
        <v>0</v>
      </c>
      <c r="AV72" s="128">
        <f t="shared" si="330"/>
        <v>0</v>
      </c>
      <c r="AW72" s="128">
        <f t="shared" si="330"/>
        <v>0</v>
      </c>
      <c r="AX72" s="128">
        <f t="shared" si="330"/>
        <v>0</v>
      </c>
      <c r="AY72" s="128">
        <f t="shared" si="330"/>
        <v>0</v>
      </c>
      <c r="AZ72" s="128">
        <f t="shared" si="330"/>
        <v>0</v>
      </c>
      <c r="BA72" s="128">
        <f t="shared" si="325"/>
        <v>0</v>
      </c>
      <c r="BB72" s="128">
        <f t="shared" si="325"/>
        <v>0</v>
      </c>
      <c r="BC72" s="128">
        <f t="shared" si="325"/>
        <v>0</v>
      </c>
      <c r="BD72" s="128">
        <f t="shared" si="325"/>
        <v>0</v>
      </c>
      <c r="BE72" s="128">
        <f t="shared" ref="BE72:BH72" si="331">BE58</f>
        <v>0</v>
      </c>
      <c r="BF72" s="128">
        <f t="shared" si="331"/>
        <v>0</v>
      </c>
      <c r="BG72" s="128">
        <f t="shared" si="331"/>
        <v>0</v>
      </c>
      <c r="BH72" s="128">
        <f t="shared" si="331"/>
        <v>0</v>
      </c>
      <c r="BI72" s="128">
        <f t="shared" si="325"/>
        <v>0</v>
      </c>
      <c r="BJ72" s="128">
        <f t="shared" si="325"/>
        <v>0</v>
      </c>
      <c r="BK72" s="128">
        <f t="shared" si="325"/>
        <v>0</v>
      </c>
      <c r="BL72" s="128">
        <f t="shared" si="325"/>
        <v>0</v>
      </c>
      <c r="BM72" s="128">
        <f t="shared" si="325"/>
        <v>0</v>
      </c>
      <c r="BN72" s="128">
        <f t="shared" ref="BN72" si="332">BN58</f>
        <v>0</v>
      </c>
      <c r="BO72" s="128">
        <f t="shared" si="325"/>
        <v>0</v>
      </c>
      <c r="BP72" s="128">
        <f t="shared" si="325"/>
        <v>0</v>
      </c>
      <c r="BQ72" s="128">
        <f t="shared" si="325"/>
        <v>0</v>
      </c>
      <c r="BR72" s="128">
        <f t="shared" si="325"/>
        <v>0</v>
      </c>
      <c r="BS72" s="128">
        <f t="shared" si="325"/>
        <v>0</v>
      </c>
      <c r="BT72" s="128">
        <f t="shared" si="325"/>
        <v>0</v>
      </c>
      <c r="BU72" s="128">
        <f t="shared" si="325"/>
        <v>0</v>
      </c>
      <c r="BV72" s="128">
        <f t="shared" ref="BV72:BY72" si="333">BV58</f>
        <v>0</v>
      </c>
      <c r="BW72" s="128">
        <f t="shared" si="333"/>
        <v>0</v>
      </c>
      <c r="BX72" s="128">
        <f t="shared" si="333"/>
        <v>0</v>
      </c>
      <c r="BY72" s="128">
        <f t="shared" si="333"/>
        <v>0</v>
      </c>
      <c r="BZ72" s="128">
        <f t="shared" si="325"/>
        <v>0</v>
      </c>
      <c r="CA72" s="128">
        <f t="shared" si="325"/>
        <v>0</v>
      </c>
      <c r="CB72" s="128">
        <f t="shared" si="325"/>
        <v>0</v>
      </c>
      <c r="CC72" s="128">
        <f t="shared" si="325"/>
        <v>0</v>
      </c>
      <c r="CD72" s="128">
        <f t="shared" si="325"/>
        <v>0</v>
      </c>
      <c r="CE72" s="128">
        <f t="shared" ref="CE72" si="334">CE58</f>
        <v>0</v>
      </c>
      <c r="CF72" s="128">
        <f t="shared" si="325"/>
        <v>0</v>
      </c>
      <c r="CG72" s="128">
        <f t="shared" si="325"/>
        <v>0</v>
      </c>
      <c r="CH72" s="128">
        <f t="shared" si="325"/>
        <v>0</v>
      </c>
      <c r="CI72" s="128">
        <f t="shared" si="325"/>
        <v>0</v>
      </c>
      <c r="CJ72" s="128">
        <f t="shared" si="325"/>
        <v>0</v>
      </c>
      <c r="CK72" s="128">
        <f t="shared" si="325"/>
        <v>0</v>
      </c>
      <c r="CL72" s="128">
        <f t="shared" si="325"/>
        <v>0</v>
      </c>
      <c r="CM72" s="128">
        <f t="shared" ref="CM72:CP72" si="335">CM58</f>
        <v>0</v>
      </c>
      <c r="CN72" s="128">
        <f t="shared" si="335"/>
        <v>0</v>
      </c>
      <c r="CO72" s="128">
        <f t="shared" si="335"/>
        <v>0</v>
      </c>
      <c r="CP72" s="128">
        <f t="shared" si="335"/>
        <v>0</v>
      </c>
      <c r="CQ72" s="128">
        <f t="shared" si="325"/>
        <v>0</v>
      </c>
      <c r="CR72" s="128">
        <f t="shared" si="325"/>
        <v>0</v>
      </c>
      <c r="CS72" s="128">
        <f t="shared" si="325"/>
        <v>0</v>
      </c>
      <c r="CT72" s="128">
        <f t="shared" si="325"/>
        <v>0</v>
      </c>
      <c r="CU72" s="128">
        <f t="shared" si="325"/>
        <v>0</v>
      </c>
      <c r="CV72" s="128">
        <f t="shared" ref="CV72" si="336">CV58</f>
        <v>0</v>
      </c>
      <c r="CW72" s="128">
        <f t="shared" si="325"/>
        <v>0</v>
      </c>
      <c r="CX72" s="128">
        <f t="shared" si="325"/>
        <v>0</v>
      </c>
      <c r="CY72" s="128">
        <f t="shared" si="325"/>
        <v>0</v>
      </c>
      <c r="CZ72" s="128">
        <f t="shared" ref="CZ72:DK72" si="337">CZ58</f>
        <v>0</v>
      </c>
      <c r="DA72" s="128">
        <f t="shared" si="337"/>
        <v>0</v>
      </c>
      <c r="DB72" s="128">
        <f t="shared" si="337"/>
        <v>0</v>
      </c>
      <c r="DC72" s="128">
        <f t="shared" si="337"/>
        <v>0</v>
      </c>
      <c r="DD72" s="128">
        <f t="shared" si="337"/>
        <v>0</v>
      </c>
      <c r="DE72" s="128">
        <f t="shared" si="337"/>
        <v>0</v>
      </c>
      <c r="DF72" s="128">
        <f t="shared" si="337"/>
        <v>0</v>
      </c>
      <c r="DG72" s="128">
        <f t="shared" si="337"/>
        <v>0</v>
      </c>
      <c r="DH72" s="128">
        <f t="shared" si="337"/>
        <v>0</v>
      </c>
      <c r="DI72" s="128">
        <f t="shared" si="337"/>
        <v>0</v>
      </c>
      <c r="DJ72" s="128">
        <f t="shared" si="337"/>
        <v>0</v>
      </c>
      <c r="DK72" s="128">
        <f t="shared" si="337"/>
        <v>0</v>
      </c>
      <c r="DL72" s="128">
        <f t="shared" ref="DL72:DO72" si="338">DL58</f>
        <v>0</v>
      </c>
      <c r="DM72" s="128">
        <f t="shared" si="338"/>
        <v>0</v>
      </c>
      <c r="DN72" s="128">
        <f t="shared" si="338"/>
        <v>0</v>
      </c>
      <c r="DO72" s="128">
        <f t="shared" si="338"/>
        <v>0</v>
      </c>
      <c r="DP72" s="128">
        <f t="shared" ref="DP72:DS72" si="339">DP58</f>
        <v>0</v>
      </c>
      <c r="DQ72" s="128">
        <f t="shared" si="339"/>
        <v>0</v>
      </c>
      <c r="DR72" s="128">
        <f t="shared" si="339"/>
        <v>0</v>
      </c>
      <c r="DS72" s="128">
        <f t="shared" si="339"/>
        <v>0</v>
      </c>
      <c r="DT72" s="128">
        <f t="shared" si="325"/>
        <v>0</v>
      </c>
      <c r="DU72" s="128">
        <f t="shared" si="325"/>
        <v>0</v>
      </c>
      <c r="DV72" s="128">
        <f t="shared" si="325"/>
        <v>0</v>
      </c>
      <c r="DW72" s="128">
        <f t="shared" si="325"/>
        <v>0</v>
      </c>
      <c r="DX72" s="128">
        <f t="shared" ref="DX72:EA72" si="340">DX58</f>
        <v>0</v>
      </c>
      <c r="DY72" s="128">
        <f t="shared" si="340"/>
        <v>0</v>
      </c>
      <c r="DZ72" s="128">
        <f t="shared" si="340"/>
        <v>0</v>
      </c>
      <c r="EA72" s="128">
        <f t="shared" si="340"/>
        <v>0</v>
      </c>
      <c r="EB72" s="128">
        <f t="shared" ref="EB72:EI72" si="341">EB58</f>
        <v>0</v>
      </c>
      <c r="EC72" s="128">
        <f t="shared" si="341"/>
        <v>0</v>
      </c>
      <c r="ED72" s="128">
        <f t="shared" si="341"/>
        <v>0</v>
      </c>
      <c r="EE72" s="128">
        <f t="shared" si="341"/>
        <v>0</v>
      </c>
      <c r="EF72" s="128">
        <f t="shared" si="341"/>
        <v>0</v>
      </c>
      <c r="EG72" s="128">
        <f t="shared" si="341"/>
        <v>0</v>
      </c>
      <c r="EH72" s="128">
        <f t="shared" si="341"/>
        <v>0</v>
      </c>
      <c r="EI72" s="128">
        <f t="shared" si="341"/>
        <v>0</v>
      </c>
      <c r="EJ72" s="128">
        <f t="shared" ref="EJ72:EQ72" si="342">EJ58</f>
        <v>0</v>
      </c>
      <c r="EK72" s="128">
        <f t="shared" si="342"/>
        <v>0</v>
      </c>
      <c r="EL72" s="128">
        <f t="shared" si="342"/>
        <v>0</v>
      </c>
      <c r="EM72" s="128">
        <f t="shared" si="342"/>
        <v>0</v>
      </c>
      <c r="EN72" s="128">
        <f t="shared" si="342"/>
        <v>0</v>
      </c>
      <c r="EO72" s="128">
        <f t="shared" si="342"/>
        <v>0</v>
      </c>
      <c r="EP72" s="128">
        <f t="shared" si="342"/>
        <v>0</v>
      </c>
      <c r="EQ72" s="128">
        <f t="shared" si="342"/>
        <v>0</v>
      </c>
      <c r="ER72" s="128">
        <f t="shared" ref="ER72:EU72" si="343">ER58</f>
        <v>0</v>
      </c>
      <c r="ES72" s="128">
        <f t="shared" si="343"/>
        <v>0</v>
      </c>
      <c r="ET72" s="128">
        <f t="shared" si="343"/>
        <v>0</v>
      </c>
      <c r="EU72" s="128">
        <f t="shared" si="343"/>
        <v>0</v>
      </c>
      <c r="EV72" s="128">
        <f t="shared" si="325"/>
        <v>0</v>
      </c>
      <c r="EW72" s="128">
        <f t="shared" si="325"/>
        <v>0</v>
      </c>
      <c r="EX72" s="128">
        <f t="shared" ref="EX72:EZ72" si="344">EX58</f>
        <v>0</v>
      </c>
      <c r="EY72" s="128">
        <f t="shared" si="344"/>
        <v>0</v>
      </c>
      <c r="EZ72" s="128">
        <f t="shared" si="344"/>
        <v>0</v>
      </c>
      <c r="FA72" s="128">
        <f t="shared" si="325"/>
        <v>0</v>
      </c>
      <c r="FB72" s="128">
        <f t="shared" si="325"/>
        <v>0</v>
      </c>
      <c r="FC72" s="128">
        <f t="shared" si="325"/>
        <v>0</v>
      </c>
      <c r="FD72" s="128">
        <f t="shared" si="325"/>
        <v>0</v>
      </c>
      <c r="FE72" s="128">
        <f t="shared" ref="FE72:FG72" si="345">FE58</f>
        <v>0</v>
      </c>
      <c r="FF72" s="128">
        <f t="shared" si="345"/>
        <v>0</v>
      </c>
      <c r="FG72" s="128">
        <f t="shared" si="345"/>
        <v>0</v>
      </c>
      <c r="FH72" s="128">
        <f t="shared" si="325"/>
        <v>0</v>
      </c>
      <c r="FI72" s="128">
        <f t="shared" si="325"/>
        <v>0</v>
      </c>
      <c r="FJ72" s="128">
        <f>FJ58</f>
        <v>0</v>
      </c>
      <c r="FK72" s="128">
        <f t="shared" ref="FK72:FM72" si="346">FK58</f>
        <v>0</v>
      </c>
      <c r="FL72" s="128">
        <f t="shared" si="346"/>
        <v>0</v>
      </c>
      <c r="FM72" s="128">
        <f t="shared" si="346"/>
        <v>0</v>
      </c>
      <c r="FN72" s="128">
        <f>FN58</f>
        <v>0</v>
      </c>
      <c r="FO72" s="128">
        <f>FO58</f>
        <v>0</v>
      </c>
      <c r="FP72" s="129">
        <f>FP58</f>
        <v>0</v>
      </c>
      <c r="FQ72" s="317"/>
      <c r="FR72" s="318"/>
      <c r="FS72" s="318"/>
      <c r="FT72" s="318"/>
      <c r="FU72" s="318"/>
      <c r="FV72" s="318"/>
      <c r="FW72" s="318"/>
      <c r="FX72" s="318"/>
      <c r="FY72" s="318"/>
      <c r="FZ72" s="318"/>
      <c r="GA72" s="318"/>
      <c r="GB72" s="318"/>
      <c r="GC72" s="318"/>
      <c r="GD72" s="318"/>
      <c r="GE72" s="318"/>
      <c r="GF72" s="318"/>
      <c r="GG72" s="318"/>
      <c r="GH72" s="318"/>
      <c r="GI72" s="318"/>
      <c r="GJ72" s="318"/>
      <c r="GK72" s="318"/>
      <c r="GL72" s="318"/>
      <c r="GM72" s="318"/>
      <c r="GN72" s="318"/>
      <c r="GO72" s="219"/>
      <c r="GP72" s="219"/>
      <c r="GQ72" s="219"/>
      <c r="GR72" s="219"/>
      <c r="GS72" s="219"/>
      <c r="GT72" s="219"/>
      <c r="GU72" s="219"/>
      <c r="GV72" s="219"/>
      <c r="GW72" s="219"/>
      <c r="GX72" s="219"/>
      <c r="GY72" s="122"/>
      <c r="HA72" s="115"/>
      <c r="HB72" s="199">
        <f>リスト!C71</f>
        <v>0</v>
      </c>
      <c r="HC72" s="111" t="str">
        <f>IF(リスト!D71="","",リスト!D71)</f>
        <v/>
      </c>
      <c r="HD72" s="111" t="str">
        <f>IF(リスト!F71="","",リスト!F71)</f>
        <v/>
      </c>
      <c r="HE72" s="111" t="str">
        <f>IF(リスト!E71="","",リスト!E71)</f>
        <v/>
      </c>
      <c r="HF72" s="202" t="str">
        <f>IF(リスト!G71="","",リスト!G71)</f>
        <v/>
      </c>
      <c r="HG72" s="77" t="str">
        <f>IF(リスト!H71="","",リスト!H71)</f>
        <v>八　雲</v>
      </c>
      <c r="HH72" s="77" t="str">
        <f>IF(リスト!I71="","",リスト!I71)</f>
        <v>西三国</v>
      </c>
      <c r="HI72" s="77" t="str">
        <f>IF(リスト!J71="","",リスト!J71)</f>
        <v>道明寺</v>
      </c>
      <c r="HJ72" s="77" t="str">
        <f>IF(リスト!K71="","",リスト!K71)</f>
        <v>二色ノ浜</v>
      </c>
      <c r="HK72" s="77" t="str">
        <f>IF(リスト!L71="","",リスト!L71)</f>
        <v>元　町</v>
      </c>
      <c r="HL72" s="77" t="str">
        <f>IF(リスト!M71="","",リスト!M71)</f>
        <v>黒　井</v>
      </c>
      <c r="HM72" s="77" t="str">
        <f>IF(リスト!N71="","",リスト!N71)</f>
        <v/>
      </c>
      <c r="HN72" s="77" t="str">
        <f>IF(リスト!O71="","",リスト!O71)</f>
        <v/>
      </c>
      <c r="HO72" s="460" t="str">
        <f>IF(リスト!P71="","",リスト!P71)</f>
        <v/>
      </c>
      <c r="IV72" s="395"/>
      <c r="IW72" s="395"/>
      <c r="IX72" s="395"/>
      <c r="IY72" s="395"/>
      <c r="IZ72" s="395"/>
      <c r="JA72" s="395"/>
      <c r="JB72" s="395"/>
      <c r="JC72" s="395"/>
      <c r="JD72" s="395"/>
      <c r="JE72" s="395"/>
      <c r="JF72" s="395"/>
      <c r="JG72" s="395"/>
      <c r="JH72" s="395"/>
      <c r="JI72" s="395"/>
      <c r="JJ72" s="395"/>
      <c r="JK72" s="395"/>
      <c r="JL72" s="395"/>
      <c r="JM72" s="395"/>
      <c r="JN72" s="395"/>
      <c r="JO72" s="395"/>
      <c r="JP72" s="395"/>
      <c r="JQ72" s="395"/>
      <c r="JR72" s="395"/>
      <c r="JS72" s="395"/>
      <c r="JT72" s="395"/>
      <c r="JU72" s="395"/>
      <c r="JV72" s="395"/>
      <c r="JW72" s="395"/>
      <c r="JX72" s="395"/>
      <c r="JY72" s="395"/>
      <c r="JZ72" s="395"/>
      <c r="KA72" s="395"/>
      <c r="KB72" s="395"/>
      <c r="KC72" s="395"/>
      <c r="KD72" s="395"/>
      <c r="KE72" s="395"/>
      <c r="KF72" s="395"/>
      <c r="KG72" s="395"/>
      <c r="KH72" s="395"/>
      <c r="KI72" s="395"/>
      <c r="KJ72" s="395"/>
      <c r="KK72" s="395"/>
      <c r="KL72" s="395"/>
      <c r="KM72" s="395"/>
      <c r="KN72" s="395"/>
      <c r="KO72" s="395"/>
      <c r="KP72" s="395"/>
      <c r="KQ72" s="395"/>
      <c r="KR72" s="395"/>
      <c r="KS72" s="395"/>
      <c r="KT72" s="395"/>
      <c r="KU72" s="395"/>
      <c r="KV72" s="395"/>
      <c r="KW72" s="395"/>
      <c r="KX72" s="395"/>
      <c r="KY72" s="395"/>
      <c r="KZ72" s="395"/>
      <c r="LA72" s="395"/>
      <c r="LB72" s="395"/>
      <c r="LC72" s="395"/>
      <c r="LD72" s="395"/>
      <c r="LE72" s="395"/>
      <c r="LF72" s="395"/>
      <c r="LG72" s="395"/>
      <c r="LH72" s="395"/>
      <c r="LI72" s="395"/>
      <c r="LJ72" s="395"/>
      <c r="LK72" s="395"/>
      <c r="LL72" s="395"/>
      <c r="LM72" s="395"/>
      <c r="LN72" s="395"/>
      <c r="LO72" s="395"/>
      <c r="LP72" s="395"/>
      <c r="LQ72" s="395"/>
      <c r="LR72" s="395"/>
      <c r="LS72" s="395"/>
      <c r="LT72" s="395"/>
      <c r="LU72" s="395"/>
      <c r="LV72" s="395"/>
      <c r="LW72" s="395"/>
      <c r="LX72" s="395"/>
      <c r="LY72" s="395"/>
      <c r="LZ72" s="395"/>
      <c r="MA72" s="395"/>
      <c r="MB72" s="395"/>
      <c r="MC72" s="395"/>
      <c r="MD72" s="395"/>
      <c r="ME72" s="395"/>
      <c r="MF72" s="395"/>
      <c r="MG72" s="395"/>
      <c r="MH72" s="395"/>
      <c r="MI72" s="395"/>
      <c r="MJ72" s="395"/>
      <c r="MK72" s="395"/>
      <c r="ML72" s="395"/>
      <c r="MM72" s="395"/>
      <c r="MN72" s="395"/>
      <c r="MO72" s="395"/>
      <c r="MP72" s="395"/>
      <c r="MQ72" s="395"/>
      <c r="MR72" s="395"/>
      <c r="MS72" s="395"/>
      <c r="MT72" s="395"/>
      <c r="MU72" s="395"/>
      <c r="MV72" s="395"/>
      <c r="MW72" s="395"/>
      <c r="MX72" s="395"/>
      <c r="MY72" s="395"/>
      <c r="MZ72" s="395"/>
      <c r="NA72" s="395"/>
      <c r="NB72" s="395"/>
      <c r="NC72" s="395"/>
      <c r="ND72" s="395"/>
      <c r="NE72" s="395"/>
      <c r="NF72" s="395"/>
      <c r="NG72" s="395"/>
      <c r="NH72" s="395"/>
      <c r="NI72" s="395"/>
      <c r="NJ72" s="395"/>
      <c r="NK72" s="395"/>
      <c r="NL72" s="395"/>
      <c r="NM72" s="395"/>
      <c r="NN72" s="395"/>
      <c r="NO72" s="395"/>
      <c r="NP72" s="395"/>
      <c r="NQ72" s="395"/>
      <c r="NR72" s="395"/>
      <c r="NS72" s="395"/>
      <c r="NT72" s="395"/>
      <c r="NU72" s="395"/>
      <c r="NV72" s="395"/>
      <c r="NW72" s="395"/>
      <c r="NX72" s="395"/>
      <c r="NY72" s="395"/>
      <c r="NZ72" s="395"/>
      <c r="OA72" s="395"/>
      <c r="OB72" s="395"/>
      <c r="OC72" s="395"/>
      <c r="OD72" s="395"/>
      <c r="OE72" s="395"/>
      <c r="OF72" s="395"/>
      <c r="OG72" s="395"/>
      <c r="OH72" s="395"/>
      <c r="OI72" s="395"/>
      <c r="OJ72" s="395"/>
      <c r="OK72" s="395"/>
      <c r="OL72" s="395"/>
      <c r="OM72" s="395"/>
      <c r="ON72" s="395"/>
      <c r="OO72" s="395"/>
      <c r="OP72" s="395"/>
      <c r="OQ72" s="395"/>
      <c r="OR72" s="395"/>
      <c r="OS72" s="395"/>
      <c r="OT72" s="395"/>
      <c r="OU72" s="395"/>
      <c r="OV72" s="395"/>
      <c r="OW72" s="395"/>
      <c r="OX72" s="395"/>
      <c r="OY72" s="395"/>
      <c r="OZ72" s="395"/>
      <c r="PA72" s="395"/>
      <c r="PB72" s="395"/>
      <c r="PC72" s="395"/>
      <c r="PD72" s="395"/>
      <c r="PE72" s="395"/>
      <c r="PF72" s="395"/>
      <c r="PG72" s="395"/>
      <c r="PH72" s="395"/>
      <c r="PI72" s="395"/>
      <c r="PJ72" s="395"/>
      <c r="PK72" s="395"/>
      <c r="PL72" s="395"/>
      <c r="PM72" s="395"/>
      <c r="PN72" s="395"/>
      <c r="PO72" s="395"/>
      <c r="PP72" s="395"/>
      <c r="PQ72" s="395"/>
      <c r="PR72" s="395"/>
      <c r="PS72" s="395"/>
      <c r="PT72" s="395"/>
      <c r="PU72" s="395"/>
      <c r="PV72" s="395"/>
      <c r="PW72" s="395"/>
      <c r="PX72" s="395"/>
      <c r="PY72" s="395"/>
      <c r="PZ72" s="395"/>
      <c r="QA72" s="395"/>
      <c r="QB72" s="395"/>
      <c r="QC72" s="395"/>
      <c r="QD72" s="395"/>
      <c r="QE72" s="395"/>
      <c r="QF72" s="395"/>
      <c r="QG72" s="395"/>
      <c r="QH72" s="395"/>
      <c r="QI72" s="395"/>
      <c r="QJ72" s="395"/>
      <c r="QK72" s="395"/>
      <c r="QL72" s="395"/>
      <c r="QM72" s="395"/>
      <c r="QN72" s="395"/>
      <c r="QO72" s="395"/>
      <c r="QP72" s="395"/>
      <c r="QQ72" s="395"/>
      <c r="QR72" s="395"/>
      <c r="QS72" s="395"/>
      <c r="QT72" s="395"/>
      <c r="QU72" s="395"/>
      <c r="QV72" s="395"/>
      <c r="QW72" s="395"/>
      <c r="QX72" s="395"/>
      <c r="QY72" s="395"/>
      <c r="QZ72" s="395"/>
      <c r="RA72" s="395"/>
      <c r="RB72" s="395"/>
      <c r="RC72" s="395"/>
      <c r="RD72" s="395"/>
      <c r="RE72" s="395"/>
      <c r="RF72" s="395"/>
      <c r="RG72" s="395"/>
      <c r="RH72" s="395"/>
      <c r="RI72" s="395"/>
      <c r="RJ72" s="395"/>
      <c r="RK72" s="395"/>
      <c r="RL72" s="395"/>
      <c r="RM72" s="395"/>
      <c r="RN72" s="395"/>
      <c r="RO72" s="395"/>
      <c r="RP72" s="395"/>
      <c r="RQ72" s="395"/>
      <c r="RR72" s="395"/>
      <c r="RS72" s="395"/>
      <c r="RT72" s="395"/>
      <c r="RU72" s="395"/>
      <c r="RV72" s="395"/>
      <c r="RW72" s="395"/>
      <c r="RX72" s="395"/>
      <c r="RY72" s="395"/>
      <c r="RZ72" s="395"/>
      <c r="SA72" s="395"/>
      <c r="SB72" s="395"/>
      <c r="SC72" s="395"/>
      <c r="SD72" s="395"/>
      <c r="SE72" s="395"/>
      <c r="SF72" s="395"/>
      <c r="SG72" s="395"/>
      <c r="SH72" s="395"/>
      <c r="SI72" s="395"/>
      <c r="SJ72" s="395"/>
      <c r="SK72" s="395"/>
      <c r="SL72" s="395"/>
      <c r="SM72" s="395"/>
      <c r="SN72" s="395"/>
      <c r="SO72" s="395"/>
      <c r="SP72" s="395"/>
      <c r="SQ72" s="395"/>
      <c r="SR72" s="395"/>
      <c r="SS72" s="395"/>
      <c r="ST72" s="395"/>
      <c r="SU72" s="395"/>
      <c r="SV72" s="395"/>
      <c r="SW72" s="395"/>
      <c r="SX72" s="395"/>
      <c r="SY72" s="395"/>
      <c r="SZ72" s="395"/>
      <c r="TA72" s="395"/>
      <c r="TB72" s="395"/>
      <c r="TC72" s="395"/>
      <c r="TD72" s="395"/>
      <c r="TE72" s="395"/>
      <c r="TF72" s="395"/>
      <c r="TG72" s="395"/>
      <c r="TH72" s="395"/>
      <c r="TI72" s="395"/>
      <c r="TJ72" s="395"/>
      <c r="TK72" s="395"/>
    </row>
    <row r="73" spans="1:531" s="122" customFormat="1" ht="24.75" customHeight="1" x14ac:dyDescent="0.2">
      <c r="A73" s="10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c r="CG73" s="105"/>
      <c r="CH73" s="105"/>
      <c r="CI73" s="105"/>
      <c r="CJ73" s="105"/>
      <c r="CK73" s="105"/>
      <c r="CL73" s="105"/>
      <c r="CM73" s="105"/>
      <c r="CN73" s="105"/>
      <c r="CO73" s="105"/>
      <c r="CP73" s="105"/>
      <c r="CQ73" s="105"/>
      <c r="CR73" s="105"/>
      <c r="CS73" s="105"/>
      <c r="CT73" s="105"/>
      <c r="CU73" s="105"/>
      <c r="CV73" s="105"/>
      <c r="CW73" s="105"/>
      <c r="CX73" s="105"/>
      <c r="CY73" s="105"/>
      <c r="CZ73" s="105"/>
      <c r="DA73" s="105"/>
      <c r="DB73" s="105"/>
      <c r="DC73" s="105"/>
      <c r="DD73" s="105"/>
      <c r="DE73" s="105"/>
      <c r="DF73" s="105"/>
      <c r="DG73" s="105"/>
      <c r="DH73" s="105"/>
      <c r="DI73" s="105"/>
      <c r="DJ73" s="105"/>
      <c r="DK73" s="105"/>
      <c r="DL73" s="105"/>
      <c r="DM73" s="105"/>
      <c r="DN73" s="105"/>
      <c r="DO73" s="105"/>
      <c r="DP73" s="105"/>
      <c r="DQ73" s="105"/>
      <c r="DR73" s="105"/>
      <c r="DS73" s="105"/>
      <c r="DT73" s="105"/>
      <c r="DU73" s="105"/>
      <c r="DV73" s="105"/>
      <c r="DW73" s="105"/>
      <c r="DX73" s="105"/>
      <c r="DY73" s="105"/>
      <c r="DZ73" s="105"/>
      <c r="EA73" s="105"/>
      <c r="EB73" s="105"/>
      <c r="EC73" s="105"/>
      <c r="ED73" s="105"/>
      <c r="EE73" s="105"/>
      <c r="EF73" s="105"/>
      <c r="EG73" s="105"/>
      <c r="EH73" s="105"/>
      <c r="EI73" s="105"/>
      <c r="EJ73" s="105"/>
      <c r="EK73" s="105"/>
      <c r="EL73" s="105"/>
      <c r="EM73" s="105"/>
      <c r="EN73" s="105"/>
      <c r="EO73" s="105"/>
      <c r="EP73" s="105"/>
      <c r="EQ73" s="105"/>
      <c r="ER73" s="105"/>
      <c r="ES73" s="105"/>
      <c r="ET73" s="105"/>
      <c r="EU73" s="105"/>
      <c r="EV73" s="105"/>
      <c r="EW73" s="105"/>
      <c r="EX73" s="105"/>
      <c r="EY73" s="105"/>
      <c r="EZ73" s="105"/>
      <c r="FA73" s="105"/>
      <c r="FB73" s="105"/>
      <c r="FC73" s="105"/>
      <c r="FD73" s="105"/>
      <c r="FE73" s="105"/>
      <c r="FF73" s="105"/>
      <c r="FG73" s="105"/>
      <c r="FH73" s="105"/>
      <c r="FI73" s="105"/>
      <c r="FJ73" s="105"/>
      <c r="FK73" s="105"/>
      <c r="FL73" s="105"/>
      <c r="FM73" s="105"/>
      <c r="FN73" s="105"/>
      <c r="FO73" s="105"/>
      <c r="FP73" s="105"/>
      <c r="FQ73" s="105"/>
      <c r="FR73" s="105"/>
      <c r="FS73" s="105"/>
      <c r="FT73" s="105"/>
      <c r="FU73" s="105"/>
      <c r="FV73" s="105"/>
      <c r="FW73" s="105"/>
      <c r="FX73" s="105"/>
      <c r="FY73" s="105"/>
      <c r="FZ73" s="105"/>
      <c r="GA73" s="105"/>
      <c r="GB73" s="105"/>
      <c r="GC73" s="105"/>
      <c r="GD73" s="105"/>
      <c r="GE73" s="105"/>
      <c r="GF73" s="105"/>
      <c r="GG73" s="105"/>
      <c r="GH73" s="105"/>
      <c r="GI73" s="105"/>
      <c r="GJ73" s="105"/>
      <c r="GK73" s="105"/>
      <c r="GL73" s="105"/>
      <c r="GM73" s="105"/>
      <c r="GN73" s="105"/>
      <c r="GO73" s="105"/>
      <c r="GP73" s="105"/>
      <c r="GQ73" s="105"/>
      <c r="GR73" s="105"/>
      <c r="GS73" s="105"/>
      <c r="GT73" s="105"/>
      <c r="GU73" s="105"/>
      <c r="GV73" s="105"/>
      <c r="GW73" s="105"/>
      <c r="GX73" s="105"/>
      <c r="GY73" s="105"/>
      <c r="HA73" s="115"/>
      <c r="HB73" s="199">
        <f>リスト!C72</f>
        <v>0</v>
      </c>
      <c r="HC73" s="111" t="str">
        <f>IF(リスト!D72="","",リスト!D72)</f>
        <v/>
      </c>
      <c r="HD73" s="111" t="str">
        <f>IF(リスト!F72="","",リスト!F72)</f>
        <v/>
      </c>
      <c r="HE73" s="111" t="str">
        <f>IF(リスト!E72="","",リスト!E72)</f>
        <v/>
      </c>
      <c r="HF73" s="202" t="str">
        <f>IF(リスト!G72="","",リスト!G72)</f>
        <v/>
      </c>
      <c r="HG73" s="77" t="str">
        <f>IF(リスト!H72="","",リスト!H72)</f>
        <v>茨　田</v>
      </c>
      <c r="HH73" s="77" t="str">
        <f>IF(リスト!I72="","",リスト!I72)</f>
        <v>　浜　</v>
      </c>
      <c r="HI73" s="77" t="str">
        <f>IF(リスト!J72="","",リスト!J72)</f>
        <v>美　原</v>
      </c>
      <c r="HJ73" s="77" t="str">
        <f>IF(リスト!K72="","",リスト!K72)</f>
        <v>砂　川</v>
      </c>
      <c r="HK73" s="77" t="str">
        <f>IF(リスト!L72="","",リスト!L72)</f>
        <v>ポートアイランド</v>
      </c>
      <c r="HL73" s="77" t="str">
        <f>IF(リスト!M72="","",リスト!M72)</f>
        <v>弥生が丘</v>
      </c>
      <c r="HM73" s="77" t="str">
        <f>IF(リスト!N72="","",リスト!N72)</f>
        <v/>
      </c>
      <c r="HN73" s="77" t="str">
        <f>IF(リスト!O72="","",リスト!O72)</f>
        <v/>
      </c>
      <c r="HO73" s="460" t="str">
        <f>IF(リスト!P72="","",リスト!P72)</f>
        <v/>
      </c>
      <c r="IV73" s="395"/>
      <c r="IW73" s="395"/>
      <c r="IX73" s="395"/>
      <c r="IY73" s="395"/>
      <c r="IZ73" s="395"/>
      <c r="JA73" s="395"/>
      <c r="JB73" s="395"/>
      <c r="JC73" s="395"/>
      <c r="JD73" s="395"/>
      <c r="JE73" s="395"/>
      <c r="JF73" s="395"/>
      <c r="JG73" s="395"/>
      <c r="JH73" s="395"/>
      <c r="JI73" s="395"/>
      <c r="JJ73" s="395"/>
      <c r="JK73" s="395"/>
      <c r="JL73" s="395"/>
      <c r="JM73" s="395"/>
      <c r="JN73" s="395"/>
      <c r="JO73" s="395"/>
      <c r="JP73" s="395"/>
      <c r="JQ73" s="395"/>
      <c r="JR73" s="395"/>
      <c r="JS73" s="395"/>
      <c r="JT73" s="395"/>
      <c r="JU73" s="395"/>
      <c r="JV73" s="395"/>
      <c r="JW73" s="395"/>
      <c r="JX73" s="395"/>
      <c r="JY73" s="395"/>
      <c r="JZ73" s="395"/>
      <c r="KA73" s="395"/>
      <c r="KB73" s="395"/>
      <c r="KC73" s="395"/>
      <c r="KD73" s="395"/>
      <c r="KE73" s="395"/>
      <c r="KF73" s="395"/>
      <c r="KG73" s="395"/>
      <c r="KH73" s="395"/>
      <c r="KI73" s="395"/>
      <c r="KJ73" s="395"/>
      <c r="KK73" s="395"/>
      <c r="KL73" s="395"/>
      <c r="KM73" s="395"/>
      <c r="KN73" s="395"/>
      <c r="KO73" s="395"/>
      <c r="KP73" s="395"/>
      <c r="KQ73" s="395"/>
      <c r="KR73" s="395"/>
      <c r="KS73" s="395"/>
      <c r="KT73" s="395"/>
      <c r="KU73" s="395"/>
      <c r="KV73" s="395"/>
      <c r="KW73" s="395"/>
      <c r="KX73" s="395"/>
      <c r="KY73" s="395"/>
      <c r="KZ73" s="395"/>
      <c r="LA73" s="395"/>
      <c r="LB73" s="395"/>
      <c r="LC73" s="395"/>
      <c r="LD73" s="395"/>
      <c r="LE73" s="395"/>
      <c r="LF73" s="395"/>
      <c r="LG73" s="395"/>
      <c r="LH73" s="395"/>
      <c r="LI73" s="395"/>
      <c r="LJ73" s="395"/>
      <c r="LK73" s="395"/>
      <c r="LL73" s="395"/>
      <c r="LM73" s="395"/>
      <c r="LN73" s="395"/>
      <c r="LO73" s="395"/>
      <c r="LP73" s="395"/>
      <c r="LQ73" s="395"/>
      <c r="LR73" s="395"/>
      <c r="LS73" s="395"/>
      <c r="LT73" s="395"/>
      <c r="LU73" s="395"/>
      <c r="LV73" s="395"/>
      <c r="LW73" s="395"/>
      <c r="LX73" s="395"/>
      <c r="LY73" s="395"/>
      <c r="LZ73" s="395"/>
      <c r="MA73" s="395"/>
      <c r="MB73" s="395"/>
      <c r="MC73" s="395"/>
      <c r="MD73" s="395"/>
      <c r="ME73" s="395"/>
      <c r="MF73" s="395"/>
      <c r="MG73" s="395"/>
      <c r="MH73" s="395"/>
      <c r="MI73" s="395"/>
      <c r="MJ73" s="395"/>
      <c r="MK73" s="395"/>
      <c r="ML73" s="395"/>
      <c r="MM73" s="395"/>
      <c r="MN73" s="395"/>
      <c r="MO73" s="395"/>
      <c r="MP73" s="395"/>
      <c r="MQ73" s="395"/>
      <c r="MR73" s="395"/>
      <c r="MS73" s="395"/>
      <c r="MT73" s="395"/>
      <c r="MU73" s="395"/>
      <c r="MV73" s="395"/>
      <c r="MW73" s="395"/>
      <c r="MX73" s="395"/>
      <c r="MY73" s="395"/>
      <c r="MZ73" s="395"/>
      <c r="NA73" s="395"/>
      <c r="NB73" s="395"/>
      <c r="NC73" s="395"/>
      <c r="ND73" s="395"/>
      <c r="NE73" s="395"/>
      <c r="NF73" s="395"/>
      <c r="NG73" s="395"/>
      <c r="NH73" s="395"/>
      <c r="NI73" s="395"/>
      <c r="NJ73" s="395"/>
      <c r="NK73" s="395"/>
      <c r="NL73" s="395"/>
      <c r="NM73" s="395"/>
      <c r="NN73" s="395"/>
      <c r="NO73" s="395"/>
      <c r="NP73" s="395"/>
      <c r="NQ73" s="395"/>
      <c r="NR73" s="395"/>
      <c r="NS73" s="395"/>
      <c r="NT73" s="395"/>
      <c r="NU73" s="395"/>
      <c r="NV73" s="395"/>
      <c r="NW73" s="395"/>
      <c r="NX73" s="395"/>
      <c r="NY73" s="395"/>
      <c r="NZ73" s="395"/>
      <c r="OA73" s="395"/>
      <c r="OB73" s="395"/>
      <c r="OC73" s="395"/>
      <c r="OD73" s="395"/>
      <c r="OE73" s="395"/>
      <c r="OF73" s="395"/>
      <c r="OG73" s="395"/>
      <c r="OH73" s="395"/>
      <c r="OI73" s="395"/>
      <c r="OJ73" s="395"/>
      <c r="OK73" s="395"/>
      <c r="OL73" s="395"/>
      <c r="OM73" s="395"/>
      <c r="ON73" s="395"/>
      <c r="OO73" s="395"/>
      <c r="OP73" s="395"/>
      <c r="OQ73" s="395"/>
      <c r="OR73" s="395"/>
      <c r="OS73" s="395"/>
      <c r="OT73" s="395"/>
      <c r="OU73" s="395"/>
      <c r="OV73" s="395"/>
      <c r="OW73" s="395"/>
      <c r="OX73" s="395"/>
      <c r="OY73" s="395"/>
      <c r="OZ73" s="395"/>
      <c r="PA73" s="395"/>
      <c r="PB73" s="395"/>
      <c r="PC73" s="395"/>
      <c r="PD73" s="395"/>
      <c r="PE73" s="395"/>
      <c r="PF73" s="395"/>
      <c r="PG73" s="395"/>
      <c r="PH73" s="395"/>
      <c r="PI73" s="395"/>
      <c r="PJ73" s="395"/>
      <c r="PK73" s="395"/>
      <c r="PL73" s="395"/>
      <c r="PM73" s="395"/>
      <c r="PN73" s="395"/>
      <c r="PO73" s="395"/>
      <c r="PP73" s="395"/>
      <c r="PQ73" s="395"/>
      <c r="PR73" s="395"/>
      <c r="PS73" s="395"/>
      <c r="PT73" s="395"/>
      <c r="PU73" s="395"/>
      <c r="PV73" s="395"/>
      <c r="PW73" s="395"/>
      <c r="PX73" s="395"/>
      <c r="PY73" s="395"/>
      <c r="PZ73" s="395"/>
      <c r="QA73" s="395"/>
      <c r="QB73" s="395"/>
      <c r="QC73" s="395"/>
      <c r="QD73" s="395"/>
      <c r="QE73" s="395"/>
      <c r="QF73" s="395"/>
      <c r="QG73" s="395"/>
      <c r="QH73" s="395"/>
      <c r="QI73" s="395"/>
      <c r="QJ73" s="395"/>
      <c r="QK73" s="395"/>
      <c r="QL73" s="395"/>
      <c r="QM73" s="395"/>
      <c r="QN73" s="395"/>
      <c r="QO73" s="395"/>
      <c r="QP73" s="395"/>
      <c r="QQ73" s="395"/>
      <c r="QR73" s="395"/>
      <c r="QS73" s="395"/>
      <c r="QT73" s="395"/>
      <c r="QU73" s="395"/>
      <c r="QV73" s="395"/>
      <c r="QW73" s="395"/>
      <c r="QX73" s="395"/>
      <c r="QY73" s="395"/>
      <c r="QZ73" s="395"/>
      <c r="RA73" s="395"/>
      <c r="RB73" s="395"/>
      <c r="RC73" s="395"/>
      <c r="RD73" s="395"/>
      <c r="RE73" s="395"/>
      <c r="RF73" s="395"/>
      <c r="RG73" s="395"/>
      <c r="RH73" s="395"/>
      <c r="RI73" s="395"/>
      <c r="RJ73" s="395"/>
      <c r="RK73" s="395"/>
      <c r="RL73" s="395"/>
      <c r="RM73" s="395"/>
      <c r="RN73" s="395"/>
      <c r="RO73" s="395"/>
      <c r="RP73" s="395"/>
      <c r="RQ73" s="395"/>
      <c r="RR73" s="395"/>
      <c r="RS73" s="395"/>
      <c r="RT73" s="395"/>
      <c r="RU73" s="395"/>
      <c r="RV73" s="395"/>
      <c r="RW73" s="395"/>
      <c r="RX73" s="395"/>
      <c r="RY73" s="395"/>
      <c r="RZ73" s="395"/>
      <c r="SA73" s="395"/>
      <c r="SB73" s="395"/>
      <c r="SC73" s="395"/>
      <c r="SD73" s="395"/>
      <c r="SE73" s="395"/>
      <c r="SF73" s="395"/>
      <c r="SG73" s="395"/>
      <c r="SH73" s="395"/>
      <c r="SI73" s="395"/>
      <c r="SJ73" s="395"/>
      <c r="SK73" s="395"/>
      <c r="SL73" s="395"/>
      <c r="SM73" s="395"/>
      <c r="SN73" s="395"/>
      <c r="SO73" s="395"/>
      <c r="SP73" s="395"/>
      <c r="SQ73" s="395"/>
      <c r="SR73" s="395"/>
      <c r="SS73" s="395"/>
      <c r="ST73" s="395"/>
      <c r="SU73" s="395"/>
      <c r="SV73" s="395"/>
      <c r="SW73" s="395"/>
      <c r="SX73" s="395"/>
      <c r="SY73" s="395"/>
      <c r="SZ73" s="395"/>
      <c r="TA73" s="395"/>
      <c r="TB73" s="395"/>
      <c r="TC73" s="395"/>
      <c r="TD73" s="395"/>
      <c r="TE73" s="395"/>
      <c r="TF73" s="395"/>
      <c r="TG73" s="395"/>
      <c r="TH73" s="395"/>
      <c r="TI73" s="395"/>
      <c r="TJ73" s="395"/>
      <c r="TK73" s="395"/>
    </row>
    <row r="74" spans="1:531" ht="24.75" customHeight="1" x14ac:dyDescent="0.2">
      <c r="HA74" s="115"/>
      <c r="HB74" s="199">
        <f>リスト!C73</f>
        <v>0</v>
      </c>
      <c r="HC74" s="111" t="str">
        <f>IF(リスト!D73="","",リスト!D73)</f>
        <v/>
      </c>
      <c r="HD74" s="111" t="str">
        <f>IF(リスト!F73="","",リスト!F73)</f>
        <v/>
      </c>
      <c r="HE74" s="111" t="str">
        <f>IF(リスト!E73="","",リスト!E73)</f>
        <v/>
      </c>
      <c r="HF74" s="202" t="str">
        <f>IF(リスト!G73="","",リスト!G73)</f>
        <v/>
      </c>
      <c r="HG74" s="77" t="str">
        <f>IF(リスト!H73="","",リスト!H73)</f>
        <v>旭　東</v>
      </c>
      <c r="HH74" s="77" t="str">
        <f>IF(リスト!I73="","",リスト!I73)</f>
        <v>岡　町</v>
      </c>
      <c r="HI74" s="77" t="str">
        <f>IF(リスト!J73="","",リスト!J73)</f>
        <v>西　浦</v>
      </c>
      <c r="HJ74" s="77" t="str">
        <f>IF(リスト!K73="","",リスト!K73)</f>
        <v>尾　崎</v>
      </c>
      <c r="HK74" s="77" t="str">
        <f>IF(リスト!L73="","",リスト!L73)</f>
        <v>三　宮</v>
      </c>
      <c r="HL74" s="77" t="str">
        <f>IF(リスト!M73="","",リスト!M73)</f>
        <v>藤原台</v>
      </c>
      <c r="HM74" s="77" t="str">
        <f>IF(リスト!N73="","",リスト!N73)</f>
        <v/>
      </c>
      <c r="HN74" s="77" t="str">
        <f>IF(リスト!O73="","",リスト!O73)</f>
        <v/>
      </c>
      <c r="HO74" s="460" t="str">
        <f>IF(リスト!P73="","",リスト!P73)</f>
        <v/>
      </c>
      <c r="IV74" s="395"/>
      <c r="IW74" s="395"/>
      <c r="IX74" s="395"/>
      <c r="IY74" s="395"/>
      <c r="IZ74" s="395"/>
      <c r="JA74" s="395"/>
      <c r="JB74" s="395"/>
      <c r="JC74" s="395"/>
      <c r="JD74" s="395"/>
      <c r="JE74" s="395"/>
      <c r="JF74" s="395"/>
      <c r="JG74" s="395"/>
      <c r="JH74" s="395"/>
      <c r="JI74" s="395"/>
      <c r="JJ74" s="395"/>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395"/>
      <c r="NH74" s="395"/>
      <c r="NI74" s="395"/>
      <c r="NJ74" s="395"/>
      <c r="NK74" s="395"/>
      <c r="NL74" s="395"/>
      <c r="NM74" s="395"/>
      <c r="NN74" s="395"/>
      <c r="NO74" s="395"/>
      <c r="NP74" s="395"/>
      <c r="NQ74" s="395"/>
      <c r="NR74" s="395"/>
      <c r="NS74" s="395"/>
      <c r="NT74" s="395"/>
      <c r="NU74" s="395"/>
      <c r="NV74" s="395"/>
      <c r="NW74" s="395"/>
      <c r="NX74" s="395"/>
      <c r="NY74" s="395"/>
      <c r="NZ74" s="395"/>
      <c r="OA74" s="395"/>
      <c r="OB74" s="395"/>
      <c r="OC74" s="395"/>
      <c r="OD74" s="395"/>
      <c r="OE74" s="395"/>
      <c r="OF74" s="395"/>
      <c r="OG74" s="395"/>
      <c r="OH74" s="395"/>
      <c r="OI74" s="395"/>
      <c r="OJ74" s="395"/>
      <c r="OK74" s="395"/>
      <c r="OL74" s="395"/>
      <c r="OM74" s="395"/>
      <c r="ON74" s="395"/>
      <c r="OO74" s="395"/>
      <c r="OP74" s="395"/>
      <c r="OQ74" s="395"/>
      <c r="OR74" s="395"/>
      <c r="OS74" s="395"/>
      <c r="OT74" s="395"/>
      <c r="OU74" s="395"/>
      <c r="OV74" s="395"/>
      <c r="OW74" s="395"/>
      <c r="OX74" s="395"/>
      <c r="OY74" s="395"/>
      <c r="OZ74" s="395"/>
      <c r="PA74" s="395"/>
      <c r="PB74" s="395"/>
      <c r="PC74" s="395"/>
      <c r="PD74" s="395"/>
      <c r="PE74" s="395"/>
      <c r="PF74" s="395"/>
      <c r="PG74" s="395"/>
      <c r="PH74" s="395"/>
      <c r="PI74" s="395"/>
      <c r="PJ74" s="395"/>
      <c r="PK74" s="395"/>
      <c r="PL74" s="395"/>
      <c r="PM74" s="395"/>
      <c r="PN74" s="395"/>
      <c r="PO74" s="395"/>
      <c r="PP74" s="395"/>
      <c r="PQ74" s="395"/>
      <c r="PR74" s="395"/>
      <c r="PS74" s="395"/>
      <c r="PT74" s="395"/>
      <c r="PU74" s="395"/>
      <c r="PV74" s="395"/>
      <c r="PW74" s="395"/>
      <c r="PX74" s="395"/>
      <c r="PY74" s="395"/>
      <c r="PZ74" s="395"/>
      <c r="QA74" s="395"/>
      <c r="QB74" s="395"/>
      <c r="QC74" s="395"/>
      <c r="QD74" s="395"/>
      <c r="QE74" s="395"/>
      <c r="QF74" s="395"/>
      <c r="QG74" s="395"/>
      <c r="QH74" s="395"/>
      <c r="QI74" s="395"/>
      <c r="QJ74" s="395"/>
      <c r="QK74" s="395"/>
      <c r="QL74" s="395"/>
      <c r="QM74" s="395"/>
      <c r="QN74" s="395"/>
      <c r="QO74" s="395"/>
      <c r="QP74" s="395"/>
      <c r="QQ74" s="395"/>
      <c r="QR74" s="395"/>
      <c r="QS74" s="395"/>
      <c r="QT74" s="395"/>
      <c r="QU74" s="395"/>
      <c r="QV74" s="395"/>
      <c r="QW74" s="395"/>
      <c r="QX74" s="395"/>
      <c r="QY74" s="395"/>
      <c r="QZ74" s="395"/>
      <c r="RA74" s="395"/>
      <c r="RB74" s="395"/>
      <c r="RC74" s="395"/>
      <c r="RD74" s="395"/>
      <c r="RE74" s="395"/>
      <c r="RF74" s="395"/>
      <c r="RG74" s="395"/>
      <c r="RH74" s="395"/>
      <c r="RI74" s="395"/>
      <c r="RJ74" s="395"/>
      <c r="RK74" s="395"/>
      <c r="RL74" s="395"/>
      <c r="RM74" s="395"/>
      <c r="RN74" s="395"/>
      <c r="RO74" s="395"/>
      <c r="RP74" s="395"/>
      <c r="RQ74" s="395"/>
      <c r="RR74" s="395"/>
      <c r="RS74" s="395"/>
      <c r="RT74" s="395"/>
      <c r="RU74" s="395"/>
      <c r="RV74" s="395"/>
      <c r="RW74" s="395"/>
      <c r="RX74" s="395"/>
      <c r="RY74" s="395"/>
      <c r="RZ74" s="395"/>
      <c r="SA74" s="395"/>
      <c r="SB74" s="395"/>
      <c r="SC74" s="395"/>
      <c r="SD74" s="395"/>
      <c r="SE74" s="395"/>
      <c r="SF74" s="395"/>
      <c r="SG74" s="395"/>
      <c r="SH74" s="395"/>
      <c r="SI74" s="395"/>
      <c r="SJ74" s="395"/>
      <c r="SK74" s="395"/>
      <c r="SL74" s="395"/>
      <c r="SM74" s="395"/>
      <c r="SN74" s="395"/>
      <c r="SO74" s="395"/>
      <c r="SP74" s="395"/>
      <c r="SQ74" s="395"/>
      <c r="SR74" s="395"/>
      <c r="SS74" s="395"/>
      <c r="ST74" s="395"/>
      <c r="SU74" s="395"/>
      <c r="SV74" s="395"/>
      <c r="SW74" s="395"/>
      <c r="SX74" s="395"/>
      <c r="SY74" s="395"/>
      <c r="SZ74" s="395"/>
      <c r="TA74" s="395"/>
      <c r="TB74" s="395"/>
      <c r="TC74" s="395"/>
      <c r="TD74" s="395"/>
      <c r="TE74" s="395"/>
      <c r="TF74" s="395"/>
      <c r="TG74" s="395"/>
      <c r="TH74" s="395"/>
      <c r="TI74" s="395"/>
      <c r="TJ74" s="395"/>
      <c r="TK74" s="395"/>
    </row>
    <row r="75" spans="1:531" ht="24.75" customHeight="1" x14ac:dyDescent="0.2">
      <c r="B75" s="1016" t="s">
        <v>806</v>
      </c>
      <c r="C75" s="909"/>
      <c r="D75" s="909"/>
      <c r="E75" s="909"/>
      <c r="F75" s="909"/>
      <c r="G75" s="909"/>
      <c r="H75" s="909"/>
      <c r="I75" s="909"/>
      <c r="J75" s="909"/>
      <c r="K75" s="909"/>
      <c r="L75" s="909"/>
      <c r="M75" s="909"/>
      <c r="N75" s="909"/>
      <c r="O75" s="909"/>
      <c r="P75" s="909"/>
      <c r="Q75" s="909"/>
      <c r="R75" s="909"/>
      <c r="S75" s="909"/>
      <c r="T75" s="909"/>
      <c r="U75" s="909"/>
      <c r="V75" s="910"/>
      <c r="X75" s="1016" t="s">
        <v>807</v>
      </c>
      <c r="Y75" s="909"/>
      <c r="Z75" s="909"/>
      <c r="AA75" s="909"/>
      <c r="AB75" s="909"/>
      <c r="AC75" s="909"/>
      <c r="AD75" s="909"/>
      <c r="AE75" s="909"/>
      <c r="AF75" s="909"/>
      <c r="AG75" s="909"/>
      <c r="AH75" s="909"/>
      <c r="AI75" s="909"/>
      <c r="AJ75" s="909"/>
      <c r="AK75" s="909"/>
      <c r="AL75" s="909"/>
      <c r="AM75" s="909"/>
      <c r="AN75" s="909"/>
      <c r="AO75" s="909"/>
      <c r="AP75" s="909"/>
      <c r="AQ75" s="909"/>
      <c r="AR75" s="910"/>
      <c r="AT75" s="1016" t="s">
        <v>808</v>
      </c>
      <c r="AU75" s="909"/>
      <c r="AV75" s="909"/>
      <c r="AW75" s="909"/>
      <c r="AX75" s="909"/>
      <c r="AY75" s="909"/>
      <c r="AZ75" s="909"/>
      <c r="BA75" s="909"/>
      <c r="BB75" s="909"/>
      <c r="BC75" s="909"/>
      <c r="BD75" s="909"/>
      <c r="BE75" s="909"/>
      <c r="BF75" s="909"/>
      <c r="BG75" s="909"/>
      <c r="BH75" s="909"/>
      <c r="BI75" s="909"/>
      <c r="BJ75" s="909"/>
      <c r="BK75" s="909"/>
      <c r="BL75" s="909"/>
      <c r="BM75" s="909"/>
      <c r="BN75" s="910"/>
      <c r="BP75" s="1016" t="s">
        <v>809</v>
      </c>
      <c r="BQ75" s="909"/>
      <c r="BR75" s="909"/>
      <c r="BS75" s="909"/>
      <c r="BT75" s="909"/>
      <c r="BU75" s="909"/>
      <c r="BV75" s="909"/>
      <c r="BW75" s="909"/>
      <c r="BX75" s="909"/>
      <c r="BY75" s="909"/>
      <c r="BZ75" s="909"/>
      <c r="CA75" s="909"/>
      <c r="CB75" s="909"/>
      <c r="CC75" s="909"/>
      <c r="CD75" s="909"/>
      <c r="CE75" s="909"/>
      <c r="CF75" s="909"/>
      <c r="CG75" s="909"/>
      <c r="CH75" s="909"/>
      <c r="CI75" s="909"/>
      <c r="CJ75" s="910"/>
      <c r="CL75" s="1016" t="s">
        <v>810</v>
      </c>
      <c r="CM75" s="909"/>
      <c r="CN75" s="909"/>
      <c r="CO75" s="909"/>
      <c r="CP75" s="909"/>
      <c r="CQ75" s="909"/>
      <c r="CR75" s="909"/>
      <c r="CS75" s="909"/>
      <c r="CT75" s="909"/>
      <c r="CU75" s="909"/>
      <c r="CV75" s="909"/>
      <c r="CW75" s="909"/>
      <c r="CX75" s="909"/>
      <c r="CY75" s="909"/>
      <c r="CZ75" s="909"/>
      <c r="DA75" s="909"/>
      <c r="DB75" s="909"/>
      <c r="DC75" s="909"/>
      <c r="DD75" s="909"/>
      <c r="DE75" s="909"/>
      <c r="DF75" s="910"/>
      <c r="HA75" s="115"/>
      <c r="HB75" s="199">
        <f>リスト!C74</f>
        <v>0</v>
      </c>
      <c r="HC75" s="111" t="str">
        <f>IF(リスト!D74="","",リスト!D74)</f>
        <v/>
      </c>
      <c r="HD75" s="111" t="str">
        <f>IF(リスト!F74="","",リスト!F74)</f>
        <v/>
      </c>
      <c r="HE75" s="111" t="str">
        <f>IF(リスト!E74="","",リスト!E74)</f>
        <v/>
      </c>
      <c r="HF75" s="202" t="str">
        <f>IF(リスト!G74="","",リスト!G74)</f>
        <v/>
      </c>
      <c r="HG75" s="77" t="str">
        <f>IF(リスト!H74="","",リスト!H74)</f>
        <v>大和田</v>
      </c>
      <c r="HH75" s="77" t="str">
        <f>IF(リスト!I74="","",リスト!I74)</f>
        <v>味　生</v>
      </c>
      <c r="HI75" s="77" t="str">
        <f>IF(リスト!J74="","",リスト!J74)</f>
        <v>土師ノ里</v>
      </c>
      <c r="HJ75" s="77" t="str">
        <f>IF(リスト!K74="","",リスト!K74)</f>
        <v>　岬　</v>
      </c>
      <c r="HK75" s="77" t="str">
        <f>IF(リスト!L74="","",リスト!L74)</f>
        <v>ポート南</v>
      </c>
      <c r="HL75" s="77" t="str">
        <f>IF(リスト!M74="","",リスト!M74)</f>
        <v>ゆりのき台</v>
      </c>
      <c r="HM75" s="77" t="str">
        <f>IF(リスト!N74="","",リスト!N74)</f>
        <v/>
      </c>
      <c r="HN75" s="77" t="str">
        <f>IF(リスト!O74="","",リスト!O74)</f>
        <v/>
      </c>
      <c r="HO75" s="460" t="str">
        <f>IF(リスト!P74="","",リスト!P74)</f>
        <v/>
      </c>
      <c r="IV75" s="395"/>
      <c r="IW75" s="395"/>
      <c r="IX75" s="395"/>
      <c r="IY75" s="395"/>
      <c r="IZ75" s="395"/>
      <c r="JA75" s="395"/>
      <c r="JB75" s="395"/>
      <c r="JC75" s="395"/>
      <c r="JD75" s="395"/>
      <c r="JE75" s="395"/>
      <c r="JF75" s="395"/>
      <c r="JG75" s="395"/>
      <c r="JH75" s="395"/>
      <c r="JI75" s="395"/>
      <c r="JJ75" s="395"/>
      <c r="JK75" s="395"/>
      <c r="JL75" s="395"/>
      <c r="JM75" s="395"/>
      <c r="JN75" s="395"/>
      <c r="JO75" s="395"/>
      <c r="JP75" s="395"/>
      <c r="JQ75" s="395"/>
      <c r="JR75" s="395"/>
      <c r="JS75" s="395"/>
      <c r="JT75" s="395"/>
      <c r="JU75" s="395"/>
      <c r="JV75" s="395"/>
      <c r="JW75" s="395"/>
      <c r="JX75" s="395"/>
      <c r="JY75" s="395"/>
      <c r="JZ75" s="395"/>
      <c r="KA75" s="395"/>
      <c r="KB75" s="395"/>
      <c r="KC75" s="395"/>
      <c r="KD75" s="395"/>
      <c r="KE75" s="395"/>
      <c r="KF75" s="395"/>
      <c r="KG75" s="395"/>
      <c r="KH75" s="395"/>
      <c r="KI75" s="395"/>
      <c r="KJ75" s="395"/>
      <c r="KK75" s="395"/>
      <c r="KL75" s="395"/>
      <c r="KM75" s="395"/>
      <c r="KN75" s="395"/>
      <c r="KO75" s="395"/>
      <c r="KP75" s="395"/>
      <c r="KQ75" s="395"/>
      <c r="KR75" s="395"/>
      <c r="KS75" s="395"/>
      <c r="KT75" s="395"/>
      <c r="KU75" s="395"/>
      <c r="KV75" s="395"/>
      <c r="KW75" s="395"/>
      <c r="KX75" s="395"/>
      <c r="KY75" s="395"/>
      <c r="KZ75" s="395"/>
      <c r="LA75" s="395"/>
      <c r="LB75" s="395"/>
      <c r="LC75" s="395"/>
      <c r="LD75" s="395"/>
      <c r="LE75" s="395"/>
      <c r="LF75" s="395"/>
      <c r="LG75" s="395"/>
      <c r="LH75" s="395"/>
      <c r="LI75" s="395"/>
      <c r="LJ75" s="395"/>
      <c r="LK75" s="395"/>
      <c r="LL75" s="395"/>
      <c r="LM75" s="395"/>
      <c r="LN75" s="395"/>
      <c r="LO75" s="395"/>
      <c r="LP75" s="395"/>
      <c r="LQ75" s="395"/>
      <c r="LR75" s="395"/>
      <c r="LS75" s="395"/>
      <c r="LT75" s="395"/>
      <c r="LU75" s="395"/>
      <c r="LV75" s="395"/>
      <c r="LW75" s="395"/>
      <c r="LX75" s="395"/>
      <c r="LY75" s="395"/>
      <c r="LZ75" s="395"/>
      <c r="MA75" s="395"/>
      <c r="MB75" s="395"/>
      <c r="MC75" s="395"/>
      <c r="MD75" s="395"/>
      <c r="ME75" s="395"/>
      <c r="MF75" s="395"/>
      <c r="MG75" s="395"/>
      <c r="MH75" s="395"/>
      <c r="MI75" s="395"/>
      <c r="MJ75" s="395"/>
      <c r="MK75" s="395"/>
      <c r="ML75" s="395"/>
      <c r="MM75" s="395"/>
      <c r="MN75" s="395"/>
      <c r="MO75" s="395"/>
      <c r="MP75" s="395"/>
      <c r="MQ75" s="395"/>
      <c r="MR75" s="395"/>
      <c r="MS75" s="395"/>
      <c r="MT75" s="395"/>
      <c r="MU75" s="395"/>
      <c r="MV75" s="395"/>
      <c r="MW75" s="395"/>
      <c r="MX75" s="395"/>
      <c r="MY75" s="395"/>
      <c r="MZ75" s="395"/>
      <c r="NA75" s="395"/>
      <c r="NB75" s="395"/>
      <c r="NC75" s="395"/>
      <c r="ND75" s="395"/>
      <c r="NE75" s="395"/>
      <c r="NF75" s="395"/>
      <c r="NG75" s="395"/>
      <c r="NH75" s="395"/>
      <c r="NI75" s="395"/>
      <c r="NJ75" s="395"/>
      <c r="NK75" s="395"/>
      <c r="NL75" s="395"/>
      <c r="NM75" s="395"/>
      <c r="NN75" s="395"/>
      <c r="NO75" s="395"/>
      <c r="NP75" s="395"/>
      <c r="NQ75" s="395"/>
      <c r="NR75" s="395"/>
      <c r="NS75" s="395"/>
      <c r="NT75" s="395"/>
      <c r="NU75" s="395"/>
      <c r="NV75" s="395"/>
      <c r="NW75" s="395"/>
      <c r="NX75" s="395"/>
      <c r="NY75" s="395"/>
      <c r="NZ75" s="395"/>
      <c r="OA75" s="395"/>
      <c r="OB75" s="395"/>
      <c r="OC75" s="395"/>
      <c r="OD75" s="395"/>
      <c r="OE75" s="395"/>
      <c r="OF75" s="395"/>
      <c r="OG75" s="395"/>
      <c r="OH75" s="395"/>
      <c r="OI75" s="395"/>
      <c r="OJ75" s="395"/>
      <c r="OK75" s="395"/>
      <c r="OL75" s="395"/>
      <c r="OM75" s="395"/>
      <c r="ON75" s="395"/>
      <c r="OO75" s="395"/>
      <c r="OP75" s="395"/>
      <c r="OQ75" s="395"/>
      <c r="OR75" s="395"/>
      <c r="OS75" s="395"/>
      <c r="OT75" s="395"/>
      <c r="OU75" s="395"/>
      <c r="OV75" s="395"/>
      <c r="OW75" s="395"/>
      <c r="OX75" s="395"/>
      <c r="OY75" s="395"/>
      <c r="OZ75" s="395"/>
      <c r="PA75" s="395"/>
      <c r="PB75" s="395"/>
      <c r="PC75" s="395"/>
      <c r="PD75" s="395"/>
      <c r="PE75" s="395"/>
      <c r="PF75" s="395"/>
      <c r="PG75" s="395"/>
      <c r="PH75" s="395"/>
      <c r="PI75" s="395"/>
      <c r="PJ75" s="395"/>
      <c r="PK75" s="395"/>
      <c r="PL75" s="395"/>
      <c r="PM75" s="395"/>
      <c r="PN75" s="395"/>
      <c r="PO75" s="395"/>
      <c r="PP75" s="395"/>
      <c r="PQ75" s="395"/>
      <c r="PR75" s="395"/>
      <c r="PS75" s="395"/>
      <c r="PT75" s="395"/>
      <c r="PU75" s="395"/>
      <c r="PV75" s="395"/>
      <c r="PW75" s="395"/>
      <c r="PX75" s="395"/>
      <c r="PY75" s="395"/>
      <c r="PZ75" s="395"/>
      <c r="QA75" s="395"/>
      <c r="QB75" s="395"/>
      <c r="QC75" s="395"/>
      <c r="QD75" s="395"/>
      <c r="QE75" s="395"/>
      <c r="QF75" s="395"/>
      <c r="QG75" s="395"/>
      <c r="QH75" s="395"/>
      <c r="QI75" s="395"/>
      <c r="QJ75" s="395"/>
      <c r="QK75" s="395"/>
      <c r="QL75" s="395"/>
      <c r="QM75" s="395"/>
      <c r="QN75" s="395"/>
      <c r="QO75" s="395"/>
      <c r="QP75" s="395"/>
      <c r="QQ75" s="395"/>
      <c r="QR75" s="395"/>
      <c r="QS75" s="395"/>
      <c r="QT75" s="395"/>
      <c r="QU75" s="395"/>
      <c r="QV75" s="395"/>
      <c r="QW75" s="395"/>
      <c r="QX75" s="395"/>
      <c r="QY75" s="395"/>
      <c r="QZ75" s="395"/>
      <c r="RA75" s="395"/>
      <c r="RB75" s="395"/>
      <c r="RC75" s="395"/>
      <c r="RD75" s="395"/>
      <c r="RE75" s="395"/>
      <c r="RF75" s="395"/>
      <c r="RG75" s="395"/>
      <c r="RH75" s="395"/>
      <c r="RI75" s="395"/>
      <c r="RJ75" s="395"/>
      <c r="RK75" s="395"/>
      <c r="RL75" s="395"/>
      <c r="RM75" s="395"/>
      <c r="RN75" s="395"/>
      <c r="RO75" s="395"/>
      <c r="RP75" s="395"/>
      <c r="RQ75" s="395"/>
      <c r="RR75" s="395"/>
      <c r="RS75" s="395"/>
      <c r="RT75" s="395"/>
      <c r="RU75" s="395"/>
      <c r="RV75" s="395"/>
      <c r="RW75" s="395"/>
      <c r="RX75" s="395"/>
      <c r="RY75" s="395"/>
      <c r="RZ75" s="395"/>
      <c r="SA75" s="395"/>
      <c r="SB75" s="395"/>
      <c r="SC75" s="395"/>
      <c r="SD75" s="395"/>
      <c r="SE75" s="395"/>
      <c r="SF75" s="395"/>
      <c r="SG75" s="395"/>
      <c r="SH75" s="395"/>
      <c r="SI75" s="395"/>
      <c r="SJ75" s="395"/>
      <c r="SK75" s="395"/>
      <c r="SL75" s="395"/>
      <c r="SM75" s="395"/>
      <c r="SN75" s="395"/>
      <c r="SO75" s="395"/>
      <c r="SP75" s="395"/>
      <c r="SQ75" s="395"/>
      <c r="SR75" s="395"/>
      <c r="SS75" s="395"/>
      <c r="ST75" s="395"/>
      <c r="SU75" s="395"/>
      <c r="SV75" s="395"/>
      <c r="SW75" s="395"/>
      <c r="SX75" s="395"/>
      <c r="SY75" s="395"/>
      <c r="SZ75" s="395"/>
      <c r="TA75" s="395"/>
      <c r="TB75" s="395"/>
      <c r="TC75" s="395"/>
      <c r="TD75" s="395"/>
      <c r="TE75" s="395"/>
      <c r="TF75" s="395"/>
      <c r="TG75" s="395"/>
      <c r="TH75" s="395"/>
      <c r="TI75" s="395"/>
      <c r="TJ75" s="395"/>
      <c r="TK75" s="395"/>
    </row>
    <row r="76" spans="1:531" ht="24.75" customHeight="1" x14ac:dyDescent="0.2">
      <c r="B76" s="396" t="str">
        <f>IF(FQ5="内勤",FQ9,IF(FQ5="在宅",FQ9,""))</f>
        <v>山　内</v>
      </c>
      <c r="C76" s="396" t="str">
        <f t="shared" ref="C76:V76" si="347">IF(FR5="内勤",FR9,IF(FR5="在宅",FR9,""))</f>
        <v>内　方</v>
      </c>
      <c r="D76" s="396" t="str">
        <f t="shared" si="347"/>
        <v>平　澤</v>
      </c>
      <c r="E76" s="396" t="str">
        <f t="shared" si="347"/>
        <v>船　水</v>
      </c>
      <c r="F76" s="396" t="str">
        <f t="shared" si="347"/>
        <v>菅　野</v>
      </c>
      <c r="G76" s="396" t="str">
        <f t="shared" si="347"/>
        <v>金　山</v>
      </c>
      <c r="H76" s="396" t="str">
        <f t="shared" si="347"/>
        <v>荒　木</v>
      </c>
      <c r="I76" s="396" t="str">
        <f t="shared" si="347"/>
        <v>今　井</v>
      </c>
      <c r="J76" s="396" t="str">
        <f t="shared" si="347"/>
        <v/>
      </c>
      <c r="K76" s="396" t="str">
        <f t="shared" si="347"/>
        <v>古　澤</v>
      </c>
      <c r="L76" s="396" t="str">
        <f t="shared" si="347"/>
        <v/>
      </c>
      <c r="M76" s="396" t="str">
        <f t="shared" si="347"/>
        <v>平　松</v>
      </c>
      <c r="N76" s="396" t="str">
        <f t="shared" si="347"/>
        <v>中　嶋</v>
      </c>
      <c r="O76" s="396" t="str">
        <f t="shared" si="347"/>
        <v>藤　本</v>
      </c>
      <c r="P76" s="396" t="str">
        <f t="shared" si="347"/>
        <v>幸　岡</v>
      </c>
      <c r="Q76" s="396" t="str">
        <f t="shared" si="347"/>
        <v>宮　地</v>
      </c>
      <c r="R76" s="396" t="str">
        <f t="shared" si="347"/>
        <v/>
      </c>
      <c r="S76" s="396" t="str">
        <f t="shared" si="347"/>
        <v/>
      </c>
      <c r="T76" s="396" t="str">
        <f t="shared" si="347"/>
        <v/>
      </c>
      <c r="U76" s="396" t="str">
        <f t="shared" si="347"/>
        <v/>
      </c>
      <c r="V76" s="396" t="str">
        <f t="shared" si="347"/>
        <v/>
      </c>
      <c r="W76" s="395"/>
      <c r="X76" s="396" t="str">
        <f>IF(FQ13="内勤",FQ17,IF(FQ13="在宅",FQ17,""))</f>
        <v/>
      </c>
      <c r="Y76" s="396" t="str">
        <f t="shared" ref="Y76:AR76" si="348">IF(FR13="内勤",FR17,IF(FR13="在宅",FR17,""))</f>
        <v/>
      </c>
      <c r="Z76" s="396" t="str">
        <f t="shared" si="348"/>
        <v/>
      </c>
      <c r="AA76" s="396" t="str">
        <f t="shared" si="348"/>
        <v/>
      </c>
      <c r="AB76" s="396" t="str">
        <f t="shared" si="348"/>
        <v/>
      </c>
      <c r="AC76" s="396" t="str">
        <f t="shared" si="348"/>
        <v/>
      </c>
      <c r="AD76" s="396" t="str">
        <f t="shared" si="348"/>
        <v/>
      </c>
      <c r="AE76" s="396" t="str">
        <f t="shared" si="348"/>
        <v/>
      </c>
      <c r="AF76" s="396" t="str">
        <f t="shared" si="348"/>
        <v/>
      </c>
      <c r="AG76" s="396" t="str">
        <f t="shared" si="348"/>
        <v/>
      </c>
      <c r="AH76" s="396" t="str">
        <f t="shared" si="348"/>
        <v/>
      </c>
      <c r="AI76" s="396" t="str">
        <f t="shared" si="348"/>
        <v/>
      </c>
      <c r="AJ76" s="396" t="str">
        <f t="shared" si="348"/>
        <v/>
      </c>
      <c r="AK76" s="396" t="str">
        <f t="shared" si="348"/>
        <v/>
      </c>
      <c r="AL76" s="396" t="str">
        <f t="shared" si="348"/>
        <v/>
      </c>
      <c r="AM76" s="396" t="str">
        <f t="shared" si="348"/>
        <v/>
      </c>
      <c r="AN76" s="396" t="str">
        <f t="shared" si="348"/>
        <v/>
      </c>
      <c r="AO76" s="396" t="str">
        <f t="shared" si="348"/>
        <v/>
      </c>
      <c r="AP76" s="396" t="str">
        <f t="shared" si="348"/>
        <v/>
      </c>
      <c r="AQ76" s="396" t="str">
        <f t="shared" si="348"/>
        <v/>
      </c>
      <c r="AR76" s="396" t="str">
        <f t="shared" si="348"/>
        <v/>
      </c>
      <c r="AT76" s="396" t="str">
        <f>IF(FQ21="内勤",FQ25,IF(FQ21="在宅",FQ25,""))</f>
        <v>山　内</v>
      </c>
      <c r="AU76" s="396" t="str">
        <f t="shared" ref="AU76:BN76" si="349">IF(FR21="内勤",FR25,IF(FR21="在宅",FR25,""))</f>
        <v>内　方</v>
      </c>
      <c r="AV76" s="396" t="str">
        <f t="shared" si="349"/>
        <v>平　澤</v>
      </c>
      <c r="AW76" s="396" t="str">
        <f t="shared" si="349"/>
        <v>船　水</v>
      </c>
      <c r="AX76" s="396" t="str">
        <f t="shared" si="349"/>
        <v>菅　野</v>
      </c>
      <c r="AY76" s="396" t="str">
        <f t="shared" si="349"/>
        <v>金　山</v>
      </c>
      <c r="AZ76" s="396" t="str">
        <f t="shared" si="349"/>
        <v>荒　木</v>
      </c>
      <c r="BA76" s="396" t="str">
        <f t="shared" si="349"/>
        <v>今　井</v>
      </c>
      <c r="BB76" s="396" t="str">
        <f t="shared" si="349"/>
        <v>平　岡</v>
      </c>
      <c r="BC76" s="396" t="str">
        <f t="shared" si="349"/>
        <v>古　澤</v>
      </c>
      <c r="BD76" s="396" t="str">
        <f t="shared" si="349"/>
        <v>髙比良</v>
      </c>
      <c r="BE76" s="396" t="str">
        <f t="shared" si="349"/>
        <v>平　松</v>
      </c>
      <c r="BF76" s="396" t="str">
        <f t="shared" si="349"/>
        <v>中　嶋</v>
      </c>
      <c r="BG76" s="396" t="str">
        <f t="shared" si="349"/>
        <v>藤　本</v>
      </c>
      <c r="BH76" s="396" t="str">
        <f t="shared" si="349"/>
        <v>幸　岡</v>
      </c>
      <c r="BI76" s="396" t="str">
        <f t="shared" si="349"/>
        <v>宮　地</v>
      </c>
      <c r="BJ76" s="396" t="str">
        <f t="shared" si="349"/>
        <v>西　山</v>
      </c>
      <c r="BK76" s="396" t="str">
        <f t="shared" si="349"/>
        <v/>
      </c>
      <c r="BL76" s="396" t="str">
        <f t="shared" si="349"/>
        <v/>
      </c>
      <c r="BM76" s="396" t="str">
        <f t="shared" si="349"/>
        <v/>
      </c>
      <c r="BN76" s="396" t="str">
        <f t="shared" si="349"/>
        <v/>
      </c>
      <c r="BP76" s="396" t="str">
        <f>IF(FQ29="内勤",FQ33,IF(FQ29="在宅",FQ33,""))</f>
        <v/>
      </c>
      <c r="BQ76" s="396" t="str">
        <f t="shared" ref="BQ76:CJ76" si="350">IF(FR29="内勤",FR33,IF(FR29="在宅",FR33,""))</f>
        <v/>
      </c>
      <c r="BR76" s="396" t="str">
        <f t="shared" si="350"/>
        <v/>
      </c>
      <c r="BS76" s="396" t="str">
        <f t="shared" si="350"/>
        <v/>
      </c>
      <c r="BT76" s="396" t="str">
        <f t="shared" si="350"/>
        <v/>
      </c>
      <c r="BU76" s="396" t="str">
        <f t="shared" si="350"/>
        <v/>
      </c>
      <c r="BV76" s="396" t="str">
        <f t="shared" si="350"/>
        <v/>
      </c>
      <c r="BW76" s="396" t="str">
        <f t="shared" si="350"/>
        <v/>
      </c>
      <c r="BX76" s="396" t="str">
        <f t="shared" si="350"/>
        <v/>
      </c>
      <c r="BY76" s="396" t="str">
        <f t="shared" si="350"/>
        <v/>
      </c>
      <c r="BZ76" s="396" t="str">
        <f t="shared" si="350"/>
        <v/>
      </c>
      <c r="CA76" s="396" t="str">
        <f t="shared" si="350"/>
        <v/>
      </c>
      <c r="CB76" s="396" t="str">
        <f t="shared" si="350"/>
        <v/>
      </c>
      <c r="CC76" s="396" t="str">
        <f t="shared" si="350"/>
        <v/>
      </c>
      <c r="CD76" s="396" t="str">
        <f t="shared" si="350"/>
        <v/>
      </c>
      <c r="CE76" s="396" t="str">
        <f t="shared" si="350"/>
        <v/>
      </c>
      <c r="CF76" s="396" t="str">
        <f t="shared" si="350"/>
        <v/>
      </c>
      <c r="CG76" s="396" t="str">
        <f t="shared" si="350"/>
        <v/>
      </c>
      <c r="CH76" s="396" t="str">
        <f t="shared" si="350"/>
        <v/>
      </c>
      <c r="CI76" s="396" t="str">
        <f t="shared" si="350"/>
        <v/>
      </c>
      <c r="CJ76" s="396" t="str">
        <f t="shared" si="350"/>
        <v/>
      </c>
      <c r="CL76" s="396" t="str">
        <f>IF(FQ37="内勤",FQ41,IF(FQ37="在宅",FQ41,""))</f>
        <v/>
      </c>
      <c r="CM76" s="396" t="str">
        <f t="shared" ref="CM76:DF76" si="351">IF(FR37="内勤",FR41,IF(FR37="在宅",FR41,""))</f>
        <v/>
      </c>
      <c r="CN76" s="396" t="str">
        <f t="shared" si="351"/>
        <v/>
      </c>
      <c r="CO76" s="396" t="str">
        <f t="shared" si="351"/>
        <v/>
      </c>
      <c r="CP76" s="396" t="str">
        <f t="shared" si="351"/>
        <v/>
      </c>
      <c r="CQ76" s="396" t="str">
        <f t="shared" si="351"/>
        <v/>
      </c>
      <c r="CR76" s="396" t="str">
        <f t="shared" si="351"/>
        <v/>
      </c>
      <c r="CS76" s="396" t="str">
        <f t="shared" si="351"/>
        <v/>
      </c>
      <c r="CT76" s="396" t="str">
        <f t="shared" si="351"/>
        <v/>
      </c>
      <c r="CU76" s="396" t="str">
        <f t="shared" si="351"/>
        <v/>
      </c>
      <c r="CV76" s="396" t="str">
        <f t="shared" si="351"/>
        <v/>
      </c>
      <c r="CW76" s="396" t="str">
        <f t="shared" si="351"/>
        <v/>
      </c>
      <c r="CX76" s="396" t="str">
        <f t="shared" si="351"/>
        <v/>
      </c>
      <c r="CY76" s="396" t="str">
        <f t="shared" si="351"/>
        <v/>
      </c>
      <c r="CZ76" s="396" t="str">
        <f t="shared" si="351"/>
        <v/>
      </c>
      <c r="DA76" s="396" t="str">
        <f t="shared" si="351"/>
        <v/>
      </c>
      <c r="DB76" s="396" t="str">
        <f t="shared" si="351"/>
        <v/>
      </c>
      <c r="DC76" s="396" t="str">
        <f t="shared" si="351"/>
        <v/>
      </c>
      <c r="DD76" s="396" t="str">
        <f t="shared" si="351"/>
        <v/>
      </c>
      <c r="DE76" s="396" t="str">
        <f t="shared" si="351"/>
        <v/>
      </c>
      <c r="DF76" s="396" t="str">
        <f t="shared" si="351"/>
        <v/>
      </c>
      <c r="HA76" s="115"/>
      <c r="HB76" s="199">
        <f>リスト!C75</f>
        <v>0</v>
      </c>
      <c r="HC76" s="111" t="str">
        <f>IF(リスト!D75="","",リスト!D75)</f>
        <v/>
      </c>
      <c r="HD76" s="111" t="str">
        <f>IF(リスト!F75="","",リスト!F75)</f>
        <v/>
      </c>
      <c r="HE76" s="111" t="str">
        <f>IF(リスト!E75="","",リスト!E75)</f>
        <v/>
      </c>
      <c r="HF76" s="202" t="str">
        <f>IF(リスト!G75="","",リスト!G75)</f>
        <v/>
      </c>
      <c r="HG76" s="77" t="str">
        <f>IF(リスト!H75="","",リスト!H75)</f>
        <v>浜　町</v>
      </c>
      <c r="HH76" s="77" t="str">
        <f>IF(リスト!I75="","",リスト!I75)</f>
        <v>豊里町</v>
      </c>
      <c r="HI76" s="77" t="str">
        <f>IF(リスト!J75="","",リスト!J75)</f>
        <v>恵我ノ荘</v>
      </c>
      <c r="HJ76" s="77" t="str">
        <f>IF(リスト!K75="","",リスト!K75)</f>
        <v>箱　作</v>
      </c>
      <c r="HK76" s="459" t="str">
        <f>IF(リスト!L75="","",リスト!L75)</f>
        <v/>
      </c>
      <c r="HL76" s="77" t="str">
        <f>IF(リスト!M75="","",リスト!M75)</f>
        <v>鹿の子台</v>
      </c>
      <c r="HM76" s="77" t="str">
        <f>IF(リスト!N75="","",リスト!N75)</f>
        <v/>
      </c>
      <c r="HN76" s="77" t="str">
        <f>IF(リスト!O75="","",リスト!O75)</f>
        <v/>
      </c>
      <c r="HO76" s="460" t="str">
        <f>IF(リスト!P75="","",リスト!P75)</f>
        <v/>
      </c>
      <c r="IV76" s="395"/>
      <c r="IW76" s="395"/>
      <c r="IX76" s="395"/>
      <c r="IY76" s="395"/>
      <c r="IZ76" s="395"/>
      <c r="JA76" s="395"/>
      <c r="JB76" s="395"/>
      <c r="JC76" s="395"/>
      <c r="JD76" s="395"/>
      <c r="JE76" s="395"/>
      <c r="JF76" s="395"/>
      <c r="JG76" s="395"/>
      <c r="JH76" s="395"/>
      <c r="JI76" s="395"/>
      <c r="JJ76" s="395"/>
      <c r="JK76" s="395"/>
      <c r="JL76" s="395"/>
      <c r="JM76" s="395"/>
      <c r="JN76" s="395"/>
      <c r="JO76" s="395"/>
      <c r="JP76" s="395"/>
      <c r="JQ76" s="395"/>
      <c r="JR76" s="395"/>
      <c r="JS76" s="395"/>
      <c r="JT76" s="395"/>
      <c r="JU76" s="395"/>
      <c r="JV76" s="395"/>
      <c r="JW76" s="395"/>
      <c r="JX76" s="395"/>
      <c r="JY76" s="395"/>
      <c r="JZ76" s="395"/>
      <c r="KA76" s="395"/>
      <c r="KB76" s="395"/>
      <c r="KC76" s="395"/>
      <c r="KD76" s="395"/>
      <c r="KE76" s="395"/>
      <c r="KF76" s="395"/>
      <c r="KG76" s="395"/>
      <c r="KH76" s="395"/>
      <c r="KI76" s="395"/>
      <c r="KJ76" s="395"/>
      <c r="KK76" s="395"/>
      <c r="KL76" s="395"/>
      <c r="KM76" s="395"/>
      <c r="KN76" s="395"/>
      <c r="KO76" s="395"/>
      <c r="KP76" s="395"/>
      <c r="KQ76" s="395"/>
      <c r="KR76" s="395"/>
      <c r="KS76" s="395"/>
      <c r="KT76" s="395"/>
      <c r="KU76" s="395"/>
      <c r="KV76" s="395"/>
      <c r="KW76" s="395"/>
      <c r="KX76" s="395"/>
      <c r="KY76" s="395"/>
      <c r="KZ76" s="395"/>
      <c r="LA76" s="395"/>
      <c r="LB76" s="395"/>
      <c r="LC76" s="395"/>
      <c r="LD76" s="395"/>
      <c r="LE76" s="395"/>
      <c r="LF76" s="395"/>
      <c r="LG76" s="395"/>
      <c r="LH76" s="395"/>
      <c r="LI76" s="395"/>
      <c r="LJ76" s="395"/>
      <c r="LK76" s="395"/>
      <c r="LL76" s="395"/>
      <c r="LM76" s="395"/>
      <c r="LN76" s="395"/>
      <c r="LO76" s="395"/>
      <c r="LP76" s="395"/>
      <c r="LQ76" s="395"/>
      <c r="LR76" s="395"/>
      <c r="LS76" s="395"/>
      <c r="LT76" s="395"/>
      <c r="LU76" s="395"/>
      <c r="LV76" s="395"/>
      <c r="LW76" s="395"/>
      <c r="LX76" s="395"/>
      <c r="LY76" s="395"/>
      <c r="LZ76" s="395"/>
      <c r="MA76" s="395"/>
      <c r="MB76" s="395"/>
      <c r="MC76" s="395"/>
      <c r="MD76" s="395"/>
      <c r="ME76" s="395"/>
      <c r="MF76" s="395"/>
      <c r="MG76" s="395"/>
      <c r="MH76" s="395"/>
      <c r="MI76" s="395"/>
      <c r="MJ76" s="395"/>
      <c r="MK76" s="395"/>
      <c r="ML76" s="395"/>
      <c r="MM76" s="395"/>
      <c r="MN76" s="395"/>
      <c r="MO76" s="395"/>
      <c r="MP76" s="395"/>
      <c r="MQ76" s="395"/>
      <c r="MR76" s="395"/>
      <c r="MS76" s="395"/>
      <c r="MT76" s="395"/>
      <c r="MU76" s="395"/>
      <c r="MV76" s="395"/>
      <c r="MW76" s="395"/>
      <c r="MX76" s="395"/>
      <c r="MY76" s="395"/>
      <c r="MZ76" s="395"/>
      <c r="NA76" s="395"/>
      <c r="NB76" s="395"/>
      <c r="NC76" s="395"/>
      <c r="ND76" s="395"/>
      <c r="NE76" s="395"/>
      <c r="NF76" s="395"/>
      <c r="NG76" s="395"/>
      <c r="NH76" s="395"/>
      <c r="NI76" s="395"/>
      <c r="NJ76" s="395"/>
      <c r="NK76" s="395"/>
      <c r="NL76" s="395"/>
      <c r="NM76" s="395"/>
      <c r="NN76" s="395"/>
      <c r="NO76" s="395"/>
      <c r="NP76" s="395"/>
      <c r="NQ76" s="395"/>
      <c r="NR76" s="395"/>
      <c r="NS76" s="395"/>
      <c r="NT76" s="395"/>
      <c r="NU76" s="395"/>
      <c r="NV76" s="395"/>
      <c r="NW76" s="395"/>
      <c r="NX76" s="395"/>
      <c r="NY76" s="395"/>
      <c r="NZ76" s="395"/>
      <c r="OA76" s="395"/>
      <c r="OB76" s="395"/>
      <c r="OC76" s="395"/>
      <c r="OD76" s="395"/>
      <c r="OE76" s="395"/>
      <c r="OF76" s="395"/>
      <c r="OG76" s="395"/>
      <c r="OH76" s="395"/>
      <c r="OI76" s="395"/>
      <c r="OJ76" s="395"/>
      <c r="OK76" s="395"/>
      <c r="OL76" s="395"/>
      <c r="OM76" s="395"/>
      <c r="ON76" s="395"/>
      <c r="OO76" s="395"/>
      <c r="OP76" s="395"/>
      <c r="OQ76" s="395"/>
      <c r="OR76" s="395"/>
      <c r="OS76" s="395"/>
      <c r="OT76" s="395"/>
      <c r="OU76" s="395"/>
      <c r="OV76" s="395"/>
      <c r="OW76" s="395"/>
      <c r="OX76" s="395"/>
      <c r="OY76" s="395"/>
      <c r="OZ76" s="395"/>
      <c r="PA76" s="395"/>
      <c r="PB76" s="395"/>
      <c r="PC76" s="395"/>
      <c r="PD76" s="395"/>
      <c r="PE76" s="395"/>
      <c r="PF76" s="395"/>
      <c r="PG76" s="395"/>
      <c r="PH76" s="395"/>
      <c r="PI76" s="395"/>
      <c r="PJ76" s="395"/>
      <c r="PK76" s="395"/>
      <c r="PL76" s="395"/>
      <c r="PM76" s="395"/>
      <c r="PN76" s="395"/>
      <c r="PO76" s="395"/>
      <c r="PP76" s="395"/>
      <c r="PQ76" s="395"/>
      <c r="PR76" s="395"/>
      <c r="PS76" s="395"/>
      <c r="PT76" s="395"/>
      <c r="PU76" s="395"/>
      <c r="PV76" s="395"/>
      <c r="PW76" s="395"/>
      <c r="PX76" s="395"/>
      <c r="PY76" s="395"/>
      <c r="PZ76" s="395"/>
      <c r="QA76" s="395"/>
      <c r="QB76" s="395"/>
      <c r="QC76" s="395"/>
      <c r="QD76" s="395"/>
      <c r="QE76" s="395"/>
      <c r="QF76" s="395"/>
      <c r="QG76" s="395"/>
      <c r="QH76" s="395"/>
      <c r="QI76" s="395"/>
      <c r="QJ76" s="395"/>
      <c r="QK76" s="395"/>
      <c r="QL76" s="395"/>
      <c r="QM76" s="395"/>
      <c r="QN76" s="395"/>
      <c r="QO76" s="395"/>
      <c r="QP76" s="395"/>
      <c r="QQ76" s="395"/>
      <c r="QR76" s="395"/>
      <c r="QS76" s="395"/>
      <c r="QT76" s="395"/>
      <c r="QU76" s="395"/>
      <c r="QV76" s="395"/>
      <c r="QW76" s="395"/>
      <c r="QX76" s="395"/>
      <c r="QY76" s="395"/>
      <c r="QZ76" s="395"/>
      <c r="RA76" s="395"/>
      <c r="RB76" s="395"/>
      <c r="RC76" s="395"/>
      <c r="RD76" s="395"/>
      <c r="RE76" s="395"/>
      <c r="RF76" s="395"/>
      <c r="RG76" s="395"/>
      <c r="RH76" s="395"/>
      <c r="RI76" s="395"/>
      <c r="RJ76" s="395"/>
      <c r="RK76" s="395"/>
      <c r="RL76" s="395"/>
      <c r="RM76" s="395"/>
      <c r="RN76" s="395"/>
      <c r="RO76" s="395"/>
      <c r="RP76" s="395"/>
      <c r="RQ76" s="395"/>
      <c r="RR76" s="395"/>
      <c r="RS76" s="395"/>
      <c r="RT76" s="395"/>
      <c r="RU76" s="395"/>
      <c r="RV76" s="395"/>
      <c r="RW76" s="395"/>
      <c r="RX76" s="395"/>
      <c r="RY76" s="395"/>
      <c r="RZ76" s="395"/>
      <c r="SA76" s="395"/>
      <c r="SB76" s="395"/>
      <c r="SC76" s="395"/>
      <c r="SD76" s="395"/>
      <c r="SE76" s="395"/>
      <c r="SF76" s="395"/>
      <c r="SG76" s="395"/>
      <c r="SH76" s="395"/>
      <c r="SI76" s="395"/>
      <c r="SJ76" s="395"/>
      <c r="SK76" s="395"/>
      <c r="SL76" s="395"/>
      <c r="SM76" s="395"/>
      <c r="SN76" s="395"/>
      <c r="SO76" s="395"/>
      <c r="SP76" s="395"/>
      <c r="SQ76" s="395"/>
      <c r="SR76" s="395"/>
      <c r="SS76" s="395"/>
      <c r="ST76" s="395"/>
      <c r="SU76" s="395"/>
      <c r="SV76" s="395"/>
      <c r="SW76" s="395"/>
      <c r="SX76" s="395"/>
      <c r="SY76" s="395"/>
      <c r="SZ76" s="395"/>
      <c r="TA76" s="395"/>
      <c r="TB76" s="395"/>
      <c r="TC76" s="395"/>
      <c r="TD76" s="395"/>
      <c r="TE76" s="395"/>
      <c r="TF76" s="395"/>
      <c r="TG76" s="395"/>
      <c r="TH76" s="395"/>
      <c r="TI76" s="395"/>
      <c r="TJ76" s="395"/>
      <c r="TK76" s="395"/>
    </row>
    <row r="77" spans="1:531" ht="24.75" customHeight="1" x14ac:dyDescent="0.2">
      <c r="B77" s="396" t="str">
        <f>IF(B76="",C76,B76)</f>
        <v>山　内</v>
      </c>
      <c r="C77" s="396" t="str">
        <f t="shared" ref="C77:U77" si="352">IF(C76="",D76,C76)</f>
        <v>内　方</v>
      </c>
      <c r="D77" s="396" t="str">
        <f t="shared" si="352"/>
        <v>平　澤</v>
      </c>
      <c r="E77" s="396" t="str">
        <f t="shared" si="352"/>
        <v>船　水</v>
      </c>
      <c r="F77" s="396" t="str">
        <f t="shared" si="352"/>
        <v>菅　野</v>
      </c>
      <c r="G77" s="396" t="str">
        <f t="shared" si="352"/>
        <v>金　山</v>
      </c>
      <c r="H77" s="396" t="str">
        <f t="shared" si="352"/>
        <v>荒　木</v>
      </c>
      <c r="I77" s="396" t="str">
        <f t="shared" si="352"/>
        <v>今　井</v>
      </c>
      <c r="J77" s="396" t="str">
        <f t="shared" si="352"/>
        <v>古　澤</v>
      </c>
      <c r="K77" s="396" t="str">
        <f t="shared" si="352"/>
        <v>古　澤</v>
      </c>
      <c r="L77" s="396" t="str">
        <f t="shared" si="352"/>
        <v>平　松</v>
      </c>
      <c r="M77" s="396" t="str">
        <f t="shared" si="352"/>
        <v>平　松</v>
      </c>
      <c r="N77" s="396" t="str">
        <f t="shared" si="352"/>
        <v>中　嶋</v>
      </c>
      <c r="O77" s="396" t="str">
        <f t="shared" si="352"/>
        <v>藤　本</v>
      </c>
      <c r="P77" s="396" t="str">
        <f t="shared" si="352"/>
        <v>幸　岡</v>
      </c>
      <c r="Q77" s="396" t="str">
        <f t="shared" si="352"/>
        <v>宮　地</v>
      </c>
      <c r="R77" s="396" t="str">
        <f t="shared" si="352"/>
        <v/>
      </c>
      <c r="S77" s="396" t="str">
        <f t="shared" si="352"/>
        <v/>
      </c>
      <c r="T77" s="396" t="str">
        <f t="shared" si="352"/>
        <v/>
      </c>
      <c r="U77" s="396" t="str">
        <f t="shared" si="352"/>
        <v/>
      </c>
      <c r="V77" s="396" t="str">
        <f>IF(V76="","",V76)</f>
        <v/>
      </c>
      <c r="X77" s="396" t="str">
        <f>IF(X76="",Y76,X76)</f>
        <v/>
      </c>
      <c r="Y77" s="396" t="str">
        <f t="shared" ref="Y77" si="353">IF(Y76="",Z76,Y76)</f>
        <v/>
      </c>
      <c r="Z77" s="396" t="str">
        <f t="shared" ref="Z77" si="354">IF(Z76="",AA76,Z76)</f>
        <v/>
      </c>
      <c r="AA77" s="396" t="str">
        <f t="shared" ref="AA77" si="355">IF(AA76="",AB76,AA76)</f>
        <v/>
      </c>
      <c r="AB77" s="396" t="str">
        <f t="shared" ref="AB77" si="356">IF(AB76="",AC76,AB76)</f>
        <v/>
      </c>
      <c r="AC77" s="396" t="str">
        <f t="shared" ref="AC77" si="357">IF(AC76="",AD76,AC76)</f>
        <v/>
      </c>
      <c r="AD77" s="396" t="str">
        <f t="shared" ref="AD77" si="358">IF(AD76="",AE76,AD76)</f>
        <v/>
      </c>
      <c r="AE77" s="396" t="str">
        <f t="shared" ref="AE77" si="359">IF(AE76="",AF76,AE76)</f>
        <v/>
      </c>
      <c r="AF77" s="396" t="str">
        <f t="shared" ref="AF77" si="360">IF(AF76="",AG76,AF76)</f>
        <v/>
      </c>
      <c r="AG77" s="396" t="str">
        <f t="shared" ref="AG77" si="361">IF(AG76="",AH76,AG76)</f>
        <v/>
      </c>
      <c r="AH77" s="396" t="str">
        <f t="shared" ref="AH77" si="362">IF(AH76="",AI76,AH76)</f>
        <v/>
      </c>
      <c r="AI77" s="396" t="str">
        <f t="shared" ref="AI77" si="363">IF(AI76="",AJ76,AI76)</f>
        <v/>
      </c>
      <c r="AJ77" s="396" t="str">
        <f t="shared" ref="AJ77" si="364">IF(AJ76="",AK76,AJ76)</f>
        <v/>
      </c>
      <c r="AK77" s="396" t="str">
        <f t="shared" ref="AK77" si="365">IF(AK76="",AL76,AK76)</f>
        <v/>
      </c>
      <c r="AL77" s="396" t="str">
        <f t="shared" ref="AL77" si="366">IF(AL76="",AM76,AL76)</f>
        <v/>
      </c>
      <c r="AM77" s="396" t="str">
        <f t="shared" ref="AM77" si="367">IF(AM76="",AN76,AM76)</f>
        <v/>
      </c>
      <c r="AN77" s="396" t="str">
        <f t="shared" ref="AN77" si="368">IF(AN76="",AO76,AN76)</f>
        <v/>
      </c>
      <c r="AO77" s="396" t="str">
        <f t="shared" ref="AO77" si="369">IF(AO76="",AP76,AO76)</f>
        <v/>
      </c>
      <c r="AP77" s="396" t="str">
        <f t="shared" ref="AP77" si="370">IF(AP76="",AQ76,AP76)</f>
        <v/>
      </c>
      <c r="AQ77" s="396" t="str">
        <f t="shared" ref="AQ77" si="371">IF(AQ76="",AR76,AQ76)</f>
        <v/>
      </c>
      <c r="AR77" s="396" t="str">
        <f>IF(AR76="","",AR76)</f>
        <v/>
      </c>
      <c r="AT77" s="396" t="str">
        <f>IF(AT76="",AU76,AT76)</f>
        <v>山　内</v>
      </c>
      <c r="AU77" s="396" t="str">
        <f t="shared" ref="AU77" si="372">IF(AU76="",AV76,AU76)</f>
        <v>内　方</v>
      </c>
      <c r="AV77" s="396" t="str">
        <f t="shared" ref="AV77" si="373">IF(AV76="",AW76,AV76)</f>
        <v>平　澤</v>
      </c>
      <c r="AW77" s="396" t="str">
        <f t="shared" ref="AW77" si="374">IF(AW76="",AX76,AW76)</f>
        <v>船　水</v>
      </c>
      <c r="AX77" s="396" t="str">
        <f t="shared" ref="AX77" si="375">IF(AX76="",AY76,AX76)</f>
        <v>菅　野</v>
      </c>
      <c r="AY77" s="396" t="str">
        <f t="shared" ref="AY77" si="376">IF(AY76="",AZ76,AY76)</f>
        <v>金　山</v>
      </c>
      <c r="AZ77" s="396" t="str">
        <f t="shared" ref="AZ77" si="377">IF(AZ76="",BA76,AZ76)</f>
        <v>荒　木</v>
      </c>
      <c r="BA77" s="396" t="str">
        <f t="shared" ref="BA77" si="378">IF(BA76="",BB76,BA76)</f>
        <v>今　井</v>
      </c>
      <c r="BB77" s="396" t="str">
        <f t="shared" ref="BB77" si="379">IF(BB76="",BC76,BB76)</f>
        <v>平　岡</v>
      </c>
      <c r="BC77" s="396" t="str">
        <f t="shared" ref="BC77" si="380">IF(BC76="",BD76,BC76)</f>
        <v>古　澤</v>
      </c>
      <c r="BD77" s="396" t="str">
        <f t="shared" ref="BD77" si="381">IF(BD76="",BE76,BD76)</f>
        <v>髙比良</v>
      </c>
      <c r="BE77" s="396" t="str">
        <f t="shared" ref="BE77" si="382">IF(BE76="",BF76,BE76)</f>
        <v>平　松</v>
      </c>
      <c r="BF77" s="396" t="str">
        <f t="shared" ref="BF77" si="383">IF(BF76="",BG76,BF76)</f>
        <v>中　嶋</v>
      </c>
      <c r="BG77" s="396" t="str">
        <f t="shared" ref="BG77" si="384">IF(BG76="",BH76,BG76)</f>
        <v>藤　本</v>
      </c>
      <c r="BH77" s="396" t="str">
        <f t="shared" ref="BH77" si="385">IF(BH76="",BI76,BH76)</f>
        <v>幸　岡</v>
      </c>
      <c r="BI77" s="396" t="str">
        <f t="shared" ref="BI77" si="386">IF(BI76="",BJ76,BI76)</f>
        <v>宮　地</v>
      </c>
      <c r="BJ77" s="396" t="str">
        <f t="shared" ref="BJ77" si="387">IF(BJ76="",BK76,BJ76)</f>
        <v>西　山</v>
      </c>
      <c r="BK77" s="396" t="str">
        <f t="shared" ref="BK77" si="388">IF(BK76="",BL76,BK76)</f>
        <v/>
      </c>
      <c r="BL77" s="396" t="str">
        <f t="shared" ref="BL77" si="389">IF(BL76="",BM76,BL76)</f>
        <v/>
      </c>
      <c r="BM77" s="396" t="str">
        <f t="shared" ref="BM77" si="390">IF(BM76="",BN76,BM76)</f>
        <v/>
      </c>
      <c r="BN77" s="396" t="str">
        <f>IF(BN76="","",BN76)</f>
        <v/>
      </c>
      <c r="BP77" s="396" t="str">
        <f>IF(BP76="",BQ76,BP76)</f>
        <v/>
      </c>
      <c r="BQ77" s="396" t="str">
        <f t="shared" ref="BQ77" si="391">IF(BQ76="",BR76,BQ76)</f>
        <v/>
      </c>
      <c r="BR77" s="396" t="str">
        <f t="shared" ref="BR77" si="392">IF(BR76="",BS76,BR76)</f>
        <v/>
      </c>
      <c r="BS77" s="396" t="str">
        <f t="shared" ref="BS77" si="393">IF(BS76="",BT76,BS76)</f>
        <v/>
      </c>
      <c r="BT77" s="396" t="str">
        <f t="shared" ref="BT77" si="394">IF(BT76="",BU76,BT76)</f>
        <v/>
      </c>
      <c r="BU77" s="396" t="str">
        <f t="shared" ref="BU77" si="395">IF(BU76="",BV76,BU76)</f>
        <v/>
      </c>
      <c r="BV77" s="396" t="str">
        <f t="shared" ref="BV77" si="396">IF(BV76="",BW76,BV76)</f>
        <v/>
      </c>
      <c r="BW77" s="396" t="str">
        <f t="shared" ref="BW77" si="397">IF(BW76="",BX76,BW76)</f>
        <v/>
      </c>
      <c r="BX77" s="396" t="str">
        <f t="shared" ref="BX77" si="398">IF(BX76="",BY76,BX76)</f>
        <v/>
      </c>
      <c r="BY77" s="396" t="str">
        <f t="shared" ref="BY77" si="399">IF(BY76="",BZ76,BY76)</f>
        <v/>
      </c>
      <c r="BZ77" s="396" t="str">
        <f t="shared" ref="BZ77" si="400">IF(BZ76="",CA76,BZ76)</f>
        <v/>
      </c>
      <c r="CA77" s="396" t="str">
        <f t="shared" ref="CA77" si="401">IF(CA76="",CB76,CA76)</f>
        <v/>
      </c>
      <c r="CB77" s="396" t="str">
        <f t="shared" ref="CB77" si="402">IF(CB76="",CC76,CB76)</f>
        <v/>
      </c>
      <c r="CC77" s="396" t="str">
        <f t="shared" ref="CC77" si="403">IF(CC76="",CD76,CC76)</f>
        <v/>
      </c>
      <c r="CD77" s="396" t="str">
        <f t="shared" ref="CD77" si="404">IF(CD76="",CE76,CD76)</f>
        <v/>
      </c>
      <c r="CE77" s="396" t="str">
        <f t="shared" ref="CE77" si="405">IF(CE76="",CF76,CE76)</f>
        <v/>
      </c>
      <c r="CF77" s="396" t="str">
        <f t="shared" ref="CF77" si="406">IF(CF76="",CG76,CF76)</f>
        <v/>
      </c>
      <c r="CG77" s="396" t="str">
        <f t="shared" ref="CG77" si="407">IF(CG76="",CH76,CG76)</f>
        <v/>
      </c>
      <c r="CH77" s="396" t="str">
        <f t="shared" ref="CH77" si="408">IF(CH76="",CI76,CH76)</f>
        <v/>
      </c>
      <c r="CI77" s="396" t="str">
        <f t="shared" ref="CI77" si="409">IF(CI76="",CJ76,CI76)</f>
        <v/>
      </c>
      <c r="CJ77" s="396" t="str">
        <f>IF(CJ76="","",CJ76)</f>
        <v/>
      </c>
      <c r="CL77" s="396" t="str">
        <f>IF(CL76="",CM76,CL76)</f>
        <v/>
      </c>
      <c r="CM77" s="396" t="str">
        <f t="shared" ref="CM77" si="410">IF(CM76="",CN76,CM76)</f>
        <v/>
      </c>
      <c r="CN77" s="396" t="str">
        <f t="shared" ref="CN77" si="411">IF(CN76="",CO76,CN76)</f>
        <v/>
      </c>
      <c r="CO77" s="396" t="str">
        <f t="shared" ref="CO77" si="412">IF(CO76="",CP76,CO76)</f>
        <v/>
      </c>
      <c r="CP77" s="396" t="str">
        <f t="shared" ref="CP77" si="413">IF(CP76="",CQ76,CP76)</f>
        <v/>
      </c>
      <c r="CQ77" s="396" t="str">
        <f t="shared" ref="CQ77" si="414">IF(CQ76="",CR76,CQ76)</f>
        <v/>
      </c>
      <c r="CR77" s="396" t="str">
        <f t="shared" ref="CR77" si="415">IF(CR76="",CS76,CR76)</f>
        <v/>
      </c>
      <c r="CS77" s="396" t="str">
        <f t="shared" ref="CS77" si="416">IF(CS76="",CT76,CS76)</f>
        <v/>
      </c>
      <c r="CT77" s="396" t="str">
        <f t="shared" ref="CT77" si="417">IF(CT76="",CU76,CT76)</f>
        <v/>
      </c>
      <c r="CU77" s="396" t="str">
        <f t="shared" ref="CU77" si="418">IF(CU76="",CV76,CU76)</f>
        <v/>
      </c>
      <c r="CV77" s="396" t="str">
        <f t="shared" ref="CV77" si="419">IF(CV76="",CW76,CV76)</f>
        <v/>
      </c>
      <c r="CW77" s="396" t="str">
        <f t="shared" ref="CW77" si="420">IF(CW76="",CX76,CW76)</f>
        <v/>
      </c>
      <c r="CX77" s="396" t="str">
        <f t="shared" ref="CX77" si="421">IF(CX76="",CY76,CX76)</f>
        <v/>
      </c>
      <c r="CY77" s="396" t="str">
        <f t="shared" ref="CY77" si="422">IF(CY76="",CZ76,CY76)</f>
        <v/>
      </c>
      <c r="CZ77" s="396" t="str">
        <f t="shared" ref="CZ77" si="423">IF(CZ76="",DA76,CZ76)</f>
        <v/>
      </c>
      <c r="DA77" s="396" t="str">
        <f t="shared" ref="DA77" si="424">IF(DA76="",DB76,DA76)</f>
        <v/>
      </c>
      <c r="DB77" s="396" t="str">
        <f t="shared" ref="DB77" si="425">IF(DB76="",DC76,DB76)</f>
        <v/>
      </c>
      <c r="DC77" s="396" t="str">
        <f t="shared" ref="DC77" si="426">IF(DC76="",DD76,DC76)</f>
        <v/>
      </c>
      <c r="DD77" s="396" t="str">
        <f t="shared" ref="DD77" si="427">IF(DD76="",DE76,DD76)</f>
        <v/>
      </c>
      <c r="DE77" s="396" t="str">
        <f t="shared" ref="DE77" si="428">IF(DE76="",DF76,DE76)</f>
        <v/>
      </c>
      <c r="DF77" s="396" t="str">
        <f>IF(DF76="","",DF76)</f>
        <v/>
      </c>
      <c r="HA77" s="115"/>
      <c r="HB77" s="199">
        <f>リスト!C76</f>
        <v>0</v>
      </c>
      <c r="HC77" s="111" t="str">
        <f>IF(リスト!D76="","",リスト!D76)</f>
        <v/>
      </c>
      <c r="HD77" s="111" t="str">
        <f>IF(リスト!F76="","",リスト!F76)</f>
        <v/>
      </c>
      <c r="HE77" s="111" t="str">
        <f>IF(リスト!E76="","",リスト!E76)</f>
        <v/>
      </c>
      <c r="HF77" s="202" t="str">
        <f>IF(リスト!G76="","",リスト!G76)</f>
        <v/>
      </c>
      <c r="HG77" s="77" t="str">
        <f>IF(リスト!H76="","",リスト!H76)</f>
        <v>島　頭</v>
      </c>
      <c r="HH77" s="77" t="str">
        <f>IF(リスト!I76="","",リスト!I76)</f>
        <v>吹　田</v>
      </c>
      <c r="HI77" s="77" t="str">
        <f>IF(リスト!J76="","",リスト!J76)</f>
        <v>田井城</v>
      </c>
      <c r="HJ77" s="77" t="str">
        <f>IF(リスト!K76="","",リスト!K76)</f>
        <v>長　滝</v>
      </c>
      <c r="HK77" s="77" t="str">
        <f>IF(リスト!L76="","",リスト!L76)</f>
        <v>新神戸</v>
      </c>
      <c r="HL77" s="77" t="str">
        <f>IF(リスト!M76="","",リスト!M76)</f>
        <v>市　島</v>
      </c>
      <c r="HM77" s="77" t="str">
        <f>IF(リスト!N76="","",リスト!N76)</f>
        <v/>
      </c>
      <c r="HN77" s="77" t="str">
        <f>IF(リスト!O76="","",リスト!O76)</f>
        <v/>
      </c>
      <c r="HO77" s="460" t="str">
        <f>IF(リスト!P76="","",リスト!P76)</f>
        <v/>
      </c>
      <c r="IV77" s="395"/>
      <c r="IW77" s="395"/>
      <c r="IX77" s="395"/>
      <c r="IY77" s="395"/>
      <c r="IZ77" s="395"/>
      <c r="JA77" s="395"/>
      <c r="JB77" s="395"/>
      <c r="JC77" s="395"/>
      <c r="JD77" s="395"/>
      <c r="JE77" s="395"/>
      <c r="JF77" s="395"/>
      <c r="JG77" s="395"/>
      <c r="JH77" s="395"/>
      <c r="JI77" s="395"/>
      <c r="JJ77" s="395"/>
      <c r="JK77" s="395"/>
      <c r="JL77" s="395"/>
      <c r="JM77" s="395"/>
      <c r="JN77" s="395"/>
      <c r="JO77" s="395"/>
      <c r="JP77" s="395"/>
      <c r="JQ77" s="395"/>
      <c r="JR77" s="395"/>
      <c r="JS77" s="395"/>
      <c r="JT77" s="395"/>
      <c r="JU77" s="395"/>
      <c r="JV77" s="395"/>
      <c r="JW77" s="395"/>
      <c r="JX77" s="395"/>
      <c r="JY77" s="395"/>
      <c r="JZ77" s="395"/>
      <c r="KA77" s="395"/>
      <c r="KB77" s="395"/>
      <c r="KC77" s="395"/>
      <c r="KD77" s="395"/>
      <c r="KE77" s="395"/>
      <c r="KF77" s="395"/>
      <c r="KG77" s="395"/>
      <c r="KH77" s="395"/>
      <c r="KI77" s="395"/>
      <c r="KJ77" s="395"/>
      <c r="KK77" s="395"/>
      <c r="KL77" s="395"/>
      <c r="KM77" s="395"/>
      <c r="KN77" s="395"/>
      <c r="KO77" s="395"/>
      <c r="KP77" s="395"/>
      <c r="KQ77" s="395"/>
      <c r="KR77" s="395"/>
      <c r="KS77" s="395"/>
      <c r="KT77" s="395"/>
      <c r="KU77" s="395"/>
      <c r="KV77" s="395"/>
      <c r="KW77" s="395"/>
      <c r="KX77" s="395"/>
      <c r="KY77" s="395"/>
      <c r="KZ77" s="395"/>
      <c r="LA77" s="395"/>
      <c r="LB77" s="395"/>
      <c r="LC77" s="395"/>
      <c r="LD77" s="395"/>
      <c r="LE77" s="395"/>
      <c r="LF77" s="395"/>
      <c r="LG77" s="395"/>
      <c r="LH77" s="395"/>
      <c r="LI77" s="395"/>
      <c r="LJ77" s="395"/>
      <c r="LK77" s="395"/>
      <c r="LL77" s="395"/>
      <c r="LM77" s="395"/>
      <c r="LN77" s="395"/>
      <c r="LO77" s="395"/>
      <c r="LP77" s="395"/>
      <c r="LQ77" s="395"/>
      <c r="LR77" s="395"/>
      <c r="LS77" s="395"/>
      <c r="LT77" s="395"/>
      <c r="LU77" s="395"/>
      <c r="LV77" s="395"/>
      <c r="LW77" s="395"/>
      <c r="LX77" s="395"/>
      <c r="LY77" s="395"/>
      <c r="LZ77" s="395"/>
      <c r="MA77" s="395"/>
      <c r="MB77" s="395"/>
      <c r="MC77" s="395"/>
      <c r="MD77" s="395"/>
      <c r="ME77" s="395"/>
      <c r="MF77" s="395"/>
      <c r="MG77" s="395"/>
      <c r="MH77" s="395"/>
      <c r="MI77" s="395"/>
      <c r="MJ77" s="395"/>
      <c r="MK77" s="395"/>
      <c r="ML77" s="395"/>
      <c r="MM77" s="395"/>
      <c r="MN77" s="395"/>
      <c r="MO77" s="395"/>
      <c r="MP77" s="395"/>
      <c r="MQ77" s="395"/>
      <c r="MR77" s="395"/>
      <c r="MS77" s="395"/>
      <c r="MT77" s="395"/>
      <c r="MU77" s="395"/>
      <c r="MV77" s="395"/>
      <c r="MW77" s="395"/>
      <c r="MX77" s="395"/>
      <c r="MY77" s="395"/>
      <c r="MZ77" s="395"/>
      <c r="NA77" s="395"/>
      <c r="NB77" s="395"/>
      <c r="NC77" s="395"/>
      <c r="ND77" s="395"/>
      <c r="NE77" s="395"/>
      <c r="NF77" s="395"/>
      <c r="NG77" s="395"/>
      <c r="NH77" s="395"/>
      <c r="NI77" s="395"/>
      <c r="NJ77" s="395"/>
      <c r="NK77" s="395"/>
      <c r="NL77" s="395"/>
      <c r="NM77" s="395"/>
      <c r="NN77" s="395"/>
      <c r="NO77" s="395"/>
      <c r="NP77" s="395"/>
      <c r="NQ77" s="395"/>
      <c r="NR77" s="395"/>
      <c r="NS77" s="395"/>
      <c r="NT77" s="395"/>
      <c r="NU77" s="395"/>
      <c r="NV77" s="395"/>
      <c r="NW77" s="395"/>
      <c r="NX77" s="395"/>
      <c r="NY77" s="395"/>
      <c r="NZ77" s="395"/>
      <c r="OA77" s="395"/>
      <c r="OB77" s="395"/>
      <c r="OC77" s="395"/>
      <c r="OD77" s="395"/>
      <c r="OE77" s="395"/>
      <c r="OF77" s="395"/>
      <c r="OG77" s="395"/>
      <c r="OH77" s="395"/>
      <c r="OI77" s="395"/>
      <c r="OJ77" s="395"/>
      <c r="OK77" s="395"/>
      <c r="OL77" s="395"/>
      <c r="OM77" s="395"/>
      <c r="ON77" s="395"/>
      <c r="OO77" s="395"/>
      <c r="OP77" s="395"/>
      <c r="OQ77" s="395"/>
      <c r="OR77" s="395"/>
      <c r="OS77" s="395"/>
      <c r="OT77" s="395"/>
      <c r="OU77" s="395"/>
      <c r="OV77" s="395"/>
      <c r="OW77" s="395"/>
      <c r="OX77" s="395"/>
      <c r="OY77" s="395"/>
      <c r="OZ77" s="395"/>
      <c r="PA77" s="395"/>
      <c r="PB77" s="395"/>
      <c r="PC77" s="395"/>
      <c r="PD77" s="395"/>
      <c r="PE77" s="395"/>
      <c r="PF77" s="395"/>
      <c r="PG77" s="395"/>
      <c r="PH77" s="395"/>
      <c r="PI77" s="395"/>
      <c r="PJ77" s="395"/>
      <c r="PK77" s="395"/>
      <c r="PL77" s="395"/>
      <c r="PM77" s="395"/>
      <c r="PN77" s="395"/>
      <c r="PO77" s="395"/>
      <c r="PP77" s="395"/>
      <c r="PQ77" s="395"/>
      <c r="PR77" s="395"/>
      <c r="PS77" s="395"/>
      <c r="PT77" s="395"/>
      <c r="PU77" s="395"/>
      <c r="PV77" s="395"/>
      <c r="PW77" s="395"/>
      <c r="PX77" s="395"/>
      <c r="PY77" s="395"/>
      <c r="PZ77" s="395"/>
      <c r="QA77" s="395"/>
      <c r="QB77" s="395"/>
      <c r="QC77" s="395"/>
      <c r="QD77" s="395"/>
      <c r="QE77" s="395"/>
      <c r="QF77" s="395"/>
      <c r="QG77" s="395"/>
      <c r="QH77" s="395"/>
      <c r="QI77" s="395"/>
      <c r="QJ77" s="395"/>
      <c r="QK77" s="395"/>
      <c r="QL77" s="395"/>
      <c r="QM77" s="395"/>
      <c r="QN77" s="395"/>
      <c r="QO77" s="395"/>
      <c r="QP77" s="395"/>
      <c r="QQ77" s="395"/>
      <c r="QR77" s="395"/>
      <c r="QS77" s="395"/>
      <c r="QT77" s="395"/>
      <c r="QU77" s="395"/>
      <c r="QV77" s="395"/>
      <c r="QW77" s="395"/>
      <c r="QX77" s="395"/>
      <c r="QY77" s="395"/>
      <c r="QZ77" s="395"/>
      <c r="RA77" s="395"/>
      <c r="RB77" s="395"/>
      <c r="RC77" s="395"/>
      <c r="RD77" s="395"/>
      <c r="RE77" s="395"/>
      <c r="RF77" s="395"/>
      <c r="RG77" s="395"/>
      <c r="RH77" s="395"/>
      <c r="RI77" s="395"/>
      <c r="RJ77" s="395"/>
      <c r="RK77" s="395"/>
      <c r="RL77" s="395"/>
      <c r="RM77" s="395"/>
      <c r="RN77" s="395"/>
      <c r="RO77" s="395"/>
      <c r="RP77" s="395"/>
      <c r="RQ77" s="395"/>
      <c r="RR77" s="395"/>
      <c r="RS77" s="395"/>
      <c r="RT77" s="395"/>
      <c r="RU77" s="395"/>
      <c r="RV77" s="395"/>
      <c r="RW77" s="395"/>
      <c r="RX77" s="395"/>
      <c r="RY77" s="395"/>
      <c r="RZ77" s="395"/>
      <c r="SA77" s="395"/>
      <c r="SB77" s="395"/>
      <c r="SC77" s="395"/>
      <c r="SD77" s="395"/>
      <c r="SE77" s="395"/>
      <c r="SF77" s="395"/>
      <c r="SG77" s="395"/>
      <c r="SH77" s="395"/>
      <c r="SI77" s="395"/>
      <c r="SJ77" s="395"/>
      <c r="SK77" s="395"/>
      <c r="SL77" s="395"/>
      <c r="SM77" s="395"/>
      <c r="SN77" s="395"/>
      <c r="SO77" s="395"/>
      <c r="SP77" s="395"/>
      <c r="SQ77" s="395"/>
      <c r="SR77" s="395"/>
      <c r="SS77" s="395"/>
      <c r="ST77" s="395"/>
      <c r="SU77" s="395"/>
      <c r="SV77" s="395"/>
      <c r="SW77" s="395"/>
      <c r="SX77" s="395"/>
      <c r="SY77" s="395"/>
      <c r="SZ77" s="395"/>
      <c r="TA77" s="395"/>
      <c r="TB77" s="395"/>
      <c r="TC77" s="395"/>
      <c r="TD77" s="395"/>
      <c r="TE77" s="395"/>
      <c r="TF77" s="395"/>
      <c r="TG77" s="395"/>
      <c r="TH77" s="395"/>
      <c r="TI77" s="395"/>
      <c r="TJ77" s="395"/>
      <c r="TK77" s="395"/>
    </row>
    <row r="78" spans="1:531" ht="24.75" customHeight="1" x14ac:dyDescent="0.2">
      <c r="B78" s="396" t="str">
        <f>IF(B77="",C77,B77)</f>
        <v>山　内</v>
      </c>
      <c r="C78" s="396" t="str">
        <f>IF(B77=C77,D77,C77)</f>
        <v>内　方</v>
      </c>
      <c r="D78" s="396" t="str">
        <f t="shared" ref="D78:D94" si="429">IF(C77=D77,E77,D77)</f>
        <v>平　澤</v>
      </c>
      <c r="E78" s="396" t="str">
        <f t="shared" ref="E78:E94" si="430">IF(D77=E77,F77,E77)</f>
        <v>船　水</v>
      </c>
      <c r="F78" s="396" t="str">
        <f t="shared" ref="F78:F94" si="431">IF(E77=F77,G77,F77)</f>
        <v>菅　野</v>
      </c>
      <c r="G78" s="396" t="str">
        <f t="shared" ref="G78:G94" si="432">IF(F77=G77,H77,G77)</f>
        <v>金　山</v>
      </c>
      <c r="H78" s="396" t="str">
        <f t="shared" ref="H78:H93" si="433">IF(G77=H77,I77,H77)</f>
        <v>荒　木</v>
      </c>
      <c r="I78" s="396" t="str">
        <f t="shared" ref="I78:U95" si="434">IF(H77=I77,J77,I77)</f>
        <v>今　井</v>
      </c>
      <c r="J78" s="396" t="str">
        <f t="shared" ref="J78:J94" si="435">IF(I77=J77,K77,J77)</f>
        <v>古　澤</v>
      </c>
      <c r="K78" s="396" t="str">
        <f t="shared" ref="K78:K94" si="436">IF(J77=K77,L77,K77)</f>
        <v>平　松</v>
      </c>
      <c r="L78" s="396" t="str">
        <f t="shared" ref="L78:L79" si="437">IF(K77=L77,M77,L77)</f>
        <v>平　松</v>
      </c>
      <c r="M78" s="396" t="str">
        <f t="shared" ref="M78:M94" si="438">IF(L77=M77,N77,M77)</f>
        <v>中　嶋</v>
      </c>
      <c r="N78" s="396" t="str">
        <f t="shared" ref="N78:N94" si="439">IF(M77=N77,O77,N77)</f>
        <v>中　嶋</v>
      </c>
      <c r="O78" s="396" t="str">
        <f t="shared" ref="O78:O94" si="440">IF(N77=O77,P77,O77)</f>
        <v>藤　本</v>
      </c>
      <c r="P78" s="396" t="str">
        <f t="shared" ref="P78:P94" si="441">IF(O77=P77,Q77,P77)</f>
        <v>幸　岡</v>
      </c>
      <c r="Q78" s="396" t="str">
        <f t="shared" ref="Q78:Q94" si="442">IF(P77=Q77,R77,Q77)</f>
        <v>宮　地</v>
      </c>
      <c r="R78" s="396" t="str">
        <f t="shared" ref="R78:R94" si="443">IF(Q77=R77,S77,R77)</f>
        <v/>
      </c>
      <c r="S78" s="396" t="str">
        <f t="shared" ref="S78:S94" si="444">IF(R77=S77,T77,S77)</f>
        <v/>
      </c>
      <c r="T78" s="396" t="str">
        <f t="shared" ref="T78:U94" si="445">IF(S77=T77,U77,T77)</f>
        <v/>
      </c>
      <c r="U78" s="396" t="str">
        <f>IF(T77=U77,V77,U77)</f>
        <v/>
      </c>
      <c r="V78" s="396" t="str">
        <f>IF(V77="","",V77)</f>
        <v/>
      </c>
      <c r="W78" s="401"/>
      <c r="X78" s="396" t="str">
        <f>IF(X77="",Y77,X77)</f>
        <v/>
      </c>
      <c r="Y78" s="396" t="str">
        <f>IF(X77=Y77,Z77,Y77)</f>
        <v/>
      </c>
      <c r="Z78" s="396" t="str">
        <f t="shared" ref="Z78:Z94" si="446">IF(Y77=Z77,AA77,Z77)</f>
        <v/>
      </c>
      <c r="AA78" s="396" t="str">
        <f t="shared" ref="AA78:AA94" si="447">IF(Z77=AA77,AB77,AA77)</f>
        <v/>
      </c>
      <c r="AB78" s="396" t="str">
        <f t="shared" ref="AB78:AB94" si="448">IF(AA77=AB77,AC77,AB77)</f>
        <v/>
      </c>
      <c r="AC78" s="396" t="str">
        <f t="shared" ref="AC78:AC94" si="449">IF(AB77=AC77,AD77,AC77)</f>
        <v/>
      </c>
      <c r="AD78" s="396" t="str">
        <f t="shared" ref="AD78:AD93" si="450">IF(AC77=AD77,AE77,AD77)</f>
        <v/>
      </c>
      <c r="AE78" s="396" t="str">
        <f t="shared" ref="AE78:AE96" si="451">IF(AD77=AE77,AF77,AE77)</f>
        <v/>
      </c>
      <c r="AF78" s="396" t="str">
        <f t="shared" ref="AF78:AF96" si="452">IF(AE77=AF77,AG77,AF77)</f>
        <v/>
      </c>
      <c r="AG78" s="396" t="str">
        <f t="shared" ref="AG78:AG96" si="453">IF(AF77=AG77,AH77,AG77)</f>
        <v/>
      </c>
      <c r="AH78" s="396" t="str">
        <f t="shared" ref="AH78:AH79" si="454">IF(AG77=AH77,AI77,AH77)</f>
        <v/>
      </c>
      <c r="AI78" s="396" t="str">
        <f t="shared" ref="AI78:AI96" si="455">IF(AH77=AI77,AJ77,AI77)</f>
        <v/>
      </c>
      <c r="AJ78" s="396" t="str">
        <f t="shared" ref="AJ78:AJ96" si="456">IF(AI77=AJ77,AK77,AJ77)</f>
        <v/>
      </c>
      <c r="AK78" s="396" t="str">
        <f t="shared" ref="AK78:AK96" si="457">IF(AJ77=AK77,AL77,AK77)</f>
        <v/>
      </c>
      <c r="AL78" s="396" t="str">
        <f t="shared" ref="AL78:AL95" si="458">IF(AK77=AL77,AM77,AL77)</f>
        <v/>
      </c>
      <c r="AM78" s="396" t="str">
        <f t="shared" ref="AM78:AM96" si="459">IF(AL77=AM77,AN77,AM77)</f>
        <v/>
      </c>
      <c r="AN78" s="396" t="str">
        <f t="shared" ref="AN78:AN96" si="460">IF(AM77=AN77,AO77,AN77)</f>
        <v/>
      </c>
      <c r="AO78" s="396" t="str">
        <f t="shared" ref="AO78:AO96" si="461">IF(AN77=AO77,AP77,AO77)</f>
        <v/>
      </c>
      <c r="AP78" s="396" t="str">
        <f t="shared" ref="AP78:AP96" si="462">IF(AO77=AP77,AQ77,AP77)</f>
        <v/>
      </c>
      <c r="AQ78" s="396" t="str">
        <f>IF(AP77=AQ77,AR77,AQ77)</f>
        <v/>
      </c>
      <c r="AR78" s="396" t="str">
        <f>IF(AR77="","",AR77)</f>
        <v/>
      </c>
      <c r="AS78" s="401"/>
      <c r="AT78" s="396" t="str">
        <f>IF(AT77="",AU77,AT77)</f>
        <v>山　内</v>
      </c>
      <c r="AU78" s="396" t="str">
        <f>IF(AT77=AU77,AV77,AU77)</f>
        <v>内　方</v>
      </c>
      <c r="AV78" s="396" t="str">
        <f t="shared" ref="AV78:AV94" si="463">IF(AU77=AV77,AW77,AV77)</f>
        <v>平　澤</v>
      </c>
      <c r="AW78" s="396" t="str">
        <f t="shared" ref="AW78:AW94" si="464">IF(AV77=AW77,AX77,AW77)</f>
        <v>船　水</v>
      </c>
      <c r="AX78" s="396" t="str">
        <f t="shared" ref="AX78:AX94" si="465">IF(AW77=AX77,AY77,AX77)</f>
        <v>菅　野</v>
      </c>
      <c r="AY78" s="396" t="str">
        <f t="shared" ref="AY78:AY94" si="466">IF(AX77=AY77,AZ77,AY77)</f>
        <v>金　山</v>
      </c>
      <c r="AZ78" s="396" t="str">
        <f t="shared" ref="AZ78:AZ93" si="467">IF(AY77=AZ77,BA77,AZ77)</f>
        <v>荒　木</v>
      </c>
      <c r="BA78" s="396" t="str">
        <f t="shared" ref="BA78:BA96" si="468">IF(AZ77=BA77,BB77,BA77)</f>
        <v>今　井</v>
      </c>
      <c r="BB78" s="396" t="str">
        <f t="shared" ref="BB78:BB96" si="469">IF(BA77=BB77,BC77,BB77)</f>
        <v>平　岡</v>
      </c>
      <c r="BC78" s="396" t="str">
        <f t="shared" ref="BC78:BC96" si="470">IF(BB77=BC77,BD77,BC77)</f>
        <v>古　澤</v>
      </c>
      <c r="BD78" s="396" t="str">
        <f t="shared" ref="BD78:BD79" si="471">IF(BC77=BD77,BE77,BD77)</f>
        <v>髙比良</v>
      </c>
      <c r="BE78" s="396" t="str">
        <f t="shared" ref="BE78:BE96" si="472">IF(BD77=BE77,BF77,BE77)</f>
        <v>平　松</v>
      </c>
      <c r="BF78" s="396" t="str">
        <f t="shared" ref="BF78:BF96" si="473">IF(BE77=BF77,BG77,BF77)</f>
        <v>中　嶋</v>
      </c>
      <c r="BG78" s="396" t="str">
        <f t="shared" ref="BG78:BG96" si="474">IF(BF77=BG77,BH77,BG77)</f>
        <v>藤　本</v>
      </c>
      <c r="BH78" s="396" t="str">
        <f t="shared" ref="BH78:BH95" si="475">IF(BG77=BH77,BI77,BH77)</f>
        <v>幸　岡</v>
      </c>
      <c r="BI78" s="396" t="str">
        <f t="shared" ref="BI78:BI96" si="476">IF(BH77=BI77,BJ77,BI77)</f>
        <v>宮　地</v>
      </c>
      <c r="BJ78" s="396" t="str">
        <f t="shared" ref="BJ78:BJ96" si="477">IF(BI77=BJ77,BK77,BJ77)</f>
        <v>西　山</v>
      </c>
      <c r="BK78" s="396" t="str">
        <f t="shared" ref="BK78:BK96" si="478">IF(BJ77=BK77,BL77,BK77)</f>
        <v/>
      </c>
      <c r="BL78" s="396" t="str">
        <f t="shared" ref="BL78:BL96" si="479">IF(BK77=BL77,BM77,BL77)</f>
        <v/>
      </c>
      <c r="BM78" s="396" t="str">
        <f>IF(BL77=BM77,BN77,BM77)</f>
        <v/>
      </c>
      <c r="BN78" s="396" t="str">
        <f>IF(BN77="","",BN77)</f>
        <v/>
      </c>
      <c r="BO78" s="401"/>
      <c r="BP78" s="396" t="str">
        <f>IF(BP77="",BQ77,BP77)</f>
        <v/>
      </c>
      <c r="BQ78" s="396" t="str">
        <f>IF(BP77=BQ77,BR77,BQ77)</f>
        <v/>
      </c>
      <c r="BR78" s="396" t="str">
        <f t="shared" ref="BR78:BR94" si="480">IF(BQ77=BR77,BS77,BR77)</f>
        <v/>
      </c>
      <c r="BS78" s="396" t="str">
        <f t="shared" ref="BS78:BS94" si="481">IF(BR77=BS77,BT77,BS77)</f>
        <v/>
      </c>
      <c r="BT78" s="396" t="str">
        <f t="shared" ref="BT78:BT94" si="482">IF(BS77=BT77,BU77,BT77)</f>
        <v/>
      </c>
      <c r="BU78" s="396" t="str">
        <f t="shared" ref="BU78:BU94" si="483">IF(BT77=BU77,BV77,BU77)</f>
        <v/>
      </c>
      <c r="BV78" s="396" t="str">
        <f t="shared" ref="BV78:BV93" si="484">IF(BU77=BV77,BW77,BV77)</f>
        <v/>
      </c>
      <c r="BW78" s="396" t="str">
        <f t="shared" ref="BW78:BW96" si="485">IF(BV77=BW77,BX77,BW77)</f>
        <v/>
      </c>
      <c r="BX78" s="396" t="str">
        <f t="shared" ref="BX78:BX96" si="486">IF(BW77=BX77,BY77,BX77)</f>
        <v/>
      </c>
      <c r="BY78" s="396" t="str">
        <f t="shared" ref="BY78:BY96" si="487">IF(BX77=BY77,BZ77,BY77)</f>
        <v/>
      </c>
      <c r="BZ78" s="396" t="str">
        <f t="shared" ref="BZ78:BZ79" si="488">IF(BY77=BZ77,CA77,BZ77)</f>
        <v/>
      </c>
      <c r="CA78" s="396" t="str">
        <f t="shared" ref="CA78:CA96" si="489">IF(BZ77=CA77,CB77,CA77)</f>
        <v/>
      </c>
      <c r="CB78" s="396" t="str">
        <f t="shared" ref="CB78:CB96" si="490">IF(CA77=CB77,CC77,CB77)</f>
        <v/>
      </c>
      <c r="CC78" s="396" t="str">
        <f t="shared" ref="CC78:CC96" si="491">IF(CB77=CC77,CD77,CC77)</f>
        <v/>
      </c>
      <c r="CD78" s="396" t="str">
        <f t="shared" ref="CD78:CD95" si="492">IF(CC77=CD77,CE77,CD77)</f>
        <v/>
      </c>
      <c r="CE78" s="396" t="str">
        <f t="shared" ref="CE78:CE96" si="493">IF(CD77=CE77,CF77,CE77)</f>
        <v/>
      </c>
      <c r="CF78" s="396" t="str">
        <f t="shared" ref="CF78:CF96" si="494">IF(CE77=CF77,CG77,CF77)</f>
        <v/>
      </c>
      <c r="CG78" s="396" t="str">
        <f t="shared" ref="CG78:CG96" si="495">IF(CF77=CG77,CH77,CG77)</f>
        <v/>
      </c>
      <c r="CH78" s="396" t="str">
        <f t="shared" ref="CH78:CH96" si="496">IF(CG77=CH77,CI77,CH77)</f>
        <v/>
      </c>
      <c r="CI78" s="396" t="str">
        <f>IF(CH77=CI77,CJ77,CI77)</f>
        <v/>
      </c>
      <c r="CJ78" s="396" t="str">
        <f>IF(CJ77="","",CJ77)</f>
        <v/>
      </c>
      <c r="CK78" s="401"/>
      <c r="CL78" s="396" t="str">
        <f>IF(CL77="",CM77,CL77)</f>
        <v/>
      </c>
      <c r="CM78" s="396" t="str">
        <f>IF(CL77=CM77,CN77,CM77)</f>
        <v/>
      </c>
      <c r="CN78" s="396" t="str">
        <f t="shared" ref="CN78:CN94" si="497">IF(CM77=CN77,CO77,CN77)</f>
        <v/>
      </c>
      <c r="CO78" s="396" t="str">
        <f t="shared" ref="CO78:CO94" si="498">IF(CN77=CO77,CP77,CO77)</f>
        <v/>
      </c>
      <c r="CP78" s="396" t="str">
        <f t="shared" ref="CP78:CP94" si="499">IF(CO77=CP77,CQ77,CP77)</f>
        <v/>
      </c>
      <c r="CQ78" s="396" t="str">
        <f t="shared" ref="CQ78:CQ94" si="500">IF(CP77=CQ77,CR77,CQ77)</f>
        <v/>
      </c>
      <c r="CR78" s="396" t="str">
        <f t="shared" ref="CR78:CR93" si="501">IF(CQ77=CR77,CS77,CR77)</f>
        <v/>
      </c>
      <c r="CS78" s="396" t="str">
        <f t="shared" ref="CS78:CS96" si="502">IF(CR77=CS77,CT77,CS77)</f>
        <v/>
      </c>
      <c r="CT78" s="396" t="str">
        <f t="shared" ref="CT78:CT96" si="503">IF(CS77=CT77,CU77,CT77)</f>
        <v/>
      </c>
      <c r="CU78" s="396" t="str">
        <f t="shared" ref="CU78:CU96" si="504">IF(CT77=CU77,CV77,CU77)</f>
        <v/>
      </c>
      <c r="CV78" s="396" t="str">
        <f t="shared" ref="CV78:CV79" si="505">IF(CU77=CV77,CW77,CV77)</f>
        <v/>
      </c>
      <c r="CW78" s="396" t="str">
        <f t="shared" ref="CW78:CW96" si="506">IF(CV77=CW77,CX77,CW77)</f>
        <v/>
      </c>
      <c r="CX78" s="396" t="str">
        <f t="shared" ref="CX78:CX96" si="507">IF(CW77=CX77,CY77,CX77)</f>
        <v/>
      </c>
      <c r="CY78" s="396" t="str">
        <f t="shared" ref="CY78:CY96" si="508">IF(CX77=CY77,CZ77,CY77)</f>
        <v/>
      </c>
      <c r="CZ78" s="396" t="str">
        <f t="shared" ref="CZ78:CZ95" si="509">IF(CY77=CZ77,DA77,CZ77)</f>
        <v/>
      </c>
      <c r="DA78" s="396" t="str">
        <f t="shared" ref="DA78:DA96" si="510">IF(CZ77=DA77,DB77,DA77)</f>
        <v/>
      </c>
      <c r="DB78" s="396" t="str">
        <f t="shared" ref="DB78:DB96" si="511">IF(DA77=DB77,DC77,DB77)</f>
        <v/>
      </c>
      <c r="DC78" s="396" t="str">
        <f t="shared" ref="DC78:DC96" si="512">IF(DB77=DC77,DD77,DC77)</f>
        <v/>
      </c>
      <c r="DD78" s="396" t="str">
        <f t="shared" ref="DD78:DD96" si="513">IF(DC77=DD77,DE77,DD77)</f>
        <v/>
      </c>
      <c r="DE78" s="396" t="str">
        <f>IF(DD77=DE77,DF77,DE77)</f>
        <v/>
      </c>
      <c r="DF78" s="396" t="str">
        <f>IF(DF77="","",DF77)</f>
        <v/>
      </c>
      <c r="HA78" s="115"/>
      <c r="HB78" s="199">
        <f>リスト!C77</f>
        <v>0</v>
      </c>
      <c r="HC78" s="111" t="str">
        <f>IF(リスト!D77="","",リスト!D77)</f>
        <v/>
      </c>
      <c r="HD78" s="111" t="str">
        <f>IF(リスト!F77="","",リスト!F77)</f>
        <v/>
      </c>
      <c r="HE78" s="111" t="str">
        <f>IF(リスト!E77="","",リスト!E77)</f>
        <v/>
      </c>
      <c r="HF78" s="202" t="str">
        <f>IF(リスト!G77="","",リスト!G77)</f>
        <v/>
      </c>
      <c r="HG78" s="77" t="str">
        <f>IF(リスト!H77="","",リスト!H77)</f>
        <v>神　田</v>
      </c>
      <c r="HH78" s="77" t="str">
        <f>IF(リスト!I77="","",リスト!I77)</f>
        <v>小　松</v>
      </c>
      <c r="HI78" s="77" t="str">
        <f>IF(リスト!J77="","",リスト!J77)</f>
        <v>金　岡</v>
      </c>
      <c r="HJ78" s="77" t="str">
        <f>IF(リスト!K77="","",リスト!K77)</f>
        <v>蛸地蔵</v>
      </c>
      <c r="HK78" s="459" t="str">
        <f>IF(リスト!L77="","",リスト!L77)</f>
        <v/>
      </c>
      <c r="HL78" s="459" t="str">
        <f>IF(リスト!M77="","",リスト!M77)</f>
        <v/>
      </c>
      <c r="HM78" s="77" t="str">
        <f>IF(リスト!N77="","",リスト!N77)</f>
        <v/>
      </c>
      <c r="HN78" s="77" t="str">
        <f>IF(リスト!O77="","",リスト!O77)</f>
        <v/>
      </c>
      <c r="HO78" s="460" t="str">
        <f>IF(リスト!P77="","",リスト!P77)</f>
        <v/>
      </c>
      <c r="IV78" s="395"/>
      <c r="IW78" s="395"/>
      <c r="IX78" s="395"/>
      <c r="IY78" s="395"/>
      <c r="IZ78" s="395"/>
      <c r="JA78" s="395"/>
      <c r="JB78" s="395"/>
      <c r="JC78" s="395"/>
      <c r="JD78" s="395"/>
      <c r="JE78" s="395"/>
      <c r="JF78" s="395"/>
      <c r="JG78" s="395"/>
      <c r="JH78" s="395"/>
      <c r="JI78" s="395"/>
      <c r="JJ78" s="395"/>
      <c r="JK78" s="395"/>
      <c r="JL78" s="395"/>
      <c r="JM78" s="395"/>
      <c r="JN78" s="395"/>
      <c r="JO78" s="395"/>
      <c r="JP78" s="395"/>
      <c r="JQ78" s="395"/>
      <c r="JR78" s="395"/>
      <c r="JS78" s="395"/>
      <c r="JT78" s="395"/>
      <c r="JU78" s="395"/>
      <c r="JV78" s="395"/>
      <c r="JW78" s="395"/>
      <c r="JX78" s="395"/>
      <c r="JY78" s="395"/>
      <c r="JZ78" s="395"/>
      <c r="KA78" s="395"/>
      <c r="KB78" s="395"/>
      <c r="KC78" s="395"/>
      <c r="KD78" s="395"/>
      <c r="KE78" s="395"/>
      <c r="KF78" s="395"/>
      <c r="KG78" s="395"/>
      <c r="KH78" s="395"/>
      <c r="KI78" s="395"/>
      <c r="KJ78" s="395"/>
      <c r="KK78" s="395"/>
      <c r="KL78" s="395"/>
      <c r="KM78" s="395"/>
      <c r="KN78" s="395"/>
      <c r="KO78" s="395"/>
      <c r="KP78" s="395"/>
      <c r="KQ78" s="395"/>
      <c r="KR78" s="395"/>
      <c r="KS78" s="395"/>
      <c r="KT78" s="395"/>
      <c r="KU78" s="395"/>
      <c r="KV78" s="395"/>
      <c r="KW78" s="395"/>
      <c r="KX78" s="395"/>
      <c r="KY78" s="395"/>
      <c r="KZ78" s="395"/>
      <c r="LA78" s="395"/>
      <c r="LB78" s="395"/>
      <c r="LC78" s="395"/>
      <c r="LD78" s="395"/>
      <c r="LE78" s="395"/>
      <c r="LF78" s="395"/>
      <c r="LG78" s="395"/>
      <c r="LH78" s="395"/>
      <c r="LI78" s="395"/>
      <c r="LJ78" s="395"/>
      <c r="LK78" s="395"/>
      <c r="LL78" s="395"/>
      <c r="LM78" s="395"/>
      <c r="LN78" s="395"/>
      <c r="LO78" s="395"/>
      <c r="LP78" s="395"/>
      <c r="LQ78" s="395"/>
      <c r="LR78" s="395"/>
      <c r="LS78" s="395"/>
      <c r="LT78" s="395"/>
      <c r="LU78" s="395"/>
      <c r="LV78" s="395"/>
      <c r="LW78" s="395"/>
      <c r="LX78" s="395"/>
      <c r="LY78" s="395"/>
      <c r="LZ78" s="395"/>
      <c r="MA78" s="395"/>
      <c r="MB78" s="395"/>
      <c r="MC78" s="395"/>
      <c r="MD78" s="395"/>
      <c r="ME78" s="395"/>
      <c r="MF78" s="395"/>
      <c r="MG78" s="395"/>
      <c r="MH78" s="395"/>
      <c r="MI78" s="395"/>
      <c r="MJ78" s="395"/>
      <c r="MK78" s="395"/>
      <c r="ML78" s="395"/>
      <c r="MM78" s="395"/>
      <c r="MN78" s="395"/>
      <c r="MO78" s="395"/>
      <c r="MP78" s="395"/>
      <c r="MQ78" s="395"/>
      <c r="MR78" s="395"/>
      <c r="MS78" s="395"/>
      <c r="MT78" s="395"/>
      <c r="MU78" s="395"/>
      <c r="MV78" s="395"/>
      <c r="MW78" s="395"/>
      <c r="MX78" s="395"/>
      <c r="MY78" s="395"/>
      <c r="MZ78" s="395"/>
      <c r="NA78" s="395"/>
      <c r="NB78" s="395"/>
      <c r="NC78" s="395"/>
      <c r="ND78" s="395"/>
      <c r="NE78" s="395"/>
      <c r="NF78" s="395"/>
      <c r="NG78" s="395"/>
      <c r="NH78" s="395"/>
      <c r="NI78" s="395"/>
      <c r="NJ78" s="395"/>
      <c r="NK78" s="395"/>
      <c r="NL78" s="395"/>
      <c r="NM78" s="395"/>
      <c r="NN78" s="395"/>
      <c r="NO78" s="395"/>
      <c r="NP78" s="395"/>
      <c r="NQ78" s="395"/>
      <c r="NR78" s="395"/>
      <c r="NS78" s="395"/>
      <c r="NT78" s="395"/>
      <c r="NU78" s="395"/>
      <c r="NV78" s="395"/>
      <c r="NW78" s="395"/>
      <c r="NX78" s="395"/>
      <c r="NY78" s="395"/>
      <c r="NZ78" s="395"/>
      <c r="OA78" s="395"/>
      <c r="OB78" s="395"/>
      <c r="OC78" s="395"/>
      <c r="OD78" s="395"/>
      <c r="OE78" s="395"/>
      <c r="OF78" s="395"/>
      <c r="OG78" s="395"/>
      <c r="OH78" s="395"/>
      <c r="OI78" s="395"/>
      <c r="OJ78" s="395"/>
      <c r="OK78" s="395"/>
      <c r="OL78" s="395"/>
      <c r="OM78" s="395"/>
      <c r="ON78" s="395"/>
      <c r="OO78" s="395"/>
      <c r="OP78" s="395"/>
      <c r="OQ78" s="395"/>
      <c r="OR78" s="395"/>
      <c r="OS78" s="395"/>
      <c r="OT78" s="395"/>
      <c r="OU78" s="395"/>
      <c r="OV78" s="395"/>
      <c r="OW78" s="395"/>
      <c r="OX78" s="395"/>
      <c r="OY78" s="395"/>
      <c r="OZ78" s="395"/>
      <c r="PA78" s="395"/>
      <c r="PB78" s="395"/>
      <c r="PC78" s="395"/>
      <c r="PD78" s="395"/>
      <c r="PE78" s="395"/>
      <c r="PF78" s="395"/>
      <c r="PG78" s="395"/>
      <c r="PH78" s="395"/>
      <c r="PI78" s="395"/>
      <c r="PJ78" s="395"/>
      <c r="PK78" s="395"/>
      <c r="PL78" s="395"/>
      <c r="PM78" s="395"/>
      <c r="PN78" s="395"/>
      <c r="PO78" s="395"/>
      <c r="PP78" s="395"/>
      <c r="PQ78" s="395"/>
      <c r="PR78" s="395"/>
      <c r="PS78" s="395"/>
      <c r="PT78" s="395"/>
      <c r="PU78" s="395"/>
      <c r="PV78" s="395"/>
      <c r="PW78" s="395"/>
      <c r="PX78" s="395"/>
      <c r="PY78" s="395"/>
      <c r="PZ78" s="395"/>
      <c r="QA78" s="395"/>
      <c r="QB78" s="395"/>
      <c r="QC78" s="395"/>
      <c r="QD78" s="395"/>
      <c r="QE78" s="395"/>
      <c r="QF78" s="395"/>
      <c r="QG78" s="395"/>
      <c r="QH78" s="395"/>
      <c r="QI78" s="395"/>
      <c r="QJ78" s="395"/>
      <c r="QK78" s="395"/>
      <c r="QL78" s="395"/>
      <c r="QM78" s="395"/>
      <c r="QN78" s="395"/>
      <c r="QO78" s="395"/>
      <c r="QP78" s="395"/>
      <c r="QQ78" s="395"/>
      <c r="QR78" s="395"/>
      <c r="QS78" s="395"/>
      <c r="QT78" s="395"/>
      <c r="QU78" s="395"/>
      <c r="QV78" s="395"/>
      <c r="QW78" s="395"/>
      <c r="QX78" s="395"/>
      <c r="QY78" s="395"/>
      <c r="QZ78" s="395"/>
      <c r="RA78" s="395"/>
      <c r="RB78" s="395"/>
      <c r="RC78" s="395"/>
      <c r="RD78" s="395"/>
      <c r="RE78" s="395"/>
      <c r="RF78" s="395"/>
      <c r="RG78" s="395"/>
      <c r="RH78" s="395"/>
      <c r="RI78" s="395"/>
      <c r="RJ78" s="395"/>
      <c r="RK78" s="395"/>
      <c r="RL78" s="395"/>
      <c r="RM78" s="395"/>
      <c r="RN78" s="395"/>
      <c r="RO78" s="395"/>
      <c r="RP78" s="395"/>
      <c r="RQ78" s="395"/>
      <c r="RR78" s="395"/>
      <c r="RS78" s="395"/>
      <c r="RT78" s="395"/>
      <c r="RU78" s="395"/>
      <c r="RV78" s="395"/>
      <c r="RW78" s="395"/>
      <c r="RX78" s="395"/>
      <c r="RY78" s="395"/>
      <c r="RZ78" s="395"/>
      <c r="SA78" s="395"/>
      <c r="SB78" s="395"/>
      <c r="SC78" s="395"/>
      <c r="SD78" s="395"/>
      <c r="SE78" s="395"/>
      <c r="SF78" s="395"/>
      <c r="SG78" s="395"/>
      <c r="SH78" s="395"/>
      <c r="SI78" s="395"/>
      <c r="SJ78" s="395"/>
      <c r="SK78" s="395"/>
      <c r="SL78" s="395"/>
      <c r="SM78" s="395"/>
      <c r="SN78" s="395"/>
      <c r="SO78" s="395"/>
      <c r="SP78" s="395"/>
      <c r="SQ78" s="395"/>
      <c r="SR78" s="395"/>
      <c r="SS78" s="395"/>
      <c r="ST78" s="395"/>
      <c r="SU78" s="395"/>
      <c r="SV78" s="395"/>
      <c r="SW78" s="395"/>
      <c r="SX78" s="395"/>
      <c r="SY78" s="395"/>
      <c r="SZ78" s="395"/>
      <c r="TA78" s="395"/>
      <c r="TB78" s="395"/>
      <c r="TC78" s="395"/>
      <c r="TD78" s="395"/>
      <c r="TE78" s="395"/>
      <c r="TF78" s="395"/>
      <c r="TG78" s="395"/>
      <c r="TH78" s="395"/>
      <c r="TI78" s="395"/>
      <c r="TJ78" s="395"/>
      <c r="TK78" s="395"/>
    </row>
    <row r="79" spans="1:531" ht="24.75" customHeight="1" x14ac:dyDescent="0.2">
      <c r="B79" s="396" t="str">
        <f>IF(B78="",C78,B78)</f>
        <v>山　内</v>
      </c>
      <c r="C79" s="396" t="str">
        <f>IF(B78=C78,D78,C78)</f>
        <v>内　方</v>
      </c>
      <c r="D79" s="396" t="str">
        <f t="shared" si="429"/>
        <v>平　澤</v>
      </c>
      <c r="E79" s="396" t="str">
        <f t="shared" si="430"/>
        <v>船　水</v>
      </c>
      <c r="F79" s="396" t="str">
        <f t="shared" si="431"/>
        <v>菅　野</v>
      </c>
      <c r="G79" s="396" t="str">
        <f t="shared" si="432"/>
        <v>金　山</v>
      </c>
      <c r="H79" s="396" t="str">
        <f t="shared" si="433"/>
        <v>荒　木</v>
      </c>
      <c r="I79" s="396" t="str">
        <f t="shared" si="434"/>
        <v>今　井</v>
      </c>
      <c r="J79" s="396" t="str">
        <f t="shared" si="435"/>
        <v>古　澤</v>
      </c>
      <c r="K79" s="396" t="str">
        <f t="shared" si="436"/>
        <v>平　松</v>
      </c>
      <c r="L79" s="396" t="str">
        <f t="shared" si="437"/>
        <v>中　嶋</v>
      </c>
      <c r="M79" s="396" t="str">
        <f t="shared" si="438"/>
        <v>中　嶋</v>
      </c>
      <c r="N79" s="396" t="str">
        <f t="shared" si="439"/>
        <v>藤　本</v>
      </c>
      <c r="O79" s="396" t="str">
        <f t="shared" si="440"/>
        <v>藤　本</v>
      </c>
      <c r="P79" s="396" t="str">
        <f t="shared" si="441"/>
        <v>幸　岡</v>
      </c>
      <c r="Q79" s="396" t="str">
        <f t="shared" si="442"/>
        <v>宮　地</v>
      </c>
      <c r="R79" s="396" t="str">
        <f t="shared" si="443"/>
        <v/>
      </c>
      <c r="S79" s="396" t="str">
        <f t="shared" si="444"/>
        <v/>
      </c>
      <c r="T79" s="396" t="str">
        <f t="shared" si="445"/>
        <v/>
      </c>
      <c r="U79" s="396" t="str">
        <f>IF(T78=U78,V78,U78)</f>
        <v/>
      </c>
      <c r="V79" s="396" t="str">
        <f>IF(V78="","",V78)</f>
        <v/>
      </c>
      <c r="W79" s="401"/>
      <c r="X79" s="396" t="str">
        <f>IF(X78="",Y78,X78)</f>
        <v/>
      </c>
      <c r="Y79" s="396" t="str">
        <f>IF(X78=Y78,Z78,Y78)</f>
        <v/>
      </c>
      <c r="Z79" s="396" t="str">
        <f t="shared" si="446"/>
        <v/>
      </c>
      <c r="AA79" s="396" t="str">
        <f t="shared" si="447"/>
        <v/>
      </c>
      <c r="AB79" s="396" t="str">
        <f t="shared" si="448"/>
        <v/>
      </c>
      <c r="AC79" s="396" t="str">
        <f t="shared" si="449"/>
        <v/>
      </c>
      <c r="AD79" s="396" t="str">
        <f t="shared" si="450"/>
        <v/>
      </c>
      <c r="AE79" s="396" t="str">
        <f t="shared" si="451"/>
        <v/>
      </c>
      <c r="AF79" s="396" t="str">
        <f t="shared" si="452"/>
        <v/>
      </c>
      <c r="AG79" s="396" t="str">
        <f t="shared" si="453"/>
        <v/>
      </c>
      <c r="AH79" s="396" t="str">
        <f t="shared" si="454"/>
        <v/>
      </c>
      <c r="AI79" s="396" t="str">
        <f t="shared" si="455"/>
        <v/>
      </c>
      <c r="AJ79" s="396" t="str">
        <f t="shared" si="456"/>
        <v/>
      </c>
      <c r="AK79" s="396" t="str">
        <f t="shared" si="457"/>
        <v/>
      </c>
      <c r="AL79" s="396" t="str">
        <f t="shared" si="458"/>
        <v/>
      </c>
      <c r="AM79" s="396" t="str">
        <f t="shared" si="459"/>
        <v/>
      </c>
      <c r="AN79" s="396" t="str">
        <f t="shared" si="460"/>
        <v/>
      </c>
      <c r="AO79" s="396" t="str">
        <f t="shared" si="461"/>
        <v/>
      </c>
      <c r="AP79" s="396" t="str">
        <f t="shared" si="462"/>
        <v/>
      </c>
      <c r="AQ79" s="396" t="str">
        <f>IF(AP78=AQ78,AR78,AQ78)</f>
        <v/>
      </c>
      <c r="AR79" s="396" t="str">
        <f>IF(AR78="","",AR78)</f>
        <v/>
      </c>
      <c r="AS79" s="401"/>
      <c r="AT79" s="396" t="str">
        <f>IF(AT78="",AU78,AT78)</f>
        <v>山　内</v>
      </c>
      <c r="AU79" s="396" t="str">
        <f>IF(AT78=AU78,AV78,AU78)</f>
        <v>内　方</v>
      </c>
      <c r="AV79" s="396" t="str">
        <f t="shared" si="463"/>
        <v>平　澤</v>
      </c>
      <c r="AW79" s="396" t="str">
        <f t="shared" si="464"/>
        <v>船　水</v>
      </c>
      <c r="AX79" s="396" t="str">
        <f t="shared" si="465"/>
        <v>菅　野</v>
      </c>
      <c r="AY79" s="396" t="str">
        <f t="shared" si="466"/>
        <v>金　山</v>
      </c>
      <c r="AZ79" s="396" t="str">
        <f t="shared" si="467"/>
        <v>荒　木</v>
      </c>
      <c r="BA79" s="396" t="str">
        <f t="shared" si="468"/>
        <v>今　井</v>
      </c>
      <c r="BB79" s="396" t="str">
        <f t="shared" si="469"/>
        <v>平　岡</v>
      </c>
      <c r="BC79" s="396" t="str">
        <f t="shared" si="470"/>
        <v>古　澤</v>
      </c>
      <c r="BD79" s="396" t="str">
        <f t="shared" si="471"/>
        <v>髙比良</v>
      </c>
      <c r="BE79" s="396" t="str">
        <f t="shared" si="472"/>
        <v>平　松</v>
      </c>
      <c r="BF79" s="396" t="str">
        <f t="shared" si="473"/>
        <v>中　嶋</v>
      </c>
      <c r="BG79" s="396" t="str">
        <f t="shared" si="474"/>
        <v>藤　本</v>
      </c>
      <c r="BH79" s="396" t="str">
        <f t="shared" si="475"/>
        <v>幸　岡</v>
      </c>
      <c r="BI79" s="396" t="str">
        <f t="shared" si="476"/>
        <v>宮　地</v>
      </c>
      <c r="BJ79" s="396" t="str">
        <f t="shared" si="477"/>
        <v>西　山</v>
      </c>
      <c r="BK79" s="396" t="str">
        <f t="shared" si="478"/>
        <v/>
      </c>
      <c r="BL79" s="396" t="str">
        <f t="shared" si="479"/>
        <v/>
      </c>
      <c r="BM79" s="396" t="str">
        <f>IF(BL78=BM78,BN78,BM78)</f>
        <v/>
      </c>
      <c r="BN79" s="396" t="str">
        <f>IF(BN78="","",BN78)</f>
        <v/>
      </c>
      <c r="BO79" s="401"/>
      <c r="BP79" s="396" t="str">
        <f>IF(BP78="",BQ78,BP78)</f>
        <v/>
      </c>
      <c r="BQ79" s="396" t="str">
        <f>IF(BP78=BQ78,BR78,BQ78)</f>
        <v/>
      </c>
      <c r="BR79" s="396" t="str">
        <f t="shared" si="480"/>
        <v/>
      </c>
      <c r="BS79" s="396" t="str">
        <f t="shared" si="481"/>
        <v/>
      </c>
      <c r="BT79" s="396" t="str">
        <f t="shared" si="482"/>
        <v/>
      </c>
      <c r="BU79" s="396" t="str">
        <f t="shared" si="483"/>
        <v/>
      </c>
      <c r="BV79" s="396" t="str">
        <f t="shared" si="484"/>
        <v/>
      </c>
      <c r="BW79" s="396" t="str">
        <f t="shared" si="485"/>
        <v/>
      </c>
      <c r="BX79" s="396" t="str">
        <f t="shared" si="486"/>
        <v/>
      </c>
      <c r="BY79" s="396" t="str">
        <f t="shared" si="487"/>
        <v/>
      </c>
      <c r="BZ79" s="396" t="str">
        <f t="shared" si="488"/>
        <v/>
      </c>
      <c r="CA79" s="396" t="str">
        <f t="shared" si="489"/>
        <v/>
      </c>
      <c r="CB79" s="396" t="str">
        <f t="shared" si="490"/>
        <v/>
      </c>
      <c r="CC79" s="396" t="str">
        <f t="shared" si="491"/>
        <v/>
      </c>
      <c r="CD79" s="396" t="str">
        <f t="shared" si="492"/>
        <v/>
      </c>
      <c r="CE79" s="396" t="str">
        <f t="shared" si="493"/>
        <v/>
      </c>
      <c r="CF79" s="396" t="str">
        <f t="shared" si="494"/>
        <v/>
      </c>
      <c r="CG79" s="396" t="str">
        <f t="shared" si="495"/>
        <v/>
      </c>
      <c r="CH79" s="396" t="str">
        <f t="shared" si="496"/>
        <v/>
      </c>
      <c r="CI79" s="396" t="str">
        <f>IF(CH78=CI78,CJ78,CI78)</f>
        <v/>
      </c>
      <c r="CJ79" s="396" t="str">
        <f>IF(CJ78="","",CJ78)</f>
        <v/>
      </c>
      <c r="CK79" s="401"/>
      <c r="CL79" s="396" t="str">
        <f>IF(CL78="",CM78,CL78)</f>
        <v/>
      </c>
      <c r="CM79" s="396" t="str">
        <f>IF(CL78=CM78,CN78,CM78)</f>
        <v/>
      </c>
      <c r="CN79" s="396" t="str">
        <f t="shared" si="497"/>
        <v/>
      </c>
      <c r="CO79" s="396" t="str">
        <f t="shared" si="498"/>
        <v/>
      </c>
      <c r="CP79" s="396" t="str">
        <f t="shared" si="499"/>
        <v/>
      </c>
      <c r="CQ79" s="396" t="str">
        <f t="shared" si="500"/>
        <v/>
      </c>
      <c r="CR79" s="396" t="str">
        <f t="shared" si="501"/>
        <v/>
      </c>
      <c r="CS79" s="396" t="str">
        <f t="shared" si="502"/>
        <v/>
      </c>
      <c r="CT79" s="396" t="str">
        <f t="shared" si="503"/>
        <v/>
      </c>
      <c r="CU79" s="396" t="str">
        <f t="shared" si="504"/>
        <v/>
      </c>
      <c r="CV79" s="396" t="str">
        <f t="shared" si="505"/>
        <v/>
      </c>
      <c r="CW79" s="396" t="str">
        <f t="shared" si="506"/>
        <v/>
      </c>
      <c r="CX79" s="396" t="str">
        <f t="shared" si="507"/>
        <v/>
      </c>
      <c r="CY79" s="396" t="str">
        <f t="shared" si="508"/>
        <v/>
      </c>
      <c r="CZ79" s="396" t="str">
        <f t="shared" si="509"/>
        <v/>
      </c>
      <c r="DA79" s="396" t="str">
        <f t="shared" si="510"/>
        <v/>
      </c>
      <c r="DB79" s="396" t="str">
        <f t="shared" si="511"/>
        <v/>
      </c>
      <c r="DC79" s="396" t="str">
        <f t="shared" si="512"/>
        <v/>
      </c>
      <c r="DD79" s="396" t="str">
        <f t="shared" si="513"/>
        <v/>
      </c>
      <c r="DE79" s="396" t="str">
        <f>IF(DD78=DE78,DF78,DE78)</f>
        <v/>
      </c>
      <c r="DF79" s="396" t="str">
        <f>IF(DF78="","",DF78)</f>
        <v/>
      </c>
      <c r="HA79" s="115"/>
      <c r="HB79" s="199">
        <f>リスト!C78</f>
        <v>0</v>
      </c>
      <c r="HC79" s="111" t="str">
        <f>IF(リスト!D78="","",リスト!D78)</f>
        <v/>
      </c>
      <c r="HD79" s="111" t="str">
        <f>IF(リスト!F78="","",リスト!F78)</f>
        <v/>
      </c>
      <c r="HE79" s="111" t="str">
        <f>IF(リスト!E78="","",リスト!E78)</f>
        <v/>
      </c>
      <c r="HF79" s="202" t="str">
        <f>IF(リスト!G78="","",リスト!G78)</f>
        <v/>
      </c>
      <c r="HG79" s="77" t="str">
        <f>IF(リスト!H78="","",リスト!H78)</f>
        <v>盾　津</v>
      </c>
      <c r="HH79" s="77" t="str">
        <f>IF(リスト!I78="","",リスト!I78)</f>
        <v>正　雀</v>
      </c>
      <c r="HI79" s="77" t="str">
        <f>IF(リスト!J78="","",リスト!J78)</f>
        <v>長曽根</v>
      </c>
      <c r="HJ79" s="77" t="str">
        <f>IF(リスト!K78="","",リスト!K78)</f>
        <v>土　生</v>
      </c>
      <c r="HK79" s="77" t="str">
        <f>IF(リスト!L78="","",リスト!L78)</f>
        <v>洲　本</v>
      </c>
      <c r="HL79" s="77" t="str">
        <f>IF(リスト!M78="","",リスト!M78)</f>
        <v>北　摂</v>
      </c>
      <c r="HM79" s="77" t="str">
        <f>IF(リスト!N78="","",リスト!N78)</f>
        <v/>
      </c>
      <c r="HN79" s="77" t="str">
        <f>IF(リスト!O78="","",リスト!O78)</f>
        <v/>
      </c>
      <c r="HO79" s="460" t="str">
        <f>IF(リスト!P78="","",リスト!P78)</f>
        <v/>
      </c>
      <c r="IV79" s="395"/>
      <c r="IW79" s="395"/>
      <c r="IX79" s="395"/>
      <c r="IY79" s="395"/>
      <c r="IZ79" s="395"/>
      <c r="JA79" s="395"/>
      <c r="JB79" s="395"/>
      <c r="JC79" s="395"/>
      <c r="JD79" s="395"/>
      <c r="JE79" s="395"/>
      <c r="JF79" s="395"/>
      <c r="JG79" s="395"/>
      <c r="JH79" s="395"/>
      <c r="JI79" s="395"/>
      <c r="JJ79" s="395"/>
      <c r="JK79" s="395"/>
      <c r="JL79" s="395"/>
      <c r="JM79" s="395"/>
      <c r="JN79" s="395"/>
      <c r="JO79" s="395"/>
      <c r="JP79" s="395"/>
      <c r="JQ79" s="395"/>
      <c r="JR79" s="395"/>
      <c r="JS79" s="395"/>
      <c r="JT79" s="395"/>
      <c r="JU79" s="395"/>
      <c r="JV79" s="395"/>
      <c r="JW79" s="395"/>
      <c r="JX79" s="395"/>
      <c r="JY79" s="395"/>
      <c r="JZ79" s="395"/>
      <c r="KA79" s="395"/>
      <c r="KB79" s="395"/>
      <c r="KC79" s="395"/>
      <c r="KD79" s="395"/>
      <c r="KE79" s="395"/>
      <c r="KF79" s="395"/>
      <c r="KG79" s="395"/>
      <c r="KH79" s="395"/>
      <c r="KI79" s="395"/>
      <c r="KJ79" s="395"/>
      <c r="KK79" s="395"/>
      <c r="KL79" s="395"/>
      <c r="KM79" s="395"/>
      <c r="KN79" s="395"/>
      <c r="KO79" s="395"/>
      <c r="KP79" s="395"/>
      <c r="KQ79" s="395"/>
      <c r="KR79" s="395"/>
      <c r="KS79" s="395"/>
      <c r="KT79" s="395"/>
      <c r="KU79" s="395"/>
      <c r="KV79" s="395"/>
      <c r="KW79" s="395"/>
      <c r="KX79" s="395"/>
      <c r="KY79" s="395"/>
      <c r="KZ79" s="395"/>
      <c r="LA79" s="395"/>
      <c r="LB79" s="395"/>
      <c r="LC79" s="395"/>
      <c r="LD79" s="395"/>
      <c r="LE79" s="395"/>
      <c r="LF79" s="395"/>
      <c r="LG79" s="395"/>
      <c r="LH79" s="395"/>
      <c r="LI79" s="395"/>
      <c r="LJ79" s="395"/>
      <c r="LK79" s="395"/>
      <c r="LL79" s="395"/>
      <c r="LM79" s="395"/>
      <c r="LN79" s="395"/>
      <c r="LO79" s="395"/>
      <c r="LP79" s="395"/>
      <c r="LQ79" s="395"/>
      <c r="LR79" s="395"/>
      <c r="LS79" s="395"/>
      <c r="LT79" s="395"/>
      <c r="LU79" s="395"/>
      <c r="LV79" s="395"/>
      <c r="LW79" s="395"/>
      <c r="LX79" s="395"/>
      <c r="LY79" s="395"/>
      <c r="LZ79" s="395"/>
      <c r="MA79" s="395"/>
      <c r="MB79" s="395"/>
      <c r="MC79" s="395"/>
      <c r="MD79" s="395"/>
      <c r="ME79" s="395"/>
      <c r="MF79" s="395"/>
      <c r="MG79" s="395"/>
      <c r="MH79" s="395"/>
      <c r="MI79" s="395"/>
      <c r="MJ79" s="395"/>
      <c r="MK79" s="395"/>
      <c r="ML79" s="395"/>
      <c r="MM79" s="395"/>
      <c r="MN79" s="395"/>
      <c r="MO79" s="395"/>
      <c r="MP79" s="395"/>
      <c r="MQ79" s="395"/>
      <c r="MR79" s="395"/>
      <c r="MS79" s="395"/>
      <c r="MT79" s="395"/>
      <c r="MU79" s="395"/>
      <c r="MV79" s="395"/>
      <c r="MW79" s="395"/>
      <c r="MX79" s="395"/>
      <c r="MY79" s="395"/>
      <c r="MZ79" s="395"/>
      <c r="NA79" s="395"/>
      <c r="NB79" s="395"/>
      <c r="NC79" s="395"/>
      <c r="ND79" s="395"/>
      <c r="NE79" s="395"/>
      <c r="NF79" s="395"/>
      <c r="NG79" s="395"/>
      <c r="NH79" s="395"/>
      <c r="NI79" s="395"/>
      <c r="NJ79" s="395"/>
      <c r="NK79" s="395"/>
      <c r="NL79" s="395"/>
      <c r="NM79" s="395"/>
      <c r="NN79" s="395"/>
      <c r="NO79" s="395"/>
      <c r="NP79" s="395"/>
      <c r="NQ79" s="395"/>
      <c r="NR79" s="395"/>
      <c r="NS79" s="395"/>
      <c r="NT79" s="395"/>
      <c r="NU79" s="395"/>
      <c r="NV79" s="395"/>
      <c r="NW79" s="395"/>
      <c r="NX79" s="395"/>
      <c r="NY79" s="395"/>
      <c r="NZ79" s="395"/>
      <c r="OA79" s="395"/>
      <c r="OB79" s="395"/>
      <c r="OC79" s="395"/>
      <c r="OD79" s="395"/>
      <c r="OE79" s="395"/>
      <c r="OF79" s="395"/>
      <c r="OG79" s="395"/>
      <c r="OH79" s="395"/>
      <c r="OI79" s="395"/>
      <c r="OJ79" s="395"/>
      <c r="OK79" s="395"/>
      <c r="OL79" s="395"/>
      <c r="OM79" s="395"/>
      <c r="ON79" s="395"/>
      <c r="OO79" s="395"/>
      <c r="OP79" s="395"/>
      <c r="OQ79" s="395"/>
      <c r="OR79" s="395"/>
      <c r="OS79" s="395"/>
      <c r="OT79" s="395"/>
      <c r="OU79" s="395"/>
      <c r="OV79" s="395"/>
      <c r="OW79" s="395"/>
      <c r="OX79" s="395"/>
      <c r="OY79" s="395"/>
      <c r="OZ79" s="395"/>
      <c r="PA79" s="395"/>
      <c r="PB79" s="395"/>
      <c r="PC79" s="395"/>
      <c r="PD79" s="395"/>
      <c r="PE79" s="395"/>
      <c r="PF79" s="395"/>
      <c r="PG79" s="395"/>
      <c r="PH79" s="395"/>
      <c r="PI79" s="395"/>
      <c r="PJ79" s="395"/>
      <c r="PK79" s="395"/>
      <c r="PL79" s="395"/>
      <c r="PM79" s="395"/>
      <c r="PN79" s="395"/>
      <c r="PO79" s="395"/>
      <c r="PP79" s="395"/>
      <c r="PQ79" s="395"/>
      <c r="PR79" s="395"/>
      <c r="PS79" s="395"/>
      <c r="PT79" s="395"/>
      <c r="PU79" s="395"/>
      <c r="PV79" s="395"/>
      <c r="PW79" s="395"/>
      <c r="PX79" s="395"/>
      <c r="PY79" s="395"/>
      <c r="PZ79" s="395"/>
      <c r="QA79" s="395"/>
      <c r="QB79" s="395"/>
      <c r="QC79" s="395"/>
      <c r="QD79" s="395"/>
      <c r="QE79" s="395"/>
      <c r="QF79" s="395"/>
      <c r="QG79" s="395"/>
      <c r="QH79" s="395"/>
      <c r="QI79" s="395"/>
      <c r="QJ79" s="395"/>
      <c r="QK79" s="395"/>
      <c r="QL79" s="395"/>
      <c r="QM79" s="395"/>
      <c r="QN79" s="395"/>
      <c r="QO79" s="395"/>
      <c r="QP79" s="395"/>
      <c r="QQ79" s="395"/>
      <c r="QR79" s="395"/>
      <c r="QS79" s="395"/>
      <c r="QT79" s="395"/>
      <c r="QU79" s="395"/>
      <c r="QV79" s="395"/>
      <c r="QW79" s="395"/>
      <c r="QX79" s="395"/>
      <c r="QY79" s="395"/>
      <c r="QZ79" s="395"/>
      <c r="RA79" s="395"/>
      <c r="RB79" s="395"/>
      <c r="RC79" s="395"/>
      <c r="RD79" s="395"/>
      <c r="RE79" s="395"/>
      <c r="RF79" s="395"/>
      <c r="RG79" s="395"/>
      <c r="RH79" s="395"/>
      <c r="RI79" s="395"/>
      <c r="RJ79" s="395"/>
      <c r="RK79" s="395"/>
      <c r="RL79" s="395"/>
      <c r="RM79" s="395"/>
      <c r="RN79" s="395"/>
      <c r="RO79" s="395"/>
      <c r="RP79" s="395"/>
      <c r="RQ79" s="395"/>
      <c r="RR79" s="395"/>
      <c r="RS79" s="395"/>
      <c r="RT79" s="395"/>
      <c r="RU79" s="395"/>
      <c r="RV79" s="395"/>
      <c r="RW79" s="395"/>
      <c r="RX79" s="395"/>
      <c r="RY79" s="395"/>
      <c r="RZ79" s="395"/>
      <c r="SA79" s="395"/>
      <c r="SB79" s="395"/>
      <c r="SC79" s="395"/>
      <c r="SD79" s="395"/>
      <c r="SE79" s="395"/>
      <c r="SF79" s="395"/>
      <c r="SG79" s="395"/>
      <c r="SH79" s="395"/>
      <c r="SI79" s="395"/>
      <c r="SJ79" s="395"/>
      <c r="SK79" s="395"/>
      <c r="SL79" s="395"/>
      <c r="SM79" s="395"/>
      <c r="SN79" s="395"/>
      <c r="SO79" s="395"/>
      <c r="SP79" s="395"/>
      <c r="SQ79" s="395"/>
      <c r="SR79" s="395"/>
      <c r="SS79" s="395"/>
      <c r="ST79" s="395"/>
      <c r="SU79" s="395"/>
      <c r="SV79" s="395"/>
      <c r="SW79" s="395"/>
      <c r="SX79" s="395"/>
      <c r="SY79" s="395"/>
      <c r="SZ79" s="395"/>
      <c r="TA79" s="395"/>
      <c r="TB79" s="395"/>
      <c r="TC79" s="395"/>
      <c r="TD79" s="395"/>
      <c r="TE79" s="395"/>
      <c r="TF79" s="395"/>
      <c r="TG79" s="395"/>
      <c r="TH79" s="395"/>
      <c r="TI79" s="395"/>
      <c r="TJ79" s="395"/>
      <c r="TK79" s="395"/>
    </row>
    <row r="80" spans="1:531" ht="24.75" customHeight="1" x14ac:dyDescent="0.2">
      <c r="B80" s="284" t="str">
        <f>IF(B79="",C79,B79)</f>
        <v>山　内</v>
      </c>
      <c r="C80" s="284" t="str">
        <f>IF(B79=C79,D79,C79)</f>
        <v>内　方</v>
      </c>
      <c r="D80" s="284" t="str">
        <f t="shared" si="429"/>
        <v>平　澤</v>
      </c>
      <c r="E80" s="284" t="str">
        <f t="shared" si="430"/>
        <v>船　水</v>
      </c>
      <c r="F80" s="284" t="str">
        <f t="shared" si="431"/>
        <v>菅　野</v>
      </c>
      <c r="G80" s="284" t="str">
        <f t="shared" si="432"/>
        <v>金　山</v>
      </c>
      <c r="H80" s="284" t="str">
        <f t="shared" si="433"/>
        <v>荒　木</v>
      </c>
      <c r="I80" s="284" t="str">
        <f t="shared" si="434"/>
        <v>今　井</v>
      </c>
      <c r="J80" s="284" t="str">
        <f t="shared" si="435"/>
        <v>古　澤</v>
      </c>
      <c r="K80" s="284" t="str">
        <f t="shared" si="436"/>
        <v>平　松</v>
      </c>
      <c r="L80" s="284" t="str">
        <f t="shared" ref="L80:L96" si="514">IF(K79=L79,M79,L79)</f>
        <v>中　嶋</v>
      </c>
      <c r="M80" s="284" t="str">
        <f t="shared" si="438"/>
        <v>藤　本</v>
      </c>
      <c r="N80" s="284" t="str">
        <f t="shared" si="439"/>
        <v>藤　本</v>
      </c>
      <c r="O80" s="284" t="str">
        <f t="shared" si="440"/>
        <v>幸　岡</v>
      </c>
      <c r="P80" s="284" t="str">
        <f t="shared" si="441"/>
        <v>幸　岡</v>
      </c>
      <c r="Q80" s="284" t="str">
        <f t="shared" si="442"/>
        <v>宮　地</v>
      </c>
      <c r="R80" s="284" t="str">
        <f t="shared" si="443"/>
        <v/>
      </c>
      <c r="S80" s="284" t="str">
        <f t="shared" si="444"/>
        <v/>
      </c>
      <c r="T80" s="284" t="str">
        <f t="shared" si="445"/>
        <v/>
      </c>
      <c r="U80" s="284" t="str">
        <f>IF(T79=U79,V79,U79)</f>
        <v/>
      </c>
      <c r="V80" s="284" t="str">
        <f t="shared" ref="V80:V98" si="515">IF(U79=V79,"",V79)</f>
        <v/>
      </c>
      <c r="W80" s="401"/>
      <c r="X80" s="284" t="str">
        <f>IF(X79="",Y79,X79)</f>
        <v/>
      </c>
      <c r="Y80" s="284" t="str">
        <f>IF(X79=Y79,Z79,Y79)</f>
        <v/>
      </c>
      <c r="Z80" s="284" t="str">
        <f t="shared" si="446"/>
        <v/>
      </c>
      <c r="AA80" s="284" t="str">
        <f t="shared" si="447"/>
        <v/>
      </c>
      <c r="AB80" s="284" t="str">
        <f t="shared" si="448"/>
        <v/>
      </c>
      <c r="AC80" s="284" t="str">
        <f t="shared" si="449"/>
        <v/>
      </c>
      <c r="AD80" s="284" t="str">
        <f t="shared" si="450"/>
        <v/>
      </c>
      <c r="AE80" s="284" t="str">
        <f t="shared" si="451"/>
        <v/>
      </c>
      <c r="AF80" s="284" t="str">
        <f t="shared" si="452"/>
        <v/>
      </c>
      <c r="AG80" s="284" t="str">
        <f t="shared" si="453"/>
        <v/>
      </c>
      <c r="AH80" s="284" t="str">
        <f t="shared" ref="AH80:AH96" si="516">IF(AG79=AH79,AI79,AH79)</f>
        <v/>
      </c>
      <c r="AI80" s="284" t="str">
        <f t="shared" si="455"/>
        <v/>
      </c>
      <c r="AJ80" s="284" t="str">
        <f t="shared" si="456"/>
        <v/>
      </c>
      <c r="AK80" s="284" t="str">
        <f t="shared" si="457"/>
        <v/>
      </c>
      <c r="AL80" s="284" t="str">
        <f t="shared" si="458"/>
        <v/>
      </c>
      <c r="AM80" s="284" t="str">
        <f t="shared" si="459"/>
        <v/>
      </c>
      <c r="AN80" s="284" t="str">
        <f t="shared" si="460"/>
        <v/>
      </c>
      <c r="AO80" s="284" t="str">
        <f t="shared" si="461"/>
        <v/>
      </c>
      <c r="AP80" s="284" t="str">
        <f t="shared" si="462"/>
        <v/>
      </c>
      <c r="AQ80" s="284" t="str">
        <f>IF(AP79=AQ79,AR79,AQ79)</f>
        <v/>
      </c>
      <c r="AR80" s="284" t="str">
        <f t="shared" ref="AR80:AR98" si="517">IF(AQ79=AR79,"",AR79)</f>
        <v/>
      </c>
      <c r="AS80" s="401"/>
      <c r="AT80" s="284" t="str">
        <f>IF(AT79="",AU79,AT79)</f>
        <v>山　内</v>
      </c>
      <c r="AU80" s="284" t="str">
        <f>IF(AT79=AU79,AV79,AU79)</f>
        <v>内　方</v>
      </c>
      <c r="AV80" s="284" t="str">
        <f t="shared" si="463"/>
        <v>平　澤</v>
      </c>
      <c r="AW80" s="284" t="str">
        <f t="shared" si="464"/>
        <v>船　水</v>
      </c>
      <c r="AX80" s="284" t="str">
        <f t="shared" si="465"/>
        <v>菅　野</v>
      </c>
      <c r="AY80" s="284" t="str">
        <f t="shared" si="466"/>
        <v>金　山</v>
      </c>
      <c r="AZ80" s="284" t="str">
        <f t="shared" si="467"/>
        <v>荒　木</v>
      </c>
      <c r="BA80" s="284" t="str">
        <f t="shared" si="468"/>
        <v>今　井</v>
      </c>
      <c r="BB80" s="284" t="str">
        <f t="shared" si="469"/>
        <v>平　岡</v>
      </c>
      <c r="BC80" s="284" t="str">
        <f t="shared" si="470"/>
        <v>古　澤</v>
      </c>
      <c r="BD80" s="284" t="str">
        <f t="shared" ref="BD80:BD96" si="518">IF(BC79=BD79,BE79,BD79)</f>
        <v>髙比良</v>
      </c>
      <c r="BE80" s="284" t="str">
        <f t="shared" si="472"/>
        <v>平　松</v>
      </c>
      <c r="BF80" s="284" t="str">
        <f t="shared" si="473"/>
        <v>中　嶋</v>
      </c>
      <c r="BG80" s="284" t="str">
        <f t="shared" si="474"/>
        <v>藤　本</v>
      </c>
      <c r="BH80" s="284" t="str">
        <f t="shared" si="475"/>
        <v>幸　岡</v>
      </c>
      <c r="BI80" s="284" t="str">
        <f t="shared" si="476"/>
        <v>宮　地</v>
      </c>
      <c r="BJ80" s="284" t="str">
        <f t="shared" si="477"/>
        <v>西　山</v>
      </c>
      <c r="BK80" s="284" t="str">
        <f t="shared" si="478"/>
        <v/>
      </c>
      <c r="BL80" s="284" t="str">
        <f t="shared" si="479"/>
        <v/>
      </c>
      <c r="BM80" s="284" t="str">
        <f>IF(BL79=BM79,BN79,BM79)</f>
        <v/>
      </c>
      <c r="BN80" s="284" t="str">
        <f t="shared" ref="BN80:BN98" si="519">IF(BM79=BN79,"",BN79)</f>
        <v/>
      </c>
      <c r="BO80" s="401"/>
      <c r="BP80" s="284" t="str">
        <f>IF(BP79="",BQ79,BP79)</f>
        <v/>
      </c>
      <c r="BQ80" s="284" t="str">
        <f>IF(BP79=BQ79,BR79,BQ79)</f>
        <v/>
      </c>
      <c r="BR80" s="284" t="str">
        <f t="shared" si="480"/>
        <v/>
      </c>
      <c r="BS80" s="284" t="str">
        <f t="shared" si="481"/>
        <v/>
      </c>
      <c r="BT80" s="284" t="str">
        <f t="shared" si="482"/>
        <v/>
      </c>
      <c r="BU80" s="284" t="str">
        <f t="shared" si="483"/>
        <v/>
      </c>
      <c r="BV80" s="284" t="str">
        <f t="shared" si="484"/>
        <v/>
      </c>
      <c r="BW80" s="284" t="str">
        <f t="shared" si="485"/>
        <v/>
      </c>
      <c r="BX80" s="284" t="str">
        <f t="shared" si="486"/>
        <v/>
      </c>
      <c r="BY80" s="284" t="str">
        <f t="shared" si="487"/>
        <v/>
      </c>
      <c r="BZ80" s="284" t="str">
        <f t="shared" ref="BZ80:BZ96" si="520">IF(BY79=BZ79,CA79,BZ79)</f>
        <v/>
      </c>
      <c r="CA80" s="284" t="str">
        <f t="shared" si="489"/>
        <v/>
      </c>
      <c r="CB80" s="284" t="str">
        <f t="shared" si="490"/>
        <v/>
      </c>
      <c r="CC80" s="284" t="str">
        <f t="shared" si="491"/>
        <v/>
      </c>
      <c r="CD80" s="284" t="str">
        <f t="shared" si="492"/>
        <v/>
      </c>
      <c r="CE80" s="284" t="str">
        <f t="shared" si="493"/>
        <v/>
      </c>
      <c r="CF80" s="284" t="str">
        <f t="shared" si="494"/>
        <v/>
      </c>
      <c r="CG80" s="284" t="str">
        <f t="shared" si="495"/>
        <v/>
      </c>
      <c r="CH80" s="284" t="str">
        <f t="shared" si="496"/>
        <v/>
      </c>
      <c r="CI80" s="284" t="str">
        <f>IF(CH79=CI79,CJ79,CI79)</f>
        <v/>
      </c>
      <c r="CJ80" s="284" t="str">
        <f t="shared" ref="CJ80:CJ98" si="521">IF(CI79=CJ79,"",CJ79)</f>
        <v/>
      </c>
      <c r="CK80" s="401"/>
      <c r="CL80" s="284" t="str">
        <f>IF(CL79="",CM79,CL79)</f>
        <v/>
      </c>
      <c r="CM80" s="284" t="str">
        <f>IF(CL79=CM79,CN79,CM79)</f>
        <v/>
      </c>
      <c r="CN80" s="284" t="str">
        <f t="shared" si="497"/>
        <v/>
      </c>
      <c r="CO80" s="284" t="str">
        <f t="shared" si="498"/>
        <v/>
      </c>
      <c r="CP80" s="284" t="str">
        <f t="shared" si="499"/>
        <v/>
      </c>
      <c r="CQ80" s="284" t="str">
        <f t="shared" si="500"/>
        <v/>
      </c>
      <c r="CR80" s="284" t="str">
        <f t="shared" si="501"/>
        <v/>
      </c>
      <c r="CS80" s="284" t="str">
        <f t="shared" si="502"/>
        <v/>
      </c>
      <c r="CT80" s="284" t="str">
        <f t="shared" si="503"/>
        <v/>
      </c>
      <c r="CU80" s="284" t="str">
        <f t="shared" si="504"/>
        <v/>
      </c>
      <c r="CV80" s="284" t="str">
        <f t="shared" ref="CV80:CV96" si="522">IF(CU79=CV79,CW79,CV79)</f>
        <v/>
      </c>
      <c r="CW80" s="284" t="str">
        <f t="shared" si="506"/>
        <v/>
      </c>
      <c r="CX80" s="284" t="str">
        <f t="shared" si="507"/>
        <v/>
      </c>
      <c r="CY80" s="284" t="str">
        <f t="shared" si="508"/>
        <v/>
      </c>
      <c r="CZ80" s="284" t="str">
        <f t="shared" si="509"/>
        <v/>
      </c>
      <c r="DA80" s="284" t="str">
        <f t="shared" si="510"/>
        <v/>
      </c>
      <c r="DB80" s="284" t="str">
        <f t="shared" si="511"/>
        <v/>
      </c>
      <c r="DC80" s="284" t="str">
        <f t="shared" si="512"/>
        <v/>
      </c>
      <c r="DD80" s="284" t="str">
        <f t="shared" si="513"/>
        <v/>
      </c>
      <c r="DE80" s="284" t="str">
        <f>IF(DD79=DE79,DF79,DE79)</f>
        <v/>
      </c>
      <c r="DF80" s="284" t="str">
        <f t="shared" ref="DF80:DF98" si="523">IF(DE79=DF79,"",DF79)</f>
        <v/>
      </c>
      <c r="HA80" s="115"/>
      <c r="HB80" s="199">
        <f>リスト!C79</f>
        <v>0</v>
      </c>
      <c r="HC80" s="111" t="str">
        <f>IF(リスト!D79="","",リスト!D79)</f>
        <v/>
      </c>
      <c r="HD80" s="111" t="str">
        <f>IF(リスト!F79="","",リスト!F79)</f>
        <v/>
      </c>
      <c r="HE80" s="111" t="str">
        <f>IF(リスト!E79="","",リスト!E79)</f>
        <v/>
      </c>
      <c r="HF80" s="202" t="str">
        <f>IF(リスト!G79="","",リスト!G79)</f>
        <v/>
      </c>
      <c r="HG80" s="77" t="str">
        <f>IF(リスト!H79="","",リスト!H79)</f>
        <v>大　東</v>
      </c>
      <c r="HH80" s="77" t="str">
        <f>IF(リスト!I79="","",リスト!I79)</f>
        <v>末　広</v>
      </c>
      <c r="HI80" s="77" t="str">
        <f>IF(リスト!J79="","",リスト!J79)</f>
        <v>太　子</v>
      </c>
      <c r="HJ80" s="77" t="str">
        <f>IF(リスト!K79="","",リスト!K79)</f>
        <v>貝　塚</v>
      </c>
      <c r="HK80" s="77" t="str">
        <f>IF(リスト!L79="","",リスト!L79)</f>
        <v>緑　町</v>
      </c>
      <c r="HL80" s="459" t="str">
        <f>IF(リスト!M79="","",リスト!M79)</f>
        <v/>
      </c>
      <c r="HM80" s="77" t="str">
        <f>IF(リスト!N79="","",リスト!N79)</f>
        <v/>
      </c>
      <c r="HN80" s="77" t="str">
        <f>IF(リスト!O79="","",リスト!O79)</f>
        <v/>
      </c>
      <c r="HO80" s="460" t="str">
        <f>IF(リスト!P79="","",リスト!P79)</f>
        <v/>
      </c>
      <c r="IV80" s="395"/>
      <c r="IW80" s="395"/>
      <c r="IX80" s="395"/>
      <c r="IY80" s="395"/>
      <c r="IZ80" s="395"/>
      <c r="JA80" s="395"/>
      <c r="JB80" s="395"/>
      <c r="JC80" s="395"/>
      <c r="JD80" s="395"/>
      <c r="JE80" s="395"/>
      <c r="JF80" s="395"/>
      <c r="JG80" s="395"/>
      <c r="JH80" s="395"/>
      <c r="JI80" s="395"/>
      <c r="JJ80" s="395"/>
      <c r="JK80" s="395"/>
      <c r="JL80" s="395"/>
      <c r="JM80" s="395"/>
      <c r="JN80" s="395"/>
      <c r="JO80" s="395"/>
      <c r="JP80" s="395"/>
      <c r="JQ80" s="395"/>
      <c r="JR80" s="395"/>
      <c r="JS80" s="395"/>
      <c r="JT80" s="395"/>
      <c r="JU80" s="395"/>
      <c r="JV80" s="395"/>
      <c r="JW80" s="395"/>
      <c r="JX80" s="395"/>
      <c r="JY80" s="395"/>
      <c r="JZ80" s="395"/>
      <c r="KA80" s="395"/>
      <c r="KB80" s="395"/>
      <c r="KC80" s="395"/>
      <c r="KD80" s="395"/>
      <c r="KE80" s="395"/>
      <c r="KF80" s="395"/>
      <c r="KG80" s="395"/>
      <c r="KH80" s="395"/>
      <c r="KI80" s="395"/>
      <c r="KJ80" s="395"/>
      <c r="KK80" s="395"/>
      <c r="KL80" s="395"/>
      <c r="KM80" s="395"/>
      <c r="KN80" s="395"/>
      <c r="KO80" s="395"/>
      <c r="KP80" s="395"/>
      <c r="KQ80" s="395"/>
      <c r="KR80" s="395"/>
      <c r="KS80" s="395"/>
      <c r="KT80" s="395"/>
      <c r="KU80" s="395"/>
      <c r="KV80" s="395"/>
      <c r="KW80" s="395"/>
      <c r="KX80" s="395"/>
      <c r="KY80" s="395"/>
      <c r="KZ80" s="395"/>
      <c r="LA80" s="395"/>
      <c r="LB80" s="395"/>
      <c r="LC80" s="395"/>
      <c r="LD80" s="395"/>
      <c r="LE80" s="395"/>
      <c r="LF80" s="395"/>
      <c r="LG80" s="395"/>
      <c r="LH80" s="395"/>
      <c r="LI80" s="395"/>
      <c r="LJ80" s="395"/>
      <c r="LK80" s="395"/>
      <c r="LL80" s="395"/>
      <c r="LM80" s="395"/>
      <c r="LN80" s="395"/>
      <c r="LO80" s="395"/>
      <c r="LP80" s="395"/>
      <c r="LQ80" s="395"/>
      <c r="LR80" s="395"/>
      <c r="LS80" s="395"/>
      <c r="LT80" s="395"/>
      <c r="LU80" s="395"/>
      <c r="LV80" s="395"/>
      <c r="LW80" s="395"/>
      <c r="LX80" s="395"/>
      <c r="LY80" s="395"/>
      <c r="LZ80" s="395"/>
      <c r="MA80" s="395"/>
      <c r="MB80" s="395"/>
      <c r="MC80" s="395"/>
      <c r="MD80" s="395"/>
      <c r="ME80" s="395"/>
      <c r="MF80" s="395"/>
      <c r="MG80" s="395"/>
      <c r="MH80" s="395"/>
      <c r="MI80" s="395"/>
      <c r="MJ80" s="395"/>
      <c r="MK80" s="395"/>
      <c r="ML80" s="395"/>
      <c r="MM80" s="395"/>
      <c r="MN80" s="395"/>
      <c r="MO80" s="395"/>
      <c r="MP80" s="395"/>
      <c r="MQ80" s="395"/>
      <c r="MR80" s="395"/>
      <c r="MS80" s="395"/>
      <c r="MT80" s="395"/>
      <c r="MU80" s="395"/>
      <c r="MV80" s="395"/>
      <c r="MW80" s="395"/>
      <c r="MX80" s="395"/>
      <c r="MY80" s="395"/>
      <c r="MZ80" s="395"/>
      <c r="NA80" s="395"/>
      <c r="NB80" s="395"/>
      <c r="NC80" s="395"/>
      <c r="ND80" s="395"/>
      <c r="NE80" s="395"/>
      <c r="NF80" s="395"/>
      <c r="NG80" s="395"/>
      <c r="NH80" s="395"/>
      <c r="NI80" s="395"/>
      <c r="NJ80" s="395"/>
      <c r="NK80" s="395"/>
      <c r="NL80" s="395"/>
      <c r="NM80" s="395"/>
      <c r="NN80" s="395"/>
      <c r="NO80" s="395"/>
      <c r="NP80" s="395"/>
      <c r="NQ80" s="395"/>
      <c r="NR80" s="395"/>
      <c r="NS80" s="395"/>
      <c r="NT80" s="395"/>
      <c r="NU80" s="395"/>
      <c r="NV80" s="395"/>
      <c r="NW80" s="395"/>
      <c r="NX80" s="395"/>
      <c r="NY80" s="395"/>
      <c r="NZ80" s="395"/>
      <c r="OA80" s="395"/>
      <c r="OB80" s="395"/>
      <c r="OC80" s="395"/>
      <c r="OD80" s="395"/>
      <c r="OE80" s="395"/>
      <c r="OF80" s="395"/>
      <c r="OG80" s="395"/>
      <c r="OH80" s="395"/>
      <c r="OI80" s="395"/>
      <c r="OJ80" s="395"/>
      <c r="OK80" s="395"/>
      <c r="OL80" s="395"/>
      <c r="OM80" s="395"/>
      <c r="ON80" s="395"/>
      <c r="OO80" s="395"/>
      <c r="OP80" s="395"/>
      <c r="OQ80" s="395"/>
      <c r="OR80" s="395"/>
      <c r="OS80" s="395"/>
      <c r="OT80" s="395"/>
      <c r="OU80" s="395"/>
      <c r="OV80" s="395"/>
      <c r="OW80" s="395"/>
      <c r="OX80" s="395"/>
      <c r="OY80" s="395"/>
      <c r="OZ80" s="395"/>
      <c r="PA80" s="395"/>
      <c r="PB80" s="395"/>
      <c r="PC80" s="395"/>
      <c r="PD80" s="395"/>
      <c r="PE80" s="395"/>
      <c r="PF80" s="395"/>
      <c r="PG80" s="395"/>
      <c r="PH80" s="395"/>
      <c r="PI80" s="395"/>
      <c r="PJ80" s="395"/>
      <c r="PK80" s="395"/>
      <c r="PL80" s="395"/>
      <c r="PM80" s="395"/>
      <c r="PN80" s="395"/>
      <c r="PO80" s="395"/>
      <c r="PP80" s="395"/>
      <c r="PQ80" s="395"/>
      <c r="PR80" s="395"/>
      <c r="PS80" s="395"/>
      <c r="PT80" s="395"/>
      <c r="PU80" s="395"/>
      <c r="PV80" s="395"/>
      <c r="PW80" s="395"/>
      <c r="PX80" s="395"/>
      <c r="PY80" s="395"/>
      <c r="PZ80" s="395"/>
      <c r="QA80" s="395"/>
      <c r="QB80" s="395"/>
      <c r="QC80" s="395"/>
      <c r="QD80" s="395"/>
      <c r="QE80" s="395"/>
      <c r="QF80" s="395"/>
      <c r="QG80" s="395"/>
      <c r="QH80" s="395"/>
      <c r="QI80" s="395"/>
      <c r="QJ80" s="395"/>
      <c r="QK80" s="395"/>
      <c r="QL80" s="395"/>
      <c r="QM80" s="395"/>
      <c r="QN80" s="395"/>
      <c r="QO80" s="395"/>
      <c r="QP80" s="395"/>
      <c r="QQ80" s="395"/>
      <c r="QR80" s="395"/>
      <c r="QS80" s="395"/>
      <c r="QT80" s="395"/>
      <c r="QU80" s="395"/>
      <c r="QV80" s="395"/>
      <c r="QW80" s="395"/>
      <c r="QX80" s="395"/>
      <c r="QY80" s="395"/>
      <c r="QZ80" s="395"/>
      <c r="RA80" s="395"/>
      <c r="RB80" s="395"/>
      <c r="RC80" s="395"/>
      <c r="RD80" s="395"/>
      <c r="RE80" s="395"/>
      <c r="RF80" s="395"/>
      <c r="RG80" s="395"/>
      <c r="RH80" s="395"/>
      <c r="RI80" s="395"/>
      <c r="RJ80" s="395"/>
      <c r="RK80" s="395"/>
      <c r="RL80" s="395"/>
      <c r="RM80" s="395"/>
      <c r="RN80" s="395"/>
      <c r="RO80" s="395"/>
      <c r="RP80" s="395"/>
      <c r="RQ80" s="395"/>
      <c r="RR80" s="395"/>
      <c r="RS80" s="395"/>
      <c r="RT80" s="395"/>
      <c r="RU80" s="395"/>
      <c r="RV80" s="395"/>
      <c r="RW80" s="395"/>
      <c r="RX80" s="395"/>
      <c r="RY80" s="395"/>
      <c r="RZ80" s="395"/>
      <c r="SA80" s="395"/>
      <c r="SB80" s="395"/>
      <c r="SC80" s="395"/>
      <c r="SD80" s="395"/>
      <c r="SE80" s="395"/>
      <c r="SF80" s="395"/>
      <c r="SG80" s="395"/>
      <c r="SH80" s="395"/>
      <c r="SI80" s="395"/>
      <c r="SJ80" s="395"/>
      <c r="SK80" s="395"/>
      <c r="SL80" s="395"/>
      <c r="SM80" s="395"/>
      <c r="SN80" s="395"/>
      <c r="SO80" s="395"/>
      <c r="SP80" s="395"/>
      <c r="SQ80" s="395"/>
      <c r="SR80" s="395"/>
      <c r="SS80" s="395"/>
      <c r="ST80" s="395"/>
      <c r="SU80" s="395"/>
      <c r="SV80" s="395"/>
      <c r="SW80" s="395"/>
      <c r="SX80" s="395"/>
      <c r="SY80" s="395"/>
      <c r="SZ80" s="395"/>
      <c r="TA80" s="395"/>
      <c r="TB80" s="395"/>
      <c r="TC80" s="395"/>
      <c r="TD80" s="395"/>
      <c r="TE80" s="395"/>
      <c r="TF80" s="395"/>
      <c r="TG80" s="395"/>
      <c r="TH80" s="395"/>
      <c r="TI80" s="395"/>
      <c r="TJ80" s="395"/>
      <c r="TK80" s="395"/>
    </row>
    <row r="81" spans="2:531" ht="24.75" customHeight="1" x14ac:dyDescent="0.2">
      <c r="B81" s="284" t="str">
        <f t="shared" ref="B81:B105" si="524">IF(B80="",C80,B80)</f>
        <v>山　内</v>
      </c>
      <c r="C81" s="284" t="str">
        <f t="shared" ref="C81:C93" si="525">IF(B80=C80,D80,C80)</f>
        <v>内　方</v>
      </c>
      <c r="D81" s="284" t="str">
        <f t="shared" si="429"/>
        <v>平　澤</v>
      </c>
      <c r="E81" s="284" t="str">
        <f t="shared" si="430"/>
        <v>船　水</v>
      </c>
      <c r="F81" s="284" t="str">
        <f t="shared" si="431"/>
        <v>菅　野</v>
      </c>
      <c r="G81" s="284" t="str">
        <f t="shared" si="432"/>
        <v>金　山</v>
      </c>
      <c r="H81" s="284" t="str">
        <f t="shared" si="433"/>
        <v>荒　木</v>
      </c>
      <c r="I81" s="284" t="str">
        <f t="shared" si="434"/>
        <v>今　井</v>
      </c>
      <c r="J81" s="284" t="str">
        <f t="shared" si="435"/>
        <v>古　澤</v>
      </c>
      <c r="K81" s="284" t="str">
        <f t="shared" si="436"/>
        <v>平　松</v>
      </c>
      <c r="L81" s="284" t="str">
        <f t="shared" si="514"/>
        <v>中　嶋</v>
      </c>
      <c r="M81" s="284" t="str">
        <f t="shared" si="438"/>
        <v>藤　本</v>
      </c>
      <c r="N81" s="284" t="str">
        <f t="shared" si="439"/>
        <v>幸　岡</v>
      </c>
      <c r="O81" s="284" t="str">
        <f t="shared" si="440"/>
        <v>幸　岡</v>
      </c>
      <c r="P81" s="284" t="str">
        <f t="shared" si="441"/>
        <v>宮　地</v>
      </c>
      <c r="Q81" s="284" t="str">
        <f t="shared" si="442"/>
        <v>宮　地</v>
      </c>
      <c r="R81" s="284" t="str">
        <f t="shared" si="443"/>
        <v/>
      </c>
      <c r="S81" s="284" t="str">
        <f t="shared" si="444"/>
        <v/>
      </c>
      <c r="T81" s="284" t="str">
        <f t="shared" si="445"/>
        <v/>
      </c>
      <c r="U81" s="284" t="str">
        <f t="shared" si="445"/>
        <v/>
      </c>
      <c r="V81" s="284" t="str">
        <f t="shared" si="515"/>
        <v/>
      </c>
      <c r="X81" s="284" t="str">
        <f t="shared" ref="X81:X105" si="526">IF(X80="",Y80,X80)</f>
        <v/>
      </c>
      <c r="Y81" s="284" t="str">
        <f t="shared" ref="Y81:Y93" si="527">IF(X80=Y80,Z80,Y80)</f>
        <v/>
      </c>
      <c r="Z81" s="284" t="str">
        <f t="shared" si="446"/>
        <v/>
      </c>
      <c r="AA81" s="284" t="str">
        <f t="shared" si="447"/>
        <v/>
      </c>
      <c r="AB81" s="284" t="str">
        <f t="shared" si="448"/>
        <v/>
      </c>
      <c r="AC81" s="284" t="str">
        <f t="shared" si="449"/>
        <v/>
      </c>
      <c r="AD81" s="284" t="str">
        <f t="shared" si="450"/>
        <v/>
      </c>
      <c r="AE81" s="284" t="str">
        <f t="shared" si="451"/>
        <v/>
      </c>
      <c r="AF81" s="284" t="str">
        <f t="shared" si="452"/>
        <v/>
      </c>
      <c r="AG81" s="284" t="str">
        <f t="shared" si="453"/>
        <v/>
      </c>
      <c r="AH81" s="284" t="str">
        <f t="shared" si="516"/>
        <v/>
      </c>
      <c r="AI81" s="284" t="str">
        <f t="shared" si="455"/>
        <v/>
      </c>
      <c r="AJ81" s="284" t="str">
        <f t="shared" si="456"/>
        <v/>
      </c>
      <c r="AK81" s="284" t="str">
        <f t="shared" si="457"/>
        <v/>
      </c>
      <c r="AL81" s="284" t="str">
        <f t="shared" si="458"/>
        <v/>
      </c>
      <c r="AM81" s="284" t="str">
        <f t="shared" si="459"/>
        <v/>
      </c>
      <c r="AN81" s="284" t="str">
        <f t="shared" si="460"/>
        <v/>
      </c>
      <c r="AO81" s="284" t="str">
        <f t="shared" si="461"/>
        <v/>
      </c>
      <c r="AP81" s="284" t="str">
        <f t="shared" si="462"/>
        <v/>
      </c>
      <c r="AQ81" s="284" t="str">
        <f t="shared" ref="AQ81:AQ96" si="528">IF(AP80=AQ80,AR80,AQ80)</f>
        <v/>
      </c>
      <c r="AR81" s="284" t="str">
        <f t="shared" si="517"/>
        <v/>
      </c>
      <c r="AT81" s="284" t="str">
        <f t="shared" ref="AT81:AT105" si="529">IF(AT80="",AU80,AT80)</f>
        <v>山　内</v>
      </c>
      <c r="AU81" s="284" t="str">
        <f t="shared" ref="AU81:AU93" si="530">IF(AT80=AU80,AV80,AU80)</f>
        <v>内　方</v>
      </c>
      <c r="AV81" s="284" t="str">
        <f t="shared" si="463"/>
        <v>平　澤</v>
      </c>
      <c r="AW81" s="284" t="str">
        <f t="shared" si="464"/>
        <v>船　水</v>
      </c>
      <c r="AX81" s="284" t="str">
        <f t="shared" si="465"/>
        <v>菅　野</v>
      </c>
      <c r="AY81" s="284" t="str">
        <f t="shared" si="466"/>
        <v>金　山</v>
      </c>
      <c r="AZ81" s="284" t="str">
        <f t="shared" si="467"/>
        <v>荒　木</v>
      </c>
      <c r="BA81" s="284" t="str">
        <f t="shared" si="468"/>
        <v>今　井</v>
      </c>
      <c r="BB81" s="284" t="str">
        <f t="shared" si="469"/>
        <v>平　岡</v>
      </c>
      <c r="BC81" s="284" t="str">
        <f t="shared" si="470"/>
        <v>古　澤</v>
      </c>
      <c r="BD81" s="284" t="str">
        <f t="shared" si="518"/>
        <v>髙比良</v>
      </c>
      <c r="BE81" s="284" t="str">
        <f t="shared" si="472"/>
        <v>平　松</v>
      </c>
      <c r="BF81" s="284" t="str">
        <f t="shared" si="473"/>
        <v>中　嶋</v>
      </c>
      <c r="BG81" s="284" t="str">
        <f t="shared" si="474"/>
        <v>藤　本</v>
      </c>
      <c r="BH81" s="284" t="str">
        <f t="shared" si="475"/>
        <v>幸　岡</v>
      </c>
      <c r="BI81" s="284" t="str">
        <f t="shared" si="476"/>
        <v>宮　地</v>
      </c>
      <c r="BJ81" s="284" t="str">
        <f t="shared" si="477"/>
        <v>西　山</v>
      </c>
      <c r="BK81" s="284" t="str">
        <f t="shared" si="478"/>
        <v/>
      </c>
      <c r="BL81" s="284" t="str">
        <f t="shared" si="479"/>
        <v/>
      </c>
      <c r="BM81" s="284" t="str">
        <f t="shared" ref="BM81:BM96" si="531">IF(BL80=BM80,BN80,BM80)</f>
        <v/>
      </c>
      <c r="BN81" s="284" t="str">
        <f t="shared" si="519"/>
        <v/>
      </c>
      <c r="BP81" s="284" t="str">
        <f t="shared" ref="BP81:BP105" si="532">IF(BP80="",BQ80,BP80)</f>
        <v/>
      </c>
      <c r="BQ81" s="284" t="str">
        <f t="shared" ref="BQ81:BQ93" si="533">IF(BP80=BQ80,BR80,BQ80)</f>
        <v/>
      </c>
      <c r="BR81" s="284" t="str">
        <f t="shared" si="480"/>
        <v/>
      </c>
      <c r="BS81" s="284" t="str">
        <f t="shared" si="481"/>
        <v/>
      </c>
      <c r="BT81" s="284" t="str">
        <f t="shared" si="482"/>
        <v/>
      </c>
      <c r="BU81" s="284" t="str">
        <f t="shared" si="483"/>
        <v/>
      </c>
      <c r="BV81" s="284" t="str">
        <f t="shared" si="484"/>
        <v/>
      </c>
      <c r="BW81" s="284" t="str">
        <f t="shared" si="485"/>
        <v/>
      </c>
      <c r="BX81" s="284" t="str">
        <f t="shared" si="486"/>
        <v/>
      </c>
      <c r="BY81" s="284" t="str">
        <f t="shared" si="487"/>
        <v/>
      </c>
      <c r="BZ81" s="284" t="str">
        <f t="shared" si="520"/>
        <v/>
      </c>
      <c r="CA81" s="284" t="str">
        <f t="shared" si="489"/>
        <v/>
      </c>
      <c r="CB81" s="284" t="str">
        <f t="shared" si="490"/>
        <v/>
      </c>
      <c r="CC81" s="284" t="str">
        <f t="shared" si="491"/>
        <v/>
      </c>
      <c r="CD81" s="284" t="str">
        <f t="shared" si="492"/>
        <v/>
      </c>
      <c r="CE81" s="284" t="str">
        <f t="shared" si="493"/>
        <v/>
      </c>
      <c r="CF81" s="284" t="str">
        <f t="shared" si="494"/>
        <v/>
      </c>
      <c r="CG81" s="284" t="str">
        <f t="shared" si="495"/>
        <v/>
      </c>
      <c r="CH81" s="284" t="str">
        <f t="shared" si="496"/>
        <v/>
      </c>
      <c r="CI81" s="284" t="str">
        <f t="shared" ref="CI81:CI96" si="534">IF(CH80=CI80,CJ80,CI80)</f>
        <v/>
      </c>
      <c r="CJ81" s="284" t="str">
        <f t="shared" si="521"/>
        <v/>
      </c>
      <c r="CL81" s="284" t="str">
        <f t="shared" ref="CL81:CL105" si="535">IF(CL80="",CM80,CL80)</f>
        <v/>
      </c>
      <c r="CM81" s="284" t="str">
        <f t="shared" ref="CM81:CM93" si="536">IF(CL80=CM80,CN80,CM80)</f>
        <v/>
      </c>
      <c r="CN81" s="284" t="str">
        <f t="shared" si="497"/>
        <v/>
      </c>
      <c r="CO81" s="284" t="str">
        <f t="shared" si="498"/>
        <v/>
      </c>
      <c r="CP81" s="284" t="str">
        <f t="shared" si="499"/>
        <v/>
      </c>
      <c r="CQ81" s="284" t="str">
        <f t="shared" si="500"/>
        <v/>
      </c>
      <c r="CR81" s="284" t="str">
        <f t="shared" si="501"/>
        <v/>
      </c>
      <c r="CS81" s="284" t="str">
        <f t="shared" si="502"/>
        <v/>
      </c>
      <c r="CT81" s="284" t="str">
        <f t="shared" si="503"/>
        <v/>
      </c>
      <c r="CU81" s="284" t="str">
        <f t="shared" si="504"/>
        <v/>
      </c>
      <c r="CV81" s="284" t="str">
        <f t="shared" si="522"/>
        <v/>
      </c>
      <c r="CW81" s="284" t="str">
        <f t="shared" si="506"/>
        <v/>
      </c>
      <c r="CX81" s="284" t="str">
        <f t="shared" si="507"/>
        <v/>
      </c>
      <c r="CY81" s="284" t="str">
        <f t="shared" si="508"/>
        <v/>
      </c>
      <c r="CZ81" s="284" t="str">
        <f t="shared" si="509"/>
        <v/>
      </c>
      <c r="DA81" s="284" t="str">
        <f t="shared" si="510"/>
        <v/>
      </c>
      <c r="DB81" s="284" t="str">
        <f t="shared" si="511"/>
        <v/>
      </c>
      <c r="DC81" s="284" t="str">
        <f t="shared" si="512"/>
        <v/>
      </c>
      <c r="DD81" s="284" t="str">
        <f t="shared" si="513"/>
        <v/>
      </c>
      <c r="DE81" s="284" t="str">
        <f t="shared" ref="DE81:DE96" si="537">IF(DD80=DE80,DF80,DE80)</f>
        <v/>
      </c>
      <c r="DF81" s="284" t="str">
        <f t="shared" si="523"/>
        <v/>
      </c>
      <c r="HA81" s="115"/>
      <c r="HB81" s="199">
        <f>リスト!C80</f>
        <v>0</v>
      </c>
      <c r="HC81" s="111" t="str">
        <f>IF(リスト!D80="","",リスト!D80)</f>
        <v/>
      </c>
      <c r="HD81" s="111" t="str">
        <f>IF(リスト!F80="","",リスト!F80)</f>
        <v/>
      </c>
      <c r="HE81" s="111" t="str">
        <f>IF(リスト!E80="","",リスト!E80)</f>
        <v/>
      </c>
      <c r="HF81" s="202" t="str">
        <f>IF(リスト!G80="","",リスト!G80)</f>
        <v/>
      </c>
      <c r="HG81" s="77" t="str">
        <f>IF(リスト!H80="","",リスト!H80)</f>
        <v>四条畷</v>
      </c>
      <c r="HH81" s="77" t="str">
        <f>IF(リスト!I80="","",リスト!I80)</f>
        <v>山手町</v>
      </c>
      <c r="HI81" s="77" t="str">
        <f>IF(リスト!J80="","",リスト!J80)</f>
        <v>平　尾</v>
      </c>
      <c r="HJ81" s="77" t="str">
        <f>IF(リスト!K80="","",リスト!K80)</f>
        <v>久　保</v>
      </c>
      <c r="HK81" s="77" t="str">
        <f>IF(リスト!L80="","",リスト!L80)</f>
        <v>　市　</v>
      </c>
      <c r="HL81" s="77" t="str">
        <f>IF(リスト!M80="","",リスト!M80)</f>
        <v>猪名川</v>
      </c>
      <c r="HM81" s="77" t="str">
        <f>IF(リスト!N80="","",リスト!N80)</f>
        <v/>
      </c>
      <c r="HN81" s="77" t="str">
        <f>IF(リスト!O80="","",リスト!O80)</f>
        <v/>
      </c>
      <c r="HO81" s="460" t="str">
        <f>IF(リスト!P80="","",リスト!P80)</f>
        <v/>
      </c>
      <c r="IV81" s="395"/>
      <c r="IW81" s="395"/>
      <c r="IX81" s="395"/>
      <c r="IY81" s="395"/>
      <c r="IZ81" s="395"/>
      <c r="JA81" s="395"/>
      <c r="JB81" s="395"/>
      <c r="JC81" s="395"/>
      <c r="JD81" s="395"/>
      <c r="JE81" s="395"/>
      <c r="JF81" s="395"/>
      <c r="JG81" s="395"/>
      <c r="JH81" s="395"/>
      <c r="JI81" s="395"/>
      <c r="JJ81" s="395"/>
      <c r="JK81" s="395"/>
      <c r="JL81" s="395"/>
      <c r="JM81" s="395"/>
      <c r="JN81" s="395"/>
      <c r="JO81" s="395"/>
      <c r="JP81" s="395"/>
      <c r="JQ81" s="395"/>
      <c r="JR81" s="395"/>
      <c r="JS81" s="395"/>
      <c r="JT81" s="395"/>
      <c r="JU81" s="395"/>
      <c r="JV81" s="395"/>
      <c r="JW81" s="395"/>
      <c r="JX81" s="395"/>
      <c r="JY81" s="395"/>
      <c r="JZ81" s="395"/>
      <c r="KA81" s="395"/>
      <c r="KB81" s="395"/>
      <c r="KC81" s="395"/>
      <c r="KD81" s="395"/>
      <c r="KE81" s="395"/>
      <c r="KF81" s="395"/>
      <c r="KG81" s="395"/>
      <c r="KH81" s="395"/>
      <c r="KI81" s="395"/>
      <c r="KJ81" s="395"/>
      <c r="KK81" s="395"/>
      <c r="KL81" s="395"/>
      <c r="KM81" s="395"/>
      <c r="KN81" s="395"/>
      <c r="KO81" s="395"/>
      <c r="KP81" s="395"/>
      <c r="KQ81" s="395"/>
      <c r="KR81" s="395"/>
      <c r="KS81" s="395"/>
      <c r="KT81" s="395"/>
      <c r="KU81" s="395"/>
      <c r="KV81" s="395"/>
      <c r="KW81" s="395"/>
      <c r="KX81" s="395"/>
      <c r="KY81" s="395"/>
      <c r="KZ81" s="395"/>
      <c r="LA81" s="395"/>
      <c r="LB81" s="395"/>
      <c r="LC81" s="395"/>
      <c r="LD81" s="395"/>
      <c r="LE81" s="395"/>
      <c r="LF81" s="395"/>
      <c r="LG81" s="395"/>
      <c r="LH81" s="395"/>
      <c r="LI81" s="395"/>
      <c r="LJ81" s="395"/>
      <c r="LK81" s="395"/>
      <c r="LL81" s="395"/>
      <c r="LM81" s="395"/>
      <c r="LN81" s="395"/>
      <c r="LO81" s="395"/>
      <c r="LP81" s="395"/>
      <c r="LQ81" s="395"/>
      <c r="LR81" s="395"/>
      <c r="LS81" s="395"/>
      <c r="LT81" s="395"/>
      <c r="LU81" s="395"/>
      <c r="LV81" s="395"/>
      <c r="LW81" s="395"/>
      <c r="LX81" s="395"/>
      <c r="LY81" s="395"/>
      <c r="LZ81" s="395"/>
      <c r="MA81" s="395"/>
      <c r="MB81" s="395"/>
      <c r="MC81" s="395"/>
      <c r="MD81" s="395"/>
      <c r="ME81" s="395"/>
      <c r="MF81" s="395"/>
      <c r="MG81" s="395"/>
      <c r="MH81" s="395"/>
      <c r="MI81" s="395"/>
      <c r="MJ81" s="395"/>
      <c r="MK81" s="395"/>
      <c r="ML81" s="395"/>
      <c r="MM81" s="395"/>
      <c r="MN81" s="395"/>
      <c r="MO81" s="395"/>
      <c r="MP81" s="395"/>
      <c r="MQ81" s="395"/>
      <c r="MR81" s="395"/>
      <c r="MS81" s="395"/>
      <c r="MT81" s="395"/>
      <c r="MU81" s="395"/>
      <c r="MV81" s="395"/>
      <c r="MW81" s="395"/>
      <c r="MX81" s="395"/>
      <c r="MY81" s="395"/>
      <c r="MZ81" s="395"/>
      <c r="NA81" s="395"/>
      <c r="NB81" s="395"/>
      <c r="NC81" s="395"/>
      <c r="ND81" s="395"/>
      <c r="NE81" s="395"/>
      <c r="NF81" s="395"/>
      <c r="NG81" s="395"/>
      <c r="NH81" s="395"/>
      <c r="NI81" s="395"/>
      <c r="NJ81" s="395"/>
      <c r="NK81" s="395"/>
      <c r="NL81" s="395"/>
      <c r="NM81" s="395"/>
      <c r="NN81" s="395"/>
      <c r="NO81" s="395"/>
      <c r="NP81" s="395"/>
      <c r="NQ81" s="395"/>
      <c r="NR81" s="395"/>
      <c r="NS81" s="395"/>
      <c r="NT81" s="395"/>
      <c r="NU81" s="395"/>
      <c r="NV81" s="395"/>
      <c r="NW81" s="395"/>
      <c r="NX81" s="395"/>
      <c r="NY81" s="395"/>
      <c r="NZ81" s="395"/>
      <c r="OA81" s="395"/>
      <c r="OB81" s="395"/>
      <c r="OC81" s="395"/>
      <c r="OD81" s="395"/>
      <c r="OE81" s="395"/>
      <c r="OF81" s="395"/>
      <c r="OG81" s="395"/>
      <c r="OH81" s="395"/>
      <c r="OI81" s="395"/>
      <c r="OJ81" s="395"/>
      <c r="OK81" s="395"/>
      <c r="OL81" s="395"/>
      <c r="OM81" s="395"/>
      <c r="ON81" s="395"/>
      <c r="OO81" s="395"/>
      <c r="OP81" s="395"/>
      <c r="OQ81" s="395"/>
      <c r="OR81" s="395"/>
      <c r="OS81" s="395"/>
      <c r="OT81" s="395"/>
      <c r="OU81" s="395"/>
      <c r="OV81" s="395"/>
      <c r="OW81" s="395"/>
      <c r="OX81" s="395"/>
      <c r="OY81" s="395"/>
      <c r="OZ81" s="395"/>
      <c r="PA81" s="395"/>
      <c r="PB81" s="395"/>
      <c r="PC81" s="395"/>
      <c r="PD81" s="395"/>
      <c r="PE81" s="395"/>
      <c r="PF81" s="395"/>
      <c r="PG81" s="395"/>
      <c r="PH81" s="395"/>
      <c r="PI81" s="395"/>
      <c r="PJ81" s="395"/>
      <c r="PK81" s="395"/>
      <c r="PL81" s="395"/>
      <c r="PM81" s="395"/>
      <c r="PN81" s="395"/>
      <c r="PO81" s="395"/>
      <c r="PP81" s="395"/>
      <c r="PQ81" s="395"/>
      <c r="PR81" s="395"/>
      <c r="PS81" s="395"/>
      <c r="PT81" s="395"/>
      <c r="PU81" s="395"/>
      <c r="PV81" s="395"/>
      <c r="PW81" s="395"/>
      <c r="PX81" s="395"/>
      <c r="PY81" s="395"/>
      <c r="PZ81" s="395"/>
      <c r="QA81" s="395"/>
      <c r="QB81" s="395"/>
      <c r="QC81" s="395"/>
      <c r="QD81" s="395"/>
      <c r="QE81" s="395"/>
      <c r="QF81" s="395"/>
      <c r="QG81" s="395"/>
      <c r="QH81" s="395"/>
      <c r="QI81" s="395"/>
      <c r="QJ81" s="395"/>
      <c r="QK81" s="395"/>
      <c r="QL81" s="395"/>
      <c r="QM81" s="395"/>
      <c r="QN81" s="395"/>
      <c r="QO81" s="395"/>
      <c r="QP81" s="395"/>
      <c r="QQ81" s="395"/>
      <c r="QR81" s="395"/>
      <c r="QS81" s="395"/>
      <c r="QT81" s="395"/>
      <c r="QU81" s="395"/>
      <c r="QV81" s="395"/>
      <c r="QW81" s="395"/>
      <c r="QX81" s="395"/>
      <c r="QY81" s="395"/>
      <c r="QZ81" s="395"/>
      <c r="RA81" s="395"/>
      <c r="RB81" s="395"/>
      <c r="RC81" s="395"/>
      <c r="RD81" s="395"/>
      <c r="RE81" s="395"/>
      <c r="RF81" s="395"/>
      <c r="RG81" s="395"/>
      <c r="RH81" s="395"/>
      <c r="RI81" s="395"/>
      <c r="RJ81" s="395"/>
      <c r="RK81" s="395"/>
      <c r="RL81" s="395"/>
      <c r="RM81" s="395"/>
      <c r="RN81" s="395"/>
      <c r="RO81" s="395"/>
      <c r="RP81" s="395"/>
      <c r="RQ81" s="395"/>
      <c r="RR81" s="395"/>
      <c r="RS81" s="395"/>
      <c r="RT81" s="395"/>
      <c r="RU81" s="395"/>
      <c r="RV81" s="395"/>
      <c r="RW81" s="395"/>
      <c r="RX81" s="395"/>
      <c r="RY81" s="395"/>
      <c r="RZ81" s="395"/>
      <c r="SA81" s="395"/>
      <c r="SB81" s="395"/>
      <c r="SC81" s="395"/>
      <c r="SD81" s="395"/>
      <c r="SE81" s="395"/>
      <c r="SF81" s="395"/>
      <c r="SG81" s="395"/>
      <c r="SH81" s="395"/>
      <c r="SI81" s="395"/>
      <c r="SJ81" s="395"/>
      <c r="SK81" s="395"/>
      <c r="SL81" s="395"/>
      <c r="SM81" s="395"/>
      <c r="SN81" s="395"/>
      <c r="SO81" s="395"/>
      <c r="SP81" s="395"/>
      <c r="SQ81" s="395"/>
      <c r="SR81" s="395"/>
      <c r="SS81" s="395"/>
      <c r="ST81" s="395"/>
      <c r="SU81" s="395"/>
      <c r="SV81" s="395"/>
      <c r="SW81" s="395"/>
      <c r="SX81" s="395"/>
      <c r="SY81" s="395"/>
      <c r="SZ81" s="395"/>
      <c r="TA81" s="395"/>
      <c r="TB81" s="395"/>
      <c r="TC81" s="395"/>
      <c r="TD81" s="395"/>
      <c r="TE81" s="395"/>
      <c r="TF81" s="395"/>
      <c r="TG81" s="395"/>
      <c r="TH81" s="395"/>
      <c r="TI81" s="395"/>
      <c r="TJ81" s="395"/>
      <c r="TK81" s="395"/>
    </row>
    <row r="82" spans="2:531" ht="24.75" customHeight="1" x14ac:dyDescent="0.2">
      <c r="B82" s="284" t="str">
        <f t="shared" si="524"/>
        <v>山　内</v>
      </c>
      <c r="C82" s="284" t="str">
        <f t="shared" si="525"/>
        <v>内　方</v>
      </c>
      <c r="D82" s="284" t="str">
        <f t="shared" si="429"/>
        <v>平　澤</v>
      </c>
      <c r="E82" s="284" t="str">
        <f t="shared" si="430"/>
        <v>船　水</v>
      </c>
      <c r="F82" s="284" t="str">
        <f t="shared" si="431"/>
        <v>菅　野</v>
      </c>
      <c r="G82" s="284" t="str">
        <f t="shared" si="432"/>
        <v>金　山</v>
      </c>
      <c r="H82" s="284" t="str">
        <f t="shared" si="433"/>
        <v>荒　木</v>
      </c>
      <c r="I82" s="284" t="str">
        <f t="shared" si="434"/>
        <v>今　井</v>
      </c>
      <c r="J82" s="284" t="str">
        <f t="shared" si="435"/>
        <v>古　澤</v>
      </c>
      <c r="K82" s="284" t="str">
        <f t="shared" si="436"/>
        <v>平　松</v>
      </c>
      <c r="L82" s="284" t="str">
        <f t="shared" si="514"/>
        <v>中　嶋</v>
      </c>
      <c r="M82" s="284" t="str">
        <f t="shared" si="438"/>
        <v>藤　本</v>
      </c>
      <c r="N82" s="284" t="str">
        <f t="shared" si="439"/>
        <v>幸　岡</v>
      </c>
      <c r="O82" s="284" t="str">
        <f t="shared" si="440"/>
        <v>宮　地</v>
      </c>
      <c r="P82" s="284" t="str">
        <f t="shared" si="441"/>
        <v>宮　地</v>
      </c>
      <c r="Q82" s="284" t="str">
        <f t="shared" si="442"/>
        <v/>
      </c>
      <c r="R82" s="284" t="str">
        <f t="shared" si="443"/>
        <v/>
      </c>
      <c r="S82" s="284" t="str">
        <f t="shared" si="444"/>
        <v/>
      </c>
      <c r="T82" s="284" t="str">
        <f t="shared" si="445"/>
        <v/>
      </c>
      <c r="U82" s="284" t="str">
        <f t="shared" si="445"/>
        <v/>
      </c>
      <c r="V82" s="284" t="str">
        <f t="shared" si="515"/>
        <v/>
      </c>
      <c r="X82" s="284" t="str">
        <f t="shared" si="526"/>
        <v/>
      </c>
      <c r="Y82" s="284" t="str">
        <f t="shared" si="527"/>
        <v/>
      </c>
      <c r="Z82" s="284" t="str">
        <f t="shared" si="446"/>
        <v/>
      </c>
      <c r="AA82" s="284" t="str">
        <f t="shared" si="447"/>
        <v/>
      </c>
      <c r="AB82" s="284" t="str">
        <f t="shared" si="448"/>
        <v/>
      </c>
      <c r="AC82" s="284" t="str">
        <f t="shared" si="449"/>
        <v/>
      </c>
      <c r="AD82" s="284" t="str">
        <f t="shared" si="450"/>
        <v/>
      </c>
      <c r="AE82" s="284" t="str">
        <f t="shared" si="451"/>
        <v/>
      </c>
      <c r="AF82" s="284" t="str">
        <f t="shared" si="452"/>
        <v/>
      </c>
      <c r="AG82" s="284" t="str">
        <f t="shared" si="453"/>
        <v/>
      </c>
      <c r="AH82" s="284" t="str">
        <f t="shared" si="516"/>
        <v/>
      </c>
      <c r="AI82" s="284" t="str">
        <f t="shared" si="455"/>
        <v/>
      </c>
      <c r="AJ82" s="284" t="str">
        <f t="shared" si="456"/>
        <v/>
      </c>
      <c r="AK82" s="284" t="str">
        <f t="shared" si="457"/>
        <v/>
      </c>
      <c r="AL82" s="284" t="str">
        <f t="shared" si="458"/>
        <v/>
      </c>
      <c r="AM82" s="284" t="str">
        <f t="shared" si="459"/>
        <v/>
      </c>
      <c r="AN82" s="284" t="str">
        <f t="shared" si="460"/>
        <v/>
      </c>
      <c r="AO82" s="284" t="str">
        <f t="shared" si="461"/>
        <v/>
      </c>
      <c r="AP82" s="284" t="str">
        <f t="shared" si="462"/>
        <v/>
      </c>
      <c r="AQ82" s="284" t="str">
        <f t="shared" si="528"/>
        <v/>
      </c>
      <c r="AR82" s="284" t="str">
        <f t="shared" si="517"/>
        <v/>
      </c>
      <c r="AT82" s="284" t="str">
        <f t="shared" si="529"/>
        <v>山　内</v>
      </c>
      <c r="AU82" s="284" t="str">
        <f t="shared" si="530"/>
        <v>内　方</v>
      </c>
      <c r="AV82" s="284" t="str">
        <f t="shared" si="463"/>
        <v>平　澤</v>
      </c>
      <c r="AW82" s="284" t="str">
        <f t="shared" si="464"/>
        <v>船　水</v>
      </c>
      <c r="AX82" s="284" t="str">
        <f t="shared" si="465"/>
        <v>菅　野</v>
      </c>
      <c r="AY82" s="284" t="str">
        <f t="shared" si="466"/>
        <v>金　山</v>
      </c>
      <c r="AZ82" s="284" t="str">
        <f t="shared" si="467"/>
        <v>荒　木</v>
      </c>
      <c r="BA82" s="284" t="str">
        <f t="shared" si="468"/>
        <v>今　井</v>
      </c>
      <c r="BB82" s="284" t="str">
        <f t="shared" si="469"/>
        <v>平　岡</v>
      </c>
      <c r="BC82" s="284" t="str">
        <f t="shared" si="470"/>
        <v>古　澤</v>
      </c>
      <c r="BD82" s="284" t="str">
        <f t="shared" si="518"/>
        <v>髙比良</v>
      </c>
      <c r="BE82" s="284" t="str">
        <f t="shared" si="472"/>
        <v>平　松</v>
      </c>
      <c r="BF82" s="284" t="str">
        <f t="shared" si="473"/>
        <v>中　嶋</v>
      </c>
      <c r="BG82" s="284" t="str">
        <f t="shared" si="474"/>
        <v>藤　本</v>
      </c>
      <c r="BH82" s="284" t="str">
        <f t="shared" si="475"/>
        <v>幸　岡</v>
      </c>
      <c r="BI82" s="284" t="str">
        <f t="shared" si="476"/>
        <v>宮　地</v>
      </c>
      <c r="BJ82" s="284" t="str">
        <f t="shared" si="477"/>
        <v>西　山</v>
      </c>
      <c r="BK82" s="284" t="str">
        <f t="shared" si="478"/>
        <v/>
      </c>
      <c r="BL82" s="284" t="str">
        <f t="shared" si="479"/>
        <v/>
      </c>
      <c r="BM82" s="284" t="str">
        <f t="shared" si="531"/>
        <v/>
      </c>
      <c r="BN82" s="284" t="str">
        <f t="shared" si="519"/>
        <v/>
      </c>
      <c r="BP82" s="284" t="str">
        <f t="shared" si="532"/>
        <v/>
      </c>
      <c r="BQ82" s="284" t="str">
        <f t="shared" si="533"/>
        <v/>
      </c>
      <c r="BR82" s="284" t="str">
        <f t="shared" si="480"/>
        <v/>
      </c>
      <c r="BS82" s="284" t="str">
        <f t="shared" si="481"/>
        <v/>
      </c>
      <c r="BT82" s="284" t="str">
        <f t="shared" si="482"/>
        <v/>
      </c>
      <c r="BU82" s="284" t="str">
        <f t="shared" si="483"/>
        <v/>
      </c>
      <c r="BV82" s="284" t="str">
        <f t="shared" si="484"/>
        <v/>
      </c>
      <c r="BW82" s="284" t="str">
        <f t="shared" si="485"/>
        <v/>
      </c>
      <c r="BX82" s="284" t="str">
        <f t="shared" si="486"/>
        <v/>
      </c>
      <c r="BY82" s="284" t="str">
        <f t="shared" si="487"/>
        <v/>
      </c>
      <c r="BZ82" s="284" t="str">
        <f t="shared" si="520"/>
        <v/>
      </c>
      <c r="CA82" s="284" t="str">
        <f t="shared" si="489"/>
        <v/>
      </c>
      <c r="CB82" s="284" t="str">
        <f t="shared" si="490"/>
        <v/>
      </c>
      <c r="CC82" s="284" t="str">
        <f t="shared" si="491"/>
        <v/>
      </c>
      <c r="CD82" s="284" t="str">
        <f t="shared" si="492"/>
        <v/>
      </c>
      <c r="CE82" s="284" t="str">
        <f t="shared" si="493"/>
        <v/>
      </c>
      <c r="CF82" s="284" t="str">
        <f t="shared" si="494"/>
        <v/>
      </c>
      <c r="CG82" s="284" t="str">
        <f t="shared" si="495"/>
        <v/>
      </c>
      <c r="CH82" s="284" t="str">
        <f t="shared" si="496"/>
        <v/>
      </c>
      <c r="CI82" s="284" t="str">
        <f t="shared" si="534"/>
        <v/>
      </c>
      <c r="CJ82" s="284" t="str">
        <f t="shared" si="521"/>
        <v/>
      </c>
      <c r="CL82" s="284" t="str">
        <f t="shared" si="535"/>
        <v/>
      </c>
      <c r="CM82" s="284" t="str">
        <f t="shared" si="536"/>
        <v/>
      </c>
      <c r="CN82" s="284" t="str">
        <f t="shared" si="497"/>
        <v/>
      </c>
      <c r="CO82" s="284" t="str">
        <f t="shared" si="498"/>
        <v/>
      </c>
      <c r="CP82" s="284" t="str">
        <f t="shared" si="499"/>
        <v/>
      </c>
      <c r="CQ82" s="284" t="str">
        <f t="shared" si="500"/>
        <v/>
      </c>
      <c r="CR82" s="284" t="str">
        <f t="shared" si="501"/>
        <v/>
      </c>
      <c r="CS82" s="284" t="str">
        <f t="shared" si="502"/>
        <v/>
      </c>
      <c r="CT82" s="284" t="str">
        <f t="shared" si="503"/>
        <v/>
      </c>
      <c r="CU82" s="284" t="str">
        <f t="shared" si="504"/>
        <v/>
      </c>
      <c r="CV82" s="284" t="str">
        <f t="shared" si="522"/>
        <v/>
      </c>
      <c r="CW82" s="284" t="str">
        <f t="shared" si="506"/>
        <v/>
      </c>
      <c r="CX82" s="284" t="str">
        <f t="shared" si="507"/>
        <v/>
      </c>
      <c r="CY82" s="284" t="str">
        <f t="shared" si="508"/>
        <v/>
      </c>
      <c r="CZ82" s="284" t="str">
        <f t="shared" si="509"/>
        <v/>
      </c>
      <c r="DA82" s="284" t="str">
        <f t="shared" si="510"/>
        <v/>
      </c>
      <c r="DB82" s="284" t="str">
        <f t="shared" si="511"/>
        <v/>
      </c>
      <c r="DC82" s="284" t="str">
        <f t="shared" si="512"/>
        <v/>
      </c>
      <c r="DD82" s="284" t="str">
        <f t="shared" si="513"/>
        <v/>
      </c>
      <c r="DE82" s="284" t="str">
        <f t="shared" si="537"/>
        <v/>
      </c>
      <c r="DF82" s="284" t="str">
        <f t="shared" si="523"/>
        <v/>
      </c>
      <c r="HA82" s="115"/>
      <c r="HB82" s="199">
        <f>リスト!C81</f>
        <v>0</v>
      </c>
      <c r="HC82" s="111" t="str">
        <f>IF(リスト!D81="","",リスト!D81)</f>
        <v/>
      </c>
      <c r="HD82" s="111" t="str">
        <f>IF(リスト!F81="","",リスト!F81)</f>
        <v/>
      </c>
      <c r="HE82" s="111" t="str">
        <f>IF(リスト!E81="","",リスト!E81)</f>
        <v/>
      </c>
      <c r="HF82" s="202" t="str">
        <f>IF(リスト!G81="","",リスト!G81)</f>
        <v/>
      </c>
      <c r="HG82" s="77" t="str">
        <f>IF(リスト!H81="","",リスト!H81)</f>
        <v>野　崎</v>
      </c>
      <c r="HH82" s="77" t="str">
        <f>IF(リスト!I81="","",リスト!I81)</f>
        <v>瑞　光</v>
      </c>
      <c r="HI82" s="459" t="str">
        <f>IF(リスト!J81="","",リスト!J81)</f>
        <v/>
      </c>
      <c r="HJ82" s="77" t="str">
        <f>IF(リスト!K81="","",リスト!K81)</f>
        <v>泉　南</v>
      </c>
      <c r="HK82" s="77" t="str">
        <f>IF(リスト!L81="","",リスト!L81)</f>
        <v>西　淡</v>
      </c>
      <c r="HL82" s="77" t="str">
        <f>IF(リスト!M81="","",リスト!M81)</f>
        <v/>
      </c>
      <c r="HM82" s="77" t="str">
        <f>IF(リスト!N81="","",リスト!N81)</f>
        <v/>
      </c>
      <c r="HN82" s="77" t="str">
        <f>IF(リスト!O81="","",リスト!O81)</f>
        <v/>
      </c>
      <c r="HO82" s="460" t="str">
        <f>IF(リスト!P81="","",リスト!P81)</f>
        <v/>
      </c>
      <c r="IV82" s="395"/>
      <c r="IW82" s="395"/>
      <c r="IX82" s="395"/>
      <c r="IY82" s="395"/>
      <c r="IZ82" s="395"/>
      <c r="JA82" s="395"/>
      <c r="JB82" s="395"/>
      <c r="JC82" s="395"/>
      <c r="JD82" s="395"/>
      <c r="JE82" s="395"/>
      <c r="JF82" s="395"/>
      <c r="JG82" s="395"/>
      <c r="JH82" s="395"/>
      <c r="JI82" s="395"/>
      <c r="JJ82" s="395"/>
      <c r="JK82" s="395"/>
      <c r="JL82" s="395"/>
      <c r="JM82" s="395"/>
      <c r="JN82" s="395"/>
      <c r="JO82" s="395"/>
      <c r="JP82" s="395"/>
      <c r="JQ82" s="395"/>
      <c r="JR82" s="395"/>
      <c r="JS82" s="395"/>
      <c r="JT82" s="395"/>
      <c r="JU82" s="395"/>
      <c r="JV82" s="395"/>
      <c r="JW82" s="395"/>
      <c r="JX82" s="395"/>
      <c r="JY82" s="395"/>
      <c r="JZ82" s="395"/>
      <c r="KA82" s="395"/>
      <c r="KB82" s="395"/>
      <c r="KC82" s="395"/>
      <c r="KD82" s="395"/>
      <c r="KE82" s="395"/>
      <c r="KF82" s="395"/>
      <c r="KG82" s="395"/>
      <c r="KH82" s="395"/>
      <c r="KI82" s="395"/>
      <c r="KJ82" s="395"/>
      <c r="KK82" s="395"/>
      <c r="KL82" s="395"/>
      <c r="KM82" s="395"/>
      <c r="KN82" s="395"/>
      <c r="KO82" s="395"/>
      <c r="KP82" s="395"/>
      <c r="KQ82" s="395"/>
      <c r="KR82" s="395"/>
      <c r="KS82" s="395"/>
      <c r="KT82" s="395"/>
      <c r="KU82" s="395"/>
      <c r="KV82" s="395"/>
      <c r="KW82" s="395"/>
      <c r="KX82" s="395"/>
      <c r="KY82" s="395"/>
      <c r="KZ82" s="395"/>
      <c r="LA82" s="395"/>
      <c r="LB82" s="395"/>
      <c r="LC82" s="395"/>
      <c r="LD82" s="395"/>
      <c r="LE82" s="395"/>
      <c r="LF82" s="395"/>
      <c r="LG82" s="395"/>
      <c r="LH82" s="395"/>
      <c r="LI82" s="395"/>
      <c r="LJ82" s="395"/>
      <c r="LK82" s="395"/>
      <c r="LL82" s="395"/>
      <c r="LM82" s="395"/>
      <c r="LN82" s="395"/>
      <c r="LO82" s="395"/>
      <c r="LP82" s="395"/>
      <c r="LQ82" s="395"/>
      <c r="LR82" s="395"/>
      <c r="LS82" s="395"/>
      <c r="LT82" s="395"/>
      <c r="LU82" s="395"/>
      <c r="LV82" s="395"/>
      <c r="LW82" s="395"/>
      <c r="LX82" s="395"/>
      <c r="LY82" s="395"/>
      <c r="LZ82" s="395"/>
      <c r="MA82" s="395"/>
      <c r="MB82" s="395"/>
      <c r="MC82" s="395"/>
      <c r="MD82" s="395"/>
      <c r="ME82" s="395"/>
      <c r="MF82" s="395"/>
      <c r="MG82" s="395"/>
      <c r="MH82" s="395"/>
      <c r="MI82" s="395"/>
      <c r="MJ82" s="395"/>
      <c r="MK82" s="395"/>
      <c r="ML82" s="395"/>
      <c r="MM82" s="395"/>
      <c r="MN82" s="395"/>
      <c r="MO82" s="395"/>
      <c r="MP82" s="395"/>
      <c r="MQ82" s="395"/>
      <c r="MR82" s="395"/>
      <c r="MS82" s="395"/>
      <c r="MT82" s="395"/>
      <c r="MU82" s="395"/>
      <c r="MV82" s="395"/>
      <c r="MW82" s="395"/>
      <c r="MX82" s="395"/>
      <c r="MY82" s="395"/>
      <c r="MZ82" s="395"/>
      <c r="NA82" s="395"/>
      <c r="NB82" s="395"/>
      <c r="NC82" s="395"/>
      <c r="ND82" s="395"/>
      <c r="NE82" s="395"/>
      <c r="NF82" s="395"/>
      <c r="NG82" s="395"/>
      <c r="NH82" s="395"/>
      <c r="NI82" s="395"/>
      <c r="NJ82" s="395"/>
      <c r="NK82" s="395"/>
      <c r="NL82" s="395"/>
      <c r="NM82" s="395"/>
      <c r="NN82" s="395"/>
      <c r="NO82" s="395"/>
      <c r="NP82" s="395"/>
      <c r="NQ82" s="395"/>
      <c r="NR82" s="395"/>
      <c r="NS82" s="395"/>
      <c r="NT82" s="395"/>
      <c r="NU82" s="395"/>
      <c r="NV82" s="395"/>
      <c r="NW82" s="395"/>
      <c r="NX82" s="395"/>
      <c r="NY82" s="395"/>
      <c r="NZ82" s="395"/>
      <c r="OA82" s="395"/>
      <c r="OB82" s="395"/>
      <c r="OC82" s="395"/>
      <c r="OD82" s="395"/>
      <c r="OE82" s="395"/>
      <c r="OF82" s="395"/>
      <c r="OG82" s="395"/>
      <c r="OH82" s="395"/>
      <c r="OI82" s="395"/>
      <c r="OJ82" s="395"/>
      <c r="OK82" s="395"/>
      <c r="OL82" s="395"/>
      <c r="OM82" s="395"/>
      <c r="ON82" s="395"/>
      <c r="OO82" s="395"/>
      <c r="OP82" s="395"/>
      <c r="OQ82" s="395"/>
      <c r="OR82" s="395"/>
      <c r="OS82" s="395"/>
      <c r="OT82" s="395"/>
      <c r="OU82" s="395"/>
      <c r="OV82" s="395"/>
      <c r="OW82" s="395"/>
      <c r="OX82" s="395"/>
      <c r="OY82" s="395"/>
      <c r="OZ82" s="395"/>
      <c r="PA82" s="395"/>
      <c r="PB82" s="395"/>
      <c r="PC82" s="395"/>
      <c r="PD82" s="395"/>
      <c r="PE82" s="395"/>
      <c r="PF82" s="395"/>
      <c r="PG82" s="395"/>
      <c r="PH82" s="395"/>
      <c r="PI82" s="395"/>
      <c r="PJ82" s="395"/>
      <c r="PK82" s="395"/>
      <c r="PL82" s="395"/>
      <c r="PM82" s="395"/>
      <c r="PN82" s="395"/>
      <c r="PO82" s="395"/>
      <c r="PP82" s="395"/>
      <c r="PQ82" s="395"/>
      <c r="PR82" s="395"/>
      <c r="PS82" s="395"/>
      <c r="PT82" s="395"/>
      <c r="PU82" s="395"/>
      <c r="PV82" s="395"/>
      <c r="PW82" s="395"/>
      <c r="PX82" s="395"/>
      <c r="PY82" s="395"/>
      <c r="PZ82" s="395"/>
      <c r="QA82" s="395"/>
      <c r="QB82" s="395"/>
      <c r="QC82" s="395"/>
      <c r="QD82" s="395"/>
      <c r="QE82" s="395"/>
      <c r="QF82" s="395"/>
      <c r="QG82" s="395"/>
      <c r="QH82" s="395"/>
      <c r="QI82" s="395"/>
      <c r="QJ82" s="395"/>
      <c r="QK82" s="395"/>
      <c r="QL82" s="395"/>
      <c r="QM82" s="395"/>
      <c r="QN82" s="395"/>
      <c r="QO82" s="395"/>
      <c r="QP82" s="395"/>
      <c r="QQ82" s="395"/>
      <c r="QR82" s="395"/>
      <c r="QS82" s="395"/>
      <c r="QT82" s="395"/>
      <c r="QU82" s="395"/>
      <c r="QV82" s="395"/>
      <c r="QW82" s="395"/>
      <c r="QX82" s="395"/>
      <c r="QY82" s="395"/>
      <c r="QZ82" s="395"/>
      <c r="RA82" s="395"/>
      <c r="RB82" s="395"/>
      <c r="RC82" s="395"/>
      <c r="RD82" s="395"/>
      <c r="RE82" s="395"/>
      <c r="RF82" s="395"/>
      <c r="RG82" s="395"/>
      <c r="RH82" s="395"/>
      <c r="RI82" s="395"/>
      <c r="RJ82" s="395"/>
      <c r="RK82" s="395"/>
      <c r="RL82" s="395"/>
      <c r="RM82" s="395"/>
      <c r="RN82" s="395"/>
      <c r="RO82" s="395"/>
      <c r="RP82" s="395"/>
      <c r="RQ82" s="395"/>
      <c r="RR82" s="395"/>
      <c r="RS82" s="395"/>
      <c r="RT82" s="395"/>
      <c r="RU82" s="395"/>
      <c r="RV82" s="395"/>
      <c r="RW82" s="395"/>
      <c r="RX82" s="395"/>
      <c r="RY82" s="395"/>
      <c r="RZ82" s="395"/>
      <c r="SA82" s="395"/>
      <c r="SB82" s="395"/>
      <c r="SC82" s="395"/>
      <c r="SD82" s="395"/>
      <c r="SE82" s="395"/>
      <c r="SF82" s="395"/>
      <c r="SG82" s="395"/>
      <c r="SH82" s="395"/>
      <c r="SI82" s="395"/>
      <c r="SJ82" s="395"/>
      <c r="SK82" s="395"/>
      <c r="SL82" s="395"/>
      <c r="SM82" s="395"/>
      <c r="SN82" s="395"/>
      <c r="SO82" s="395"/>
      <c r="SP82" s="395"/>
      <c r="SQ82" s="395"/>
      <c r="SR82" s="395"/>
      <c r="SS82" s="395"/>
      <c r="ST82" s="395"/>
      <c r="SU82" s="395"/>
      <c r="SV82" s="395"/>
      <c r="SW82" s="395"/>
      <c r="SX82" s="395"/>
      <c r="SY82" s="395"/>
      <c r="SZ82" s="395"/>
      <c r="TA82" s="395"/>
      <c r="TB82" s="395"/>
      <c r="TC82" s="395"/>
      <c r="TD82" s="395"/>
      <c r="TE82" s="395"/>
      <c r="TF82" s="395"/>
      <c r="TG82" s="395"/>
      <c r="TH82" s="395"/>
      <c r="TI82" s="395"/>
      <c r="TJ82" s="395"/>
      <c r="TK82" s="395"/>
    </row>
    <row r="83" spans="2:531" ht="24.75" customHeight="1" x14ac:dyDescent="0.2">
      <c r="B83" s="284" t="str">
        <f t="shared" si="524"/>
        <v>山　内</v>
      </c>
      <c r="C83" s="284" t="str">
        <f t="shared" si="525"/>
        <v>内　方</v>
      </c>
      <c r="D83" s="284" t="str">
        <f t="shared" si="429"/>
        <v>平　澤</v>
      </c>
      <c r="E83" s="284" t="str">
        <f t="shared" si="430"/>
        <v>船　水</v>
      </c>
      <c r="F83" s="284" t="str">
        <f t="shared" si="431"/>
        <v>菅　野</v>
      </c>
      <c r="G83" s="284" t="str">
        <f t="shared" si="432"/>
        <v>金　山</v>
      </c>
      <c r="H83" s="284" t="str">
        <f t="shared" si="433"/>
        <v>荒　木</v>
      </c>
      <c r="I83" s="284" t="str">
        <f t="shared" si="434"/>
        <v>今　井</v>
      </c>
      <c r="J83" s="284" t="str">
        <f t="shared" si="435"/>
        <v>古　澤</v>
      </c>
      <c r="K83" s="284" t="str">
        <f t="shared" si="436"/>
        <v>平　松</v>
      </c>
      <c r="L83" s="284" t="str">
        <f t="shared" si="514"/>
        <v>中　嶋</v>
      </c>
      <c r="M83" s="284" t="str">
        <f t="shared" si="438"/>
        <v>藤　本</v>
      </c>
      <c r="N83" s="284" t="str">
        <f t="shared" si="439"/>
        <v>幸　岡</v>
      </c>
      <c r="O83" s="284" t="str">
        <f t="shared" si="440"/>
        <v>宮　地</v>
      </c>
      <c r="P83" s="284" t="str">
        <f t="shared" si="441"/>
        <v/>
      </c>
      <c r="Q83" s="284" t="str">
        <f t="shared" si="442"/>
        <v/>
      </c>
      <c r="R83" s="284" t="str">
        <f t="shared" si="443"/>
        <v/>
      </c>
      <c r="S83" s="284" t="str">
        <f t="shared" si="444"/>
        <v/>
      </c>
      <c r="T83" s="284" t="str">
        <f t="shared" si="445"/>
        <v/>
      </c>
      <c r="U83" s="284" t="str">
        <f t="shared" si="445"/>
        <v/>
      </c>
      <c r="V83" s="284" t="str">
        <f t="shared" si="515"/>
        <v/>
      </c>
      <c r="X83" s="284" t="str">
        <f t="shared" si="526"/>
        <v/>
      </c>
      <c r="Y83" s="284" t="str">
        <f t="shared" si="527"/>
        <v/>
      </c>
      <c r="Z83" s="284" t="str">
        <f t="shared" si="446"/>
        <v/>
      </c>
      <c r="AA83" s="284" t="str">
        <f t="shared" si="447"/>
        <v/>
      </c>
      <c r="AB83" s="284" t="str">
        <f t="shared" si="448"/>
        <v/>
      </c>
      <c r="AC83" s="284" t="str">
        <f t="shared" si="449"/>
        <v/>
      </c>
      <c r="AD83" s="284" t="str">
        <f t="shared" si="450"/>
        <v/>
      </c>
      <c r="AE83" s="284" t="str">
        <f t="shared" si="451"/>
        <v/>
      </c>
      <c r="AF83" s="284" t="str">
        <f t="shared" si="452"/>
        <v/>
      </c>
      <c r="AG83" s="284" t="str">
        <f t="shared" si="453"/>
        <v/>
      </c>
      <c r="AH83" s="284" t="str">
        <f t="shared" si="516"/>
        <v/>
      </c>
      <c r="AI83" s="284" t="str">
        <f t="shared" si="455"/>
        <v/>
      </c>
      <c r="AJ83" s="284" t="str">
        <f t="shared" si="456"/>
        <v/>
      </c>
      <c r="AK83" s="284" t="str">
        <f t="shared" si="457"/>
        <v/>
      </c>
      <c r="AL83" s="284" t="str">
        <f t="shared" si="458"/>
        <v/>
      </c>
      <c r="AM83" s="284" t="str">
        <f t="shared" si="459"/>
        <v/>
      </c>
      <c r="AN83" s="284" t="str">
        <f t="shared" si="460"/>
        <v/>
      </c>
      <c r="AO83" s="284" t="str">
        <f t="shared" si="461"/>
        <v/>
      </c>
      <c r="AP83" s="284" t="str">
        <f t="shared" si="462"/>
        <v/>
      </c>
      <c r="AQ83" s="284" t="str">
        <f t="shared" si="528"/>
        <v/>
      </c>
      <c r="AR83" s="284" t="str">
        <f t="shared" si="517"/>
        <v/>
      </c>
      <c r="AT83" s="284" t="str">
        <f t="shared" si="529"/>
        <v>山　内</v>
      </c>
      <c r="AU83" s="284" t="str">
        <f t="shared" si="530"/>
        <v>内　方</v>
      </c>
      <c r="AV83" s="284" t="str">
        <f t="shared" si="463"/>
        <v>平　澤</v>
      </c>
      <c r="AW83" s="284" t="str">
        <f t="shared" si="464"/>
        <v>船　水</v>
      </c>
      <c r="AX83" s="284" t="str">
        <f t="shared" si="465"/>
        <v>菅　野</v>
      </c>
      <c r="AY83" s="284" t="str">
        <f t="shared" si="466"/>
        <v>金　山</v>
      </c>
      <c r="AZ83" s="284" t="str">
        <f t="shared" si="467"/>
        <v>荒　木</v>
      </c>
      <c r="BA83" s="284" t="str">
        <f t="shared" si="468"/>
        <v>今　井</v>
      </c>
      <c r="BB83" s="284" t="str">
        <f t="shared" si="469"/>
        <v>平　岡</v>
      </c>
      <c r="BC83" s="284" t="str">
        <f t="shared" si="470"/>
        <v>古　澤</v>
      </c>
      <c r="BD83" s="284" t="str">
        <f t="shared" si="518"/>
        <v>髙比良</v>
      </c>
      <c r="BE83" s="284" t="str">
        <f t="shared" si="472"/>
        <v>平　松</v>
      </c>
      <c r="BF83" s="284" t="str">
        <f t="shared" si="473"/>
        <v>中　嶋</v>
      </c>
      <c r="BG83" s="284" t="str">
        <f t="shared" si="474"/>
        <v>藤　本</v>
      </c>
      <c r="BH83" s="284" t="str">
        <f t="shared" si="475"/>
        <v>幸　岡</v>
      </c>
      <c r="BI83" s="284" t="str">
        <f t="shared" si="476"/>
        <v>宮　地</v>
      </c>
      <c r="BJ83" s="284" t="str">
        <f t="shared" si="477"/>
        <v>西　山</v>
      </c>
      <c r="BK83" s="284" t="str">
        <f t="shared" si="478"/>
        <v/>
      </c>
      <c r="BL83" s="284" t="str">
        <f t="shared" si="479"/>
        <v/>
      </c>
      <c r="BM83" s="284" t="str">
        <f t="shared" si="531"/>
        <v/>
      </c>
      <c r="BN83" s="284" t="str">
        <f t="shared" si="519"/>
        <v/>
      </c>
      <c r="BP83" s="284" t="str">
        <f t="shared" si="532"/>
        <v/>
      </c>
      <c r="BQ83" s="284" t="str">
        <f t="shared" si="533"/>
        <v/>
      </c>
      <c r="BR83" s="284" t="str">
        <f t="shared" si="480"/>
        <v/>
      </c>
      <c r="BS83" s="284" t="str">
        <f t="shared" si="481"/>
        <v/>
      </c>
      <c r="BT83" s="284" t="str">
        <f t="shared" si="482"/>
        <v/>
      </c>
      <c r="BU83" s="284" t="str">
        <f t="shared" si="483"/>
        <v/>
      </c>
      <c r="BV83" s="284" t="str">
        <f t="shared" si="484"/>
        <v/>
      </c>
      <c r="BW83" s="284" t="str">
        <f t="shared" si="485"/>
        <v/>
      </c>
      <c r="BX83" s="284" t="str">
        <f t="shared" si="486"/>
        <v/>
      </c>
      <c r="BY83" s="284" t="str">
        <f t="shared" si="487"/>
        <v/>
      </c>
      <c r="BZ83" s="284" t="str">
        <f t="shared" si="520"/>
        <v/>
      </c>
      <c r="CA83" s="284" t="str">
        <f t="shared" si="489"/>
        <v/>
      </c>
      <c r="CB83" s="284" t="str">
        <f t="shared" si="490"/>
        <v/>
      </c>
      <c r="CC83" s="284" t="str">
        <f t="shared" si="491"/>
        <v/>
      </c>
      <c r="CD83" s="284" t="str">
        <f t="shared" si="492"/>
        <v/>
      </c>
      <c r="CE83" s="284" t="str">
        <f t="shared" si="493"/>
        <v/>
      </c>
      <c r="CF83" s="284" t="str">
        <f t="shared" si="494"/>
        <v/>
      </c>
      <c r="CG83" s="284" t="str">
        <f t="shared" si="495"/>
        <v/>
      </c>
      <c r="CH83" s="284" t="str">
        <f t="shared" si="496"/>
        <v/>
      </c>
      <c r="CI83" s="284" t="str">
        <f t="shared" si="534"/>
        <v/>
      </c>
      <c r="CJ83" s="284" t="str">
        <f t="shared" si="521"/>
        <v/>
      </c>
      <c r="CL83" s="284" t="str">
        <f t="shared" si="535"/>
        <v/>
      </c>
      <c r="CM83" s="284" t="str">
        <f t="shared" si="536"/>
        <v/>
      </c>
      <c r="CN83" s="284" t="str">
        <f t="shared" si="497"/>
        <v/>
      </c>
      <c r="CO83" s="284" t="str">
        <f t="shared" si="498"/>
        <v/>
      </c>
      <c r="CP83" s="284" t="str">
        <f t="shared" si="499"/>
        <v/>
      </c>
      <c r="CQ83" s="284" t="str">
        <f t="shared" si="500"/>
        <v/>
      </c>
      <c r="CR83" s="284" t="str">
        <f t="shared" si="501"/>
        <v/>
      </c>
      <c r="CS83" s="284" t="str">
        <f t="shared" si="502"/>
        <v/>
      </c>
      <c r="CT83" s="284" t="str">
        <f t="shared" si="503"/>
        <v/>
      </c>
      <c r="CU83" s="284" t="str">
        <f t="shared" si="504"/>
        <v/>
      </c>
      <c r="CV83" s="284" t="str">
        <f t="shared" si="522"/>
        <v/>
      </c>
      <c r="CW83" s="284" t="str">
        <f t="shared" si="506"/>
        <v/>
      </c>
      <c r="CX83" s="284" t="str">
        <f t="shared" si="507"/>
        <v/>
      </c>
      <c r="CY83" s="284" t="str">
        <f t="shared" si="508"/>
        <v/>
      </c>
      <c r="CZ83" s="284" t="str">
        <f t="shared" si="509"/>
        <v/>
      </c>
      <c r="DA83" s="284" t="str">
        <f t="shared" si="510"/>
        <v/>
      </c>
      <c r="DB83" s="284" t="str">
        <f t="shared" si="511"/>
        <v/>
      </c>
      <c r="DC83" s="284" t="str">
        <f t="shared" si="512"/>
        <v/>
      </c>
      <c r="DD83" s="284" t="str">
        <f t="shared" si="513"/>
        <v/>
      </c>
      <c r="DE83" s="284" t="str">
        <f t="shared" si="537"/>
        <v/>
      </c>
      <c r="DF83" s="284" t="str">
        <f t="shared" si="523"/>
        <v/>
      </c>
      <c r="HA83" s="115"/>
      <c r="HB83" s="199">
        <f>リスト!C82</f>
        <v>0</v>
      </c>
      <c r="HC83" s="111" t="str">
        <f>IF(リスト!D82="","",リスト!D82)</f>
        <v/>
      </c>
      <c r="HD83" s="111" t="str">
        <f>IF(リスト!F82="","",リスト!F82)</f>
        <v/>
      </c>
      <c r="HE83" s="111" t="str">
        <f>IF(リスト!E82="","",リスト!E82)</f>
        <v/>
      </c>
      <c r="HF83" s="202" t="str">
        <f>IF(リスト!G82="","",リスト!G82)</f>
        <v/>
      </c>
      <c r="HG83" s="77" t="str">
        <f>IF(リスト!H82="","",リスト!H82)</f>
        <v>北島橋</v>
      </c>
      <c r="HH83" s="77" t="str">
        <f>IF(リスト!I82="","",リスト!I82)</f>
        <v>南金田</v>
      </c>
      <c r="HI83" s="77" t="str">
        <f>IF(リスト!J82="","",リスト!J82)</f>
        <v>東意岐部</v>
      </c>
      <c r="HJ83" s="77" t="str">
        <f>IF(リスト!K82="","",リスト!K82)</f>
        <v>脇　浜</v>
      </c>
      <c r="HK83" s="77" t="str">
        <f>IF(リスト!L82="","",リスト!L82)</f>
        <v>志　筑</v>
      </c>
      <c r="HL83" s="77" t="str">
        <f>IF(リスト!M82="","",リスト!M82)</f>
        <v/>
      </c>
      <c r="HM83" s="77" t="str">
        <f>IF(リスト!N82="","",リスト!N82)</f>
        <v/>
      </c>
      <c r="HN83" s="77" t="str">
        <f>IF(リスト!O82="","",リスト!O82)</f>
        <v/>
      </c>
      <c r="HO83" s="460" t="str">
        <f>IF(リスト!P82="","",リスト!P82)</f>
        <v/>
      </c>
      <c r="IV83" s="395"/>
      <c r="IW83" s="395"/>
      <c r="IX83" s="395"/>
      <c r="IY83" s="395"/>
      <c r="IZ83" s="395"/>
      <c r="JA83" s="395"/>
      <c r="JB83" s="395"/>
      <c r="JC83" s="395"/>
      <c r="JD83" s="395"/>
      <c r="JE83" s="395"/>
      <c r="JF83" s="395"/>
      <c r="JG83" s="395"/>
      <c r="JH83" s="395"/>
      <c r="JI83" s="395"/>
      <c r="JJ83" s="395"/>
      <c r="JK83" s="395"/>
      <c r="JL83" s="395"/>
      <c r="JM83" s="395"/>
      <c r="JN83" s="395"/>
      <c r="JO83" s="395"/>
      <c r="JP83" s="395"/>
      <c r="JQ83" s="395"/>
      <c r="JR83" s="395"/>
      <c r="JS83" s="395"/>
      <c r="JT83" s="395"/>
      <c r="JU83" s="395"/>
      <c r="JV83" s="395"/>
      <c r="JW83" s="395"/>
      <c r="JX83" s="395"/>
      <c r="JY83" s="395"/>
      <c r="JZ83" s="395"/>
      <c r="KA83" s="395"/>
      <c r="KB83" s="395"/>
      <c r="KC83" s="395"/>
      <c r="KD83" s="395"/>
      <c r="KE83" s="395"/>
      <c r="KF83" s="395"/>
      <c r="KG83" s="395"/>
      <c r="KH83" s="395"/>
      <c r="KI83" s="395"/>
      <c r="KJ83" s="395"/>
      <c r="KK83" s="395"/>
      <c r="KL83" s="395"/>
      <c r="KM83" s="395"/>
      <c r="KN83" s="395"/>
      <c r="KO83" s="395"/>
      <c r="KP83" s="395"/>
      <c r="KQ83" s="395"/>
      <c r="KR83" s="395"/>
      <c r="KS83" s="395"/>
      <c r="KT83" s="395"/>
      <c r="KU83" s="395"/>
      <c r="KV83" s="395"/>
      <c r="KW83" s="395"/>
      <c r="KX83" s="395"/>
      <c r="KY83" s="395"/>
      <c r="KZ83" s="395"/>
      <c r="LA83" s="395"/>
      <c r="LB83" s="395"/>
      <c r="LC83" s="395"/>
      <c r="LD83" s="395"/>
      <c r="LE83" s="395"/>
      <c r="LF83" s="395"/>
      <c r="LG83" s="395"/>
      <c r="LH83" s="395"/>
      <c r="LI83" s="395"/>
      <c r="LJ83" s="395"/>
      <c r="LK83" s="395"/>
      <c r="LL83" s="395"/>
      <c r="LM83" s="395"/>
      <c r="LN83" s="395"/>
      <c r="LO83" s="395"/>
      <c r="LP83" s="395"/>
      <c r="LQ83" s="395"/>
      <c r="LR83" s="395"/>
      <c r="LS83" s="395"/>
      <c r="LT83" s="395"/>
      <c r="LU83" s="395"/>
      <c r="LV83" s="395"/>
      <c r="LW83" s="395"/>
      <c r="LX83" s="395"/>
      <c r="LY83" s="395"/>
      <c r="LZ83" s="395"/>
      <c r="MA83" s="395"/>
      <c r="MB83" s="395"/>
      <c r="MC83" s="395"/>
      <c r="MD83" s="395"/>
      <c r="ME83" s="395"/>
      <c r="MF83" s="395"/>
      <c r="MG83" s="395"/>
      <c r="MH83" s="395"/>
      <c r="MI83" s="395"/>
      <c r="MJ83" s="395"/>
      <c r="MK83" s="395"/>
      <c r="ML83" s="395"/>
      <c r="MM83" s="395"/>
      <c r="MN83" s="395"/>
      <c r="MO83" s="395"/>
      <c r="MP83" s="395"/>
      <c r="MQ83" s="395"/>
      <c r="MR83" s="395"/>
      <c r="MS83" s="395"/>
      <c r="MT83" s="395"/>
      <c r="MU83" s="395"/>
      <c r="MV83" s="395"/>
      <c r="MW83" s="395"/>
      <c r="MX83" s="395"/>
      <c r="MY83" s="395"/>
      <c r="MZ83" s="395"/>
      <c r="NA83" s="395"/>
      <c r="NB83" s="395"/>
      <c r="NC83" s="395"/>
      <c r="ND83" s="395"/>
      <c r="NE83" s="395"/>
      <c r="NF83" s="395"/>
      <c r="NG83" s="395"/>
      <c r="NH83" s="395"/>
      <c r="NI83" s="395"/>
      <c r="NJ83" s="395"/>
      <c r="NK83" s="395"/>
      <c r="NL83" s="395"/>
      <c r="NM83" s="395"/>
      <c r="NN83" s="395"/>
      <c r="NO83" s="395"/>
      <c r="NP83" s="395"/>
      <c r="NQ83" s="395"/>
      <c r="NR83" s="395"/>
      <c r="NS83" s="395"/>
      <c r="NT83" s="395"/>
      <c r="NU83" s="395"/>
      <c r="NV83" s="395"/>
      <c r="NW83" s="395"/>
      <c r="NX83" s="395"/>
      <c r="NY83" s="395"/>
      <c r="NZ83" s="395"/>
      <c r="OA83" s="395"/>
      <c r="OB83" s="395"/>
      <c r="OC83" s="395"/>
      <c r="OD83" s="395"/>
      <c r="OE83" s="395"/>
      <c r="OF83" s="395"/>
      <c r="OG83" s="395"/>
      <c r="OH83" s="395"/>
      <c r="OI83" s="395"/>
      <c r="OJ83" s="395"/>
      <c r="OK83" s="395"/>
      <c r="OL83" s="395"/>
      <c r="OM83" s="395"/>
      <c r="ON83" s="395"/>
      <c r="OO83" s="395"/>
      <c r="OP83" s="395"/>
      <c r="OQ83" s="395"/>
      <c r="OR83" s="395"/>
      <c r="OS83" s="395"/>
      <c r="OT83" s="395"/>
      <c r="OU83" s="395"/>
      <c r="OV83" s="395"/>
      <c r="OW83" s="395"/>
      <c r="OX83" s="395"/>
      <c r="OY83" s="395"/>
      <c r="OZ83" s="395"/>
      <c r="PA83" s="395"/>
      <c r="PB83" s="395"/>
      <c r="PC83" s="395"/>
      <c r="PD83" s="395"/>
      <c r="PE83" s="395"/>
      <c r="PF83" s="395"/>
      <c r="PG83" s="395"/>
      <c r="PH83" s="395"/>
      <c r="PI83" s="395"/>
      <c r="PJ83" s="395"/>
      <c r="PK83" s="395"/>
      <c r="PL83" s="395"/>
      <c r="PM83" s="395"/>
      <c r="PN83" s="395"/>
      <c r="PO83" s="395"/>
      <c r="PP83" s="395"/>
      <c r="PQ83" s="395"/>
      <c r="PR83" s="395"/>
      <c r="PS83" s="395"/>
      <c r="PT83" s="395"/>
      <c r="PU83" s="395"/>
      <c r="PV83" s="395"/>
      <c r="PW83" s="395"/>
      <c r="PX83" s="395"/>
      <c r="PY83" s="395"/>
      <c r="PZ83" s="395"/>
      <c r="QA83" s="395"/>
      <c r="QB83" s="395"/>
      <c r="QC83" s="395"/>
      <c r="QD83" s="395"/>
      <c r="QE83" s="395"/>
      <c r="QF83" s="395"/>
      <c r="QG83" s="395"/>
      <c r="QH83" s="395"/>
      <c r="QI83" s="395"/>
      <c r="QJ83" s="395"/>
      <c r="QK83" s="395"/>
      <c r="QL83" s="395"/>
      <c r="QM83" s="395"/>
      <c r="QN83" s="395"/>
      <c r="QO83" s="395"/>
      <c r="QP83" s="395"/>
      <c r="QQ83" s="395"/>
      <c r="QR83" s="395"/>
      <c r="QS83" s="395"/>
      <c r="QT83" s="395"/>
      <c r="QU83" s="395"/>
      <c r="QV83" s="395"/>
      <c r="QW83" s="395"/>
      <c r="QX83" s="395"/>
      <c r="QY83" s="395"/>
      <c r="QZ83" s="395"/>
      <c r="RA83" s="395"/>
      <c r="RB83" s="395"/>
      <c r="RC83" s="395"/>
      <c r="RD83" s="395"/>
      <c r="RE83" s="395"/>
      <c r="RF83" s="395"/>
      <c r="RG83" s="395"/>
      <c r="RH83" s="395"/>
      <c r="RI83" s="395"/>
      <c r="RJ83" s="395"/>
      <c r="RK83" s="395"/>
      <c r="RL83" s="395"/>
      <c r="RM83" s="395"/>
      <c r="RN83" s="395"/>
      <c r="RO83" s="395"/>
      <c r="RP83" s="395"/>
      <c r="RQ83" s="395"/>
      <c r="RR83" s="395"/>
      <c r="RS83" s="395"/>
      <c r="RT83" s="395"/>
      <c r="RU83" s="395"/>
      <c r="RV83" s="395"/>
      <c r="RW83" s="395"/>
      <c r="RX83" s="395"/>
      <c r="RY83" s="395"/>
      <c r="RZ83" s="395"/>
      <c r="SA83" s="395"/>
      <c r="SB83" s="395"/>
      <c r="SC83" s="395"/>
      <c r="SD83" s="395"/>
      <c r="SE83" s="395"/>
      <c r="SF83" s="395"/>
      <c r="SG83" s="395"/>
      <c r="SH83" s="395"/>
      <c r="SI83" s="395"/>
      <c r="SJ83" s="395"/>
      <c r="SK83" s="395"/>
      <c r="SL83" s="395"/>
      <c r="SM83" s="395"/>
      <c r="SN83" s="395"/>
      <c r="SO83" s="395"/>
      <c r="SP83" s="395"/>
      <c r="SQ83" s="395"/>
      <c r="SR83" s="395"/>
      <c r="SS83" s="395"/>
      <c r="ST83" s="395"/>
      <c r="SU83" s="395"/>
      <c r="SV83" s="395"/>
      <c r="SW83" s="395"/>
      <c r="SX83" s="395"/>
      <c r="SY83" s="395"/>
      <c r="SZ83" s="395"/>
      <c r="TA83" s="395"/>
      <c r="TB83" s="395"/>
      <c r="TC83" s="395"/>
      <c r="TD83" s="395"/>
      <c r="TE83" s="395"/>
      <c r="TF83" s="395"/>
      <c r="TG83" s="395"/>
      <c r="TH83" s="395"/>
      <c r="TI83" s="395"/>
      <c r="TJ83" s="395"/>
      <c r="TK83" s="395"/>
    </row>
    <row r="84" spans="2:531" ht="24.75" customHeight="1" x14ac:dyDescent="0.2">
      <c r="B84" s="284" t="str">
        <f t="shared" si="524"/>
        <v>山　内</v>
      </c>
      <c r="C84" s="284" t="str">
        <f t="shared" si="525"/>
        <v>内　方</v>
      </c>
      <c r="D84" s="284" t="str">
        <f t="shared" si="429"/>
        <v>平　澤</v>
      </c>
      <c r="E84" s="284" t="str">
        <f t="shared" si="430"/>
        <v>船　水</v>
      </c>
      <c r="F84" s="284" t="str">
        <f t="shared" si="431"/>
        <v>菅　野</v>
      </c>
      <c r="G84" s="284" t="str">
        <f t="shared" si="432"/>
        <v>金　山</v>
      </c>
      <c r="H84" s="284" t="str">
        <f t="shared" si="433"/>
        <v>荒　木</v>
      </c>
      <c r="I84" s="284" t="str">
        <f t="shared" si="434"/>
        <v>今　井</v>
      </c>
      <c r="J84" s="284" t="str">
        <f t="shared" si="435"/>
        <v>古　澤</v>
      </c>
      <c r="K84" s="284" t="str">
        <f t="shared" si="436"/>
        <v>平　松</v>
      </c>
      <c r="L84" s="284" t="str">
        <f t="shared" si="514"/>
        <v>中　嶋</v>
      </c>
      <c r="M84" s="284" t="str">
        <f t="shared" si="438"/>
        <v>藤　本</v>
      </c>
      <c r="N84" s="284" t="str">
        <f t="shared" si="439"/>
        <v>幸　岡</v>
      </c>
      <c r="O84" s="284" t="str">
        <f t="shared" si="440"/>
        <v>宮　地</v>
      </c>
      <c r="P84" s="284" t="str">
        <f t="shared" si="441"/>
        <v/>
      </c>
      <c r="Q84" s="284" t="str">
        <f t="shared" si="442"/>
        <v/>
      </c>
      <c r="R84" s="284" t="str">
        <f t="shared" si="443"/>
        <v/>
      </c>
      <c r="S84" s="284" t="str">
        <f t="shared" si="444"/>
        <v/>
      </c>
      <c r="T84" s="284" t="str">
        <f t="shared" si="445"/>
        <v/>
      </c>
      <c r="U84" s="284" t="str">
        <f t="shared" si="445"/>
        <v/>
      </c>
      <c r="V84" s="284" t="str">
        <f t="shared" si="515"/>
        <v/>
      </c>
      <c r="X84" s="284" t="str">
        <f t="shared" si="526"/>
        <v/>
      </c>
      <c r="Y84" s="284" t="str">
        <f t="shared" si="527"/>
        <v/>
      </c>
      <c r="Z84" s="284" t="str">
        <f t="shared" si="446"/>
        <v/>
      </c>
      <c r="AA84" s="284" t="str">
        <f t="shared" si="447"/>
        <v/>
      </c>
      <c r="AB84" s="284" t="str">
        <f t="shared" si="448"/>
        <v/>
      </c>
      <c r="AC84" s="284" t="str">
        <f t="shared" si="449"/>
        <v/>
      </c>
      <c r="AD84" s="284" t="str">
        <f t="shared" si="450"/>
        <v/>
      </c>
      <c r="AE84" s="284" t="str">
        <f t="shared" si="451"/>
        <v/>
      </c>
      <c r="AF84" s="284" t="str">
        <f t="shared" si="452"/>
        <v/>
      </c>
      <c r="AG84" s="284" t="str">
        <f t="shared" si="453"/>
        <v/>
      </c>
      <c r="AH84" s="284" t="str">
        <f t="shared" si="516"/>
        <v/>
      </c>
      <c r="AI84" s="284" t="str">
        <f t="shared" si="455"/>
        <v/>
      </c>
      <c r="AJ84" s="284" t="str">
        <f t="shared" si="456"/>
        <v/>
      </c>
      <c r="AK84" s="284" t="str">
        <f t="shared" si="457"/>
        <v/>
      </c>
      <c r="AL84" s="284" t="str">
        <f t="shared" si="458"/>
        <v/>
      </c>
      <c r="AM84" s="284" t="str">
        <f t="shared" si="459"/>
        <v/>
      </c>
      <c r="AN84" s="284" t="str">
        <f t="shared" si="460"/>
        <v/>
      </c>
      <c r="AO84" s="284" t="str">
        <f t="shared" si="461"/>
        <v/>
      </c>
      <c r="AP84" s="284" t="str">
        <f t="shared" si="462"/>
        <v/>
      </c>
      <c r="AQ84" s="284" t="str">
        <f t="shared" si="528"/>
        <v/>
      </c>
      <c r="AR84" s="284" t="str">
        <f t="shared" si="517"/>
        <v/>
      </c>
      <c r="AT84" s="284" t="str">
        <f t="shared" si="529"/>
        <v>山　内</v>
      </c>
      <c r="AU84" s="284" t="str">
        <f t="shared" si="530"/>
        <v>内　方</v>
      </c>
      <c r="AV84" s="284" t="str">
        <f t="shared" si="463"/>
        <v>平　澤</v>
      </c>
      <c r="AW84" s="284" t="str">
        <f t="shared" si="464"/>
        <v>船　水</v>
      </c>
      <c r="AX84" s="284" t="str">
        <f t="shared" si="465"/>
        <v>菅　野</v>
      </c>
      <c r="AY84" s="284" t="str">
        <f t="shared" si="466"/>
        <v>金　山</v>
      </c>
      <c r="AZ84" s="284" t="str">
        <f t="shared" si="467"/>
        <v>荒　木</v>
      </c>
      <c r="BA84" s="284" t="str">
        <f t="shared" si="468"/>
        <v>今　井</v>
      </c>
      <c r="BB84" s="284" t="str">
        <f t="shared" si="469"/>
        <v>平　岡</v>
      </c>
      <c r="BC84" s="284" t="str">
        <f t="shared" si="470"/>
        <v>古　澤</v>
      </c>
      <c r="BD84" s="284" t="str">
        <f t="shared" si="518"/>
        <v>髙比良</v>
      </c>
      <c r="BE84" s="284" t="str">
        <f t="shared" si="472"/>
        <v>平　松</v>
      </c>
      <c r="BF84" s="284" t="str">
        <f t="shared" si="473"/>
        <v>中　嶋</v>
      </c>
      <c r="BG84" s="284" t="str">
        <f t="shared" si="474"/>
        <v>藤　本</v>
      </c>
      <c r="BH84" s="284" t="str">
        <f t="shared" si="475"/>
        <v>幸　岡</v>
      </c>
      <c r="BI84" s="284" t="str">
        <f t="shared" si="476"/>
        <v>宮　地</v>
      </c>
      <c r="BJ84" s="284" t="str">
        <f t="shared" si="477"/>
        <v>西　山</v>
      </c>
      <c r="BK84" s="284" t="str">
        <f t="shared" si="478"/>
        <v/>
      </c>
      <c r="BL84" s="284" t="str">
        <f t="shared" si="479"/>
        <v/>
      </c>
      <c r="BM84" s="284" t="str">
        <f t="shared" si="531"/>
        <v/>
      </c>
      <c r="BN84" s="284" t="str">
        <f t="shared" si="519"/>
        <v/>
      </c>
      <c r="BP84" s="284" t="str">
        <f t="shared" si="532"/>
        <v/>
      </c>
      <c r="BQ84" s="284" t="str">
        <f t="shared" si="533"/>
        <v/>
      </c>
      <c r="BR84" s="284" t="str">
        <f t="shared" si="480"/>
        <v/>
      </c>
      <c r="BS84" s="284" t="str">
        <f t="shared" si="481"/>
        <v/>
      </c>
      <c r="BT84" s="284" t="str">
        <f t="shared" si="482"/>
        <v/>
      </c>
      <c r="BU84" s="284" t="str">
        <f t="shared" si="483"/>
        <v/>
      </c>
      <c r="BV84" s="284" t="str">
        <f t="shared" si="484"/>
        <v/>
      </c>
      <c r="BW84" s="284" t="str">
        <f t="shared" si="485"/>
        <v/>
      </c>
      <c r="BX84" s="284" t="str">
        <f t="shared" si="486"/>
        <v/>
      </c>
      <c r="BY84" s="284" t="str">
        <f t="shared" si="487"/>
        <v/>
      </c>
      <c r="BZ84" s="284" t="str">
        <f t="shared" si="520"/>
        <v/>
      </c>
      <c r="CA84" s="284" t="str">
        <f t="shared" si="489"/>
        <v/>
      </c>
      <c r="CB84" s="284" t="str">
        <f t="shared" si="490"/>
        <v/>
      </c>
      <c r="CC84" s="284" t="str">
        <f t="shared" si="491"/>
        <v/>
      </c>
      <c r="CD84" s="284" t="str">
        <f t="shared" si="492"/>
        <v/>
      </c>
      <c r="CE84" s="284" t="str">
        <f t="shared" si="493"/>
        <v/>
      </c>
      <c r="CF84" s="284" t="str">
        <f t="shared" si="494"/>
        <v/>
      </c>
      <c r="CG84" s="284" t="str">
        <f t="shared" si="495"/>
        <v/>
      </c>
      <c r="CH84" s="284" t="str">
        <f t="shared" si="496"/>
        <v/>
      </c>
      <c r="CI84" s="284" t="str">
        <f t="shared" si="534"/>
        <v/>
      </c>
      <c r="CJ84" s="284" t="str">
        <f t="shared" si="521"/>
        <v/>
      </c>
      <c r="CL84" s="284" t="str">
        <f t="shared" si="535"/>
        <v/>
      </c>
      <c r="CM84" s="284" t="str">
        <f t="shared" si="536"/>
        <v/>
      </c>
      <c r="CN84" s="284" t="str">
        <f t="shared" si="497"/>
        <v/>
      </c>
      <c r="CO84" s="284" t="str">
        <f t="shared" si="498"/>
        <v/>
      </c>
      <c r="CP84" s="284" t="str">
        <f t="shared" si="499"/>
        <v/>
      </c>
      <c r="CQ84" s="284" t="str">
        <f t="shared" si="500"/>
        <v/>
      </c>
      <c r="CR84" s="284" t="str">
        <f t="shared" si="501"/>
        <v/>
      </c>
      <c r="CS84" s="284" t="str">
        <f t="shared" si="502"/>
        <v/>
      </c>
      <c r="CT84" s="284" t="str">
        <f t="shared" si="503"/>
        <v/>
      </c>
      <c r="CU84" s="284" t="str">
        <f t="shared" si="504"/>
        <v/>
      </c>
      <c r="CV84" s="284" t="str">
        <f t="shared" si="522"/>
        <v/>
      </c>
      <c r="CW84" s="284" t="str">
        <f t="shared" si="506"/>
        <v/>
      </c>
      <c r="CX84" s="284" t="str">
        <f t="shared" si="507"/>
        <v/>
      </c>
      <c r="CY84" s="284" t="str">
        <f t="shared" si="508"/>
        <v/>
      </c>
      <c r="CZ84" s="284" t="str">
        <f t="shared" si="509"/>
        <v/>
      </c>
      <c r="DA84" s="284" t="str">
        <f t="shared" si="510"/>
        <v/>
      </c>
      <c r="DB84" s="284" t="str">
        <f t="shared" si="511"/>
        <v/>
      </c>
      <c r="DC84" s="284" t="str">
        <f t="shared" si="512"/>
        <v/>
      </c>
      <c r="DD84" s="284" t="str">
        <f t="shared" si="513"/>
        <v/>
      </c>
      <c r="DE84" s="284" t="str">
        <f t="shared" si="537"/>
        <v/>
      </c>
      <c r="DF84" s="284" t="str">
        <f t="shared" si="523"/>
        <v/>
      </c>
      <c r="HA84" s="115"/>
      <c r="HB84" s="199">
        <f>リスト!C83</f>
        <v>0</v>
      </c>
      <c r="HC84" s="111" t="str">
        <f>IF(リスト!D83="","",リスト!D83)</f>
        <v/>
      </c>
      <c r="HD84" s="111" t="str">
        <f>IF(リスト!F83="","",リスト!F83)</f>
        <v/>
      </c>
      <c r="HE84" s="111" t="str">
        <f>IF(リスト!E83="","",リスト!E83)</f>
        <v/>
      </c>
      <c r="HF84" s="202" t="str">
        <f>IF(リスト!G83="","",リスト!G83)</f>
        <v/>
      </c>
      <c r="HG84" s="77" t="str">
        <f>IF(リスト!H83="","",リスト!H83)</f>
        <v>中垣内</v>
      </c>
      <c r="HH84" s="459" t="str">
        <f>IF(リスト!I83="","",リスト!I83)</f>
        <v/>
      </c>
      <c r="HI84" s="77" t="str">
        <f>IF(リスト!J83="","",リスト!J83)</f>
        <v>意岐部</v>
      </c>
      <c r="HJ84" s="77" t="str">
        <f>IF(リスト!K83="","",リスト!K83)</f>
        <v>関　空</v>
      </c>
      <c r="HK84" s="77" t="str">
        <f>IF(リスト!L83="","",リスト!L83)</f>
        <v>野　島</v>
      </c>
      <c r="HL84" s="77" t="str">
        <f>IF(リスト!M83="","",リスト!M83)</f>
        <v/>
      </c>
      <c r="HM84" s="77" t="str">
        <f>IF(リスト!N83="","",リスト!N83)</f>
        <v/>
      </c>
      <c r="HN84" s="77" t="str">
        <f>IF(リスト!O83="","",リスト!O83)</f>
        <v/>
      </c>
      <c r="HO84" s="460" t="str">
        <f>IF(リスト!P83="","",リスト!P83)</f>
        <v/>
      </c>
      <c r="IV84" s="395"/>
      <c r="IW84" s="395"/>
      <c r="IX84" s="395"/>
      <c r="IY84" s="395"/>
      <c r="IZ84" s="395"/>
      <c r="JA84" s="395"/>
      <c r="JB84" s="395"/>
      <c r="JC84" s="395"/>
      <c r="JD84" s="395"/>
      <c r="JE84" s="395"/>
      <c r="JF84" s="395"/>
      <c r="JG84" s="395"/>
      <c r="JH84" s="395"/>
      <c r="JI84" s="395"/>
      <c r="JJ84" s="395"/>
      <c r="JK84" s="395"/>
      <c r="JL84" s="395"/>
      <c r="JM84" s="395"/>
      <c r="JN84" s="395"/>
      <c r="JO84" s="395"/>
      <c r="JP84" s="395"/>
      <c r="JQ84" s="395"/>
      <c r="JR84" s="395"/>
      <c r="JS84" s="395"/>
      <c r="JT84" s="395"/>
      <c r="JU84" s="395"/>
      <c r="JV84" s="395"/>
      <c r="JW84" s="395"/>
      <c r="JX84" s="395"/>
      <c r="JY84" s="395"/>
      <c r="JZ84" s="395"/>
      <c r="KA84" s="395"/>
      <c r="KB84" s="395"/>
      <c r="KC84" s="395"/>
      <c r="KD84" s="395"/>
      <c r="KE84" s="395"/>
      <c r="KF84" s="395"/>
      <c r="KG84" s="395"/>
      <c r="KH84" s="395"/>
      <c r="KI84" s="395"/>
      <c r="KJ84" s="395"/>
      <c r="KK84" s="395"/>
      <c r="KL84" s="395"/>
      <c r="KM84" s="395"/>
      <c r="KN84" s="395"/>
      <c r="KO84" s="395"/>
      <c r="KP84" s="395"/>
      <c r="KQ84" s="395"/>
      <c r="KR84" s="395"/>
      <c r="KS84" s="395"/>
      <c r="KT84" s="395"/>
      <c r="KU84" s="395"/>
      <c r="KV84" s="395"/>
      <c r="KW84" s="395"/>
      <c r="KX84" s="395"/>
      <c r="KY84" s="395"/>
      <c r="KZ84" s="395"/>
      <c r="LA84" s="395"/>
      <c r="LB84" s="395"/>
      <c r="LC84" s="395"/>
      <c r="LD84" s="395"/>
      <c r="LE84" s="395"/>
      <c r="LF84" s="395"/>
      <c r="LG84" s="395"/>
      <c r="LH84" s="395"/>
      <c r="LI84" s="395"/>
      <c r="LJ84" s="395"/>
      <c r="LK84" s="395"/>
      <c r="LL84" s="395"/>
      <c r="LM84" s="395"/>
      <c r="LN84" s="395"/>
      <c r="LO84" s="395"/>
      <c r="LP84" s="395"/>
      <c r="LQ84" s="395"/>
      <c r="LR84" s="395"/>
      <c r="LS84" s="395"/>
      <c r="LT84" s="395"/>
      <c r="LU84" s="395"/>
      <c r="LV84" s="395"/>
      <c r="LW84" s="395"/>
      <c r="LX84" s="395"/>
      <c r="LY84" s="395"/>
      <c r="LZ84" s="395"/>
      <c r="MA84" s="395"/>
      <c r="MB84" s="395"/>
      <c r="MC84" s="395"/>
      <c r="MD84" s="395"/>
      <c r="ME84" s="395"/>
      <c r="MF84" s="395"/>
      <c r="MG84" s="395"/>
      <c r="MH84" s="395"/>
      <c r="MI84" s="395"/>
      <c r="MJ84" s="395"/>
      <c r="MK84" s="395"/>
      <c r="ML84" s="395"/>
      <c r="MM84" s="395"/>
      <c r="MN84" s="395"/>
      <c r="MO84" s="395"/>
      <c r="MP84" s="395"/>
      <c r="MQ84" s="395"/>
      <c r="MR84" s="395"/>
      <c r="MS84" s="395"/>
      <c r="MT84" s="395"/>
      <c r="MU84" s="395"/>
      <c r="MV84" s="395"/>
      <c r="MW84" s="395"/>
      <c r="MX84" s="395"/>
      <c r="MY84" s="395"/>
      <c r="MZ84" s="395"/>
      <c r="NA84" s="395"/>
      <c r="NB84" s="395"/>
      <c r="NC84" s="395"/>
      <c r="ND84" s="395"/>
      <c r="NE84" s="395"/>
      <c r="NF84" s="395"/>
      <c r="NG84" s="395"/>
      <c r="NH84" s="395"/>
      <c r="NI84" s="395"/>
      <c r="NJ84" s="395"/>
      <c r="NK84" s="395"/>
      <c r="NL84" s="395"/>
      <c r="NM84" s="395"/>
      <c r="NN84" s="395"/>
      <c r="NO84" s="395"/>
      <c r="NP84" s="395"/>
      <c r="NQ84" s="395"/>
      <c r="NR84" s="395"/>
      <c r="NS84" s="395"/>
      <c r="NT84" s="395"/>
      <c r="NU84" s="395"/>
      <c r="NV84" s="395"/>
      <c r="NW84" s="395"/>
      <c r="NX84" s="395"/>
      <c r="NY84" s="395"/>
      <c r="NZ84" s="395"/>
      <c r="OA84" s="395"/>
      <c r="OB84" s="395"/>
      <c r="OC84" s="395"/>
      <c r="OD84" s="395"/>
      <c r="OE84" s="395"/>
      <c r="OF84" s="395"/>
      <c r="OG84" s="395"/>
      <c r="OH84" s="395"/>
      <c r="OI84" s="395"/>
      <c r="OJ84" s="395"/>
      <c r="OK84" s="395"/>
      <c r="OL84" s="395"/>
      <c r="OM84" s="395"/>
      <c r="ON84" s="395"/>
      <c r="OO84" s="395"/>
      <c r="OP84" s="395"/>
      <c r="OQ84" s="395"/>
      <c r="OR84" s="395"/>
      <c r="OS84" s="395"/>
      <c r="OT84" s="395"/>
      <c r="OU84" s="395"/>
      <c r="OV84" s="395"/>
      <c r="OW84" s="395"/>
      <c r="OX84" s="395"/>
      <c r="OY84" s="395"/>
      <c r="OZ84" s="395"/>
      <c r="PA84" s="395"/>
      <c r="PB84" s="395"/>
      <c r="PC84" s="395"/>
      <c r="PD84" s="395"/>
      <c r="PE84" s="395"/>
      <c r="PF84" s="395"/>
      <c r="PG84" s="395"/>
      <c r="PH84" s="395"/>
      <c r="PI84" s="395"/>
      <c r="PJ84" s="395"/>
      <c r="PK84" s="395"/>
      <c r="PL84" s="395"/>
      <c r="PM84" s="395"/>
      <c r="PN84" s="395"/>
      <c r="PO84" s="395"/>
      <c r="PP84" s="395"/>
      <c r="PQ84" s="395"/>
      <c r="PR84" s="395"/>
      <c r="PS84" s="395"/>
      <c r="PT84" s="395"/>
      <c r="PU84" s="395"/>
      <c r="PV84" s="395"/>
      <c r="PW84" s="395"/>
      <c r="PX84" s="395"/>
      <c r="PY84" s="395"/>
      <c r="PZ84" s="395"/>
      <c r="QA84" s="395"/>
      <c r="QB84" s="395"/>
      <c r="QC84" s="395"/>
      <c r="QD84" s="395"/>
      <c r="QE84" s="395"/>
      <c r="QF84" s="395"/>
      <c r="QG84" s="395"/>
      <c r="QH84" s="395"/>
      <c r="QI84" s="395"/>
      <c r="QJ84" s="395"/>
      <c r="QK84" s="395"/>
      <c r="QL84" s="395"/>
      <c r="QM84" s="395"/>
      <c r="QN84" s="395"/>
      <c r="QO84" s="395"/>
      <c r="QP84" s="395"/>
      <c r="QQ84" s="395"/>
      <c r="QR84" s="395"/>
      <c r="QS84" s="395"/>
      <c r="QT84" s="395"/>
      <c r="QU84" s="395"/>
      <c r="QV84" s="395"/>
      <c r="QW84" s="395"/>
      <c r="QX84" s="395"/>
      <c r="QY84" s="395"/>
      <c r="QZ84" s="395"/>
      <c r="RA84" s="395"/>
      <c r="RB84" s="395"/>
      <c r="RC84" s="395"/>
      <c r="RD84" s="395"/>
      <c r="RE84" s="395"/>
      <c r="RF84" s="395"/>
      <c r="RG84" s="395"/>
      <c r="RH84" s="395"/>
      <c r="RI84" s="395"/>
      <c r="RJ84" s="395"/>
      <c r="RK84" s="395"/>
      <c r="RL84" s="395"/>
      <c r="RM84" s="395"/>
      <c r="RN84" s="395"/>
      <c r="RO84" s="395"/>
      <c r="RP84" s="395"/>
      <c r="RQ84" s="395"/>
      <c r="RR84" s="395"/>
      <c r="RS84" s="395"/>
      <c r="RT84" s="395"/>
      <c r="RU84" s="395"/>
      <c r="RV84" s="395"/>
      <c r="RW84" s="395"/>
      <c r="RX84" s="395"/>
      <c r="RY84" s="395"/>
      <c r="RZ84" s="395"/>
      <c r="SA84" s="395"/>
      <c r="SB84" s="395"/>
      <c r="SC84" s="395"/>
      <c r="SD84" s="395"/>
      <c r="SE84" s="395"/>
      <c r="SF84" s="395"/>
      <c r="SG84" s="395"/>
      <c r="SH84" s="395"/>
      <c r="SI84" s="395"/>
      <c r="SJ84" s="395"/>
      <c r="SK84" s="395"/>
      <c r="SL84" s="395"/>
      <c r="SM84" s="395"/>
      <c r="SN84" s="395"/>
      <c r="SO84" s="395"/>
      <c r="SP84" s="395"/>
      <c r="SQ84" s="395"/>
      <c r="SR84" s="395"/>
      <c r="SS84" s="395"/>
      <c r="ST84" s="395"/>
      <c r="SU84" s="395"/>
      <c r="SV84" s="395"/>
      <c r="SW84" s="395"/>
      <c r="SX84" s="395"/>
      <c r="SY84" s="395"/>
      <c r="SZ84" s="395"/>
      <c r="TA84" s="395"/>
      <c r="TB84" s="395"/>
      <c r="TC84" s="395"/>
      <c r="TD84" s="395"/>
      <c r="TE84" s="395"/>
      <c r="TF84" s="395"/>
      <c r="TG84" s="395"/>
      <c r="TH84" s="395"/>
      <c r="TI84" s="395"/>
      <c r="TJ84" s="395"/>
      <c r="TK84" s="395"/>
    </row>
    <row r="85" spans="2:531" ht="24.75" customHeight="1" x14ac:dyDescent="0.2">
      <c r="B85" s="284" t="str">
        <f t="shared" si="524"/>
        <v>山　内</v>
      </c>
      <c r="C85" s="284" t="str">
        <f t="shared" si="525"/>
        <v>内　方</v>
      </c>
      <c r="D85" s="284" t="str">
        <f t="shared" si="429"/>
        <v>平　澤</v>
      </c>
      <c r="E85" s="284" t="str">
        <f t="shared" si="430"/>
        <v>船　水</v>
      </c>
      <c r="F85" s="284" t="str">
        <f t="shared" si="431"/>
        <v>菅　野</v>
      </c>
      <c r="G85" s="284" t="str">
        <f t="shared" si="432"/>
        <v>金　山</v>
      </c>
      <c r="H85" s="284" t="str">
        <f t="shared" si="433"/>
        <v>荒　木</v>
      </c>
      <c r="I85" s="284" t="str">
        <f t="shared" si="434"/>
        <v>今　井</v>
      </c>
      <c r="J85" s="284" t="str">
        <f t="shared" si="435"/>
        <v>古　澤</v>
      </c>
      <c r="K85" s="284" t="str">
        <f t="shared" si="436"/>
        <v>平　松</v>
      </c>
      <c r="L85" s="284" t="str">
        <f t="shared" si="514"/>
        <v>中　嶋</v>
      </c>
      <c r="M85" s="284" t="str">
        <f t="shared" si="438"/>
        <v>藤　本</v>
      </c>
      <c r="N85" s="284" t="str">
        <f t="shared" si="439"/>
        <v>幸　岡</v>
      </c>
      <c r="O85" s="284" t="str">
        <f t="shared" si="440"/>
        <v>宮　地</v>
      </c>
      <c r="P85" s="284" t="str">
        <f t="shared" si="441"/>
        <v/>
      </c>
      <c r="Q85" s="284" t="str">
        <f t="shared" si="442"/>
        <v/>
      </c>
      <c r="R85" s="284" t="str">
        <f t="shared" si="443"/>
        <v/>
      </c>
      <c r="S85" s="284" t="str">
        <f t="shared" si="444"/>
        <v/>
      </c>
      <c r="T85" s="284" t="str">
        <f t="shared" si="445"/>
        <v/>
      </c>
      <c r="U85" s="284" t="str">
        <f t="shared" si="445"/>
        <v/>
      </c>
      <c r="V85" s="284" t="str">
        <f t="shared" si="515"/>
        <v/>
      </c>
      <c r="X85" s="284" t="str">
        <f t="shared" si="526"/>
        <v/>
      </c>
      <c r="Y85" s="284" t="str">
        <f t="shared" si="527"/>
        <v/>
      </c>
      <c r="Z85" s="284" t="str">
        <f t="shared" si="446"/>
        <v/>
      </c>
      <c r="AA85" s="284" t="str">
        <f t="shared" si="447"/>
        <v/>
      </c>
      <c r="AB85" s="284" t="str">
        <f t="shared" si="448"/>
        <v/>
      </c>
      <c r="AC85" s="284" t="str">
        <f t="shared" si="449"/>
        <v/>
      </c>
      <c r="AD85" s="284" t="str">
        <f t="shared" si="450"/>
        <v/>
      </c>
      <c r="AE85" s="284" t="str">
        <f t="shared" si="451"/>
        <v/>
      </c>
      <c r="AF85" s="284" t="str">
        <f t="shared" si="452"/>
        <v/>
      </c>
      <c r="AG85" s="284" t="str">
        <f t="shared" si="453"/>
        <v/>
      </c>
      <c r="AH85" s="284" t="str">
        <f t="shared" si="516"/>
        <v/>
      </c>
      <c r="AI85" s="284" t="str">
        <f t="shared" si="455"/>
        <v/>
      </c>
      <c r="AJ85" s="284" t="str">
        <f t="shared" si="456"/>
        <v/>
      </c>
      <c r="AK85" s="284" t="str">
        <f t="shared" si="457"/>
        <v/>
      </c>
      <c r="AL85" s="284" t="str">
        <f t="shared" si="458"/>
        <v/>
      </c>
      <c r="AM85" s="284" t="str">
        <f t="shared" si="459"/>
        <v/>
      </c>
      <c r="AN85" s="284" t="str">
        <f t="shared" si="460"/>
        <v/>
      </c>
      <c r="AO85" s="284" t="str">
        <f t="shared" si="461"/>
        <v/>
      </c>
      <c r="AP85" s="284" t="str">
        <f t="shared" si="462"/>
        <v/>
      </c>
      <c r="AQ85" s="284" t="str">
        <f t="shared" si="528"/>
        <v/>
      </c>
      <c r="AR85" s="284" t="str">
        <f t="shared" si="517"/>
        <v/>
      </c>
      <c r="AT85" s="284" t="str">
        <f t="shared" si="529"/>
        <v>山　内</v>
      </c>
      <c r="AU85" s="284" t="str">
        <f t="shared" si="530"/>
        <v>内　方</v>
      </c>
      <c r="AV85" s="284" t="str">
        <f t="shared" si="463"/>
        <v>平　澤</v>
      </c>
      <c r="AW85" s="284" t="str">
        <f t="shared" si="464"/>
        <v>船　水</v>
      </c>
      <c r="AX85" s="284" t="str">
        <f t="shared" si="465"/>
        <v>菅　野</v>
      </c>
      <c r="AY85" s="284" t="str">
        <f t="shared" si="466"/>
        <v>金　山</v>
      </c>
      <c r="AZ85" s="284" t="str">
        <f t="shared" si="467"/>
        <v>荒　木</v>
      </c>
      <c r="BA85" s="284" t="str">
        <f t="shared" si="468"/>
        <v>今　井</v>
      </c>
      <c r="BB85" s="284" t="str">
        <f t="shared" si="469"/>
        <v>平　岡</v>
      </c>
      <c r="BC85" s="284" t="str">
        <f t="shared" si="470"/>
        <v>古　澤</v>
      </c>
      <c r="BD85" s="284" t="str">
        <f t="shared" si="518"/>
        <v>髙比良</v>
      </c>
      <c r="BE85" s="284" t="str">
        <f t="shared" si="472"/>
        <v>平　松</v>
      </c>
      <c r="BF85" s="284" t="str">
        <f t="shared" si="473"/>
        <v>中　嶋</v>
      </c>
      <c r="BG85" s="284" t="str">
        <f t="shared" si="474"/>
        <v>藤　本</v>
      </c>
      <c r="BH85" s="284" t="str">
        <f t="shared" si="475"/>
        <v>幸　岡</v>
      </c>
      <c r="BI85" s="284" t="str">
        <f t="shared" si="476"/>
        <v>宮　地</v>
      </c>
      <c r="BJ85" s="284" t="str">
        <f t="shared" si="477"/>
        <v>西　山</v>
      </c>
      <c r="BK85" s="284" t="str">
        <f t="shared" si="478"/>
        <v/>
      </c>
      <c r="BL85" s="284" t="str">
        <f t="shared" si="479"/>
        <v/>
      </c>
      <c r="BM85" s="284" t="str">
        <f t="shared" si="531"/>
        <v/>
      </c>
      <c r="BN85" s="284" t="str">
        <f t="shared" si="519"/>
        <v/>
      </c>
      <c r="BP85" s="284" t="str">
        <f t="shared" si="532"/>
        <v/>
      </c>
      <c r="BQ85" s="284" t="str">
        <f t="shared" si="533"/>
        <v/>
      </c>
      <c r="BR85" s="284" t="str">
        <f t="shared" si="480"/>
        <v/>
      </c>
      <c r="BS85" s="284" t="str">
        <f t="shared" si="481"/>
        <v/>
      </c>
      <c r="BT85" s="284" t="str">
        <f t="shared" si="482"/>
        <v/>
      </c>
      <c r="BU85" s="284" t="str">
        <f t="shared" si="483"/>
        <v/>
      </c>
      <c r="BV85" s="284" t="str">
        <f t="shared" si="484"/>
        <v/>
      </c>
      <c r="BW85" s="284" t="str">
        <f t="shared" si="485"/>
        <v/>
      </c>
      <c r="BX85" s="284" t="str">
        <f t="shared" si="486"/>
        <v/>
      </c>
      <c r="BY85" s="284" t="str">
        <f t="shared" si="487"/>
        <v/>
      </c>
      <c r="BZ85" s="284" t="str">
        <f t="shared" si="520"/>
        <v/>
      </c>
      <c r="CA85" s="284" t="str">
        <f t="shared" si="489"/>
        <v/>
      </c>
      <c r="CB85" s="284" t="str">
        <f t="shared" si="490"/>
        <v/>
      </c>
      <c r="CC85" s="284" t="str">
        <f t="shared" si="491"/>
        <v/>
      </c>
      <c r="CD85" s="284" t="str">
        <f t="shared" si="492"/>
        <v/>
      </c>
      <c r="CE85" s="284" t="str">
        <f t="shared" si="493"/>
        <v/>
      </c>
      <c r="CF85" s="284" t="str">
        <f t="shared" si="494"/>
        <v/>
      </c>
      <c r="CG85" s="284" t="str">
        <f t="shared" si="495"/>
        <v/>
      </c>
      <c r="CH85" s="284" t="str">
        <f t="shared" si="496"/>
        <v/>
      </c>
      <c r="CI85" s="284" t="str">
        <f t="shared" si="534"/>
        <v/>
      </c>
      <c r="CJ85" s="284" t="str">
        <f t="shared" si="521"/>
        <v/>
      </c>
      <c r="CL85" s="284" t="str">
        <f t="shared" si="535"/>
        <v/>
      </c>
      <c r="CM85" s="284" t="str">
        <f t="shared" si="536"/>
        <v/>
      </c>
      <c r="CN85" s="284" t="str">
        <f t="shared" si="497"/>
        <v/>
      </c>
      <c r="CO85" s="284" t="str">
        <f t="shared" si="498"/>
        <v/>
      </c>
      <c r="CP85" s="284" t="str">
        <f t="shared" si="499"/>
        <v/>
      </c>
      <c r="CQ85" s="284" t="str">
        <f t="shared" si="500"/>
        <v/>
      </c>
      <c r="CR85" s="284" t="str">
        <f t="shared" si="501"/>
        <v/>
      </c>
      <c r="CS85" s="284" t="str">
        <f t="shared" si="502"/>
        <v/>
      </c>
      <c r="CT85" s="284" t="str">
        <f t="shared" si="503"/>
        <v/>
      </c>
      <c r="CU85" s="284" t="str">
        <f t="shared" si="504"/>
        <v/>
      </c>
      <c r="CV85" s="284" t="str">
        <f t="shared" si="522"/>
        <v/>
      </c>
      <c r="CW85" s="284" t="str">
        <f t="shared" si="506"/>
        <v/>
      </c>
      <c r="CX85" s="284" t="str">
        <f t="shared" si="507"/>
        <v/>
      </c>
      <c r="CY85" s="284" t="str">
        <f t="shared" si="508"/>
        <v/>
      </c>
      <c r="CZ85" s="284" t="str">
        <f t="shared" si="509"/>
        <v/>
      </c>
      <c r="DA85" s="284" t="str">
        <f t="shared" si="510"/>
        <v/>
      </c>
      <c r="DB85" s="284" t="str">
        <f t="shared" si="511"/>
        <v/>
      </c>
      <c r="DC85" s="284" t="str">
        <f t="shared" si="512"/>
        <v/>
      </c>
      <c r="DD85" s="284" t="str">
        <f t="shared" si="513"/>
        <v/>
      </c>
      <c r="DE85" s="284" t="str">
        <f t="shared" si="537"/>
        <v/>
      </c>
      <c r="DF85" s="284" t="str">
        <f t="shared" si="523"/>
        <v/>
      </c>
      <c r="HA85" s="115"/>
      <c r="HB85" s="199">
        <f>リスト!C84</f>
        <v>0</v>
      </c>
      <c r="HC85" s="111" t="str">
        <f>IF(リスト!D84="","",リスト!D84)</f>
        <v/>
      </c>
      <c r="HD85" s="111" t="str">
        <f>IF(リスト!F84="","",リスト!F84)</f>
        <v/>
      </c>
      <c r="HE85" s="111" t="str">
        <f>IF(リスト!E84="","",リスト!E84)</f>
        <v/>
      </c>
      <c r="HF85" s="202" t="str">
        <f>IF(リスト!G84="","",リスト!G84)</f>
        <v/>
      </c>
      <c r="HG85" s="77" t="str">
        <f>IF(リスト!H84="","",リスト!H84)</f>
        <v>茨田浜</v>
      </c>
      <c r="HH85" s="77" t="str">
        <f>IF(リスト!I84="","",リスト!I84)</f>
        <v>能　勢</v>
      </c>
      <c r="HI85" s="77" t="str">
        <f>IF(リスト!J84="","",リスト!J84)</f>
        <v>稲　田</v>
      </c>
      <c r="HJ85" s="77" t="str">
        <f>IF(リスト!K84="","",リスト!K84)</f>
        <v>りんくうタウン</v>
      </c>
      <c r="HK85" s="77" t="str">
        <f>IF(リスト!L84="","",リスト!L84)</f>
        <v>岩　屋</v>
      </c>
      <c r="HL85" s="77" t="str">
        <f>IF(リスト!M84="","",リスト!M84)</f>
        <v/>
      </c>
      <c r="HM85" s="77" t="str">
        <f>IF(リスト!N84="","",リスト!N84)</f>
        <v/>
      </c>
      <c r="HN85" s="77" t="str">
        <f>IF(リスト!O84="","",リスト!O84)</f>
        <v/>
      </c>
      <c r="HO85" s="460" t="str">
        <f>IF(リスト!P84="","",リスト!P84)</f>
        <v/>
      </c>
      <c r="IV85" s="395"/>
      <c r="IW85" s="395"/>
      <c r="IX85" s="395"/>
      <c r="IY85" s="395"/>
      <c r="IZ85" s="395"/>
      <c r="JA85" s="395"/>
      <c r="JB85" s="395"/>
      <c r="JC85" s="395"/>
      <c r="JD85" s="395"/>
      <c r="JE85" s="395"/>
      <c r="JF85" s="395"/>
      <c r="JG85" s="395"/>
      <c r="JH85" s="395"/>
      <c r="JI85" s="395"/>
      <c r="JJ85" s="395"/>
      <c r="JK85" s="395"/>
      <c r="JL85" s="395"/>
      <c r="JM85" s="395"/>
      <c r="JN85" s="395"/>
      <c r="JO85" s="395"/>
      <c r="JP85" s="395"/>
      <c r="JQ85" s="395"/>
      <c r="JR85" s="395"/>
      <c r="JS85" s="395"/>
      <c r="JT85" s="395"/>
      <c r="JU85" s="395"/>
      <c r="JV85" s="395"/>
      <c r="JW85" s="395"/>
      <c r="JX85" s="395"/>
      <c r="JY85" s="395"/>
      <c r="JZ85" s="395"/>
      <c r="KA85" s="395"/>
      <c r="KB85" s="395"/>
      <c r="KC85" s="395"/>
      <c r="KD85" s="395"/>
      <c r="KE85" s="395"/>
      <c r="KF85" s="395"/>
      <c r="KG85" s="395"/>
      <c r="KH85" s="395"/>
      <c r="KI85" s="395"/>
      <c r="KJ85" s="395"/>
      <c r="KK85" s="395"/>
      <c r="KL85" s="395"/>
      <c r="KM85" s="395"/>
      <c r="KN85" s="395"/>
      <c r="KO85" s="395"/>
      <c r="KP85" s="395"/>
      <c r="KQ85" s="395"/>
      <c r="KR85" s="395"/>
      <c r="KS85" s="395"/>
      <c r="KT85" s="395"/>
      <c r="KU85" s="395"/>
      <c r="KV85" s="395"/>
      <c r="KW85" s="395"/>
      <c r="KX85" s="395"/>
      <c r="KY85" s="395"/>
      <c r="KZ85" s="395"/>
      <c r="LA85" s="395"/>
      <c r="LB85" s="395"/>
      <c r="LC85" s="395"/>
      <c r="LD85" s="395"/>
      <c r="LE85" s="395"/>
      <c r="LF85" s="395"/>
      <c r="LG85" s="395"/>
      <c r="LH85" s="395"/>
      <c r="LI85" s="395"/>
      <c r="LJ85" s="395"/>
      <c r="LK85" s="395"/>
      <c r="LL85" s="395"/>
      <c r="LM85" s="395"/>
      <c r="LN85" s="395"/>
      <c r="LO85" s="395"/>
      <c r="LP85" s="395"/>
      <c r="LQ85" s="395"/>
      <c r="LR85" s="395"/>
      <c r="LS85" s="395"/>
      <c r="LT85" s="395"/>
      <c r="LU85" s="395"/>
      <c r="LV85" s="395"/>
      <c r="LW85" s="395"/>
      <c r="LX85" s="395"/>
      <c r="LY85" s="395"/>
      <c r="LZ85" s="395"/>
      <c r="MA85" s="395"/>
      <c r="MB85" s="395"/>
      <c r="MC85" s="395"/>
      <c r="MD85" s="395"/>
      <c r="ME85" s="395"/>
      <c r="MF85" s="395"/>
      <c r="MG85" s="395"/>
      <c r="MH85" s="395"/>
      <c r="MI85" s="395"/>
      <c r="MJ85" s="395"/>
      <c r="MK85" s="395"/>
      <c r="ML85" s="395"/>
      <c r="MM85" s="395"/>
      <c r="MN85" s="395"/>
      <c r="MO85" s="395"/>
      <c r="MP85" s="395"/>
      <c r="MQ85" s="395"/>
      <c r="MR85" s="395"/>
      <c r="MS85" s="395"/>
      <c r="MT85" s="395"/>
      <c r="MU85" s="395"/>
      <c r="MV85" s="395"/>
      <c r="MW85" s="395"/>
      <c r="MX85" s="395"/>
      <c r="MY85" s="395"/>
      <c r="MZ85" s="395"/>
      <c r="NA85" s="395"/>
      <c r="NB85" s="395"/>
      <c r="NC85" s="395"/>
      <c r="ND85" s="395"/>
      <c r="NE85" s="395"/>
      <c r="NF85" s="395"/>
      <c r="NG85" s="395"/>
      <c r="NH85" s="395"/>
      <c r="NI85" s="395"/>
      <c r="NJ85" s="395"/>
      <c r="NK85" s="395"/>
      <c r="NL85" s="395"/>
      <c r="NM85" s="395"/>
      <c r="NN85" s="395"/>
      <c r="NO85" s="395"/>
      <c r="NP85" s="395"/>
      <c r="NQ85" s="395"/>
      <c r="NR85" s="395"/>
      <c r="NS85" s="395"/>
      <c r="NT85" s="395"/>
      <c r="NU85" s="395"/>
      <c r="NV85" s="395"/>
      <c r="NW85" s="395"/>
      <c r="NX85" s="395"/>
      <c r="NY85" s="395"/>
      <c r="NZ85" s="395"/>
      <c r="OA85" s="395"/>
      <c r="OB85" s="395"/>
      <c r="OC85" s="395"/>
      <c r="OD85" s="395"/>
      <c r="OE85" s="395"/>
      <c r="OF85" s="395"/>
      <c r="OG85" s="395"/>
      <c r="OH85" s="395"/>
      <c r="OI85" s="395"/>
      <c r="OJ85" s="395"/>
      <c r="OK85" s="395"/>
      <c r="OL85" s="395"/>
      <c r="OM85" s="395"/>
      <c r="ON85" s="395"/>
      <c r="OO85" s="395"/>
      <c r="OP85" s="395"/>
      <c r="OQ85" s="395"/>
      <c r="OR85" s="395"/>
      <c r="OS85" s="395"/>
      <c r="OT85" s="395"/>
      <c r="OU85" s="395"/>
      <c r="OV85" s="395"/>
      <c r="OW85" s="395"/>
      <c r="OX85" s="395"/>
      <c r="OY85" s="395"/>
      <c r="OZ85" s="395"/>
      <c r="PA85" s="395"/>
      <c r="PB85" s="395"/>
      <c r="PC85" s="395"/>
      <c r="PD85" s="395"/>
      <c r="PE85" s="395"/>
      <c r="PF85" s="395"/>
      <c r="PG85" s="395"/>
      <c r="PH85" s="395"/>
      <c r="PI85" s="395"/>
      <c r="PJ85" s="395"/>
      <c r="PK85" s="395"/>
      <c r="PL85" s="395"/>
      <c r="PM85" s="395"/>
      <c r="PN85" s="395"/>
      <c r="PO85" s="395"/>
      <c r="PP85" s="395"/>
      <c r="PQ85" s="395"/>
      <c r="PR85" s="395"/>
      <c r="PS85" s="395"/>
      <c r="PT85" s="395"/>
      <c r="PU85" s="395"/>
      <c r="PV85" s="395"/>
      <c r="PW85" s="395"/>
      <c r="PX85" s="395"/>
      <c r="PY85" s="395"/>
      <c r="PZ85" s="395"/>
      <c r="QA85" s="395"/>
      <c r="QB85" s="395"/>
      <c r="QC85" s="395"/>
      <c r="QD85" s="395"/>
      <c r="QE85" s="395"/>
      <c r="QF85" s="395"/>
      <c r="QG85" s="395"/>
      <c r="QH85" s="395"/>
      <c r="QI85" s="395"/>
      <c r="QJ85" s="395"/>
      <c r="QK85" s="395"/>
      <c r="QL85" s="395"/>
      <c r="QM85" s="395"/>
      <c r="QN85" s="395"/>
      <c r="QO85" s="395"/>
      <c r="QP85" s="395"/>
      <c r="QQ85" s="395"/>
      <c r="QR85" s="395"/>
      <c r="QS85" s="395"/>
      <c r="QT85" s="395"/>
      <c r="QU85" s="395"/>
      <c r="QV85" s="395"/>
      <c r="QW85" s="395"/>
      <c r="QX85" s="395"/>
      <c r="QY85" s="395"/>
      <c r="QZ85" s="395"/>
      <c r="RA85" s="395"/>
      <c r="RB85" s="395"/>
      <c r="RC85" s="395"/>
      <c r="RD85" s="395"/>
      <c r="RE85" s="395"/>
      <c r="RF85" s="395"/>
      <c r="RG85" s="395"/>
      <c r="RH85" s="395"/>
      <c r="RI85" s="395"/>
      <c r="RJ85" s="395"/>
      <c r="RK85" s="395"/>
      <c r="RL85" s="395"/>
      <c r="RM85" s="395"/>
      <c r="RN85" s="395"/>
      <c r="RO85" s="395"/>
      <c r="RP85" s="395"/>
      <c r="RQ85" s="395"/>
      <c r="RR85" s="395"/>
      <c r="RS85" s="395"/>
      <c r="RT85" s="395"/>
      <c r="RU85" s="395"/>
      <c r="RV85" s="395"/>
      <c r="RW85" s="395"/>
      <c r="RX85" s="395"/>
      <c r="RY85" s="395"/>
      <c r="RZ85" s="395"/>
      <c r="SA85" s="395"/>
      <c r="SB85" s="395"/>
      <c r="SC85" s="395"/>
      <c r="SD85" s="395"/>
      <c r="SE85" s="395"/>
      <c r="SF85" s="395"/>
      <c r="SG85" s="395"/>
      <c r="SH85" s="395"/>
      <c r="SI85" s="395"/>
      <c r="SJ85" s="395"/>
      <c r="SK85" s="395"/>
      <c r="SL85" s="395"/>
      <c r="SM85" s="395"/>
      <c r="SN85" s="395"/>
      <c r="SO85" s="395"/>
      <c r="SP85" s="395"/>
      <c r="SQ85" s="395"/>
      <c r="SR85" s="395"/>
      <c r="SS85" s="395"/>
      <c r="ST85" s="395"/>
      <c r="SU85" s="395"/>
      <c r="SV85" s="395"/>
      <c r="SW85" s="395"/>
      <c r="SX85" s="395"/>
      <c r="SY85" s="395"/>
      <c r="SZ85" s="395"/>
      <c r="TA85" s="395"/>
      <c r="TB85" s="395"/>
      <c r="TC85" s="395"/>
      <c r="TD85" s="395"/>
      <c r="TE85" s="395"/>
      <c r="TF85" s="395"/>
      <c r="TG85" s="395"/>
      <c r="TH85" s="395"/>
      <c r="TI85" s="395"/>
      <c r="TJ85" s="395"/>
      <c r="TK85" s="395"/>
    </row>
    <row r="86" spans="2:531" ht="24.75" customHeight="1" x14ac:dyDescent="0.2">
      <c r="B86" s="284" t="str">
        <f t="shared" si="524"/>
        <v>山　内</v>
      </c>
      <c r="C86" s="284" t="str">
        <f t="shared" si="525"/>
        <v>内　方</v>
      </c>
      <c r="D86" s="284" t="str">
        <f t="shared" si="429"/>
        <v>平　澤</v>
      </c>
      <c r="E86" s="284" t="str">
        <f t="shared" si="430"/>
        <v>船　水</v>
      </c>
      <c r="F86" s="284" t="str">
        <f t="shared" si="431"/>
        <v>菅　野</v>
      </c>
      <c r="G86" s="284" t="str">
        <f t="shared" si="432"/>
        <v>金　山</v>
      </c>
      <c r="H86" s="284" t="str">
        <f t="shared" si="433"/>
        <v>荒　木</v>
      </c>
      <c r="I86" s="284" t="str">
        <f t="shared" si="434"/>
        <v>今　井</v>
      </c>
      <c r="J86" s="284" t="str">
        <f t="shared" si="435"/>
        <v>古　澤</v>
      </c>
      <c r="K86" s="284" t="str">
        <f t="shared" si="436"/>
        <v>平　松</v>
      </c>
      <c r="L86" s="284" t="str">
        <f t="shared" si="514"/>
        <v>中　嶋</v>
      </c>
      <c r="M86" s="284" t="str">
        <f t="shared" si="438"/>
        <v>藤　本</v>
      </c>
      <c r="N86" s="284" t="str">
        <f t="shared" si="439"/>
        <v>幸　岡</v>
      </c>
      <c r="O86" s="284" t="str">
        <f t="shared" si="440"/>
        <v>宮　地</v>
      </c>
      <c r="P86" s="284" t="str">
        <f t="shared" si="441"/>
        <v/>
      </c>
      <c r="Q86" s="284" t="str">
        <f t="shared" si="442"/>
        <v/>
      </c>
      <c r="R86" s="284" t="str">
        <f t="shared" si="443"/>
        <v/>
      </c>
      <c r="S86" s="284" t="str">
        <f t="shared" si="444"/>
        <v/>
      </c>
      <c r="T86" s="284" t="str">
        <f t="shared" si="445"/>
        <v/>
      </c>
      <c r="U86" s="284" t="str">
        <f t="shared" si="445"/>
        <v/>
      </c>
      <c r="V86" s="284" t="str">
        <f t="shared" si="515"/>
        <v/>
      </c>
      <c r="X86" s="284" t="str">
        <f t="shared" si="526"/>
        <v/>
      </c>
      <c r="Y86" s="284" t="str">
        <f t="shared" si="527"/>
        <v/>
      </c>
      <c r="Z86" s="284" t="str">
        <f t="shared" si="446"/>
        <v/>
      </c>
      <c r="AA86" s="284" t="str">
        <f t="shared" si="447"/>
        <v/>
      </c>
      <c r="AB86" s="284" t="str">
        <f t="shared" si="448"/>
        <v/>
      </c>
      <c r="AC86" s="284" t="str">
        <f t="shared" si="449"/>
        <v/>
      </c>
      <c r="AD86" s="284" t="str">
        <f t="shared" si="450"/>
        <v/>
      </c>
      <c r="AE86" s="284" t="str">
        <f t="shared" si="451"/>
        <v/>
      </c>
      <c r="AF86" s="284" t="str">
        <f t="shared" si="452"/>
        <v/>
      </c>
      <c r="AG86" s="284" t="str">
        <f t="shared" si="453"/>
        <v/>
      </c>
      <c r="AH86" s="284" t="str">
        <f t="shared" si="516"/>
        <v/>
      </c>
      <c r="AI86" s="284" t="str">
        <f t="shared" si="455"/>
        <v/>
      </c>
      <c r="AJ86" s="284" t="str">
        <f t="shared" si="456"/>
        <v/>
      </c>
      <c r="AK86" s="284" t="str">
        <f t="shared" si="457"/>
        <v/>
      </c>
      <c r="AL86" s="284" t="str">
        <f t="shared" si="458"/>
        <v/>
      </c>
      <c r="AM86" s="284" t="str">
        <f t="shared" si="459"/>
        <v/>
      </c>
      <c r="AN86" s="284" t="str">
        <f t="shared" si="460"/>
        <v/>
      </c>
      <c r="AO86" s="284" t="str">
        <f t="shared" si="461"/>
        <v/>
      </c>
      <c r="AP86" s="284" t="str">
        <f t="shared" si="462"/>
        <v/>
      </c>
      <c r="AQ86" s="284" t="str">
        <f t="shared" si="528"/>
        <v/>
      </c>
      <c r="AR86" s="284" t="str">
        <f t="shared" si="517"/>
        <v/>
      </c>
      <c r="AT86" s="284" t="str">
        <f t="shared" si="529"/>
        <v>山　内</v>
      </c>
      <c r="AU86" s="284" t="str">
        <f t="shared" si="530"/>
        <v>内　方</v>
      </c>
      <c r="AV86" s="284" t="str">
        <f t="shared" si="463"/>
        <v>平　澤</v>
      </c>
      <c r="AW86" s="284" t="str">
        <f t="shared" si="464"/>
        <v>船　水</v>
      </c>
      <c r="AX86" s="284" t="str">
        <f t="shared" si="465"/>
        <v>菅　野</v>
      </c>
      <c r="AY86" s="284" t="str">
        <f t="shared" si="466"/>
        <v>金　山</v>
      </c>
      <c r="AZ86" s="284" t="str">
        <f t="shared" si="467"/>
        <v>荒　木</v>
      </c>
      <c r="BA86" s="284" t="str">
        <f t="shared" si="468"/>
        <v>今　井</v>
      </c>
      <c r="BB86" s="284" t="str">
        <f t="shared" si="469"/>
        <v>平　岡</v>
      </c>
      <c r="BC86" s="284" t="str">
        <f t="shared" si="470"/>
        <v>古　澤</v>
      </c>
      <c r="BD86" s="284" t="str">
        <f t="shared" si="518"/>
        <v>髙比良</v>
      </c>
      <c r="BE86" s="284" t="str">
        <f t="shared" si="472"/>
        <v>平　松</v>
      </c>
      <c r="BF86" s="284" t="str">
        <f t="shared" si="473"/>
        <v>中　嶋</v>
      </c>
      <c r="BG86" s="284" t="str">
        <f t="shared" si="474"/>
        <v>藤　本</v>
      </c>
      <c r="BH86" s="284" t="str">
        <f t="shared" si="475"/>
        <v>幸　岡</v>
      </c>
      <c r="BI86" s="284" t="str">
        <f t="shared" si="476"/>
        <v>宮　地</v>
      </c>
      <c r="BJ86" s="284" t="str">
        <f t="shared" si="477"/>
        <v>西　山</v>
      </c>
      <c r="BK86" s="284" t="str">
        <f t="shared" si="478"/>
        <v/>
      </c>
      <c r="BL86" s="284" t="str">
        <f t="shared" si="479"/>
        <v/>
      </c>
      <c r="BM86" s="284" t="str">
        <f t="shared" si="531"/>
        <v/>
      </c>
      <c r="BN86" s="284" t="str">
        <f t="shared" si="519"/>
        <v/>
      </c>
      <c r="BP86" s="284" t="str">
        <f t="shared" si="532"/>
        <v/>
      </c>
      <c r="BQ86" s="284" t="str">
        <f t="shared" si="533"/>
        <v/>
      </c>
      <c r="BR86" s="284" t="str">
        <f t="shared" si="480"/>
        <v/>
      </c>
      <c r="BS86" s="284" t="str">
        <f t="shared" si="481"/>
        <v/>
      </c>
      <c r="BT86" s="284" t="str">
        <f t="shared" si="482"/>
        <v/>
      </c>
      <c r="BU86" s="284" t="str">
        <f t="shared" si="483"/>
        <v/>
      </c>
      <c r="BV86" s="284" t="str">
        <f t="shared" si="484"/>
        <v/>
      </c>
      <c r="BW86" s="284" t="str">
        <f t="shared" si="485"/>
        <v/>
      </c>
      <c r="BX86" s="284" t="str">
        <f t="shared" si="486"/>
        <v/>
      </c>
      <c r="BY86" s="284" t="str">
        <f t="shared" si="487"/>
        <v/>
      </c>
      <c r="BZ86" s="284" t="str">
        <f t="shared" si="520"/>
        <v/>
      </c>
      <c r="CA86" s="284" t="str">
        <f t="shared" si="489"/>
        <v/>
      </c>
      <c r="CB86" s="284" t="str">
        <f t="shared" si="490"/>
        <v/>
      </c>
      <c r="CC86" s="284" t="str">
        <f t="shared" si="491"/>
        <v/>
      </c>
      <c r="CD86" s="284" t="str">
        <f t="shared" si="492"/>
        <v/>
      </c>
      <c r="CE86" s="284" t="str">
        <f t="shared" si="493"/>
        <v/>
      </c>
      <c r="CF86" s="284" t="str">
        <f t="shared" si="494"/>
        <v/>
      </c>
      <c r="CG86" s="284" t="str">
        <f t="shared" si="495"/>
        <v/>
      </c>
      <c r="CH86" s="284" t="str">
        <f t="shared" si="496"/>
        <v/>
      </c>
      <c r="CI86" s="284" t="str">
        <f t="shared" si="534"/>
        <v/>
      </c>
      <c r="CJ86" s="284" t="str">
        <f t="shared" si="521"/>
        <v/>
      </c>
      <c r="CL86" s="284" t="str">
        <f t="shared" si="535"/>
        <v/>
      </c>
      <c r="CM86" s="284" t="str">
        <f t="shared" si="536"/>
        <v/>
      </c>
      <c r="CN86" s="284" t="str">
        <f t="shared" si="497"/>
        <v/>
      </c>
      <c r="CO86" s="284" t="str">
        <f t="shared" si="498"/>
        <v/>
      </c>
      <c r="CP86" s="284" t="str">
        <f t="shared" si="499"/>
        <v/>
      </c>
      <c r="CQ86" s="284" t="str">
        <f t="shared" si="500"/>
        <v/>
      </c>
      <c r="CR86" s="284" t="str">
        <f t="shared" si="501"/>
        <v/>
      </c>
      <c r="CS86" s="284" t="str">
        <f t="shared" si="502"/>
        <v/>
      </c>
      <c r="CT86" s="284" t="str">
        <f t="shared" si="503"/>
        <v/>
      </c>
      <c r="CU86" s="284" t="str">
        <f t="shared" si="504"/>
        <v/>
      </c>
      <c r="CV86" s="284" t="str">
        <f t="shared" si="522"/>
        <v/>
      </c>
      <c r="CW86" s="284" t="str">
        <f t="shared" si="506"/>
        <v/>
      </c>
      <c r="CX86" s="284" t="str">
        <f t="shared" si="507"/>
        <v/>
      </c>
      <c r="CY86" s="284" t="str">
        <f t="shared" si="508"/>
        <v/>
      </c>
      <c r="CZ86" s="284" t="str">
        <f t="shared" si="509"/>
        <v/>
      </c>
      <c r="DA86" s="284" t="str">
        <f t="shared" si="510"/>
        <v/>
      </c>
      <c r="DB86" s="284" t="str">
        <f t="shared" si="511"/>
        <v/>
      </c>
      <c r="DC86" s="284" t="str">
        <f t="shared" si="512"/>
        <v/>
      </c>
      <c r="DD86" s="284" t="str">
        <f t="shared" si="513"/>
        <v/>
      </c>
      <c r="DE86" s="284" t="str">
        <f t="shared" si="537"/>
        <v/>
      </c>
      <c r="DF86" s="284" t="str">
        <f t="shared" si="523"/>
        <v/>
      </c>
      <c r="HA86" s="115"/>
      <c r="HB86" s="199">
        <f>リスト!C85</f>
        <v>0</v>
      </c>
      <c r="HC86" s="111" t="str">
        <f>IF(リスト!D85="","",リスト!D85)</f>
        <v/>
      </c>
      <c r="HD86" s="111" t="str">
        <f>IF(リスト!F85="","",リスト!F85)</f>
        <v/>
      </c>
      <c r="HE86" s="111" t="str">
        <f>IF(リスト!E85="","",リスト!E85)</f>
        <v/>
      </c>
      <c r="HF86" s="202" t="str">
        <f>IF(リスト!G85="","",リスト!G85)</f>
        <v/>
      </c>
      <c r="HG86" s="77" t="str">
        <f>IF(リスト!H85="","",リスト!H85)</f>
        <v>速　見</v>
      </c>
      <c r="HH86" s="77" t="str">
        <f>IF(リスト!I85="","",リスト!I85)</f>
        <v/>
      </c>
      <c r="HI86" s="77" t="str">
        <f>IF(リスト!J85="","",リスト!J85)</f>
        <v>高井田</v>
      </c>
      <c r="HJ86" s="77" t="str">
        <f>IF(リスト!K85="","",リスト!K85)</f>
        <v>阪南</v>
      </c>
      <c r="HK86" s="77" t="str">
        <f>IF(リスト!L85="","",リスト!L85)</f>
        <v>五　色</v>
      </c>
      <c r="HL86" s="77" t="str">
        <f>IF(リスト!M85="","",リスト!M85)</f>
        <v/>
      </c>
      <c r="HM86" s="77" t="str">
        <f>IF(リスト!N85="","",リスト!N85)</f>
        <v/>
      </c>
      <c r="HN86" s="77" t="str">
        <f>IF(リスト!O85="","",リスト!O85)</f>
        <v/>
      </c>
      <c r="HO86" s="460" t="str">
        <f>IF(リスト!P85="","",リスト!P85)</f>
        <v/>
      </c>
      <c r="IV86" s="395"/>
      <c r="IW86" s="395"/>
      <c r="IX86" s="395"/>
      <c r="IY86" s="395"/>
      <c r="IZ86" s="395"/>
      <c r="JA86" s="395"/>
      <c r="JB86" s="395"/>
      <c r="JC86" s="395"/>
      <c r="JD86" s="395"/>
      <c r="JE86" s="395"/>
      <c r="JF86" s="395"/>
      <c r="JG86" s="395"/>
      <c r="JH86" s="395"/>
      <c r="JI86" s="395"/>
      <c r="JJ86" s="395"/>
      <c r="JK86" s="395"/>
      <c r="JL86" s="395"/>
      <c r="JM86" s="395"/>
      <c r="JN86" s="395"/>
      <c r="JO86" s="395"/>
      <c r="JP86" s="395"/>
      <c r="JQ86" s="395"/>
      <c r="JR86" s="395"/>
      <c r="JS86" s="395"/>
      <c r="JT86" s="395"/>
      <c r="JU86" s="395"/>
      <c r="JV86" s="395"/>
      <c r="JW86" s="395"/>
      <c r="JX86" s="395"/>
      <c r="JY86" s="395"/>
      <c r="JZ86" s="395"/>
      <c r="KA86" s="395"/>
      <c r="KB86" s="395"/>
      <c r="KC86" s="395"/>
      <c r="KD86" s="395"/>
      <c r="KE86" s="395"/>
      <c r="KF86" s="395"/>
      <c r="KG86" s="395"/>
      <c r="KH86" s="395"/>
      <c r="KI86" s="395"/>
      <c r="KJ86" s="395"/>
      <c r="KK86" s="395"/>
      <c r="KL86" s="395"/>
      <c r="KM86" s="395"/>
      <c r="KN86" s="395"/>
      <c r="KO86" s="395"/>
      <c r="KP86" s="395"/>
      <c r="KQ86" s="395"/>
      <c r="KR86" s="395"/>
      <c r="KS86" s="395"/>
      <c r="KT86" s="395"/>
      <c r="KU86" s="395"/>
      <c r="KV86" s="395"/>
      <c r="KW86" s="395"/>
      <c r="KX86" s="395"/>
      <c r="KY86" s="395"/>
      <c r="KZ86" s="395"/>
      <c r="LA86" s="395"/>
      <c r="LB86" s="395"/>
      <c r="LC86" s="395"/>
      <c r="LD86" s="395"/>
      <c r="LE86" s="395"/>
      <c r="LF86" s="395"/>
      <c r="LG86" s="395"/>
      <c r="LH86" s="395"/>
      <c r="LI86" s="395"/>
      <c r="LJ86" s="395"/>
      <c r="LK86" s="395"/>
      <c r="LL86" s="395"/>
      <c r="LM86" s="395"/>
      <c r="LN86" s="395"/>
      <c r="LO86" s="395"/>
      <c r="LP86" s="395"/>
      <c r="LQ86" s="395"/>
      <c r="LR86" s="395"/>
      <c r="LS86" s="395"/>
      <c r="LT86" s="395"/>
      <c r="LU86" s="395"/>
      <c r="LV86" s="395"/>
      <c r="LW86" s="395"/>
      <c r="LX86" s="395"/>
      <c r="LY86" s="395"/>
      <c r="LZ86" s="395"/>
      <c r="MA86" s="395"/>
      <c r="MB86" s="395"/>
      <c r="MC86" s="395"/>
      <c r="MD86" s="395"/>
      <c r="ME86" s="395"/>
      <c r="MF86" s="395"/>
      <c r="MG86" s="395"/>
      <c r="MH86" s="395"/>
      <c r="MI86" s="395"/>
      <c r="MJ86" s="395"/>
      <c r="MK86" s="395"/>
      <c r="ML86" s="395"/>
      <c r="MM86" s="395"/>
      <c r="MN86" s="395"/>
      <c r="MO86" s="395"/>
      <c r="MP86" s="395"/>
      <c r="MQ86" s="395"/>
      <c r="MR86" s="395"/>
      <c r="MS86" s="395"/>
      <c r="MT86" s="395"/>
      <c r="MU86" s="395"/>
      <c r="MV86" s="395"/>
      <c r="MW86" s="395"/>
      <c r="MX86" s="395"/>
      <c r="MY86" s="395"/>
      <c r="MZ86" s="395"/>
      <c r="NA86" s="395"/>
      <c r="NB86" s="395"/>
      <c r="NC86" s="395"/>
      <c r="ND86" s="395"/>
      <c r="NE86" s="395"/>
      <c r="NF86" s="395"/>
      <c r="NG86" s="395"/>
      <c r="NH86" s="395"/>
      <c r="NI86" s="395"/>
      <c r="NJ86" s="395"/>
      <c r="NK86" s="395"/>
      <c r="NL86" s="395"/>
      <c r="NM86" s="395"/>
      <c r="NN86" s="395"/>
      <c r="NO86" s="395"/>
      <c r="NP86" s="395"/>
      <c r="NQ86" s="395"/>
      <c r="NR86" s="395"/>
      <c r="NS86" s="395"/>
      <c r="NT86" s="395"/>
      <c r="NU86" s="395"/>
      <c r="NV86" s="395"/>
      <c r="NW86" s="395"/>
      <c r="NX86" s="395"/>
      <c r="NY86" s="395"/>
      <c r="NZ86" s="395"/>
      <c r="OA86" s="395"/>
      <c r="OB86" s="395"/>
      <c r="OC86" s="395"/>
      <c r="OD86" s="395"/>
      <c r="OE86" s="395"/>
      <c r="OF86" s="395"/>
      <c r="OG86" s="395"/>
      <c r="OH86" s="395"/>
      <c r="OI86" s="395"/>
      <c r="OJ86" s="395"/>
      <c r="OK86" s="395"/>
      <c r="OL86" s="395"/>
      <c r="OM86" s="395"/>
      <c r="ON86" s="395"/>
      <c r="OO86" s="395"/>
      <c r="OP86" s="395"/>
      <c r="OQ86" s="395"/>
      <c r="OR86" s="395"/>
      <c r="OS86" s="395"/>
      <c r="OT86" s="395"/>
      <c r="OU86" s="395"/>
      <c r="OV86" s="395"/>
      <c r="OW86" s="395"/>
      <c r="OX86" s="395"/>
      <c r="OY86" s="395"/>
      <c r="OZ86" s="395"/>
      <c r="PA86" s="395"/>
      <c r="PB86" s="395"/>
      <c r="PC86" s="395"/>
      <c r="PD86" s="395"/>
      <c r="PE86" s="395"/>
      <c r="PF86" s="395"/>
      <c r="PG86" s="395"/>
      <c r="PH86" s="395"/>
      <c r="PI86" s="395"/>
      <c r="PJ86" s="395"/>
      <c r="PK86" s="395"/>
      <c r="PL86" s="395"/>
      <c r="PM86" s="395"/>
      <c r="PN86" s="395"/>
      <c r="PO86" s="395"/>
      <c r="PP86" s="395"/>
      <c r="PQ86" s="395"/>
      <c r="PR86" s="395"/>
      <c r="PS86" s="395"/>
      <c r="PT86" s="395"/>
      <c r="PU86" s="395"/>
      <c r="PV86" s="395"/>
      <c r="PW86" s="395"/>
      <c r="PX86" s="395"/>
      <c r="PY86" s="395"/>
      <c r="PZ86" s="395"/>
      <c r="QA86" s="395"/>
      <c r="QB86" s="395"/>
      <c r="QC86" s="395"/>
      <c r="QD86" s="395"/>
      <c r="QE86" s="395"/>
      <c r="QF86" s="395"/>
      <c r="QG86" s="395"/>
      <c r="QH86" s="395"/>
      <c r="QI86" s="395"/>
      <c r="QJ86" s="395"/>
      <c r="QK86" s="395"/>
      <c r="QL86" s="395"/>
      <c r="QM86" s="395"/>
      <c r="QN86" s="395"/>
      <c r="QO86" s="395"/>
      <c r="QP86" s="395"/>
      <c r="QQ86" s="395"/>
      <c r="QR86" s="395"/>
      <c r="QS86" s="395"/>
      <c r="QT86" s="395"/>
      <c r="QU86" s="395"/>
      <c r="QV86" s="395"/>
      <c r="QW86" s="395"/>
      <c r="QX86" s="395"/>
      <c r="QY86" s="395"/>
      <c r="QZ86" s="395"/>
      <c r="RA86" s="395"/>
      <c r="RB86" s="395"/>
      <c r="RC86" s="395"/>
      <c r="RD86" s="395"/>
      <c r="RE86" s="395"/>
      <c r="RF86" s="395"/>
      <c r="RG86" s="395"/>
      <c r="RH86" s="395"/>
      <c r="RI86" s="395"/>
      <c r="RJ86" s="395"/>
      <c r="RK86" s="395"/>
      <c r="RL86" s="395"/>
      <c r="RM86" s="395"/>
      <c r="RN86" s="395"/>
      <c r="RO86" s="395"/>
      <c r="RP86" s="395"/>
      <c r="RQ86" s="395"/>
      <c r="RR86" s="395"/>
      <c r="RS86" s="395"/>
      <c r="RT86" s="395"/>
      <c r="RU86" s="395"/>
      <c r="RV86" s="395"/>
      <c r="RW86" s="395"/>
      <c r="RX86" s="395"/>
      <c r="RY86" s="395"/>
      <c r="RZ86" s="395"/>
      <c r="SA86" s="395"/>
      <c r="SB86" s="395"/>
      <c r="SC86" s="395"/>
      <c r="SD86" s="395"/>
      <c r="SE86" s="395"/>
      <c r="SF86" s="395"/>
      <c r="SG86" s="395"/>
      <c r="SH86" s="395"/>
      <c r="SI86" s="395"/>
      <c r="SJ86" s="395"/>
      <c r="SK86" s="395"/>
      <c r="SL86" s="395"/>
      <c r="SM86" s="395"/>
      <c r="SN86" s="395"/>
      <c r="SO86" s="395"/>
      <c r="SP86" s="395"/>
      <c r="SQ86" s="395"/>
      <c r="SR86" s="395"/>
      <c r="SS86" s="395"/>
      <c r="ST86" s="395"/>
      <c r="SU86" s="395"/>
      <c r="SV86" s="395"/>
      <c r="SW86" s="395"/>
      <c r="SX86" s="395"/>
      <c r="SY86" s="395"/>
      <c r="SZ86" s="395"/>
      <c r="TA86" s="395"/>
      <c r="TB86" s="395"/>
      <c r="TC86" s="395"/>
      <c r="TD86" s="395"/>
      <c r="TE86" s="395"/>
      <c r="TF86" s="395"/>
      <c r="TG86" s="395"/>
      <c r="TH86" s="395"/>
      <c r="TI86" s="395"/>
      <c r="TJ86" s="395"/>
      <c r="TK86" s="395"/>
    </row>
    <row r="87" spans="2:531" ht="24.75" customHeight="1" x14ac:dyDescent="0.2">
      <c r="B87" s="284" t="str">
        <f t="shared" si="524"/>
        <v>山　内</v>
      </c>
      <c r="C87" s="284" t="str">
        <f t="shared" si="525"/>
        <v>内　方</v>
      </c>
      <c r="D87" s="284" t="str">
        <f t="shared" si="429"/>
        <v>平　澤</v>
      </c>
      <c r="E87" s="284" t="str">
        <f t="shared" si="430"/>
        <v>船　水</v>
      </c>
      <c r="F87" s="284" t="str">
        <f t="shared" si="431"/>
        <v>菅　野</v>
      </c>
      <c r="G87" s="284" t="str">
        <f t="shared" si="432"/>
        <v>金　山</v>
      </c>
      <c r="H87" s="284" t="str">
        <f t="shared" si="433"/>
        <v>荒　木</v>
      </c>
      <c r="I87" s="284" t="str">
        <f t="shared" si="434"/>
        <v>今　井</v>
      </c>
      <c r="J87" s="284" t="str">
        <f t="shared" si="435"/>
        <v>古　澤</v>
      </c>
      <c r="K87" s="284" t="str">
        <f t="shared" si="436"/>
        <v>平　松</v>
      </c>
      <c r="L87" s="284" t="str">
        <f t="shared" si="514"/>
        <v>中　嶋</v>
      </c>
      <c r="M87" s="284" t="str">
        <f t="shared" si="438"/>
        <v>藤　本</v>
      </c>
      <c r="N87" s="284" t="str">
        <f t="shared" si="439"/>
        <v>幸　岡</v>
      </c>
      <c r="O87" s="284" t="str">
        <f t="shared" si="440"/>
        <v>宮　地</v>
      </c>
      <c r="P87" s="284" t="str">
        <f t="shared" si="441"/>
        <v/>
      </c>
      <c r="Q87" s="284" t="str">
        <f t="shared" si="442"/>
        <v/>
      </c>
      <c r="R87" s="284" t="str">
        <f t="shared" si="443"/>
        <v/>
      </c>
      <c r="S87" s="284" t="str">
        <f t="shared" si="444"/>
        <v/>
      </c>
      <c r="T87" s="284" t="str">
        <f t="shared" si="445"/>
        <v/>
      </c>
      <c r="U87" s="284" t="str">
        <f t="shared" si="445"/>
        <v/>
      </c>
      <c r="V87" s="284" t="str">
        <f t="shared" si="515"/>
        <v/>
      </c>
      <c r="X87" s="284" t="str">
        <f t="shared" si="526"/>
        <v/>
      </c>
      <c r="Y87" s="284" t="str">
        <f t="shared" si="527"/>
        <v/>
      </c>
      <c r="Z87" s="284" t="str">
        <f t="shared" si="446"/>
        <v/>
      </c>
      <c r="AA87" s="284" t="str">
        <f t="shared" si="447"/>
        <v/>
      </c>
      <c r="AB87" s="284" t="str">
        <f t="shared" si="448"/>
        <v/>
      </c>
      <c r="AC87" s="284" t="str">
        <f t="shared" si="449"/>
        <v/>
      </c>
      <c r="AD87" s="284" t="str">
        <f t="shared" si="450"/>
        <v/>
      </c>
      <c r="AE87" s="284" t="str">
        <f t="shared" si="451"/>
        <v/>
      </c>
      <c r="AF87" s="284" t="str">
        <f t="shared" si="452"/>
        <v/>
      </c>
      <c r="AG87" s="284" t="str">
        <f t="shared" si="453"/>
        <v/>
      </c>
      <c r="AH87" s="284" t="str">
        <f t="shared" si="516"/>
        <v/>
      </c>
      <c r="AI87" s="284" t="str">
        <f t="shared" si="455"/>
        <v/>
      </c>
      <c r="AJ87" s="284" t="str">
        <f t="shared" si="456"/>
        <v/>
      </c>
      <c r="AK87" s="284" t="str">
        <f t="shared" si="457"/>
        <v/>
      </c>
      <c r="AL87" s="284" t="str">
        <f t="shared" si="458"/>
        <v/>
      </c>
      <c r="AM87" s="284" t="str">
        <f t="shared" si="459"/>
        <v/>
      </c>
      <c r="AN87" s="284" t="str">
        <f t="shared" si="460"/>
        <v/>
      </c>
      <c r="AO87" s="284" t="str">
        <f t="shared" si="461"/>
        <v/>
      </c>
      <c r="AP87" s="284" t="str">
        <f t="shared" si="462"/>
        <v/>
      </c>
      <c r="AQ87" s="284" t="str">
        <f t="shared" si="528"/>
        <v/>
      </c>
      <c r="AR87" s="284" t="str">
        <f t="shared" si="517"/>
        <v/>
      </c>
      <c r="AT87" s="284" t="str">
        <f t="shared" si="529"/>
        <v>山　内</v>
      </c>
      <c r="AU87" s="284" t="str">
        <f t="shared" si="530"/>
        <v>内　方</v>
      </c>
      <c r="AV87" s="284" t="str">
        <f t="shared" si="463"/>
        <v>平　澤</v>
      </c>
      <c r="AW87" s="284" t="str">
        <f t="shared" si="464"/>
        <v>船　水</v>
      </c>
      <c r="AX87" s="284" t="str">
        <f t="shared" si="465"/>
        <v>菅　野</v>
      </c>
      <c r="AY87" s="284" t="str">
        <f t="shared" si="466"/>
        <v>金　山</v>
      </c>
      <c r="AZ87" s="284" t="str">
        <f t="shared" si="467"/>
        <v>荒　木</v>
      </c>
      <c r="BA87" s="284" t="str">
        <f t="shared" si="468"/>
        <v>今　井</v>
      </c>
      <c r="BB87" s="284" t="str">
        <f t="shared" si="469"/>
        <v>平　岡</v>
      </c>
      <c r="BC87" s="284" t="str">
        <f t="shared" si="470"/>
        <v>古　澤</v>
      </c>
      <c r="BD87" s="284" t="str">
        <f t="shared" si="518"/>
        <v>髙比良</v>
      </c>
      <c r="BE87" s="284" t="str">
        <f t="shared" si="472"/>
        <v>平　松</v>
      </c>
      <c r="BF87" s="284" t="str">
        <f t="shared" si="473"/>
        <v>中　嶋</v>
      </c>
      <c r="BG87" s="284" t="str">
        <f t="shared" si="474"/>
        <v>藤　本</v>
      </c>
      <c r="BH87" s="284" t="str">
        <f t="shared" si="475"/>
        <v>幸　岡</v>
      </c>
      <c r="BI87" s="284" t="str">
        <f t="shared" si="476"/>
        <v>宮　地</v>
      </c>
      <c r="BJ87" s="284" t="str">
        <f t="shared" si="477"/>
        <v>西　山</v>
      </c>
      <c r="BK87" s="284" t="str">
        <f t="shared" si="478"/>
        <v/>
      </c>
      <c r="BL87" s="284" t="str">
        <f t="shared" si="479"/>
        <v/>
      </c>
      <c r="BM87" s="284" t="str">
        <f t="shared" si="531"/>
        <v/>
      </c>
      <c r="BN87" s="284" t="str">
        <f t="shared" si="519"/>
        <v/>
      </c>
      <c r="BP87" s="284" t="str">
        <f t="shared" si="532"/>
        <v/>
      </c>
      <c r="BQ87" s="284" t="str">
        <f t="shared" si="533"/>
        <v/>
      </c>
      <c r="BR87" s="284" t="str">
        <f t="shared" si="480"/>
        <v/>
      </c>
      <c r="BS87" s="284" t="str">
        <f t="shared" si="481"/>
        <v/>
      </c>
      <c r="BT87" s="284" t="str">
        <f t="shared" si="482"/>
        <v/>
      </c>
      <c r="BU87" s="284" t="str">
        <f t="shared" si="483"/>
        <v/>
      </c>
      <c r="BV87" s="284" t="str">
        <f t="shared" si="484"/>
        <v/>
      </c>
      <c r="BW87" s="284" t="str">
        <f t="shared" si="485"/>
        <v/>
      </c>
      <c r="BX87" s="284" t="str">
        <f t="shared" si="486"/>
        <v/>
      </c>
      <c r="BY87" s="284" t="str">
        <f t="shared" si="487"/>
        <v/>
      </c>
      <c r="BZ87" s="284" t="str">
        <f t="shared" si="520"/>
        <v/>
      </c>
      <c r="CA87" s="284" t="str">
        <f t="shared" si="489"/>
        <v/>
      </c>
      <c r="CB87" s="284" t="str">
        <f t="shared" si="490"/>
        <v/>
      </c>
      <c r="CC87" s="284" t="str">
        <f t="shared" si="491"/>
        <v/>
      </c>
      <c r="CD87" s="284" t="str">
        <f t="shared" si="492"/>
        <v/>
      </c>
      <c r="CE87" s="284" t="str">
        <f t="shared" si="493"/>
        <v/>
      </c>
      <c r="CF87" s="284" t="str">
        <f t="shared" si="494"/>
        <v/>
      </c>
      <c r="CG87" s="284" t="str">
        <f t="shared" si="495"/>
        <v/>
      </c>
      <c r="CH87" s="284" t="str">
        <f t="shared" si="496"/>
        <v/>
      </c>
      <c r="CI87" s="284" t="str">
        <f t="shared" si="534"/>
        <v/>
      </c>
      <c r="CJ87" s="284" t="str">
        <f t="shared" si="521"/>
        <v/>
      </c>
      <c r="CL87" s="284" t="str">
        <f t="shared" si="535"/>
        <v/>
      </c>
      <c r="CM87" s="284" t="str">
        <f t="shared" si="536"/>
        <v/>
      </c>
      <c r="CN87" s="284" t="str">
        <f t="shared" si="497"/>
        <v/>
      </c>
      <c r="CO87" s="284" t="str">
        <f t="shared" si="498"/>
        <v/>
      </c>
      <c r="CP87" s="284" t="str">
        <f t="shared" si="499"/>
        <v/>
      </c>
      <c r="CQ87" s="284" t="str">
        <f t="shared" si="500"/>
        <v/>
      </c>
      <c r="CR87" s="284" t="str">
        <f t="shared" si="501"/>
        <v/>
      </c>
      <c r="CS87" s="284" t="str">
        <f t="shared" si="502"/>
        <v/>
      </c>
      <c r="CT87" s="284" t="str">
        <f t="shared" si="503"/>
        <v/>
      </c>
      <c r="CU87" s="284" t="str">
        <f t="shared" si="504"/>
        <v/>
      </c>
      <c r="CV87" s="284" t="str">
        <f t="shared" si="522"/>
        <v/>
      </c>
      <c r="CW87" s="284" t="str">
        <f t="shared" si="506"/>
        <v/>
      </c>
      <c r="CX87" s="284" t="str">
        <f t="shared" si="507"/>
        <v/>
      </c>
      <c r="CY87" s="284" t="str">
        <f t="shared" si="508"/>
        <v/>
      </c>
      <c r="CZ87" s="284" t="str">
        <f t="shared" si="509"/>
        <v/>
      </c>
      <c r="DA87" s="284" t="str">
        <f t="shared" si="510"/>
        <v/>
      </c>
      <c r="DB87" s="284" t="str">
        <f t="shared" si="511"/>
        <v/>
      </c>
      <c r="DC87" s="284" t="str">
        <f t="shared" si="512"/>
        <v/>
      </c>
      <c r="DD87" s="284" t="str">
        <f t="shared" si="513"/>
        <v/>
      </c>
      <c r="DE87" s="284" t="str">
        <f t="shared" si="537"/>
        <v/>
      </c>
      <c r="DF87" s="284" t="str">
        <f t="shared" si="523"/>
        <v/>
      </c>
      <c r="HA87" s="162"/>
      <c r="HB87" s="199">
        <f>リスト!C86</f>
        <v>0</v>
      </c>
      <c r="HC87" s="111" t="str">
        <f>IF(リスト!D86="","",リスト!D86)</f>
        <v/>
      </c>
      <c r="HD87" s="111" t="str">
        <f>IF(リスト!F86="","",リスト!F86)</f>
        <v/>
      </c>
      <c r="HE87" s="111" t="str">
        <f>IF(リスト!E86="","",リスト!E86)</f>
        <v/>
      </c>
      <c r="HF87" s="202" t="str">
        <f>IF(リスト!G86="","",リスト!G86)</f>
        <v/>
      </c>
      <c r="HG87" s="77" t="str">
        <f>IF(リスト!H86="","",リスト!H86)</f>
        <v>　砂　</v>
      </c>
      <c r="HH87" s="77" t="str">
        <f>IF(リスト!I86="","",リスト!I86)</f>
        <v/>
      </c>
      <c r="HI87" s="77" t="str">
        <f>IF(リスト!J86="","",リスト!J86)</f>
        <v>小　坂</v>
      </c>
      <c r="HJ87" s="77" t="str">
        <f>IF(リスト!K86="","",リスト!K86)</f>
        <v>多奈川</v>
      </c>
      <c r="HK87" s="77" t="str">
        <f>IF(リスト!L86="","",リスト!L86)</f>
        <v>仮　屋</v>
      </c>
      <c r="HL87" s="77" t="str">
        <f>IF(リスト!M86="","",リスト!M86)</f>
        <v/>
      </c>
      <c r="HM87" s="77" t="str">
        <f>IF(リスト!N86="","",リスト!N86)</f>
        <v/>
      </c>
      <c r="HN87" s="77" t="str">
        <f>IF(リスト!O86="","",リスト!O86)</f>
        <v/>
      </c>
      <c r="HO87" s="460" t="str">
        <f>IF(リスト!P86="","",リスト!P86)</f>
        <v/>
      </c>
      <c r="IV87" s="395"/>
      <c r="IW87" s="395"/>
      <c r="IX87" s="395"/>
      <c r="IY87" s="395"/>
      <c r="IZ87" s="395"/>
      <c r="JA87" s="395"/>
      <c r="JB87" s="395"/>
      <c r="JC87" s="395"/>
      <c r="JD87" s="395"/>
      <c r="JE87" s="395"/>
      <c r="JF87" s="395"/>
      <c r="JG87" s="395"/>
      <c r="JH87" s="395"/>
      <c r="JI87" s="395"/>
      <c r="JJ87" s="395"/>
      <c r="JK87" s="395"/>
      <c r="JL87" s="395"/>
      <c r="JM87" s="395"/>
      <c r="JN87" s="395"/>
      <c r="JO87" s="395"/>
      <c r="JP87" s="395"/>
      <c r="JQ87" s="395"/>
      <c r="JR87" s="395"/>
      <c r="JS87" s="395"/>
      <c r="JT87" s="395"/>
      <c r="JU87" s="395"/>
      <c r="JV87" s="395"/>
      <c r="JW87" s="395"/>
      <c r="JX87" s="395"/>
      <c r="JY87" s="395"/>
      <c r="JZ87" s="395"/>
      <c r="KA87" s="395"/>
      <c r="KB87" s="395"/>
      <c r="KC87" s="395"/>
      <c r="KD87" s="395"/>
      <c r="KE87" s="395"/>
      <c r="KF87" s="395"/>
      <c r="KG87" s="395"/>
      <c r="KH87" s="395"/>
      <c r="KI87" s="395"/>
      <c r="KJ87" s="395"/>
      <c r="KK87" s="395"/>
      <c r="KL87" s="395"/>
      <c r="KM87" s="395"/>
      <c r="KN87" s="395"/>
      <c r="KO87" s="395"/>
      <c r="KP87" s="395"/>
      <c r="KQ87" s="395"/>
      <c r="KR87" s="395"/>
      <c r="KS87" s="395"/>
      <c r="KT87" s="395"/>
      <c r="KU87" s="395"/>
      <c r="KV87" s="395"/>
      <c r="KW87" s="395"/>
      <c r="KX87" s="395"/>
      <c r="KY87" s="395"/>
      <c r="KZ87" s="395"/>
      <c r="LA87" s="395"/>
      <c r="LB87" s="395"/>
      <c r="LC87" s="395"/>
      <c r="LD87" s="395"/>
      <c r="LE87" s="395"/>
      <c r="LF87" s="395"/>
      <c r="LG87" s="395"/>
      <c r="LH87" s="395"/>
      <c r="LI87" s="395"/>
      <c r="LJ87" s="395"/>
      <c r="LK87" s="395"/>
      <c r="LL87" s="395"/>
      <c r="LM87" s="395"/>
      <c r="LN87" s="395"/>
      <c r="LO87" s="395"/>
      <c r="LP87" s="395"/>
      <c r="LQ87" s="395"/>
      <c r="LR87" s="395"/>
      <c r="LS87" s="395"/>
      <c r="LT87" s="395"/>
      <c r="LU87" s="395"/>
      <c r="LV87" s="395"/>
      <c r="LW87" s="395"/>
      <c r="LX87" s="395"/>
      <c r="LY87" s="395"/>
      <c r="LZ87" s="395"/>
      <c r="MA87" s="395"/>
      <c r="MB87" s="395"/>
      <c r="MC87" s="395"/>
      <c r="MD87" s="395"/>
      <c r="ME87" s="395"/>
      <c r="MF87" s="395"/>
      <c r="MG87" s="395"/>
      <c r="MH87" s="395"/>
      <c r="MI87" s="395"/>
      <c r="MJ87" s="395"/>
      <c r="MK87" s="395"/>
      <c r="ML87" s="395"/>
      <c r="MM87" s="395"/>
      <c r="MN87" s="395"/>
      <c r="MO87" s="395"/>
      <c r="MP87" s="395"/>
      <c r="MQ87" s="395"/>
      <c r="MR87" s="395"/>
      <c r="MS87" s="395"/>
      <c r="MT87" s="395"/>
      <c r="MU87" s="395"/>
      <c r="MV87" s="395"/>
      <c r="MW87" s="395"/>
      <c r="MX87" s="395"/>
      <c r="MY87" s="395"/>
      <c r="MZ87" s="395"/>
      <c r="NA87" s="395"/>
      <c r="NB87" s="395"/>
      <c r="NC87" s="395"/>
      <c r="ND87" s="395"/>
      <c r="NE87" s="395"/>
      <c r="NF87" s="395"/>
      <c r="NG87" s="395"/>
      <c r="NH87" s="395"/>
      <c r="NI87" s="395"/>
      <c r="NJ87" s="395"/>
      <c r="NK87" s="395"/>
      <c r="NL87" s="395"/>
      <c r="NM87" s="395"/>
      <c r="NN87" s="395"/>
      <c r="NO87" s="395"/>
      <c r="NP87" s="395"/>
      <c r="NQ87" s="395"/>
      <c r="NR87" s="395"/>
      <c r="NS87" s="395"/>
      <c r="NT87" s="395"/>
      <c r="NU87" s="395"/>
      <c r="NV87" s="395"/>
      <c r="NW87" s="395"/>
      <c r="NX87" s="395"/>
      <c r="NY87" s="395"/>
      <c r="NZ87" s="395"/>
      <c r="OA87" s="395"/>
      <c r="OB87" s="395"/>
      <c r="OC87" s="395"/>
      <c r="OD87" s="395"/>
      <c r="OE87" s="395"/>
      <c r="OF87" s="395"/>
      <c r="OG87" s="395"/>
      <c r="OH87" s="395"/>
      <c r="OI87" s="395"/>
      <c r="OJ87" s="395"/>
      <c r="OK87" s="395"/>
      <c r="OL87" s="395"/>
      <c r="OM87" s="395"/>
      <c r="ON87" s="395"/>
      <c r="OO87" s="395"/>
      <c r="OP87" s="395"/>
      <c r="OQ87" s="395"/>
      <c r="OR87" s="395"/>
      <c r="OS87" s="395"/>
      <c r="OT87" s="395"/>
      <c r="OU87" s="395"/>
      <c r="OV87" s="395"/>
      <c r="OW87" s="395"/>
      <c r="OX87" s="395"/>
      <c r="OY87" s="395"/>
      <c r="OZ87" s="395"/>
      <c r="PA87" s="395"/>
      <c r="PB87" s="395"/>
      <c r="PC87" s="395"/>
      <c r="PD87" s="395"/>
      <c r="PE87" s="395"/>
      <c r="PF87" s="395"/>
      <c r="PG87" s="395"/>
      <c r="PH87" s="395"/>
      <c r="PI87" s="395"/>
      <c r="PJ87" s="395"/>
      <c r="PK87" s="395"/>
      <c r="PL87" s="395"/>
      <c r="PM87" s="395"/>
      <c r="PN87" s="395"/>
      <c r="PO87" s="395"/>
      <c r="PP87" s="395"/>
      <c r="PQ87" s="395"/>
      <c r="PR87" s="395"/>
      <c r="PS87" s="395"/>
      <c r="PT87" s="395"/>
      <c r="PU87" s="395"/>
      <c r="PV87" s="395"/>
      <c r="PW87" s="395"/>
      <c r="PX87" s="395"/>
      <c r="PY87" s="395"/>
      <c r="PZ87" s="395"/>
      <c r="QA87" s="395"/>
      <c r="QB87" s="395"/>
      <c r="QC87" s="395"/>
      <c r="QD87" s="395"/>
      <c r="QE87" s="395"/>
      <c r="QF87" s="395"/>
      <c r="QG87" s="395"/>
      <c r="QH87" s="395"/>
      <c r="QI87" s="395"/>
      <c r="QJ87" s="395"/>
      <c r="QK87" s="395"/>
      <c r="QL87" s="395"/>
      <c r="QM87" s="395"/>
      <c r="QN87" s="395"/>
      <c r="QO87" s="395"/>
      <c r="QP87" s="395"/>
      <c r="QQ87" s="395"/>
      <c r="QR87" s="395"/>
      <c r="QS87" s="395"/>
      <c r="QT87" s="395"/>
      <c r="QU87" s="395"/>
      <c r="QV87" s="395"/>
      <c r="QW87" s="395"/>
      <c r="QX87" s="395"/>
      <c r="QY87" s="395"/>
      <c r="QZ87" s="395"/>
      <c r="RA87" s="395"/>
      <c r="RB87" s="395"/>
      <c r="RC87" s="395"/>
      <c r="RD87" s="395"/>
      <c r="RE87" s="395"/>
      <c r="RF87" s="395"/>
      <c r="RG87" s="395"/>
      <c r="RH87" s="395"/>
      <c r="RI87" s="395"/>
      <c r="RJ87" s="395"/>
      <c r="RK87" s="395"/>
      <c r="RL87" s="395"/>
      <c r="RM87" s="395"/>
      <c r="RN87" s="395"/>
      <c r="RO87" s="395"/>
      <c r="RP87" s="395"/>
      <c r="RQ87" s="395"/>
      <c r="RR87" s="395"/>
      <c r="RS87" s="395"/>
      <c r="RT87" s="395"/>
      <c r="RU87" s="395"/>
      <c r="RV87" s="395"/>
      <c r="RW87" s="395"/>
      <c r="RX87" s="395"/>
      <c r="RY87" s="395"/>
      <c r="RZ87" s="395"/>
      <c r="SA87" s="395"/>
      <c r="SB87" s="395"/>
      <c r="SC87" s="395"/>
      <c r="SD87" s="395"/>
      <c r="SE87" s="395"/>
      <c r="SF87" s="395"/>
      <c r="SG87" s="395"/>
      <c r="SH87" s="395"/>
      <c r="SI87" s="395"/>
      <c r="SJ87" s="395"/>
      <c r="SK87" s="395"/>
      <c r="SL87" s="395"/>
      <c r="SM87" s="395"/>
      <c r="SN87" s="395"/>
      <c r="SO87" s="395"/>
      <c r="SP87" s="395"/>
      <c r="SQ87" s="395"/>
      <c r="SR87" s="395"/>
      <c r="SS87" s="395"/>
      <c r="ST87" s="395"/>
      <c r="SU87" s="395"/>
      <c r="SV87" s="395"/>
      <c r="SW87" s="395"/>
      <c r="SX87" s="395"/>
      <c r="SY87" s="395"/>
      <c r="SZ87" s="395"/>
      <c r="TA87" s="395"/>
      <c r="TB87" s="395"/>
      <c r="TC87" s="395"/>
      <c r="TD87" s="395"/>
      <c r="TE87" s="395"/>
      <c r="TF87" s="395"/>
      <c r="TG87" s="395"/>
      <c r="TH87" s="395"/>
      <c r="TI87" s="395"/>
      <c r="TJ87" s="395"/>
      <c r="TK87" s="395"/>
    </row>
    <row r="88" spans="2:531" ht="24.75" customHeight="1" x14ac:dyDescent="0.2">
      <c r="B88" s="284" t="str">
        <f t="shared" si="524"/>
        <v>山　内</v>
      </c>
      <c r="C88" s="284" t="str">
        <f t="shared" si="525"/>
        <v>内　方</v>
      </c>
      <c r="D88" s="284" t="str">
        <f t="shared" si="429"/>
        <v>平　澤</v>
      </c>
      <c r="E88" s="284" t="str">
        <f t="shared" si="430"/>
        <v>船　水</v>
      </c>
      <c r="F88" s="284" t="str">
        <f t="shared" si="431"/>
        <v>菅　野</v>
      </c>
      <c r="G88" s="284" t="str">
        <f t="shared" si="432"/>
        <v>金　山</v>
      </c>
      <c r="H88" s="284" t="str">
        <f t="shared" si="433"/>
        <v>荒　木</v>
      </c>
      <c r="I88" s="284" t="str">
        <f t="shared" si="434"/>
        <v>今　井</v>
      </c>
      <c r="J88" s="284" t="str">
        <f t="shared" si="435"/>
        <v>古　澤</v>
      </c>
      <c r="K88" s="284" t="str">
        <f t="shared" si="436"/>
        <v>平　松</v>
      </c>
      <c r="L88" s="284" t="str">
        <f t="shared" si="514"/>
        <v>中　嶋</v>
      </c>
      <c r="M88" s="284" t="str">
        <f t="shared" si="438"/>
        <v>藤　本</v>
      </c>
      <c r="N88" s="284" t="str">
        <f t="shared" si="439"/>
        <v>幸　岡</v>
      </c>
      <c r="O88" s="284" t="str">
        <f t="shared" si="440"/>
        <v>宮　地</v>
      </c>
      <c r="P88" s="284" t="str">
        <f t="shared" si="441"/>
        <v/>
      </c>
      <c r="Q88" s="284" t="str">
        <f t="shared" si="442"/>
        <v/>
      </c>
      <c r="R88" s="284" t="str">
        <f t="shared" si="443"/>
        <v/>
      </c>
      <c r="S88" s="284" t="str">
        <f t="shared" si="444"/>
        <v/>
      </c>
      <c r="T88" s="284" t="str">
        <f t="shared" si="445"/>
        <v/>
      </c>
      <c r="U88" s="284" t="str">
        <f t="shared" si="445"/>
        <v/>
      </c>
      <c r="V88" s="284" t="str">
        <f t="shared" si="515"/>
        <v/>
      </c>
      <c r="X88" s="284" t="str">
        <f t="shared" si="526"/>
        <v/>
      </c>
      <c r="Y88" s="284" t="str">
        <f t="shared" si="527"/>
        <v/>
      </c>
      <c r="Z88" s="284" t="str">
        <f t="shared" si="446"/>
        <v/>
      </c>
      <c r="AA88" s="284" t="str">
        <f t="shared" si="447"/>
        <v/>
      </c>
      <c r="AB88" s="284" t="str">
        <f t="shared" si="448"/>
        <v/>
      </c>
      <c r="AC88" s="284" t="str">
        <f t="shared" si="449"/>
        <v/>
      </c>
      <c r="AD88" s="284" t="str">
        <f t="shared" si="450"/>
        <v/>
      </c>
      <c r="AE88" s="284" t="str">
        <f t="shared" si="451"/>
        <v/>
      </c>
      <c r="AF88" s="284" t="str">
        <f t="shared" si="452"/>
        <v/>
      </c>
      <c r="AG88" s="284" t="str">
        <f t="shared" si="453"/>
        <v/>
      </c>
      <c r="AH88" s="284" t="str">
        <f t="shared" si="516"/>
        <v/>
      </c>
      <c r="AI88" s="284" t="str">
        <f t="shared" si="455"/>
        <v/>
      </c>
      <c r="AJ88" s="284" t="str">
        <f t="shared" si="456"/>
        <v/>
      </c>
      <c r="AK88" s="284" t="str">
        <f t="shared" si="457"/>
        <v/>
      </c>
      <c r="AL88" s="284" t="str">
        <f t="shared" si="458"/>
        <v/>
      </c>
      <c r="AM88" s="284" t="str">
        <f t="shared" si="459"/>
        <v/>
      </c>
      <c r="AN88" s="284" t="str">
        <f t="shared" si="460"/>
        <v/>
      </c>
      <c r="AO88" s="284" t="str">
        <f t="shared" si="461"/>
        <v/>
      </c>
      <c r="AP88" s="284" t="str">
        <f t="shared" si="462"/>
        <v/>
      </c>
      <c r="AQ88" s="284" t="str">
        <f t="shared" si="528"/>
        <v/>
      </c>
      <c r="AR88" s="284" t="str">
        <f t="shared" si="517"/>
        <v/>
      </c>
      <c r="AT88" s="284" t="str">
        <f t="shared" si="529"/>
        <v>山　内</v>
      </c>
      <c r="AU88" s="284" t="str">
        <f t="shared" si="530"/>
        <v>内　方</v>
      </c>
      <c r="AV88" s="284" t="str">
        <f t="shared" si="463"/>
        <v>平　澤</v>
      </c>
      <c r="AW88" s="284" t="str">
        <f t="shared" si="464"/>
        <v>船　水</v>
      </c>
      <c r="AX88" s="284" t="str">
        <f t="shared" si="465"/>
        <v>菅　野</v>
      </c>
      <c r="AY88" s="284" t="str">
        <f t="shared" si="466"/>
        <v>金　山</v>
      </c>
      <c r="AZ88" s="284" t="str">
        <f t="shared" si="467"/>
        <v>荒　木</v>
      </c>
      <c r="BA88" s="284" t="str">
        <f t="shared" si="468"/>
        <v>今　井</v>
      </c>
      <c r="BB88" s="284" t="str">
        <f t="shared" si="469"/>
        <v>平　岡</v>
      </c>
      <c r="BC88" s="284" t="str">
        <f t="shared" si="470"/>
        <v>古　澤</v>
      </c>
      <c r="BD88" s="284" t="str">
        <f t="shared" si="518"/>
        <v>髙比良</v>
      </c>
      <c r="BE88" s="284" t="str">
        <f t="shared" si="472"/>
        <v>平　松</v>
      </c>
      <c r="BF88" s="284" t="str">
        <f t="shared" si="473"/>
        <v>中　嶋</v>
      </c>
      <c r="BG88" s="284" t="str">
        <f t="shared" si="474"/>
        <v>藤　本</v>
      </c>
      <c r="BH88" s="284" t="str">
        <f t="shared" si="475"/>
        <v>幸　岡</v>
      </c>
      <c r="BI88" s="284" t="str">
        <f t="shared" si="476"/>
        <v>宮　地</v>
      </c>
      <c r="BJ88" s="284" t="str">
        <f t="shared" si="477"/>
        <v>西　山</v>
      </c>
      <c r="BK88" s="284" t="str">
        <f t="shared" si="478"/>
        <v/>
      </c>
      <c r="BL88" s="284" t="str">
        <f t="shared" si="479"/>
        <v/>
      </c>
      <c r="BM88" s="284" t="str">
        <f t="shared" si="531"/>
        <v/>
      </c>
      <c r="BN88" s="284" t="str">
        <f t="shared" si="519"/>
        <v/>
      </c>
      <c r="BP88" s="284" t="str">
        <f t="shared" si="532"/>
        <v/>
      </c>
      <c r="BQ88" s="284" t="str">
        <f t="shared" si="533"/>
        <v/>
      </c>
      <c r="BR88" s="284" t="str">
        <f t="shared" si="480"/>
        <v/>
      </c>
      <c r="BS88" s="284" t="str">
        <f t="shared" si="481"/>
        <v/>
      </c>
      <c r="BT88" s="284" t="str">
        <f t="shared" si="482"/>
        <v/>
      </c>
      <c r="BU88" s="284" t="str">
        <f t="shared" si="483"/>
        <v/>
      </c>
      <c r="BV88" s="284" t="str">
        <f t="shared" si="484"/>
        <v/>
      </c>
      <c r="BW88" s="284" t="str">
        <f t="shared" si="485"/>
        <v/>
      </c>
      <c r="BX88" s="284" t="str">
        <f t="shared" si="486"/>
        <v/>
      </c>
      <c r="BY88" s="284" t="str">
        <f t="shared" si="487"/>
        <v/>
      </c>
      <c r="BZ88" s="284" t="str">
        <f t="shared" si="520"/>
        <v/>
      </c>
      <c r="CA88" s="284" t="str">
        <f t="shared" si="489"/>
        <v/>
      </c>
      <c r="CB88" s="284" t="str">
        <f t="shared" si="490"/>
        <v/>
      </c>
      <c r="CC88" s="284" t="str">
        <f t="shared" si="491"/>
        <v/>
      </c>
      <c r="CD88" s="284" t="str">
        <f t="shared" si="492"/>
        <v/>
      </c>
      <c r="CE88" s="284" t="str">
        <f t="shared" si="493"/>
        <v/>
      </c>
      <c r="CF88" s="284" t="str">
        <f t="shared" si="494"/>
        <v/>
      </c>
      <c r="CG88" s="284" t="str">
        <f t="shared" si="495"/>
        <v/>
      </c>
      <c r="CH88" s="284" t="str">
        <f t="shared" si="496"/>
        <v/>
      </c>
      <c r="CI88" s="284" t="str">
        <f t="shared" si="534"/>
        <v/>
      </c>
      <c r="CJ88" s="284" t="str">
        <f t="shared" si="521"/>
        <v/>
      </c>
      <c r="CL88" s="284" t="str">
        <f t="shared" si="535"/>
        <v/>
      </c>
      <c r="CM88" s="284" t="str">
        <f t="shared" si="536"/>
        <v/>
      </c>
      <c r="CN88" s="284" t="str">
        <f t="shared" si="497"/>
        <v/>
      </c>
      <c r="CO88" s="284" t="str">
        <f t="shared" si="498"/>
        <v/>
      </c>
      <c r="CP88" s="284" t="str">
        <f t="shared" si="499"/>
        <v/>
      </c>
      <c r="CQ88" s="284" t="str">
        <f t="shared" si="500"/>
        <v/>
      </c>
      <c r="CR88" s="284" t="str">
        <f t="shared" si="501"/>
        <v/>
      </c>
      <c r="CS88" s="284" t="str">
        <f t="shared" si="502"/>
        <v/>
      </c>
      <c r="CT88" s="284" t="str">
        <f t="shared" si="503"/>
        <v/>
      </c>
      <c r="CU88" s="284" t="str">
        <f t="shared" si="504"/>
        <v/>
      </c>
      <c r="CV88" s="284" t="str">
        <f t="shared" si="522"/>
        <v/>
      </c>
      <c r="CW88" s="284" t="str">
        <f t="shared" si="506"/>
        <v/>
      </c>
      <c r="CX88" s="284" t="str">
        <f t="shared" si="507"/>
        <v/>
      </c>
      <c r="CY88" s="284" t="str">
        <f t="shared" si="508"/>
        <v/>
      </c>
      <c r="CZ88" s="284" t="str">
        <f t="shared" si="509"/>
        <v/>
      </c>
      <c r="DA88" s="284" t="str">
        <f t="shared" si="510"/>
        <v/>
      </c>
      <c r="DB88" s="284" t="str">
        <f t="shared" si="511"/>
        <v/>
      </c>
      <c r="DC88" s="284" t="str">
        <f t="shared" si="512"/>
        <v/>
      </c>
      <c r="DD88" s="284" t="str">
        <f t="shared" si="513"/>
        <v/>
      </c>
      <c r="DE88" s="284" t="str">
        <f t="shared" si="537"/>
        <v/>
      </c>
      <c r="DF88" s="284" t="str">
        <f t="shared" si="523"/>
        <v/>
      </c>
      <c r="HA88" s="162"/>
      <c r="HB88" s="199">
        <f>リスト!C87</f>
        <v>0</v>
      </c>
      <c r="HC88" s="111" t="str">
        <f>IF(リスト!D87="","",リスト!D87)</f>
        <v/>
      </c>
      <c r="HD88" s="111" t="str">
        <f>IF(リスト!F87="","",リスト!F87)</f>
        <v/>
      </c>
      <c r="HE88" s="111" t="str">
        <f>IF(リスト!E87="","",リスト!E87)</f>
        <v/>
      </c>
      <c r="HF88" s="202" t="str">
        <f>IF(リスト!G87="","",リスト!G87)</f>
        <v/>
      </c>
      <c r="HG88" s="77" t="str">
        <f>IF(リスト!H87="","",リスト!H87)</f>
        <v>寝屋川</v>
      </c>
      <c r="HH88" s="77" t="str">
        <f>IF(リスト!I87="","",リスト!I87)</f>
        <v/>
      </c>
      <c r="HI88" s="77" t="str">
        <f>IF(リスト!J87="","",リスト!J87)</f>
        <v>瓢箪山</v>
      </c>
      <c r="HJ88" s="77" t="str">
        <f>IF(リスト!K87="","",リスト!K87)</f>
        <v/>
      </c>
      <c r="HK88" s="77" t="str">
        <f>IF(リスト!L87="","",リスト!L87)</f>
        <v>南　淡</v>
      </c>
      <c r="HL88" s="77" t="str">
        <f>IF(リスト!M87="","",リスト!M87)</f>
        <v/>
      </c>
      <c r="HM88" s="77" t="str">
        <f>IF(リスト!N87="","",リスト!N87)</f>
        <v/>
      </c>
      <c r="HN88" s="77" t="str">
        <f>IF(リスト!O87="","",リスト!O87)</f>
        <v/>
      </c>
      <c r="HO88" s="460" t="str">
        <f>IF(リスト!P87="","",リスト!P87)</f>
        <v/>
      </c>
      <c r="IV88" s="395"/>
      <c r="IW88" s="395"/>
      <c r="IX88" s="395"/>
      <c r="IY88" s="395"/>
      <c r="IZ88" s="395"/>
      <c r="JA88" s="395"/>
      <c r="JB88" s="395"/>
      <c r="JC88" s="395"/>
      <c r="JD88" s="395"/>
      <c r="JE88" s="395"/>
      <c r="JF88" s="395"/>
      <c r="JG88" s="395"/>
      <c r="JH88" s="395"/>
      <c r="JI88" s="395"/>
      <c r="JJ88" s="395"/>
      <c r="JK88" s="395"/>
      <c r="JL88" s="395"/>
      <c r="JM88" s="395"/>
      <c r="JN88" s="395"/>
      <c r="JO88" s="395"/>
      <c r="JP88" s="395"/>
      <c r="JQ88" s="395"/>
      <c r="JR88" s="395"/>
      <c r="JS88" s="395"/>
      <c r="JT88" s="395"/>
      <c r="JU88" s="395"/>
      <c r="JV88" s="395"/>
      <c r="JW88" s="395"/>
      <c r="JX88" s="395"/>
      <c r="JY88" s="395"/>
      <c r="JZ88" s="395"/>
      <c r="KA88" s="395"/>
      <c r="KB88" s="395"/>
      <c r="KC88" s="395"/>
      <c r="KD88" s="395"/>
      <c r="KE88" s="395"/>
      <c r="KF88" s="395"/>
      <c r="KG88" s="395"/>
      <c r="KH88" s="395"/>
      <c r="KI88" s="395"/>
      <c r="KJ88" s="395"/>
      <c r="KK88" s="395"/>
      <c r="KL88" s="395"/>
      <c r="KM88" s="395"/>
      <c r="KN88" s="395"/>
      <c r="KO88" s="395"/>
      <c r="KP88" s="395"/>
      <c r="KQ88" s="395"/>
      <c r="KR88" s="395"/>
      <c r="KS88" s="395"/>
      <c r="KT88" s="395"/>
      <c r="KU88" s="395"/>
      <c r="KV88" s="395"/>
      <c r="KW88" s="395"/>
      <c r="KX88" s="395"/>
      <c r="KY88" s="395"/>
      <c r="KZ88" s="395"/>
      <c r="LA88" s="395"/>
      <c r="LB88" s="395"/>
      <c r="LC88" s="395"/>
      <c r="LD88" s="395"/>
      <c r="LE88" s="395"/>
      <c r="LF88" s="395"/>
      <c r="LG88" s="395"/>
      <c r="LH88" s="395"/>
      <c r="LI88" s="395"/>
      <c r="LJ88" s="395"/>
      <c r="LK88" s="395"/>
      <c r="LL88" s="395"/>
      <c r="LM88" s="395"/>
      <c r="LN88" s="395"/>
      <c r="LO88" s="395"/>
      <c r="LP88" s="395"/>
      <c r="LQ88" s="395"/>
      <c r="LR88" s="395"/>
      <c r="LS88" s="395"/>
      <c r="LT88" s="395"/>
      <c r="LU88" s="395"/>
      <c r="LV88" s="395"/>
      <c r="LW88" s="395"/>
      <c r="LX88" s="395"/>
      <c r="LY88" s="395"/>
      <c r="LZ88" s="395"/>
      <c r="MA88" s="395"/>
      <c r="MB88" s="395"/>
      <c r="MC88" s="395"/>
      <c r="MD88" s="395"/>
      <c r="ME88" s="395"/>
      <c r="MF88" s="395"/>
      <c r="MG88" s="395"/>
      <c r="MH88" s="395"/>
      <c r="MI88" s="395"/>
      <c r="MJ88" s="395"/>
      <c r="MK88" s="395"/>
      <c r="ML88" s="395"/>
      <c r="MM88" s="395"/>
      <c r="MN88" s="395"/>
      <c r="MO88" s="395"/>
      <c r="MP88" s="395"/>
      <c r="MQ88" s="395"/>
      <c r="MR88" s="395"/>
      <c r="MS88" s="395"/>
      <c r="MT88" s="395"/>
      <c r="MU88" s="395"/>
      <c r="MV88" s="395"/>
      <c r="MW88" s="395"/>
      <c r="MX88" s="395"/>
      <c r="MY88" s="395"/>
      <c r="MZ88" s="395"/>
      <c r="NA88" s="395"/>
      <c r="NB88" s="395"/>
      <c r="NC88" s="395"/>
      <c r="ND88" s="395"/>
      <c r="NE88" s="395"/>
      <c r="NF88" s="395"/>
      <c r="NG88" s="395"/>
      <c r="NH88" s="395"/>
      <c r="NI88" s="395"/>
      <c r="NJ88" s="395"/>
      <c r="NK88" s="395"/>
      <c r="NL88" s="395"/>
      <c r="NM88" s="395"/>
      <c r="NN88" s="395"/>
      <c r="NO88" s="395"/>
      <c r="NP88" s="395"/>
      <c r="NQ88" s="395"/>
      <c r="NR88" s="395"/>
      <c r="NS88" s="395"/>
      <c r="NT88" s="395"/>
      <c r="NU88" s="395"/>
      <c r="NV88" s="395"/>
      <c r="NW88" s="395"/>
      <c r="NX88" s="395"/>
      <c r="NY88" s="395"/>
      <c r="NZ88" s="395"/>
      <c r="OA88" s="395"/>
      <c r="OB88" s="395"/>
      <c r="OC88" s="395"/>
      <c r="OD88" s="395"/>
      <c r="OE88" s="395"/>
      <c r="OF88" s="395"/>
      <c r="OG88" s="395"/>
      <c r="OH88" s="395"/>
      <c r="OI88" s="395"/>
      <c r="OJ88" s="395"/>
      <c r="OK88" s="395"/>
      <c r="OL88" s="395"/>
      <c r="OM88" s="395"/>
      <c r="ON88" s="395"/>
      <c r="OO88" s="395"/>
      <c r="OP88" s="395"/>
      <c r="OQ88" s="395"/>
      <c r="OR88" s="395"/>
      <c r="OS88" s="395"/>
      <c r="OT88" s="395"/>
      <c r="OU88" s="395"/>
      <c r="OV88" s="395"/>
      <c r="OW88" s="395"/>
      <c r="OX88" s="395"/>
      <c r="OY88" s="395"/>
      <c r="OZ88" s="395"/>
      <c r="PA88" s="395"/>
      <c r="PB88" s="395"/>
      <c r="PC88" s="395"/>
      <c r="PD88" s="395"/>
      <c r="PE88" s="395"/>
      <c r="PF88" s="395"/>
      <c r="PG88" s="395"/>
      <c r="PH88" s="395"/>
      <c r="PI88" s="395"/>
      <c r="PJ88" s="395"/>
      <c r="PK88" s="395"/>
      <c r="PL88" s="395"/>
      <c r="PM88" s="395"/>
      <c r="PN88" s="395"/>
      <c r="PO88" s="395"/>
      <c r="PP88" s="395"/>
      <c r="PQ88" s="395"/>
      <c r="PR88" s="395"/>
      <c r="PS88" s="395"/>
      <c r="PT88" s="395"/>
      <c r="PU88" s="395"/>
      <c r="PV88" s="395"/>
      <c r="PW88" s="395"/>
      <c r="PX88" s="395"/>
      <c r="PY88" s="395"/>
      <c r="PZ88" s="395"/>
      <c r="QA88" s="395"/>
      <c r="QB88" s="395"/>
      <c r="QC88" s="395"/>
      <c r="QD88" s="395"/>
      <c r="QE88" s="395"/>
      <c r="QF88" s="395"/>
      <c r="QG88" s="395"/>
      <c r="QH88" s="395"/>
      <c r="QI88" s="395"/>
      <c r="QJ88" s="395"/>
      <c r="QK88" s="395"/>
      <c r="QL88" s="395"/>
      <c r="QM88" s="395"/>
      <c r="QN88" s="395"/>
      <c r="QO88" s="395"/>
      <c r="QP88" s="395"/>
      <c r="QQ88" s="395"/>
      <c r="QR88" s="395"/>
      <c r="QS88" s="395"/>
      <c r="QT88" s="395"/>
      <c r="QU88" s="395"/>
      <c r="QV88" s="395"/>
      <c r="QW88" s="395"/>
      <c r="QX88" s="395"/>
      <c r="QY88" s="395"/>
      <c r="QZ88" s="395"/>
      <c r="RA88" s="395"/>
      <c r="RB88" s="395"/>
      <c r="RC88" s="395"/>
      <c r="RD88" s="395"/>
      <c r="RE88" s="395"/>
      <c r="RF88" s="395"/>
      <c r="RG88" s="395"/>
      <c r="RH88" s="395"/>
      <c r="RI88" s="395"/>
      <c r="RJ88" s="395"/>
      <c r="RK88" s="395"/>
      <c r="RL88" s="395"/>
      <c r="RM88" s="395"/>
      <c r="RN88" s="395"/>
      <c r="RO88" s="395"/>
      <c r="RP88" s="395"/>
      <c r="RQ88" s="395"/>
      <c r="RR88" s="395"/>
      <c r="RS88" s="395"/>
      <c r="RT88" s="395"/>
      <c r="RU88" s="395"/>
      <c r="RV88" s="395"/>
      <c r="RW88" s="395"/>
      <c r="RX88" s="395"/>
      <c r="RY88" s="395"/>
      <c r="RZ88" s="395"/>
      <c r="SA88" s="395"/>
      <c r="SB88" s="395"/>
      <c r="SC88" s="395"/>
      <c r="SD88" s="395"/>
      <c r="SE88" s="395"/>
      <c r="SF88" s="395"/>
      <c r="SG88" s="395"/>
      <c r="SH88" s="395"/>
      <c r="SI88" s="395"/>
      <c r="SJ88" s="395"/>
      <c r="SK88" s="395"/>
      <c r="SL88" s="395"/>
      <c r="SM88" s="395"/>
      <c r="SN88" s="395"/>
      <c r="SO88" s="395"/>
      <c r="SP88" s="395"/>
      <c r="SQ88" s="395"/>
      <c r="SR88" s="395"/>
      <c r="SS88" s="395"/>
      <c r="ST88" s="395"/>
      <c r="SU88" s="395"/>
      <c r="SV88" s="395"/>
      <c r="SW88" s="395"/>
      <c r="SX88" s="395"/>
      <c r="SY88" s="395"/>
      <c r="SZ88" s="395"/>
      <c r="TA88" s="395"/>
      <c r="TB88" s="395"/>
      <c r="TC88" s="395"/>
      <c r="TD88" s="395"/>
      <c r="TE88" s="395"/>
      <c r="TF88" s="395"/>
      <c r="TG88" s="395"/>
      <c r="TH88" s="395"/>
      <c r="TI88" s="395"/>
      <c r="TJ88" s="395"/>
      <c r="TK88" s="395"/>
    </row>
    <row r="89" spans="2:531" ht="24.75" customHeight="1" x14ac:dyDescent="0.2">
      <c r="B89" s="284" t="str">
        <f t="shared" si="524"/>
        <v>山　内</v>
      </c>
      <c r="C89" s="284" t="str">
        <f t="shared" si="525"/>
        <v>内　方</v>
      </c>
      <c r="D89" s="284" t="str">
        <f t="shared" si="429"/>
        <v>平　澤</v>
      </c>
      <c r="E89" s="284" t="str">
        <f t="shared" si="430"/>
        <v>船　水</v>
      </c>
      <c r="F89" s="284" t="str">
        <f t="shared" si="431"/>
        <v>菅　野</v>
      </c>
      <c r="G89" s="284" t="str">
        <f t="shared" si="432"/>
        <v>金　山</v>
      </c>
      <c r="H89" s="284" t="str">
        <f t="shared" si="433"/>
        <v>荒　木</v>
      </c>
      <c r="I89" s="284" t="str">
        <f t="shared" si="434"/>
        <v>今　井</v>
      </c>
      <c r="J89" s="284" t="str">
        <f t="shared" si="435"/>
        <v>古　澤</v>
      </c>
      <c r="K89" s="284" t="str">
        <f t="shared" si="436"/>
        <v>平　松</v>
      </c>
      <c r="L89" s="284" t="str">
        <f t="shared" si="514"/>
        <v>中　嶋</v>
      </c>
      <c r="M89" s="284" t="str">
        <f t="shared" si="438"/>
        <v>藤　本</v>
      </c>
      <c r="N89" s="284" t="str">
        <f t="shared" si="439"/>
        <v>幸　岡</v>
      </c>
      <c r="O89" s="284" t="str">
        <f t="shared" si="440"/>
        <v>宮　地</v>
      </c>
      <c r="P89" s="284" t="str">
        <f t="shared" si="441"/>
        <v/>
      </c>
      <c r="Q89" s="284" t="str">
        <f t="shared" si="442"/>
        <v/>
      </c>
      <c r="R89" s="284" t="str">
        <f t="shared" si="443"/>
        <v/>
      </c>
      <c r="S89" s="284" t="str">
        <f t="shared" si="444"/>
        <v/>
      </c>
      <c r="T89" s="284" t="str">
        <f t="shared" si="445"/>
        <v/>
      </c>
      <c r="U89" s="284" t="str">
        <f t="shared" si="445"/>
        <v/>
      </c>
      <c r="V89" s="284" t="str">
        <f t="shared" si="515"/>
        <v/>
      </c>
      <c r="X89" s="284" t="str">
        <f t="shared" si="526"/>
        <v/>
      </c>
      <c r="Y89" s="284" t="str">
        <f t="shared" si="527"/>
        <v/>
      </c>
      <c r="Z89" s="284" t="str">
        <f t="shared" si="446"/>
        <v/>
      </c>
      <c r="AA89" s="284" t="str">
        <f t="shared" si="447"/>
        <v/>
      </c>
      <c r="AB89" s="284" t="str">
        <f t="shared" si="448"/>
        <v/>
      </c>
      <c r="AC89" s="284" t="str">
        <f t="shared" si="449"/>
        <v/>
      </c>
      <c r="AD89" s="284" t="str">
        <f t="shared" si="450"/>
        <v/>
      </c>
      <c r="AE89" s="284" t="str">
        <f t="shared" si="451"/>
        <v/>
      </c>
      <c r="AF89" s="284" t="str">
        <f t="shared" si="452"/>
        <v/>
      </c>
      <c r="AG89" s="284" t="str">
        <f t="shared" si="453"/>
        <v/>
      </c>
      <c r="AH89" s="284" t="str">
        <f t="shared" si="516"/>
        <v/>
      </c>
      <c r="AI89" s="284" t="str">
        <f t="shared" si="455"/>
        <v/>
      </c>
      <c r="AJ89" s="284" t="str">
        <f t="shared" si="456"/>
        <v/>
      </c>
      <c r="AK89" s="284" t="str">
        <f t="shared" si="457"/>
        <v/>
      </c>
      <c r="AL89" s="284" t="str">
        <f t="shared" si="458"/>
        <v/>
      </c>
      <c r="AM89" s="284" t="str">
        <f t="shared" si="459"/>
        <v/>
      </c>
      <c r="AN89" s="284" t="str">
        <f t="shared" si="460"/>
        <v/>
      </c>
      <c r="AO89" s="284" t="str">
        <f t="shared" si="461"/>
        <v/>
      </c>
      <c r="AP89" s="284" t="str">
        <f t="shared" si="462"/>
        <v/>
      </c>
      <c r="AQ89" s="284" t="str">
        <f t="shared" si="528"/>
        <v/>
      </c>
      <c r="AR89" s="284" t="str">
        <f t="shared" si="517"/>
        <v/>
      </c>
      <c r="AT89" s="284" t="str">
        <f t="shared" si="529"/>
        <v>山　内</v>
      </c>
      <c r="AU89" s="284" t="str">
        <f t="shared" si="530"/>
        <v>内　方</v>
      </c>
      <c r="AV89" s="284" t="str">
        <f t="shared" si="463"/>
        <v>平　澤</v>
      </c>
      <c r="AW89" s="284" t="str">
        <f t="shared" si="464"/>
        <v>船　水</v>
      </c>
      <c r="AX89" s="284" t="str">
        <f t="shared" si="465"/>
        <v>菅　野</v>
      </c>
      <c r="AY89" s="284" t="str">
        <f t="shared" si="466"/>
        <v>金　山</v>
      </c>
      <c r="AZ89" s="284" t="str">
        <f t="shared" si="467"/>
        <v>荒　木</v>
      </c>
      <c r="BA89" s="284" t="str">
        <f t="shared" si="468"/>
        <v>今　井</v>
      </c>
      <c r="BB89" s="284" t="str">
        <f t="shared" si="469"/>
        <v>平　岡</v>
      </c>
      <c r="BC89" s="284" t="str">
        <f t="shared" si="470"/>
        <v>古　澤</v>
      </c>
      <c r="BD89" s="284" t="str">
        <f t="shared" si="518"/>
        <v>髙比良</v>
      </c>
      <c r="BE89" s="284" t="str">
        <f t="shared" si="472"/>
        <v>平　松</v>
      </c>
      <c r="BF89" s="284" t="str">
        <f t="shared" si="473"/>
        <v>中　嶋</v>
      </c>
      <c r="BG89" s="284" t="str">
        <f t="shared" si="474"/>
        <v>藤　本</v>
      </c>
      <c r="BH89" s="284" t="str">
        <f t="shared" si="475"/>
        <v>幸　岡</v>
      </c>
      <c r="BI89" s="284" t="str">
        <f t="shared" si="476"/>
        <v>宮　地</v>
      </c>
      <c r="BJ89" s="284" t="str">
        <f t="shared" si="477"/>
        <v>西　山</v>
      </c>
      <c r="BK89" s="284" t="str">
        <f t="shared" si="478"/>
        <v/>
      </c>
      <c r="BL89" s="284" t="str">
        <f t="shared" si="479"/>
        <v/>
      </c>
      <c r="BM89" s="284" t="str">
        <f t="shared" si="531"/>
        <v/>
      </c>
      <c r="BN89" s="284" t="str">
        <f t="shared" si="519"/>
        <v/>
      </c>
      <c r="BP89" s="284" t="str">
        <f t="shared" si="532"/>
        <v/>
      </c>
      <c r="BQ89" s="284" t="str">
        <f t="shared" si="533"/>
        <v/>
      </c>
      <c r="BR89" s="284" t="str">
        <f t="shared" si="480"/>
        <v/>
      </c>
      <c r="BS89" s="284" t="str">
        <f t="shared" si="481"/>
        <v/>
      </c>
      <c r="BT89" s="284" t="str">
        <f t="shared" si="482"/>
        <v/>
      </c>
      <c r="BU89" s="284" t="str">
        <f t="shared" si="483"/>
        <v/>
      </c>
      <c r="BV89" s="284" t="str">
        <f t="shared" si="484"/>
        <v/>
      </c>
      <c r="BW89" s="284" t="str">
        <f t="shared" si="485"/>
        <v/>
      </c>
      <c r="BX89" s="284" t="str">
        <f t="shared" si="486"/>
        <v/>
      </c>
      <c r="BY89" s="284" t="str">
        <f t="shared" si="487"/>
        <v/>
      </c>
      <c r="BZ89" s="284" t="str">
        <f t="shared" si="520"/>
        <v/>
      </c>
      <c r="CA89" s="284" t="str">
        <f t="shared" si="489"/>
        <v/>
      </c>
      <c r="CB89" s="284" t="str">
        <f t="shared" si="490"/>
        <v/>
      </c>
      <c r="CC89" s="284" t="str">
        <f t="shared" si="491"/>
        <v/>
      </c>
      <c r="CD89" s="284" t="str">
        <f t="shared" si="492"/>
        <v/>
      </c>
      <c r="CE89" s="284" t="str">
        <f t="shared" si="493"/>
        <v/>
      </c>
      <c r="CF89" s="284" t="str">
        <f t="shared" si="494"/>
        <v/>
      </c>
      <c r="CG89" s="284" t="str">
        <f t="shared" si="495"/>
        <v/>
      </c>
      <c r="CH89" s="284" t="str">
        <f t="shared" si="496"/>
        <v/>
      </c>
      <c r="CI89" s="284" t="str">
        <f t="shared" si="534"/>
        <v/>
      </c>
      <c r="CJ89" s="284" t="str">
        <f t="shared" si="521"/>
        <v/>
      </c>
      <c r="CL89" s="284" t="str">
        <f t="shared" si="535"/>
        <v/>
      </c>
      <c r="CM89" s="284" t="str">
        <f t="shared" si="536"/>
        <v/>
      </c>
      <c r="CN89" s="284" t="str">
        <f t="shared" si="497"/>
        <v/>
      </c>
      <c r="CO89" s="284" t="str">
        <f t="shared" si="498"/>
        <v/>
      </c>
      <c r="CP89" s="284" t="str">
        <f t="shared" si="499"/>
        <v/>
      </c>
      <c r="CQ89" s="284" t="str">
        <f t="shared" si="500"/>
        <v/>
      </c>
      <c r="CR89" s="284" t="str">
        <f t="shared" si="501"/>
        <v/>
      </c>
      <c r="CS89" s="284" t="str">
        <f t="shared" si="502"/>
        <v/>
      </c>
      <c r="CT89" s="284" t="str">
        <f t="shared" si="503"/>
        <v/>
      </c>
      <c r="CU89" s="284" t="str">
        <f t="shared" si="504"/>
        <v/>
      </c>
      <c r="CV89" s="284" t="str">
        <f t="shared" si="522"/>
        <v/>
      </c>
      <c r="CW89" s="284" t="str">
        <f t="shared" si="506"/>
        <v/>
      </c>
      <c r="CX89" s="284" t="str">
        <f t="shared" si="507"/>
        <v/>
      </c>
      <c r="CY89" s="284" t="str">
        <f t="shared" si="508"/>
        <v/>
      </c>
      <c r="CZ89" s="284" t="str">
        <f t="shared" si="509"/>
        <v/>
      </c>
      <c r="DA89" s="284" t="str">
        <f t="shared" si="510"/>
        <v/>
      </c>
      <c r="DB89" s="284" t="str">
        <f t="shared" si="511"/>
        <v/>
      </c>
      <c r="DC89" s="284" t="str">
        <f t="shared" si="512"/>
        <v/>
      </c>
      <c r="DD89" s="284" t="str">
        <f t="shared" si="513"/>
        <v/>
      </c>
      <c r="DE89" s="284" t="str">
        <f t="shared" si="537"/>
        <v/>
      </c>
      <c r="DF89" s="284" t="str">
        <f t="shared" si="523"/>
        <v/>
      </c>
      <c r="HA89" s="162"/>
      <c r="HB89" s="199">
        <f>リスト!C88</f>
        <v>0</v>
      </c>
      <c r="HC89" s="111" t="str">
        <f>IF(リスト!D88="","",リスト!D88)</f>
        <v/>
      </c>
      <c r="HD89" s="111" t="str">
        <f>IF(リスト!F88="","",リスト!F88)</f>
        <v/>
      </c>
      <c r="HE89" s="111" t="str">
        <f>IF(リスト!E88="","",リスト!E88)</f>
        <v/>
      </c>
      <c r="HF89" s="202" t="str">
        <f>IF(リスト!G88="","",リスト!G88)</f>
        <v/>
      </c>
      <c r="HG89" s="77" t="str">
        <f>IF(リスト!H88="","",リスト!H88)</f>
        <v>藤　田</v>
      </c>
      <c r="HH89" s="77" t="str">
        <f>IF(リスト!I88="","",リスト!I88)</f>
        <v/>
      </c>
      <c r="HI89" s="77" t="str">
        <f>IF(リスト!J88="","",リスト!J88)</f>
        <v>花　園</v>
      </c>
      <c r="HJ89" s="77" t="str">
        <f>IF(リスト!K88="","",リスト!K88)</f>
        <v/>
      </c>
      <c r="HK89" s="77" t="str">
        <f>IF(リスト!L88="","",リスト!L88)</f>
        <v/>
      </c>
      <c r="HL89" s="77" t="str">
        <f>IF(リスト!M88="","",リスト!M88)</f>
        <v/>
      </c>
      <c r="HM89" s="77" t="str">
        <f>IF(リスト!N88="","",リスト!N88)</f>
        <v/>
      </c>
      <c r="HN89" s="77" t="str">
        <f>IF(リスト!O88="","",リスト!O88)</f>
        <v/>
      </c>
      <c r="HO89" s="460" t="str">
        <f>IF(リスト!P88="","",リスト!P88)</f>
        <v/>
      </c>
      <c r="IV89" s="395"/>
      <c r="IW89" s="395"/>
      <c r="IX89" s="395"/>
      <c r="IY89" s="395"/>
      <c r="IZ89" s="395"/>
      <c r="JA89" s="395"/>
      <c r="JB89" s="395"/>
      <c r="JC89" s="395"/>
      <c r="JD89" s="395"/>
      <c r="JE89" s="395"/>
      <c r="JF89" s="395"/>
      <c r="JG89" s="395"/>
      <c r="JH89" s="395"/>
      <c r="JI89" s="395"/>
      <c r="JJ89" s="395"/>
      <c r="JK89" s="395"/>
      <c r="JL89" s="395"/>
      <c r="JM89" s="395"/>
      <c r="JN89" s="395"/>
      <c r="JO89" s="395"/>
      <c r="JP89" s="395"/>
      <c r="JQ89" s="395"/>
      <c r="JR89" s="395"/>
      <c r="JS89" s="395"/>
      <c r="JT89" s="395"/>
      <c r="JU89" s="395"/>
      <c r="JV89" s="395"/>
      <c r="JW89" s="395"/>
      <c r="JX89" s="395"/>
      <c r="JY89" s="395"/>
      <c r="JZ89" s="395"/>
      <c r="KA89" s="395"/>
      <c r="KB89" s="395"/>
      <c r="KC89" s="395"/>
      <c r="KD89" s="395"/>
      <c r="KE89" s="395"/>
      <c r="KF89" s="395"/>
      <c r="KG89" s="395"/>
      <c r="KH89" s="395"/>
      <c r="KI89" s="395"/>
      <c r="KJ89" s="395"/>
      <c r="KK89" s="395"/>
      <c r="KL89" s="395"/>
      <c r="KM89" s="395"/>
      <c r="KN89" s="395"/>
      <c r="KO89" s="395"/>
      <c r="KP89" s="395"/>
      <c r="KQ89" s="395"/>
      <c r="KR89" s="395"/>
      <c r="KS89" s="395"/>
      <c r="KT89" s="395"/>
      <c r="KU89" s="395"/>
      <c r="KV89" s="395"/>
      <c r="KW89" s="395"/>
      <c r="KX89" s="395"/>
      <c r="KY89" s="395"/>
      <c r="KZ89" s="395"/>
      <c r="LA89" s="395"/>
      <c r="LB89" s="395"/>
      <c r="LC89" s="395"/>
      <c r="LD89" s="395"/>
      <c r="LE89" s="395"/>
      <c r="LF89" s="395"/>
      <c r="LG89" s="395"/>
      <c r="LH89" s="395"/>
      <c r="LI89" s="395"/>
      <c r="LJ89" s="395"/>
      <c r="LK89" s="395"/>
      <c r="LL89" s="395"/>
      <c r="LM89" s="395"/>
      <c r="LN89" s="395"/>
      <c r="LO89" s="395"/>
      <c r="LP89" s="395"/>
      <c r="LQ89" s="395"/>
      <c r="LR89" s="395"/>
      <c r="LS89" s="395"/>
      <c r="LT89" s="395"/>
      <c r="LU89" s="395"/>
      <c r="LV89" s="395"/>
      <c r="LW89" s="395"/>
      <c r="LX89" s="395"/>
      <c r="LY89" s="395"/>
      <c r="LZ89" s="395"/>
      <c r="MA89" s="395"/>
      <c r="MB89" s="395"/>
      <c r="MC89" s="395"/>
      <c r="MD89" s="395"/>
      <c r="ME89" s="395"/>
      <c r="MF89" s="395"/>
      <c r="MG89" s="395"/>
      <c r="MH89" s="395"/>
      <c r="MI89" s="395"/>
      <c r="MJ89" s="395"/>
      <c r="MK89" s="395"/>
      <c r="ML89" s="395"/>
      <c r="MM89" s="395"/>
      <c r="MN89" s="395"/>
      <c r="MO89" s="395"/>
      <c r="MP89" s="395"/>
      <c r="MQ89" s="395"/>
      <c r="MR89" s="395"/>
      <c r="MS89" s="395"/>
      <c r="MT89" s="395"/>
      <c r="MU89" s="395"/>
      <c r="MV89" s="395"/>
      <c r="MW89" s="395"/>
      <c r="MX89" s="395"/>
      <c r="MY89" s="395"/>
      <c r="MZ89" s="395"/>
      <c r="NA89" s="395"/>
      <c r="NB89" s="395"/>
      <c r="NC89" s="395"/>
      <c r="ND89" s="395"/>
      <c r="NE89" s="395"/>
      <c r="NF89" s="395"/>
      <c r="NG89" s="395"/>
      <c r="NH89" s="395"/>
      <c r="NI89" s="395"/>
      <c r="NJ89" s="395"/>
      <c r="NK89" s="395"/>
      <c r="NL89" s="395"/>
      <c r="NM89" s="395"/>
      <c r="NN89" s="395"/>
      <c r="NO89" s="395"/>
      <c r="NP89" s="395"/>
      <c r="NQ89" s="395"/>
      <c r="NR89" s="395"/>
      <c r="NS89" s="395"/>
      <c r="NT89" s="395"/>
      <c r="NU89" s="395"/>
      <c r="NV89" s="395"/>
      <c r="NW89" s="395"/>
      <c r="NX89" s="395"/>
      <c r="NY89" s="395"/>
      <c r="NZ89" s="395"/>
      <c r="OA89" s="395"/>
      <c r="OB89" s="395"/>
      <c r="OC89" s="395"/>
      <c r="OD89" s="395"/>
      <c r="OE89" s="395"/>
      <c r="OF89" s="395"/>
      <c r="OG89" s="395"/>
      <c r="OH89" s="395"/>
      <c r="OI89" s="395"/>
      <c r="OJ89" s="395"/>
      <c r="OK89" s="395"/>
      <c r="OL89" s="395"/>
      <c r="OM89" s="395"/>
      <c r="ON89" s="395"/>
      <c r="OO89" s="395"/>
      <c r="OP89" s="395"/>
      <c r="OQ89" s="395"/>
      <c r="OR89" s="395"/>
      <c r="OS89" s="395"/>
      <c r="OT89" s="395"/>
      <c r="OU89" s="395"/>
      <c r="OV89" s="395"/>
      <c r="OW89" s="395"/>
      <c r="OX89" s="395"/>
      <c r="OY89" s="395"/>
      <c r="OZ89" s="395"/>
      <c r="PA89" s="395"/>
      <c r="PB89" s="395"/>
      <c r="PC89" s="395"/>
      <c r="PD89" s="395"/>
      <c r="PE89" s="395"/>
      <c r="PF89" s="395"/>
      <c r="PG89" s="395"/>
      <c r="PH89" s="395"/>
      <c r="PI89" s="395"/>
      <c r="PJ89" s="395"/>
      <c r="PK89" s="395"/>
      <c r="PL89" s="395"/>
      <c r="PM89" s="395"/>
      <c r="PN89" s="395"/>
      <c r="PO89" s="395"/>
      <c r="PP89" s="395"/>
      <c r="PQ89" s="395"/>
      <c r="PR89" s="395"/>
      <c r="PS89" s="395"/>
      <c r="PT89" s="395"/>
      <c r="PU89" s="395"/>
      <c r="PV89" s="395"/>
      <c r="PW89" s="395"/>
      <c r="PX89" s="395"/>
      <c r="PY89" s="395"/>
      <c r="PZ89" s="395"/>
      <c r="QA89" s="395"/>
      <c r="QB89" s="395"/>
      <c r="QC89" s="395"/>
      <c r="QD89" s="395"/>
      <c r="QE89" s="395"/>
      <c r="QF89" s="395"/>
      <c r="QG89" s="395"/>
      <c r="QH89" s="395"/>
      <c r="QI89" s="395"/>
      <c r="QJ89" s="395"/>
      <c r="QK89" s="395"/>
      <c r="QL89" s="395"/>
      <c r="QM89" s="395"/>
      <c r="QN89" s="395"/>
      <c r="QO89" s="395"/>
      <c r="QP89" s="395"/>
      <c r="QQ89" s="395"/>
      <c r="QR89" s="395"/>
      <c r="QS89" s="395"/>
      <c r="QT89" s="395"/>
      <c r="QU89" s="395"/>
      <c r="QV89" s="395"/>
      <c r="QW89" s="395"/>
      <c r="QX89" s="395"/>
      <c r="QY89" s="395"/>
      <c r="QZ89" s="395"/>
      <c r="RA89" s="395"/>
      <c r="RB89" s="395"/>
      <c r="RC89" s="395"/>
      <c r="RD89" s="395"/>
      <c r="RE89" s="395"/>
      <c r="RF89" s="395"/>
      <c r="RG89" s="395"/>
      <c r="RH89" s="395"/>
      <c r="RI89" s="395"/>
      <c r="RJ89" s="395"/>
      <c r="RK89" s="395"/>
      <c r="RL89" s="395"/>
      <c r="RM89" s="395"/>
      <c r="RN89" s="395"/>
      <c r="RO89" s="395"/>
      <c r="RP89" s="395"/>
      <c r="RQ89" s="395"/>
      <c r="RR89" s="395"/>
      <c r="RS89" s="395"/>
      <c r="RT89" s="395"/>
      <c r="RU89" s="395"/>
      <c r="RV89" s="395"/>
      <c r="RW89" s="395"/>
      <c r="RX89" s="395"/>
      <c r="RY89" s="395"/>
      <c r="RZ89" s="395"/>
      <c r="SA89" s="395"/>
      <c r="SB89" s="395"/>
      <c r="SC89" s="395"/>
      <c r="SD89" s="395"/>
      <c r="SE89" s="395"/>
      <c r="SF89" s="395"/>
      <c r="SG89" s="395"/>
      <c r="SH89" s="395"/>
      <c r="SI89" s="395"/>
      <c r="SJ89" s="395"/>
      <c r="SK89" s="395"/>
      <c r="SL89" s="395"/>
      <c r="SM89" s="395"/>
      <c r="SN89" s="395"/>
      <c r="SO89" s="395"/>
      <c r="SP89" s="395"/>
      <c r="SQ89" s="395"/>
      <c r="SR89" s="395"/>
      <c r="SS89" s="395"/>
      <c r="ST89" s="395"/>
      <c r="SU89" s="395"/>
      <c r="SV89" s="395"/>
      <c r="SW89" s="395"/>
      <c r="SX89" s="395"/>
      <c r="SY89" s="395"/>
      <c r="SZ89" s="395"/>
      <c r="TA89" s="395"/>
      <c r="TB89" s="395"/>
      <c r="TC89" s="395"/>
      <c r="TD89" s="395"/>
      <c r="TE89" s="395"/>
      <c r="TF89" s="395"/>
      <c r="TG89" s="395"/>
      <c r="TH89" s="395"/>
      <c r="TI89" s="395"/>
      <c r="TJ89" s="395"/>
      <c r="TK89" s="395"/>
    </row>
    <row r="90" spans="2:531" ht="24.75" customHeight="1" x14ac:dyDescent="0.2">
      <c r="B90" s="284" t="str">
        <f t="shared" si="524"/>
        <v>山　内</v>
      </c>
      <c r="C90" s="284" t="str">
        <f t="shared" si="525"/>
        <v>内　方</v>
      </c>
      <c r="D90" s="284" t="str">
        <f t="shared" si="429"/>
        <v>平　澤</v>
      </c>
      <c r="E90" s="284" t="str">
        <f t="shared" si="430"/>
        <v>船　水</v>
      </c>
      <c r="F90" s="284" t="str">
        <f t="shared" si="431"/>
        <v>菅　野</v>
      </c>
      <c r="G90" s="284" t="str">
        <f t="shared" si="432"/>
        <v>金　山</v>
      </c>
      <c r="H90" s="284" t="str">
        <f t="shared" si="433"/>
        <v>荒　木</v>
      </c>
      <c r="I90" s="284" t="str">
        <f t="shared" si="434"/>
        <v>今　井</v>
      </c>
      <c r="J90" s="284" t="str">
        <f t="shared" si="435"/>
        <v>古　澤</v>
      </c>
      <c r="K90" s="284" t="str">
        <f t="shared" si="436"/>
        <v>平　松</v>
      </c>
      <c r="L90" s="284" t="str">
        <f t="shared" si="514"/>
        <v>中　嶋</v>
      </c>
      <c r="M90" s="284" t="str">
        <f t="shared" si="438"/>
        <v>藤　本</v>
      </c>
      <c r="N90" s="284" t="str">
        <f t="shared" si="439"/>
        <v>幸　岡</v>
      </c>
      <c r="O90" s="284" t="str">
        <f t="shared" si="440"/>
        <v>宮　地</v>
      </c>
      <c r="P90" s="284" t="str">
        <f t="shared" si="441"/>
        <v/>
      </c>
      <c r="Q90" s="284" t="str">
        <f t="shared" si="442"/>
        <v/>
      </c>
      <c r="R90" s="284" t="str">
        <f t="shared" si="443"/>
        <v/>
      </c>
      <c r="S90" s="284" t="str">
        <f t="shared" si="444"/>
        <v/>
      </c>
      <c r="T90" s="284" t="str">
        <f t="shared" si="445"/>
        <v/>
      </c>
      <c r="U90" s="284" t="str">
        <f t="shared" si="445"/>
        <v/>
      </c>
      <c r="V90" s="284" t="str">
        <f t="shared" si="515"/>
        <v/>
      </c>
      <c r="X90" s="284" t="str">
        <f t="shared" si="526"/>
        <v/>
      </c>
      <c r="Y90" s="284" t="str">
        <f t="shared" si="527"/>
        <v/>
      </c>
      <c r="Z90" s="284" t="str">
        <f t="shared" si="446"/>
        <v/>
      </c>
      <c r="AA90" s="284" t="str">
        <f t="shared" si="447"/>
        <v/>
      </c>
      <c r="AB90" s="284" t="str">
        <f t="shared" si="448"/>
        <v/>
      </c>
      <c r="AC90" s="284" t="str">
        <f t="shared" si="449"/>
        <v/>
      </c>
      <c r="AD90" s="284" t="str">
        <f t="shared" si="450"/>
        <v/>
      </c>
      <c r="AE90" s="284" t="str">
        <f t="shared" si="451"/>
        <v/>
      </c>
      <c r="AF90" s="284" t="str">
        <f t="shared" si="452"/>
        <v/>
      </c>
      <c r="AG90" s="284" t="str">
        <f t="shared" si="453"/>
        <v/>
      </c>
      <c r="AH90" s="284" t="str">
        <f t="shared" si="516"/>
        <v/>
      </c>
      <c r="AI90" s="284" t="str">
        <f t="shared" si="455"/>
        <v/>
      </c>
      <c r="AJ90" s="284" t="str">
        <f t="shared" si="456"/>
        <v/>
      </c>
      <c r="AK90" s="284" t="str">
        <f t="shared" si="457"/>
        <v/>
      </c>
      <c r="AL90" s="284" t="str">
        <f t="shared" si="458"/>
        <v/>
      </c>
      <c r="AM90" s="284" t="str">
        <f t="shared" si="459"/>
        <v/>
      </c>
      <c r="AN90" s="284" t="str">
        <f t="shared" si="460"/>
        <v/>
      </c>
      <c r="AO90" s="284" t="str">
        <f t="shared" si="461"/>
        <v/>
      </c>
      <c r="AP90" s="284" t="str">
        <f t="shared" si="462"/>
        <v/>
      </c>
      <c r="AQ90" s="284" t="str">
        <f t="shared" si="528"/>
        <v/>
      </c>
      <c r="AR90" s="284" t="str">
        <f t="shared" si="517"/>
        <v/>
      </c>
      <c r="AT90" s="284" t="str">
        <f t="shared" si="529"/>
        <v>山　内</v>
      </c>
      <c r="AU90" s="284" t="str">
        <f t="shared" si="530"/>
        <v>内　方</v>
      </c>
      <c r="AV90" s="284" t="str">
        <f t="shared" si="463"/>
        <v>平　澤</v>
      </c>
      <c r="AW90" s="284" t="str">
        <f t="shared" si="464"/>
        <v>船　水</v>
      </c>
      <c r="AX90" s="284" t="str">
        <f t="shared" si="465"/>
        <v>菅　野</v>
      </c>
      <c r="AY90" s="284" t="str">
        <f t="shared" si="466"/>
        <v>金　山</v>
      </c>
      <c r="AZ90" s="284" t="str">
        <f t="shared" si="467"/>
        <v>荒　木</v>
      </c>
      <c r="BA90" s="284" t="str">
        <f t="shared" si="468"/>
        <v>今　井</v>
      </c>
      <c r="BB90" s="284" t="str">
        <f t="shared" si="469"/>
        <v>平　岡</v>
      </c>
      <c r="BC90" s="284" t="str">
        <f t="shared" si="470"/>
        <v>古　澤</v>
      </c>
      <c r="BD90" s="284" t="str">
        <f t="shared" si="518"/>
        <v>髙比良</v>
      </c>
      <c r="BE90" s="284" t="str">
        <f t="shared" si="472"/>
        <v>平　松</v>
      </c>
      <c r="BF90" s="284" t="str">
        <f t="shared" si="473"/>
        <v>中　嶋</v>
      </c>
      <c r="BG90" s="284" t="str">
        <f t="shared" si="474"/>
        <v>藤　本</v>
      </c>
      <c r="BH90" s="284" t="str">
        <f t="shared" si="475"/>
        <v>幸　岡</v>
      </c>
      <c r="BI90" s="284" t="str">
        <f t="shared" si="476"/>
        <v>宮　地</v>
      </c>
      <c r="BJ90" s="284" t="str">
        <f t="shared" si="477"/>
        <v>西　山</v>
      </c>
      <c r="BK90" s="284" t="str">
        <f t="shared" si="478"/>
        <v/>
      </c>
      <c r="BL90" s="284" t="str">
        <f t="shared" si="479"/>
        <v/>
      </c>
      <c r="BM90" s="284" t="str">
        <f t="shared" si="531"/>
        <v/>
      </c>
      <c r="BN90" s="284" t="str">
        <f t="shared" si="519"/>
        <v/>
      </c>
      <c r="BP90" s="284" t="str">
        <f t="shared" si="532"/>
        <v/>
      </c>
      <c r="BQ90" s="284" t="str">
        <f t="shared" si="533"/>
        <v/>
      </c>
      <c r="BR90" s="284" t="str">
        <f t="shared" si="480"/>
        <v/>
      </c>
      <c r="BS90" s="284" t="str">
        <f t="shared" si="481"/>
        <v/>
      </c>
      <c r="BT90" s="284" t="str">
        <f t="shared" si="482"/>
        <v/>
      </c>
      <c r="BU90" s="284" t="str">
        <f t="shared" si="483"/>
        <v/>
      </c>
      <c r="BV90" s="284" t="str">
        <f t="shared" si="484"/>
        <v/>
      </c>
      <c r="BW90" s="284" t="str">
        <f t="shared" si="485"/>
        <v/>
      </c>
      <c r="BX90" s="284" t="str">
        <f t="shared" si="486"/>
        <v/>
      </c>
      <c r="BY90" s="284" t="str">
        <f t="shared" si="487"/>
        <v/>
      </c>
      <c r="BZ90" s="284" t="str">
        <f t="shared" si="520"/>
        <v/>
      </c>
      <c r="CA90" s="284" t="str">
        <f t="shared" si="489"/>
        <v/>
      </c>
      <c r="CB90" s="284" t="str">
        <f t="shared" si="490"/>
        <v/>
      </c>
      <c r="CC90" s="284" t="str">
        <f t="shared" si="491"/>
        <v/>
      </c>
      <c r="CD90" s="284" t="str">
        <f t="shared" si="492"/>
        <v/>
      </c>
      <c r="CE90" s="284" t="str">
        <f t="shared" si="493"/>
        <v/>
      </c>
      <c r="CF90" s="284" t="str">
        <f t="shared" si="494"/>
        <v/>
      </c>
      <c r="CG90" s="284" t="str">
        <f t="shared" si="495"/>
        <v/>
      </c>
      <c r="CH90" s="284" t="str">
        <f t="shared" si="496"/>
        <v/>
      </c>
      <c r="CI90" s="284" t="str">
        <f t="shared" si="534"/>
        <v/>
      </c>
      <c r="CJ90" s="284" t="str">
        <f t="shared" si="521"/>
        <v/>
      </c>
      <c r="CL90" s="284" t="str">
        <f t="shared" si="535"/>
        <v/>
      </c>
      <c r="CM90" s="284" t="str">
        <f t="shared" si="536"/>
        <v/>
      </c>
      <c r="CN90" s="284" t="str">
        <f t="shared" si="497"/>
        <v/>
      </c>
      <c r="CO90" s="284" t="str">
        <f t="shared" si="498"/>
        <v/>
      </c>
      <c r="CP90" s="284" t="str">
        <f t="shared" si="499"/>
        <v/>
      </c>
      <c r="CQ90" s="284" t="str">
        <f t="shared" si="500"/>
        <v/>
      </c>
      <c r="CR90" s="284" t="str">
        <f t="shared" si="501"/>
        <v/>
      </c>
      <c r="CS90" s="284" t="str">
        <f t="shared" si="502"/>
        <v/>
      </c>
      <c r="CT90" s="284" t="str">
        <f t="shared" si="503"/>
        <v/>
      </c>
      <c r="CU90" s="284" t="str">
        <f t="shared" si="504"/>
        <v/>
      </c>
      <c r="CV90" s="284" t="str">
        <f t="shared" si="522"/>
        <v/>
      </c>
      <c r="CW90" s="284" t="str">
        <f t="shared" si="506"/>
        <v/>
      </c>
      <c r="CX90" s="284" t="str">
        <f t="shared" si="507"/>
        <v/>
      </c>
      <c r="CY90" s="284" t="str">
        <f t="shared" si="508"/>
        <v/>
      </c>
      <c r="CZ90" s="284" t="str">
        <f t="shared" si="509"/>
        <v/>
      </c>
      <c r="DA90" s="284" t="str">
        <f t="shared" si="510"/>
        <v/>
      </c>
      <c r="DB90" s="284" t="str">
        <f t="shared" si="511"/>
        <v/>
      </c>
      <c r="DC90" s="284" t="str">
        <f t="shared" si="512"/>
        <v/>
      </c>
      <c r="DD90" s="284" t="str">
        <f t="shared" si="513"/>
        <v/>
      </c>
      <c r="DE90" s="284" t="str">
        <f t="shared" si="537"/>
        <v/>
      </c>
      <c r="DF90" s="284" t="str">
        <f t="shared" si="523"/>
        <v/>
      </c>
      <c r="HA90" s="162"/>
      <c r="HB90" s="199">
        <f>リスト!C89</f>
        <v>0</v>
      </c>
      <c r="HC90" s="111" t="str">
        <f>IF(リスト!D89="","",リスト!D89)</f>
        <v/>
      </c>
      <c r="HD90" s="111" t="str">
        <f>IF(リスト!F89="","",リスト!F89)</f>
        <v/>
      </c>
      <c r="HE90" s="111" t="str">
        <f>IF(リスト!E89="","",リスト!E89)</f>
        <v/>
      </c>
      <c r="HF90" s="202" t="str">
        <f>IF(リスト!G89="","",リスト!G89)</f>
        <v/>
      </c>
      <c r="HG90" s="459" t="str">
        <f>IF(リスト!H89="","",リスト!H89)</f>
        <v/>
      </c>
      <c r="HH90" s="77" t="str">
        <f>IF(リスト!I89="","",リスト!I89)</f>
        <v/>
      </c>
      <c r="HI90" s="77" t="str">
        <f>IF(リスト!J89="","",リスト!J89)</f>
        <v>下　島</v>
      </c>
      <c r="HJ90" s="77" t="str">
        <f>IF(リスト!K89="","",リスト!K89)</f>
        <v/>
      </c>
      <c r="HK90" s="77" t="str">
        <f>IF(リスト!L89="","",リスト!L89)</f>
        <v/>
      </c>
      <c r="HL90" s="77" t="str">
        <f>IF(リスト!M89="","",リスト!M89)</f>
        <v/>
      </c>
      <c r="HM90" s="77" t="str">
        <f>IF(リスト!N89="","",リスト!N89)</f>
        <v/>
      </c>
      <c r="HN90" s="77" t="str">
        <f>IF(リスト!O89="","",リスト!O89)</f>
        <v/>
      </c>
      <c r="HO90" s="460" t="str">
        <f>IF(リスト!P89="","",リスト!P89)</f>
        <v/>
      </c>
      <c r="IV90" s="395"/>
      <c r="IW90" s="395"/>
      <c r="IX90" s="395"/>
      <c r="IY90" s="395"/>
      <c r="IZ90" s="395"/>
      <c r="JA90" s="395"/>
      <c r="JB90" s="395"/>
      <c r="JC90" s="395"/>
      <c r="JD90" s="395"/>
      <c r="JE90" s="395"/>
      <c r="JF90" s="395"/>
      <c r="JG90" s="395"/>
      <c r="JH90" s="395"/>
      <c r="JI90" s="395"/>
      <c r="JJ90" s="395"/>
      <c r="JK90" s="395"/>
      <c r="JL90" s="395"/>
      <c r="JM90" s="395"/>
      <c r="JN90" s="395"/>
      <c r="JO90" s="395"/>
      <c r="JP90" s="395"/>
      <c r="JQ90" s="395"/>
      <c r="JR90" s="395"/>
      <c r="JS90" s="395"/>
      <c r="JT90" s="395"/>
      <c r="JU90" s="395"/>
      <c r="JV90" s="395"/>
      <c r="JW90" s="395"/>
      <c r="JX90" s="395"/>
      <c r="JY90" s="395"/>
      <c r="JZ90" s="395"/>
      <c r="KA90" s="395"/>
      <c r="KB90" s="395"/>
      <c r="KC90" s="395"/>
      <c r="KD90" s="395"/>
      <c r="KE90" s="395"/>
      <c r="KF90" s="395"/>
      <c r="KG90" s="395"/>
      <c r="KH90" s="395"/>
      <c r="KI90" s="395"/>
      <c r="KJ90" s="395"/>
      <c r="KK90" s="395"/>
      <c r="KL90" s="395"/>
      <c r="KM90" s="395"/>
      <c r="KN90" s="395"/>
      <c r="KO90" s="395"/>
      <c r="KP90" s="395"/>
      <c r="KQ90" s="395"/>
      <c r="KR90" s="395"/>
      <c r="KS90" s="395"/>
      <c r="KT90" s="395"/>
      <c r="KU90" s="395"/>
      <c r="KV90" s="395"/>
      <c r="KW90" s="395"/>
      <c r="KX90" s="395"/>
      <c r="KY90" s="395"/>
      <c r="KZ90" s="395"/>
      <c r="LA90" s="395"/>
      <c r="LB90" s="395"/>
      <c r="LC90" s="395"/>
      <c r="LD90" s="395"/>
      <c r="LE90" s="395"/>
      <c r="LF90" s="395"/>
      <c r="LG90" s="395"/>
      <c r="LH90" s="395"/>
      <c r="LI90" s="395"/>
      <c r="LJ90" s="395"/>
      <c r="LK90" s="395"/>
      <c r="LL90" s="395"/>
      <c r="LM90" s="395"/>
      <c r="LN90" s="395"/>
      <c r="LO90" s="395"/>
      <c r="LP90" s="395"/>
      <c r="LQ90" s="395"/>
      <c r="LR90" s="395"/>
      <c r="LS90" s="395"/>
      <c r="LT90" s="395"/>
      <c r="LU90" s="395"/>
      <c r="LV90" s="395"/>
      <c r="LW90" s="395"/>
      <c r="LX90" s="395"/>
      <c r="LY90" s="395"/>
      <c r="LZ90" s="395"/>
      <c r="MA90" s="395"/>
      <c r="MB90" s="395"/>
      <c r="MC90" s="395"/>
      <c r="MD90" s="395"/>
      <c r="ME90" s="395"/>
      <c r="MF90" s="395"/>
      <c r="MG90" s="395"/>
      <c r="MH90" s="395"/>
      <c r="MI90" s="395"/>
      <c r="MJ90" s="395"/>
      <c r="MK90" s="395"/>
      <c r="ML90" s="395"/>
      <c r="MM90" s="395"/>
      <c r="MN90" s="395"/>
      <c r="MO90" s="395"/>
      <c r="MP90" s="395"/>
      <c r="MQ90" s="395"/>
      <c r="MR90" s="395"/>
      <c r="MS90" s="395"/>
      <c r="MT90" s="395"/>
      <c r="MU90" s="395"/>
      <c r="MV90" s="395"/>
      <c r="MW90" s="395"/>
      <c r="MX90" s="395"/>
      <c r="MY90" s="395"/>
      <c r="MZ90" s="395"/>
      <c r="NA90" s="395"/>
      <c r="NB90" s="395"/>
      <c r="NC90" s="395"/>
      <c r="ND90" s="395"/>
      <c r="NE90" s="395"/>
      <c r="NF90" s="395"/>
      <c r="NG90" s="395"/>
      <c r="NH90" s="395"/>
      <c r="NI90" s="395"/>
      <c r="NJ90" s="395"/>
      <c r="NK90" s="395"/>
      <c r="NL90" s="395"/>
      <c r="NM90" s="395"/>
      <c r="NN90" s="395"/>
      <c r="NO90" s="395"/>
      <c r="NP90" s="395"/>
      <c r="NQ90" s="395"/>
      <c r="NR90" s="395"/>
      <c r="NS90" s="395"/>
      <c r="NT90" s="395"/>
      <c r="NU90" s="395"/>
      <c r="NV90" s="395"/>
      <c r="NW90" s="395"/>
      <c r="NX90" s="395"/>
      <c r="NY90" s="395"/>
      <c r="NZ90" s="395"/>
      <c r="OA90" s="395"/>
      <c r="OB90" s="395"/>
      <c r="OC90" s="395"/>
      <c r="OD90" s="395"/>
      <c r="OE90" s="395"/>
      <c r="OF90" s="395"/>
      <c r="OG90" s="395"/>
      <c r="OH90" s="395"/>
      <c r="OI90" s="395"/>
      <c r="OJ90" s="395"/>
      <c r="OK90" s="395"/>
      <c r="OL90" s="395"/>
      <c r="OM90" s="395"/>
      <c r="ON90" s="395"/>
      <c r="OO90" s="395"/>
      <c r="OP90" s="395"/>
      <c r="OQ90" s="395"/>
      <c r="OR90" s="395"/>
      <c r="OS90" s="395"/>
      <c r="OT90" s="395"/>
      <c r="OU90" s="395"/>
      <c r="OV90" s="395"/>
      <c r="OW90" s="395"/>
      <c r="OX90" s="395"/>
      <c r="OY90" s="395"/>
      <c r="OZ90" s="395"/>
      <c r="PA90" s="395"/>
      <c r="PB90" s="395"/>
      <c r="PC90" s="395"/>
      <c r="PD90" s="395"/>
      <c r="PE90" s="395"/>
      <c r="PF90" s="395"/>
      <c r="PG90" s="395"/>
      <c r="PH90" s="395"/>
      <c r="PI90" s="395"/>
      <c r="PJ90" s="395"/>
      <c r="PK90" s="395"/>
      <c r="PL90" s="395"/>
      <c r="PM90" s="395"/>
      <c r="PN90" s="395"/>
      <c r="PO90" s="395"/>
      <c r="PP90" s="395"/>
      <c r="PQ90" s="395"/>
      <c r="PR90" s="395"/>
      <c r="PS90" s="395"/>
      <c r="PT90" s="395"/>
      <c r="PU90" s="395"/>
      <c r="PV90" s="395"/>
      <c r="PW90" s="395"/>
      <c r="PX90" s="395"/>
      <c r="PY90" s="395"/>
      <c r="PZ90" s="395"/>
      <c r="QA90" s="395"/>
      <c r="QB90" s="395"/>
      <c r="QC90" s="395"/>
      <c r="QD90" s="395"/>
      <c r="QE90" s="395"/>
      <c r="QF90" s="395"/>
      <c r="QG90" s="395"/>
      <c r="QH90" s="395"/>
      <c r="QI90" s="395"/>
      <c r="QJ90" s="395"/>
      <c r="QK90" s="395"/>
      <c r="QL90" s="395"/>
      <c r="QM90" s="395"/>
      <c r="QN90" s="395"/>
      <c r="QO90" s="395"/>
      <c r="QP90" s="395"/>
      <c r="QQ90" s="395"/>
      <c r="QR90" s="395"/>
      <c r="QS90" s="395"/>
      <c r="QT90" s="395"/>
      <c r="QU90" s="395"/>
      <c r="QV90" s="395"/>
      <c r="QW90" s="395"/>
      <c r="QX90" s="395"/>
      <c r="QY90" s="395"/>
      <c r="QZ90" s="395"/>
      <c r="RA90" s="395"/>
      <c r="RB90" s="395"/>
      <c r="RC90" s="395"/>
      <c r="RD90" s="395"/>
      <c r="RE90" s="395"/>
      <c r="RF90" s="395"/>
      <c r="RG90" s="395"/>
      <c r="RH90" s="395"/>
      <c r="RI90" s="395"/>
      <c r="RJ90" s="395"/>
      <c r="RK90" s="395"/>
      <c r="RL90" s="395"/>
      <c r="RM90" s="395"/>
      <c r="RN90" s="395"/>
      <c r="RO90" s="395"/>
      <c r="RP90" s="395"/>
      <c r="RQ90" s="395"/>
      <c r="RR90" s="395"/>
      <c r="RS90" s="395"/>
      <c r="RT90" s="395"/>
      <c r="RU90" s="395"/>
      <c r="RV90" s="395"/>
      <c r="RW90" s="395"/>
      <c r="RX90" s="395"/>
      <c r="RY90" s="395"/>
      <c r="RZ90" s="395"/>
      <c r="SA90" s="395"/>
      <c r="SB90" s="395"/>
      <c r="SC90" s="395"/>
      <c r="SD90" s="395"/>
      <c r="SE90" s="395"/>
      <c r="SF90" s="395"/>
      <c r="SG90" s="395"/>
      <c r="SH90" s="395"/>
      <c r="SI90" s="395"/>
      <c r="SJ90" s="395"/>
      <c r="SK90" s="395"/>
      <c r="SL90" s="395"/>
      <c r="SM90" s="395"/>
      <c r="SN90" s="395"/>
      <c r="SO90" s="395"/>
      <c r="SP90" s="395"/>
      <c r="SQ90" s="395"/>
      <c r="SR90" s="395"/>
      <c r="SS90" s="395"/>
      <c r="ST90" s="395"/>
      <c r="SU90" s="395"/>
      <c r="SV90" s="395"/>
      <c r="SW90" s="395"/>
      <c r="SX90" s="395"/>
      <c r="SY90" s="395"/>
      <c r="SZ90" s="395"/>
      <c r="TA90" s="395"/>
      <c r="TB90" s="395"/>
      <c r="TC90" s="395"/>
      <c r="TD90" s="395"/>
      <c r="TE90" s="395"/>
      <c r="TF90" s="395"/>
      <c r="TG90" s="395"/>
      <c r="TH90" s="395"/>
      <c r="TI90" s="395"/>
      <c r="TJ90" s="395"/>
      <c r="TK90" s="395"/>
    </row>
    <row r="91" spans="2:531" ht="24.75" customHeight="1" x14ac:dyDescent="0.2">
      <c r="B91" s="284" t="str">
        <f t="shared" si="524"/>
        <v>山　内</v>
      </c>
      <c r="C91" s="284" t="str">
        <f t="shared" si="525"/>
        <v>内　方</v>
      </c>
      <c r="D91" s="284" t="str">
        <f t="shared" si="429"/>
        <v>平　澤</v>
      </c>
      <c r="E91" s="284" t="str">
        <f t="shared" si="430"/>
        <v>船　水</v>
      </c>
      <c r="F91" s="284" t="str">
        <f t="shared" si="431"/>
        <v>菅　野</v>
      </c>
      <c r="G91" s="284" t="str">
        <f t="shared" si="432"/>
        <v>金　山</v>
      </c>
      <c r="H91" s="284" t="str">
        <f t="shared" si="433"/>
        <v>荒　木</v>
      </c>
      <c r="I91" s="284" t="str">
        <f t="shared" si="434"/>
        <v>今　井</v>
      </c>
      <c r="J91" s="284" t="str">
        <f t="shared" si="435"/>
        <v>古　澤</v>
      </c>
      <c r="K91" s="284" t="str">
        <f t="shared" si="436"/>
        <v>平　松</v>
      </c>
      <c r="L91" s="284" t="str">
        <f t="shared" si="514"/>
        <v>中　嶋</v>
      </c>
      <c r="M91" s="284" t="str">
        <f t="shared" si="438"/>
        <v>藤　本</v>
      </c>
      <c r="N91" s="284" t="str">
        <f t="shared" si="439"/>
        <v>幸　岡</v>
      </c>
      <c r="O91" s="284" t="str">
        <f t="shared" si="440"/>
        <v>宮　地</v>
      </c>
      <c r="P91" s="284" t="str">
        <f t="shared" si="441"/>
        <v/>
      </c>
      <c r="Q91" s="284" t="str">
        <f t="shared" si="442"/>
        <v/>
      </c>
      <c r="R91" s="284" t="str">
        <f t="shared" si="443"/>
        <v/>
      </c>
      <c r="S91" s="284" t="str">
        <f t="shared" si="444"/>
        <v/>
      </c>
      <c r="T91" s="284" t="str">
        <f t="shared" si="445"/>
        <v/>
      </c>
      <c r="U91" s="284" t="str">
        <f t="shared" si="445"/>
        <v/>
      </c>
      <c r="V91" s="284" t="str">
        <f t="shared" si="515"/>
        <v/>
      </c>
      <c r="X91" s="284" t="str">
        <f t="shared" si="526"/>
        <v/>
      </c>
      <c r="Y91" s="284" t="str">
        <f t="shared" si="527"/>
        <v/>
      </c>
      <c r="Z91" s="284" t="str">
        <f t="shared" si="446"/>
        <v/>
      </c>
      <c r="AA91" s="284" t="str">
        <f t="shared" si="447"/>
        <v/>
      </c>
      <c r="AB91" s="284" t="str">
        <f t="shared" si="448"/>
        <v/>
      </c>
      <c r="AC91" s="284" t="str">
        <f t="shared" si="449"/>
        <v/>
      </c>
      <c r="AD91" s="284" t="str">
        <f t="shared" si="450"/>
        <v/>
      </c>
      <c r="AE91" s="284" t="str">
        <f t="shared" si="451"/>
        <v/>
      </c>
      <c r="AF91" s="284" t="str">
        <f t="shared" si="452"/>
        <v/>
      </c>
      <c r="AG91" s="284" t="str">
        <f t="shared" si="453"/>
        <v/>
      </c>
      <c r="AH91" s="284" t="str">
        <f t="shared" si="516"/>
        <v/>
      </c>
      <c r="AI91" s="284" t="str">
        <f t="shared" si="455"/>
        <v/>
      </c>
      <c r="AJ91" s="284" t="str">
        <f t="shared" si="456"/>
        <v/>
      </c>
      <c r="AK91" s="284" t="str">
        <f t="shared" si="457"/>
        <v/>
      </c>
      <c r="AL91" s="284" t="str">
        <f t="shared" si="458"/>
        <v/>
      </c>
      <c r="AM91" s="284" t="str">
        <f t="shared" si="459"/>
        <v/>
      </c>
      <c r="AN91" s="284" t="str">
        <f t="shared" si="460"/>
        <v/>
      </c>
      <c r="AO91" s="284" t="str">
        <f t="shared" si="461"/>
        <v/>
      </c>
      <c r="AP91" s="284" t="str">
        <f t="shared" si="462"/>
        <v/>
      </c>
      <c r="AQ91" s="284" t="str">
        <f t="shared" si="528"/>
        <v/>
      </c>
      <c r="AR91" s="284" t="str">
        <f t="shared" si="517"/>
        <v/>
      </c>
      <c r="AT91" s="284" t="str">
        <f t="shared" si="529"/>
        <v>山　内</v>
      </c>
      <c r="AU91" s="284" t="str">
        <f t="shared" si="530"/>
        <v>内　方</v>
      </c>
      <c r="AV91" s="284" t="str">
        <f t="shared" si="463"/>
        <v>平　澤</v>
      </c>
      <c r="AW91" s="284" t="str">
        <f t="shared" si="464"/>
        <v>船　水</v>
      </c>
      <c r="AX91" s="284" t="str">
        <f t="shared" si="465"/>
        <v>菅　野</v>
      </c>
      <c r="AY91" s="284" t="str">
        <f t="shared" si="466"/>
        <v>金　山</v>
      </c>
      <c r="AZ91" s="284" t="str">
        <f t="shared" si="467"/>
        <v>荒　木</v>
      </c>
      <c r="BA91" s="284" t="str">
        <f t="shared" si="468"/>
        <v>今　井</v>
      </c>
      <c r="BB91" s="284" t="str">
        <f t="shared" si="469"/>
        <v>平　岡</v>
      </c>
      <c r="BC91" s="284" t="str">
        <f t="shared" si="470"/>
        <v>古　澤</v>
      </c>
      <c r="BD91" s="284" t="str">
        <f t="shared" si="518"/>
        <v>髙比良</v>
      </c>
      <c r="BE91" s="284" t="str">
        <f t="shared" si="472"/>
        <v>平　松</v>
      </c>
      <c r="BF91" s="284" t="str">
        <f t="shared" si="473"/>
        <v>中　嶋</v>
      </c>
      <c r="BG91" s="284" t="str">
        <f t="shared" si="474"/>
        <v>藤　本</v>
      </c>
      <c r="BH91" s="284" t="str">
        <f t="shared" si="475"/>
        <v>幸　岡</v>
      </c>
      <c r="BI91" s="284" t="str">
        <f t="shared" si="476"/>
        <v>宮　地</v>
      </c>
      <c r="BJ91" s="284" t="str">
        <f t="shared" si="477"/>
        <v>西　山</v>
      </c>
      <c r="BK91" s="284" t="str">
        <f t="shared" si="478"/>
        <v/>
      </c>
      <c r="BL91" s="284" t="str">
        <f t="shared" si="479"/>
        <v/>
      </c>
      <c r="BM91" s="284" t="str">
        <f t="shared" si="531"/>
        <v/>
      </c>
      <c r="BN91" s="284" t="str">
        <f t="shared" si="519"/>
        <v/>
      </c>
      <c r="BP91" s="284" t="str">
        <f t="shared" si="532"/>
        <v/>
      </c>
      <c r="BQ91" s="284" t="str">
        <f t="shared" si="533"/>
        <v/>
      </c>
      <c r="BR91" s="284" t="str">
        <f t="shared" si="480"/>
        <v/>
      </c>
      <c r="BS91" s="284" t="str">
        <f t="shared" si="481"/>
        <v/>
      </c>
      <c r="BT91" s="284" t="str">
        <f t="shared" si="482"/>
        <v/>
      </c>
      <c r="BU91" s="284" t="str">
        <f t="shared" si="483"/>
        <v/>
      </c>
      <c r="BV91" s="284" t="str">
        <f t="shared" si="484"/>
        <v/>
      </c>
      <c r="BW91" s="284" t="str">
        <f t="shared" si="485"/>
        <v/>
      </c>
      <c r="BX91" s="284" t="str">
        <f t="shared" si="486"/>
        <v/>
      </c>
      <c r="BY91" s="284" t="str">
        <f t="shared" si="487"/>
        <v/>
      </c>
      <c r="BZ91" s="284" t="str">
        <f t="shared" si="520"/>
        <v/>
      </c>
      <c r="CA91" s="284" t="str">
        <f t="shared" si="489"/>
        <v/>
      </c>
      <c r="CB91" s="284" t="str">
        <f t="shared" si="490"/>
        <v/>
      </c>
      <c r="CC91" s="284" t="str">
        <f t="shared" si="491"/>
        <v/>
      </c>
      <c r="CD91" s="284" t="str">
        <f t="shared" si="492"/>
        <v/>
      </c>
      <c r="CE91" s="284" t="str">
        <f t="shared" si="493"/>
        <v/>
      </c>
      <c r="CF91" s="284" t="str">
        <f t="shared" si="494"/>
        <v/>
      </c>
      <c r="CG91" s="284" t="str">
        <f t="shared" si="495"/>
        <v/>
      </c>
      <c r="CH91" s="284" t="str">
        <f t="shared" si="496"/>
        <v/>
      </c>
      <c r="CI91" s="284" t="str">
        <f t="shared" si="534"/>
        <v/>
      </c>
      <c r="CJ91" s="284" t="str">
        <f t="shared" si="521"/>
        <v/>
      </c>
      <c r="CL91" s="284" t="str">
        <f t="shared" si="535"/>
        <v/>
      </c>
      <c r="CM91" s="284" t="str">
        <f t="shared" si="536"/>
        <v/>
      </c>
      <c r="CN91" s="284" t="str">
        <f t="shared" si="497"/>
        <v/>
      </c>
      <c r="CO91" s="284" t="str">
        <f t="shared" si="498"/>
        <v/>
      </c>
      <c r="CP91" s="284" t="str">
        <f t="shared" si="499"/>
        <v/>
      </c>
      <c r="CQ91" s="284" t="str">
        <f t="shared" si="500"/>
        <v/>
      </c>
      <c r="CR91" s="284" t="str">
        <f t="shared" si="501"/>
        <v/>
      </c>
      <c r="CS91" s="284" t="str">
        <f t="shared" si="502"/>
        <v/>
      </c>
      <c r="CT91" s="284" t="str">
        <f t="shared" si="503"/>
        <v/>
      </c>
      <c r="CU91" s="284" t="str">
        <f t="shared" si="504"/>
        <v/>
      </c>
      <c r="CV91" s="284" t="str">
        <f t="shared" si="522"/>
        <v/>
      </c>
      <c r="CW91" s="284" t="str">
        <f t="shared" si="506"/>
        <v/>
      </c>
      <c r="CX91" s="284" t="str">
        <f t="shared" si="507"/>
        <v/>
      </c>
      <c r="CY91" s="284" t="str">
        <f t="shared" si="508"/>
        <v/>
      </c>
      <c r="CZ91" s="284" t="str">
        <f t="shared" si="509"/>
        <v/>
      </c>
      <c r="DA91" s="284" t="str">
        <f t="shared" si="510"/>
        <v/>
      </c>
      <c r="DB91" s="284" t="str">
        <f t="shared" si="511"/>
        <v/>
      </c>
      <c r="DC91" s="284" t="str">
        <f t="shared" si="512"/>
        <v/>
      </c>
      <c r="DD91" s="284" t="str">
        <f t="shared" si="513"/>
        <v/>
      </c>
      <c r="DE91" s="284" t="str">
        <f t="shared" si="537"/>
        <v/>
      </c>
      <c r="DF91" s="284" t="str">
        <f t="shared" si="523"/>
        <v/>
      </c>
      <c r="HA91" s="162"/>
      <c r="HB91" s="199">
        <f>リスト!C90</f>
        <v>0</v>
      </c>
      <c r="HC91" s="111" t="str">
        <f>IF(リスト!D90="","",リスト!D90)</f>
        <v/>
      </c>
      <c r="HD91" s="111" t="str">
        <f>IF(リスト!F90="","",リスト!F90)</f>
        <v/>
      </c>
      <c r="HE91" s="111" t="str">
        <f>IF(リスト!E90="","",リスト!E90)</f>
        <v/>
      </c>
      <c r="HF91" s="202" t="str">
        <f>IF(リスト!G90="","",リスト!G90)</f>
        <v/>
      </c>
      <c r="HG91" s="77" t="str">
        <f>IF(リスト!H90="","",リスト!H90)</f>
        <v>東大阪</v>
      </c>
      <c r="HH91" s="77" t="str">
        <f>IF(リスト!I90="","",リスト!I90)</f>
        <v/>
      </c>
      <c r="HI91" s="77" t="str">
        <f>IF(リスト!J90="","",リスト!J90)</f>
        <v>永　和</v>
      </c>
      <c r="HJ91" s="77" t="str">
        <f>IF(リスト!K90="","",リスト!K90)</f>
        <v/>
      </c>
      <c r="HK91" s="77" t="str">
        <f>IF(リスト!L90="","",リスト!L90)</f>
        <v/>
      </c>
      <c r="HL91" s="77" t="str">
        <f>IF(リスト!M90="","",リスト!M90)</f>
        <v/>
      </c>
      <c r="HM91" s="77" t="str">
        <f>IF(リスト!N90="","",リスト!N90)</f>
        <v/>
      </c>
      <c r="HN91" s="77" t="str">
        <f>IF(リスト!O90="","",リスト!O90)</f>
        <v/>
      </c>
      <c r="HO91" s="460" t="str">
        <f>IF(リスト!P90="","",リスト!P90)</f>
        <v/>
      </c>
      <c r="IV91" s="395"/>
      <c r="IW91" s="395"/>
      <c r="IX91" s="395"/>
      <c r="IY91" s="395"/>
      <c r="IZ91" s="395"/>
      <c r="JA91" s="395"/>
      <c r="JB91" s="395"/>
      <c r="JC91" s="395"/>
      <c r="JD91" s="395"/>
      <c r="JE91" s="395"/>
      <c r="JF91" s="395"/>
      <c r="JG91" s="395"/>
      <c r="JH91" s="395"/>
      <c r="JI91" s="395"/>
      <c r="JJ91" s="395"/>
      <c r="JK91" s="395"/>
      <c r="JL91" s="395"/>
      <c r="JM91" s="395"/>
      <c r="JN91" s="395"/>
      <c r="JO91" s="395"/>
      <c r="JP91" s="395"/>
      <c r="JQ91" s="395"/>
      <c r="JR91" s="395"/>
      <c r="JS91" s="395"/>
      <c r="JT91" s="395"/>
      <c r="JU91" s="395"/>
      <c r="JV91" s="395"/>
      <c r="JW91" s="395"/>
      <c r="JX91" s="395"/>
      <c r="JY91" s="395"/>
      <c r="JZ91" s="395"/>
      <c r="KA91" s="395"/>
      <c r="KB91" s="395"/>
      <c r="KC91" s="395"/>
      <c r="KD91" s="395"/>
      <c r="KE91" s="395"/>
      <c r="KF91" s="395"/>
      <c r="KG91" s="395"/>
      <c r="KH91" s="395"/>
      <c r="KI91" s="395"/>
      <c r="KJ91" s="395"/>
      <c r="KK91" s="395"/>
      <c r="KL91" s="395"/>
      <c r="KM91" s="395"/>
      <c r="KN91" s="395"/>
      <c r="KO91" s="395"/>
      <c r="KP91" s="395"/>
      <c r="KQ91" s="395"/>
      <c r="KR91" s="395"/>
      <c r="KS91" s="395"/>
      <c r="KT91" s="395"/>
      <c r="KU91" s="395"/>
      <c r="KV91" s="395"/>
      <c r="KW91" s="395"/>
      <c r="KX91" s="395"/>
      <c r="KY91" s="395"/>
      <c r="KZ91" s="395"/>
      <c r="LA91" s="395"/>
      <c r="LB91" s="395"/>
      <c r="LC91" s="395"/>
      <c r="LD91" s="395"/>
      <c r="LE91" s="395"/>
      <c r="LF91" s="395"/>
      <c r="LG91" s="395"/>
      <c r="LH91" s="395"/>
      <c r="LI91" s="395"/>
      <c r="LJ91" s="395"/>
      <c r="LK91" s="395"/>
      <c r="LL91" s="395"/>
      <c r="LM91" s="395"/>
      <c r="LN91" s="395"/>
      <c r="LO91" s="395"/>
      <c r="LP91" s="395"/>
      <c r="LQ91" s="395"/>
      <c r="LR91" s="395"/>
      <c r="LS91" s="395"/>
      <c r="LT91" s="395"/>
      <c r="LU91" s="395"/>
      <c r="LV91" s="395"/>
      <c r="LW91" s="395"/>
      <c r="LX91" s="395"/>
      <c r="LY91" s="395"/>
      <c r="LZ91" s="395"/>
      <c r="MA91" s="395"/>
      <c r="MB91" s="395"/>
      <c r="MC91" s="395"/>
      <c r="MD91" s="395"/>
      <c r="ME91" s="395"/>
      <c r="MF91" s="395"/>
      <c r="MG91" s="395"/>
      <c r="MH91" s="395"/>
      <c r="MI91" s="395"/>
      <c r="MJ91" s="395"/>
      <c r="MK91" s="395"/>
      <c r="ML91" s="395"/>
      <c r="MM91" s="395"/>
      <c r="MN91" s="395"/>
      <c r="MO91" s="395"/>
      <c r="MP91" s="395"/>
      <c r="MQ91" s="395"/>
      <c r="MR91" s="395"/>
      <c r="MS91" s="395"/>
      <c r="MT91" s="395"/>
      <c r="MU91" s="395"/>
      <c r="MV91" s="395"/>
      <c r="MW91" s="395"/>
      <c r="MX91" s="395"/>
      <c r="MY91" s="395"/>
      <c r="MZ91" s="395"/>
      <c r="NA91" s="395"/>
      <c r="NB91" s="395"/>
      <c r="NC91" s="395"/>
      <c r="ND91" s="395"/>
      <c r="NE91" s="395"/>
      <c r="NF91" s="395"/>
      <c r="NG91" s="395"/>
      <c r="NH91" s="395"/>
      <c r="NI91" s="395"/>
      <c r="NJ91" s="395"/>
      <c r="NK91" s="395"/>
      <c r="NL91" s="395"/>
      <c r="NM91" s="395"/>
      <c r="NN91" s="395"/>
      <c r="NO91" s="395"/>
      <c r="NP91" s="395"/>
      <c r="NQ91" s="395"/>
      <c r="NR91" s="395"/>
      <c r="NS91" s="395"/>
      <c r="NT91" s="395"/>
      <c r="NU91" s="395"/>
      <c r="NV91" s="395"/>
      <c r="NW91" s="395"/>
      <c r="NX91" s="395"/>
      <c r="NY91" s="395"/>
      <c r="NZ91" s="395"/>
      <c r="OA91" s="395"/>
      <c r="OB91" s="395"/>
      <c r="OC91" s="395"/>
      <c r="OD91" s="395"/>
      <c r="OE91" s="395"/>
      <c r="OF91" s="395"/>
      <c r="OG91" s="395"/>
      <c r="OH91" s="395"/>
      <c r="OI91" s="395"/>
      <c r="OJ91" s="395"/>
      <c r="OK91" s="395"/>
      <c r="OL91" s="395"/>
      <c r="OM91" s="395"/>
      <c r="ON91" s="395"/>
      <c r="OO91" s="395"/>
      <c r="OP91" s="395"/>
      <c r="OQ91" s="395"/>
      <c r="OR91" s="395"/>
      <c r="OS91" s="395"/>
      <c r="OT91" s="395"/>
      <c r="OU91" s="395"/>
      <c r="OV91" s="395"/>
      <c r="OW91" s="395"/>
      <c r="OX91" s="395"/>
      <c r="OY91" s="395"/>
      <c r="OZ91" s="395"/>
      <c r="PA91" s="395"/>
      <c r="PB91" s="395"/>
      <c r="PC91" s="395"/>
      <c r="PD91" s="395"/>
      <c r="PE91" s="395"/>
      <c r="PF91" s="395"/>
      <c r="PG91" s="395"/>
      <c r="PH91" s="395"/>
      <c r="PI91" s="395"/>
      <c r="PJ91" s="395"/>
      <c r="PK91" s="395"/>
      <c r="PL91" s="395"/>
      <c r="PM91" s="395"/>
      <c r="PN91" s="395"/>
      <c r="PO91" s="395"/>
      <c r="PP91" s="395"/>
      <c r="PQ91" s="395"/>
      <c r="PR91" s="395"/>
      <c r="PS91" s="395"/>
      <c r="PT91" s="395"/>
      <c r="PU91" s="395"/>
      <c r="PV91" s="395"/>
      <c r="PW91" s="395"/>
      <c r="PX91" s="395"/>
      <c r="PY91" s="395"/>
      <c r="PZ91" s="395"/>
      <c r="QA91" s="395"/>
      <c r="QB91" s="395"/>
      <c r="QC91" s="395"/>
      <c r="QD91" s="395"/>
      <c r="QE91" s="395"/>
      <c r="QF91" s="395"/>
      <c r="QG91" s="395"/>
      <c r="QH91" s="395"/>
      <c r="QI91" s="395"/>
      <c r="QJ91" s="395"/>
      <c r="QK91" s="395"/>
      <c r="QL91" s="395"/>
      <c r="QM91" s="395"/>
      <c r="QN91" s="395"/>
      <c r="QO91" s="395"/>
      <c r="QP91" s="395"/>
      <c r="QQ91" s="395"/>
      <c r="QR91" s="395"/>
      <c r="QS91" s="395"/>
      <c r="QT91" s="395"/>
      <c r="QU91" s="395"/>
      <c r="QV91" s="395"/>
      <c r="QW91" s="395"/>
      <c r="QX91" s="395"/>
      <c r="QY91" s="395"/>
      <c r="QZ91" s="395"/>
      <c r="RA91" s="395"/>
      <c r="RB91" s="395"/>
      <c r="RC91" s="395"/>
      <c r="RD91" s="395"/>
      <c r="RE91" s="395"/>
      <c r="RF91" s="395"/>
      <c r="RG91" s="395"/>
      <c r="RH91" s="395"/>
      <c r="RI91" s="395"/>
      <c r="RJ91" s="395"/>
      <c r="RK91" s="395"/>
      <c r="RL91" s="395"/>
      <c r="RM91" s="395"/>
      <c r="RN91" s="395"/>
      <c r="RO91" s="395"/>
      <c r="RP91" s="395"/>
      <c r="RQ91" s="395"/>
      <c r="RR91" s="395"/>
      <c r="RS91" s="395"/>
      <c r="RT91" s="395"/>
      <c r="RU91" s="395"/>
      <c r="RV91" s="395"/>
      <c r="RW91" s="395"/>
      <c r="RX91" s="395"/>
      <c r="RY91" s="395"/>
      <c r="RZ91" s="395"/>
      <c r="SA91" s="395"/>
      <c r="SB91" s="395"/>
      <c r="SC91" s="395"/>
      <c r="SD91" s="395"/>
      <c r="SE91" s="395"/>
      <c r="SF91" s="395"/>
      <c r="SG91" s="395"/>
      <c r="SH91" s="395"/>
      <c r="SI91" s="395"/>
      <c r="SJ91" s="395"/>
      <c r="SK91" s="395"/>
      <c r="SL91" s="395"/>
      <c r="SM91" s="395"/>
      <c r="SN91" s="395"/>
      <c r="SO91" s="395"/>
      <c r="SP91" s="395"/>
      <c r="SQ91" s="395"/>
      <c r="SR91" s="395"/>
      <c r="SS91" s="395"/>
      <c r="ST91" s="395"/>
      <c r="SU91" s="395"/>
      <c r="SV91" s="395"/>
      <c r="SW91" s="395"/>
      <c r="SX91" s="395"/>
      <c r="SY91" s="395"/>
      <c r="SZ91" s="395"/>
      <c r="TA91" s="395"/>
      <c r="TB91" s="395"/>
      <c r="TC91" s="395"/>
      <c r="TD91" s="395"/>
      <c r="TE91" s="395"/>
      <c r="TF91" s="395"/>
      <c r="TG91" s="395"/>
      <c r="TH91" s="395"/>
      <c r="TI91" s="395"/>
      <c r="TJ91" s="395"/>
      <c r="TK91" s="395"/>
    </row>
    <row r="92" spans="2:531" ht="24.75" customHeight="1" x14ac:dyDescent="0.2">
      <c r="B92" s="284" t="str">
        <f t="shared" si="524"/>
        <v>山　内</v>
      </c>
      <c r="C92" s="284" t="str">
        <f t="shared" si="525"/>
        <v>内　方</v>
      </c>
      <c r="D92" s="284" t="str">
        <f t="shared" si="429"/>
        <v>平　澤</v>
      </c>
      <c r="E92" s="284" t="str">
        <f t="shared" si="430"/>
        <v>船　水</v>
      </c>
      <c r="F92" s="284" t="str">
        <f t="shared" si="431"/>
        <v>菅　野</v>
      </c>
      <c r="G92" s="284" t="str">
        <f t="shared" si="432"/>
        <v>金　山</v>
      </c>
      <c r="H92" s="284" t="str">
        <f t="shared" si="433"/>
        <v>荒　木</v>
      </c>
      <c r="I92" s="284" t="str">
        <f t="shared" si="434"/>
        <v>今　井</v>
      </c>
      <c r="J92" s="284" t="str">
        <f t="shared" si="435"/>
        <v>古　澤</v>
      </c>
      <c r="K92" s="284" t="str">
        <f t="shared" si="436"/>
        <v>平　松</v>
      </c>
      <c r="L92" s="284" t="str">
        <f t="shared" si="514"/>
        <v>中　嶋</v>
      </c>
      <c r="M92" s="284" t="str">
        <f t="shared" si="438"/>
        <v>藤　本</v>
      </c>
      <c r="N92" s="284" t="str">
        <f t="shared" si="439"/>
        <v>幸　岡</v>
      </c>
      <c r="O92" s="284" t="str">
        <f t="shared" si="440"/>
        <v>宮　地</v>
      </c>
      <c r="P92" s="284" t="str">
        <f t="shared" si="441"/>
        <v/>
      </c>
      <c r="Q92" s="284" t="str">
        <f t="shared" si="442"/>
        <v/>
      </c>
      <c r="R92" s="284" t="str">
        <f t="shared" si="443"/>
        <v/>
      </c>
      <c r="S92" s="284" t="str">
        <f t="shared" si="444"/>
        <v/>
      </c>
      <c r="T92" s="284" t="str">
        <f t="shared" si="445"/>
        <v/>
      </c>
      <c r="U92" s="284" t="str">
        <f t="shared" si="445"/>
        <v/>
      </c>
      <c r="V92" s="284" t="str">
        <f t="shared" si="515"/>
        <v/>
      </c>
      <c r="X92" s="284" t="str">
        <f t="shared" si="526"/>
        <v/>
      </c>
      <c r="Y92" s="284" t="str">
        <f t="shared" si="527"/>
        <v/>
      </c>
      <c r="Z92" s="284" t="str">
        <f t="shared" si="446"/>
        <v/>
      </c>
      <c r="AA92" s="284" t="str">
        <f t="shared" si="447"/>
        <v/>
      </c>
      <c r="AB92" s="284" t="str">
        <f t="shared" si="448"/>
        <v/>
      </c>
      <c r="AC92" s="284" t="str">
        <f t="shared" si="449"/>
        <v/>
      </c>
      <c r="AD92" s="284" t="str">
        <f t="shared" si="450"/>
        <v/>
      </c>
      <c r="AE92" s="284" t="str">
        <f t="shared" si="451"/>
        <v/>
      </c>
      <c r="AF92" s="284" t="str">
        <f t="shared" si="452"/>
        <v/>
      </c>
      <c r="AG92" s="284" t="str">
        <f t="shared" si="453"/>
        <v/>
      </c>
      <c r="AH92" s="284" t="str">
        <f t="shared" si="516"/>
        <v/>
      </c>
      <c r="AI92" s="284" t="str">
        <f t="shared" si="455"/>
        <v/>
      </c>
      <c r="AJ92" s="284" t="str">
        <f t="shared" si="456"/>
        <v/>
      </c>
      <c r="AK92" s="284" t="str">
        <f t="shared" si="457"/>
        <v/>
      </c>
      <c r="AL92" s="284" t="str">
        <f t="shared" si="458"/>
        <v/>
      </c>
      <c r="AM92" s="284" t="str">
        <f t="shared" si="459"/>
        <v/>
      </c>
      <c r="AN92" s="284" t="str">
        <f t="shared" si="460"/>
        <v/>
      </c>
      <c r="AO92" s="284" t="str">
        <f t="shared" si="461"/>
        <v/>
      </c>
      <c r="AP92" s="284" t="str">
        <f t="shared" si="462"/>
        <v/>
      </c>
      <c r="AQ92" s="284" t="str">
        <f t="shared" si="528"/>
        <v/>
      </c>
      <c r="AR92" s="284" t="str">
        <f t="shared" si="517"/>
        <v/>
      </c>
      <c r="AT92" s="284" t="str">
        <f t="shared" si="529"/>
        <v>山　内</v>
      </c>
      <c r="AU92" s="284" t="str">
        <f t="shared" si="530"/>
        <v>内　方</v>
      </c>
      <c r="AV92" s="284" t="str">
        <f t="shared" si="463"/>
        <v>平　澤</v>
      </c>
      <c r="AW92" s="284" t="str">
        <f t="shared" si="464"/>
        <v>船　水</v>
      </c>
      <c r="AX92" s="284" t="str">
        <f t="shared" si="465"/>
        <v>菅　野</v>
      </c>
      <c r="AY92" s="284" t="str">
        <f t="shared" si="466"/>
        <v>金　山</v>
      </c>
      <c r="AZ92" s="284" t="str">
        <f t="shared" si="467"/>
        <v>荒　木</v>
      </c>
      <c r="BA92" s="284" t="str">
        <f t="shared" si="468"/>
        <v>今　井</v>
      </c>
      <c r="BB92" s="284" t="str">
        <f t="shared" si="469"/>
        <v>平　岡</v>
      </c>
      <c r="BC92" s="284" t="str">
        <f t="shared" si="470"/>
        <v>古　澤</v>
      </c>
      <c r="BD92" s="284" t="str">
        <f t="shared" si="518"/>
        <v>髙比良</v>
      </c>
      <c r="BE92" s="284" t="str">
        <f t="shared" si="472"/>
        <v>平　松</v>
      </c>
      <c r="BF92" s="284" t="str">
        <f t="shared" si="473"/>
        <v>中　嶋</v>
      </c>
      <c r="BG92" s="284" t="str">
        <f t="shared" si="474"/>
        <v>藤　本</v>
      </c>
      <c r="BH92" s="284" t="str">
        <f t="shared" si="475"/>
        <v>幸　岡</v>
      </c>
      <c r="BI92" s="284" t="str">
        <f t="shared" si="476"/>
        <v>宮　地</v>
      </c>
      <c r="BJ92" s="284" t="str">
        <f t="shared" si="477"/>
        <v>西　山</v>
      </c>
      <c r="BK92" s="284" t="str">
        <f t="shared" si="478"/>
        <v/>
      </c>
      <c r="BL92" s="284" t="str">
        <f t="shared" si="479"/>
        <v/>
      </c>
      <c r="BM92" s="284" t="str">
        <f t="shared" si="531"/>
        <v/>
      </c>
      <c r="BN92" s="284" t="str">
        <f t="shared" si="519"/>
        <v/>
      </c>
      <c r="BP92" s="284" t="str">
        <f t="shared" si="532"/>
        <v/>
      </c>
      <c r="BQ92" s="284" t="str">
        <f t="shared" si="533"/>
        <v/>
      </c>
      <c r="BR92" s="284" t="str">
        <f t="shared" si="480"/>
        <v/>
      </c>
      <c r="BS92" s="284" t="str">
        <f t="shared" si="481"/>
        <v/>
      </c>
      <c r="BT92" s="284" t="str">
        <f t="shared" si="482"/>
        <v/>
      </c>
      <c r="BU92" s="284" t="str">
        <f t="shared" si="483"/>
        <v/>
      </c>
      <c r="BV92" s="284" t="str">
        <f t="shared" si="484"/>
        <v/>
      </c>
      <c r="BW92" s="284" t="str">
        <f t="shared" si="485"/>
        <v/>
      </c>
      <c r="BX92" s="284" t="str">
        <f t="shared" si="486"/>
        <v/>
      </c>
      <c r="BY92" s="284" t="str">
        <f t="shared" si="487"/>
        <v/>
      </c>
      <c r="BZ92" s="284" t="str">
        <f t="shared" si="520"/>
        <v/>
      </c>
      <c r="CA92" s="284" t="str">
        <f t="shared" si="489"/>
        <v/>
      </c>
      <c r="CB92" s="284" t="str">
        <f t="shared" si="490"/>
        <v/>
      </c>
      <c r="CC92" s="284" t="str">
        <f t="shared" si="491"/>
        <v/>
      </c>
      <c r="CD92" s="284" t="str">
        <f t="shared" si="492"/>
        <v/>
      </c>
      <c r="CE92" s="284" t="str">
        <f t="shared" si="493"/>
        <v/>
      </c>
      <c r="CF92" s="284" t="str">
        <f t="shared" si="494"/>
        <v/>
      </c>
      <c r="CG92" s="284" t="str">
        <f t="shared" si="495"/>
        <v/>
      </c>
      <c r="CH92" s="284" t="str">
        <f t="shared" si="496"/>
        <v/>
      </c>
      <c r="CI92" s="284" t="str">
        <f t="shared" si="534"/>
        <v/>
      </c>
      <c r="CJ92" s="284" t="str">
        <f t="shared" si="521"/>
        <v/>
      </c>
      <c r="CL92" s="284" t="str">
        <f t="shared" si="535"/>
        <v/>
      </c>
      <c r="CM92" s="284" t="str">
        <f t="shared" si="536"/>
        <v/>
      </c>
      <c r="CN92" s="284" t="str">
        <f t="shared" si="497"/>
        <v/>
      </c>
      <c r="CO92" s="284" t="str">
        <f t="shared" si="498"/>
        <v/>
      </c>
      <c r="CP92" s="284" t="str">
        <f t="shared" si="499"/>
        <v/>
      </c>
      <c r="CQ92" s="284" t="str">
        <f t="shared" si="500"/>
        <v/>
      </c>
      <c r="CR92" s="284" t="str">
        <f t="shared" si="501"/>
        <v/>
      </c>
      <c r="CS92" s="284" t="str">
        <f t="shared" si="502"/>
        <v/>
      </c>
      <c r="CT92" s="284" t="str">
        <f t="shared" si="503"/>
        <v/>
      </c>
      <c r="CU92" s="284" t="str">
        <f t="shared" si="504"/>
        <v/>
      </c>
      <c r="CV92" s="284" t="str">
        <f t="shared" si="522"/>
        <v/>
      </c>
      <c r="CW92" s="284" t="str">
        <f t="shared" si="506"/>
        <v/>
      </c>
      <c r="CX92" s="284" t="str">
        <f t="shared" si="507"/>
        <v/>
      </c>
      <c r="CY92" s="284" t="str">
        <f t="shared" si="508"/>
        <v/>
      </c>
      <c r="CZ92" s="284" t="str">
        <f t="shared" si="509"/>
        <v/>
      </c>
      <c r="DA92" s="284" t="str">
        <f t="shared" si="510"/>
        <v/>
      </c>
      <c r="DB92" s="284" t="str">
        <f t="shared" si="511"/>
        <v/>
      </c>
      <c r="DC92" s="284" t="str">
        <f t="shared" si="512"/>
        <v/>
      </c>
      <c r="DD92" s="284" t="str">
        <f t="shared" si="513"/>
        <v/>
      </c>
      <c r="DE92" s="284" t="str">
        <f t="shared" si="537"/>
        <v/>
      </c>
      <c r="DF92" s="284" t="str">
        <f t="shared" si="523"/>
        <v/>
      </c>
      <c r="HA92" s="162"/>
      <c r="HB92" s="199">
        <f>リスト!C91</f>
        <v>0</v>
      </c>
      <c r="HC92" s="111" t="str">
        <f>IF(リスト!D91="","",リスト!D91)</f>
        <v/>
      </c>
      <c r="HD92" s="111" t="str">
        <f>IF(リスト!F91="","",リスト!F91)</f>
        <v/>
      </c>
      <c r="HE92" s="111" t="str">
        <f>IF(リスト!E91="","",リスト!E91)</f>
        <v/>
      </c>
      <c r="HF92" s="202" t="str">
        <f>IF(リスト!G91="","",リスト!G91)</f>
        <v/>
      </c>
      <c r="HG92" s="459" t="str">
        <f>IF(リスト!H91="","",リスト!H91)</f>
        <v/>
      </c>
      <c r="HH92" s="77" t="str">
        <f>IF(リスト!I91="","",リスト!I91)</f>
        <v/>
      </c>
      <c r="HI92" s="77" t="str">
        <f>IF(リスト!J91="","",リスト!J91)</f>
        <v>石　切</v>
      </c>
      <c r="HJ92" s="77" t="str">
        <f>IF(リスト!K91="","",リスト!K91)</f>
        <v/>
      </c>
      <c r="HK92" s="77" t="str">
        <f>IF(リスト!L91="","",リスト!L91)</f>
        <v/>
      </c>
      <c r="HL92" s="77" t="str">
        <f>IF(リスト!M91="","",リスト!M91)</f>
        <v/>
      </c>
      <c r="HM92" s="77" t="str">
        <f>IF(リスト!N91="","",リスト!N91)</f>
        <v/>
      </c>
      <c r="HN92" s="77" t="str">
        <f>IF(リスト!O91="","",リスト!O91)</f>
        <v/>
      </c>
      <c r="HO92" s="460" t="str">
        <f>IF(リスト!P91="","",リスト!P91)</f>
        <v/>
      </c>
      <c r="IV92" s="395"/>
      <c r="IW92" s="395"/>
      <c r="IX92" s="395"/>
      <c r="IY92" s="395"/>
      <c r="IZ92" s="395"/>
      <c r="JA92" s="395"/>
      <c r="JB92" s="395"/>
      <c r="JC92" s="395"/>
      <c r="JD92" s="395"/>
      <c r="JE92" s="395"/>
      <c r="JF92" s="395"/>
      <c r="JG92" s="395"/>
      <c r="JH92" s="395"/>
      <c r="JI92" s="395"/>
      <c r="JJ92" s="395"/>
      <c r="JK92" s="395"/>
      <c r="JL92" s="395"/>
      <c r="JM92" s="395"/>
      <c r="JN92" s="395"/>
      <c r="JO92" s="395"/>
      <c r="JP92" s="395"/>
      <c r="JQ92" s="395"/>
      <c r="JR92" s="395"/>
      <c r="JS92" s="395"/>
      <c r="JT92" s="395"/>
      <c r="JU92" s="395"/>
      <c r="JV92" s="395"/>
      <c r="JW92" s="395"/>
      <c r="JX92" s="395"/>
      <c r="JY92" s="395"/>
      <c r="JZ92" s="395"/>
      <c r="KA92" s="395"/>
      <c r="KB92" s="395"/>
      <c r="KC92" s="395"/>
      <c r="KD92" s="395"/>
      <c r="KE92" s="395"/>
      <c r="KF92" s="395"/>
      <c r="KG92" s="395"/>
      <c r="KH92" s="395"/>
      <c r="KI92" s="395"/>
      <c r="KJ92" s="395"/>
      <c r="KK92" s="395"/>
      <c r="KL92" s="395"/>
      <c r="KM92" s="395"/>
      <c r="KN92" s="395"/>
      <c r="KO92" s="395"/>
      <c r="KP92" s="395"/>
      <c r="KQ92" s="395"/>
      <c r="KR92" s="395"/>
      <c r="KS92" s="395"/>
      <c r="KT92" s="395"/>
      <c r="KU92" s="395"/>
      <c r="KV92" s="395"/>
      <c r="KW92" s="395"/>
      <c r="KX92" s="395"/>
      <c r="KY92" s="395"/>
      <c r="KZ92" s="395"/>
      <c r="LA92" s="395"/>
      <c r="LB92" s="395"/>
      <c r="LC92" s="395"/>
      <c r="LD92" s="395"/>
      <c r="LE92" s="395"/>
      <c r="LF92" s="395"/>
      <c r="LG92" s="395"/>
      <c r="LH92" s="395"/>
      <c r="LI92" s="395"/>
      <c r="LJ92" s="395"/>
      <c r="LK92" s="395"/>
      <c r="LL92" s="395"/>
      <c r="LM92" s="395"/>
      <c r="LN92" s="395"/>
      <c r="LO92" s="395"/>
      <c r="LP92" s="395"/>
      <c r="LQ92" s="395"/>
      <c r="LR92" s="395"/>
      <c r="LS92" s="395"/>
      <c r="LT92" s="395"/>
      <c r="LU92" s="395"/>
      <c r="LV92" s="395"/>
      <c r="LW92" s="395"/>
      <c r="LX92" s="395"/>
      <c r="LY92" s="395"/>
      <c r="LZ92" s="395"/>
      <c r="MA92" s="395"/>
      <c r="MB92" s="395"/>
      <c r="MC92" s="395"/>
      <c r="MD92" s="395"/>
      <c r="ME92" s="395"/>
      <c r="MF92" s="395"/>
      <c r="MG92" s="395"/>
      <c r="MH92" s="395"/>
      <c r="MI92" s="395"/>
      <c r="MJ92" s="395"/>
      <c r="MK92" s="395"/>
      <c r="ML92" s="395"/>
      <c r="MM92" s="395"/>
      <c r="MN92" s="395"/>
      <c r="MO92" s="395"/>
      <c r="MP92" s="395"/>
      <c r="MQ92" s="395"/>
      <c r="MR92" s="395"/>
      <c r="MS92" s="395"/>
      <c r="MT92" s="395"/>
      <c r="MU92" s="395"/>
      <c r="MV92" s="395"/>
      <c r="MW92" s="395"/>
      <c r="MX92" s="395"/>
      <c r="MY92" s="395"/>
      <c r="MZ92" s="395"/>
      <c r="NA92" s="395"/>
      <c r="NB92" s="395"/>
      <c r="NC92" s="395"/>
      <c r="ND92" s="395"/>
      <c r="NE92" s="395"/>
      <c r="NF92" s="395"/>
      <c r="NG92" s="395"/>
      <c r="NH92" s="395"/>
      <c r="NI92" s="395"/>
      <c r="NJ92" s="395"/>
      <c r="NK92" s="395"/>
      <c r="NL92" s="395"/>
      <c r="NM92" s="395"/>
      <c r="NN92" s="395"/>
      <c r="NO92" s="395"/>
      <c r="NP92" s="395"/>
      <c r="NQ92" s="395"/>
      <c r="NR92" s="395"/>
      <c r="NS92" s="395"/>
      <c r="NT92" s="395"/>
      <c r="NU92" s="395"/>
      <c r="NV92" s="395"/>
      <c r="NW92" s="395"/>
      <c r="NX92" s="395"/>
      <c r="NY92" s="395"/>
      <c r="NZ92" s="395"/>
      <c r="OA92" s="395"/>
      <c r="OB92" s="395"/>
      <c r="OC92" s="395"/>
      <c r="OD92" s="395"/>
      <c r="OE92" s="395"/>
      <c r="OF92" s="395"/>
      <c r="OG92" s="395"/>
      <c r="OH92" s="395"/>
      <c r="OI92" s="395"/>
      <c r="OJ92" s="395"/>
      <c r="OK92" s="395"/>
      <c r="OL92" s="395"/>
      <c r="OM92" s="395"/>
      <c r="ON92" s="395"/>
      <c r="OO92" s="395"/>
      <c r="OP92" s="395"/>
      <c r="OQ92" s="395"/>
      <c r="OR92" s="395"/>
      <c r="OS92" s="395"/>
      <c r="OT92" s="395"/>
      <c r="OU92" s="395"/>
      <c r="OV92" s="395"/>
      <c r="OW92" s="395"/>
      <c r="OX92" s="395"/>
      <c r="OY92" s="395"/>
      <c r="OZ92" s="395"/>
      <c r="PA92" s="395"/>
      <c r="PB92" s="395"/>
      <c r="PC92" s="395"/>
      <c r="PD92" s="395"/>
      <c r="PE92" s="395"/>
      <c r="PF92" s="395"/>
      <c r="PG92" s="395"/>
      <c r="PH92" s="395"/>
      <c r="PI92" s="395"/>
      <c r="PJ92" s="395"/>
      <c r="PK92" s="395"/>
      <c r="PL92" s="395"/>
      <c r="PM92" s="395"/>
      <c r="PN92" s="395"/>
      <c r="PO92" s="395"/>
      <c r="PP92" s="395"/>
      <c r="PQ92" s="395"/>
      <c r="PR92" s="395"/>
      <c r="PS92" s="395"/>
      <c r="PT92" s="395"/>
      <c r="PU92" s="395"/>
      <c r="PV92" s="395"/>
      <c r="PW92" s="395"/>
      <c r="PX92" s="395"/>
      <c r="PY92" s="395"/>
      <c r="PZ92" s="395"/>
      <c r="QA92" s="395"/>
      <c r="QB92" s="395"/>
      <c r="QC92" s="395"/>
      <c r="QD92" s="395"/>
      <c r="QE92" s="395"/>
      <c r="QF92" s="395"/>
      <c r="QG92" s="395"/>
      <c r="QH92" s="395"/>
      <c r="QI92" s="395"/>
      <c r="QJ92" s="395"/>
      <c r="QK92" s="395"/>
      <c r="QL92" s="395"/>
      <c r="QM92" s="395"/>
      <c r="QN92" s="395"/>
      <c r="QO92" s="395"/>
      <c r="QP92" s="395"/>
      <c r="QQ92" s="395"/>
      <c r="QR92" s="395"/>
      <c r="QS92" s="395"/>
      <c r="QT92" s="395"/>
      <c r="QU92" s="395"/>
      <c r="QV92" s="395"/>
      <c r="QW92" s="395"/>
      <c r="QX92" s="395"/>
      <c r="QY92" s="395"/>
      <c r="QZ92" s="395"/>
      <c r="RA92" s="395"/>
      <c r="RB92" s="395"/>
      <c r="RC92" s="395"/>
      <c r="RD92" s="395"/>
      <c r="RE92" s="395"/>
      <c r="RF92" s="395"/>
      <c r="RG92" s="395"/>
      <c r="RH92" s="395"/>
      <c r="RI92" s="395"/>
      <c r="RJ92" s="395"/>
      <c r="RK92" s="395"/>
      <c r="RL92" s="395"/>
      <c r="RM92" s="395"/>
      <c r="RN92" s="395"/>
      <c r="RO92" s="395"/>
      <c r="RP92" s="395"/>
      <c r="RQ92" s="395"/>
      <c r="RR92" s="395"/>
      <c r="RS92" s="395"/>
      <c r="RT92" s="395"/>
      <c r="RU92" s="395"/>
      <c r="RV92" s="395"/>
      <c r="RW92" s="395"/>
      <c r="RX92" s="395"/>
      <c r="RY92" s="395"/>
      <c r="RZ92" s="395"/>
      <c r="SA92" s="395"/>
      <c r="SB92" s="395"/>
      <c r="SC92" s="395"/>
      <c r="SD92" s="395"/>
      <c r="SE92" s="395"/>
      <c r="SF92" s="395"/>
      <c r="SG92" s="395"/>
      <c r="SH92" s="395"/>
      <c r="SI92" s="395"/>
      <c r="SJ92" s="395"/>
      <c r="SK92" s="395"/>
      <c r="SL92" s="395"/>
      <c r="SM92" s="395"/>
      <c r="SN92" s="395"/>
      <c r="SO92" s="395"/>
      <c r="SP92" s="395"/>
      <c r="SQ92" s="395"/>
      <c r="SR92" s="395"/>
      <c r="SS92" s="395"/>
      <c r="ST92" s="395"/>
      <c r="SU92" s="395"/>
      <c r="SV92" s="395"/>
      <c r="SW92" s="395"/>
      <c r="SX92" s="395"/>
      <c r="SY92" s="395"/>
      <c r="SZ92" s="395"/>
      <c r="TA92" s="395"/>
      <c r="TB92" s="395"/>
      <c r="TC92" s="395"/>
      <c r="TD92" s="395"/>
      <c r="TE92" s="395"/>
      <c r="TF92" s="395"/>
      <c r="TG92" s="395"/>
      <c r="TH92" s="395"/>
      <c r="TI92" s="395"/>
      <c r="TJ92" s="395"/>
      <c r="TK92" s="395"/>
    </row>
    <row r="93" spans="2:531" ht="24.75" customHeight="1" x14ac:dyDescent="0.2">
      <c r="B93" s="284" t="str">
        <f t="shared" si="524"/>
        <v>山　内</v>
      </c>
      <c r="C93" s="284" t="str">
        <f t="shared" si="525"/>
        <v>内　方</v>
      </c>
      <c r="D93" s="284" t="str">
        <f t="shared" si="429"/>
        <v>平　澤</v>
      </c>
      <c r="E93" s="284" t="str">
        <f t="shared" si="430"/>
        <v>船　水</v>
      </c>
      <c r="F93" s="284" t="str">
        <f t="shared" si="431"/>
        <v>菅　野</v>
      </c>
      <c r="G93" s="284" t="str">
        <f t="shared" si="432"/>
        <v>金　山</v>
      </c>
      <c r="H93" s="284" t="str">
        <f t="shared" si="433"/>
        <v>荒　木</v>
      </c>
      <c r="I93" s="284" t="str">
        <f t="shared" si="434"/>
        <v>今　井</v>
      </c>
      <c r="J93" s="284" t="str">
        <f t="shared" si="435"/>
        <v>古　澤</v>
      </c>
      <c r="K93" s="284" t="str">
        <f t="shared" si="436"/>
        <v>平　松</v>
      </c>
      <c r="L93" s="284" t="str">
        <f t="shared" si="514"/>
        <v>中　嶋</v>
      </c>
      <c r="M93" s="284" t="str">
        <f t="shared" si="438"/>
        <v>藤　本</v>
      </c>
      <c r="N93" s="284" t="str">
        <f t="shared" si="439"/>
        <v>幸　岡</v>
      </c>
      <c r="O93" s="284" t="str">
        <f t="shared" si="440"/>
        <v>宮　地</v>
      </c>
      <c r="P93" s="284" t="str">
        <f t="shared" si="441"/>
        <v/>
      </c>
      <c r="Q93" s="284" t="str">
        <f t="shared" si="442"/>
        <v/>
      </c>
      <c r="R93" s="284" t="str">
        <f t="shared" si="443"/>
        <v/>
      </c>
      <c r="S93" s="284" t="str">
        <f t="shared" si="444"/>
        <v/>
      </c>
      <c r="T93" s="284" t="str">
        <f t="shared" si="445"/>
        <v/>
      </c>
      <c r="U93" s="284" t="str">
        <f t="shared" si="445"/>
        <v/>
      </c>
      <c r="V93" s="284" t="str">
        <f t="shared" si="515"/>
        <v/>
      </c>
      <c r="X93" s="284" t="str">
        <f t="shared" si="526"/>
        <v/>
      </c>
      <c r="Y93" s="284" t="str">
        <f t="shared" si="527"/>
        <v/>
      </c>
      <c r="Z93" s="284" t="str">
        <f t="shared" si="446"/>
        <v/>
      </c>
      <c r="AA93" s="284" t="str">
        <f t="shared" si="447"/>
        <v/>
      </c>
      <c r="AB93" s="284" t="str">
        <f t="shared" si="448"/>
        <v/>
      </c>
      <c r="AC93" s="284" t="str">
        <f t="shared" si="449"/>
        <v/>
      </c>
      <c r="AD93" s="284" t="str">
        <f t="shared" si="450"/>
        <v/>
      </c>
      <c r="AE93" s="284" t="str">
        <f t="shared" si="451"/>
        <v/>
      </c>
      <c r="AF93" s="284" t="str">
        <f t="shared" si="452"/>
        <v/>
      </c>
      <c r="AG93" s="284" t="str">
        <f t="shared" si="453"/>
        <v/>
      </c>
      <c r="AH93" s="284" t="str">
        <f t="shared" si="516"/>
        <v/>
      </c>
      <c r="AI93" s="284" t="str">
        <f t="shared" si="455"/>
        <v/>
      </c>
      <c r="AJ93" s="284" t="str">
        <f t="shared" si="456"/>
        <v/>
      </c>
      <c r="AK93" s="284" t="str">
        <f t="shared" si="457"/>
        <v/>
      </c>
      <c r="AL93" s="284" t="str">
        <f t="shared" si="458"/>
        <v/>
      </c>
      <c r="AM93" s="284" t="str">
        <f t="shared" si="459"/>
        <v/>
      </c>
      <c r="AN93" s="284" t="str">
        <f t="shared" si="460"/>
        <v/>
      </c>
      <c r="AO93" s="284" t="str">
        <f t="shared" si="461"/>
        <v/>
      </c>
      <c r="AP93" s="284" t="str">
        <f t="shared" si="462"/>
        <v/>
      </c>
      <c r="AQ93" s="284" t="str">
        <f t="shared" si="528"/>
        <v/>
      </c>
      <c r="AR93" s="284" t="str">
        <f t="shared" si="517"/>
        <v/>
      </c>
      <c r="AT93" s="284" t="str">
        <f t="shared" si="529"/>
        <v>山　内</v>
      </c>
      <c r="AU93" s="284" t="str">
        <f t="shared" si="530"/>
        <v>内　方</v>
      </c>
      <c r="AV93" s="284" t="str">
        <f t="shared" si="463"/>
        <v>平　澤</v>
      </c>
      <c r="AW93" s="284" t="str">
        <f t="shared" si="464"/>
        <v>船　水</v>
      </c>
      <c r="AX93" s="284" t="str">
        <f t="shared" si="465"/>
        <v>菅　野</v>
      </c>
      <c r="AY93" s="284" t="str">
        <f t="shared" si="466"/>
        <v>金　山</v>
      </c>
      <c r="AZ93" s="284" t="str">
        <f t="shared" si="467"/>
        <v>荒　木</v>
      </c>
      <c r="BA93" s="284" t="str">
        <f t="shared" si="468"/>
        <v>今　井</v>
      </c>
      <c r="BB93" s="284" t="str">
        <f t="shared" si="469"/>
        <v>平　岡</v>
      </c>
      <c r="BC93" s="284" t="str">
        <f t="shared" si="470"/>
        <v>古　澤</v>
      </c>
      <c r="BD93" s="284" t="str">
        <f t="shared" si="518"/>
        <v>髙比良</v>
      </c>
      <c r="BE93" s="284" t="str">
        <f t="shared" si="472"/>
        <v>平　松</v>
      </c>
      <c r="BF93" s="284" t="str">
        <f t="shared" si="473"/>
        <v>中　嶋</v>
      </c>
      <c r="BG93" s="284" t="str">
        <f t="shared" si="474"/>
        <v>藤　本</v>
      </c>
      <c r="BH93" s="284" t="str">
        <f t="shared" si="475"/>
        <v>幸　岡</v>
      </c>
      <c r="BI93" s="284" t="str">
        <f t="shared" si="476"/>
        <v>宮　地</v>
      </c>
      <c r="BJ93" s="284" t="str">
        <f t="shared" si="477"/>
        <v>西　山</v>
      </c>
      <c r="BK93" s="284" t="str">
        <f t="shared" si="478"/>
        <v/>
      </c>
      <c r="BL93" s="284" t="str">
        <f t="shared" si="479"/>
        <v/>
      </c>
      <c r="BM93" s="284" t="str">
        <f t="shared" si="531"/>
        <v/>
      </c>
      <c r="BN93" s="284" t="str">
        <f t="shared" si="519"/>
        <v/>
      </c>
      <c r="BP93" s="284" t="str">
        <f t="shared" si="532"/>
        <v/>
      </c>
      <c r="BQ93" s="284" t="str">
        <f t="shared" si="533"/>
        <v/>
      </c>
      <c r="BR93" s="284" t="str">
        <f t="shared" si="480"/>
        <v/>
      </c>
      <c r="BS93" s="284" t="str">
        <f t="shared" si="481"/>
        <v/>
      </c>
      <c r="BT93" s="284" t="str">
        <f t="shared" si="482"/>
        <v/>
      </c>
      <c r="BU93" s="284" t="str">
        <f t="shared" si="483"/>
        <v/>
      </c>
      <c r="BV93" s="284" t="str">
        <f t="shared" si="484"/>
        <v/>
      </c>
      <c r="BW93" s="284" t="str">
        <f t="shared" si="485"/>
        <v/>
      </c>
      <c r="BX93" s="284" t="str">
        <f t="shared" si="486"/>
        <v/>
      </c>
      <c r="BY93" s="284" t="str">
        <f t="shared" si="487"/>
        <v/>
      </c>
      <c r="BZ93" s="284" t="str">
        <f t="shared" si="520"/>
        <v/>
      </c>
      <c r="CA93" s="284" t="str">
        <f t="shared" si="489"/>
        <v/>
      </c>
      <c r="CB93" s="284" t="str">
        <f t="shared" si="490"/>
        <v/>
      </c>
      <c r="CC93" s="284" t="str">
        <f t="shared" si="491"/>
        <v/>
      </c>
      <c r="CD93" s="284" t="str">
        <f t="shared" si="492"/>
        <v/>
      </c>
      <c r="CE93" s="284" t="str">
        <f t="shared" si="493"/>
        <v/>
      </c>
      <c r="CF93" s="284" t="str">
        <f t="shared" si="494"/>
        <v/>
      </c>
      <c r="CG93" s="284" t="str">
        <f t="shared" si="495"/>
        <v/>
      </c>
      <c r="CH93" s="284" t="str">
        <f t="shared" si="496"/>
        <v/>
      </c>
      <c r="CI93" s="284" t="str">
        <f t="shared" si="534"/>
        <v/>
      </c>
      <c r="CJ93" s="284" t="str">
        <f t="shared" si="521"/>
        <v/>
      </c>
      <c r="CL93" s="284" t="str">
        <f t="shared" si="535"/>
        <v/>
      </c>
      <c r="CM93" s="284" t="str">
        <f t="shared" si="536"/>
        <v/>
      </c>
      <c r="CN93" s="284" t="str">
        <f t="shared" si="497"/>
        <v/>
      </c>
      <c r="CO93" s="284" t="str">
        <f t="shared" si="498"/>
        <v/>
      </c>
      <c r="CP93" s="284" t="str">
        <f t="shared" si="499"/>
        <v/>
      </c>
      <c r="CQ93" s="284" t="str">
        <f t="shared" si="500"/>
        <v/>
      </c>
      <c r="CR93" s="284" t="str">
        <f t="shared" si="501"/>
        <v/>
      </c>
      <c r="CS93" s="284" t="str">
        <f t="shared" si="502"/>
        <v/>
      </c>
      <c r="CT93" s="284" t="str">
        <f t="shared" si="503"/>
        <v/>
      </c>
      <c r="CU93" s="284" t="str">
        <f t="shared" si="504"/>
        <v/>
      </c>
      <c r="CV93" s="284" t="str">
        <f t="shared" si="522"/>
        <v/>
      </c>
      <c r="CW93" s="284" t="str">
        <f t="shared" si="506"/>
        <v/>
      </c>
      <c r="CX93" s="284" t="str">
        <f t="shared" si="507"/>
        <v/>
      </c>
      <c r="CY93" s="284" t="str">
        <f t="shared" si="508"/>
        <v/>
      </c>
      <c r="CZ93" s="284" t="str">
        <f t="shared" si="509"/>
        <v/>
      </c>
      <c r="DA93" s="284" t="str">
        <f t="shared" si="510"/>
        <v/>
      </c>
      <c r="DB93" s="284" t="str">
        <f t="shared" si="511"/>
        <v/>
      </c>
      <c r="DC93" s="284" t="str">
        <f t="shared" si="512"/>
        <v/>
      </c>
      <c r="DD93" s="284" t="str">
        <f t="shared" si="513"/>
        <v/>
      </c>
      <c r="DE93" s="284" t="str">
        <f t="shared" si="537"/>
        <v/>
      </c>
      <c r="DF93" s="284" t="str">
        <f t="shared" si="523"/>
        <v/>
      </c>
      <c r="HA93" s="162"/>
      <c r="HB93" s="199">
        <f>リスト!C92</f>
        <v>0</v>
      </c>
      <c r="HC93" s="111" t="str">
        <f>IF(リスト!D92="","",リスト!D92)</f>
        <v/>
      </c>
      <c r="HD93" s="111" t="str">
        <f>IF(リスト!F92="","",リスト!F92)</f>
        <v/>
      </c>
      <c r="HE93" s="111" t="str">
        <f>IF(リスト!E92="","",リスト!E92)</f>
        <v/>
      </c>
      <c r="HF93" s="202" t="str">
        <f>IF(リスト!G92="","",リスト!G92)</f>
        <v/>
      </c>
      <c r="HG93" s="77" t="str">
        <f>IF(リスト!H92="","",リスト!H92)</f>
        <v>枚　方</v>
      </c>
      <c r="HH93" s="77" t="str">
        <f>IF(リスト!I92="","",リスト!I92)</f>
        <v/>
      </c>
      <c r="HI93" s="77" t="str">
        <f>IF(リスト!J92="","",リスト!J92)</f>
        <v>春　宮</v>
      </c>
      <c r="HJ93" s="77" t="str">
        <f>IF(リスト!K92="","",リスト!K92)</f>
        <v/>
      </c>
      <c r="HK93" s="77" t="str">
        <f>IF(リスト!L92="","",リスト!L92)</f>
        <v/>
      </c>
      <c r="HL93" s="77" t="str">
        <f>IF(リスト!M92="","",リスト!M92)</f>
        <v/>
      </c>
      <c r="HM93" s="77" t="str">
        <f>IF(リスト!N92="","",リスト!N92)</f>
        <v/>
      </c>
      <c r="HN93" s="77" t="str">
        <f>IF(リスト!O92="","",リスト!O92)</f>
        <v/>
      </c>
      <c r="HO93" s="460" t="str">
        <f>IF(リスト!P92="","",リスト!P92)</f>
        <v/>
      </c>
      <c r="IV93" s="395"/>
      <c r="IW93" s="395"/>
      <c r="IX93" s="395"/>
      <c r="IY93" s="395"/>
      <c r="IZ93" s="395"/>
      <c r="JA93" s="395"/>
      <c r="JB93" s="395"/>
      <c r="JC93" s="395"/>
      <c r="JD93" s="395"/>
      <c r="JE93" s="395"/>
      <c r="JF93" s="395"/>
      <c r="JG93" s="395"/>
      <c r="JH93" s="395"/>
      <c r="JI93" s="395"/>
      <c r="JJ93" s="395"/>
      <c r="JK93" s="395"/>
      <c r="JL93" s="395"/>
      <c r="JM93" s="395"/>
      <c r="JN93" s="395"/>
      <c r="JO93" s="395"/>
      <c r="JP93" s="395"/>
      <c r="JQ93" s="395"/>
      <c r="JR93" s="395"/>
      <c r="JS93" s="395"/>
      <c r="JT93" s="395"/>
      <c r="JU93" s="395"/>
      <c r="JV93" s="395"/>
      <c r="JW93" s="395"/>
      <c r="JX93" s="395"/>
      <c r="JY93" s="395"/>
      <c r="JZ93" s="395"/>
      <c r="KA93" s="395"/>
      <c r="KB93" s="395"/>
      <c r="KC93" s="395"/>
      <c r="KD93" s="395"/>
      <c r="KE93" s="395"/>
      <c r="KF93" s="395"/>
      <c r="KG93" s="395"/>
      <c r="KH93" s="395"/>
      <c r="KI93" s="395"/>
      <c r="KJ93" s="395"/>
      <c r="KK93" s="395"/>
      <c r="KL93" s="395"/>
      <c r="KM93" s="395"/>
      <c r="KN93" s="395"/>
      <c r="KO93" s="395"/>
      <c r="KP93" s="395"/>
      <c r="KQ93" s="395"/>
      <c r="KR93" s="395"/>
      <c r="KS93" s="395"/>
      <c r="KT93" s="395"/>
      <c r="KU93" s="395"/>
      <c r="KV93" s="395"/>
      <c r="KW93" s="395"/>
      <c r="KX93" s="395"/>
      <c r="KY93" s="395"/>
      <c r="KZ93" s="395"/>
      <c r="LA93" s="395"/>
      <c r="LB93" s="395"/>
      <c r="LC93" s="395"/>
      <c r="LD93" s="395"/>
      <c r="LE93" s="395"/>
      <c r="LF93" s="395"/>
      <c r="LG93" s="395"/>
      <c r="LH93" s="395"/>
      <c r="LI93" s="395"/>
      <c r="LJ93" s="395"/>
      <c r="LK93" s="395"/>
      <c r="LL93" s="395"/>
      <c r="LM93" s="395"/>
      <c r="LN93" s="395"/>
      <c r="LO93" s="395"/>
      <c r="LP93" s="395"/>
      <c r="LQ93" s="395"/>
      <c r="LR93" s="395"/>
      <c r="LS93" s="395"/>
      <c r="LT93" s="395"/>
      <c r="LU93" s="395"/>
      <c r="LV93" s="395"/>
      <c r="LW93" s="395"/>
      <c r="LX93" s="395"/>
      <c r="LY93" s="395"/>
      <c r="LZ93" s="395"/>
      <c r="MA93" s="395"/>
      <c r="MB93" s="395"/>
      <c r="MC93" s="395"/>
      <c r="MD93" s="395"/>
      <c r="ME93" s="395"/>
      <c r="MF93" s="395"/>
      <c r="MG93" s="395"/>
      <c r="MH93" s="395"/>
      <c r="MI93" s="395"/>
      <c r="MJ93" s="395"/>
      <c r="MK93" s="395"/>
      <c r="ML93" s="395"/>
      <c r="MM93" s="395"/>
      <c r="MN93" s="395"/>
      <c r="MO93" s="395"/>
      <c r="MP93" s="395"/>
      <c r="MQ93" s="395"/>
      <c r="MR93" s="395"/>
      <c r="MS93" s="395"/>
      <c r="MT93" s="395"/>
      <c r="MU93" s="395"/>
      <c r="MV93" s="395"/>
      <c r="MW93" s="395"/>
      <c r="MX93" s="395"/>
      <c r="MY93" s="395"/>
      <c r="MZ93" s="395"/>
      <c r="NA93" s="395"/>
      <c r="NB93" s="395"/>
      <c r="NC93" s="395"/>
      <c r="ND93" s="395"/>
      <c r="NE93" s="395"/>
      <c r="NF93" s="395"/>
      <c r="NG93" s="395"/>
      <c r="NH93" s="395"/>
      <c r="NI93" s="395"/>
      <c r="NJ93" s="395"/>
      <c r="NK93" s="395"/>
      <c r="NL93" s="395"/>
      <c r="NM93" s="395"/>
      <c r="NN93" s="395"/>
      <c r="NO93" s="395"/>
      <c r="NP93" s="395"/>
      <c r="NQ93" s="395"/>
      <c r="NR93" s="395"/>
      <c r="NS93" s="395"/>
      <c r="NT93" s="395"/>
      <c r="NU93" s="395"/>
      <c r="NV93" s="395"/>
      <c r="NW93" s="395"/>
      <c r="NX93" s="395"/>
      <c r="NY93" s="395"/>
      <c r="NZ93" s="395"/>
      <c r="OA93" s="395"/>
      <c r="OB93" s="395"/>
      <c r="OC93" s="395"/>
      <c r="OD93" s="395"/>
      <c r="OE93" s="395"/>
      <c r="OF93" s="395"/>
      <c r="OG93" s="395"/>
      <c r="OH93" s="395"/>
      <c r="OI93" s="395"/>
      <c r="OJ93" s="395"/>
      <c r="OK93" s="395"/>
      <c r="OL93" s="395"/>
      <c r="OM93" s="395"/>
      <c r="ON93" s="395"/>
      <c r="OO93" s="395"/>
      <c r="OP93" s="395"/>
      <c r="OQ93" s="395"/>
      <c r="OR93" s="395"/>
      <c r="OS93" s="395"/>
      <c r="OT93" s="395"/>
      <c r="OU93" s="395"/>
      <c r="OV93" s="395"/>
      <c r="OW93" s="395"/>
      <c r="OX93" s="395"/>
      <c r="OY93" s="395"/>
      <c r="OZ93" s="395"/>
      <c r="PA93" s="395"/>
      <c r="PB93" s="395"/>
      <c r="PC93" s="395"/>
      <c r="PD93" s="395"/>
      <c r="PE93" s="395"/>
      <c r="PF93" s="395"/>
      <c r="PG93" s="395"/>
      <c r="PH93" s="395"/>
      <c r="PI93" s="395"/>
      <c r="PJ93" s="395"/>
      <c r="PK93" s="395"/>
      <c r="PL93" s="395"/>
      <c r="PM93" s="395"/>
      <c r="PN93" s="395"/>
      <c r="PO93" s="395"/>
      <c r="PP93" s="395"/>
      <c r="PQ93" s="395"/>
      <c r="PR93" s="395"/>
      <c r="PS93" s="395"/>
      <c r="PT93" s="395"/>
      <c r="PU93" s="395"/>
      <c r="PV93" s="395"/>
      <c r="PW93" s="395"/>
      <c r="PX93" s="395"/>
      <c r="PY93" s="395"/>
      <c r="PZ93" s="395"/>
      <c r="QA93" s="395"/>
      <c r="QB93" s="395"/>
      <c r="QC93" s="395"/>
      <c r="QD93" s="395"/>
      <c r="QE93" s="395"/>
      <c r="QF93" s="395"/>
      <c r="QG93" s="395"/>
      <c r="QH93" s="395"/>
      <c r="QI93" s="395"/>
      <c r="QJ93" s="395"/>
      <c r="QK93" s="395"/>
      <c r="QL93" s="395"/>
      <c r="QM93" s="395"/>
      <c r="QN93" s="395"/>
      <c r="QO93" s="395"/>
      <c r="QP93" s="395"/>
      <c r="QQ93" s="395"/>
      <c r="QR93" s="395"/>
      <c r="QS93" s="395"/>
      <c r="QT93" s="395"/>
      <c r="QU93" s="395"/>
      <c r="QV93" s="395"/>
      <c r="QW93" s="395"/>
      <c r="QX93" s="395"/>
      <c r="QY93" s="395"/>
      <c r="QZ93" s="395"/>
      <c r="RA93" s="395"/>
      <c r="RB93" s="395"/>
      <c r="RC93" s="395"/>
      <c r="RD93" s="395"/>
      <c r="RE93" s="395"/>
      <c r="RF93" s="395"/>
      <c r="RG93" s="395"/>
      <c r="RH93" s="395"/>
      <c r="RI93" s="395"/>
      <c r="RJ93" s="395"/>
      <c r="RK93" s="395"/>
      <c r="RL93" s="395"/>
      <c r="RM93" s="395"/>
      <c r="RN93" s="395"/>
      <c r="RO93" s="395"/>
      <c r="RP93" s="395"/>
      <c r="RQ93" s="395"/>
      <c r="RR93" s="395"/>
      <c r="RS93" s="395"/>
      <c r="RT93" s="395"/>
      <c r="RU93" s="395"/>
      <c r="RV93" s="395"/>
      <c r="RW93" s="395"/>
      <c r="RX93" s="395"/>
      <c r="RY93" s="395"/>
      <c r="RZ93" s="395"/>
      <c r="SA93" s="395"/>
      <c r="SB93" s="395"/>
      <c r="SC93" s="395"/>
      <c r="SD93" s="395"/>
      <c r="SE93" s="395"/>
      <c r="SF93" s="395"/>
      <c r="SG93" s="395"/>
      <c r="SH93" s="395"/>
      <c r="SI93" s="395"/>
      <c r="SJ93" s="395"/>
      <c r="SK93" s="395"/>
      <c r="SL93" s="395"/>
      <c r="SM93" s="395"/>
      <c r="SN93" s="395"/>
      <c r="SO93" s="395"/>
      <c r="SP93" s="395"/>
      <c r="SQ93" s="395"/>
      <c r="SR93" s="395"/>
      <c r="SS93" s="395"/>
      <c r="ST93" s="395"/>
      <c r="SU93" s="395"/>
      <c r="SV93" s="395"/>
      <c r="SW93" s="395"/>
      <c r="SX93" s="395"/>
      <c r="SY93" s="395"/>
      <c r="SZ93" s="395"/>
      <c r="TA93" s="395"/>
      <c r="TB93" s="395"/>
      <c r="TC93" s="395"/>
      <c r="TD93" s="395"/>
      <c r="TE93" s="395"/>
      <c r="TF93" s="395"/>
      <c r="TG93" s="395"/>
      <c r="TH93" s="395"/>
      <c r="TI93" s="395"/>
      <c r="TJ93" s="395"/>
      <c r="TK93" s="395"/>
    </row>
    <row r="94" spans="2:531" ht="24.75" customHeight="1" x14ac:dyDescent="0.2">
      <c r="B94" s="284" t="str">
        <f t="shared" si="524"/>
        <v>山　内</v>
      </c>
      <c r="C94" s="284" t="str">
        <f>IF(B93=C93,D93,C93)</f>
        <v>内　方</v>
      </c>
      <c r="D94" s="284" t="str">
        <f t="shared" si="429"/>
        <v>平　澤</v>
      </c>
      <c r="E94" s="284" t="str">
        <f t="shared" si="430"/>
        <v>船　水</v>
      </c>
      <c r="F94" s="284" t="str">
        <f t="shared" si="431"/>
        <v>菅　野</v>
      </c>
      <c r="G94" s="284" t="str">
        <f t="shared" si="432"/>
        <v>金　山</v>
      </c>
      <c r="H94" s="284" t="str">
        <f>IF(G93=H93,I93,H93)</f>
        <v>荒　木</v>
      </c>
      <c r="I94" s="284" t="str">
        <f t="shared" si="434"/>
        <v>今　井</v>
      </c>
      <c r="J94" s="284" t="str">
        <f t="shared" si="435"/>
        <v>古　澤</v>
      </c>
      <c r="K94" s="284" t="str">
        <f t="shared" si="436"/>
        <v>平　松</v>
      </c>
      <c r="L94" s="284" t="str">
        <f t="shared" si="514"/>
        <v>中　嶋</v>
      </c>
      <c r="M94" s="284" t="str">
        <f t="shared" si="438"/>
        <v>藤　本</v>
      </c>
      <c r="N94" s="284" t="str">
        <f t="shared" si="439"/>
        <v>幸　岡</v>
      </c>
      <c r="O94" s="284" t="str">
        <f t="shared" si="440"/>
        <v>宮　地</v>
      </c>
      <c r="P94" s="284" t="str">
        <f t="shared" si="441"/>
        <v/>
      </c>
      <c r="Q94" s="284" t="str">
        <f t="shared" si="442"/>
        <v/>
      </c>
      <c r="R94" s="284" t="str">
        <f t="shared" si="443"/>
        <v/>
      </c>
      <c r="S94" s="284" t="str">
        <f t="shared" si="444"/>
        <v/>
      </c>
      <c r="T94" s="284" t="str">
        <f t="shared" si="445"/>
        <v/>
      </c>
      <c r="U94" s="284" t="str">
        <f t="shared" si="445"/>
        <v/>
      </c>
      <c r="V94" s="284" t="str">
        <f t="shared" si="515"/>
        <v/>
      </c>
      <c r="X94" s="284" t="str">
        <f t="shared" si="526"/>
        <v/>
      </c>
      <c r="Y94" s="284" t="str">
        <f>IF(X93=Y93,Z93,Y93)</f>
        <v/>
      </c>
      <c r="Z94" s="284" t="str">
        <f t="shared" si="446"/>
        <v/>
      </c>
      <c r="AA94" s="284" t="str">
        <f t="shared" si="447"/>
        <v/>
      </c>
      <c r="AB94" s="284" t="str">
        <f t="shared" si="448"/>
        <v/>
      </c>
      <c r="AC94" s="284" t="str">
        <f t="shared" si="449"/>
        <v/>
      </c>
      <c r="AD94" s="284" t="str">
        <f>IF(AC93=AD93,AE93,AD93)</f>
        <v/>
      </c>
      <c r="AE94" s="284" t="str">
        <f t="shared" si="451"/>
        <v/>
      </c>
      <c r="AF94" s="284" t="str">
        <f t="shared" si="452"/>
        <v/>
      </c>
      <c r="AG94" s="284" t="str">
        <f t="shared" si="453"/>
        <v/>
      </c>
      <c r="AH94" s="284" t="str">
        <f t="shared" si="516"/>
        <v/>
      </c>
      <c r="AI94" s="284" t="str">
        <f t="shared" si="455"/>
        <v/>
      </c>
      <c r="AJ94" s="284" t="str">
        <f t="shared" si="456"/>
        <v/>
      </c>
      <c r="AK94" s="284" t="str">
        <f t="shared" si="457"/>
        <v/>
      </c>
      <c r="AL94" s="284" t="str">
        <f t="shared" si="458"/>
        <v/>
      </c>
      <c r="AM94" s="284" t="str">
        <f t="shared" si="459"/>
        <v/>
      </c>
      <c r="AN94" s="284" t="str">
        <f t="shared" si="460"/>
        <v/>
      </c>
      <c r="AO94" s="284" t="str">
        <f t="shared" si="461"/>
        <v/>
      </c>
      <c r="AP94" s="284" t="str">
        <f t="shared" si="462"/>
        <v/>
      </c>
      <c r="AQ94" s="284" t="str">
        <f t="shared" si="528"/>
        <v/>
      </c>
      <c r="AR94" s="284" t="str">
        <f t="shared" si="517"/>
        <v/>
      </c>
      <c r="AT94" s="284" t="str">
        <f t="shared" si="529"/>
        <v>山　内</v>
      </c>
      <c r="AU94" s="284" t="str">
        <f>IF(AT93=AU93,AV93,AU93)</f>
        <v>内　方</v>
      </c>
      <c r="AV94" s="284" t="str">
        <f t="shared" si="463"/>
        <v>平　澤</v>
      </c>
      <c r="AW94" s="284" t="str">
        <f t="shared" si="464"/>
        <v>船　水</v>
      </c>
      <c r="AX94" s="284" t="str">
        <f t="shared" si="465"/>
        <v>菅　野</v>
      </c>
      <c r="AY94" s="284" t="str">
        <f t="shared" si="466"/>
        <v>金　山</v>
      </c>
      <c r="AZ94" s="284" t="str">
        <f>IF(AY93=AZ93,BA93,AZ93)</f>
        <v>荒　木</v>
      </c>
      <c r="BA94" s="284" t="str">
        <f t="shared" si="468"/>
        <v>今　井</v>
      </c>
      <c r="BB94" s="284" t="str">
        <f t="shared" si="469"/>
        <v>平　岡</v>
      </c>
      <c r="BC94" s="284" t="str">
        <f t="shared" si="470"/>
        <v>古　澤</v>
      </c>
      <c r="BD94" s="284" t="str">
        <f t="shared" si="518"/>
        <v>髙比良</v>
      </c>
      <c r="BE94" s="284" t="str">
        <f t="shared" si="472"/>
        <v>平　松</v>
      </c>
      <c r="BF94" s="284" t="str">
        <f t="shared" si="473"/>
        <v>中　嶋</v>
      </c>
      <c r="BG94" s="284" t="str">
        <f t="shared" si="474"/>
        <v>藤　本</v>
      </c>
      <c r="BH94" s="284" t="str">
        <f t="shared" si="475"/>
        <v>幸　岡</v>
      </c>
      <c r="BI94" s="284" t="str">
        <f t="shared" si="476"/>
        <v>宮　地</v>
      </c>
      <c r="BJ94" s="284" t="str">
        <f t="shared" si="477"/>
        <v>西　山</v>
      </c>
      <c r="BK94" s="284" t="str">
        <f t="shared" si="478"/>
        <v/>
      </c>
      <c r="BL94" s="284" t="str">
        <f t="shared" si="479"/>
        <v/>
      </c>
      <c r="BM94" s="284" t="str">
        <f t="shared" si="531"/>
        <v/>
      </c>
      <c r="BN94" s="284" t="str">
        <f t="shared" si="519"/>
        <v/>
      </c>
      <c r="BP94" s="284" t="str">
        <f t="shared" si="532"/>
        <v/>
      </c>
      <c r="BQ94" s="284" t="str">
        <f>IF(BP93=BQ93,BR93,BQ93)</f>
        <v/>
      </c>
      <c r="BR94" s="284" t="str">
        <f t="shared" si="480"/>
        <v/>
      </c>
      <c r="BS94" s="284" t="str">
        <f t="shared" si="481"/>
        <v/>
      </c>
      <c r="BT94" s="284" t="str">
        <f t="shared" si="482"/>
        <v/>
      </c>
      <c r="BU94" s="284" t="str">
        <f t="shared" si="483"/>
        <v/>
      </c>
      <c r="BV94" s="284" t="str">
        <f>IF(BU93=BV93,BW93,BV93)</f>
        <v/>
      </c>
      <c r="BW94" s="284" t="str">
        <f t="shared" si="485"/>
        <v/>
      </c>
      <c r="BX94" s="284" t="str">
        <f t="shared" si="486"/>
        <v/>
      </c>
      <c r="BY94" s="284" t="str">
        <f t="shared" si="487"/>
        <v/>
      </c>
      <c r="BZ94" s="284" t="str">
        <f t="shared" si="520"/>
        <v/>
      </c>
      <c r="CA94" s="284" t="str">
        <f t="shared" si="489"/>
        <v/>
      </c>
      <c r="CB94" s="284" t="str">
        <f t="shared" si="490"/>
        <v/>
      </c>
      <c r="CC94" s="284" t="str">
        <f t="shared" si="491"/>
        <v/>
      </c>
      <c r="CD94" s="284" t="str">
        <f t="shared" si="492"/>
        <v/>
      </c>
      <c r="CE94" s="284" t="str">
        <f t="shared" si="493"/>
        <v/>
      </c>
      <c r="CF94" s="284" t="str">
        <f t="shared" si="494"/>
        <v/>
      </c>
      <c r="CG94" s="284" t="str">
        <f t="shared" si="495"/>
        <v/>
      </c>
      <c r="CH94" s="284" t="str">
        <f t="shared" si="496"/>
        <v/>
      </c>
      <c r="CI94" s="284" t="str">
        <f t="shared" si="534"/>
        <v/>
      </c>
      <c r="CJ94" s="284" t="str">
        <f t="shared" si="521"/>
        <v/>
      </c>
      <c r="CL94" s="284" t="str">
        <f t="shared" si="535"/>
        <v/>
      </c>
      <c r="CM94" s="284" t="str">
        <f>IF(CL93=CM93,CN93,CM93)</f>
        <v/>
      </c>
      <c r="CN94" s="284" t="str">
        <f t="shared" si="497"/>
        <v/>
      </c>
      <c r="CO94" s="284" t="str">
        <f t="shared" si="498"/>
        <v/>
      </c>
      <c r="CP94" s="284" t="str">
        <f t="shared" si="499"/>
        <v/>
      </c>
      <c r="CQ94" s="284" t="str">
        <f t="shared" si="500"/>
        <v/>
      </c>
      <c r="CR94" s="284" t="str">
        <f>IF(CQ93=CR93,CS93,CR93)</f>
        <v/>
      </c>
      <c r="CS94" s="284" t="str">
        <f t="shared" si="502"/>
        <v/>
      </c>
      <c r="CT94" s="284" t="str">
        <f t="shared" si="503"/>
        <v/>
      </c>
      <c r="CU94" s="284" t="str">
        <f t="shared" si="504"/>
        <v/>
      </c>
      <c r="CV94" s="284" t="str">
        <f t="shared" si="522"/>
        <v/>
      </c>
      <c r="CW94" s="284" t="str">
        <f t="shared" si="506"/>
        <v/>
      </c>
      <c r="CX94" s="284" t="str">
        <f t="shared" si="507"/>
        <v/>
      </c>
      <c r="CY94" s="284" t="str">
        <f t="shared" si="508"/>
        <v/>
      </c>
      <c r="CZ94" s="284" t="str">
        <f t="shared" si="509"/>
        <v/>
      </c>
      <c r="DA94" s="284" t="str">
        <f t="shared" si="510"/>
        <v/>
      </c>
      <c r="DB94" s="284" t="str">
        <f t="shared" si="511"/>
        <v/>
      </c>
      <c r="DC94" s="284" t="str">
        <f t="shared" si="512"/>
        <v/>
      </c>
      <c r="DD94" s="284" t="str">
        <f t="shared" si="513"/>
        <v/>
      </c>
      <c r="DE94" s="284" t="str">
        <f t="shared" si="537"/>
        <v/>
      </c>
      <c r="DF94" s="284" t="str">
        <f t="shared" si="523"/>
        <v/>
      </c>
      <c r="HA94" s="162"/>
      <c r="HB94" s="199">
        <f>リスト!C93</f>
        <v>0</v>
      </c>
      <c r="HC94" s="111" t="str">
        <f>IF(リスト!D93="","",リスト!D93)</f>
        <v/>
      </c>
      <c r="HD94" s="111" t="str">
        <f>IF(リスト!F93="","",リスト!F93)</f>
        <v/>
      </c>
      <c r="HE94" s="111" t="str">
        <f>IF(リスト!E93="","",リスト!E93)</f>
        <v/>
      </c>
      <c r="HF94" s="202" t="str">
        <f>IF(リスト!G93="","",リスト!G93)</f>
        <v/>
      </c>
      <c r="HG94" s="77" t="str">
        <f>IF(リスト!H93="","",リスト!H93)</f>
        <v>南枚方</v>
      </c>
      <c r="HH94" s="77" t="str">
        <f>IF(リスト!I93="","",リスト!I93)</f>
        <v/>
      </c>
      <c r="HI94" s="77" t="str">
        <f>IF(リスト!J93="","",リスト!J93)</f>
        <v>友　井</v>
      </c>
      <c r="HJ94" s="77" t="str">
        <f>IF(リスト!K93="","",リスト!K93)</f>
        <v/>
      </c>
      <c r="HK94" s="77" t="str">
        <f>IF(リスト!L93="","",リスト!L93)</f>
        <v/>
      </c>
      <c r="HL94" s="77" t="str">
        <f>IF(リスト!M93="","",リスト!M93)</f>
        <v/>
      </c>
      <c r="HM94" s="77" t="str">
        <f>IF(リスト!N93="","",リスト!N93)</f>
        <v/>
      </c>
      <c r="HN94" s="77" t="str">
        <f>IF(リスト!O93="","",リスト!O93)</f>
        <v/>
      </c>
      <c r="HO94" s="460" t="str">
        <f>IF(リスト!P93="","",リスト!P93)</f>
        <v/>
      </c>
      <c r="IV94" s="395"/>
      <c r="IW94" s="395"/>
      <c r="IX94" s="395"/>
      <c r="IY94" s="395"/>
      <c r="IZ94" s="395"/>
      <c r="JA94" s="395"/>
      <c r="JB94" s="395"/>
      <c r="JC94" s="395"/>
      <c r="JD94" s="395"/>
      <c r="JE94" s="395"/>
      <c r="JF94" s="395"/>
      <c r="JG94" s="395"/>
      <c r="JH94" s="395"/>
      <c r="JI94" s="395"/>
      <c r="JJ94" s="395"/>
      <c r="JK94" s="395"/>
      <c r="JL94" s="395"/>
      <c r="JM94" s="395"/>
      <c r="JN94" s="395"/>
      <c r="JO94" s="395"/>
      <c r="JP94" s="395"/>
      <c r="JQ94" s="395"/>
      <c r="JR94" s="395"/>
      <c r="JS94" s="395"/>
      <c r="JT94" s="395"/>
      <c r="JU94" s="395"/>
      <c r="JV94" s="395"/>
      <c r="JW94" s="395"/>
      <c r="JX94" s="395"/>
      <c r="JY94" s="395"/>
      <c r="JZ94" s="395"/>
      <c r="KA94" s="395"/>
      <c r="KB94" s="395"/>
      <c r="KC94" s="395"/>
      <c r="KD94" s="395"/>
      <c r="KE94" s="395"/>
      <c r="KF94" s="395"/>
      <c r="KG94" s="395"/>
      <c r="KH94" s="395"/>
      <c r="KI94" s="395"/>
      <c r="KJ94" s="395"/>
      <c r="KK94" s="395"/>
      <c r="KL94" s="395"/>
      <c r="KM94" s="395"/>
      <c r="KN94" s="395"/>
      <c r="KO94" s="395"/>
      <c r="KP94" s="395"/>
      <c r="KQ94" s="395"/>
      <c r="KR94" s="395"/>
      <c r="KS94" s="395"/>
      <c r="KT94" s="395"/>
      <c r="KU94" s="395"/>
      <c r="KV94" s="395"/>
      <c r="KW94" s="395"/>
      <c r="KX94" s="395"/>
      <c r="KY94" s="395"/>
      <c r="KZ94" s="395"/>
      <c r="LA94" s="395"/>
      <c r="LB94" s="395"/>
      <c r="LC94" s="395"/>
      <c r="LD94" s="395"/>
      <c r="LE94" s="395"/>
      <c r="LF94" s="395"/>
      <c r="LG94" s="395"/>
      <c r="LH94" s="395"/>
      <c r="LI94" s="395"/>
      <c r="LJ94" s="395"/>
      <c r="LK94" s="395"/>
      <c r="LL94" s="395"/>
      <c r="LM94" s="395"/>
      <c r="LN94" s="395"/>
      <c r="LO94" s="395"/>
      <c r="LP94" s="395"/>
      <c r="LQ94" s="395"/>
      <c r="LR94" s="395"/>
      <c r="LS94" s="395"/>
      <c r="LT94" s="395"/>
      <c r="LU94" s="395"/>
      <c r="LV94" s="395"/>
      <c r="LW94" s="395"/>
      <c r="LX94" s="395"/>
      <c r="LY94" s="395"/>
      <c r="LZ94" s="395"/>
      <c r="MA94" s="395"/>
      <c r="MB94" s="395"/>
      <c r="MC94" s="395"/>
      <c r="MD94" s="395"/>
      <c r="ME94" s="395"/>
      <c r="MF94" s="395"/>
      <c r="MG94" s="395"/>
      <c r="MH94" s="395"/>
      <c r="MI94" s="395"/>
      <c r="MJ94" s="395"/>
      <c r="MK94" s="395"/>
      <c r="ML94" s="395"/>
      <c r="MM94" s="395"/>
      <c r="MN94" s="395"/>
      <c r="MO94" s="395"/>
      <c r="MP94" s="395"/>
      <c r="MQ94" s="395"/>
      <c r="MR94" s="395"/>
      <c r="MS94" s="395"/>
      <c r="MT94" s="395"/>
      <c r="MU94" s="395"/>
      <c r="MV94" s="395"/>
      <c r="MW94" s="395"/>
      <c r="MX94" s="395"/>
      <c r="MY94" s="395"/>
      <c r="MZ94" s="395"/>
      <c r="NA94" s="395"/>
      <c r="NB94" s="395"/>
      <c r="NC94" s="395"/>
      <c r="ND94" s="395"/>
      <c r="NE94" s="395"/>
      <c r="NF94" s="395"/>
      <c r="NG94" s="395"/>
      <c r="NH94" s="395"/>
      <c r="NI94" s="395"/>
      <c r="NJ94" s="395"/>
      <c r="NK94" s="395"/>
      <c r="NL94" s="395"/>
      <c r="NM94" s="395"/>
      <c r="NN94" s="395"/>
      <c r="NO94" s="395"/>
      <c r="NP94" s="395"/>
      <c r="NQ94" s="395"/>
      <c r="NR94" s="395"/>
      <c r="NS94" s="395"/>
      <c r="NT94" s="395"/>
      <c r="NU94" s="395"/>
      <c r="NV94" s="395"/>
      <c r="NW94" s="395"/>
      <c r="NX94" s="395"/>
      <c r="NY94" s="395"/>
      <c r="NZ94" s="395"/>
      <c r="OA94" s="395"/>
      <c r="OB94" s="395"/>
      <c r="OC94" s="395"/>
      <c r="OD94" s="395"/>
      <c r="OE94" s="395"/>
      <c r="OF94" s="395"/>
      <c r="OG94" s="395"/>
      <c r="OH94" s="395"/>
      <c r="OI94" s="395"/>
      <c r="OJ94" s="395"/>
      <c r="OK94" s="395"/>
      <c r="OL94" s="395"/>
      <c r="OM94" s="395"/>
      <c r="ON94" s="395"/>
      <c r="OO94" s="395"/>
      <c r="OP94" s="395"/>
      <c r="OQ94" s="395"/>
      <c r="OR94" s="395"/>
      <c r="OS94" s="395"/>
      <c r="OT94" s="395"/>
      <c r="OU94" s="395"/>
      <c r="OV94" s="395"/>
      <c r="OW94" s="395"/>
      <c r="OX94" s="395"/>
      <c r="OY94" s="395"/>
      <c r="OZ94" s="395"/>
      <c r="PA94" s="395"/>
      <c r="PB94" s="395"/>
      <c r="PC94" s="395"/>
      <c r="PD94" s="395"/>
      <c r="PE94" s="395"/>
      <c r="PF94" s="395"/>
      <c r="PG94" s="395"/>
      <c r="PH94" s="395"/>
      <c r="PI94" s="395"/>
      <c r="PJ94" s="395"/>
      <c r="PK94" s="395"/>
      <c r="PL94" s="395"/>
      <c r="PM94" s="395"/>
      <c r="PN94" s="395"/>
      <c r="PO94" s="395"/>
      <c r="PP94" s="395"/>
      <c r="PQ94" s="395"/>
      <c r="PR94" s="395"/>
      <c r="PS94" s="395"/>
      <c r="PT94" s="395"/>
      <c r="PU94" s="395"/>
      <c r="PV94" s="395"/>
      <c r="PW94" s="395"/>
      <c r="PX94" s="395"/>
      <c r="PY94" s="395"/>
      <c r="PZ94" s="395"/>
      <c r="QA94" s="395"/>
      <c r="QB94" s="395"/>
      <c r="QC94" s="395"/>
      <c r="QD94" s="395"/>
      <c r="QE94" s="395"/>
      <c r="QF94" s="395"/>
      <c r="QG94" s="395"/>
      <c r="QH94" s="395"/>
      <c r="QI94" s="395"/>
      <c r="QJ94" s="395"/>
      <c r="QK94" s="395"/>
      <c r="QL94" s="395"/>
      <c r="QM94" s="395"/>
      <c r="QN94" s="395"/>
      <c r="QO94" s="395"/>
      <c r="QP94" s="395"/>
      <c r="QQ94" s="395"/>
      <c r="QR94" s="395"/>
      <c r="QS94" s="395"/>
      <c r="QT94" s="395"/>
      <c r="QU94" s="395"/>
      <c r="QV94" s="395"/>
      <c r="QW94" s="395"/>
      <c r="QX94" s="395"/>
      <c r="QY94" s="395"/>
      <c r="QZ94" s="395"/>
      <c r="RA94" s="395"/>
      <c r="RB94" s="395"/>
      <c r="RC94" s="395"/>
      <c r="RD94" s="395"/>
      <c r="RE94" s="395"/>
      <c r="RF94" s="395"/>
      <c r="RG94" s="395"/>
      <c r="RH94" s="395"/>
      <c r="RI94" s="395"/>
      <c r="RJ94" s="395"/>
      <c r="RK94" s="395"/>
      <c r="RL94" s="395"/>
      <c r="RM94" s="395"/>
      <c r="RN94" s="395"/>
      <c r="RO94" s="395"/>
      <c r="RP94" s="395"/>
      <c r="RQ94" s="395"/>
      <c r="RR94" s="395"/>
      <c r="RS94" s="395"/>
      <c r="RT94" s="395"/>
      <c r="RU94" s="395"/>
      <c r="RV94" s="395"/>
      <c r="RW94" s="395"/>
      <c r="RX94" s="395"/>
      <c r="RY94" s="395"/>
      <c r="RZ94" s="395"/>
      <c r="SA94" s="395"/>
      <c r="SB94" s="395"/>
      <c r="SC94" s="395"/>
      <c r="SD94" s="395"/>
      <c r="SE94" s="395"/>
      <c r="SF94" s="395"/>
      <c r="SG94" s="395"/>
      <c r="SH94" s="395"/>
      <c r="SI94" s="395"/>
      <c r="SJ94" s="395"/>
      <c r="SK94" s="395"/>
      <c r="SL94" s="395"/>
      <c r="SM94" s="395"/>
      <c r="SN94" s="395"/>
      <c r="SO94" s="395"/>
      <c r="SP94" s="395"/>
      <c r="SQ94" s="395"/>
      <c r="SR94" s="395"/>
      <c r="SS94" s="395"/>
      <c r="ST94" s="395"/>
      <c r="SU94" s="395"/>
      <c r="SV94" s="395"/>
      <c r="SW94" s="395"/>
      <c r="SX94" s="395"/>
      <c r="SY94" s="395"/>
      <c r="SZ94" s="395"/>
      <c r="TA94" s="395"/>
      <c r="TB94" s="395"/>
      <c r="TC94" s="395"/>
      <c r="TD94" s="395"/>
      <c r="TE94" s="395"/>
      <c r="TF94" s="395"/>
      <c r="TG94" s="395"/>
      <c r="TH94" s="395"/>
      <c r="TI94" s="395"/>
      <c r="TJ94" s="395"/>
      <c r="TK94" s="395"/>
    </row>
    <row r="95" spans="2:531" ht="24.75" customHeight="1" x14ac:dyDescent="0.2">
      <c r="B95" s="284" t="str">
        <f t="shared" si="524"/>
        <v>山　内</v>
      </c>
      <c r="C95" s="284" t="str">
        <f>IF(B94=C94,D94,C94)</f>
        <v>内　方</v>
      </c>
      <c r="D95" s="284" t="str">
        <f>IF(C94=D94,E94,D94)</f>
        <v>平　澤</v>
      </c>
      <c r="E95" s="284" t="str">
        <f>IF(D94=E94,F94,E94)</f>
        <v>船　水</v>
      </c>
      <c r="F95" s="284" t="str">
        <f>IF(E94=F94,G94,F94)</f>
        <v>菅　野</v>
      </c>
      <c r="G95" s="284" t="str">
        <f>IF(F94=G94,H94,G94)</f>
        <v>金　山</v>
      </c>
      <c r="H95" s="284" t="str">
        <f>IF(G94=H94,I94,H94)</f>
        <v>荒　木</v>
      </c>
      <c r="I95" s="284" t="str">
        <f t="shared" si="434"/>
        <v>今　井</v>
      </c>
      <c r="J95" s="284" t="str">
        <f t="shared" si="434"/>
        <v>古　澤</v>
      </c>
      <c r="K95" s="284" t="str">
        <f t="shared" si="434"/>
        <v>平　松</v>
      </c>
      <c r="L95" s="284" t="str">
        <f t="shared" si="514"/>
        <v>中　嶋</v>
      </c>
      <c r="M95" s="284" t="str">
        <f t="shared" si="434"/>
        <v>藤　本</v>
      </c>
      <c r="N95" s="284" t="str">
        <f t="shared" si="434"/>
        <v>幸　岡</v>
      </c>
      <c r="O95" s="284" t="str">
        <f t="shared" si="434"/>
        <v>宮　地</v>
      </c>
      <c r="P95" s="284" t="str">
        <f t="shared" si="434"/>
        <v/>
      </c>
      <c r="Q95" s="284" t="str">
        <f t="shared" si="434"/>
        <v/>
      </c>
      <c r="R95" s="284" t="str">
        <f t="shared" si="434"/>
        <v/>
      </c>
      <c r="S95" s="284" t="str">
        <f t="shared" si="434"/>
        <v/>
      </c>
      <c r="T95" s="284" t="str">
        <f t="shared" si="434"/>
        <v/>
      </c>
      <c r="U95" s="284" t="str">
        <f t="shared" si="434"/>
        <v/>
      </c>
      <c r="V95" s="284" t="str">
        <f t="shared" si="515"/>
        <v/>
      </c>
      <c r="X95" s="284" t="str">
        <f t="shared" si="526"/>
        <v/>
      </c>
      <c r="Y95" s="284" t="str">
        <f>IF(X94=Y94,Z94,Y94)</f>
        <v/>
      </c>
      <c r="Z95" s="284" t="str">
        <f>IF(Y94=Z94,AA94,Z94)</f>
        <v/>
      </c>
      <c r="AA95" s="284" t="str">
        <f>IF(Z94=AA94,AB94,AA94)</f>
        <v/>
      </c>
      <c r="AB95" s="284" t="str">
        <f>IF(AA94=AB94,AC94,AB94)</f>
        <v/>
      </c>
      <c r="AC95" s="284" t="str">
        <f>IF(AB94=AC94,AD94,AC94)</f>
        <v/>
      </c>
      <c r="AD95" s="284" t="str">
        <f>IF(AC94=AD94,AE94,AD94)</f>
        <v/>
      </c>
      <c r="AE95" s="284" t="str">
        <f t="shared" si="451"/>
        <v/>
      </c>
      <c r="AF95" s="284" t="str">
        <f t="shared" si="452"/>
        <v/>
      </c>
      <c r="AG95" s="284" t="str">
        <f t="shared" si="453"/>
        <v/>
      </c>
      <c r="AH95" s="284" t="str">
        <f t="shared" si="516"/>
        <v/>
      </c>
      <c r="AI95" s="284" t="str">
        <f t="shared" si="455"/>
        <v/>
      </c>
      <c r="AJ95" s="284" t="str">
        <f t="shared" si="456"/>
        <v/>
      </c>
      <c r="AK95" s="284" t="str">
        <f t="shared" si="457"/>
        <v/>
      </c>
      <c r="AL95" s="284" t="str">
        <f t="shared" si="458"/>
        <v/>
      </c>
      <c r="AM95" s="284" t="str">
        <f t="shared" si="459"/>
        <v/>
      </c>
      <c r="AN95" s="284" t="str">
        <f t="shared" si="460"/>
        <v/>
      </c>
      <c r="AO95" s="284" t="str">
        <f t="shared" si="461"/>
        <v/>
      </c>
      <c r="AP95" s="284" t="str">
        <f t="shared" si="462"/>
        <v/>
      </c>
      <c r="AQ95" s="284" t="str">
        <f t="shared" si="528"/>
        <v/>
      </c>
      <c r="AR95" s="284" t="str">
        <f t="shared" si="517"/>
        <v/>
      </c>
      <c r="AT95" s="284" t="str">
        <f t="shared" si="529"/>
        <v>山　内</v>
      </c>
      <c r="AU95" s="284" t="str">
        <f>IF(AT94=AU94,AV94,AU94)</f>
        <v>内　方</v>
      </c>
      <c r="AV95" s="284" t="str">
        <f>IF(AU94=AV94,AW94,AV94)</f>
        <v>平　澤</v>
      </c>
      <c r="AW95" s="284" t="str">
        <f>IF(AV94=AW94,AX94,AW94)</f>
        <v>船　水</v>
      </c>
      <c r="AX95" s="284" t="str">
        <f>IF(AW94=AX94,AY94,AX94)</f>
        <v>菅　野</v>
      </c>
      <c r="AY95" s="284" t="str">
        <f>IF(AX94=AY94,AZ94,AY94)</f>
        <v>金　山</v>
      </c>
      <c r="AZ95" s="284" t="str">
        <f>IF(AY94=AZ94,BA94,AZ94)</f>
        <v>荒　木</v>
      </c>
      <c r="BA95" s="284" t="str">
        <f t="shared" si="468"/>
        <v>今　井</v>
      </c>
      <c r="BB95" s="284" t="str">
        <f t="shared" si="469"/>
        <v>平　岡</v>
      </c>
      <c r="BC95" s="284" t="str">
        <f t="shared" si="470"/>
        <v>古　澤</v>
      </c>
      <c r="BD95" s="284" t="str">
        <f t="shared" si="518"/>
        <v>髙比良</v>
      </c>
      <c r="BE95" s="284" t="str">
        <f t="shared" si="472"/>
        <v>平　松</v>
      </c>
      <c r="BF95" s="284" t="str">
        <f t="shared" si="473"/>
        <v>中　嶋</v>
      </c>
      <c r="BG95" s="284" t="str">
        <f t="shared" si="474"/>
        <v>藤　本</v>
      </c>
      <c r="BH95" s="284" t="str">
        <f t="shared" si="475"/>
        <v>幸　岡</v>
      </c>
      <c r="BI95" s="284" t="str">
        <f t="shared" si="476"/>
        <v>宮　地</v>
      </c>
      <c r="BJ95" s="284" t="str">
        <f t="shared" si="477"/>
        <v>西　山</v>
      </c>
      <c r="BK95" s="284" t="str">
        <f t="shared" si="478"/>
        <v/>
      </c>
      <c r="BL95" s="284" t="str">
        <f t="shared" si="479"/>
        <v/>
      </c>
      <c r="BM95" s="284" t="str">
        <f t="shared" si="531"/>
        <v/>
      </c>
      <c r="BN95" s="284" t="str">
        <f t="shared" si="519"/>
        <v/>
      </c>
      <c r="BP95" s="284" t="str">
        <f t="shared" si="532"/>
        <v/>
      </c>
      <c r="BQ95" s="284" t="str">
        <f>IF(BP94=BQ94,BR94,BQ94)</f>
        <v/>
      </c>
      <c r="BR95" s="284" t="str">
        <f>IF(BQ94=BR94,BS94,BR94)</f>
        <v/>
      </c>
      <c r="BS95" s="284" t="str">
        <f>IF(BR94=BS94,BT94,BS94)</f>
        <v/>
      </c>
      <c r="BT95" s="284" t="str">
        <f>IF(BS94=BT94,BU94,BT94)</f>
        <v/>
      </c>
      <c r="BU95" s="284" t="str">
        <f>IF(BT94=BU94,BV94,BU94)</f>
        <v/>
      </c>
      <c r="BV95" s="284" t="str">
        <f>IF(BU94=BV94,BW94,BV94)</f>
        <v/>
      </c>
      <c r="BW95" s="284" t="str">
        <f t="shared" si="485"/>
        <v/>
      </c>
      <c r="BX95" s="284" t="str">
        <f t="shared" si="486"/>
        <v/>
      </c>
      <c r="BY95" s="284" t="str">
        <f t="shared" si="487"/>
        <v/>
      </c>
      <c r="BZ95" s="284" t="str">
        <f t="shared" si="520"/>
        <v/>
      </c>
      <c r="CA95" s="284" t="str">
        <f t="shared" si="489"/>
        <v/>
      </c>
      <c r="CB95" s="284" t="str">
        <f t="shared" si="490"/>
        <v/>
      </c>
      <c r="CC95" s="284" t="str">
        <f t="shared" si="491"/>
        <v/>
      </c>
      <c r="CD95" s="284" t="str">
        <f t="shared" si="492"/>
        <v/>
      </c>
      <c r="CE95" s="284" t="str">
        <f t="shared" si="493"/>
        <v/>
      </c>
      <c r="CF95" s="284" t="str">
        <f t="shared" si="494"/>
        <v/>
      </c>
      <c r="CG95" s="284" t="str">
        <f t="shared" si="495"/>
        <v/>
      </c>
      <c r="CH95" s="284" t="str">
        <f t="shared" si="496"/>
        <v/>
      </c>
      <c r="CI95" s="284" t="str">
        <f t="shared" si="534"/>
        <v/>
      </c>
      <c r="CJ95" s="284" t="str">
        <f t="shared" si="521"/>
        <v/>
      </c>
      <c r="CL95" s="284" t="str">
        <f t="shared" si="535"/>
        <v/>
      </c>
      <c r="CM95" s="284" t="str">
        <f>IF(CL94=CM94,CN94,CM94)</f>
        <v/>
      </c>
      <c r="CN95" s="284" t="str">
        <f>IF(CM94=CN94,CO94,CN94)</f>
        <v/>
      </c>
      <c r="CO95" s="284" t="str">
        <f>IF(CN94=CO94,CP94,CO94)</f>
        <v/>
      </c>
      <c r="CP95" s="284" t="str">
        <f>IF(CO94=CP94,CQ94,CP94)</f>
        <v/>
      </c>
      <c r="CQ95" s="284" t="str">
        <f>IF(CP94=CQ94,CR94,CQ94)</f>
        <v/>
      </c>
      <c r="CR95" s="284" t="str">
        <f>IF(CQ94=CR94,CS94,CR94)</f>
        <v/>
      </c>
      <c r="CS95" s="284" t="str">
        <f t="shared" si="502"/>
        <v/>
      </c>
      <c r="CT95" s="284" t="str">
        <f t="shared" si="503"/>
        <v/>
      </c>
      <c r="CU95" s="284" t="str">
        <f t="shared" si="504"/>
        <v/>
      </c>
      <c r="CV95" s="284" t="str">
        <f t="shared" si="522"/>
        <v/>
      </c>
      <c r="CW95" s="284" t="str">
        <f t="shared" si="506"/>
        <v/>
      </c>
      <c r="CX95" s="284" t="str">
        <f t="shared" si="507"/>
        <v/>
      </c>
      <c r="CY95" s="284" t="str">
        <f t="shared" si="508"/>
        <v/>
      </c>
      <c r="CZ95" s="284" t="str">
        <f t="shared" si="509"/>
        <v/>
      </c>
      <c r="DA95" s="284" t="str">
        <f t="shared" si="510"/>
        <v/>
      </c>
      <c r="DB95" s="284" t="str">
        <f t="shared" si="511"/>
        <v/>
      </c>
      <c r="DC95" s="284" t="str">
        <f t="shared" si="512"/>
        <v/>
      </c>
      <c r="DD95" s="284" t="str">
        <f t="shared" si="513"/>
        <v/>
      </c>
      <c r="DE95" s="284" t="str">
        <f t="shared" si="537"/>
        <v/>
      </c>
      <c r="DF95" s="284" t="str">
        <f t="shared" si="523"/>
        <v/>
      </c>
      <c r="HA95" s="162"/>
      <c r="HB95" s="199">
        <f>リスト!C94</f>
        <v>0</v>
      </c>
      <c r="HC95" s="111" t="str">
        <f>IF(リスト!D94="","",リスト!D94)</f>
        <v/>
      </c>
      <c r="HD95" s="111" t="str">
        <f>IF(リスト!F94="","",リスト!F94)</f>
        <v/>
      </c>
      <c r="HE95" s="111" t="str">
        <f>IF(リスト!E94="","",リスト!E94)</f>
        <v/>
      </c>
      <c r="HF95" s="202" t="str">
        <f>IF(リスト!G94="","",リスト!G94)</f>
        <v/>
      </c>
      <c r="HG95" s="77" t="str">
        <f>IF(リスト!H94="","",リスト!H94)</f>
        <v>新寝屋川</v>
      </c>
      <c r="HH95" s="77" t="str">
        <f>IF(リスト!I94="","",リスト!I94)</f>
        <v/>
      </c>
      <c r="HI95" s="77" t="str">
        <f>IF(リスト!J94="","",リスト!J94)</f>
        <v>足　代</v>
      </c>
      <c r="HJ95" s="77" t="str">
        <f>IF(リスト!K94="","",リスト!K94)</f>
        <v/>
      </c>
      <c r="HK95" s="77" t="str">
        <f>IF(リスト!L94="","",リスト!L94)</f>
        <v/>
      </c>
      <c r="HL95" s="77" t="str">
        <f>IF(リスト!M94="","",リスト!M94)</f>
        <v/>
      </c>
      <c r="HM95" s="77" t="str">
        <f>IF(リスト!N94="","",リスト!N94)</f>
        <v/>
      </c>
      <c r="HN95" s="77" t="str">
        <f>IF(リスト!O94="","",リスト!O94)</f>
        <v/>
      </c>
      <c r="HO95" s="460" t="str">
        <f>IF(リスト!P94="","",リスト!P94)</f>
        <v/>
      </c>
      <c r="IV95" s="395"/>
      <c r="IW95" s="395"/>
      <c r="IX95" s="395"/>
      <c r="IY95" s="395"/>
      <c r="IZ95" s="395"/>
      <c r="JA95" s="395"/>
      <c r="JB95" s="395"/>
      <c r="JC95" s="395"/>
      <c r="JD95" s="395"/>
      <c r="JE95" s="395"/>
      <c r="JF95" s="395"/>
      <c r="JG95" s="395"/>
      <c r="JH95" s="395"/>
      <c r="JI95" s="395"/>
      <c r="JJ95" s="395"/>
      <c r="JK95" s="395"/>
      <c r="JL95" s="395"/>
      <c r="JM95" s="395"/>
      <c r="JN95" s="395"/>
      <c r="JO95" s="395"/>
      <c r="JP95" s="395"/>
      <c r="JQ95" s="395"/>
      <c r="JR95" s="395"/>
      <c r="JS95" s="395"/>
      <c r="JT95" s="395"/>
      <c r="JU95" s="395"/>
      <c r="JV95" s="395"/>
      <c r="JW95" s="395"/>
      <c r="JX95" s="395"/>
      <c r="JY95" s="395"/>
      <c r="JZ95" s="395"/>
      <c r="KA95" s="395"/>
      <c r="KB95" s="395"/>
      <c r="KC95" s="395"/>
      <c r="KD95" s="395"/>
      <c r="KE95" s="395"/>
      <c r="KF95" s="395"/>
      <c r="KG95" s="395"/>
      <c r="KH95" s="395"/>
      <c r="KI95" s="395"/>
      <c r="KJ95" s="395"/>
      <c r="KK95" s="395"/>
      <c r="KL95" s="395"/>
      <c r="KM95" s="395"/>
      <c r="KN95" s="395"/>
      <c r="KO95" s="395"/>
      <c r="KP95" s="395"/>
      <c r="KQ95" s="395"/>
      <c r="KR95" s="395"/>
      <c r="KS95" s="395"/>
      <c r="KT95" s="395"/>
      <c r="KU95" s="395"/>
      <c r="KV95" s="395"/>
      <c r="KW95" s="395"/>
      <c r="KX95" s="395"/>
      <c r="KY95" s="395"/>
      <c r="KZ95" s="395"/>
      <c r="LA95" s="395"/>
      <c r="LB95" s="395"/>
      <c r="LC95" s="395"/>
      <c r="LD95" s="395"/>
      <c r="LE95" s="395"/>
      <c r="LF95" s="395"/>
      <c r="LG95" s="395"/>
      <c r="LH95" s="395"/>
      <c r="LI95" s="395"/>
      <c r="LJ95" s="395"/>
      <c r="LK95" s="395"/>
      <c r="LL95" s="395"/>
      <c r="LM95" s="395"/>
      <c r="LN95" s="395"/>
      <c r="LO95" s="395"/>
      <c r="LP95" s="395"/>
      <c r="LQ95" s="395"/>
      <c r="LR95" s="395"/>
      <c r="LS95" s="395"/>
      <c r="LT95" s="395"/>
      <c r="LU95" s="395"/>
      <c r="LV95" s="395"/>
      <c r="LW95" s="395"/>
      <c r="LX95" s="395"/>
      <c r="LY95" s="395"/>
      <c r="LZ95" s="395"/>
      <c r="MA95" s="395"/>
      <c r="MB95" s="395"/>
      <c r="MC95" s="395"/>
      <c r="MD95" s="395"/>
      <c r="ME95" s="395"/>
      <c r="MF95" s="395"/>
      <c r="MG95" s="395"/>
      <c r="MH95" s="395"/>
      <c r="MI95" s="395"/>
      <c r="MJ95" s="395"/>
      <c r="MK95" s="395"/>
      <c r="ML95" s="395"/>
      <c r="MM95" s="395"/>
      <c r="MN95" s="395"/>
      <c r="MO95" s="395"/>
      <c r="MP95" s="395"/>
      <c r="MQ95" s="395"/>
      <c r="MR95" s="395"/>
      <c r="MS95" s="395"/>
      <c r="MT95" s="395"/>
      <c r="MU95" s="395"/>
      <c r="MV95" s="395"/>
      <c r="MW95" s="395"/>
      <c r="MX95" s="395"/>
      <c r="MY95" s="395"/>
      <c r="MZ95" s="395"/>
      <c r="NA95" s="395"/>
      <c r="NB95" s="395"/>
      <c r="NC95" s="395"/>
      <c r="ND95" s="395"/>
      <c r="NE95" s="395"/>
      <c r="NF95" s="395"/>
      <c r="NG95" s="395"/>
      <c r="NH95" s="395"/>
      <c r="NI95" s="395"/>
      <c r="NJ95" s="395"/>
      <c r="NK95" s="395"/>
      <c r="NL95" s="395"/>
      <c r="NM95" s="395"/>
      <c r="NN95" s="395"/>
      <c r="NO95" s="395"/>
      <c r="NP95" s="395"/>
      <c r="NQ95" s="395"/>
      <c r="NR95" s="395"/>
      <c r="NS95" s="395"/>
      <c r="NT95" s="395"/>
      <c r="NU95" s="395"/>
      <c r="NV95" s="395"/>
      <c r="NW95" s="395"/>
      <c r="NX95" s="395"/>
      <c r="NY95" s="395"/>
      <c r="NZ95" s="395"/>
      <c r="OA95" s="395"/>
      <c r="OB95" s="395"/>
      <c r="OC95" s="395"/>
      <c r="OD95" s="395"/>
      <c r="OE95" s="395"/>
      <c r="OF95" s="395"/>
      <c r="OG95" s="395"/>
      <c r="OH95" s="395"/>
      <c r="OI95" s="395"/>
      <c r="OJ95" s="395"/>
      <c r="OK95" s="395"/>
      <c r="OL95" s="395"/>
      <c r="OM95" s="395"/>
      <c r="ON95" s="395"/>
      <c r="OO95" s="395"/>
      <c r="OP95" s="395"/>
      <c r="OQ95" s="395"/>
      <c r="OR95" s="395"/>
      <c r="OS95" s="395"/>
      <c r="OT95" s="395"/>
      <c r="OU95" s="395"/>
      <c r="OV95" s="395"/>
      <c r="OW95" s="395"/>
      <c r="OX95" s="395"/>
      <c r="OY95" s="395"/>
      <c r="OZ95" s="395"/>
      <c r="PA95" s="395"/>
      <c r="PB95" s="395"/>
      <c r="PC95" s="395"/>
      <c r="PD95" s="395"/>
      <c r="PE95" s="395"/>
      <c r="PF95" s="395"/>
      <c r="PG95" s="395"/>
      <c r="PH95" s="395"/>
      <c r="PI95" s="395"/>
      <c r="PJ95" s="395"/>
      <c r="PK95" s="395"/>
      <c r="PL95" s="395"/>
      <c r="PM95" s="395"/>
      <c r="PN95" s="395"/>
      <c r="PO95" s="395"/>
      <c r="PP95" s="395"/>
      <c r="PQ95" s="395"/>
      <c r="PR95" s="395"/>
      <c r="PS95" s="395"/>
      <c r="PT95" s="395"/>
      <c r="PU95" s="395"/>
      <c r="PV95" s="395"/>
      <c r="PW95" s="395"/>
      <c r="PX95" s="395"/>
      <c r="PY95" s="395"/>
      <c r="PZ95" s="395"/>
      <c r="QA95" s="395"/>
      <c r="QB95" s="395"/>
      <c r="QC95" s="395"/>
      <c r="QD95" s="395"/>
      <c r="QE95" s="395"/>
      <c r="QF95" s="395"/>
      <c r="QG95" s="395"/>
      <c r="QH95" s="395"/>
      <c r="QI95" s="395"/>
      <c r="QJ95" s="395"/>
      <c r="QK95" s="395"/>
      <c r="QL95" s="395"/>
      <c r="QM95" s="395"/>
      <c r="QN95" s="395"/>
      <c r="QO95" s="395"/>
      <c r="QP95" s="395"/>
      <c r="QQ95" s="395"/>
      <c r="QR95" s="395"/>
      <c r="QS95" s="395"/>
      <c r="QT95" s="395"/>
      <c r="QU95" s="395"/>
      <c r="QV95" s="395"/>
      <c r="QW95" s="395"/>
      <c r="QX95" s="395"/>
      <c r="QY95" s="395"/>
      <c r="QZ95" s="395"/>
      <c r="RA95" s="395"/>
      <c r="RB95" s="395"/>
      <c r="RC95" s="395"/>
      <c r="RD95" s="395"/>
      <c r="RE95" s="395"/>
      <c r="RF95" s="395"/>
      <c r="RG95" s="395"/>
      <c r="RH95" s="395"/>
      <c r="RI95" s="395"/>
      <c r="RJ95" s="395"/>
      <c r="RK95" s="395"/>
      <c r="RL95" s="395"/>
      <c r="RM95" s="395"/>
      <c r="RN95" s="395"/>
      <c r="RO95" s="395"/>
      <c r="RP95" s="395"/>
      <c r="RQ95" s="395"/>
      <c r="RR95" s="395"/>
      <c r="RS95" s="395"/>
      <c r="RT95" s="395"/>
      <c r="RU95" s="395"/>
      <c r="RV95" s="395"/>
      <c r="RW95" s="395"/>
      <c r="RX95" s="395"/>
      <c r="RY95" s="395"/>
      <c r="RZ95" s="395"/>
      <c r="SA95" s="395"/>
      <c r="SB95" s="395"/>
      <c r="SC95" s="395"/>
      <c r="SD95" s="395"/>
      <c r="SE95" s="395"/>
      <c r="SF95" s="395"/>
      <c r="SG95" s="395"/>
      <c r="SH95" s="395"/>
      <c r="SI95" s="395"/>
      <c r="SJ95" s="395"/>
      <c r="SK95" s="395"/>
      <c r="SL95" s="395"/>
      <c r="SM95" s="395"/>
      <c r="SN95" s="395"/>
      <c r="SO95" s="395"/>
      <c r="SP95" s="395"/>
      <c r="SQ95" s="395"/>
      <c r="SR95" s="395"/>
      <c r="SS95" s="395"/>
      <c r="ST95" s="395"/>
      <c r="SU95" s="395"/>
      <c r="SV95" s="395"/>
      <c r="SW95" s="395"/>
      <c r="SX95" s="395"/>
      <c r="SY95" s="395"/>
      <c r="SZ95" s="395"/>
      <c r="TA95" s="395"/>
      <c r="TB95" s="395"/>
      <c r="TC95" s="395"/>
      <c r="TD95" s="395"/>
      <c r="TE95" s="395"/>
      <c r="TF95" s="395"/>
      <c r="TG95" s="395"/>
      <c r="TH95" s="395"/>
      <c r="TI95" s="395"/>
      <c r="TJ95" s="395"/>
      <c r="TK95" s="395"/>
    </row>
    <row r="96" spans="2:531" ht="24.75" customHeight="1" x14ac:dyDescent="0.2">
      <c r="B96" s="284" t="str">
        <f t="shared" si="524"/>
        <v>山　内</v>
      </c>
      <c r="C96" s="284" t="str">
        <f>IF(B95=C95,D95,C95)</f>
        <v>内　方</v>
      </c>
      <c r="D96" s="284" t="str">
        <f t="shared" ref="D96:K96" si="538">IF(C95=D95,E95,D95)</f>
        <v>平　澤</v>
      </c>
      <c r="E96" s="284" t="str">
        <f t="shared" si="538"/>
        <v>船　水</v>
      </c>
      <c r="F96" s="284" t="str">
        <f t="shared" si="538"/>
        <v>菅　野</v>
      </c>
      <c r="G96" s="284" t="str">
        <f t="shared" si="538"/>
        <v>金　山</v>
      </c>
      <c r="H96" s="284" t="str">
        <f t="shared" si="538"/>
        <v>荒　木</v>
      </c>
      <c r="I96" s="284" t="str">
        <f t="shared" si="538"/>
        <v>今　井</v>
      </c>
      <c r="J96" s="284" t="str">
        <f t="shared" si="538"/>
        <v>古　澤</v>
      </c>
      <c r="K96" s="284" t="str">
        <f t="shared" si="538"/>
        <v>平　松</v>
      </c>
      <c r="L96" s="284" t="str">
        <f t="shared" si="514"/>
        <v>中　嶋</v>
      </c>
      <c r="M96" s="284" t="str">
        <f t="shared" ref="M96:O96" si="539">IF(L95=M95,N95,M95)</f>
        <v>藤　本</v>
      </c>
      <c r="N96" s="284" t="str">
        <f t="shared" si="539"/>
        <v>幸　岡</v>
      </c>
      <c r="O96" s="284" t="str">
        <f t="shared" si="539"/>
        <v>宮　地</v>
      </c>
      <c r="P96" s="284" t="str">
        <f>IF(O95=P95,Q95,P95)</f>
        <v/>
      </c>
      <c r="Q96" s="284" t="str">
        <f t="shared" ref="Q96:U96" si="540">IF(P95=Q95,R95,Q95)</f>
        <v/>
      </c>
      <c r="R96" s="284" t="str">
        <f t="shared" si="540"/>
        <v/>
      </c>
      <c r="S96" s="284" t="str">
        <f t="shared" si="540"/>
        <v/>
      </c>
      <c r="T96" s="284" t="str">
        <f t="shared" si="540"/>
        <v/>
      </c>
      <c r="U96" s="284" t="str">
        <f t="shared" si="540"/>
        <v/>
      </c>
      <c r="V96" s="284" t="str">
        <f t="shared" si="515"/>
        <v/>
      </c>
      <c r="X96" s="284" t="str">
        <f t="shared" si="526"/>
        <v/>
      </c>
      <c r="Y96" s="284" t="str">
        <f>IF(X95=Y95,Z95,Y95)</f>
        <v/>
      </c>
      <c r="Z96" s="284" t="str">
        <f t="shared" ref="Z96" si="541">IF(Y95=Z95,AA95,Z95)</f>
        <v/>
      </c>
      <c r="AA96" s="284" t="str">
        <f t="shared" ref="AA96" si="542">IF(Z95=AA95,AB95,AA95)</f>
        <v/>
      </c>
      <c r="AB96" s="284" t="str">
        <f t="shared" ref="AB96" si="543">IF(AA95=AB95,AC95,AB95)</f>
        <v/>
      </c>
      <c r="AC96" s="284" t="str">
        <f t="shared" ref="AC96" si="544">IF(AB95=AC95,AD95,AC95)</f>
        <v/>
      </c>
      <c r="AD96" s="284" t="str">
        <f t="shared" ref="AD96" si="545">IF(AC95=AD95,AE95,AD95)</f>
        <v/>
      </c>
      <c r="AE96" s="284" t="str">
        <f t="shared" si="451"/>
        <v/>
      </c>
      <c r="AF96" s="284" t="str">
        <f t="shared" si="452"/>
        <v/>
      </c>
      <c r="AG96" s="284" t="str">
        <f t="shared" si="453"/>
        <v/>
      </c>
      <c r="AH96" s="284" t="str">
        <f t="shared" si="516"/>
        <v/>
      </c>
      <c r="AI96" s="284" t="str">
        <f t="shared" si="455"/>
        <v/>
      </c>
      <c r="AJ96" s="284" t="str">
        <f t="shared" si="456"/>
        <v/>
      </c>
      <c r="AK96" s="284" t="str">
        <f t="shared" si="457"/>
        <v/>
      </c>
      <c r="AL96" s="284" t="str">
        <f>IF(AK95=AL95,AM95,AL95)</f>
        <v/>
      </c>
      <c r="AM96" s="284" t="str">
        <f t="shared" si="459"/>
        <v/>
      </c>
      <c r="AN96" s="284" t="str">
        <f t="shared" si="460"/>
        <v/>
      </c>
      <c r="AO96" s="284" t="str">
        <f t="shared" si="461"/>
        <v/>
      </c>
      <c r="AP96" s="284" t="str">
        <f t="shared" si="462"/>
        <v/>
      </c>
      <c r="AQ96" s="284" t="str">
        <f t="shared" si="528"/>
        <v/>
      </c>
      <c r="AR96" s="284" t="str">
        <f t="shared" si="517"/>
        <v/>
      </c>
      <c r="AT96" s="284" t="str">
        <f t="shared" si="529"/>
        <v>山　内</v>
      </c>
      <c r="AU96" s="284" t="str">
        <f>IF(AT95=AU95,AV95,AU95)</f>
        <v>内　方</v>
      </c>
      <c r="AV96" s="284" t="str">
        <f t="shared" ref="AV96" si="546">IF(AU95=AV95,AW95,AV95)</f>
        <v>平　澤</v>
      </c>
      <c r="AW96" s="284" t="str">
        <f t="shared" ref="AW96" si="547">IF(AV95=AW95,AX95,AW95)</f>
        <v>船　水</v>
      </c>
      <c r="AX96" s="284" t="str">
        <f t="shared" ref="AX96" si="548">IF(AW95=AX95,AY95,AX95)</f>
        <v>菅　野</v>
      </c>
      <c r="AY96" s="284" t="str">
        <f t="shared" ref="AY96" si="549">IF(AX95=AY95,AZ95,AY95)</f>
        <v>金　山</v>
      </c>
      <c r="AZ96" s="284" t="str">
        <f t="shared" ref="AZ96" si="550">IF(AY95=AZ95,BA95,AZ95)</f>
        <v>荒　木</v>
      </c>
      <c r="BA96" s="284" t="str">
        <f t="shared" si="468"/>
        <v>今　井</v>
      </c>
      <c r="BB96" s="284" t="str">
        <f t="shared" si="469"/>
        <v>平　岡</v>
      </c>
      <c r="BC96" s="284" t="str">
        <f t="shared" si="470"/>
        <v>古　澤</v>
      </c>
      <c r="BD96" s="284" t="str">
        <f t="shared" si="518"/>
        <v>髙比良</v>
      </c>
      <c r="BE96" s="284" t="str">
        <f t="shared" si="472"/>
        <v>平　松</v>
      </c>
      <c r="BF96" s="284" t="str">
        <f t="shared" si="473"/>
        <v>中　嶋</v>
      </c>
      <c r="BG96" s="284" t="str">
        <f t="shared" si="474"/>
        <v>藤　本</v>
      </c>
      <c r="BH96" s="284" t="str">
        <f>IF(BG95=BH95,BI95,BH95)</f>
        <v>幸　岡</v>
      </c>
      <c r="BI96" s="284" t="str">
        <f t="shared" si="476"/>
        <v>宮　地</v>
      </c>
      <c r="BJ96" s="284" t="str">
        <f t="shared" si="477"/>
        <v>西　山</v>
      </c>
      <c r="BK96" s="284" t="str">
        <f t="shared" si="478"/>
        <v/>
      </c>
      <c r="BL96" s="284" t="str">
        <f t="shared" si="479"/>
        <v/>
      </c>
      <c r="BM96" s="284" t="str">
        <f t="shared" si="531"/>
        <v/>
      </c>
      <c r="BN96" s="284" t="str">
        <f t="shared" si="519"/>
        <v/>
      </c>
      <c r="BP96" s="284" t="str">
        <f t="shared" si="532"/>
        <v/>
      </c>
      <c r="BQ96" s="284" t="str">
        <f>IF(BP95=BQ95,BR95,BQ95)</f>
        <v/>
      </c>
      <c r="BR96" s="284" t="str">
        <f t="shared" ref="BR96" si="551">IF(BQ95=BR95,BS95,BR95)</f>
        <v/>
      </c>
      <c r="BS96" s="284" t="str">
        <f t="shared" ref="BS96" si="552">IF(BR95=BS95,BT95,BS95)</f>
        <v/>
      </c>
      <c r="BT96" s="284" t="str">
        <f t="shared" ref="BT96" si="553">IF(BS95=BT95,BU95,BT95)</f>
        <v/>
      </c>
      <c r="BU96" s="284" t="str">
        <f t="shared" ref="BU96" si="554">IF(BT95=BU95,BV95,BU95)</f>
        <v/>
      </c>
      <c r="BV96" s="284" t="str">
        <f t="shared" ref="BV96" si="555">IF(BU95=BV95,BW95,BV95)</f>
        <v/>
      </c>
      <c r="BW96" s="284" t="str">
        <f t="shared" si="485"/>
        <v/>
      </c>
      <c r="BX96" s="284" t="str">
        <f t="shared" si="486"/>
        <v/>
      </c>
      <c r="BY96" s="284" t="str">
        <f t="shared" si="487"/>
        <v/>
      </c>
      <c r="BZ96" s="284" t="str">
        <f t="shared" si="520"/>
        <v/>
      </c>
      <c r="CA96" s="284" t="str">
        <f t="shared" si="489"/>
        <v/>
      </c>
      <c r="CB96" s="284" t="str">
        <f t="shared" si="490"/>
        <v/>
      </c>
      <c r="CC96" s="284" t="str">
        <f t="shared" si="491"/>
        <v/>
      </c>
      <c r="CD96" s="284" t="str">
        <f>IF(CC95=CD95,CE95,CD95)</f>
        <v/>
      </c>
      <c r="CE96" s="284" t="str">
        <f t="shared" si="493"/>
        <v/>
      </c>
      <c r="CF96" s="284" t="str">
        <f t="shared" si="494"/>
        <v/>
      </c>
      <c r="CG96" s="284" t="str">
        <f t="shared" si="495"/>
        <v/>
      </c>
      <c r="CH96" s="284" t="str">
        <f t="shared" si="496"/>
        <v/>
      </c>
      <c r="CI96" s="284" t="str">
        <f t="shared" si="534"/>
        <v/>
      </c>
      <c r="CJ96" s="284" t="str">
        <f t="shared" si="521"/>
        <v/>
      </c>
      <c r="CL96" s="284" t="str">
        <f t="shared" si="535"/>
        <v/>
      </c>
      <c r="CM96" s="284" t="str">
        <f>IF(CL95=CM95,CN95,CM95)</f>
        <v/>
      </c>
      <c r="CN96" s="284" t="str">
        <f t="shared" ref="CN96" si="556">IF(CM95=CN95,CO95,CN95)</f>
        <v/>
      </c>
      <c r="CO96" s="284" t="str">
        <f t="shared" ref="CO96" si="557">IF(CN95=CO95,CP95,CO95)</f>
        <v/>
      </c>
      <c r="CP96" s="284" t="str">
        <f t="shared" ref="CP96" si="558">IF(CO95=CP95,CQ95,CP95)</f>
        <v/>
      </c>
      <c r="CQ96" s="284" t="str">
        <f t="shared" ref="CQ96" si="559">IF(CP95=CQ95,CR95,CQ95)</f>
        <v/>
      </c>
      <c r="CR96" s="284" t="str">
        <f t="shared" ref="CR96" si="560">IF(CQ95=CR95,CS95,CR95)</f>
        <v/>
      </c>
      <c r="CS96" s="284" t="str">
        <f t="shared" si="502"/>
        <v/>
      </c>
      <c r="CT96" s="284" t="str">
        <f t="shared" si="503"/>
        <v/>
      </c>
      <c r="CU96" s="284" t="str">
        <f t="shared" si="504"/>
        <v/>
      </c>
      <c r="CV96" s="284" t="str">
        <f t="shared" si="522"/>
        <v/>
      </c>
      <c r="CW96" s="284" t="str">
        <f t="shared" si="506"/>
        <v/>
      </c>
      <c r="CX96" s="284" t="str">
        <f t="shared" si="507"/>
        <v/>
      </c>
      <c r="CY96" s="284" t="str">
        <f t="shared" si="508"/>
        <v/>
      </c>
      <c r="CZ96" s="284" t="str">
        <f>IF(CY95=CZ95,DA95,CZ95)</f>
        <v/>
      </c>
      <c r="DA96" s="284" t="str">
        <f t="shared" si="510"/>
        <v/>
      </c>
      <c r="DB96" s="284" t="str">
        <f t="shared" si="511"/>
        <v/>
      </c>
      <c r="DC96" s="284" t="str">
        <f t="shared" si="512"/>
        <v/>
      </c>
      <c r="DD96" s="284" t="str">
        <f t="shared" si="513"/>
        <v/>
      </c>
      <c r="DE96" s="284" t="str">
        <f t="shared" si="537"/>
        <v/>
      </c>
      <c r="DF96" s="284" t="str">
        <f t="shared" si="523"/>
        <v/>
      </c>
      <c r="HA96" s="162"/>
      <c r="HB96" s="199"/>
      <c r="HC96" s="111"/>
      <c r="HD96" s="111"/>
      <c r="HE96" s="111"/>
      <c r="HF96" s="202"/>
      <c r="HG96" s="77" t="str">
        <f>IF(リスト!H95="","",リスト!H95)</f>
        <v>下池田</v>
      </c>
      <c r="HH96" s="77" t="str">
        <f>IF(リスト!I95="","",リスト!I95)</f>
        <v/>
      </c>
      <c r="HI96" s="77" t="str">
        <f>IF(リスト!J95="","",リスト!J95)</f>
        <v>枚　岡</v>
      </c>
      <c r="HJ96" s="77" t="str">
        <f>IF(リスト!K95="","",リスト!K95)</f>
        <v/>
      </c>
      <c r="HK96" s="77" t="str">
        <f>IF(リスト!L95="","",リスト!L95)</f>
        <v/>
      </c>
      <c r="HL96" s="77" t="str">
        <f>IF(リスト!M95="","",リスト!M95)</f>
        <v/>
      </c>
      <c r="HM96" s="77" t="str">
        <f>IF(リスト!N95="","",リスト!N95)</f>
        <v/>
      </c>
      <c r="HN96" s="77" t="str">
        <f>IF(リスト!O95="","",リスト!O95)</f>
        <v/>
      </c>
      <c r="HO96" s="460" t="str">
        <f>IF(リスト!P95="","",リスト!P95)</f>
        <v/>
      </c>
      <c r="IV96" s="395"/>
      <c r="IW96" s="395"/>
      <c r="IX96" s="395"/>
      <c r="IY96" s="395"/>
      <c r="IZ96" s="395"/>
      <c r="JA96" s="395"/>
      <c r="JB96" s="395"/>
      <c r="JC96" s="395"/>
      <c r="JD96" s="395"/>
      <c r="JE96" s="395"/>
      <c r="JF96" s="395"/>
      <c r="JG96" s="395"/>
      <c r="JH96" s="395"/>
      <c r="JI96" s="395"/>
      <c r="JJ96" s="395"/>
      <c r="JK96" s="395"/>
      <c r="JL96" s="395"/>
      <c r="JM96" s="395"/>
      <c r="JN96" s="395"/>
      <c r="JO96" s="395"/>
      <c r="JP96" s="395"/>
      <c r="JQ96" s="395"/>
      <c r="JR96" s="395"/>
      <c r="JS96" s="395"/>
      <c r="JT96" s="395"/>
      <c r="JU96" s="395"/>
      <c r="JV96" s="395"/>
      <c r="JW96" s="395"/>
      <c r="JX96" s="395"/>
      <c r="JY96" s="395"/>
      <c r="JZ96" s="395"/>
      <c r="KA96" s="395"/>
      <c r="KB96" s="395"/>
      <c r="KC96" s="395"/>
      <c r="KD96" s="395"/>
      <c r="KE96" s="395"/>
      <c r="KF96" s="395"/>
      <c r="KG96" s="395"/>
      <c r="KH96" s="395"/>
      <c r="KI96" s="395"/>
      <c r="KJ96" s="395"/>
      <c r="KK96" s="395"/>
      <c r="KL96" s="395"/>
      <c r="KM96" s="395"/>
      <c r="KN96" s="395"/>
      <c r="KO96" s="395"/>
      <c r="KP96" s="395"/>
      <c r="KQ96" s="395"/>
      <c r="KR96" s="395"/>
      <c r="KS96" s="395"/>
      <c r="KT96" s="395"/>
      <c r="KU96" s="395"/>
      <c r="KV96" s="395"/>
      <c r="KW96" s="395"/>
      <c r="KX96" s="395"/>
      <c r="KY96" s="395"/>
      <c r="KZ96" s="395"/>
      <c r="LA96" s="395"/>
      <c r="LB96" s="395"/>
      <c r="LC96" s="395"/>
      <c r="LD96" s="395"/>
      <c r="LE96" s="395"/>
      <c r="LF96" s="395"/>
      <c r="LG96" s="395"/>
      <c r="LH96" s="395"/>
      <c r="LI96" s="395"/>
      <c r="LJ96" s="395"/>
      <c r="LK96" s="395"/>
      <c r="LL96" s="395"/>
      <c r="LM96" s="395"/>
      <c r="LN96" s="395"/>
      <c r="LO96" s="395"/>
      <c r="LP96" s="395"/>
      <c r="LQ96" s="395"/>
      <c r="LR96" s="395"/>
      <c r="LS96" s="395"/>
      <c r="LT96" s="395"/>
      <c r="LU96" s="395"/>
      <c r="LV96" s="395"/>
      <c r="LW96" s="395"/>
      <c r="LX96" s="395"/>
      <c r="LY96" s="395"/>
      <c r="LZ96" s="395"/>
      <c r="MA96" s="395"/>
      <c r="MB96" s="395"/>
      <c r="MC96" s="395"/>
      <c r="MD96" s="395"/>
      <c r="ME96" s="395"/>
      <c r="MF96" s="395"/>
      <c r="MG96" s="395"/>
      <c r="MH96" s="395"/>
      <c r="MI96" s="395"/>
      <c r="MJ96" s="395"/>
      <c r="MK96" s="395"/>
      <c r="ML96" s="395"/>
      <c r="MM96" s="395"/>
      <c r="MN96" s="395"/>
      <c r="MO96" s="395"/>
      <c r="MP96" s="395"/>
      <c r="MQ96" s="395"/>
      <c r="MR96" s="395"/>
      <c r="MS96" s="395"/>
      <c r="MT96" s="395"/>
      <c r="MU96" s="395"/>
      <c r="MV96" s="395"/>
      <c r="MW96" s="395"/>
      <c r="MX96" s="395"/>
      <c r="MY96" s="395"/>
      <c r="MZ96" s="395"/>
      <c r="NA96" s="395"/>
      <c r="NB96" s="395"/>
      <c r="NC96" s="395"/>
      <c r="ND96" s="395"/>
      <c r="NE96" s="395"/>
      <c r="NF96" s="395"/>
      <c r="NG96" s="395"/>
      <c r="NH96" s="395"/>
      <c r="NI96" s="395"/>
      <c r="NJ96" s="395"/>
      <c r="NK96" s="395"/>
      <c r="NL96" s="395"/>
      <c r="NM96" s="395"/>
      <c r="NN96" s="395"/>
      <c r="NO96" s="395"/>
      <c r="NP96" s="395"/>
      <c r="NQ96" s="395"/>
      <c r="NR96" s="395"/>
      <c r="NS96" s="395"/>
      <c r="NT96" s="395"/>
      <c r="NU96" s="395"/>
      <c r="NV96" s="395"/>
      <c r="NW96" s="395"/>
      <c r="NX96" s="395"/>
      <c r="NY96" s="395"/>
      <c r="NZ96" s="395"/>
      <c r="OA96" s="395"/>
      <c r="OB96" s="395"/>
      <c r="OC96" s="395"/>
      <c r="OD96" s="395"/>
      <c r="OE96" s="395"/>
      <c r="OF96" s="395"/>
      <c r="OG96" s="395"/>
      <c r="OH96" s="395"/>
      <c r="OI96" s="395"/>
      <c r="OJ96" s="395"/>
      <c r="OK96" s="395"/>
      <c r="OL96" s="395"/>
      <c r="OM96" s="395"/>
      <c r="ON96" s="395"/>
      <c r="OO96" s="395"/>
      <c r="OP96" s="395"/>
      <c r="OQ96" s="395"/>
      <c r="OR96" s="395"/>
      <c r="OS96" s="395"/>
      <c r="OT96" s="395"/>
      <c r="OU96" s="395"/>
      <c r="OV96" s="395"/>
      <c r="OW96" s="395"/>
      <c r="OX96" s="395"/>
      <c r="OY96" s="395"/>
      <c r="OZ96" s="395"/>
      <c r="PA96" s="395"/>
      <c r="PB96" s="395"/>
      <c r="PC96" s="395"/>
      <c r="PD96" s="395"/>
      <c r="PE96" s="395"/>
      <c r="PF96" s="395"/>
      <c r="PG96" s="395"/>
      <c r="PH96" s="395"/>
      <c r="PI96" s="395"/>
      <c r="PJ96" s="395"/>
      <c r="PK96" s="395"/>
      <c r="PL96" s="395"/>
      <c r="PM96" s="395"/>
      <c r="PN96" s="395"/>
      <c r="PO96" s="395"/>
      <c r="PP96" s="395"/>
      <c r="PQ96" s="395"/>
      <c r="PR96" s="395"/>
      <c r="PS96" s="395"/>
      <c r="PT96" s="395"/>
      <c r="PU96" s="395"/>
      <c r="PV96" s="395"/>
      <c r="PW96" s="395"/>
      <c r="PX96" s="395"/>
      <c r="PY96" s="395"/>
      <c r="PZ96" s="395"/>
      <c r="QA96" s="395"/>
      <c r="QB96" s="395"/>
      <c r="QC96" s="395"/>
      <c r="QD96" s="395"/>
      <c r="QE96" s="395"/>
      <c r="QF96" s="395"/>
      <c r="QG96" s="395"/>
      <c r="QH96" s="395"/>
      <c r="QI96" s="395"/>
      <c r="QJ96" s="395"/>
      <c r="QK96" s="395"/>
      <c r="QL96" s="395"/>
      <c r="QM96" s="395"/>
      <c r="QN96" s="395"/>
      <c r="QO96" s="395"/>
      <c r="QP96" s="395"/>
      <c r="QQ96" s="395"/>
      <c r="QR96" s="395"/>
      <c r="QS96" s="395"/>
      <c r="QT96" s="395"/>
      <c r="QU96" s="395"/>
      <c r="QV96" s="395"/>
      <c r="QW96" s="395"/>
      <c r="QX96" s="395"/>
      <c r="QY96" s="395"/>
      <c r="QZ96" s="395"/>
      <c r="RA96" s="395"/>
      <c r="RB96" s="395"/>
      <c r="RC96" s="395"/>
      <c r="RD96" s="395"/>
      <c r="RE96" s="395"/>
      <c r="RF96" s="395"/>
      <c r="RG96" s="395"/>
      <c r="RH96" s="395"/>
      <c r="RI96" s="395"/>
      <c r="RJ96" s="395"/>
      <c r="RK96" s="395"/>
      <c r="RL96" s="395"/>
      <c r="RM96" s="395"/>
      <c r="RN96" s="395"/>
      <c r="RO96" s="395"/>
      <c r="RP96" s="395"/>
      <c r="RQ96" s="395"/>
      <c r="RR96" s="395"/>
      <c r="RS96" s="395"/>
      <c r="RT96" s="395"/>
      <c r="RU96" s="395"/>
      <c r="RV96" s="395"/>
      <c r="RW96" s="395"/>
      <c r="RX96" s="395"/>
      <c r="RY96" s="395"/>
      <c r="RZ96" s="395"/>
      <c r="SA96" s="395"/>
      <c r="SB96" s="395"/>
      <c r="SC96" s="395"/>
      <c r="SD96" s="395"/>
      <c r="SE96" s="395"/>
      <c r="SF96" s="395"/>
      <c r="SG96" s="395"/>
      <c r="SH96" s="395"/>
      <c r="SI96" s="395"/>
      <c r="SJ96" s="395"/>
      <c r="SK96" s="395"/>
      <c r="SL96" s="395"/>
      <c r="SM96" s="395"/>
      <c r="SN96" s="395"/>
      <c r="SO96" s="395"/>
      <c r="SP96" s="395"/>
      <c r="SQ96" s="395"/>
      <c r="SR96" s="395"/>
      <c r="SS96" s="395"/>
      <c r="ST96" s="395"/>
      <c r="SU96" s="395"/>
      <c r="SV96" s="395"/>
      <c r="SW96" s="395"/>
      <c r="SX96" s="395"/>
      <c r="SY96" s="395"/>
      <c r="SZ96" s="395"/>
      <c r="TA96" s="395"/>
      <c r="TB96" s="395"/>
      <c r="TC96" s="395"/>
      <c r="TD96" s="395"/>
      <c r="TE96" s="395"/>
      <c r="TF96" s="395"/>
      <c r="TG96" s="395"/>
      <c r="TH96" s="395"/>
      <c r="TI96" s="395"/>
      <c r="TJ96" s="395"/>
      <c r="TK96" s="395"/>
    </row>
    <row r="97" spans="2:531" ht="24.75" customHeight="1" x14ac:dyDescent="0.2">
      <c r="B97" s="284" t="str">
        <f t="shared" si="524"/>
        <v>山　内</v>
      </c>
      <c r="C97" s="284" t="str">
        <f>IF(C96="",D96,C96)</f>
        <v>内　方</v>
      </c>
      <c r="D97" s="284" t="str">
        <f t="shared" ref="D97:E97" si="561">IF(D96="",E96,D96)</f>
        <v>平　澤</v>
      </c>
      <c r="E97" s="284" t="str">
        <f t="shared" si="561"/>
        <v>船　水</v>
      </c>
      <c r="F97" s="284" t="str">
        <f>IF(F96="",G96,F96)</f>
        <v>菅　野</v>
      </c>
      <c r="G97" s="284" t="str">
        <f t="shared" ref="G97:K97" si="562">IF(G96="",H96,G96)</f>
        <v>金　山</v>
      </c>
      <c r="H97" s="284" t="str">
        <f t="shared" si="562"/>
        <v>荒　木</v>
      </c>
      <c r="I97" s="284" t="str">
        <f t="shared" si="562"/>
        <v>今　井</v>
      </c>
      <c r="J97" s="284" t="str">
        <f t="shared" si="562"/>
        <v>古　澤</v>
      </c>
      <c r="K97" s="284" t="str">
        <f t="shared" si="562"/>
        <v>平　松</v>
      </c>
      <c r="L97" s="284" t="str">
        <f>IF(L96="",M96,L96)</f>
        <v>中　嶋</v>
      </c>
      <c r="M97" s="284" t="str">
        <f t="shared" ref="M97:O97" si="563">IF(M96="",N96,M96)</f>
        <v>藤　本</v>
      </c>
      <c r="N97" s="284" t="str">
        <f t="shared" si="563"/>
        <v>幸　岡</v>
      </c>
      <c r="O97" s="284" t="str">
        <f t="shared" si="563"/>
        <v>宮　地</v>
      </c>
      <c r="P97" s="284" t="str">
        <f>IF(P96="",Q96,P96)</f>
        <v/>
      </c>
      <c r="Q97" s="284" t="str">
        <f t="shared" ref="Q97:U97" si="564">IF(Q96="",R96,Q96)</f>
        <v/>
      </c>
      <c r="R97" s="284" t="str">
        <f t="shared" si="564"/>
        <v/>
      </c>
      <c r="S97" s="284" t="str">
        <f t="shared" si="564"/>
        <v/>
      </c>
      <c r="T97" s="284" t="str">
        <f t="shared" si="564"/>
        <v/>
      </c>
      <c r="U97" s="284" t="str">
        <f t="shared" si="564"/>
        <v/>
      </c>
      <c r="V97" s="284" t="str">
        <f t="shared" si="515"/>
        <v/>
      </c>
      <c r="X97" s="284" t="str">
        <f t="shared" si="526"/>
        <v/>
      </c>
      <c r="Y97" s="284" t="str">
        <f>IF(Y96="",Z96,Y96)</f>
        <v/>
      </c>
      <c r="Z97" s="284" t="str">
        <f t="shared" ref="Z97" si="565">IF(Z96="",AA96,Z96)</f>
        <v/>
      </c>
      <c r="AA97" s="284" t="str">
        <f t="shared" ref="AA97" si="566">IF(AA96="",AB96,AA96)</f>
        <v/>
      </c>
      <c r="AB97" s="284" t="str">
        <f>IF(AB96="",AC96,AB96)</f>
        <v/>
      </c>
      <c r="AC97" s="284" t="str">
        <f t="shared" ref="AC97" si="567">IF(AC96="",AD96,AC96)</f>
        <v/>
      </c>
      <c r="AD97" s="284" t="str">
        <f t="shared" ref="AD97" si="568">IF(AD96="",AE96,AD96)</f>
        <v/>
      </c>
      <c r="AE97" s="284" t="str">
        <f t="shared" ref="AE97" si="569">IF(AE96="",AF96,AE96)</f>
        <v/>
      </c>
      <c r="AF97" s="284" t="str">
        <f t="shared" ref="AF97" si="570">IF(AF96="",AG96,AF96)</f>
        <v/>
      </c>
      <c r="AG97" s="284" t="str">
        <f t="shared" ref="AG97" si="571">IF(AG96="",AH96,AG96)</f>
        <v/>
      </c>
      <c r="AH97" s="284" t="str">
        <f>IF(AH96="",AI96,AH96)</f>
        <v/>
      </c>
      <c r="AI97" s="284" t="str">
        <f t="shared" ref="AI97" si="572">IF(AI96="",AJ96,AI96)</f>
        <v/>
      </c>
      <c r="AJ97" s="284" t="str">
        <f t="shared" ref="AJ97" si="573">IF(AJ96="",AK96,AJ96)</f>
        <v/>
      </c>
      <c r="AK97" s="284" t="str">
        <f t="shared" ref="AK97" si="574">IF(AK96="",AL96,AK96)</f>
        <v/>
      </c>
      <c r="AL97" s="284" t="str">
        <f>IF(AL96="",AM96,AL96)</f>
        <v/>
      </c>
      <c r="AM97" s="284" t="str">
        <f t="shared" ref="AM97" si="575">IF(AM96="",AN96,AM96)</f>
        <v/>
      </c>
      <c r="AN97" s="284" t="str">
        <f t="shared" ref="AN97" si="576">IF(AN96="",AO96,AN96)</f>
        <v/>
      </c>
      <c r="AO97" s="284" t="str">
        <f t="shared" ref="AO97" si="577">IF(AO96="",AP96,AO96)</f>
        <v/>
      </c>
      <c r="AP97" s="284" t="str">
        <f t="shared" ref="AP97" si="578">IF(AP96="",AQ96,AP96)</f>
        <v/>
      </c>
      <c r="AQ97" s="284" t="str">
        <f t="shared" ref="AQ97" si="579">IF(AQ96="",AR96,AQ96)</f>
        <v/>
      </c>
      <c r="AR97" s="284" t="str">
        <f t="shared" si="517"/>
        <v/>
      </c>
      <c r="AT97" s="284" t="str">
        <f t="shared" si="529"/>
        <v>山　内</v>
      </c>
      <c r="AU97" s="284" t="str">
        <f>IF(AU96="",AV96,AU96)</f>
        <v>内　方</v>
      </c>
      <c r="AV97" s="284" t="str">
        <f t="shared" ref="AV97" si="580">IF(AV96="",AW96,AV96)</f>
        <v>平　澤</v>
      </c>
      <c r="AW97" s="284" t="str">
        <f t="shared" ref="AW97" si="581">IF(AW96="",AX96,AW96)</f>
        <v>船　水</v>
      </c>
      <c r="AX97" s="284" t="str">
        <f>IF(AX96="",AY96,AX96)</f>
        <v>菅　野</v>
      </c>
      <c r="AY97" s="284" t="str">
        <f t="shared" ref="AY97" si="582">IF(AY96="",AZ96,AY96)</f>
        <v>金　山</v>
      </c>
      <c r="AZ97" s="284" t="str">
        <f t="shared" ref="AZ97" si="583">IF(AZ96="",BA96,AZ96)</f>
        <v>荒　木</v>
      </c>
      <c r="BA97" s="284" t="str">
        <f t="shared" ref="BA97" si="584">IF(BA96="",BB96,BA96)</f>
        <v>今　井</v>
      </c>
      <c r="BB97" s="284" t="str">
        <f t="shared" ref="BB97" si="585">IF(BB96="",BC96,BB96)</f>
        <v>平　岡</v>
      </c>
      <c r="BC97" s="284" t="str">
        <f t="shared" ref="BC97" si="586">IF(BC96="",BD96,BC96)</f>
        <v>古　澤</v>
      </c>
      <c r="BD97" s="284" t="str">
        <f>IF(BD96="",BE96,BD96)</f>
        <v>髙比良</v>
      </c>
      <c r="BE97" s="284" t="str">
        <f t="shared" ref="BE97" si="587">IF(BE96="",BF96,BE96)</f>
        <v>平　松</v>
      </c>
      <c r="BF97" s="284" t="str">
        <f t="shared" ref="BF97" si="588">IF(BF96="",BG96,BF96)</f>
        <v>中　嶋</v>
      </c>
      <c r="BG97" s="284" t="str">
        <f t="shared" ref="BG97" si="589">IF(BG96="",BH96,BG96)</f>
        <v>藤　本</v>
      </c>
      <c r="BH97" s="284" t="str">
        <f>IF(BH96="",BI96,BH96)</f>
        <v>幸　岡</v>
      </c>
      <c r="BI97" s="284" t="str">
        <f t="shared" ref="BI97" si="590">IF(BI96="",BJ96,BI96)</f>
        <v>宮　地</v>
      </c>
      <c r="BJ97" s="284" t="str">
        <f t="shared" ref="BJ97" si="591">IF(BJ96="",BK96,BJ96)</f>
        <v>西　山</v>
      </c>
      <c r="BK97" s="284" t="str">
        <f t="shared" ref="BK97" si="592">IF(BK96="",BL96,BK96)</f>
        <v/>
      </c>
      <c r="BL97" s="284" t="str">
        <f t="shared" ref="BL97" si="593">IF(BL96="",BM96,BL96)</f>
        <v/>
      </c>
      <c r="BM97" s="284" t="str">
        <f t="shared" ref="BM97" si="594">IF(BM96="",BN96,BM96)</f>
        <v/>
      </c>
      <c r="BN97" s="284" t="str">
        <f t="shared" si="519"/>
        <v/>
      </c>
      <c r="BP97" s="284" t="str">
        <f t="shared" si="532"/>
        <v/>
      </c>
      <c r="BQ97" s="284" t="str">
        <f>IF(BQ96="",BR96,BQ96)</f>
        <v/>
      </c>
      <c r="BR97" s="284" t="str">
        <f t="shared" ref="BR97" si="595">IF(BR96="",BS96,BR96)</f>
        <v/>
      </c>
      <c r="BS97" s="284" t="str">
        <f t="shared" ref="BS97" si="596">IF(BS96="",BT96,BS96)</f>
        <v/>
      </c>
      <c r="BT97" s="284" t="str">
        <f>IF(BT96="",BU96,BT96)</f>
        <v/>
      </c>
      <c r="BU97" s="284" t="str">
        <f t="shared" ref="BU97" si="597">IF(BU96="",BV96,BU96)</f>
        <v/>
      </c>
      <c r="BV97" s="284" t="str">
        <f t="shared" ref="BV97" si="598">IF(BV96="",BW96,BV96)</f>
        <v/>
      </c>
      <c r="BW97" s="284" t="str">
        <f t="shared" ref="BW97" si="599">IF(BW96="",BX96,BW96)</f>
        <v/>
      </c>
      <c r="BX97" s="284" t="str">
        <f t="shared" ref="BX97" si="600">IF(BX96="",BY96,BX96)</f>
        <v/>
      </c>
      <c r="BY97" s="284" t="str">
        <f t="shared" ref="BY97" si="601">IF(BY96="",BZ96,BY96)</f>
        <v/>
      </c>
      <c r="BZ97" s="284" t="str">
        <f>IF(BZ96="",CA96,BZ96)</f>
        <v/>
      </c>
      <c r="CA97" s="284" t="str">
        <f t="shared" ref="CA97" si="602">IF(CA96="",CB96,CA96)</f>
        <v/>
      </c>
      <c r="CB97" s="284" t="str">
        <f t="shared" ref="CB97" si="603">IF(CB96="",CC96,CB96)</f>
        <v/>
      </c>
      <c r="CC97" s="284" t="str">
        <f t="shared" ref="CC97" si="604">IF(CC96="",CD96,CC96)</f>
        <v/>
      </c>
      <c r="CD97" s="284" t="str">
        <f>IF(CD96="",CE96,CD96)</f>
        <v/>
      </c>
      <c r="CE97" s="284" t="str">
        <f t="shared" ref="CE97" si="605">IF(CE96="",CF96,CE96)</f>
        <v/>
      </c>
      <c r="CF97" s="284" t="str">
        <f t="shared" ref="CF97" si="606">IF(CF96="",CG96,CF96)</f>
        <v/>
      </c>
      <c r="CG97" s="284" t="str">
        <f t="shared" ref="CG97" si="607">IF(CG96="",CH96,CG96)</f>
        <v/>
      </c>
      <c r="CH97" s="284" t="str">
        <f t="shared" ref="CH97" si="608">IF(CH96="",CI96,CH96)</f>
        <v/>
      </c>
      <c r="CI97" s="284" t="str">
        <f t="shared" ref="CI97" si="609">IF(CI96="",CJ96,CI96)</f>
        <v/>
      </c>
      <c r="CJ97" s="284" t="str">
        <f t="shared" si="521"/>
        <v/>
      </c>
      <c r="CL97" s="284" t="str">
        <f t="shared" si="535"/>
        <v/>
      </c>
      <c r="CM97" s="284" t="str">
        <f>IF(CM96="",CN96,CM96)</f>
        <v/>
      </c>
      <c r="CN97" s="284" t="str">
        <f t="shared" ref="CN97" si="610">IF(CN96="",CO96,CN96)</f>
        <v/>
      </c>
      <c r="CO97" s="284" t="str">
        <f t="shared" ref="CO97" si="611">IF(CO96="",CP96,CO96)</f>
        <v/>
      </c>
      <c r="CP97" s="284" t="str">
        <f>IF(CP96="",CQ96,CP96)</f>
        <v/>
      </c>
      <c r="CQ97" s="284" t="str">
        <f t="shared" ref="CQ97" si="612">IF(CQ96="",CR96,CQ96)</f>
        <v/>
      </c>
      <c r="CR97" s="284" t="str">
        <f t="shared" ref="CR97" si="613">IF(CR96="",CS96,CR96)</f>
        <v/>
      </c>
      <c r="CS97" s="284" t="str">
        <f t="shared" ref="CS97" si="614">IF(CS96="",CT96,CS96)</f>
        <v/>
      </c>
      <c r="CT97" s="284" t="str">
        <f t="shared" ref="CT97" si="615">IF(CT96="",CU96,CT96)</f>
        <v/>
      </c>
      <c r="CU97" s="284" t="str">
        <f t="shared" ref="CU97" si="616">IF(CU96="",CV96,CU96)</f>
        <v/>
      </c>
      <c r="CV97" s="284" t="str">
        <f>IF(CV96="",CW96,CV96)</f>
        <v/>
      </c>
      <c r="CW97" s="284" t="str">
        <f t="shared" ref="CW97" si="617">IF(CW96="",CX96,CW96)</f>
        <v/>
      </c>
      <c r="CX97" s="284" t="str">
        <f t="shared" ref="CX97" si="618">IF(CX96="",CY96,CX96)</f>
        <v/>
      </c>
      <c r="CY97" s="284" t="str">
        <f t="shared" ref="CY97" si="619">IF(CY96="",CZ96,CY96)</f>
        <v/>
      </c>
      <c r="CZ97" s="284" t="str">
        <f>IF(CZ96="",DA96,CZ96)</f>
        <v/>
      </c>
      <c r="DA97" s="284" t="str">
        <f t="shared" ref="DA97" si="620">IF(DA96="",DB96,DA96)</f>
        <v/>
      </c>
      <c r="DB97" s="284" t="str">
        <f t="shared" ref="DB97" si="621">IF(DB96="",DC96,DB96)</f>
        <v/>
      </c>
      <c r="DC97" s="284" t="str">
        <f t="shared" ref="DC97" si="622">IF(DC96="",DD96,DC96)</f>
        <v/>
      </c>
      <c r="DD97" s="284" t="str">
        <f t="shared" ref="DD97" si="623">IF(DD96="",DE96,DD96)</f>
        <v/>
      </c>
      <c r="DE97" s="284" t="str">
        <f t="shared" ref="DE97" si="624">IF(DE96="",DF96,DE96)</f>
        <v/>
      </c>
      <c r="DF97" s="284" t="str">
        <f t="shared" si="523"/>
        <v/>
      </c>
      <c r="HA97" s="162"/>
      <c r="HB97" s="199"/>
      <c r="HC97" s="111"/>
      <c r="HD97" s="111"/>
      <c r="HE97" s="111"/>
      <c r="HF97" s="202"/>
      <c r="HG97" s="77" t="str">
        <f>IF(リスト!H96="","",リスト!H96)</f>
        <v>茄子作</v>
      </c>
      <c r="HH97" s="77" t="str">
        <f>IF(リスト!I96="","",リスト!I96)</f>
        <v/>
      </c>
      <c r="HI97" s="77" t="str">
        <f>IF(リスト!J96="","",リスト!J96)</f>
        <v>河　内</v>
      </c>
      <c r="HJ97" s="77" t="str">
        <f>IF(リスト!K96="","",リスト!K96)</f>
        <v/>
      </c>
      <c r="HK97" s="77" t="str">
        <f>IF(リスト!L96="","",リスト!L96)</f>
        <v/>
      </c>
      <c r="HL97" s="77" t="str">
        <f>IF(リスト!M96="","",リスト!M96)</f>
        <v/>
      </c>
      <c r="HM97" s="77" t="str">
        <f>IF(リスト!N96="","",リスト!N96)</f>
        <v/>
      </c>
      <c r="HN97" s="77" t="str">
        <f>IF(リスト!O96="","",リスト!O96)</f>
        <v/>
      </c>
      <c r="HO97" s="460" t="str">
        <f>IF(リスト!P96="","",リスト!P96)</f>
        <v/>
      </c>
      <c r="IV97" s="395"/>
      <c r="IW97" s="395"/>
      <c r="IX97" s="395"/>
      <c r="IY97" s="395"/>
      <c r="IZ97" s="395"/>
      <c r="JA97" s="395"/>
      <c r="JB97" s="395"/>
      <c r="JC97" s="395"/>
      <c r="JD97" s="395"/>
      <c r="JE97" s="395"/>
      <c r="JF97" s="395"/>
      <c r="JG97" s="395"/>
      <c r="JH97" s="395"/>
      <c r="JI97" s="395"/>
      <c r="JJ97" s="395"/>
      <c r="JK97" s="395"/>
      <c r="JL97" s="395"/>
      <c r="JM97" s="395"/>
      <c r="JN97" s="395"/>
      <c r="JO97" s="395"/>
      <c r="JP97" s="395"/>
      <c r="JQ97" s="395"/>
      <c r="JR97" s="395"/>
      <c r="JS97" s="395"/>
      <c r="JT97" s="395"/>
      <c r="JU97" s="395"/>
      <c r="JV97" s="395"/>
      <c r="JW97" s="395"/>
      <c r="JX97" s="395"/>
      <c r="JY97" s="395"/>
      <c r="JZ97" s="395"/>
      <c r="KA97" s="395"/>
      <c r="KB97" s="395"/>
      <c r="KC97" s="395"/>
      <c r="KD97" s="395"/>
      <c r="KE97" s="395"/>
      <c r="KF97" s="395"/>
      <c r="KG97" s="395"/>
      <c r="KH97" s="395"/>
      <c r="KI97" s="395"/>
      <c r="KJ97" s="395"/>
      <c r="KK97" s="395"/>
      <c r="KL97" s="395"/>
      <c r="KM97" s="395"/>
      <c r="KN97" s="395"/>
      <c r="KO97" s="395"/>
      <c r="KP97" s="395"/>
      <c r="KQ97" s="395"/>
      <c r="KR97" s="395"/>
      <c r="KS97" s="395"/>
      <c r="KT97" s="395"/>
      <c r="KU97" s="395"/>
      <c r="KV97" s="395"/>
      <c r="KW97" s="395"/>
      <c r="KX97" s="395"/>
      <c r="KY97" s="395"/>
      <c r="KZ97" s="395"/>
      <c r="LA97" s="395"/>
      <c r="LB97" s="395"/>
      <c r="LC97" s="395"/>
      <c r="LD97" s="395"/>
      <c r="LE97" s="395"/>
      <c r="LF97" s="395"/>
      <c r="LG97" s="395"/>
      <c r="LH97" s="395"/>
      <c r="LI97" s="395"/>
      <c r="LJ97" s="395"/>
      <c r="LK97" s="395"/>
      <c r="LL97" s="395"/>
      <c r="LM97" s="395"/>
      <c r="LN97" s="395"/>
      <c r="LO97" s="395"/>
      <c r="LP97" s="395"/>
      <c r="LQ97" s="395"/>
      <c r="LR97" s="395"/>
      <c r="LS97" s="395"/>
      <c r="LT97" s="395"/>
      <c r="LU97" s="395"/>
      <c r="LV97" s="395"/>
      <c r="LW97" s="395"/>
      <c r="LX97" s="395"/>
      <c r="LY97" s="395"/>
      <c r="LZ97" s="395"/>
      <c r="MA97" s="395"/>
      <c r="MB97" s="395"/>
      <c r="MC97" s="395"/>
      <c r="MD97" s="395"/>
      <c r="ME97" s="395"/>
      <c r="MF97" s="395"/>
      <c r="MG97" s="395"/>
      <c r="MH97" s="395"/>
      <c r="MI97" s="395"/>
      <c r="MJ97" s="395"/>
      <c r="MK97" s="395"/>
      <c r="ML97" s="395"/>
      <c r="MM97" s="395"/>
      <c r="MN97" s="395"/>
      <c r="MO97" s="395"/>
      <c r="MP97" s="395"/>
      <c r="MQ97" s="395"/>
      <c r="MR97" s="395"/>
      <c r="MS97" s="395"/>
      <c r="MT97" s="395"/>
      <c r="MU97" s="395"/>
      <c r="MV97" s="395"/>
      <c r="MW97" s="395"/>
      <c r="MX97" s="395"/>
      <c r="MY97" s="395"/>
      <c r="MZ97" s="395"/>
      <c r="NA97" s="395"/>
      <c r="NB97" s="395"/>
      <c r="NC97" s="395"/>
      <c r="ND97" s="395"/>
      <c r="NE97" s="395"/>
      <c r="NF97" s="395"/>
      <c r="NG97" s="395"/>
      <c r="NH97" s="395"/>
      <c r="NI97" s="395"/>
      <c r="NJ97" s="395"/>
      <c r="NK97" s="395"/>
      <c r="NL97" s="395"/>
      <c r="NM97" s="395"/>
      <c r="NN97" s="395"/>
      <c r="NO97" s="395"/>
      <c r="NP97" s="395"/>
      <c r="NQ97" s="395"/>
      <c r="NR97" s="395"/>
      <c r="NS97" s="395"/>
      <c r="NT97" s="395"/>
      <c r="NU97" s="395"/>
      <c r="NV97" s="395"/>
      <c r="NW97" s="395"/>
      <c r="NX97" s="395"/>
      <c r="NY97" s="395"/>
      <c r="NZ97" s="395"/>
      <c r="OA97" s="395"/>
      <c r="OB97" s="395"/>
      <c r="OC97" s="395"/>
      <c r="OD97" s="395"/>
      <c r="OE97" s="395"/>
      <c r="OF97" s="395"/>
      <c r="OG97" s="395"/>
      <c r="OH97" s="395"/>
      <c r="OI97" s="395"/>
      <c r="OJ97" s="395"/>
      <c r="OK97" s="395"/>
      <c r="OL97" s="395"/>
      <c r="OM97" s="395"/>
      <c r="ON97" s="395"/>
      <c r="OO97" s="395"/>
      <c r="OP97" s="395"/>
      <c r="OQ97" s="395"/>
      <c r="OR97" s="395"/>
      <c r="OS97" s="395"/>
      <c r="OT97" s="395"/>
      <c r="OU97" s="395"/>
      <c r="OV97" s="395"/>
      <c r="OW97" s="395"/>
      <c r="OX97" s="395"/>
      <c r="OY97" s="395"/>
      <c r="OZ97" s="395"/>
      <c r="PA97" s="395"/>
      <c r="PB97" s="395"/>
      <c r="PC97" s="395"/>
      <c r="PD97" s="395"/>
      <c r="PE97" s="395"/>
      <c r="PF97" s="395"/>
      <c r="PG97" s="395"/>
      <c r="PH97" s="395"/>
      <c r="PI97" s="395"/>
      <c r="PJ97" s="395"/>
      <c r="PK97" s="395"/>
      <c r="PL97" s="395"/>
      <c r="PM97" s="395"/>
      <c r="PN97" s="395"/>
      <c r="PO97" s="395"/>
      <c r="PP97" s="395"/>
      <c r="PQ97" s="395"/>
      <c r="PR97" s="395"/>
      <c r="PS97" s="395"/>
      <c r="PT97" s="395"/>
      <c r="PU97" s="395"/>
      <c r="PV97" s="395"/>
      <c r="PW97" s="395"/>
      <c r="PX97" s="395"/>
      <c r="PY97" s="395"/>
      <c r="PZ97" s="395"/>
      <c r="QA97" s="395"/>
      <c r="QB97" s="395"/>
      <c r="QC97" s="395"/>
      <c r="QD97" s="395"/>
      <c r="QE97" s="395"/>
      <c r="QF97" s="395"/>
      <c r="QG97" s="395"/>
      <c r="QH97" s="395"/>
      <c r="QI97" s="395"/>
      <c r="QJ97" s="395"/>
      <c r="QK97" s="395"/>
      <c r="QL97" s="395"/>
      <c r="QM97" s="395"/>
      <c r="QN97" s="395"/>
      <c r="QO97" s="395"/>
      <c r="QP97" s="395"/>
      <c r="QQ97" s="395"/>
      <c r="QR97" s="395"/>
      <c r="QS97" s="395"/>
      <c r="QT97" s="395"/>
      <c r="QU97" s="395"/>
      <c r="QV97" s="395"/>
      <c r="QW97" s="395"/>
      <c r="QX97" s="395"/>
      <c r="QY97" s="395"/>
      <c r="QZ97" s="395"/>
      <c r="RA97" s="395"/>
      <c r="RB97" s="395"/>
      <c r="RC97" s="395"/>
      <c r="RD97" s="395"/>
      <c r="RE97" s="395"/>
      <c r="RF97" s="395"/>
      <c r="RG97" s="395"/>
      <c r="RH97" s="395"/>
      <c r="RI97" s="395"/>
      <c r="RJ97" s="395"/>
      <c r="RK97" s="395"/>
      <c r="RL97" s="395"/>
      <c r="RM97" s="395"/>
      <c r="RN97" s="395"/>
      <c r="RO97" s="395"/>
      <c r="RP97" s="395"/>
      <c r="RQ97" s="395"/>
      <c r="RR97" s="395"/>
      <c r="RS97" s="395"/>
      <c r="RT97" s="395"/>
      <c r="RU97" s="395"/>
      <c r="RV97" s="395"/>
      <c r="RW97" s="395"/>
      <c r="RX97" s="395"/>
      <c r="RY97" s="395"/>
      <c r="RZ97" s="395"/>
      <c r="SA97" s="395"/>
      <c r="SB97" s="395"/>
      <c r="SC97" s="395"/>
      <c r="SD97" s="395"/>
      <c r="SE97" s="395"/>
      <c r="SF97" s="395"/>
      <c r="SG97" s="395"/>
      <c r="SH97" s="395"/>
      <c r="SI97" s="395"/>
      <c r="SJ97" s="395"/>
      <c r="SK97" s="395"/>
      <c r="SL97" s="395"/>
      <c r="SM97" s="395"/>
      <c r="SN97" s="395"/>
      <c r="SO97" s="395"/>
      <c r="SP97" s="395"/>
      <c r="SQ97" s="395"/>
      <c r="SR97" s="395"/>
      <c r="SS97" s="395"/>
      <c r="ST97" s="395"/>
      <c r="SU97" s="395"/>
      <c r="SV97" s="395"/>
      <c r="SW97" s="395"/>
      <c r="SX97" s="395"/>
      <c r="SY97" s="395"/>
      <c r="SZ97" s="395"/>
      <c r="TA97" s="395"/>
      <c r="TB97" s="395"/>
      <c r="TC97" s="395"/>
      <c r="TD97" s="395"/>
      <c r="TE97" s="395"/>
      <c r="TF97" s="395"/>
      <c r="TG97" s="395"/>
      <c r="TH97" s="395"/>
      <c r="TI97" s="395"/>
      <c r="TJ97" s="395"/>
      <c r="TK97" s="395"/>
    </row>
    <row r="98" spans="2:531" ht="24.75" customHeight="1" x14ac:dyDescent="0.2">
      <c r="B98" s="284" t="str">
        <f t="shared" si="524"/>
        <v>山　内</v>
      </c>
      <c r="C98" s="284" t="str">
        <f>IF(B97=C97,D97,C97)</f>
        <v>内　方</v>
      </c>
      <c r="D98" s="284" t="str">
        <f>IF(C97=D97,E97,D97)</f>
        <v>平　澤</v>
      </c>
      <c r="E98" s="284" t="str">
        <f t="shared" ref="E98:F99" si="625">IF(D97=E97,F97,E97)</f>
        <v>船　水</v>
      </c>
      <c r="F98" s="284" t="str">
        <f>IF(E97=F97,G97,F97)</f>
        <v>菅　野</v>
      </c>
      <c r="G98" s="284" t="str">
        <f t="shared" ref="G98:H99" si="626">IF(F97=G97,H97,G97)</f>
        <v>金　山</v>
      </c>
      <c r="H98" s="284" t="str">
        <f>IF(G97=H97,I97,H97)</f>
        <v>荒　木</v>
      </c>
      <c r="I98" s="284" t="str">
        <f t="shared" ref="I98:K99" si="627">IF(H97=I97,J97,I97)</f>
        <v>今　井</v>
      </c>
      <c r="J98" s="284" t="str">
        <f t="shared" si="627"/>
        <v>古　澤</v>
      </c>
      <c r="K98" s="284" t="str">
        <f t="shared" si="627"/>
        <v>平　松</v>
      </c>
      <c r="L98" s="284" t="str">
        <f>IF(K97=L97,M97,L97)</f>
        <v>中　嶋</v>
      </c>
      <c r="M98" s="284" t="str">
        <f t="shared" ref="M98:O99" si="628">IF(L97=M97,N97,M97)</f>
        <v>藤　本</v>
      </c>
      <c r="N98" s="284" t="str">
        <f t="shared" si="628"/>
        <v>幸　岡</v>
      </c>
      <c r="O98" s="284" t="str">
        <f t="shared" si="628"/>
        <v>宮　地</v>
      </c>
      <c r="P98" s="284" t="str">
        <f>IF(O97=P97,Q97,P97)</f>
        <v/>
      </c>
      <c r="Q98" s="284" t="str">
        <f t="shared" ref="Q98:U100" si="629">IF(P97=Q97,R97,Q97)</f>
        <v/>
      </c>
      <c r="R98" s="284" t="str">
        <f t="shared" si="629"/>
        <v/>
      </c>
      <c r="S98" s="284" t="str">
        <f t="shared" si="629"/>
        <v/>
      </c>
      <c r="T98" s="284" t="str">
        <f t="shared" si="629"/>
        <v/>
      </c>
      <c r="U98" s="284" t="str">
        <f>IF(T97=U97,V97,U97)</f>
        <v/>
      </c>
      <c r="V98" s="284" t="str">
        <f t="shared" si="515"/>
        <v/>
      </c>
      <c r="X98" s="284" t="str">
        <f t="shared" si="526"/>
        <v/>
      </c>
      <c r="Y98" s="284" t="str">
        <f>IF(X97=Y97,Z97,Y97)</f>
        <v/>
      </c>
      <c r="Z98" s="284" t="str">
        <f>IF(Y97=Z97,AA97,Z97)</f>
        <v/>
      </c>
      <c r="AA98" s="284" t="str">
        <f t="shared" ref="AA98:AA100" si="630">IF(Z97=AA97,AB97,AA97)</f>
        <v/>
      </c>
      <c r="AB98" s="284" t="str">
        <f>IF(AA97=AB97,AC97,AB97)</f>
        <v/>
      </c>
      <c r="AC98" s="284" t="str">
        <f t="shared" ref="AC98:AC100" si="631">IF(AB97=AC97,AD97,AC97)</f>
        <v/>
      </c>
      <c r="AD98" s="284" t="str">
        <f>IF(AC97=AD97,AE97,AD97)</f>
        <v/>
      </c>
      <c r="AE98" s="284" t="str">
        <f t="shared" ref="AE98:AE100" si="632">IF(AD97=AE97,AF97,AE97)</f>
        <v/>
      </c>
      <c r="AF98" s="284" t="str">
        <f t="shared" ref="AF98:AF100" si="633">IF(AE97=AF97,AG97,AF97)</f>
        <v/>
      </c>
      <c r="AG98" s="284" t="str">
        <f t="shared" ref="AG98:AG100" si="634">IF(AF97=AG97,AH97,AG97)</f>
        <v/>
      </c>
      <c r="AH98" s="284" t="str">
        <f>IF(AG97=AH97,AI97,AH97)</f>
        <v/>
      </c>
      <c r="AI98" s="284" t="str">
        <f t="shared" ref="AI98:AI100" si="635">IF(AH97=AI97,AJ97,AI97)</f>
        <v/>
      </c>
      <c r="AJ98" s="284" t="str">
        <f t="shared" ref="AJ98:AJ100" si="636">IF(AI97=AJ97,AK97,AJ97)</f>
        <v/>
      </c>
      <c r="AK98" s="284" t="str">
        <f t="shared" ref="AK98:AK100" si="637">IF(AJ97=AK97,AL97,AK97)</f>
        <v/>
      </c>
      <c r="AL98" s="284" t="str">
        <f>IF(AK97=AL97,AM97,AL97)</f>
        <v/>
      </c>
      <c r="AM98" s="284" t="str">
        <f t="shared" ref="AM98:AM100" si="638">IF(AL97=AM97,AN97,AM97)</f>
        <v/>
      </c>
      <c r="AN98" s="284" t="str">
        <f t="shared" ref="AN98:AN100" si="639">IF(AM97=AN97,AO97,AN97)</f>
        <v/>
      </c>
      <c r="AO98" s="284" t="str">
        <f t="shared" ref="AO98:AO100" si="640">IF(AN97=AO97,AP97,AO97)</f>
        <v/>
      </c>
      <c r="AP98" s="284" t="str">
        <f t="shared" ref="AP98:AP100" si="641">IF(AO97=AP97,AQ97,AP97)</f>
        <v/>
      </c>
      <c r="AQ98" s="284" t="str">
        <f>IF(AP97=AQ97,AR97,AQ97)</f>
        <v/>
      </c>
      <c r="AR98" s="284" t="str">
        <f t="shared" si="517"/>
        <v/>
      </c>
      <c r="AT98" s="284" t="str">
        <f t="shared" si="529"/>
        <v>山　内</v>
      </c>
      <c r="AU98" s="284" t="str">
        <f>IF(AT97=AU97,AV97,AU97)</f>
        <v>内　方</v>
      </c>
      <c r="AV98" s="284" t="str">
        <f>IF(AU97=AV97,AW97,AV97)</f>
        <v>平　澤</v>
      </c>
      <c r="AW98" s="284" t="str">
        <f t="shared" ref="AW98:AW100" si="642">IF(AV97=AW97,AX97,AW97)</f>
        <v>船　水</v>
      </c>
      <c r="AX98" s="284" t="str">
        <f>IF(AW97=AX97,AY97,AX97)</f>
        <v>菅　野</v>
      </c>
      <c r="AY98" s="284" t="str">
        <f t="shared" ref="AY98:AY100" si="643">IF(AX97=AY97,AZ97,AY97)</f>
        <v>金　山</v>
      </c>
      <c r="AZ98" s="284" t="str">
        <f>IF(AY97=AZ97,BA97,AZ97)</f>
        <v>荒　木</v>
      </c>
      <c r="BA98" s="284" t="str">
        <f t="shared" ref="BA98:BA100" si="644">IF(AZ97=BA97,BB97,BA97)</f>
        <v>今　井</v>
      </c>
      <c r="BB98" s="284" t="str">
        <f t="shared" ref="BB98:BB100" si="645">IF(BA97=BB97,BC97,BB97)</f>
        <v>平　岡</v>
      </c>
      <c r="BC98" s="284" t="str">
        <f t="shared" ref="BC98:BC100" si="646">IF(BB97=BC97,BD97,BC97)</f>
        <v>古　澤</v>
      </c>
      <c r="BD98" s="284" t="str">
        <f>IF(BC97=BD97,BE97,BD97)</f>
        <v>髙比良</v>
      </c>
      <c r="BE98" s="284" t="str">
        <f t="shared" ref="BE98:BE100" si="647">IF(BD97=BE97,BF97,BE97)</f>
        <v>平　松</v>
      </c>
      <c r="BF98" s="284" t="str">
        <f t="shared" ref="BF98:BF100" si="648">IF(BE97=BF97,BG97,BF97)</f>
        <v>中　嶋</v>
      </c>
      <c r="BG98" s="284" t="str">
        <f t="shared" ref="BG98:BG100" si="649">IF(BF97=BG97,BH97,BG97)</f>
        <v>藤　本</v>
      </c>
      <c r="BH98" s="284" t="str">
        <f>IF(BG97=BH97,BI97,BH97)</f>
        <v>幸　岡</v>
      </c>
      <c r="BI98" s="284" t="str">
        <f t="shared" ref="BI98:BI100" si="650">IF(BH97=BI97,BJ97,BI97)</f>
        <v>宮　地</v>
      </c>
      <c r="BJ98" s="284" t="str">
        <f t="shared" ref="BJ98:BJ100" si="651">IF(BI97=BJ97,BK97,BJ97)</f>
        <v>西　山</v>
      </c>
      <c r="BK98" s="284" t="str">
        <f t="shared" ref="BK98:BK100" si="652">IF(BJ97=BK97,BL97,BK97)</f>
        <v/>
      </c>
      <c r="BL98" s="284" t="str">
        <f t="shared" ref="BL98:BL100" si="653">IF(BK97=BL97,BM97,BL97)</f>
        <v/>
      </c>
      <c r="BM98" s="284" t="str">
        <f>IF(BL97=BM97,BN97,BM97)</f>
        <v/>
      </c>
      <c r="BN98" s="284" t="str">
        <f t="shared" si="519"/>
        <v/>
      </c>
      <c r="BP98" s="284" t="str">
        <f t="shared" si="532"/>
        <v/>
      </c>
      <c r="BQ98" s="284" t="str">
        <f>IF(BP97=BQ97,BR97,BQ97)</f>
        <v/>
      </c>
      <c r="BR98" s="284" t="str">
        <f>IF(BQ97=BR97,BS97,BR97)</f>
        <v/>
      </c>
      <c r="BS98" s="284" t="str">
        <f t="shared" ref="BS98:BS100" si="654">IF(BR97=BS97,BT97,BS97)</f>
        <v/>
      </c>
      <c r="BT98" s="284" t="str">
        <f>IF(BS97=BT97,BU97,BT97)</f>
        <v/>
      </c>
      <c r="BU98" s="284" t="str">
        <f t="shared" ref="BU98:BU100" si="655">IF(BT97=BU97,BV97,BU97)</f>
        <v/>
      </c>
      <c r="BV98" s="284" t="str">
        <f>IF(BU97=BV97,BW97,BV97)</f>
        <v/>
      </c>
      <c r="BW98" s="284" t="str">
        <f t="shared" ref="BW98:BW100" si="656">IF(BV97=BW97,BX97,BW97)</f>
        <v/>
      </c>
      <c r="BX98" s="284" t="str">
        <f t="shared" ref="BX98:BX100" si="657">IF(BW97=BX97,BY97,BX97)</f>
        <v/>
      </c>
      <c r="BY98" s="284" t="str">
        <f t="shared" ref="BY98:BY100" si="658">IF(BX97=BY97,BZ97,BY97)</f>
        <v/>
      </c>
      <c r="BZ98" s="284" t="str">
        <f>IF(BY97=BZ97,CA97,BZ97)</f>
        <v/>
      </c>
      <c r="CA98" s="284" t="str">
        <f t="shared" ref="CA98:CA100" si="659">IF(BZ97=CA97,CB97,CA97)</f>
        <v/>
      </c>
      <c r="CB98" s="284" t="str">
        <f t="shared" ref="CB98:CB100" si="660">IF(CA97=CB97,CC97,CB97)</f>
        <v/>
      </c>
      <c r="CC98" s="284" t="str">
        <f t="shared" ref="CC98:CC100" si="661">IF(CB97=CC97,CD97,CC97)</f>
        <v/>
      </c>
      <c r="CD98" s="284" t="str">
        <f>IF(CC97=CD97,CE97,CD97)</f>
        <v/>
      </c>
      <c r="CE98" s="284" t="str">
        <f t="shared" ref="CE98:CE100" si="662">IF(CD97=CE97,CF97,CE97)</f>
        <v/>
      </c>
      <c r="CF98" s="284" t="str">
        <f t="shared" ref="CF98:CF100" si="663">IF(CE97=CF97,CG97,CF97)</f>
        <v/>
      </c>
      <c r="CG98" s="284" t="str">
        <f t="shared" ref="CG98:CG100" si="664">IF(CF97=CG97,CH97,CG97)</f>
        <v/>
      </c>
      <c r="CH98" s="284" t="str">
        <f t="shared" ref="CH98:CH100" si="665">IF(CG97=CH97,CI97,CH97)</f>
        <v/>
      </c>
      <c r="CI98" s="284" t="str">
        <f>IF(CH97=CI97,CJ97,CI97)</f>
        <v/>
      </c>
      <c r="CJ98" s="284" t="str">
        <f t="shared" si="521"/>
        <v/>
      </c>
      <c r="CL98" s="284" t="str">
        <f t="shared" si="535"/>
        <v/>
      </c>
      <c r="CM98" s="284" t="str">
        <f>IF(CL97=CM97,CN97,CM97)</f>
        <v/>
      </c>
      <c r="CN98" s="284" t="str">
        <f>IF(CM97=CN97,CO97,CN97)</f>
        <v/>
      </c>
      <c r="CO98" s="284" t="str">
        <f t="shared" ref="CO98:CO100" si="666">IF(CN97=CO97,CP97,CO97)</f>
        <v/>
      </c>
      <c r="CP98" s="284" t="str">
        <f>IF(CO97=CP97,CQ97,CP97)</f>
        <v/>
      </c>
      <c r="CQ98" s="284" t="str">
        <f t="shared" ref="CQ98:CQ100" si="667">IF(CP97=CQ97,CR97,CQ97)</f>
        <v/>
      </c>
      <c r="CR98" s="284" t="str">
        <f>IF(CQ97=CR97,CS97,CR97)</f>
        <v/>
      </c>
      <c r="CS98" s="284" t="str">
        <f t="shared" ref="CS98:CS100" si="668">IF(CR97=CS97,CT97,CS97)</f>
        <v/>
      </c>
      <c r="CT98" s="284" t="str">
        <f t="shared" ref="CT98:CT100" si="669">IF(CS97=CT97,CU97,CT97)</f>
        <v/>
      </c>
      <c r="CU98" s="284" t="str">
        <f t="shared" ref="CU98:CU100" si="670">IF(CT97=CU97,CV97,CU97)</f>
        <v/>
      </c>
      <c r="CV98" s="284" t="str">
        <f>IF(CU97=CV97,CW97,CV97)</f>
        <v/>
      </c>
      <c r="CW98" s="284" t="str">
        <f t="shared" ref="CW98:CW100" si="671">IF(CV97=CW97,CX97,CW97)</f>
        <v/>
      </c>
      <c r="CX98" s="284" t="str">
        <f t="shared" ref="CX98:CX100" si="672">IF(CW97=CX97,CY97,CX97)</f>
        <v/>
      </c>
      <c r="CY98" s="284" t="str">
        <f t="shared" ref="CY98:CY100" si="673">IF(CX97=CY97,CZ97,CY97)</f>
        <v/>
      </c>
      <c r="CZ98" s="284" t="str">
        <f>IF(CY97=CZ97,DA97,CZ97)</f>
        <v/>
      </c>
      <c r="DA98" s="284" t="str">
        <f t="shared" ref="DA98:DA100" si="674">IF(CZ97=DA97,DB97,DA97)</f>
        <v/>
      </c>
      <c r="DB98" s="284" t="str">
        <f t="shared" ref="DB98:DB100" si="675">IF(DA97=DB97,DC97,DB97)</f>
        <v/>
      </c>
      <c r="DC98" s="284" t="str">
        <f t="shared" ref="DC98:DC100" si="676">IF(DB97=DC97,DD97,DC97)</f>
        <v/>
      </c>
      <c r="DD98" s="284" t="str">
        <f t="shared" ref="DD98:DD100" si="677">IF(DC97=DD97,DE97,DD97)</f>
        <v/>
      </c>
      <c r="DE98" s="284" t="str">
        <f>IF(DD97=DE97,DF97,DE97)</f>
        <v/>
      </c>
      <c r="DF98" s="284" t="str">
        <f t="shared" si="523"/>
        <v/>
      </c>
      <c r="HA98" s="162"/>
      <c r="HB98" s="199"/>
      <c r="HC98" s="111"/>
      <c r="HD98" s="111"/>
      <c r="HE98" s="111"/>
      <c r="HF98" s="202"/>
      <c r="HG98" s="77" t="str">
        <f>IF(リスト!H97="","",リスト!H97)</f>
        <v>禁　野</v>
      </c>
      <c r="HH98" s="77" t="str">
        <f>IF(リスト!I97="","",リスト!I97)</f>
        <v/>
      </c>
      <c r="HI98" s="77" t="str">
        <f>IF(リスト!J97="","",リスト!J97)</f>
        <v>桜　町</v>
      </c>
      <c r="HJ98" s="77" t="str">
        <f>IF(リスト!K97="","",リスト!K97)</f>
        <v/>
      </c>
      <c r="HK98" s="77" t="str">
        <f>IF(リスト!L97="","",リスト!L97)</f>
        <v/>
      </c>
      <c r="HL98" s="77" t="str">
        <f>IF(リスト!M97="","",リスト!M97)</f>
        <v/>
      </c>
      <c r="HM98" s="77" t="str">
        <f>IF(リスト!N97="","",リスト!N97)</f>
        <v/>
      </c>
      <c r="HN98" s="77" t="str">
        <f>IF(リスト!O97="","",リスト!O97)</f>
        <v/>
      </c>
      <c r="HO98" s="460" t="str">
        <f>IF(リスト!P97="","",リスト!P97)</f>
        <v/>
      </c>
      <c r="IV98" s="395"/>
      <c r="IW98" s="395"/>
      <c r="IX98" s="395"/>
      <c r="IY98" s="395"/>
      <c r="IZ98" s="395"/>
      <c r="JA98" s="395"/>
      <c r="JB98" s="395"/>
      <c r="JC98" s="395"/>
      <c r="JD98" s="395"/>
      <c r="JE98" s="395"/>
      <c r="JF98" s="395"/>
      <c r="JG98" s="395"/>
      <c r="JH98" s="395"/>
      <c r="JI98" s="395"/>
      <c r="JJ98" s="395"/>
      <c r="JK98" s="395"/>
      <c r="JL98" s="395"/>
      <c r="JM98" s="395"/>
      <c r="JN98" s="395"/>
      <c r="JO98" s="395"/>
      <c r="JP98" s="395"/>
      <c r="JQ98" s="395"/>
      <c r="JR98" s="395"/>
      <c r="JS98" s="395"/>
      <c r="JT98" s="395"/>
      <c r="JU98" s="395"/>
      <c r="JV98" s="395"/>
      <c r="JW98" s="395"/>
      <c r="JX98" s="395"/>
      <c r="JY98" s="395"/>
      <c r="JZ98" s="395"/>
      <c r="KA98" s="395"/>
      <c r="KB98" s="395"/>
      <c r="KC98" s="395"/>
      <c r="KD98" s="395"/>
      <c r="KE98" s="395"/>
      <c r="KF98" s="395"/>
      <c r="KG98" s="395"/>
      <c r="KH98" s="395"/>
      <c r="KI98" s="395"/>
      <c r="KJ98" s="395"/>
      <c r="KK98" s="395"/>
      <c r="KL98" s="395"/>
      <c r="KM98" s="395"/>
      <c r="KN98" s="395"/>
      <c r="KO98" s="395"/>
      <c r="KP98" s="395"/>
      <c r="KQ98" s="395"/>
      <c r="KR98" s="395"/>
      <c r="KS98" s="395"/>
      <c r="KT98" s="395"/>
      <c r="KU98" s="395"/>
      <c r="KV98" s="395"/>
      <c r="KW98" s="395"/>
      <c r="KX98" s="395"/>
      <c r="KY98" s="395"/>
      <c r="KZ98" s="395"/>
      <c r="LA98" s="395"/>
      <c r="LB98" s="395"/>
      <c r="LC98" s="395"/>
      <c r="LD98" s="395"/>
      <c r="LE98" s="395"/>
      <c r="LF98" s="395"/>
      <c r="LG98" s="395"/>
      <c r="LH98" s="395"/>
      <c r="LI98" s="395"/>
      <c r="LJ98" s="395"/>
      <c r="LK98" s="395"/>
      <c r="LL98" s="395"/>
      <c r="LM98" s="395"/>
      <c r="LN98" s="395"/>
      <c r="LO98" s="395"/>
      <c r="LP98" s="395"/>
      <c r="LQ98" s="395"/>
      <c r="LR98" s="395"/>
      <c r="LS98" s="395"/>
      <c r="LT98" s="395"/>
      <c r="LU98" s="395"/>
      <c r="LV98" s="395"/>
      <c r="LW98" s="395"/>
      <c r="LX98" s="395"/>
      <c r="LY98" s="395"/>
      <c r="LZ98" s="395"/>
      <c r="MA98" s="395"/>
      <c r="MB98" s="395"/>
      <c r="MC98" s="395"/>
      <c r="MD98" s="395"/>
      <c r="ME98" s="395"/>
      <c r="MF98" s="395"/>
      <c r="MG98" s="395"/>
      <c r="MH98" s="395"/>
      <c r="MI98" s="395"/>
      <c r="MJ98" s="395"/>
      <c r="MK98" s="395"/>
      <c r="ML98" s="395"/>
      <c r="MM98" s="395"/>
      <c r="MN98" s="395"/>
      <c r="MO98" s="395"/>
      <c r="MP98" s="395"/>
      <c r="MQ98" s="395"/>
      <c r="MR98" s="395"/>
      <c r="MS98" s="395"/>
      <c r="MT98" s="395"/>
      <c r="MU98" s="395"/>
      <c r="MV98" s="395"/>
      <c r="MW98" s="395"/>
      <c r="MX98" s="395"/>
      <c r="MY98" s="395"/>
      <c r="MZ98" s="395"/>
      <c r="NA98" s="395"/>
      <c r="NB98" s="395"/>
      <c r="NC98" s="395"/>
      <c r="ND98" s="395"/>
      <c r="NE98" s="395"/>
      <c r="NF98" s="395"/>
      <c r="NG98" s="395"/>
      <c r="NH98" s="395"/>
      <c r="NI98" s="395"/>
      <c r="NJ98" s="395"/>
      <c r="NK98" s="395"/>
      <c r="NL98" s="395"/>
      <c r="NM98" s="395"/>
      <c r="NN98" s="395"/>
      <c r="NO98" s="395"/>
      <c r="NP98" s="395"/>
      <c r="NQ98" s="395"/>
      <c r="NR98" s="395"/>
      <c r="NS98" s="395"/>
      <c r="NT98" s="395"/>
      <c r="NU98" s="395"/>
      <c r="NV98" s="395"/>
      <c r="NW98" s="395"/>
      <c r="NX98" s="395"/>
      <c r="NY98" s="395"/>
      <c r="NZ98" s="395"/>
      <c r="OA98" s="395"/>
      <c r="OB98" s="395"/>
      <c r="OC98" s="395"/>
      <c r="OD98" s="395"/>
      <c r="OE98" s="395"/>
      <c r="OF98" s="395"/>
      <c r="OG98" s="395"/>
      <c r="OH98" s="395"/>
      <c r="OI98" s="395"/>
      <c r="OJ98" s="395"/>
      <c r="OK98" s="395"/>
      <c r="OL98" s="395"/>
      <c r="OM98" s="395"/>
      <c r="ON98" s="395"/>
      <c r="OO98" s="395"/>
      <c r="OP98" s="395"/>
      <c r="OQ98" s="395"/>
      <c r="OR98" s="395"/>
      <c r="OS98" s="395"/>
      <c r="OT98" s="395"/>
      <c r="OU98" s="395"/>
      <c r="OV98" s="395"/>
      <c r="OW98" s="395"/>
      <c r="OX98" s="395"/>
      <c r="OY98" s="395"/>
      <c r="OZ98" s="395"/>
      <c r="PA98" s="395"/>
      <c r="PB98" s="395"/>
      <c r="PC98" s="395"/>
      <c r="PD98" s="395"/>
      <c r="PE98" s="395"/>
      <c r="PF98" s="395"/>
      <c r="PG98" s="395"/>
      <c r="PH98" s="395"/>
      <c r="PI98" s="395"/>
      <c r="PJ98" s="395"/>
      <c r="PK98" s="395"/>
      <c r="PL98" s="395"/>
      <c r="PM98" s="395"/>
      <c r="PN98" s="395"/>
      <c r="PO98" s="395"/>
      <c r="PP98" s="395"/>
      <c r="PQ98" s="395"/>
      <c r="PR98" s="395"/>
      <c r="PS98" s="395"/>
      <c r="PT98" s="395"/>
      <c r="PU98" s="395"/>
      <c r="PV98" s="395"/>
      <c r="PW98" s="395"/>
      <c r="PX98" s="395"/>
      <c r="PY98" s="395"/>
      <c r="PZ98" s="395"/>
      <c r="QA98" s="395"/>
      <c r="QB98" s="395"/>
      <c r="QC98" s="395"/>
      <c r="QD98" s="395"/>
      <c r="QE98" s="395"/>
      <c r="QF98" s="395"/>
      <c r="QG98" s="395"/>
      <c r="QH98" s="395"/>
      <c r="QI98" s="395"/>
      <c r="QJ98" s="395"/>
      <c r="QK98" s="395"/>
      <c r="QL98" s="395"/>
      <c r="QM98" s="395"/>
      <c r="QN98" s="395"/>
      <c r="QO98" s="395"/>
      <c r="QP98" s="395"/>
      <c r="QQ98" s="395"/>
      <c r="QR98" s="395"/>
      <c r="QS98" s="395"/>
      <c r="QT98" s="395"/>
      <c r="QU98" s="395"/>
      <c r="QV98" s="395"/>
      <c r="QW98" s="395"/>
      <c r="QX98" s="395"/>
      <c r="QY98" s="395"/>
      <c r="QZ98" s="395"/>
      <c r="RA98" s="395"/>
      <c r="RB98" s="395"/>
      <c r="RC98" s="395"/>
      <c r="RD98" s="395"/>
      <c r="RE98" s="395"/>
      <c r="RF98" s="395"/>
      <c r="RG98" s="395"/>
      <c r="RH98" s="395"/>
      <c r="RI98" s="395"/>
      <c r="RJ98" s="395"/>
      <c r="RK98" s="395"/>
      <c r="RL98" s="395"/>
      <c r="RM98" s="395"/>
      <c r="RN98" s="395"/>
      <c r="RO98" s="395"/>
      <c r="RP98" s="395"/>
      <c r="RQ98" s="395"/>
      <c r="RR98" s="395"/>
      <c r="RS98" s="395"/>
      <c r="RT98" s="395"/>
      <c r="RU98" s="395"/>
      <c r="RV98" s="395"/>
      <c r="RW98" s="395"/>
      <c r="RX98" s="395"/>
      <c r="RY98" s="395"/>
      <c r="RZ98" s="395"/>
      <c r="SA98" s="395"/>
      <c r="SB98" s="395"/>
      <c r="SC98" s="395"/>
      <c r="SD98" s="395"/>
      <c r="SE98" s="395"/>
      <c r="SF98" s="395"/>
      <c r="SG98" s="395"/>
      <c r="SH98" s="395"/>
      <c r="SI98" s="395"/>
      <c r="SJ98" s="395"/>
      <c r="SK98" s="395"/>
      <c r="SL98" s="395"/>
      <c r="SM98" s="395"/>
      <c r="SN98" s="395"/>
      <c r="SO98" s="395"/>
      <c r="SP98" s="395"/>
      <c r="SQ98" s="395"/>
      <c r="SR98" s="395"/>
      <c r="SS98" s="395"/>
      <c r="ST98" s="395"/>
      <c r="SU98" s="395"/>
      <c r="SV98" s="395"/>
      <c r="SW98" s="395"/>
      <c r="SX98" s="395"/>
      <c r="SY98" s="395"/>
      <c r="SZ98" s="395"/>
      <c r="TA98" s="395"/>
      <c r="TB98" s="395"/>
      <c r="TC98" s="395"/>
      <c r="TD98" s="395"/>
      <c r="TE98" s="395"/>
      <c r="TF98" s="395"/>
      <c r="TG98" s="395"/>
      <c r="TH98" s="395"/>
      <c r="TI98" s="395"/>
      <c r="TJ98" s="395"/>
      <c r="TK98" s="395"/>
    </row>
    <row r="99" spans="2:531" ht="24.75" customHeight="1" x14ac:dyDescent="0.2">
      <c r="B99" s="284" t="str">
        <f t="shared" si="524"/>
        <v>山　内</v>
      </c>
      <c r="C99" s="284" t="str">
        <f>IF(B98=C98,D98,C98)</f>
        <v>内　方</v>
      </c>
      <c r="D99" s="284" t="str">
        <f t="shared" ref="D99:S100" si="678">IF(C98=D98,E98,D98)</f>
        <v>平　澤</v>
      </c>
      <c r="E99" s="284" t="str">
        <f t="shared" si="625"/>
        <v>船　水</v>
      </c>
      <c r="F99" s="284" t="str">
        <f t="shared" si="625"/>
        <v>菅　野</v>
      </c>
      <c r="G99" s="284" t="str">
        <f t="shared" si="626"/>
        <v>金　山</v>
      </c>
      <c r="H99" s="284" t="str">
        <f t="shared" si="626"/>
        <v>荒　木</v>
      </c>
      <c r="I99" s="284" t="str">
        <f t="shared" si="627"/>
        <v>今　井</v>
      </c>
      <c r="J99" s="284" t="str">
        <f t="shared" si="627"/>
        <v>古　澤</v>
      </c>
      <c r="K99" s="284" t="str">
        <f t="shared" si="627"/>
        <v>平　松</v>
      </c>
      <c r="L99" s="284" t="str">
        <f>IF(K98=L98,M98,L98)</f>
        <v>中　嶋</v>
      </c>
      <c r="M99" s="284" t="str">
        <f t="shared" si="628"/>
        <v>藤　本</v>
      </c>
      <c r="N99" s="284" t="str">
        <f t="shared" si="628"/>
        <v>幸　岡</v>
      </c>
      <c r="O99" s="284" t="str">
        <f t="shared" si="628"/>
        <v>宮　地</v>
      </c>
      <c r="P99" s="284" t="str">
        <f>IF(O98=P98,Q98,P98)</f>
        <v/>
      </c>
      <c r="Q99" s="284" t="str">
        <f t="shared" si="629"/>
        <v/>
      </c>
      <c r="R99" s="284" t="str">
        <f t="shared" si="629"/>
        <v/>
      </c>
      <c r="S99" s="284" t="str">
        <f t="shared" si="629"/>
        <v/>
      </c>
      <c r="T99" s="284" t="str">
        <f t="shared" si="629"/>
        <v/>
      </c>
      <c r="U99" s="284" t="str">
        <f t="shared" si="629"/>
        <v/>
      </c>
      <c r="V99" s="284" t="str">
        <f>IF(U98=V98,"",V98)</f>
        <v/>
      </c>
      <c r="X99" s="284" t="str">
        <f t="shared" si="526"/>
        <v/>
      </c>
      <c r="Y99" s="284" t="str">
        <f>IF(X98=Y98,Z98,Y98)</f>
        <v/>
      </c>
      <c r="Z99" s="284" t="str">
        <f t="shared" ref="Z99:Z100" si="679">IF(Y98=Z98,AA98,Z98)</f>
        <v/>
      </c>
      <c r="AA99" s="284" t="str">
        <f t="shared" si="630"/>
        <v/>
      </c>
      <c r="AB99" s="284" t="str">
        <f t="shared" ref="AB99:AB100" si="680">IF(AA98=AB98,AC98,AB98)</f>
        <v/>
      </c>
      <c r="AC99" s="284" t="str">
        <f t="shared" si="631"/>
        <v/>
      </c>
      <c r="AD99" s="284" t="str">
        <f t="shared" ref="AD99:AD100" si="681">IF(AC98=AD98,AE98,AD98)</f>
        <v/>
      </c>
      <c r="AE99" s="284" t="str">
        <f t="shared" si="632"/>
        <v/>
      </c>
      <c r="AF99" s="284" t="str">
        <f t="shared" si="633"/>
        <v/>
      </c>
      <c r="AG99" s="284" t="str">
        <f t="shared" si="634"/>
        <v/>
      </c>
      <c r="AH99" s="284" t="str">
        <f>IF(AG98=AH98,AI98,AH98)</f>
        <v/>
      </c>
      <c r="AI99" s="284" t="str">
        <f t="shared" si="635"/>
        <v/>
      </c>
      <c r="AJ99" s="284" t="str">
        <f t="shared" si="636"/>
        <v/>
      </c>
      <c r="AK99" s="284" t="str">
        <f t="shared" si="637"/>
        <v/>
      </c>
      <c r="AL99" s="284" t="str">
        <f>IF(AK98=AL98,AM98,AL98)</f>
        <v/>
      </c>
      <c r="AM99" s="284" t="str">
        <f t="shared" si="638"/>
        <v/>
      </c>
      <c r="AN99" s="284" t="str">
        <f t="shared" si="639"/>
        <v/>
      </c>
      <c r="AO99" s="284" t="str">
        <f t="shared" si="640"/>
        <v/>
      </c>
      <c r="AP99" s="284" t="str">
        <f t="shared" si="641"/>
        <v/>
      </c>
      <c r="AQ99" s="284" t="str">
        <f t="shared" ref="AQ99:AQ100" si="682">IF(AP98=AQ98,AR98,AQ98)</f>
        <v/>
      </c>
      <c r="AR99" s="284" t="str">
        <f>IF(AQ98=AR98,"",AR98)</f>
        <v/>
      </c>
      <c r="AT99" s="284" t="str">
        <f t="shared" si="529"/>
        <v>山　内</v>
      </c>
      <c r="AU99" s="284" t="str">
        <f>IF(AT98=AU98,AV98,AU98)</f>
        <v>内　方</v>
      </c>
      <c r="AV99" s="284" t="str">
        <f t="shared" ref="AV99:AV100" si="683">IF(AU98=AV98,AW98,AV98)</f>
        <v>平　澤</v>
      </c>
      <c r="AW99" s="284" t="str">
        <f t="shared" si="642"/>
        <v>船　水</v>
      </c>
      <c r="AX99" s="284" t="str">
        <f t="shared" ref="AX99:AX100" si="684">IF(AW98=AX98,AY98,AX98)</f>
        <v>菅　野</v>
      </c>
      <c r="AY99" s="284" t="str">
        <f t="shared" si="643"/>
        <v>金　山</v>
      </c>
      <c r="AZ99" s="284" t="str">
        <f t="shared" ref="AZ99:AZ100" si="685">IF(AY98=AZ98,BA98,AZ98)</f>
        <v>荒　木</v>
      </c>
      <c r="BA99" s="284" t="str">
        <f t="shared" si="644"/>
        <v>今　井</v>
      </c>
      <c r="BB99" s="284" t="str">
        <f t="shared" si="645"/>
        <v>平　岡</v>
      </c>
      <c r="BC99" s="284" t="str">
        <f t="shared" si="646"/>
        <v>古　澤</v>
      </c>
      <c r="BD99" s="284" t="str">
        <f>IF(BC98=BD98,BE98,BD98)</f>
        <v>髙比良</v>
      </c>
      <c r="BE99" s="284" t="str">
        <f t="shared" si="647"/>
        <v>平　松</v>
      </c>
      <c r="BF99" s="284" t="str">
        <f t="shared" si="648"/>
        <v>中　嶋</v>
      </c>
      <c r="BG99" s="284" t="str">
        <f t="shared" si="649"/>
        <v>藤　本</v>
      </c>
      <c r="BH99" s="284" t="str">
        <f>IF(BG98=BH98,BI98,BH98)</f>
        <v>幸　岡</v>
      </c>
      <c r="BI99" s="284" t="str">
        <f t="shared" si="650"/>
        <v>宮　地</v>
      </c>
      <c r="BJ99" s="284" t="str">
        <f t="shared" si="651"/>
        <v>西　山</v>
      </c>
      <c r="BK99" s="284" t="str">
        <f t="shared" si="652"/>
        <v/>
      </c>
      <c r="BL99" s="284" t="str">
        <f t="shared" si="653"/>
        <v/>
      </c>
      <c r="BM99" s="284" t="str">
        <f t="shared" ref="BM99:BM100" si="686">IF(BL98=BM98,BN98,BM98)</f>
        <v/>
      </c>
      <c r="BN99" s="284" t="str">
        <f>IF(BM98=BN98,"",BN98)</f>
        <v/>
      </c>
      <c r="BP99" s="284" t="str">
        <f t="shared" si="532"/>
        <v/>
      </c>
      <c r="BQ99" s="284" t="str">
        <f>IF(BP98=BQ98,BR98,BQ98)</f>
        <v/>
      </c>
      <c r="BR99" s="284" t="str">
        <f t="shared" ref="BR99:BR100" si="687">IF(BQ98=BR98,BS98,BR98)</f>
        <v/>
      </c>
      <c r="BS99" s="284" t="str">
        <f t="shared" si="654"/>
        <v/>
      </c>
      <c r="BT99" s="284" t="str">
        <f t="shared" ref="BT99:BT100" si="688">IF(BS98=BT98,BU98,BT98)</f>
        <v/>
      </c>
      <c r="BU99" s="284" t="str">
        <f t="shared" si="655"/>
        <v/>
      </c>
      <c r="BV99" s="284" t="str">
        <f t="shared" ref="BV99:BV100" si="689">IF(BU98=BV98,BW98,BV98)</f>
        <v/>
      </c>
      <c r="BW99" s="284" t="str">
        <f t="shared" si="656"/>
        <v/>
      </c>
      <c r="BX99" s="284" t="str">
        <f t="shared" si="657"/>
        <v/>
      </c>
      <c r="BY99" s="284" t="str">
        <f t="shared" si="658"/>
        <v/>
      </c>
      <c r="BZ99" s="284" t="str">
        <f>IF(BY98=BZ98,CA98,BZ98)</f>
        <v/>
      </c>
      <c r="CA99" s="284" t="str">
        <f t="shared" si="659"/>
        <v/>
      </c>
      <c r="CB99" s="284" t="str">
        <f t="shared" si="660"/>
        <v/>
      </c>
      <c r="CC99" s="284" t="str">
        <f t="shared" si="661"/>
        <v/>
      </c>
      <c r="CD99" s="284" t="str">
        <f>IF(CC98=CD98,CE98,CD98)</f>
        <v/>
      </c>
      <c r="CE99" s="284" t="str">
        <f t="shared" si="662"/>
        <v/>
      </c>
      <c r="CF99" s="284" t="str">
        <f t="shared" si="663"/>
        <v/>
      </c>
      <c r="CG99" s="284" t="str">
        <f t="shared" si="664"/>
        <v/>
      </c>
      <c r="CH99" s="284" t="str">
        <f t="shared" si="665"/>
        <v/>
      </c>
      <c r="CI99" s="284" t="str">
        <f t="shared" ref="CI99:CI100" si="690">IF(CH98=CI98,CJ98,CI98)</f>
        <v/>
      </c>
      <c r="CJ99" s="284" t="str">
        <f>IF(CI98=CJ98,"",CJ98)</f>
        <v/>
      </c>
      <c r="CL99" s="284" t="str">
        <f t="shared" si="535"/>
        <v/>
      </c>
      <c r="CM99" s="284" t="str">
        <f>IF(CL98=CM98,CN98,CM98)</f>
        <v/>
      </c>
      <c r="CN99" s="284" t="str">
        <f t="shared" ref="CN99:CN100" si="691">IF(CM98=CN98,CO98,CN98)</f>
        <v/>
      </c>
      <c r="CO99" s="284" t="str">
        <f t="shared" si="666"/>
        <v/>
      </c>
      <c r="CP99" s="284" t="str">
        <f t="shared" ref="CP99:CP100" si="692">IF(CO98=CP98,CQ98,CP98)</f>
        <v/>
      </c>
      <c r="CQ99" s="284" t="str">
        <f t="shared" si="667"/>
        <v/>
      </c>
      <c r="CR99" s="284" t="str">
        <f t="shared" ref="CR99:CR100" si="693">IF(CQ98=CR98,CS98,CR98)</f>
        <v/>
      </c>
      <c r="CS99" s="284" t="str">
        <f t="shared" si="668"/>
        <v/>
      </c>
      <c r="CT99" s="284" t="str">
        <f t="shared" si="669"/>
        <v/>
      </c>
      <c r="CU99" s="284" t="str">
        <f t="shared" si="670"/>
        <v/>
      </c>
      <c r="CV99" s="284" t="str">
        <f>IF(CU98=CV98,CW98,CV98)</f>
        <v/>
      </c>
      <c r="CW99" s="284" t="str">
        <f t="shared" si="671"/>
        <v/>
      </c>
      <c r="CX99" s="284" t="str">
        <f t="shared" si="672"/>
        <v/>
      </c>
      <c r="CY99" s="284" t="str">
        <f t="shared" si="673"/>
        <v/>
      </c>
      <c r="CZ99" s="284" t="str">
        <f>IF(CY98=CZ98,DA98,CZ98)</f>
        <v/>
      </c>
      <c r="DA99" s="284" t="str">
        <f t="shared" si="674"/>
        <v/>
      </c>
      <c r="DB99" s="284" t="str">
        <f t="shared" si="675"/>
        <v/>
      </c>
      <c r="DC99" s="284" t="str">
        <f t="shared" si="676"/>
        <v/>
      </c>
      <c r="DD99" s="284" t="str">
        <f t="shared" si="677"/>
        <v/>
      </c>
      <c r="DE99" s="284" t="str">
        <f t="shared" ref="DE99:DE100" si="694">IF(DD98=DE98,DF98,DE98)</f>
        <v/>
      </c>
      <c r="DF99" s="284" t="str">
        <f>IF(DE98=DF98,"",DF98)</f>
        <v/>
      </c>
      <c r="HA99" s="162"/>
      <c r="HB99" s="199"/>
      <c r="HC99" s="111"/>
      <c r="HD99" s="111"/>
      <c r="HE99" s="111"/>
      <c r="HF99" s="202"/>
      <c r="HG99" s="77" t="str">
        <f>IF(リスト!H98="","",リスト!H98)</f>
        <v>郡津東</v>
      </c>
      <c r="HH99" s="77" t="str">
        <f>IF(リスト!I98="","",リスト!I98)</f>
        <v/>
      </c>
      <c r="HI99" s="77" t="str">
        <f>IF(リスト!J98="","",リスト!J98)</f>
        <v>加　納</v>
      </c>
      <c r="HJ99" s="77" t="str">
        <f>IF(リスト!K98="","",リスト!K98)</f>
        <v/>
      </c>
      <c r="HK99" s="77" t="str">
        <f>IF(リスト!L98="","",リスト!L98)</f>
        <v/>
      </c>
      <c r="HL99" s="77" t="str">
        <f>IF(リスト!M98="","",リスト!M98)</f>
        <v/>
      </c>
      <c r="HM99" s="77" t="str">
        <f>IF(リスト!N98="","",リスト!N98)</f>
        <v/>
      </c>
      <c r="HN99" s="77" t="str">
        <f>IF(リスト!O98="","",リスト!O98)</f>
        <v/>
      </c>
      <c r="HO99" s="460" t="str">
        <f>IF(リスト!P98="","",リスト!P98)</f>
        <v/>
      </c>
      <c r="IV99" s="395"/>
      <c r="IW99" s="395"/>
      <c r="IX99" s="395"/>
      <c r="IY99" s="395"/>
      <c r="IZ99" s="395"/>
      <c r="JA99" s="395"/>
      <c r="JB99" s="395"/>
      <c r="JC99" s="395"/>
      <c r="JD99" s="395"/>
      <c r="JE99" s="395"/>
      <c r="JF99" s="395"/>
      <c r="JG99" s="395"/>
      <c r="JH99" s="395"/>
      <c r="JI99" s="395"/>
      <c r="JJ99" s="395"/>
      <c r="JK99" s="395"/>
      <c r="JL99" s="395"/>
      <c r="JM99" s="395"/>
      <c r="JN99" s="395"/>
      <c r="JO99" s="395"/>
      <c r="JP99" s="395"/>
      <c r="JQ99" s="395"/>
      <c r="JR99" s="395"/>
      <c r="JS99" s="395"/>
      <c r="JT99" s="395"/>
      <c r="JU99" s="395"/>
      <c r="JV99" s="395"/>
      <c r="JW99" s="395"/>
      <c r="JX99" s="395"/>
      <c r="JY99" s="395"/>
      <c r="JZ99" s="395"/>
      <c r="KA99" s="395"/>
      <c r="KB99" s="395"/>
      <c r="KC99" s="395"/>
      <c r="KD99" s="395"/>
      <c r="KE99" s="395"/>
      <c r="KF99" s="395"/>
      <c r="KG99" s="395"/>
      <c r="KH99" s="395"/>
      <c r="KI99" s="395"/>
      <c r="KJ99" s="395"/>
      <c r="KK99" s="395"/>
      <c r="KL99" s="395"/>
      <c r="KM99" s="395"/>
      <c r="KN99" s="395"/>
      <c r="KO99" s="395"/>
      <c r="KP99" s="395"/>
      <c r="KQ99" s="395"/>
      <c r="KR99" s="395"/>
      <c r="KS99" s="395"/>
      <c r="KT99" s="395"/>
      <c r="KU99" s="395"/>
      <c r="KV99" s="395"/>
      <c r="KW99" s="395"/>
      <c r="KX99" s="395"/>
      <c r="KY99" s="395"/>
      <c r="KZ99" s="395"/>
      <c r="LA99" s="395"/>
      <c r="LB99" s="395"/>
      <c r="LC99" s="395"/>
      <c r="LD99" s="395"/>
      <c r="LE99" s="395"/>
      <c r="LF99" s="395"/>
      <c r="LG99" s="395"/>
      <c r="LH99" s="395"/>
      <c r="LI99" s="395"/>
      <c r="LJ99" s="395"/>
      <c r="LK99" s="395"/>
      <c r="LL99" s="395"/>
      <c r="LM99" s="395"/>
      <c r="LN99" s="395"/>
      <c r="LO99" s="395"/>
      <c r="LP99" s="395"/>
      <c r="LQ99" s="395"/>
      <c r="LR99" s="395"/>
      <c r="LS99" s="395"/>
      <c r="LT99" s="395"/>
      <c r="LU99" s="395"/>
      <c r="LV99" s="395"/>
      <c r="LW99" s="395"/>
      <c r="LX99" s="395"/>
      <c r="LY99" s="395"/>
      <c r="LZ99" s="395"/>
      <c r="MA99" s="395"/>
      <c r="MB99" s="395"/>
      <c r="MC99" s="395"/>
      <c r="MD99" s="395"/>
      <c r="ME99" s="395"/>
      <c r="MF99" s="395"/>
      <c r="MG99" s="395"/>
      <c r="MH99" s="395"/>
      <c r="MI99" s="395"/>
      <c r="MJ99" s="395"/>
      <c r="MK99" s="395"/>
      <c r="ML99" s="395"/>
      <c r="MM99" s="395"/>
      <c r="MN99" s="395"/>
      <c r="MO99" s="395"/>
      <c r="MP99" s="395"/>
      <c r="MQ99" s="395"/>
      <c r="MR99" s="395"/>
      <c r="MS99" s="395"/>
      <c r="MT99" s="395"/>
      <c r="MU99" s="395"/>
      <c r="MV99" s="395"/>
      <c r="MW99" s="395"/>
      <c r="MX99" s="395"/>
      <c r="MY99" s="395"/>
      <c r="MZ99" s="395"/>
      <c r="NA99" s="395"/>
      <c r="NB99" s="395"/>
      <c r="NC99" s="395"/>
      <c r="ND99" s="395"/>
      <c r="NE99" s="395"/>
      <c r="NF99" s="395"/>
      <c r="NG99" s="395"/>
      <c r="NH99" s="395"/>
      <c r="NI99" s="395"/>
      <c r="NJ99" s="395"/>
      <c r="NK99" s="395"/>
      <c r="NL99" s="395"/>
      <c r="NM99" s="395"/>
      <c r="NN99" s="395"/>
      <c r="NO99" s="395"/>
      <c r="NP99" s="395"/>
      <c r="NQ99" s="395"/>
      <c r="NR99" s="395"/>
      <c r="NS99" s="395"/>
      <c r="NT99" s="395"/>
      <c r="NU99" s="395"/>
      <c r="NV99" s="395"/>
      <c r="NW99" s="395"/>
      <c r="NX99" s="395"/>
      <c r="NY99" s="395"/>
      <c r="NZ99" s="395"/>
      <c r="OA99" s="395"/>
      <c r="OB99" s="395"/>
      <c r="OC99" s="395"/>
      <c r="OD99" s="395"/>
      <c r="OE99" s="395"/>
      <c r="OF99" s="395"/>
      <c r="OG99" s="395"/>
      <c r="OH99" s="395"/>
      <c r="OI99" s="395"/>
      <c r="OJ99" s="395"/>
      <c r="OK99" s="395"/>
      <c r="OL99" s="395"/>
      <c r="OM99" s="395"/>
      <c r="ON99" s="395"/>
      <c r="OO99" s="395"/>
      <c r="OP99" s="395"/>
      <c r="OQ99" s="395"/>
      <c r="OR99" s="395"/>
      <c r="OS99" s="395"/>
      <c r="OT99" s="395"/>
      <c r="OU99" s="395"/>
      <c r="OV99" s="395"/>
      <c r="OW99" s="395"/>
      <c r="OX99" s="395"/>
      <c r="OY99" s="395"/>
      <c r="OZ99" s="395"/>
      <c r="PA99" s="395"/>
      <c r="PB99" s="395"/>
      <c r="PC99" s="395"/>
      <c r="PD99" s="395"/>
      <c r="PE99" s="395"/>
      <c r="PF99" s="395"/>
      <c r="PG99" s="395"/>
      <c r="PH99" s="395"/>
      <c r="PI99" s="395"/>
      <c r="PJ99" s="395"/>
      <c r="PK99" s="395"/>
      <c r="PL99" s="395"/>
      <c r="PM99" s="395"/>
      <c r="PN99" s="395"/>
      <c r="PO99" s="395"/>
      <c r="PP99" s="395"/>
      <c r="PQ99" s="395"/>
      <c r="PR99" s="395"/>
      <c r="PS99" s="395"/>
      <c r="PT99" s="395"/>
      <c r="PU99" s="395"/>
      <c r="PV99" s="395"/>
      <c r="PW99" s="395"/>
      <c r="PX99" s="395"/>
      <c r="PY99" s="395"/>
      <c r="PZ99" s="395"/>
      <c r="QA99" s="395"/>
      <c r="QB99" s="395"/>
      <c r="QC99" s="395"/>
      <c r="QD99" s="395"/>
      <c r="QE99" s="395"/>
      <c r="QF99" s="395"/>
      <c r="QG99" s="395"/>
      <c r="QH99" s="395"/>
      <c r="QI99" s="395"/>
      <c r="QJ99" s="395"/>
      <c r="QK99" s="395"/>
      <c r="QL99" s="395"/>
      <c r="QM99" s="395"/>
      <c r="QN99" s="395"/>
      <c r="QO99" s="395"/>
      <c r="QP99" s="395"/>
      <c r="QQ99" s="395"/>
      <c r="QR99" s="395"/>
      <c r="QS99" s="395"/>
      <c r="QT99" s="395"/>
      <c r="QU99" s="395"/>
      <c r="QV99" s="395"/>
      <c r="QW99" s="395"/>
      <c r="QX99" s="395"/>
      <c r="QY99" s="395"/>
      <c r="QZ99" s="395"/>
      <c r="RA99" s="395"/>
      <c r="RB99" s="395"/>
      <c r="RC99" s="395"/>
      <c r="RD99" s="395"/>
      <c r="RE99" s="395"/>
      <c r="RF99" s="395"/>
      <c r="RG99" s="395"/>
      <c r="RH99" s="395"/>
      <c r="RI99" s="395"/>
      <c r="RJ99" s="395"/>
      <c r="RK99" s="395"/>
      <c r="RL99" s="395"/>
      <c r="RM99" s="395"/>
      <c r="RN99" s="395"/>
      <c r="RO99" s="395"/>
      <c r="RP99" s="395"/>
      <c r="RQ99" s="395"/>
      <c r="RR99" s="395"/>
      <c r="RS99" s="395"/>
      <c r="RT99" s="395"/>
      <c r="RU99" s="395"/>
      <c r="RV99" s="395"/>
      <c r="RW99" s="395"/>
      <c r="RX99" s="395"/>
      <c r="RY99" s="395"/>
      <c r="RZ99" s="395"/>
      <c r="SA99" s="395"/>
      <c r="SB99" s="395"/>
      <c r="SC99" s="395"/>
      <c r="SD99" s="395"/>
      <c r="SE99" s="395"/>
      <c r="SF99" s="395"/>
      <c r="SG99" s="395"/>
      <c r="SH99" s="395"/>
      <c r="SI99" s="395"/>
      <c r="SJ99" s="395"/>
      <c r="SK99" s="395"/>
      <c r="SL99" s="395"/>
      <c r="SM99" s="395"/>
      <c r="SN99" s="395"/>
      <c r="SO99" s="395"/>
      <c r="SP99" s="395"/>
      <c r="SQ99" s="395"/>
      <c r="SR99" s="395"/>
      <c r="SS99" s="395"/>
      <c r="ST99" s="395"/>
      <c r="SU99" s="395"/>
      <c r="SV99" s="395"/>
      <c r="SW99" s="395"/>
      <c r="SX99" s="395"/>
      <c r="SY99" s="395"/>
      <c r="SZ99" s="395"/>
      <c r="TA99" s="395"/>
      <c r="TB99" s="395"/>
      <c r="TC99" s="395"/>
      <c r="TD99" s="395"/>
      <c r="TE99" s="395"/>
      <c r="TF99" s="395"/>
      <c r="TG99" s="395"/>
      <c r="TH99" s="395"/>
      <c r="TI99" s="395"/>
      <c r="TJ99" s="395"/>
      <c r="TK99" s="395"/>
    </row>
    <row r="100" spans="2:531" ht="24.75" customHeight="1" x14ac:dyDescent="0.2">
      <c r="B100" s="284" t="str">
        <f t="shared" si="524"/>
        <v>山　内</v>
      </c>
      <c r="C100" s="284" t="str">
        <f>IF(B99=C99,D99,C99)</f>
        <v>内　方</v>
      </c>
      <c r="D100" s="284" t="str">
        <f t="shared" si="678"/>
        <v>平　澤</v>
      </c>
      <c r="E100" s="284" t="str">
        <f t="shared" si="678"/>
        <v>船　水</v>
      </c>
      <c r="F100" s="284" t="str">
        <f t="shared" si="678"/>
        <v>菅　野</v>
      </c>
      <c r="G100" s="284" t="str">
        <f t="shared" si="678"/>
        <v>金　山</v>
      </c>
      <c r="H100" s="284" t="str">
        <f t="shared" si="678"/>
        <v>荒　木</v>
      </c>
      <c r="I100" s="284" t="str">
        <f t="shared" si="678"/>
        <v>今　井</v>
      </c>
      <c r="J100" s="284" t="str">
        <f t="shared" si="678"/>
        <v>古　澤</v>
      </c>
      <c r="K100" s="284" t="str">
        <f t="shared" si="678"/>
        <v>平　松</v>
      </c>
      <c r="L100" s="284" t="str">
        <f>IF(K99=L99,M99,L99)</f>
        <v>中　嶋</v>
      </c>
      <c r="M100" s="284" t="str">
        <f t="shared" si="678"/>
        <v>藤　本</v>
      </c>
      <c r="N100" s="284" t="str">
        <f t="shared" si="678"/>
        <v>幸　岡</v>
      </c>
      <c r="O100" s="284" t="str">
        <f t="shared" si="678"/>
        <v>宮　地</v>
      </c>
      <c r="P100" s="284" t="str">
        <f>IF(O99=P99,Q99,P99)</f>
        <v/>
      </c>
      <c r="Q100" s="284" t="str">
        <f t="shared" si="678"/>
        <v/>
      </c>
      <c r="R100" s="284" t="str">
        <f t="shared" si="678"/>
        <v/>
      </c>
      <c r="S100" s="284" t="str">
        <f t="shared" si="678"/>
        <v/>
      </c>
      <c r="T100" s="284" t="str">
        <f t="shared" si="629"/>
        <v/>
      </c>
      <c r="U100" s="284" t="str">
        <f t="shared" si="629"/>
        <v/>
      </c>
      <c r="V100" s="284" t="str">
        <f t="shared" ref="V100:V105" si="695">IF(U99=V99,"",V99)</f>
        <v/>
      </c>
      <c r="X100" s="284" t="str">
        <f t="shared" si="526"/>
        <v/>
      </c>
      <c r="Y100" s="284" t="str">
        <f>IF(X99=Y99,Z99,Y99)</f>
        <v/>
      </c>
      <c r="Z100" s="284" t="str">
        <f t="shared" si="679"/>
        <v/>
      </c>
      <c r="AA100" s="284" t="str">
        <f t="shared" si="630"/>
        <v/>
      </c>
      <c r="AB100" s="284" t="str">
        <f t="shared" si="680"/>
        <v/>
      </c>
      <c r="AC100" s="284" t="str">
        <f t="shared" si="631"/>
        <v/>
      </c>
      <c r="AD100" s="284" t="str">
        <f t="shared" si="681"/>
        <v/>
      </c>
      <c r="AE100" s="284" t="str">
        <f t="shared" si="632"/>
        <v/>
      </c>
      <c r="AF100" s="284" t="str">
        <f t="shared" si="633"/>
        <v/>
      </c>
      <c r="AG100" s="284" t="str">
        <f t="shared" si="634"/>
        <v/>
      </c>
      <c r="AH100" s="284" t="str">
        <f>IF(AG99=AH99,AI99,AH99)</f>
        <v/>
      </c>
      <c r="AI100" s="284" t="str">
        <f t="shared" si="635"/>
        <v/>
      </c>
      <c r="AJ100" s="284" t="str">
        <f t="shared" si="636"/>
        <v/>
      </c>
      <c r="AK100" s="284" t="str">
        <f t="shared" si="637"/>
        <v/>
      </c>
      <c r="AL100" s="284" t="str">
        <f>IF(AK99=AL99,AM99,AL99)</f>
        <v/>
      </c>
      <c r="AM100" s="284" t="str">
        <f t="shared" si="638"/>
        <v/>
      </c>
      <c r="AN100" s="284" t="str">
        <f t="shared" si="639"/>
        <v/>
      </c>
      <c r="AO100" s="284" t="str">
        <f t="shared" si="640"/>
        <v/>
      </c>
      <c r="AP100" s="284" t="str">
        <f t="shared" si="641"/>
        <v/>
      </c>
      <c r="AQ100" s="284" t="str">
        <f t="shared" si="682"/>
        <v/>
      </c>
      <c r="AR100" s="284" t="str">
        <f t="shared" ref="AR100:AR105" si="696">IF(AQ99=AR99,"",AR99)</f>
        <v/>
      </c>
      <c r="AT100" s="284" t="str">
        <f t="shared" si="529"/>
        <v>山　内</v>
      </c>
      <c r="AU100" s="284" t="str">
        <f>IF(AT99=AU99,AV99,AU99)</f>
        <v>内　方</v>
      </c>
      <c r="AV100" s="284" t="str">
        <f t="shared" si="683"/>
        <v>平　澤</v>
      </c>
      <c r="AW100" s="284" t="str">
        <f t="shared" si="642"/>
        <v>船　水</v>
      </c>
      <c r="AX100" s="284" t="str">
        <f t="shared" si="684"/>
        <v>菅　野</v>
      </c>
      <c r="AY100" s="284" t="str">
        <f t="shared" si="643"/>
        <v>金　山</v>
      </c>
      <c r="AZ100" s="284" t="str">
        <f t="shared" si="685"/>
        <v>荒　木</v>
      </c>
      <c r="BA100" s="284" t="str">
        <f t="shared" si="644"/>
        <v>今　井</v>
      </c>
      <c r="BB100" s="284" t="str">
        <f t="shared" si="645"/>
        <v>平　岡</v>
      </c>
      <c r="BC100" s="284" t="str">
        <f t="shared" si="646"/>
        <v>古　澤</v>
      </c>
      <c r="BD100" s="284" t="str">
        <f>IF(BC99=BD99,BE99,BD99)</f>
        <v>髙比良</v>
      </c>
      <c r="BE100" s="284" t="str">
        <f t="shared" si="647"/>
        <v>平　松</v>
      </c>
      <c r="BF100" s="284" t="str">
        <f t="shared" si="648"/>
        <v>中　嶋</v>
      </c>
      <c r="BG100" s="284" t="str">
        <f t="shared" si="649"/>
        <v>藤　本</v>
      </c>
      <c r="BH100" s="284" t="str">
        <f>IF(BG99=BH99,BI99,BH99)</f>
        <v>幸　岡</v>
      </c>
      <c r="BI100" s="284" t="str">
        <f t="shared" si="650"/>
        <v>宮　地</v>
      </c>
      <c r="BJ100" s="284" t="str">
        <f t="shared" si="651"/>
        <v>西　山</v>
      </c>
      <c r="BK100" s="284" t="str">
        <f t="shared" si="652"/>
        <v/>
      </c>
      <c r="BL100" s="284" t="str">
        <f t="shared" si="653"/>
        <v/>
      </c>
      <c r="BM100" s="284" t="str">
        <f t="shared" si="686"/>
        <v/>
      </c>
      <c r="BN100" s="284" t="str">
        <f t="shared" ref="BN100:BN105" si="697">IF(BM99=BN99,"",BN99)</f>
        <v/>
      </c>
      <c r="BP100" s="284" t="str">
        <f t="shared" si="532"/>
        <v/>
      </c>
      <c r="BQ100" s="284" t="str">
        <f>IF(BP99=BQ99,BR99,BQ99)</f>
        <v/>
      </c>
      <c r="BR100" s="284" t="str">
        <f t="shared" si="687"/>
        <v/>
      </c>
      <c r="BS100" s="284" t="str">
        <f t="shared" si="654"/>
        <v/>
      </c>
      <c r="BT100" s="284" t="str">
        <f t="shared" si="688"/>
        <v/>
      </c>
      <c r="BU100" s="284" t="str">
        <f t="shared" si="655"/>
        <v/>
      </c>
      <c r="BV100" s="284" t="str">
        <f t="shared" si="689"/>
        <v/>
      </c>
      <c r="BW100" s="284" t="str">
        <f t="shared" si="656"/>
        <v/>
      </c>
      <c r="BX100" s="284" t="str">
        <f t="shared" si="657"/>
        <v/>
      </c>
      <c r="BY100" s="284" t="str">
        <f t="shared" si="658"/>
        <v/>
      </c>
      <c r="BZ100" s="284" t="str">
        <f>IF(BY99=BZ99,CA99,BZ99)</f>
        <v/>
      </c>
      <c r="CA100" s="284" t="str">
        <f t="shared" si="659"/>
        <v/>
      </c>
      <c r="CB100" s="284" t="str">
        <f t="shared" si="660"/>
        <v/>
      </c>
      <c r="CC100" s="284" t="str">
        <f t="shared" si="661"/>
        <v/>
      </c>
      <c r="CD100" s="284" t="str">
        <f>IF(CC99=CD99,CE99,CD99)</f>
        <v/>
      </c>
      <c r="CE100" s="284" t="str">
        <f t="shared" si="662"/>
        <v/>
      </c>
      <c r="CF100" s="284" t="str">
        <f t="shared" si="663"/>
        <v/>
      </c>
      <c r="CG100" s="284" t="str">
        <f t="shared" si="664"/>
        <v/>
      </c>
      <c r="CH100" s="284" t="str">
        <f t="shared" si="665"/>
        <v/>
      </c>
      <c r="CI100" s="284" t="str">
        <f t="shared" si="690"/>
        <v/>
      </c>
      <c r="CJ100" s="284" t="str">
        <f t="shared" ref="CJ100:CJ105" si="698">IF(CI99=CJ99,"",CJ99)</f>
        <v/>
      </c>
      <c r="CL100" s="284" t="str">
        <f t="shared" si="535"/>
        <v/>
      </c>
      <c r="CM100" s="284" t="str">
        <f>IF(CL99=CM99,CN99,CM99)</f>
        <v/>
      </c>
      <c r="CN100" s="284" t="str">
        <f t="shared" si="691"/>
        <v/>
      </c>
      <c r="CO100" s="284" t="str">
        <f t="shared" si="666"/>
        <v/>
      </c>
      <c r="CP100" s="284" t="str">
        <f t="shared" si="692"/>
        <v/>
      </c>
      <c r="CQ100" s="284" t="str">
        <f t="shared" si="667"/>
        <v/>
      </c>
      <c r="CR100" s="284" t="str">
        <f t="shared" si="693"/>
        <v/>
      </c>
      <c r="CS100" s="284" t="str">
        <f t="shared" si="668"/>
        <v/>
      </c>
      <c r="CT100" s="284" t="str">
        <f t="shared" si="669"/>
        <v/>
      </c>
      <c r="CU100" s="284" t="str">
        <f t="shared" si="670"/>
        <v/>
      </c>
      <c r="CV100" s="284" t="str">
        <f>IF(CU99=CV99,CW99,CV99)</f>
        <v/>
      </c>
      <c r="CW100" s="284" t="str">
        <f t="shared" si="671"/>
        <v/>
      </c>
      <c r="CX100" s="284" t="str">
        <f t="shared" si="672"/>
        <v/>
      </c>
      <c r="CY100" s="284" t="str">
        <f t="shared" si="673"/>
        <v/>
      </c>
      <c r="CZ100" s="284" t="str">
        <f>IF(CY99=CZ99,DA99,CZ99)</f>
        <v/>
      </c>
      <c r="DA100" s="284" t="str">
        <f t="shared" si="674"/>
        <v/>
      </c>
      <c r="DB100" s="284" t="str">
        <f t="shared" si="675"/>
        <v/>
      </c>
      <c r="DC100" s="284" t="str">
        <f t="shared" si="676"/>
        <v/>
      </c>
      <c r="DD100" s="284" t="str">
        <f t="shared" si="677"/>
        <v/>
      </c>
      <c r="DE100" s="284" t="str">
        <f t="shared" si="694"/>
        <v/>
      </c>
      <c r="DF100" s="284" t="str">
        <f t="shared" ref="DF100:DF105" si="699">IF(DE99=DF99,"",DF99)</f>
        <v/>
      </c>
      <c r="HA100" s="162"/>
      <c r="HB100" s="199"/>
      <c r="HC100" s="111"/>
      <c r="HD100" s="111"/>
      <c r="HE100" s="111"/>
      <c r="HF100" s="202"/>
      <c r="HG100" s="77" t="str">
        <f>IF(リスト!H99="","",リスト!H99)</f>
        <v>交　野</v>
      </c>
      <c r="HH100" s="77" t="str">
        <f>IF(リスト!I99="","",リスト!I99)</f>
        <v/>
      </c>
      <c r="HI100" s="77" t="str">
        <f>IF(リスト!J99="","",リスト!J99)</f>
        <v>荒　本</v>
      </c>
      <c r="HJ100" s="77" t="str">
        <f>IF(リスト!K99="","",リスト!K99)</f>
        <v/>
      </c>
      <c r="HK100" s="77" t="str">
        <f>IF(リスト!L99="","",リスト!L99)</f>
        <v/>
      </c>
      <c r="HL100" s="77" t="str">
        <f>IF(リスト!M99="","",リスト!M99)</f>
        <v/>
      </c>
      <c r="HM100" s="77" t="str">
        <f>IF(リスト!N99="","",リスト!N99)</f>
        <v/>
      </c>
      <c r="HN100" s="77" t="str">
        <f>IF(リスト!O99="","",リスト!O99)</f>
        <v/>
      </c>
      <c r="HO100" s="460" t="str">
        <f>IF(リスト!P99="","",リスト!P99)</f>
        <v/>
      </c>
      <c r="IV100" s="395"/>
      <c r="IW100" s="395"/>
      <c r="IX100" s="395"/>
      <c r="IY100" s="395"/>
      <c r="IZ100" s="395"/>
      <c r="JA100" s="395"/>
      <c r="JB100" s="395"/>
      <c r="JC100" s="395"/>
      <c r="JD100" s="395"/>
      <c r="JE100" s="395"/>
      <c r="JF100" s="395"/>
      <c r="JG100" s="395"/>
      <c r="JH100" s="395"/>
      <c r="JI100" s="395"/>
      <c r="JJ100" s="395"/>
      <c r="JK100" s="395"/>
      <c r="JL100" s="395"/>
      <c r="JM100" s="395"/>
      <c r="JN100" s="395"/>
      <c r="JO100" s="395"/>
      <c r="JP100" s="395"/>
      <c r="JQ100" s="395"/>
      <c r="JR100" s="395"/>
      <c r="JS100" s="395"/>
      <c r="JT100" s="395"/>
      <c r="JU100" s="395"/>
      <c r="JV100" s="395"/>
      <c r="JW100" s="395"/>
      <c r="JX100" s="395"/>
      <c r="JY100" s="395"/>
      <c r="JZ100" s="395"/>
      <c r="KA100" s="395"/>
      <c r="KB100" s="395"/>
      <c r="KC100" s="395"/>
      <c r="KD100" s="395"/>
      <c r="KE100" s="395"/>
      <c r="KF100" s="395"/>
      <c r="KG100" s="395"/>
      <c r="KH100" s="395"/>
      <c r="KI100" s="395"/>
      <c r="KJ100" s="395"/>
      <c r="KK100" s="395"/>
      <c r="KL100" s="395"/>
      <c r="KM100" s="395"/>
      <c r="KN100" s="395"/>
      <c r="KO100" s="395"/>
      <c r="KP100" s="395"/>
      <c r="KQ100" s="395"/>
      <c r="KR100" s="395"/>
      <c r="KS100" s="395"/>
      <c r="KT100" s="395"/>
      <c r="KU100" s="395"/>
      <c r="KV100" s="395"/>
      <c r="KW100" s="395"/>
      <c r="KX100" s="395"/>
      <c r="KY100" s="395"/>
      <c r="KZ100" s="395"/>
      <c r="LA100" s="395"/>
      <c r="LB100" s="395"/>
      <c r="LC100" s="395"/>
      <c r="LD100" s="395"/>
      <c r="LE100" s="395"/>
      <c r="LF100" s="395"/>
      <c r="LG100" s="395"/>
      <c r="LH100" s="395"/>
      <c r="LI100" s="395"/>
      <c r="LJ100" s="395"/>
      <c r="LK100" s="395"/>
      <c r="LL100" s="395"/>
      <c r="LM100" s="395"/>
      <c r="LN100" s="395"/>
      <c r="LO100" s="395"/>
      <c r="LP100" s="395"/>
      <c r="LQ100" s="395"/>
      <c r="LR100" s="395"/>
      <c r="LS100" s="395"/>
      <c r="LT100" s="395"/>
      <c r="LU100" s="395"/>
      <c r="LV100" s="395"/>
      <c r="LW100" s="395"/>
      <c r="LX100" s="395"/>
      <c r="LY100" s="395"/>
      <c r="LZ100" s="395"/>
      <c r="MA100" s="395"/>
      <c r="MB100" s="395"/>
      <c r="MC100" s="395"/>
      <c r="MD100" s="395"/>
      <c r="ME100" s="395"/>
      <c r="MF100" s="395"/>
      <c r="MG100" s="395"/>
      <c r="MH100" s="395"/>
      <c r="MI100" s="395"/>
      <c r="MJ100" s="395"/>
      <c r="MK100" s="395"/>
      <c r="ML100" s="395"/>
      <c r="MM100" s="395"/>
      <c r="MN100" s="395"/>
      <c r="MO100" s="395"/>
      <c r="MP100" s="395"/>
      <c r="MQ100" s="395"/>
      <c r="MR100" s="395"/>
      <c r="MS100" s="395"/>
      <c r="MT100" s="395"/>
      <c r="MU100" s="395"/>
      <c r="MV100" s="395"/>
      <c r="MW100" s="395"/>
      <c r="MX100" s="395"/>
      <c r="MY100" s="395"/>
      <c r="MZ100" s="395"/>
      <c r="NA100" s="395"/>
      <c r="NB100" s="395"/>
      <c r="NC100" s="395"/>
      <c r="ND100" s="395"/>
      <c r="NE100" s="395"/>
      <c r="NF100" s="395"/>
      <c r="NG100" s="395"/>
      <c r="NH100" s="395"/>
      <c r="NI100" s="395"/>
      <c r="NJ100" s="395"/>
      <c r="NK100" s="395"/>
      <c r="NL100" s="395"/>
      <c r="NM100" s="395"/>
      <c r="NN100" s="395"/>
      <c r="NO100" s="395"/>
      <c r="NP100" s="395"/>
      <c r="NQ100" s="395"/>
      <c r="NR100" s="395"/>
      <c r="NS100" s="395"/>
      <c r="NT100" s="395"/>
      <c r="NU100" s="395"/>
      <c r="NV100" s="395"/>
      <c r="NW100" s="395"/>
      <c r="NX100" s="395"/>
      <c r="NY100" s="395"/>
      <c r="NZ100" s="395"/>
      <c r="OA100" s="395"/>
      <c r="OB100" s="395"/>
      <c r="OC100" s="395"/>
      <c r="OD100" s="395"/>
      <c r="OE100" s="395"/>
      <c r="OF100" s="395"/>
      <c r="OG100" s="395"/>
      <c r="OH100" s="395"/>
      <c r="OI100" s="395"/>
      <c r="OJ100" s="395"/>
      <c r="OK100" s="395"/>
      <c r="OL100" s="395"/>
      <c r="OM100" s="395"/>
      <c r="ON100" s="395"/>
      <c r="OO100" s="395"/>
      <c r="OP100" s="395"/>
      <c r="OQ100" s="395"/>
      <c r="OR100" s="395"/>
      <c r="OS100" s="395"/>
      <c r="OT100" s="395"/>
      <c r="OU100" s="395"/>
      <c r="OV100" s="395"/>
      <c r="OW100" s="395"/>
      <c r="OX100" s="395"/>
      <c r="OY100" s="395"/>
      <c r="OZ100" s="395"/>
      <c r="PA100" s="395"/>
      <c r="PB100" s="395"/>
      <c r="PC100" s="395"/>
      <c r="PD100" s="395"/>
      <c r="PE100" s="395"/>
      <c r="PF100" s="395"/>
      <c r="PG100" s="395"/>
      <c r="PH100" s="395"/>
      <c r="PI100" s="395"/>
      <c r="PJ100" s="395"/>
      <c r="PK100" s="395"/>
      <c r="PL100" s="395"/>
      <c r="PM100" s="395"/>
      <c r="PN100" s="395"/>
      <c r="PO100" s="395"/>
      <c r="PP100" s="395"/>
      <c r="PQ100" s="395"/>
      <c r="PR100" s="395"/>
      <c r="PS100" s="395"/>
      <c r="PT100" s="395"/>
      <c r="PU100" s="395"/>
      <c r="PV100" s="395"/>
      <c r="PW100" s="395"/>
      <c r="PX100" s="395"/>
      <c r="PY100" s="395"/>
      <c r="PZ100" s="395"/>
      <c r="QA100" s="395"/>
      <c r="QB100" s="395"/>
      <c r="QC100" s="395"/>
      <c r="QD100" s="395"/>
      <c r="QE100" s="395"/>
      <c r="QF100" s="395"/>
      <c r="QG100" s="395"/>
      <c r="QH100" s="395"/>
      <c r="QI100" s="395"/>
      <c r="QJ100" s="395"/>
      <c r="QK100" s="395"/>
      <c r="QL100" s="395"/>
      <c r="QM100" s="395"/>
      <c r="QN100" s="395"/>
      <c r="QO100" s="395"/>
      <c r="QP100" s="395"/>
      <c r="QQ100" s="395"/>
      <c r="QR100" s="395"/>
      <c r="QS100" s="395"/>
      <c r="QT100" s="395"/>
      <c r="QU100" s="395"/>
      <c r="QV100" s="395"/>
      <c r="QW100" s="395"/>
      <c r="QX100" s="395"/>
      <c r="QY100" s="395"/>
      <c r="QZ100" s="395"/>
      <c r="RA100" s="395"/>
      <c r="RB100" s="395"/>
      <c r="RC100" s="395"/>
      <c r="RD100" s="395"/>
      <c r="RE100" s="395"/>
      <c r="RF100" s="395"/>
      <c r="RG100" s="395"/>
      <c r="RH100" s="395"/>
      <c r="RI100" s="395"/>
      <c r="RJ100" s="395"/>
      <c r="RK100" s="395"/>
      <c r="RL100" s="395"/>
      <c r="RM100" s="395"/>
      <c r="RN100" s="395"/>
      <c r="RO100" s="395"/>
      <c r="RP100" s="395"/>
      <c r="RQ100" s="395"/>
      <c r="RR100" s="395"/>
      <c r="RS100" s="395"/>
      <c r="RT100" s="395"/>
      <c r="RU100" s="395"/>
      <c r="RV100" s="395"/>
      <c r="RW100" s="395"/>
      <c r="RX100" s="395"/>
      <c r="RY100" s="395"/>
      <c r="RZ100" s="395"/>
      <c r="SA100" s="395"/>
      <c r="SB100" s="395"/>
      <c r="SC100" s="395"/>
      <c r="SD100" s="395"/>
      <c r="SE100" s="395"/>
      <c r="SF100" s="395"/>
      <c r="SG100" s="395"/>
      <c r="SH100" s="395"/>
      <c r="SI100" s="395"/>
      <c r="SJ100" s="395"/>
      <c r="SK100" s="395"/>
      <c r="SL100" s="395"/>
      <c r="SM100" s="395"/>
      <c r="SN100" s="395"/>
      <c r="SO100" s="395"/>
      <c r="SP100" s="395"/>
      <c r="SQ100" s="395"/>
      <c r="SR100" s="395"/>
      <c r="SS100" s="395"/>
      <c r="ST100" s="395"/>
      <c r="SU100" s="395"/>
      <c r="SV100" s="395"/>
      <c r="SW100" s="395"/>
      <c r="SX100" s="395"/>
      <c r="SY100" s="395"/>
      <c r="SZ100" s="395"/>
      <c r="TA100" s="395"/>
      <c r="TB100" s="395"/>
      <c r="TC100" s="395"/>
      <c r="TD100" s="395"/>
      <c r="TE100" s="395"/>
      <c r="TF100" s="395"/>
      <c r="TG100" s="395"/>
      <c r="TH100" s="395"/>
      <c r="TI100" s="395"/>
      <c r="TJ100" s="395"/>
      <c r="TK100" s="395"/>
    </row>
    <row r="101" spans="2:531" ht="24.75" customHeight="1" x14ac:dyDescent="0.2">
      <c r="B101" s="284" t="str">
        <f t="shared" si="524"/>
        <v>山　内</v>
      </c>
      <c r="C101" s="284" t="str">
        <f>IF(C100=B100,D100,C100)</f>
        <v>内　方</v>
      </c>
      <c r="D101" s="284" t="str">
        <f t="shared" ref="D101:S105" si="700">IF(D100=C100,E100,D100)</f>
        <v>平　澤</v>
      </c>
      <c r="E101" s="284" t="str">
        <f t="shared" si="700"/>
        <v>船　水</v>
      </c>
      <c r="F101" s="284" t="str">
        <f t="shared" si="700"/>
        <v>菅　野</v>
      </c>
      <c r="G101" s="284" t="str">
        <f t="shared" si="700"/>
        <v>金　山</v>
      </c>
      <c r="H101" s="284" t="str">
        <f t="shared" si="700"/>
        <v>荒　木</v>
      </c>
      <c r="I101" s="284" t="str">
        <f t="shared" si="700"/>
        <v>今　井</v>
      </c>
      <c r="J101" s="284" t="str">
        <f t="shared" si="700"/>
        <v>古　澤</v>
      </c>
      <c r="K101" s="284" t="str">
        <f t="shared" si="700"/>
        <v>平　松</v>
      </c>
      <c r="L101" s="284" t="str">
        <f t="shared" si="700"/>
        <v>中　嶋</v>
      </c>
      <c r="M101" s="284" t="str">
        <f t="shared" si="700"/>
        <v>藤　本</v>
      </c>
      <c r="N101" s="284" t="str">
        <f t="shared" si="700"/>
        <v>幸　岡</v>
      </c>
      <c r="O101" s="284" t="str">
        <f t="shared" si="700"/>
        <v>宮　地</v>
      </c>
      <c r="P101" s="284" t="str">
        <f t="shared" si="700"/>
        <v/>
      </c>
      <c r="Q101" s="284" t="str">
        <f t="shared" si="700"/>
        <v/>
      </c>
      <c r="R101" s="284" t="str">
        <f t="shared" si="700"/>
        <v/>
      </c>
      <c r="S101" s="284" t="str">
        <f t="shared" si="700"/>
        <v/>
      </c>
      <c r="T101" s="284" t="str">
        <f t="shared" ref="T101:U105" si="701">IF(T100=S100,U100,T100)</f>
        <v/>
      </c>
      <c r="U101" s="284" t="str">
        <f t="shared" si="701"/>
        <v/>
      </c>
      <c r="V101" s="284" t="str">
        <f t="shared" si="695"/>
        <v/>
      </c>
      <c r="X101" s="284" t="str">
        <f t="shared" si="526"/>
        <v/>
      </c>
      <c r="Y101" s="284" t="str">
        <f>IF(Y100=X100,Z100,Y100)</f>
        <v/>
      </c>
      <c r="Z101" s="284" t="str">
        <f t="shared" ref="Z101:Z105" si="702">IF(Z100=Y100,AA100,Z100)</f>
        <v/>
      </c>
      <c r="AA101" s="284" t="str">
        <f t="shared" ref="AA101:AA105" si="703">IF(AA100=Z100,AB100,AA100)</f>
        <v/>
      </c>
      <c r="AB101" s="284" t="str">
        <f t="shared" ref="AB101:AB105" si="704">IF(AB100=AA100,AC100,AB100)</f>
        <v/>
      </c>
      <c r="AC101" s="284" t="str">
        <f t="shared" ref="AC101:AC105" si="705">IF(AC100=AB100,AD100,AC100)</f>
        <v/>
      </c>
      <c r="AD101" s="284" t="str">
        <f t="shared" ref="AD101:AD105" si="706">IF(AD100=AC100,AE100,AD100)</f>
        <v/>
      </c>
      <c r="AE101" s="284" t="str">
        <f t="shared" ref="AE101:AE105" si="707">IF(AE100=AD100,AF100,AE100)</f>
        <v/>
      </c>
      <c r="AF101" s="284" t="str">
        <f t="shared" ref="AF101:AF105" si="708">IF(AF100=AE100,AG100,AF100)</f>
        <v/>
      </c>
      <c r="AG101" s="284" t="str">
        <f t="shared" ref="AG101:AG105" si="709">IF(AG100=AF100,AH100,AG100)</f>
        <v/>
      </c>
      <c r="AH101" s="284" t="str">
        <f t="shared" ref="AH101:AH105" si="710">IF(AH100=AG100,AI100,AH100)</f>
        <v/>
      </c>
      <c r="AI101" s="284" t="str">
        <f t="shared" ref="AI101:AI105" si="711">IF(AI100=AH100,AJ100,AI100)</f>
        <v/>
      </c>
      <c r="AJ101" s="284" t="str">
        <f t="shared" ref="AJ101:AJ105" si="712">IF(AJ100=AI100,AK100,AJ100)</f>
        <v/>
      </c>
      <c r="AK101" s="284" t="str">
        <f t="shared" ref="AK101:AK105" si="713">IF(AK100=AJ100,AL100,AK100)</f>
        <v/>
      </c>
      <c r="AL101" s="284" t="str">
        <f t="shared" ref="AL101:AL105" si="714">IF(AL100=AK100,AM100,AL100)</f>
        <v/>
      </c>
      <c r="AM101" s="284" t="str">
        <f t="shared" ref="AM101:AM105" si="715">IF(AM100=AL100,AN100,AM100)</f>
        <v/>
      </c>
      <c r="AN101" s="284" t="str">
        <f t="shared" ref="AN101:AN105" si="716">IF(AN100=AM100,AO100,AN100)</f>
        <v/>
      </c>
      <c r="AO101" s="284" t="str">
        <f t="shared" ref="AO101:AO105" si="717">IF(AO100=AN100,AP100,AO100)</f>
        <v/>
      </c>
      <c r="AP101" s="284" t="str">
        <f t="shared" ref="AP101:AP105" si="718">IF(AP100=AO100,AQ100,AP100)</f>
        <v/>
      </c>
      <c r="AQ101" s="284" t="str">
        <f t="shared" ref="AQ101:AQ105" si="719">IF(AQ100=AP100,AR100,AQ100)</f>
        <v/>
      </c>
      <c r="AR101" s="284" t="str">
        <f t="shared" si="696"/>
        <v/>
      </c>
      <c r="AT101" s="284" t="str">
        <f t="shared" si="529"/>
        <v>山　内</v>
      </c>
      <c r="AU101" s="284" t="str">
        <f>IF(AU100=AT100,AV100,AU100)</f>
        <v>内　方</v>
      </c>
      <c r="AV101" s="284" t="str">
        <f t="shared" ref="AV101:AV105" si="720">IF(AV100=AU100,AW100,AV100)</f>
        <v>平　澤</v>
      </c>
      <c r="AW101" s="284" t="str">
        <f t="shared" ref="AW101:AW105" si="721">IF(AW100=AV100,AX100,AW100)</f>
        <v>船　水</v>
      </c>
      <c r="AX101" s="284" t="str">
        <f t="shared" ref="AX101:AX105" si="722">IF(AX100=AW100,AY100,AX100)</f>
        <v>菅　野</v>
      </c>
      <c r="AY101" s="284" t="str">
        <f t="shared" ref="AY101:AY105" si="723">IF(AY100=AX100,AZ100,AY100)</f>
        <v>金　山</v>
      </c>
      <c r="AZ101" s="284" t="str">
        <f t="shared" ref="AZ101:AZ105" si="724">IF(AZ100=AY100,BA100,AZ100)</f>
        <v>荒　木</v>
      </c>
      <c r="BA101" s="284" t="str">
        <f t="shared" ref="BA101:BA105" si="725">IF(BA100=AZ100,BB100,BA100)</f>
        <v>今　井</v>
      </c>
      <c r="BB101" s="284" t="str">
        <f t="shared" ref="BB101:BB105" si="726">IF(BB100=BA100,BC100,BB100)</f>
        <v>平　岡</v>
      </c>
      <c r="BC101" s="284" t="str">
        <f t="shared" ref="BC101:BC105" si="727">IF(BC100=BB100,BD100,BC100)</f>
        <v>古　澤</v>
      </c>
      <c r="BD101" s="284" t="str">
        <f t="shared" ref="BD101:BD105" si="728">IF(BD100=BC100,BE100,BD100)</f>
        <v>髙比良</v>
      </c>
      <c r="BE101" s="284" t="str">
        <f t="shared" ref="BE101:BE105" si="729">IF(BE100=BD100,BF100,BE100)</f>
        <v>平　松</v>
      </c>
      <c r="BF101" s="284" t="str">
        <f t="shared" ref="BF101:BF105" si="730">IF(BF100=BE100,BG100,BF100)</f>
        <v>中　嶋</v>
      </c>
      <c r="BG101" s="284" t="str">
        <f t="shared" ref="BG101:BG105" si="731">IF(BG100=BF100,BH100,BG100)</f>
        <v>藤　本</v>
      </c>
      <c r="BH101" s="284" t="str">
        <f t="shared" ref="BH101:BH105" si="732">IF(BH100=BG100,BI100,BH100)</f>
        <v>幸　岡</v>
      </c>
      <c r="BI101" s="284" t="str">
        <f t="shared" ref="BI101:BI105" si="733">IF(BI100=BH100,BJ100,BI100)</f>
        <v>宮　地</v>
      </c>
      <c r="BJ101" s="284" t="str">
        <f t="shared" ref="BJ101:BJ105" si="734">IF(BJ100=BI100,BK100,BJ100)</f>
        <v>西　山</v>
      </c>
      <c r="BK101" s="284" t="str">
        <f t="shared" ref="BK101:BK105" si="735">IF(BK100=BJ100,BL100,BK100)</f>
        <v/>
      </c>
      <c r="BL101" s="284" t="str">
        <f t="shared" ref="BL101:BL105" si="736">IF(BL100=BK100,BM100,BL100)</f>
        <v/>
      </c>
      <c r="BM101" s="284" t="str">
        <f t="shared" ref="BM101:BM105" si="737">IF(BM100=BL100,BN100,BM100)</f>
        <v/>
      </c>
      <c r="BN101" s="284" t="str">
        <f t="shared" si="697"/>
        <v/>
      </c>
      <c r="BP101" s="284" t="str">
        <f t="shared" si="532"/>
        <v/>
      </c>
      <c r="BQ101" s="284" t="str">
        <f>IF(BQ100=BP100,BR100,BQ100)</f>
        <v/>
      </c>
      <c r="BR101" s="284" t="str">
        <f t="shared" ref="BR101:BR105" si="738">IF(BR100=BQ100,BS100,BR100)</f>
        <v/>
      </c>
      <c r="BS101" s="284" t="str">
        <f t="shared" ref="BS101:BS105" si="739">IF(BS100=BR100,BT100,BS100)</f>
        <v/>
      </c>
      <c r="BT101" s="284" t="str">
        <f t="shared" ref="BT101:BT105" si="740">IF(BT100=BS100,BU100,BT100)</f>
        <v/>
      </c>
      <c r="BU101" s="284" t="str">
        <f t="shared" ref="BU101:BU105" si="741">IF(BU100=BT100,BV100,BU100)</f>
        <v/>
      </c>
      <c r="BV101" s="284" t="str">
        <f t="shared" ref="BV101:BV105" si="742">IF(BV100=BU100,BW100,BV100)</f>
        <v/>
      </c>
      <c r="BW101" s="284" t="str">
        <f t="shared" ref="BW101:BW105" si="743">IF(BW100=BV100,BX100,BW100)</f>
        <v/>
      </c>
      <c r="BX101" s="284" t="str">
        <f t="shared" ref="BX101:BX105" si="744">IF(BX100=BW100,BY100,BX100)</f>
        <v/>
      </c>
      <c r="BY101" s="284" t="str">
        <f t="shared" ref="BY101:BY105" si="745">IF(BY100=BX100,BZ100,BY100)</f>
        <v/>
      </c>
      <c r="BZ101" s="284" t="str">
        <f t="shared" ref="BZ101:BZ105" si="746">IF(BZ100=BY100,CA100,BZ100)</f>
        <v/>
      </c>
      <c r="CA101" s="284" t="str">
        <f t="shared" ref="CA101:CA105" si="747">IF(CA100=BZ100,CB100,CA100)</f>
        <v/>
      </c>
      <c r="CB101" s="284" t="str">
        <f t="shared" ref="CB101:CB105" si="748">IF(CB100=CA100,CC100,CB100)</f>
        <v/>
      </c>
      <c r="CC101" s="284" t="str">
        <f t="shared" ref="CC101:CC105" si="749">IF(CC100=CB100,CD100,CC100)</f>
        <v/>
      </c>
      <c r="CD101" s="284" t="str">
        <f t="shared" ref="CD101:CD105" si="750">IF(CD100=CC100,CE100,CD100)</f>
        <v/>
      </c>
      <c r="CE101" s="284" t="str">
        <f t="shared" ref="CE101:CE105" si="751">IF(CE100=CD100,CF100,CE100)</f>
        <v/>
      </c>
      <c r="CF101" s="284" t="str">
        <f t="shared" ref="CF101:CF105" si="752">IF(CF100=CE100,CG100,CF100)</f>
        <v/>
      </c>
      <c r="CG101" s="284" t="str">
        <f t="shared" ref="CG101:CG105" si="753">IF(CG100=CF100,CH100,CG100)</f>
        <v/>
      </c>
      <c r="CH101" s="284" t="str">
        <f t="shared" ref="CH101:CH105" si="754">IF(CH100=CG100,CI100,CH100)</f>
        <v/>
      </c>
      <c r="CI101" s="284" t="str">
        <f t="shared" ref="CI101:CI105" si="755">IF(CI100=CH100,CJ100,CI100)</f>
        <v/>
      </c>
      <c r="CJ101" s="284" t="str">
        <f t="shared" si="698"/>
        <v/>
      </c>
      <c r="CL101" s="284" t="str">
        <f t="shared" si="535"/>
        <v/>
      </c>
      <c r="CM101" s="284" t="str">
        <f>IF(CM100=CL100,CN100,CM100)</f>
        <v/>
      </c>
      <c r="CN101" s="284" t="str">
        <f t="shared" ref="CN101:CN105" si="756">IF(CN100=CM100,CO100,CN100)</f>
        <v/>
      </c>
      <c r="CO101" s="284" t="str">
        <f t="shared" ref="CO101:CO105" si="757">IF(CO100=CN100,CP100,CO100)</f>
        <v/>
      </c>
      <c r="CP101" s="284" t="str">
        <f t="shared" ref="CP101:CP105" si="758">IF(CP100=CO100,CQ100,CP100)</f>
        <v/>
      </c>
      <c r="CQ101" s="284" t="str">
        <f t="shared" ref="CQ101:CQ105" si="759">IF(CQ100=CP100,CR100,CQ100)</f>
        <v/>
      </c>
      <c r="CR101" s="284" t="str">
        <f t="shared" ref="CR101:CR105" si="760">IF(CR100=CQ100,CS100,CR100)</f>
        <v/>
      </c>
      <c r="CS101" s="284" t="str">
        <f t="shared" ref="CS101:CS105" si="761">IF(CS100=CR100,CT100,CS100)</f>
        <v/>
      </c>
      <c r="CT101" s="284" t="str">
        <f t="shared" ref="CT101:CT105" si="762">IF(CT100=CS100,CU100,CT100)</f>
        <v/>
      </c>
      <c r="CU101" s="284" t="str">
        <f t="shared" ref="CU101:CU105" si="763">IF(CU100=CT100,CV100,CU100)</f>
        <v/>
      </c>
      <c r="CV101" s="284" t="str">
        <f t="shared" ref="CV101:CV105" si="764">IF(CV100=CU100,CW100,CV100)</f>
        <v/>
      </c>
      <c r="CW101" s="284" t="str">
        <f t="shared" ref="CW101:CW105" si="765">IF(CW100=CV100,CX100,CW100)</f>
        <v/>
      </c>
      <c r="CX101" s="284" t="str">
        <f t="shared" ref="CX101:CX105" si="766">IF(CX100=CW100,CY100,CX100)</f>
        <v/>
      </c>
      <c r="CY101" s="284" t="str">
        <f t="shared" ref="CY101:CY105" si="767">IF(CY100=CX100,CZ100,CY100)</f>
        <v/>
      </c>
      <c r="CZ101" s="284" t="str">
        <f t="shared" ref="CZ101:CZ105" si="768">IF(CZ100=CY100,DA100,CZ100)</f>
        <v/>
      </c>
      <c r="DA101" s="284" t="str">
        <f t="shared" ref="DA101:DA105" si="769">IF(DA100=CZ100,DB100,DA100)</f>
        <v/>
      </c>
      <c r="DB101" s="284" t="str">
        <f t="shared" ref="DB101:DB105" si="770">IF(DB100=DA100,DC100,DB100)</f>
        <v/>
      </c>
      <c r="DC101" s="284" t="str">
        <f t="shared" ref="DC101:DC105" si="771">IF(DC100=DB100,DD100,DC100)</f>
        <v/>
      </c>
      <c r="DD101" s="284" t="str">
        <f t="shared" ref="DD101:DD105" si="772">IF(DD100=DC100,DE100,DD100)</f>
        <v/>
      </c>
      <c r="DE101" s="284" t="str">
        <f t="shared" ref="DE101:DE105" si="773">IF(DE100=DD100,DF100,DE100)</f>
        <v/>
      </c>
      <c r="DF101" s="284" t="str">
        <f t="shared" si="699"/>
        <v/>
      </c>
      <c r="HA101" s="162"/>
      <c r="HB101" s="199"/>
      <c r="HC101" s="111"/>
      <c r="HD101" s="111"/>
      <c r="HE101" s="111"/>
      <c r="HF101" s="202"/>
      <c r="HG101" s="77" t="str">
        <f>IF(リスト!H100="","",リスト!H100)</f>
        <v>光善寺</v>
      </c>
      <c r="HH101" s="77" t="str">
        <f>IF(リスト!I100="","",リスト!I100)</f>
        <v/>
      </c>
      <c r="HI101" s="77" t="str">
        <f>IF(リスト!J100="","",リスト!J100)</f>
        <v>西　提</v>
      </c>
      <c r="HJ101" s="77" t="str">
        <f>IF(リスト!K100="","",リスト!K100)</f>
        <v/>
      </c>
      <c r="HK101" s="77" t="str">
        <f>IF(リスト!L100="","",リスト!L100)</f>
        <v/>
      </c>
      <c r="HL101" s="77" t="str">
        <f>IF(リスト!M100="","",リスト!M100)</f>
        <v/>
      </c>
      <c r="HM101" s="77" t="str">
        <f>IF(リスト!N100="","",リスト!N100)</f>
        <v/>
      </c>
      <c r="HN101" s="77" t="str">
        <f>IF(リスト!O100="","",リスト!O100)</f>
        <v/>
      </c>
      <c r="HO101" s="460" t="str">
        <f>IF(リスト!P100="","",リスト!P100)</f>
        <v/>
      </c>
      <c r="IV101" s="395"/>
      <c r="IW101" s="395"/>
      <c r="IX101" s="395"/>
      <c r="IY101" s="395"/>
      <c r="IZ101" s="395"/>
      <c r="JA101" s="395"/>
      <c r="JB101" s="395"/>
      <c r="JC101" s="395"/>
      <c r="JD101" s="395"/>
      <c r="JE101" s="395"/>
      <c r="JF101" s="395"/>
      <c r="JG101" s="395"/>
      <c r="JH101" s="395"/>
      <c r="JI101" s="395"/>
      <c r="JJ101" s="395"/>
      <c r="JK101" s="395"/>
      <c r="JL101" s="395"/>
      <c r="JM101" s="395"/>
      <c r="JN101" s="395"/>
      <c r="JO101" s="395"/>
      <c r="JP101" s="395"/>
      <c r="JQ101" s="395"/>
      <c r="JR101" s="395"/>
      <c r="JS101" s="395"/>
      <c r="JT101" s="395"/>
      <c r="JU101" s="395"/>
      <c r="JV101" s="395"/>
      <c r="JW101" s="395"/>
      <c r="JX101" s="395"/>
      <c r="JY101" s="395"/>
      <c r="JZ101" s="395"/>
      <c r="KA101" s="395"/>
      <c r="KB101" s="395"/>
      <c r="KC101" s="395"/>
      <c r="KD101" s="395"/>
      <c r="KE101" s="395"/>
      <c r="KF101" s="395"/>
      <c r="KG101" s="395"/>
      <c r="KH101" s="395"/>
      <c r="KI101" s="395"/>
      <c r="KJ101" s="395"/>
      <c r="KK101" s="395"/>
      <c r="KL101" s="395"/>
      <c r="KM101" s="395"/>
      <c r="KN101" s="395"/>
      <c r="KO101" s="395"/>
      <c r="KP101" s="395"/>
      <c r="KQ101" s="395"/>
      <c r="KR101" s="395"/>
      <c r="KS101" s="395"/>
      <c r="KT101" s="395"/>
      <c r="KU101" s="395"/>
      <c r="KV101" s="395"/>
      <c r="KW101" s="395"/>
      <c r="KX101" s="395"/>
      <c r="KY101" s="395"/>
      <c r="KZ101" s="395"/>
      <c r="LA101" s="395"/>
      <c r="LB101" s="395"/>
      <c r="LC101" s="395"/>
      <c r="LD101" s="395"/>
      <c r="LE101" s="395"/>
      <c r="LF101" s="395"/>
      <c r="LG101" s="395"/>
      <c r="LH101" s="395"/>
      <c r="LI101" s="395"/>
      <c r="LJ101" s="395"/>
      <c r="LK101" s="395"/>
      <c r="LL101" s="395"/>
      <c r="LM101" s="395"/>
      <c r="LN101" s="395"/>
      <c r="LO101" s="395"/>
      <c r="LP101" s="395"/>
      <c r="LQ101" s="395"/>
      <c r="LR101" s="395"/>
      <c r="LS101" s="395"/>
      <c r="LT101" s="395"/>
      <c r="LU101" s="395"/>
      <c r="LV101" s="395"/>
      <c r="LW101" s="395"/>
      <c r="LX101" s="395"/>
      <c r="LY101" s="395"/>
      <c r="LZ101" s="395"/>
      <c r="MA101" s="395"/>
      <c r="MB101" s="395"/>
      <c r="MC101" s="395"/>
      <c r="MD101" s="395"/>
      <c r="ME101" s="395"/>
      <c r="MF101" s="395"/>
      <c r="MG101" s="395"/>
      <c r="MH101" s="395"/>
      <c r="MI101" s="395"/>
      <c r="MJ101" s="395"/>
      <c r="MK101" s="395"/>
      <c r="ML101" s="395"/>
      <c r="MM101" s="395"/>
      <c r="MN101" s="395"/>
      <c r="MO101" s="395"/>
      <c r="MP101" s="395"/>
      <c r="MQ101" s="395"/>
      <c r="MR101" s="395"/>
      <c r="MS101" s="395"/>
      <c r="MT101" s="395"/>
      <c r="MU101" s="395"/>
      <c r="MV101" s="395"/>
      <c r="MW101" s="395"/>
      <c r="MX101" s="395"/>
      <c r="MY101" s="395"/>
      <c r="MZ101" s="395"/>
      <c r="NA101" s="395"/>
      <c r="NB101" s="395"/>
      <c r="NC101" s="395"/>
      <c r="ND101" s="395"/>
      <c r="NE101" s="395"/>
      <c r="NF101" s="395"/>
      <c r="NG101" s="395"/>
      <c r="NH101" s="395"/>
      <c r="NI101" s="395"/>
      <c r="NJ101" s="395"/>
      <c r="NK101" s="395"/>
      <c r="NL101" s="395"/>
      <c r="NM101" s="395"/>
      <c r="NN101" s="395"/>
      <c r="NO101" s="395"/>
      <c r="NP101" s="395"/>
      <c r="NQ101" s="395"/>
      <c r="NR101" s="395"/>
      <c r="NS101" s="395"/>
      <c r="NT101" s="395"/>
      <c r="NU101" s="395"/>
      <c r="NV101" s="395"/>
      <c r="NW101" s="395"/>
      <c r="NX101" s="395"/>
      <c r="NY101" s="395"/>
      <c r="NZ101" s="395"/>
      <c r="OA101" s="395"/>
      <c r="OB101" s="395"/>
      <c r="OC101" s="395"/>
      <c r="OD101" s="395"/>
      <c r="OE101" s="395"/>
      <c r="OF101" s="395"/>
      <c r="OG101" s="395"/>
      <c r="OH101" s="395"/>
      <c r="OI101" s="395"/>
      <c r="OJ101" s="395"/>
      <c r="OK101" s="395"/>
      <c r="OL101" s="395"/>
      <c r="OM101" s="395"/>
      <c r="ON101" s="395"/>
      <c r="OO101" s="395"/>
      <c r="OP101" s="395"/>
      <c r="OQ101" s="395"/>
      <c r="OR101" s="395"/>
      <c r="OS101" s="395"/>
      <c r="OT101" s="395"/>
      <c r="OU101" s="395"/>
      <c r="OV101" s="395"/>
      <c r="OW101" s="395"/>
      <c r="OX101" s="395"/>
      <c r="OY101" s="395"/>
      <c r="OZ101" s="395"/>
      <c r="PA101" s="395"/>
      <c r="PB101" s="395"/>
      <c r="PC101" s="395"/>
      <c r="PD101" s="395"/>
      <c r="PE101" s="395"/>
      <c r="PF101" s="395"/>
      <c r="PG101" s="395"/>
      <c r="PH101" s="395"/>
      <c r="PI101" s="395"/>
      <c r="PJ101" s="395"/>
      <c r="PK101" s="395"/>
      <c r="PL101" s="395"/>
      <c r="PM101" s="395"/>
      <c r="PN101" s="395"/>
      <c r="PO101" s="395"/>
      <c r="PP101" s="395"/>
      <c r="PQ101" s="395"/>
      <c r="PR101" s="395"/>
      <c r="PS101" s="395"/>
      <c r="PT101" s="395"/>
      <c r="PU101" s="395"/>
      <c r="PV101" s="395"/>
      <c r="PW101" s="395"/>
      <c r="PX101" s="395"/>
      <c r="PY101" s="395"/>
      <c r="PZ101" s="395"/>
      <c r="QA101" s="395"/>
      <c r="QB101" s="395"/>
      <c r="QC101" s="395"/>
      <c r="QD101" s="395"/>
      <c r="QE101" s="395"/>
      <c r="QF101" s="395"/>
      <c r="QG101" s="395"/>
      <c r="QH101" s="395"/>
      <c r="QI101" s="395"/>
      <c r="QJ101" s="395"/>
      <c r="QK101" s="395"/>
      <c r="QL101" s="395"/>
      <c r="QM101" s="395"/>
      <c r="QN101" s="395"/>
      <c r="QO101" s="395"/>
      <c r="QP101" s="395"/>
      <c r="QQ101" s="395"/>
      <c r="QR101" s="395"/>
      <c r="QS101" s="395"/>
      <c r="QT101" s="395"/>
      <c r="QU101" s="395"/>
      <c r="QV101" s="395"/>
      <c r="QW101" s="395"/>
      <c r="QX101" s="395"/>
      <c r="QY101" s="395"/>
      <c r="QZ101" s="395"/>
      <c r="RA101" s="395"/>
      <c r="RB101" s="395"/>
      <c r="RC101" s="395"/>
      <c r="RD101" s="395"/>
      <c r="RE101" s="395"/>
      <c r="RF101" s="395"/>
      <c r="RG101" s="395"/>
      <c r="RH101" s="395"/>
      <c r="RI101" s="395"/>
      <c r="RJ101" s="395"/>
      <c r="RK101" s="395"/>
      <c r="RL101" s="395"/>
      <c r="RM101" s="395"/>
      <c r="RN101" s="395"/>
      <c r="RO101" s="395"/>
      <c r="RP101" s="395"/>
      <c r="RQ101" s="395"/>
      <c r="RR101" s="395"/>
      <c r="RS101" s="395"/>
      <c r="RT101" s="395"/>
      <c r="RU101" s="395"/>
      <c r="RV101" s="395"/>
      <c r="RW101" s="395"/>
      <c r="RX101" s="395"/>
      <c r="RY101" s="395"/>
      <c r="RZ101" s="395"/>
      <c r="SA101" s="395"/>
      <c r="SB101" s="395"/>
      <c r="SC101" s="395"/>
      <c r="SD101" s="395"/>
      <c r="SE101" s="395"/>
      <c r="SF101" s="395"/>
      <c r="SG101" s="395"/>
      <c r="SH101" s="395"/>
      <c r="SI101" s="395"/>
      <c r="SJ101" s="395"/>
      <c r="SK101" s="395"/>
      <c r="SL101" s="395"/>
      <c r="SM101" s="395"/>
      <c r="SN101" s="395"/>
      <c r="SO101" s="395"/>
      <c r="SP101" s="395"/>
      <c r="SQ101" s="395"/>
      <c r="SR101" s="395"/>
      <c r="SS101" s="395"/>
      <c r="ST101" s="395"/>
      <c r="SU101" s="395"/>
      <c r="SV101" s="395"/>
      <c r="SW101" s="395"/>
      <c r="SX101" s="395"/>
      <c r="SY101" s="395"/>
      <c r="SZ101" s="395"/>
      <c r="TA101" s="395"/>
      <c r="TB101" s="395"/>
      <c r="TC101" s="395"/>
      <c r="TD101" s="395"/>
      <c r="TE101" s="395"/>
      <c r="TF101" s="395"/>
      <c r="TG101" s="395"/>
      <c r="TH101" s="395"/>
      <c r="TI101" s="395"/>
      <c r="TJ101" s="395"/>
      <c r="TK101" s="395"/>
    </row>
    <row r="102" spans="2:531" ht="24.75" customHeight="1" x14ac:dyDescent="0.2">
      <c r="B102" s="284" t="str">
        <f t="shared" si="524"/>
        <v>山　内</v>
      </c>
      <c r="C102" s="284" t="str">
        <f>IF(C101=B101,D101,C101)</f>
        <v>内　方</v>
      </c>
      <c r="D102" s="284" t="str">
        <f t="shared" si="700"/>
        <v>平　澤</v>
      </c>
      <c r="E102" s="284" t="str">
        <f t="shared" si="700"/>
        <v>船　水</v>
      </c>
      <c r="F102" s="284" t="str">
        <f t="shared" si="700"/>
        <v>菅　野</v>
      </c>
      <c r="G102" s="284" t="str">
        <f t="shared" si="700"/>
        <v>金　山</v>
      </c>
      <c r="H102" s="284" t="str">
        <f t="shared" si="700"/>
        <v>荒　木</v>
      </c>
      <c r="I102" s="284" t="str">
        <f t="shared" si="700"/>
        <v>今　井</v>
      </c>
      <c r="J102" s="284" t="str">
        <f t="shared" si="700"/>
        <v>古　澤</v>
      </c>
      <c r="K102" s="284" t="str">
        <f t="shared" si="700"/>
        <v>平　松</v>
      </c>
      <c r="L102" s="284" t="str">
        <f t="shared" si="700"/>
        <v>中　嶋</v>
      </c>
      <c r="M102" s="284" t="str">
        <f t="shared" si="700"/>
        <v>藤　本</v>
      </c>
      <c r="N102" s="284" t="str">
        <f t="shared" si="700"/>
        <v>幸　岡</v>
      </c>
      <c r="O102" s="284" t="str">
        <f t="shared" si="700"/>
        <v>宮　地</v>
      </c>
      <c r="P102" s="284" t="str">
        <f t="shared" si="700"/>
        <v/>
      </c>
      <c r="Q102" s="284" t="str">
        <f t="shared" si="700"/>
        <v/>
      </c>
      <c r="R102" s="284" t="str">
        <f t="shared" si="700"/>
        <v/>
      </c>
      <c r="S102" s="284" t="str">
        <f t="shared" si="700"/>
        <v/>
      </c>
      <c r="T102" s="284" t="str">
        <f t="shared" si="701"/>
        <v/>
      </c>
      <c r="U102" s="284" t="str">
        <f t="shared" si="701"/>
        <v/>
      </c>
      <c r="V102" s="284" t="str">
        <f t="shared" si="695"/>
        <v/>
      </c>
      <c r="X102" s="284" t="str">
        <f t="shared" si="526"/>
        <v/>
      </c>
      <c r="Y102" s="284" t="str">
        <f>IF(Y101=X101,Z101,Y101)</f>
        <v/>
      </c>
      <c r="Z102" s="284" t="str">
        <f t="shared" si="702"/>
        <v/>
      </c>
      <c r="AA102" s="284" t="str">
        <f t="shared" si="703"/>
        <v/>
      </c>
      <c r="AB102" s="284" t="str">
        <f t="shared" si="704"/>
        <v/>
      </c>
      <c r="AC102" s="284" t="str">
        <f t="shared" si="705"/>
        <v/>
      </c>
      <c r="AD102" s="284" t="str">
        <f t="shared" si="706"/>
        <v/>
      </c>
      <c r="AE102" s="284" t="str">
        <f t="shared" si="707"/>
        <v/>
      </c>
      <c r="AF102" s="284" t="str">
        <f t="shared" si="708"/>
        <v/>
      </c>
      <c r="AG102" s="284" t="str">
        <f t="shared" si="709"/>
        <v/>
      </c>
      <c r="AH102" s="284" t="str">
        <f t="shared" si="710"/>
        <v/>
      </c>
      <c r="AI102" s="284" t="str">
        <f t="shared" si="711"/>
        <v/>
      </c>
      <c r="AJ102" s="284" t="str">
        <f t="shared" si="712"/>
        <v/>
      </c>
      <c r="AK102" s="284" t="str">
        <f t="shared" si="713"/>
        <v/>
      </c>
      <c r="AL102" s="284" t="str">
        <f t="shared" si="714"/>
        <v/>
      </c>
      <c r="AM102" s="284" t="str">
        <f t="shared" si="715"/>
        <v/>
      </c>
      <c r="AN102" s="284" t="str">
        <f t="shared" si="716"/>
        <v/>
      </c>
      <c r="AO102" s="284" t="str">
        <f t="shared" si="717"/>
        <v/>
      </c>
      <c r="AP102" s="284" t="str">
        <f t="shared" si="718"/>
        <v/>
      </c>
      <c r="AQ102" s="284" t="str">
        <f t="shared" si="719"/>
        <v/>
      </c>
      <c r="AR102" s="284" t="str">
        <f t="shared" si="696"/>
        <v/>
      </c>
      <c r="AT102" s="284" t="str">
        <f t="shared" si="529"/>
        <v>山　内</v>
      </c>
      <c r="AU102" s="284" t="str">
        <f>IF(AU101=AT101,AV101,AU101)</f>
        <v>内　方</v>
      </c>
      <c r="AV102" s="284" t="str">
        <f t="shared" si="720"/>
        <v>平　澤</v>
      </c>
      <c r="AW102" s="284" t="str">
        <f t="shared" si="721"/>
        <v>船　水</v>
      </c>
      <c r="AX102" s="284" t="str">
        <f t="shared" si="722"/>
        <v>菅　野</v>
      </c>
      <c r="AY102" s="284" t="str">
        <f t="shared" si="723"/>
        <v>金　山</v>
      </c>
      <c r="AZ102" s="284" t="str">
        <f t="shared" si="724"/>
        <v>荒　木</v>
      </c>
      <c r="BA102" s="284" t="str">
        <f t="shared" si="725"/>
        <v>今　井</v>
      </c>
      <c r="BB102" s="284" t="str">
        <f t="shared" si="726"/>
        <v>平　岡</v>
      </c>
      <c r="BC102" s="284" t="str">
        <f t="shared" si="727"/>
        <v>古　澤</v>
      </c>
      <c r="BD102" s="284" t="str">
        <f t="shared" si="728"/>
        <v>髙比良</v>
      </c>
      <c r="BE102" s="284" t="str">
        <f t="shared" si="729"/>
        <v>平　松</v>
      </c>
      <c r="BF102" s="284" t="str">
        <f t="shared" si="730"/>
        <v>中　嶋</v>
      </c>
      <c r="BG102" s="284" t="str">
        <f t="shared" si="731"/>
        <v>藤　本</v>
      </c>
      <c r="BH102" s="284" t="str">
        <f t="shared" si="732"/>
        <v>幸　岡</v>
      </c>
      <c r="BI102" s="284" t="str">
        <f t="shared" si="733"/>
        <v>宮　地</v>
      </c>
      <c r="BJ102" s="284" t="str">
        <f t="shared" si="734"/>
        <v>西　山</v>
      </c>
      <c r="BK102" s="284" t="str">
        <f t="shared" si="735"/>
        <v/>
      </c>
      <c r="BL102" s="284" t="str">
        <f t="shared" si="736"/>
        <v/>
      </c>
      <c r="BM102" s="284" t="str">
        <f t="shared" si="737"/>
        <v/>
      </c>
      <c r="BN102" s="284" t="str">
        <f t="shared" si="697"/>
        <v/>
      </c>
      <c r="BP102" s="284" t="str">
        <f t="shared" si="532"/>
        <v/>
      </c>
      <c r="BQ102" s="284" t="str">
        <f>IF(BQ101=BP101,BR101,BQ101)</f>
        <v/>
      </c>
      <c r="BR102" s="284" t="str">
        <f t="shared" si="738"/>
        <v/>
      </c>
      <c r="BS102" s="284" t="str">
        <f t="shared" si="739"/>
        <v/>
      </c>
      <c r="BT102" s="284" t="str">
        <f t="shared" si="740"/>
        <v/>
      </c>
      <c r="BU102" s="284" t="str">
        <f t="shared" si="741"/>
        <v/>
      </c>
      <c r="BV102" s="284" t="str">
        <f t="shared" si="742"/>
        <v/>
      </c>
      <c r="BW102" s="284" t="str">
        <f t="shared" si="743"/>
        <v/>
      </c>
      <c r="BX102" s="284" t="str">
        <f t="shared" si="744"/>
        <v/>
      </c>
      <c r="BY102" s="284" t="str">
        <f t="shared" si="745"/>
        <v/>
      </c>
      <c r="BZ102" s="284" t="str">
        <f t="shared" si="746"/>
        <v/>
      </c>
      <c r="CA102" s="284" t="str">
        <f t="shared" si="747"/>
        <v/>
      </c>
      <c r="CB102" s="284" t="str">
        <f t="shared" si="748"/>
        <v/>
      </c>
      <c r="CC102" s="284" t="str">
        <f t="shared" si="749"/>
        <v/>
      </c>
      <c r="CD102" s="284" t="str">
        <f t="shared" si="750"/>
        <v/>
      </c>
      <c r="CE102" s="284" t="str">
        <f t="shared" si="751"/>
        <v/>
      </c>
      <c r="CF102" s="284" t="str">
        <f t="shared" si="752"/>
        <v/>
      </c>
      <c r="CG102" s="284" t="str">
        <f t="shared" si="753"/>
        <v/>
      </c>
      <c r="CH102" s="284" t="str">
        <f t="shared" si="754"/>
        <v/>
      </c>
      <c r="CI102" s="284" t="str">
        <f t="shared" si="755"/>
        <v/>
      </c>
      <c r="CJ102" s="284" t="str">
        <f t="shared" si="698"/>
        <v/>
      </c>
      <c r="CL102" s="284" t="str">
        <f t="shared" si="535"/>
        <v/>
      </c>
      <c r="CM102" s="284" t="str">
        <f>IF(CM101=CL101,CN101,CM101)</f>
        <v/>
      </c>
      <c r="CN102" s="284" t="str">
        <f t="shared" si="756"/>
        <v/>
      </c>
      <c r="CO102" s="284" t="str">
        <f t="shared" si="757"/>
        <v/>
      </c>
      <c r="CP102" s="284" t="str">
        <f t="shared" si="758"/>
        <v/>
      </c>
      <c r="CQ102" s="284" t="str">
        <f t="shared" si="759"/>
        <v/>
      </c>
      <c r="CR102" s="284" t="str">
        <f t="shared" si="760"/>
        <v/>
      </c>
      <c r="CS102" s="284" t="str">
        <f t="shared" si="761"/>
        <v/>
      </c>
      <c r="CT102" s="284" t="str">
        <f t="shared" si="762"/>
        <v/>
      </c>
      <c r="CU102" s="284" t="str">
        <f t="shared" si="763"/>
        <v/>
      </c>
      <c r="CV102" s="284" t="str">
        <f t="shared" si="764"/>
        <v/>
      </c>
      <c r="CW102" s="284" t="str">
        <f t="shared" si="765"/>
        <v/>
      </c>
      <c r="CX102" s="284" t="str">
        <f t="shared" si="766"/>
        <v/>
      </c>
      <c r="CY102" s="284" t="str">
        <f t="shared" si="767"/>
        <v/>
      </c>
      <c r="CZ102" s="284" t="str">
        <f t="shared" si="768"/>
        <v/>
      </c>
      <c r="DA102" s="284" t="str">
        <f t="shared" si="769"/>
        <v/>
      </c>
      <c r="DB102" s="284" t="str">
        <f t="shared" si="770"/>
        <v/>
      </c>
      <c r="DC102" s="284" t="str">
        <f t="shared" si="771"/>
        <v/>
      </c>
      <c r="DD102" s="284" t="str">
        <f t="shared" si="772"/>
        <v/>
      </c>
      <c r="DE102" s="284" t="str">
        <f t="shared" si="773"/>
        <v/>
      </c>
      <c r="DF102" s="284" t="str">
        <f t="shared" si="699"/>
        <v/>
      </c>
      <c r="HA102" s="162"/>
      <c r="HB102" s="199"/>
      <c r="HC102" s="111"/>
      <c r="HD102" s="111"/>
      <c r="HE102" s="111"/>
      <c r="HF102" s="202"/>
      <c r="HG102" s="77" t="str">
        <f>IF(リスト!H101="","",リスト!H101)</f>
        <v>香　里</v>
      </c>
      <c r="HH102" s="77" t="str">
        <f>IF(リスト!I101="","",リスト!I101)</f>
        <v/>
      </c>
      <c r="HI102" s="77" t="str">
        <f>IF(リスト!J101="","",リスト!J101)</f>
        <v>俊　徳</v>
      </c>
      <c r="HJ102" s="77" t="str">
        <f>IF(リスト!K101="","",リスト!K101)</f>
        <v/>
      </c>
      <c r="HK102" s="77" t="str">
        <f>IF(リスト!L101="","",リスト!L101)</f>
        <v/>
      </c>
      <c r="HL102" s="77" t="str">
        <f>IF(リスト!M101="","",リスト!M101)</f>
        <v/>
      </c>
      <c r="HM102" s="77" t="str">
        <f>IF(リスト!N101="","",リスト!N101)</f>
        <v/>
      </c>
      <c r="HN102" s="77" t="str">
        <f>IF(リスト!O101="","",リスト!O101)</f>
        <v/>
      </c>
      <c r="HO102" s="460" t="str">
        <f>IF(リスト!P101="","",リスト!P101)</f>
        <v/>
      </c>
      <c r="IV102" s="395"/>
      <c r="IW102" s="395"/>
      <c r="IX102" s="395"/>
      <c r="IY102" s="395"/>
      <c r="IZ102" s="395"/>
      <c r="JA102" s="395"/>
      <c r="JB102" s="395"/>
      <c r="JC102" s="395"/>
      <c r="JD102" s="395"/>
      <c r="JE102" s="395"/>
      <c r="JF102" s="395"/>
      <c r="JG102" s="395"/>
      <c r="JH102" s="395"/>
      <c r="JI102" s="395"/>
      <c r="JJ102" s="395"/>
      <c r="JK102" s="395"/>
      <c r="JL102" s="395"/>
      <c r="JM102" s="395"/>
      <c r="JN102" s="395"/>
      <c r="JO102" s="395"/>
      <c r="JP102" s="395"/>
      <c r="JQ102" s="395"/>
      <c r="JR102" s="395"/>
      <c r="JS102" s="395"/>
      <c r="JT102" s="395"/>
      <c r="JU102" s="395"/>
      <c r="JV102" s="395"/>
      <c r="JW102" s="395"/>
      <c r="JX102" s="395"/>
      <c r="JY102" s="395"/>
      <c r="JZ102" s="395"/>
      <c r="KA102" s="395"/>
      <c r="KB102" s="395"/>
      <c r="KC102" s="395"/>
      <c r="KD102" s="395"/>
      <c r="KE102" s="395"/>
      <c r="KF102" s="395"/>
      <c r="KG102" s="395"/>
      <c r="KH102" s="395"/>
      <c r="KI102" s="395"/>
      <c r="KJ102" s="395"/>
      <c r="KK102" s="395"/>
      <c r="KL102" s="395"/>
      <c r="KM102" s="395"/>
      <c r="KN102" s="395"/>
      <c r="KO102" s="395"/>
      <c r="KP102" s="395"/>
      <c r="KQ102" s="395"/>
      <c r="KR102" s="395"/>
      <c r="KS102" s="395"/>
      <c r="KT102" s="395"/>
      <c r="KU102" s="395"/>
      <c r="KV102" s="395"/>
      <c r="KW102" s="395"/>
      <c r="KX102" s="395"/>
      <c r="KY102" s="395"/>
      <c r="KZ102" s="395"/>
      <c r="LA102" s="395"/>
      <c r="LB102" s="395"/>
      <c r="LC102" s="395"/>
      <c r="LD102" s="395"/>
      <c r="LE102" s="395"/>
      <c r="LF102" s="395"/>
      <c r="LG102" s="395"/>
      <c r="LH102" s="395"/>
      <c r="LI102" s="395"/>
      <c r="LJ102" s="395"/>
      <c r="LK102" s="395"/>
      <c r="LL102" s="395"/>
      <c r="LM102" s="395"/>
      <c r="LN102" s="395"/>
      <c r="LO102" s="395"/>
      <c r="LP102" s="395"/>
      <c r="LQ102" s="395"/>
      <c r="LR102" s="395"/>
      <c r="LS102" s="395"/>
      <c r="LT102" s="395"/>
      <c r="LU102" s="395"/>
      <c r="LV102" s="395"/>
      <c r="LW102" s="395"/>
      <c r="LX102" s="395"/>
      <c r="LY102" s="395"/>
      <c r="LZ102" s="395"/>
      <c r="MA102" s="395"/>
      <c r="MB102" s="395"/>
      <c r="MC102" s="395"/>
      <c r="MD102" s="395"/>
      <c r="ME102" s="395"/>
      <c r="MF102" s="395"/>
      <c r="MG102" s="395"/>
      <c r="MH102" s="395"/>
      <c r="MI102" s="395"/>
      <c r="MJ102" s="395"/>
      <c r="MK102" s="395"/>
      <c r="ML102" s="395"/>
      <c r="MM102" s="395"/>
      <c r="MN102" s="395"/>
      <c r="MO102" s="395"/>
      <c r="MP102" s="395"/>
      <c r="MQ102" s="395"/>
      <c r="MR102" s="395"/>
      <c r="MS102" s="395"/>
      <c r="MT102" s="395"/>
      <c r="MU102" s="395"/>
      <c r="MV102" s="395"/>
      <c r="MW102" s="395"/>
      <c r="MX102" s="395"/>
      <c r="MY102" s="395"/>
      <c r="MZ102" s="395"/>
      <c r="NA102" s="395"/>
      <c r="NB102" s="395"/>
      <c r="NC102" s="395"/>
      <c r="ND102" s="395"/>
      <c r="NE102" s="395"/>
      <c r="NF102" s="395"/>
      <c r="NG102" s="395"/>
      <c r="NH102" s="395"/>
      <c r="NI102" s="395"/>
      <c r="NJ102" s="395"/>
      <c r="NK102" s="395"/>
      <c r="NL102" s="395"/>
      <c r="NM102" s="395"/>
      <c r="NN102" s="395"/>
      <c r="NO102" s="395"/>
      <c r="NP102" s="395"/>
      <c r="NQ102" s="395"/>
      <c r="NR102" s="395"/>
      <c r="NS102" s="395"/>
      <c r="NT102" s="395"/>
      <c r="NU102" s="395"/>
      <c r="NV102" s="395"/>
      <c r="NW102" s="395"/>
      <c r="NX102" s="395"/>
      <c r="NY102" s="395"/>
      <c r="NZ102" s="395"/>
      <c r="OA102" s="395"/>
      <c r="OB102" s="395"/>
      <c r="OC102" s="395"/>
      <c r="OD102" s="395"/>
      <c r="OE102" s="395"/>
      <c r="OF102" s="395"/>
      <c r="OG102" s="395"/>
      <c r="OH102" s="395"/>
      <c r="OI102" s="395"/>
      <c r="OJ102" s="395"/>
      <c r="OK102" s="395"/>
      <c r="OL102" s="395"/>
      <c r="OM102" s="395"/>
      <c r="ON102" s="395"/>
      <c r="OO102" s="395"/>
      <c r="OP102" s="395"/>
      <c r="OQ102" s="395"/>
      <c r="OR102" s="395"/>
      <c r="OS102" s="395"/>
      <c r="OT102" s="395"/>
      <c r="OU102" s="395"/>
      <c r="OV102" s="395"/>
      <c r="OW102" s="395"/>
      <c r="OX102" s="395"/>
      <c r="OY102" s="395"/>
      <c r="OZ102" s="395"/>
      <c r="PA102" s="395"/>
      <c r="PB102" s="395"/>
      <c r="PC102" s="395"/>
      <c r="PD102" s="395"/>
      <c r="PE102" s="395"/>
      <c r="PF102" s="395"/>
      <c r="PG102" s="395"/>
      <c r="PH102" s="395"/>
      <c r="PI102" s="395"/>
      <c r="PJ102" s="395"/>
      <c r="PK102" s="395"/>
      <c r="PL102" s="395"/>
      <c r="PM102" s="395"/>
      <c r="PN102" s="395"/>
      <c r="PO102" s="395"/>
      <c r="PP102" s="395"/>
      <c r="PQ102" s="395"/>
      <c r="PR102" s="395"/>
      <c r="PS102" s="395"/>
      <c r="PT102" s="395"/>
      <c r="PU102" s="395"/>
      <c r="PV102" s="395"/>
      <c r="PW102" s="395"/>
      <c r="PX102" s="395"/>
      <c r="PY102" s="395"/>
      <c r="PZ102" s="395"/>
      <c r="QA102" s="395"/>
      <c r="QB102" s="395"/>
      <c r="QC102" s="395"/>
      <c r="QD102" s="395"/>
      <c r="QE102" s="395"/>
      <c r="QF102" s="395"/>
      <c r="QG102" s="395"/>
      <c r="QH102" s="395"/>
      <c r="QI102" s="395"/>
      <c r="QJ102" s="395"/>
      <c r="QK102" s="395"/>
      <c r="QL102" s="395"/>
      <c r="QM102" s="395"/>
      <c r="QN102" s="395"/>
      <c r="QO102" s="395"/>
      <c r="QP102" s="395"/>
      <c r="QQ102" s="395"/>
      <c r="QR102" s="395"/>
      <c r="QS102" s="395"/>
      <c r="QT102" s="395"/>
      <c r="QU102" s="395"/>
      <c r="QV102" s="395"/>
      <c r="QW102" s="395"/>
      <c r="QX102" s="395"/>
      <c r="QY102" s="395"/>
      <c r="QZ102" s="395"/>
      <c r="RA102" s="395"/>
      <c r="RB102" s="395"/>
      <c r="RC102" s="395"/>
      <c r="RD102" s="395"/>
      <c r="RE102" s="395"/>
      <c r="RF102" s="395"/>
      <c r="RG102" s="395"/>
      <c r="RH102" s="395"/>
      <c r="RI102" s="395"/>
      <c r="RJ102" s="395"/>
      <c r="RK102" s="395"/>
      <c r="RL102" s="395"/>
      <c r="RM102" s="395"/>
      <c r="RN102" s="395"/>
      <c r="RO102" s="395"/>
      <c r="RP102" s="395"/>
      <c r="RQ102" s="395"/>
      <c r="RR102" s="395"/>
      <c r="RS102" s="395"/>
      <c r="RT102" s="395"/>
      <c r="RU102" s="395"/>
      <c r="RV102" s="395"/>
      <c r="RW102" s="395"/>
      <c r="RX102" s="395"/>
      <c r="RY102" s="395"/>
      <c r="RZ102" s="395"/>
      <c r="SA102" s="395"/>
      <c r="SB102" s="395"/>
      <c r="SC102" s="395"/>
      <c r="SD102" s="395"/>
      <c r="SE102" s="395"/>
      <c r="SF102" s="395"/>
      <c r="SG102" s="395"/>
      <c r="SH102" s="395"/>
      <c r="SI102" s="395"/>
      <c r="SJ102" s="395"/>
      <c r="SK102" s="395"/>
      <c r="SL102" s="395"/>
      <c r="SM102" s="395"/>
      <c r="SN102" s="395"/>
      <c r="SO102" s="395"/>
      <c r="SP102" s="395"/>
      <c r="SQ102" s="395"/>
      <c r="SR102" s="395"/>
      <c r="SS102" s="395"/>
      <c r="ST102" s="395"/>
      <c r="SU102" s="395"/>
      <c r="SV102" s="395"/>
      <c r="SW102" s="395"/>
      <c r="SX102" s="395"/>
      <c r="SY102" s="395"/>
      <c r="SZ102" s="395"/>
      <c r="TA102" s="395"/>
      <c r="TB102" s="395"/>
      <c r="TC102" s="395"/>
      <c r="TD102" s="395"/>
      <c r="TE102" s="395"/>
      <c r="TF102" s="395"/>
      <c r="TG102" s="395"/>
      <c r="TH102" s="395"/>
      <c r="TI102" s="395"/>
      <c r="TJ102" s="395"/>
      <c r="TK102" s="395"/>
    </row>
    <row r="103" spans="2:531" ht="24.75" customHeight="1" x14ac:dyDescent="0.2">
      <c r="B103" s="284" t="str">
        <f t="shared" si="524"/>
        <v>山　内</v>
      </c>
      <c r="C103" s="284" t="str">
        <f>IF(C102=B102,D102,C102)</f>
        <v>内　方</v>
      </c>
      <c r="D103" s="284" t="str">
        <f t="shared" si="700"/>
        <v>平　澤</v>
      </c>
      <c r="E103" s="284" t="str">
        <f t="shared" si="700"/>
        <v>船　水</v>
      </c>
      <c r="F103" s="284" t="str">
        <f t="shared" si="700"/>
        <v>菅　野</v>
      </c>
      <c r="G103" s="284" t="str">
        <f t="shared" si="700"/>
        <v>金　山</v>
      </c>
      <c r="H103" s="284" t="str">
        <f t="shared" si="700"/>
        <v>荒　木</v>
      </c>
      <c r="I103" s="284" t="str">
        <f t="shared" si="700"/>
        <v>今　井</v>
      </c>
      <c r="J103" s="284" t="str">
        <f t="shared" si="700"/>
        <v>古　澤</v>
      </c>
      <c r="K103" s="284" t="str">
        <f t="shared" si="700"/>
        <v>平　松</v>
      </c>
      <c r="L103" s="284" t="str">
        <f t="shared" si="700"/>
        <v>中　嶋</v>
      </c>
      <c r="M103" s="284" t="str">
        <f t="shared" si="700"/>
        <v>藤　本</v>
      </c>
      <c r="N103" s="284" t="str">
        <f t="shared" si="700"/>
        <v>幸　岡</v>
      </c>
      <c r="O103" s="284" t="str">
        <f t="shared" si="700"/>
        <v>宮　地</v>
      </c>
      <c r="P103" s="284" t="str">
        <f t="shared" si="700"/>
        <v/>
      </c>
      <c r="Q103" s="284" t="str">
        <f t="shared" si="700"/>
        <v/>
      </c>
      <c r="R103" s="284" t="str">
        <f t="shared" si="700"/>
        <v/>
      </c>
      <c r="S103" s="284" t="str">
        <f t="shared" si="700"/>
        <v/>
      </c>
      <c r="T103" s="284" t="str">
        <f t="shared" si="701"/>
        <v/>
      </c>
      <c r="U103" s="284" t="str">
        <f t="shared" si="701"/>
        <v/>
      </c>
      <c r="V103" s="284" t="str">
        <f t="shared" si="695"/>
        <v/>
      </c>
      <c r="X103" s="284" t="str">
        <f t="shared" si="526"/>
        <v/>
      </c>
      <c r="Y103" s="284" t="str">
        <f>IF(Y102=X102,Z102,Y102)</f>
        <v/>
      </c>
      <c r="Z103" s="284" t="str">
        <f t="shared" si="702"/>
        <v/>
      </c>
      <c r="AA103" s="284" t="str">
        <f t="shared" si="703"/>
        <v/>
      </c>
      <c r="AB103" s="284" t="str">
        <f t="shared" si="704"/>
        <v/>
      </c>
      <c r="AC103" s="284" t="str">
        <f t="shared" si="705"/>
        <v/>
      </c>
      <c r="AD103" s="284" t="str">
        <f t="shared" si="706"/>
        <v/>
      </c>
      <c r="AE103" s="284" t="str">
        <f t="shared" si="707"/>
        <v/>
      </c>
      <c r="AF103" s="284" t="str">
        <f t="shared" si="708"/>
        <v/>
      </c>
      <c r="AG103" s="284" t="str">
        <f t="shared" si="709"/>
        <v/>
      </c>
      <c r="AH103" s="284" t="str">
        <f t="shared" si="710"/>
        <v/>
      </c>
      <c r="AI103" s="284" t="str">
        <f t="shared" si="711"/>
        <v/>
      </c>
      <c r="AJ103" s="284" t="str">
        <f t="shared" si="712"/>
        <v/>
      </c>
      <c r="AK103" s="284" t="str">
        <f t="shared" si="713"/>
        <v/>
      </c>
      <c r="AL103" s="284" t="str">
        <f t="shared" si="714"/>
        <v/>
      </c>
      <c r="AM103" s="284" t="str">
        <f t="shared" si="715"/>
        <v/>
      </c>
      <c r="AN103" s="284" t="str">
        <f t="shared" si="716"/>
        <v/>
      </c>
      <c r="AO103" s="284" t="str">
        <f t="shared" si="717"/>
        <v/>
      </c>
      <c r="AP103" s="284" t="str">
        <f t="shared" si="718"/>
        <v/>
      </c>
      <c r="AQ103" s="284" t="str">
        <f t="shared" si="719"/>
        <v/>
      </c>
      <c r="AR103" s="284" t="str">
        <f t="shared" si="696"/>
        <v/>
      </c>
      <c r="AT103" s="284" t="str">
        <f t="shared" si="529"/>
        <v>山　内</v>
      </c>
      <c r="AU103" s="284" t="str">
        <f>IF(AU102=AT102,AV102,AU102)</f>
        <v>内　方</v>
      </c>
      <c r="AV103" s="284" t="str">
        <f t="shared" si="720"/>
        <v>平　澤</v>
      </c>
      <c r="AW103" s="284" t="str">
        <f t="shared" si="721"/>
        <v>船　水</v>
      </c>
      <c r="AX103" s="284" t="str">
        <f t="shared" si="722"/>
        <v>菅　野</v>
      </c>
      <c r="AY103" s="284" t="str">
        <f t="shared" si="723"/>
        <v>金　山</v>
      </c>
      <c r="AZ103" s="284" t="str">
        <f t="shared" si="724"/>
        <v>荒　木</v>
      </c>
      <c r="BA103" s="284" t="str">
        <f t="shared" si="725"/>
        <v>今　井</v>
      </c>
      <c r="BB103" s="284" t="str">
        <f t="shared" si="726"/>
        <v>平　岡</v>
      </c>
      <c r="BC103" s="284" t="str">
        <f t="shared" si="727"/>
        <v>古　澤</v>
      </c>
      <c r="BD103" s="284" t="str">
        <f t="shared" si="728"/>
        <v>髙比良</v>
      </c>
      <c r="BE103" s="284" t="str">
        <f t="shared" si="729"/>
        <v>平　松</v>
      </c>
      <c r="BF103" s="284" t="str">
        <f t="shared" si="730"/>
        <v>中　嶋</v>
      </c>
      <c r="BG103" s="284" t="str">
        <f t="shared" si="731"/>
        <v>藤　本</v>
      </c>
      <c r="BH103" s="284" t="str">
        <f t="shared" si="732"/>
        <v>幸　岡</v>
      </c>
      <c r="BI103" s="284" t="str">
        <f t="shared" si="733"/>
        <v>宮　地</v>
      </c>
      <c r="BJ103" s="284" t="str">
        <f t="shared" si="734"/>
        <v>西　山</v>
      </c>
      <c r="BK103" s="284" t="str">
        <f t="shared" si="735"/>
        <v/>
      </c>
      <c r="BL103" s="284" t="str">
        <f t="shared" si="736"/>
        <v/>
      </c>
      <c r="BM103" s="284" t="str">
        <f t="shared" si="737"/>
        <v/>
      </c>
      <c r="BN103" s="284" t="str">
        <f t="shared" si="697"/>
        <v/>
      </c>
      <c r="BP103" s="284" t="str">
        <f t="shared" si="532"/>
        <v/>
      </c>
      <c r="BQ103" s="284" t="str">
        <f>IF(BQ102=BP102,BR102,BQ102)</f>
        <v/>
      </c>
      <c r="BR103" s="284" t="str">
        <f t="shared" si="738"/>
        <v/>
      </c>
      <c r="BS103" s="284" t="str">
        <f t="shared" si="739"/>
        <v/>
      </c>
      <c r="BT103" s="284" t="str">
        <f t="shared" si="740"/>
        <v/>
      </c>
      <c r="BU103" s="284" t="str">
        <f t="shared" si="741"/>
        <v/>
      </c>
      <c r="BV103" s="284" t="str">
        <f t="shared" si="742"/>
        <v/>
      </c>
      <c r="BW103" s="284" t="str">
        <f t="shared" si="743"/>
        <v/>
      </c>
      <c r="BX103" s="284" t="str">
        <f t="shared" si="744"/>
        <v/>
      </c>
      <c r="BY103" s="284" t="str">
        <f t="shared" si="745"/>
        <v/>
      </c>
      <c r="BZ103" s="284" t="str">
        <f t="shared" si="746"/>
        <v/>
      </c>
      <c r="CA103" s="284" t="str">
        <f t="shared" si="747"/>
        <v/>
      </c>
      <c r="CB103" s="284" t="str">
        <f t="shared" si="748"/>
        <v/>
      </c>
      <c r="CC103" s="284" t="str">
        <f t="shared" si="749"/>
        <v/>
      </c>
      <c r="CD103" s="284" t="str">
        <f t="shared" si="750"/>
        <v/>
      </c>
      <c r="CE103" s="284" t="str">
        <f t="shared" si="751"/>
        <v/>
      </c>
      <c r="CF103" s="284" t="str">
        <f t="shared" si="752"/>
        <v/>
      </c>
      <c r="CG103" s="284" t="str">
        <f t="shared" si="753"/>
        <v/>
      </c>
      <c r="CH103" s="284" t="str">
        <f t="shared" si="754"/>
        <v/>
      </c>
      <c r="CI103" s="284" t="str">
        <f t="shared" si="755"/>
        <v/>
      </c>
      <c r="CJ103" s="284" t="str">
        <f t="shared" si="698"/>
        <v/>
      </c>
      <c r="CL103" s="284" t="str">
        <f t="shared" si="535"/>
        <v/>
      </c>
      <c r="CM103" s="284" t="str">
        <f>IF(CM102=CL102,CN102,CM102)</f>
        <v/>
      </c>
      <c r="CN103" s="284" t="str">
        <f t="shared" si="756"/>
        <v/>
      </c>
      <c r="CO103" s="284" t="str">
        <f t="shared" si="757"/>
        <v/>
      </c>
      <c r="CP103" s="284" t="str">
        <f t="shared" si="758"/>
        <v/>
      </c>
      <c r="CQ103" s="284" t="str">
        <f t="shared" si="759"/>
        <v/>
      </c>
      <c r="CR103" s="284" t="str">
        <f t="shared" si="760"/>
        <v/>
      </c>
      <c r="CS103" s="284" t="str">
        <f t="shared" si="761"/>
        <v/>
      </c>
      <c r="CT103" s="284" t="str">
        <f t="shared" si="762"/>
        <v/>
      </c>
      <c r="CU103" s="284" t="str">
        <f t="shared" si="763"/>
        <v/>
      </c>
      <c r="CV103" s="284" t="str">
        <f t="shared" si="764"/>
        <v/>
      </c>
      <c r="CW103" s="284" t="str">
        <f t="shared" si="765"/>
        <v/>
      </c>
      <c r="CX103" s="284" t="str">
        <f t="shared" si="766"/>
        <v/>
      </c>
      <c r="CY103" s="284" t="str">
        <f t="shared" si="767"/>
        <v/>
      </c>
      <c r="CZ103" s="284" t="str">
        <f t="shared" si="768"/>
        <v/>
      </c>
      <c r="DA103" s="284" t="str">
        <f t="shared" si="769"/>
        <v/>
      </c>
      <c r="DB103" s="284" t="str">
        <f t="shared" si="770"/>
        <v/>
      </c>
      <c r="DC103" s="284" t="str">
        <f t="shared" si="771"/>
        <v/>
      </c>
      <c r="DD103" s="284" t="str">
        <f t="shared" si="772"/>
        <v/>
      </c>
      <c r="DE103" s="284" t="str">
        <f t="shared" si="773"/>
        <v/>
      </c>
      <c r="DF103" s="284" t="str">
        <f t="shared" si="699"/>
        <v/>
      </c>
      <c r="HA103" s="162"/>
      <c r="HB103" s="199">
        <f>リスト!C95</f>
        <v>0</v>
      </c>
      <c r="HC103" s="111" t="str">
        <f>IF(リスト!D95="","",リスト!D95)</f>
        <v/>
      </c>
      <c r="HD103" s="111" t="str">
        <f>IF(リスト!F95="","",リスト!F95)</f>
        <v/>
      </c>
      <c r="HE103" s="111" t="str">
        <f>IF(リスト!E95="","",リスト!E95)</f>
        <v/>
      </c>
      <c r="HF103" s="202" t="str">
        <f>IF(リスト!G95="","",リスト!G95)</f>
        <v/>
      </c>
      <c r="HG103" s="77" t="str">
        <f>IF(リスト!H102="","",リスト!H102)</f>
        <v>三　井</v>
      </c>
      <c r="HH103" s="77" t="str">
        <f>IF(リスト!I102="","",リスト!I102)</f>
        <v/>
      </c>
      <c r="HI103" s="77" t="str">
        <f>IF(リスト!J102="","",リスト!J102)</f>
        <v>鴻　池</v>
      </c>
      <c r="HJ103" s="77" t="str">
        <f>IF(リスト!K102="","",リスト!K102)</f>
        <v/>
      </c>
      <c r="HK103" s="77" t="str">
        <f>IF(リスト!L102="","",リスト!L102)</f>
        <v/>
      </c>
      <c r="HL103" s="77" t="str">
        <f>IF(リスト!M102="","",リスト!M102)</f>
        <v/>
      </c>
      <c r="HM103" s="77" t="str">
        <f>IF(リスト!N102="","",リスト!N102)</f>
        <v/>
      </c>
      <c r="HN103" s="77" t="str">
        <f>IF(リスト!O102="","",リスト!O102)</f>
        <v/>
      </c>
      <c r="HO103" s="460" t="str">
        <f>IF(リスト!P102="","",リスト!P102)</f>
        <v/>
      </c>
      <c r="IV103" s="395"/>
      <c r="IW103" s="395"/>
      <c r="IX103" s="395"/>
      <c r="IY103" s="395"/>
      <c r="IZ103" s="395"/>
      <c r="JA103" s="395"/>
      <c r="JB103" s="395"/>
      <c r="JC103" s="395"/>
      <c r="JD103" s="395"/>
      <c r="JE103" s="395"/>
      <c r="JF103" s="395"/>
      <c r="JG103" s="395"/>
      <c r="JH103" s="395"/>
      <c r="JI103" s="395"/>
      <c r="JJ103" s="395"/>
      <c r="JK103" s="395"/>
      <c r="JL103" s="395"/>
      <c r="JM103" s="395"/>
      <c r="JN103" s="395"/>
      <c r="JO103" s="395"/>
      <c r="JP103" s="395"/>
      <c r="JQ103" s="395"/>
      <c r="JR103" s="395"/>
      <c r="JS103" s="395"/>
      <c r="JT103" s="395"/>
      <c r="JU103" s="395"/>
      <c r="JV103" s="395"/>
      <c r="JW103" s="395"/>
      <c r="JX103" s="395"/>
      <c r="JY103" s="395"/>
      <c r="JZ103" s="395"/>
      <c r="KA103" s="395"/>
      <c r="KB103" s="395"/>
      <c r="KC103" s="395"/>
      <c r="KD103" s="395"/>
      <c r="KE103" s="395"/>
      <c r="KF103" s="395"/>
      <c r="KG103" s="395"/>
      <c r="KH103" s="395"/>
      <c r="KI103" s="395"/>
      <c r="KJ103" s="395"/>
      <c r="KK103" s="395"/>
      <c r="KL103" s="395"/>
      <c r="KM103" s="395"/>
      <c r="KN103" s="395"/>
      <c r="KO103" s="395"/>
      <c r="KP103" s="395"/>
      <c r="KQ103" s="395"/>
      <c r="KR103" s="395"/>
      <c r="KS103" s="395"/>
      <c r="KT103" s="395"/>
      <c r="KU103" s="395"/>
      <c r="KV103" s="395"/>
      <c r="KW103" s="395"/>
      <c r="KX103" s="395"/>
      <c r="KY103" s="395"/>
      <c r="KZ103" s="395"/>
      <c r="LA103" s="395"/>
      <c r="LB103" s="395"/>
      <c r="LC103" s="395"/>
      <c r="LD103" s="395"/>
      <c r="LE103" s="395"/>
      <c r="LF103" s="395"/>
      <c r="LG103" s="395"/>
      <c r="LH103" s="395"/>
      <c r="LI103" s="395"/>
      <c r="LJ103" s="395"/>
      <c r="LK103" s="395"/>
      <c r="LL103" s="395"/>
      <c r="LM103" s="395"/>
      <c r="LN103" s="395"/>
      <c r="LO103" s="395"/>
      <c r="LP103" s="395"/>
      <c r="LQ103" s="395"/>
      <c r="LR103" s="395"/>
      <c r="LS103" s="395"/>
      <c r="LT103" s="395"/>
      <c r="LU103" s="395"/>
      <c r="LV103" s="395"/>
      <c r="LW103" s="395"/>
      <c r="LX103" s="395"/>
      <c r="LY103" s="395"/>
      <c r="LZ103" s="395"/>
      <c r="MA103" s="395"/>
      <c r="MB103" s="395"/>
      <c r="MC103" s="395"/>
      <c r="MD103" s="395"/>
      <c r="ME103" s="395"/>
      <c r="MF103" s="395"/>
      <c r="MG103" s="395"/>
      <c r="MH103" s="395"/>
      <c r="MI103" s="395"/>
      <c r="MJ103" s="395"/>
      <c r="MK103" s="395"/>
      <c r="ML103" s="395"/>
      <c r="MM103" s="395"/>
      <c r="MN103" s="395"/>
      <c r="MO103" s="395"/>
      <c r="MP103" s="395"/>
      <c r="MQ103" s="395"/>
      <c r="MR103" s="395"/>
      <c r="MS103" s="395"/>
      <c r="MT103" s="395"/>
      <c r="MU103" s="395"/>
      <c r="MV103" s="395"/>
      <c r="MW103" s="395"/>
      <c r="MX103" s="395"/>
      <c r="MY103" s="395"/>
      <c r="MZ103" s="395"/>
      <c r="NA103" s="395"/>
      <c r="NB103" s="395"/>
      <c r="NC103" s="395"/>
      <c r="ND103" s="395"/>
      <c r="NE103" s="395"/>
      <c r="NF103" s="395"/>
      <c r="NG103" s="395"/>
      <c r="NH103" s="395"/>
      <c r="NI103" s="395"/>
      <c r="NJ103" s="395"/>
      <c r="NK103" s="395"/>
      <c r="NL103" s="395"/>
      <c r="NM103" s="395"/>
      <c r="NN103" s="395"/>
      <c r="NO103" s="395"/>
      <c r="NP103" s="395"/>
      <c r="NQ103" s="395"/>
      <c r="NR103" s="395"/>
      <c r="NS103" s="395"/>
      <c r="NT103" s="395"/>
      <c r="NU103" s="395"/>
      <c r="NV103" s="395"/>
      <c r="NW103" s="395"/>
      <c r="NX103" s="395"/>
      <c r="NY103" s="395"/>
      <c r="NZ103" s="395"/>
      <c r="OA103" s="395"/>
      <c r="OB103" s="395"/>
      <c r="OC103" s="395"/>
      <c r="OD103" s="395"/>
      <c r="OE103" s="395"/>
      <c r="OF103" s="395"/>
      <c r="OG103" s="395"/>
      <c r="OH103" s="395"/>
      <c r="OI103" s="395"/>
      <c r="OJ103" s="395"/>
      <c r="OK103" s="395"/>
      <c r="OL103" s="395"/>
      <c r="OM103" s="395"/>
      <c r="ON103" s="395"/>
      <c r="OO103" s="395"/>
      <c r="OP103" s="395"/>
      <c r="OQ103" s="395"/>
      <c r="OR103" s="395"/>
      <c r="OS103" s="395"/>
      <c r="OT103" s="395"/>
      <c r="OU103" s="395"/>
      <c r="OV103" s="395"/>
      <c r="OW103" s="395"/>
      <c r="OX103" s="395"/>
      <c r="OY103" s="395"/>
      <c r="OZ103" s="395"/>
      <c r="PA103" s="395"/>
      <c r="PB103" s="395"/>
      <c r="PC103" s="395"/>
      <c r="PD103" s="395"/>
      <c r="PE103" s="395"/>
      <c r="PF103" s="395"/>
      <c r="PG103" s="395"/>
      <c r="PH103" s="395"/>
      <c r="PI103" s="395"/>
      <c r="PJ103" s="395"/>
      <c r="PK103" s="395"/>
      <c r="PL103" s="395"/>
      <c r="PM103" s="395"/>
      <c r="PN103" s="395"/>
      <c r="PO103" s="395"/>
      <c r="PP103" s="395"/>
      <c r="PQ103" s="395"/>
      <c r="PR103" s="395"/>
      <c r="PS103" s="395"/>
      <c r="PT103" s="395"/>
      <c r="PU103" s="395"/>
      <c r="PV103" s="395"/>
      <c r="PW103" s="395"/>
      <c r="PX103" s="395"/>
      <c r="PY103" s="395"/>
      <c r="PZ103" s="395"/>
      <c r="QA103" s="395"/>
      <c r="QB103" s="395"/>
      <c r="QC103" s="395"/>
      <c r="QD103" s="395"/>
      <c r="QE103" s="395"/>
      <c r="QF103" s="395"/>
      <c r="QG103" s="395"/>
      <c r="QH103" s="395"/>
      <c r="QI103" s="395"/>
      <c r="QJ103" s="395"/>
      <c r="QK103" s="395"/>
      <c r="QL103" s="395"/>
      <c r="QM103" s="395"/>
      <c r="QN103" s="395"/>
      <c r="QO103" s="395"/>
      <c r="QP103" s="395"/>
      <c r="QQ103" s="395"/>
      <c r="QR103" s="395"/>
      <c r="QS103" s="395"/>
      <c r="QT103" s="395"/>
      <c r="QU103" s="395"/>
      <c r="QV103" s="395"/>
      <c r="QW103" s="395"/>
      <c r="QX103" s="395"/>
      <c r="QY103" s="395"/>
      <c r="QZ103" s="395"/>
      <c r="RA103" s="395"/>
      <c r="RB103" s="395"/>
      <c r="RC103" s="395"/>
      <c r="RD103" s="395"/>
      <c r="RE103" s="395"/>
      <c r="RF103" s="395"/>
      <c r="RG103" s="395"/>
      <c r="RH103" s="395"/>
      <c r="RI103" s="395"/>
      <c r="RJ103" s="395"/>
      <c r="RK103" s="395"/>
      <c r="RL103" s="395"/>
      <c r="RM103" s="395"/>
      <c r="RN103" s="395"/>
      <c r="RO103" s="395"/>
      <c r="RP103" s="395"/>
      <c r="RQ103" s="395"/>
      <c r="RR103" s="395"/>
      <c r="RS103" s="395"/>
      <c r="RT103" s="395"/>
      <c r="RU103" s="395"/>
      <c r="RV103" s="395"/>
      <c r="RW103" s="395"/>
      <c r="RX103" s="395"/>
      <c r="RY103" s="395"/>
      <c r="RZ103" s="395"/>
      <c r="SA103" s="395"/>
      <c r="SB103" s="395"/>
      <c r="SC103" s="395"/>
      <c r="SD103" s="395"/>
      <c r="SE103" s="395"/>
      <c r="SF103" s="395"/>
      <c r="SG103" s="395"/>
      <c r="SH103" s="395"/>
      <c r="SI103" s="395"/>
      <c r="SJ103" s="395"/>
      <c r="SK103" s="395"/>
      <c r="SL103" s="395"/>
      <c r="SM103" s="395"/>
      <c r="SN103" s="395"/>
      <c r="SO103" s="395"/>
      <c r="SP103" s="395"/>
      <c r="SQ103" s="395"/>
      <c r="SR103" s="395"/>
      <c r="SS103" s="395"/>
      <c r="ST103" s="395"/>
      <c r="SU103" s="395"/>
      <c r="SV103" s="395"/>
      <c r="SW103" s="395"/>
      <c r="SX103" s="395"/>
      <c r="SY103" s="395"/>
      <c r="SZ103" s="395"/>
      <c r="TA103" s="395"/>
      <c r="TB103" s="395"/>
      <c r="TC103" s="395"/>
      <c r="TD103" s="395"/>
      <c r="TE103" s="395"/>
      <c r="TF103" s="395"/>
      <c r="TG103" s="395"/>
      <c r="TH103" s="395"/>
      <c r="TI103" s="395"/>
      <c r="TJ103" s="395"/>
      <c r="TK103" s="395"/>
    </row>
    <row r="104" spans="2:531" ht="24.75" customHeight="1" x14ac:dyDescent="0.2">
      <c r="B104" s="284" t="str">
        <f t="shared" si="524"/>
        <v>山　内</v>
      </c>
      <c r="C104" s="284" t="str">
        <f>IF(C103=B103,D103,C103)</f>
        <v>内　方</v>
      </c>
      <c r="D104" s="284" t="str">
        <f t="shared" si="700"/>
        <v>平　澤</v>
      </c>
      <c r="E104" s="284" t="str">
        <f t="shared" si="700"/>
        <v>船　水</v>
      </c>
      <c r="F104" s="284" t="str">
        <f t="shared" si="700"/>
        <v>菅　野</v>
      </c>
      <c r="G104" s="284" t="str">
        <f t="shared" si="700"/>
        <v>金　山</v>
      </c>
      <c r="H104" s="284" t="str">
        <f t="shared" si="700"/>
        <v>荒　木</v>
      </c>
      <c r="I104" s="284" t="str">
        <f t="shared" si="700"/>
        <v>今　井</v>
      </c>
      <c r="J104" s="284" t="str">
        <f t="shared" si="700"/>
        <v>古　澤</v>
      </c>
      <c r="K104" s="284" t="str">
        <f t="shared" si="700"/>
        <v>平　松</v>
      </c>
      <c r="L104" s="284" t="str">
        <f t="shared" si="700"/>
        <v>中　嶋</v>
      </c>
      <c r="M104" s="284" t="str">
        <f t="shared" si="700"/>
        <v>藤　本</v>
      </c>
      <c r="N104" s="284" t="str">
        <f t="shared" si="700"/>
        <v>幸　岡</v>
      </c>
      <c r="O104" s="284" t="str">
        <f t="shared" si="700"/>
        <v>宮　地</v>
      </c>
      <c r="P104" s="284" t="str">
        <f t="shared" si="700"/>
        <v/>
      </c>
      <c r="Q104" s="284" t="str">
        <f t="shared" si="700"/>
        <v/>
      </c>
      <c r="R104" s="284" t="str">
        <f t="shared" si="700"/>
        <v/>
      </c>
      <c r="S104" s="284" t="str">
        <f t="shared" si="700"/>
        <v/>
      </c>
      <c r="T104" s="284" t="str">
        <f t="shared" si="701"/>
        <v/>
      </c>
      <c r="U104" s="284" t="str">
        <f t="shared" si="701"/>
        <v/>
      </c>
      <c r="V104" s="284" t="str">
        <f t="shared" si="695"/>
        <v/>
      </c>
      <c r="X104" s="284" t="str">
        <f t="shared" si="526"/>
        <v/>
      </c>
      <c r="Y104" s="284" t="str">
        <f>IF(Y103=X103,Z103,Y103)</f>
        <v/>
      </c>
      <c r="Z104" s="284" t="str">
        <f t="shared" si="702"/>
        <v/>
      </c>
      <c r="AA104" s="284" t="str">
        <f t="shared" si="703"/>
        <v/>
      </c>
      <c r="AB104" s="284" t="str">
        <f t="shared" si="704"/>
        <v/>
      </c>
      <c r="AC104" s="284" t="str">
        <f t="shared" si="705"/>
        <v/>
      </c>
      <c r="AD104" s="284" t="str">
        <f t="shared" si="706"/>
        <v/>
      </c>
      <c r="AE104" s="284" t="str">
        <f t="shared" si="707"/>
        <v/>
      </c>
      <c r="AF104" s="284" t="str">
        <f t="shared" si="708"/>
        <v/>
      </c>
      <c r="AG104" s="284" t="str">
        <f t="shared" si="709"/>
        <v/>
      </c>
      <c r="AH104" s="284" t="str">
        <f t="shared" si="710"/>
        <v/>
      </c>
      <c r="AI104" s="284" t="str">
        <f t="shared" si="711"/>
        <v/>
      </c>
      <c r="AJ104" s="284" t="str">
        <f t="shared" si="712"/>
        <v/>
      </c>
      <c r="AK104" s="284" t="str">
        <f t="shared" si="713"/>
        <v/>
      </c>
      <c r="AL104" s="284" t="str">
        <f t="shared" si="714"/>
        <v/>
      </c>
      <c r="AM104" s="284" t="str">
        <f t="shared" si="715"/>
        <v/>
      </c>
      <c r="AN104" s="284" t="str">
        <f t="shared" si="716"/>
        <v/>
      </c>
      <c r="AO104" s="284" t="str">
        <f t="shared" si="717"/>
        <v/>
      </c>
      <c r="AP104" s="284" t="str">
        <f t="shared" si="718"/>
        <v/>
      </c>
      <c r="AQ104" s="284" t="str">
        <f t="shared" si="719"/>
        <v/>
      </c>
      <c r="AR104" s="284" t="str">
        <f t="shared" si="696"/>
        <v/>
      </c>
      <c r="AT104" s="284" t="str">
        <f t="shared" si="529"/>
        <v>山　内</v>
      </c>
      <c r="AU104" s="284" t="str">
        <f>IF(AU103=AT103,AV103,AU103)</f>
        <v>内　方</v>
      </c>
      <c r="AV104" s="284" t="str">
        <f t="shared" si="720"/>
        <v>平　澤</v>
      </c>
      <c r="AW104" s="284" t="str">
        <f t="shared" si="721"/>
        <v>船　水</v>
      </c>
      <c r="AX104" s="284" t="str">
        <f t="shared" si="722"/>
        <v>菅　野</v>
      </c>
      <c r="AY104" s="284" t="str">
        <f t="shared" si="723"/>
        <v>金　山</v>
      </c>
      <c r="AZ104" s="284" t="str">
        <f t="shared" si="724"/>
        <v>荒　木</v>
      </c>
      <c r="BA104" s="284" t="str">
        <f t="shared" si="725"/>
        <v>今　井</v>
      </c>
      <c r="BB104" s="284" t="str">
        <f t="shared" si="726"/>
        <v>平　岡</v>
      </c>
      <c r="BC104" s="284" t="str">
        <f t="shared" si="727"/>
        <v>古　澤</v>
      </c>
      <c r="BD104" s="284" t="str">
        <f t="shared" si="728"/>
        <v>髙比良</v>
      </c>
      <c r="BE104" s="284" t="str">
        <f t="shared" si="729"/>
        <v>平　松</v>
      </c>
      <c r="BF104" s="284" t="str">
        <f t="shared" si="730"/>
        <v>中　嶋</v>
      </c>
      <c r="BG104" s="284" t="str">
        <f t="shared" si="731"/>
        <v>藤　本</v>
      </c>
      <c r="BH104" s="284" t="str">
        <f t="shared" si="732"/>
        <v>幸　岡</v>
      </c>
      <c r="BI104" s="284" t="str">
        <f t="shared" si="733"/>
        <v>宮　地</v>
      </c>
      <c r="BJ104" s="284" t="str">
        <f t="shared" si="734"/>
        <v>西　山</v>
      </c>
      <c r="BK104" s="284" t="str">
        <f t="shared" si="735"/>
        <v/>
      </c>
      <c r="BL104" s="284" t="str">
        <f t="shared" si="736"/>
        <v/>
      </c>
      <c r="BM104" s="284" t="str">
        <f t="shared" si="737"/>
        <v/>
      </c>
      <c r="BN104" s="284" t="str">
        <f t="shared" si="697"/>
        <v/>
      </c>
      <c r="BP104" s="284" t="str">
        <f t="shared" si="532"/>
        <v/>
      </c>
      <c r="BQ104" s="284" t="str">
        <f>IF(BQ103=BP103,BR103,BQ103)</f>
        <v/>
      </c>
      <c r="BR104" s="284" t="str">
        <f t="shared" si="738"/>
        <v/>
      </c>
      <c r="BS104" s="284" t="str">
        <f t="shared" si="739"/>
        <v/>
      </c>
      <c r="BT104" s="284" t="str">
        <f t="shared" si="740"/>
        <v/>
      </c>
      <c r="BU104" s="284" t="str">
        <f t="shared" si="741"/>
        <v/>
      </c>
      <c r="BV104" s="284" t="str">
        <f t="shared" si="742"/>
        <v/>
      </c>
      <c r="BW104" s="284" t="str">
        <f t="shared" si="743"/>
        <v/>
      </c>
      <c r="BX104" s="284" t="str">
        <f t="shared" si="744"/>
        <v/>
      </c>
      <c r="BY104" s="284" t="str">
        <f t="shared" si="745"/>
        <v/>
      </c>
      <c r="BZ104" s="284" t="str">
        <f t="shared" si="746"/>
        <v/>
      </c>
      <c r="CA104" s="284" t="str">
        <f t="shared" si="747"/>
        <v/>
      </c>
      <c r="CB104" s="284" t="str">
        <f t="shared" si="748"/>
        <v/>
      </c>
      <c r="CC104" s="284" t="str">
        <f t="shared" si="749"/>
        <v/>
      </c>
      <c r="CD104" s="284" t="str">
        <f t="shared" si="750"/>
        <v/>
      </c>
      <c r="CE104" s="284" t="str">
        <f t="shared" si="751"/>
        <v/>
      </c>
      <c r="CF104" s="284" t="str">
        <f t="shared" si="752"/>
        <v/>
      </c>
      <c r="CG104" s="284" t="str">
        <f t="shared" si="753"/>
        <v/>
      </c>
      <c r="CH104" s="284" t="str">
        <f t="shared" si="754"/>
        <v/>
      </c>
      <c r="CI104" s="284" t="str">
        <f t="shared" si="755"/>
        <v/>
      </c>
      <c r="CJ104" s="284" t="str">
        <f t="shared" si="698"/>
        <v/>
      </c>
      <c r="CL104" s="284" t="str">
        <f t="shared" si="535"/>
        <v/>
      </c>
      <c r="CM104" s="284" t="str">
        <f>IF(CM103=CL103,CN103,CM103)</f>
        <v/>
      </c>
      <c r="CN104" s="284" t="str">
        <f t="shared" si="756"/>
        <v/>
      </c>
      <c r="CO104" s="284" t="str">
        <f t="shared" si="757"/>
        <v/>
      </c>
      <c r="CP104" s="284" t="str">
        <f t="shared" si="758"/>
        <v/>
      </c>
      <c r="CQ104" s="284" t="str">
        <f t="shared" si="759"/>
        <v/>
      </c>
      <c r="CR104" s="284" t="str">
        <f t="shared" si="760"/>
        <v/>
      </c>
      <c r="CS104" s="284" t="str">
        <f t="shared" si="761"/>
        <v/>
      </c>
      <c r="CT104" s="284" t="str">
        <f t="shared" si="762"/>
        <v/>
      </c>
      <c r="CU104" s="284" t="str">
        <f t="shared" si="763"/>
        <v/>
      </c>
      <c r="CV104" s="284" t="str">
        <f t="shared" si="764"/>
        <v/>
      </c>
      <c r="CW104" s="284" t="str">
        <f t="shared" si="765"/>
        <v/>
      </c>
      <c r="CX104" s="284" t="str">
        <f t="shared" si="766"/>
        <v/>
      </c>
      <c r="CY104" s="284" t="str">
        <f t="shared" si="767"/>
        <v/>
      </c>
      <c r="CZ104" s="284" t="str">
        <f t="shared" si="768"/>
        <v/>
      </c>
      <c r="DA104" s="284" t="str">
        <f t="shared" si="769"/>
        <v/>
      </c>
      <c r="DB104" s="284" t="str">
        <f t="shared" si="770"/>
        <v/>
      </c>
      <c r="DC104" s="284" t="str">
        <f t="shared" si="771"/>
        <v/>
      </c>
      <c r="DD104" s="284" t="str">
        <f t="shared" si="772"/>
        <v/>
      </c>
      <c r="DE104" s="284" t="str">
        <f t="shared" si="773"/>
        <v/>
      </c>
      <c r="DF104" s="284" t="str">
        <f t="shared" si="699"/>
        <v/>
      </c>
      <c r="HA104" s="162"/>
      <c r="HB104" s="199">
        <f>リスト!C96</f>
        <v>0</v>
      </c>
      <c r="HC104" s="111" t="str">
        <f>IF(リスト!D96="","",リスト!D96)</f>
        <v/>
      </c>
      <c r="HD104" s="111" t="str">
        <f>IF(リスト!F96="","",リスト!F96)</f>
        <v/>
      </c>
      <c r="HE104" s="111" t="str">
        <f>IF(リスト!E96="","",リスト!E96)</f>
        <v/>
      </c>
      <c r="HF104" s="202" t="str">
        <f>IF(リスト!G96="","",リスト!G96)</f>
        <v/>
      </c>
      <c r="HG104" s="77" t="str">
        <f>IF(リスト!H103="","",リスト!H103)</f>
        <v>招　提</v>
      </c>
      <c r="HH104" s="77" t="str">
        <f>IF(リスト!I103="","",リスト!I103)</f>
        <v/>
      </c>
      <c r="HI104" s="77" t="str">
        <f>IF(リスト!J103="","",リスト!J103)</f>
        <v>長　瀬</v>
      </c>
      <c r="HJ104" s="77" t="str">
        <f>IF(リスト!K103="","",リスト!K103)</f>
        <v/>
      </c>
      <c r="HK104" s="77" t="str">
        <f>IF(リスト!L103="","",リスト!L103)</f>
        <v/>
      </c>
      <c r="HL104" s="77" t="str">
        <f>IF(リスト!M103="","",リスト!M103)</f>
        <v/>
      </c>
      <c r="HM104" s="77" t="str">
        <f>IF(リスト!N103="","",リスト!N103)</f>
        <v/>
      </c>
      <c r="HN104" s="77" t="str">
        <f>IF(リスト!O103="","",リスト!O103)</f>
        <v/>
      </c>
      <c r="HO104" s="460" t="str">
        <f>IF(リスト!P103="","",リスト!P103)</f>
        <v/>
      </c>
      <c r="IV104" s="395"/>
      <c r="IW104" s="395"/>
      <c r="IX104" s="395"/>
      <c r="IY104" s="395"/>
      <c r="IZ104" s="395"/>
      <c r="JA104" s="395"/>
      <c r="JB104" s="395"/>
      <c r="JC104" s="395"/>
      <c r="JD104" s="395"/>
      <c r="JE104" s="395"/>
      <c r="JF104" s="395"/>
      <c r="JG104" s="395"/>
      <c r="JH104" s="395"/>
      <c r="JI104" s="395"/>
      <c r="JJ104" s="395"/>
      <c r="JK104" s="395"/>
      <c r="JL104" s="395"/>
      <c r="JM104" s="395"/>
      <c r="JN104" s="395"/>
      <c r="JO104" s="395"/>
      <c r="JP104" s="395"/>
      <c r="JQ104" s="395"/>
      <c r="JR104" s="395"/>
      <c r="JS104" s="395"/>
      <c r="JT104" s="395"/>
      <c r="JU104" s="395"/>
      <c r="JV104" s="395"/>
      <c r="JW104" s="395"/>
      <c r="JX104" s="395"/>
      <c r="JY104" s="395"/>
      <c r="JZ104" s="395"/>
      <c r="KA104" s="395"/>
      <c r="KB104" s="395"/>
      <c r="KC104" s="395"/>
      <c r="KD104" s="395"/>
      <c r="KE104" s="395"/>
      <c r="KF104" s="395"/>
      <c r="KG104" s="395"/>
      <c r="KH104" s="395"/>
      <c r="KI104" s="395"/>
      <c r="KJ104" s="395"/>
      <c r="KK104" s="395"/>
      <c r="KL104" s="395"/>
      <c r="KM104" s="395"/>
      <c r="KN104" s="395"/>
      <c r="KO104" s="395"/>
      <c r="KP104" s="395"/>
      <c r="KQ104" s="395"/>
      <c r="KR104" s="395"/>
      <c r="KS104" s="395"/>
      <c r="KT104" s="395"/>
      <c r="KU104" s="395"/>
      <c r="KV104" s="395"/>
      <c r="KW104" s="395"/>
      <c r="KX104" s="395"/>
      <c r="KY104" s="395"/>
      <c r="KZ104" s="395"/>
      <c r="LA104" s="395"/>
      <c r="LB104" s="395"/>
      <c r="LC104" s="395"/>
      <c r="LD104" s="395"/>
      <c r="LE104" s="395"/>
      <c r="LF104" s="395"/>
      <c r="LG104" s="395"/>
      <c r="LH104" s="395"/>
      <c r="LI104" s="395"/>
      <c r="LJ104" s="395"/>
      <c r="LK104" s="395"/>
      <c r="LL104" s="395"/>
      <c r="LM104" s="395"/>
      <c r="LN104" s="395"/>
      <c r="LO104" s="395"/>
      <c r="LP104" s="395"/>
      <c r="LQ104" s="395"/>
      <c r="LR104" s="395"/>
      <c r="LS104" s="395"/>
      <c r="LT104" s="395"/>
      <c r="LU104" s="395"/>
      <c r="LV104" s="395"/>
      <c r="LW104" s="395"/>
      <c r="LX104" s="395"/>
      <c r="LY104" s="395"/>
      <c r="LZ104" s="395"/>
      <c r="MA104" s="395"/>
      <c r="MB104" s="395"/>
      <c r="MC104" s="395"/>
      <c r="MD104" s="395"/>
      <c r="ME104" s="395"/>
      <c r="MF104" s="395"/>
      <c r="MG104" s="395"/>
      <c r="MH104" s="395"/>
      <c r="MI104" s="395"/>
      <c r="MJ104" s="395"/>
      <c r="MK104" s="395"/>
      <c r="ML104" s="395"/>
      <c r="MM104" s="395"/>
      <c r="MN104" s="395"/>
      <c r="MO104" s="395"/>
      <c r="MP104" s="395"/>
      <c r="MQ104" s="395"/>
      <c r="MR104" s="395"/>
      <c r="MS104" s="395"/>
      <c r="MT104" s="395"/>
      <c r="MU104" s="395"/>
      <c r="MV104" s="395"/>
      <c r="MW104" s="395"/>
      <c r="MX104" s="395"/>
      <c r="MY104" s="395"/>
      <c r="MZ104" s="395"/>
      <c r="NA104" s="395"/>
      <c r="NB104" s="395"/>
      <c r="NC104" s="395"/>
      <c r="ND104" s="395"/>
      <c r="NE104" s="395"/>
      <c r="NF104" s="395"/>
      <c r="NG104" s="395"/>
      <c r="NH104" s="395"/>
      <c r="NI104" s="395"/>
      <c r="NJ104" s="395"/>
      <c r="NK104" s="395"/>
      <c r="NL104" s="395"/>
      <c r="NM104" s="395"/>
      <c r="NN104" s="395"/>
      <c r="NO104" s="395"/>
      <c r="NP104" s="395"/>
      <c r="NQ104" s="395"/>
      <c r="NR104" s="395"/>
      <c r="NS104" s="395"/>
      <c r="NT104" s="395"/>
      <c r="NU104" s="395"/>
      <c r="NV104" s="395"/>
      <c r="NW104" s="395"/>
      <c r="NX104" s="395"/>
      <c r="NY104" s="395"/>
      <c r="NZ104" s="395"/>
      <c r="OA104" s="395"/>
      <c r="OB104" s="395"/>
      <c r="OC104" s="395"/>
      <c r="OD104" s="395"/>
      <c r="OE104" s="395"/>
      <c r="OF104" s="395"/>
      <c r="OG104" s="395"/>
      <c r="OH104" s="395"/>
      <c r="OI104" s="395"/>
      <c r="OJ104" s="395"/>
      <c r="OK104" s="395"/>
      <c r="OL104" s="395"/>
      <c r="OM104" s="395"/>
      <c r="ON104" s="395"/>
      <c r="OO104" s="395"/>
      <c r="OP104" s="395"/>
      <c r="OQ104" s="395"/>
      <c r="OR104" s="395"/>
      <c r="OS104" s="395"/>
      <c r="OT104" s="395"/>
      <c r="OU104" s="395"/>
      <c r="OV104" s="395"/>
      <c r="OW104" s="395"/>
      <c r="OX104" s="395"/>
      <c r="OY104" s="395"/>
      <c r="OZ104" s="395"/>
      <c r="PA104" s="395"/>
      <c r="PB104" s="395"/>
      <c r="PC104" s="395"/>
      <c r="PD104" s="395"/>
      <c r="PE104" s="395"/>
      <c r="PF104" s="395"/>
      <c r="PG104" s="395"/>
      <c r="PH104" s="395"/>
      <c r="PI104" s="395"/>
      <c r="PJ104" s="395"/>
      <c r="PK104" s="395"/>
      <c r="PL104" s="395"/>
      <c r="PM104" s="395"/>
      <c r="PN104" s="395"/>
      <c r="PO104" s="395"/>
      <c r="PP104" s="395"/>
      <c r="PQ104" s="395"/>
      <c r="PR104" s="395"/>
      <c r="PS104" s="395"/>
      <c r="PT104" s="395"/>
      <c r="PU104" s="395"/>
      <c r="PV104" s="395"/>
      <c r="PW104" s="395"/>
      <c r="PX104" s="395"/>
      <c r="PY104" s="395"/>
      <c r="PZ104" s="395"/>
      <c r="QA104" s="395"/>
      <c r="QB104" s="395"/>
      <c r="QC104" s="395"/>
      <c r="QD104" s="395"/>
      <c r="QE104" s="395"/>
      <c r="QF104" s="395"/>
      <c r="QG104" s="395"/>
      <c r="QH104" s="395"/>
      <c r="QI104" s="395"/>
      <c r="QJ104" s="395"/>
      <c r="QK104" s="395"/>
      <c r="QL104" s="395"/>
      <c r="QM104" s="395"/>
      <c r="QN104" s="395"/>
      <c r="QO104" s="395"/>
      <c r="QP104" s="395"/>
      <c r="QQ104" s="395"/>
      <c r="QR104" s="395"/>
      <c r="QS104" s="395"/>
      <c r="QT104" s="395"/>
      <c r="QU104" s="395"/>
      <c r="QV104" s="395"/>
      <c r="QW104" s="395"/>
      <c r="QX104" s="395"/>
      <c r="QY104" s="395"/>
      <c r="QZ104" s="395"/>
      <c r="RA104" s="395"/>
      <c r="RB104" s="395"/>
      <c r="RC104" s="395"/>
      <c r="RD104" s="395"/>
      <c r="RE104" s="395"/>
      <c r="RF104" s="395"/>
      <c r="RG104" s="395"/>
      <c r="RH104" s="395"/>
      <c r="RI104" s="395"/>
      <c r="RJ104" s="395"/>
      <c r="RK104" s="395"/>
      <c r="RL104" s="395"/>
      <c r="RM104" s="395"/>
      <c r="RN104" s="395"/>
      <c r="RO104" s="395"/>
      <c r="RP104" s="395"/>
      <c r="RQ104" s="395"/>
      <c r="RR104" s="395"/>
      <c r="RS104" s="395"/>
      <c r="RT104" s="395"/>
      <c r="RU104" s="395"/>
      <c r="RV104" s="395"/>
      <c r="RW104" s="395"/>
      <c r="RX104" s="395"/>
      <c r="RY104" s="395"/>
      <c r="RZ104" s="395"/>
      <c r="SA104" s="395"/>
      <c r="SB104" s="395"/>
      <c r="SC104" s="395"/>
      <c r="SD104" s="395"/>
      <c r="SE104" s="395"/>
      <c r="SF104" s="395"/>
      <c r="SG104" s="395"/>
      <c r="SH104" s="395"/>
      <c r="SI104" s="395"/>
      <c r="SJ104" s="395"/>
      <c r="SK104" s="395"/>
      <c r="SL104" s="395"/>
      <c r="SM104" s="395"/>
      <c r="SN104" s="395"/>
      <c r="SO104" s="395"/>
      <c r="SP104" s="395"/>
      <c r="SQ104" s="395"/>
      <c r="SR104" s="395"/>
      <c r="SS104" s="395"/>
      <c r="ST104" s="395"/>
      <c r="SU104" s="395"/>
      <c r="SV104" s="395"/>
      <c r="SW104" s="395"/>
      <c r="SX104" s="395"/>
      <c r="SY104" s="395"/>
      <c r="SZ104" s="395"/>
      <c r="TA104" s="395"/>
      <c r="TB104" s="395"/>
      <c r="TC104" s="395"/>
      <c r="TD104" s="395"/>
      <c r="TE104" s="395"/>
      <c r="TF104" s="395"/>
      <c r="TG104" s="395"/>
      <c r="TH104" s="395"/>
      <c r="TI104" s="395"/>
      <c r="TJ104" s="395"/>
      <c r="TK104" s="395"/>
    </row>
    <row r="105" spans="2:531" ht="24.75" customHeight="1" x14ac:dyDescent="0.2">
      <c r="B105" s="284" t="str">
        <f t="shared" si="524"/>
        <v>山　内</v>
      </c>
      <c r="C105" s="284" t="str">
        <f>IF(C104=B104,D104,C104)</f>
        <v>内　方</v>
      </c>
      <c r="D105" s="284" t="str">
        <f t="shared" si="700"/>
        <v>平　澤</v>
      </c>
      <c r="E105" s="284" t="str">
        <f t="shared" si="700"/>
        <v>船　水</v>
      </c>
      <c r="F105" s="284" t="str">
        <f t="shared" si="700"/>
        <v>菅　野</v>
      </c>
      <c r="G105" s="284" t="str">
        <f t="shared" si="700"/>
        <v>金　山</v>
      </c>
      <c r="H105" s="284" t="str">
        <f t="shared" si="700"/>
        <v>荒　木</v>
      </c>
      <c r="I105" s="284" t="str">
        <f t="shared" si="700"/>
        <v>今　井</v>
      </c>
      <c r="J105" s="284" t="str">
        <f t="shared" si="700"/>
        <v>古　澤</v>
      </c>
      <c r="K105" s="284" t="str">
        <f t="shared" si="700"/>
        <v>平　松</v>
      </c>
      <c r="L105" s="284" t="str">
        <f t="shared" si="700"/>
        <v>中　嶋</v>
      </c>
      <c r="M105" s="284" t="str">
        <f t="shared" si="700"/>
        <v>藤　本</v>
      </c>
      <c r="N105" s="284" t="str">
        <f t="shared" si="700"/>
        <v>幸　岡</v>
      </c>
      <c r="O105" s="284" t="str">
        <f t="shared" si="700"/>
        <v>宮　地</v>
      </c>
      <c r="P105" s="284" t="str">
        <f t="shared" si="700"/>
        <v/>
      </c>
      <c r="Q105" s="284" t="str">
        <f t="shared" si="700"/>
        <v/>
      </c>
      <c r="R105" s="284" t="str">
        <f t="shared" si="700"/>
        <v/>
      </c>
      <c r="S105" s="284" t="str">
        <f t="shared" si="700"/>
        <v/>
      </c>
      <c r="T105" s="284" t="str">
        <f t="shared" si="701"/>
        <v/>
      </c>
      <c r="U105" s="284" t="str">
        <f t="shared" si="701"/>
        <v/>
      </c>
      <c r="V105" s="284" t="str">
        <f t="shared" si="695"/>
        <v/>
      </c>
      <c r="X105" s="284" t="str">
        <f t="shared" si="526"/>
        <v/>
      </c>
      <c r="Y105" s="284" t="str">
        <f>IF(Y104=X104,Z104,Y104)</f>
        <v/>
      </c>
      <c r="Z105" s="284" t="str">
        <f t="shared" si="702"/>
        <v/>
      </c>
      <c r="AA105" s="284" t="str">
        <f t="shared" si="703"/>
        <v/>
      </c>
      <c r="AB105" s="284" t="str">
        <f t="shared" si="704"/>
        <v/>
      </c>
      <c r="AC105" s="284" t="str">
        <f t="shared" si="705"/>
        <v/>
      </c>
      <c r="AD105" s="284" t="str">
        <f t="shared" si="706"/>
        <v/>
      </c>
      <c r="AE105" s="284" t="str">
        <f t="shared" si="707"/>
        <v/>
      </c>
      <c r="AF105" s="284" t="str">
        <f t="shared" si="708"/>
        <v/>
      </c>
      <c r="AG105" s="284" t="str">
        <f t="shared" si="709"/>
        <v/>
      </c>
      <c r="AH105" s="284" t="str">
        <f t="shared" si="710"/>
        <v/>
      </c>
      <c r="AI105" s="284" t="str">
        <f t="shared" si="711"/>
        <v/>
      </c>
      <c r="AJ105" s="284" t="str">
        <f t="shared" si="712"/>
        <v/>
      </c>
      <c r="AK105" s="284" t="str">
        <f t="shared" si="713"/>
        <v/>
      </c>
      <c r="AL105" s="284" t="str">
        <f t="shared" si="714"/>
        <v/>
      </c>
      <c r="AM105" s="284" t="str">
        <f t="shared" si="715"/>
        <v/>
      </c>
      <c r="AN105" s="284" t="str">
        <f t="shared" si="716"/>
        <v/>
      </c>
      <c r="AO105" s="284" t="str">
        <f t="shared" si="717"/>
        <v/>
      </c>
      <c r="AP105" s="284" t="str">
        <f t="shared" si="718"/>
        <v/>
      </c>
      <c r="AQ105" s="284" t="str">
        <f t="shared" si="719"/>
        <v/>
      </c>
      <c r="AR105" s="284" t="str">
        <f t="shared" si="696"/>
        <v/>
      </c>
      <c r="AT105" s="284" t="str">
        <f t="shared" si="529"/>
        <v>山　内</v>
      </c>
      <c r="AU105" s="284" t="str">
        <f>IF(AU104=AT104,AV104,AU104)</f>
        <v>内　方</v>
      </c>
      <c r="AV105" s="284" t="str">
        <f t="shared" si="720"/>
        <v>平　澤</v>
      </c>
      <c r="AW105" s="284" t="str">
        <f t="shared" si="721"/>
        <v>船　水</v>
      </c>
      <c r="AX105" s="284" t="str">
        <f t="shared" si="722"/>
        <v>菅　野</v>
      </c>
      <c r="AY105" s="284" t="str">
        <f t="shared" si="723"/>
        <v>金　山</v>
      </c>
      <c r="AZ105" s="284" t="str">
        <f t="shared" si="724"/>
        <v>荒　木</v>
      </c>
      <c r="BA105" s="284" t="str">
        <f t="shared" si="725"/>
        <v>今　井</v>
      </c>
      <c r="BB105" s="284" t="str">
        <f t="shared" si="726"/>
        <v>平　岡</v>
      </c>
      <c r="BC105" s="284" t="str">
        <f t="shared" si="727"/>
        <v>古　澤</v>
      </c>
      <c r="BD105" s="284" t="str">
        <f t="shared" si="728"/>
        <v>髙比良</v>
      </c>
      <c r="BE105" s="284" t="str">
        <f t="shared" si="729"/>
        <v>平　松</v>
      </c>
      <c r="BF105" s="284" t="str">
        <f t="shared" si="730"/>
        <v>中　嶋</v>
      </c>
      <c r="BG105" s="284" t="str">
        <f t="shared" si="731"/>
        <v>藤　本</v>
      </c>
      <c r="BH105" s="284" t="str">
        <f t="shared" si="732"/>
        <v>幸　岡</v>
      </c>
      <c r="BI105" s="284" t="str">
        <f t="shared" si="733"/>
        <v>宮　地</v>
      </c>
      <c r="BJ105" s="284" t="str">
        <f t="shared" si="734"/>
        <v>西　山</v>
      </c>
      <c r="BK105" s="284" t="str">
        <f t="shared" si="735"/>
        <v/>
      </c>
      <c r="BL105" s="284" t="str">
        <f t="shared" si="736"/>
        <v/>
      </c>
      <c r="BM105" s="284" t="str">
        <f t="shared" si="737"/>
        <v/>
      </c>
      <c r="BN105" s="284" t="str">
        <f t="shared" si="697"/>
        <v/>
      </c>
      <c r="BP105" s="284" t="str">
        <f t="shared" si="532"/>
        <v/>
      </c>
      <c r="BQ105" s="284" t="str">
        <f>IF(BQ104=BP104,BR104,BQ104)</f>
        <v/>
      </c>
      <c r="BR105" s="284" t="str">
        <f t="shared" si="738"/>
        <v/>
      </c>
      <c r="BS105" s="284" t="str">
        <f t="shared" si="739"/>
        <v/>
      </c>
      <c r="BT105" s="284" t="str">
        <f t="shared" si="740"/>
        <v/>
      </c>
      <c r="BU105" s="284" t="str">
        <f t="shared" si="741"/>
        <v/>
      </c>
      <c r="BV105" s="284" t="str">
        <f t="shared" si="742"/>
        <v/>
      </c>
      <c r="BW105" s="284" t="str">
        <f t="shared" si="743"/>
        <v/>
      </c>
      <c r="BX105" s="284" t="str">
        <f t="shared" si="744"/>
        <v/>
      </c>
      <c r="BY105" s="284" t="str">
        <f t="shared" si="745"/>
        <v/>
      </c>
      <c r="BZ105" s="284" t="str">
        <f t="shared" si="746"/>
        <v/>
      </c>
      <c r="CA105" s="284" t="str">
        <f t="shared" si="747"/>
        <v/>
      </c>
      <c r="CB105" s="284" t="str">
        <f t="shared" si="748"/>
        <v/>
      </c>
      <c r="CC105" s="284" t="str">
        <f t="shared" si="749"/>
        <v/>
      </c>
      <c r="CD105" s="284" t="str">
        <f t="shared" si="750"/>
        <v/>
      </c>
      <c r="CE105" s="284" t="str">
        <f t="shared" si="751"/>
        <v/>
      </c>
      <c r="CF105" s="284" t="str">
        <f t="shared" si="752"/>
        <v/>
      </c>
      <c r="CG105" s="284" t="str">
        <f t="shared" si="753"/>
        <v/>
      </c>
      <c r="CH105" s="284" t="str">
        <f t="shared" si="754"/>
        <v/>
      </c>
      <c r="CI105" s="284" t="str">
        <f t="shared" si="755"/>
        <v/>
      </c>
      <c r="CJ105" s="284" t="str">
        <f t="shared" si="698"/>
        <v/>
      </c>
      <c r="CL105" s="284" t="str">
        <f t="shared" si="535"/>
        <v/>
      </c>
      <c r="CM105" s="284" t="str">
        <f>IF(CM104=CL104,CN104,CM104)</f>
        <v/>
      </c>
      <c r="CN105" s="284" t="str">
        <f t="shared" si="756"/>
        <v/>
      </c>
      <c r="CO105" s="284" t="str">
        <f t="shared" si="757"/>
        <v/>
      </c>
      <c r="CP105" s="284" t="str">
        <f t="shared" si="758"/>
        <v/>
      </c>
      <c r="CQ105" s="284" t="str">
        <f t="shared" si="759"/>
        <v/>
      </c>
      <c r="CR105" s="284" t="str">
        <f t="shared" si="760"/>
        <v/>
      </c>
      <c r="CS105" s="284" t="str">
        <f t="shared" si="761"/>
        <v/>
      </c>
      <c r="CT105" s="284" t="str">
        <f t="shared" si="762"/>
        <v/>
      </c>
      <c r="CU105" s="284" t="str">
        <f t="shared" si="763"/>
        <v/>
      </c>
      <c r="CV105" s="284" t="str">
        <f t="shared" si="764"/>
        <v/>
      </c>
      <c r="CW105" s="284" t="str">
        <f t="shared" si="765"/>
        <v/>
      </c>
      <c r="CX105" s="284" t="str">
        <f t="shared" si="766"/>
        <v/>
      </c>
      <c r="CY105" s="284" t="str">
        <f t="shared" si="767"/>
        <v/>
      </c>
      <c r="CZ105" s="284" t="str">
        <f t="shared" si="768"/>
        <v/>
      </c>
      <c r="DA105" s="284" t="str">
        <f t="shared" si="769"/>
        <v/>
      </c>
      <c r="DB105" s="284" t="str">
        <f t="shared" si="770"/>
        <v/>
      </c>
      <c r="DC105" s="284" t="str">
        <f t="shared" si="771"/>
        <v/>
      </c>
      <c r="DD105" s="284" t="str">
        <f t="shared" si="772"/>
        <v/>
      </c>
      <c r="DE105" s="284" t="str">
        <f t="shared" si="773"/>
        <v/>
      </c>
      <c r="DF105" s="284" t="str">
        <f t="shared" si="699"/>
        <v/>
      </c>
      <c r="HA105" s="162"/>
      <c r="HB105" s="199">
        <f>リスト!C97</f>
        <v>0</v>
      </c>
      <c r="HC105" s="111" t="str">
        <f>IF(リスト!D97="","",リスト!D97)</f>
        <v/>
      </c>
      <c r="HD105" s="111" t="str">
        <f>IF(リスト!F97="","",リスト!F97)</f>
        <v/>
      </c>
      <c r="HE105" s="111" t="str">
        <f>IF(リスト!E97="","",リスト!E97)</f>
        <v/>
      </c>
      <c r="HF105" s="202" t="str">
        <f>IF(リスト!G97="","",リスト!G97)</f>
        <v/>
      </c>
      <c r="HG105" s="77" t="str">
        <f>IF(リスト!H104="","",リスト!H104)</f>
        <v>星　田</v>
      </c>
      <c r="HH105" s="77" t="str">
        <f>IF(リスト!I104="","",リスト!I104)</f>
        <v/>
      </c>
      <c r="HI105" s="77" t="str">
        <f>IF(リスト!J104="","",リスト!J104)</f>
        <v>山　賀</v>
      </c>
      <c r="HJ105" s="77" t="str">
        <f>IF(リスト!K104="","",リスト!K104)</f>
        <v/>
      </c>
      <c r="HK105" s="77" t="str">
        <f>IF(リスト!L104="","",リスト!L104)</f>
        <v/>
      </c>
      <c r="HL105" s="77" t="str">
        <f>IF(リスト!M104="","",リスト!M104)</f>
        <v/>
      </c>
      <c r="HM105" s="77" t="str">
        <f>IF(リスト!N104="","",リスト!N104)</f>
        <v/>
      </c>
      <c r="HN105" s="77" t="str">
        <f>IF(リスト!O104="","",リスト!O104)</f>
        <v/>
      </c>
      <c r="HO105" s="460" t="str">
        <f>IF(リスト!P104="","",リスト!P104)</f>
        <v/>
      </c>
      <c r="IV105" s="395"/>
      <c r="IW105" s="395"/>
      <c r="IX105" s="395"/>
      <c r="IY105" s="395"/>
      <c r="IZ105" s="395"/>
      <c r="JA105" s="395"/>
      <c r="JB105" s="395"/>
      <c r="JC105" s="395"/>
      <c r="JD105" s="395"/>
      <c r="JE105" s="395"/>
      <c r="JF105" s="395"/>
      <c r="JG105" s="395"/>
      <c r="JH105" s="395"/>
      <c r="JI105" s="395"/>
      <c r="JJ105" s="395"/>
      <c r="JK105" s="395"/>
      <c r="JL105" s="395"/>
      <c r="JM105" s="395"/>
      <c r="JN105" s="395"/>
      <c r="JO105" s="395"/>
      <c r="JP105" s="395"/>
      <c r="JQ105" s="395"/>
      <c r="JR105" s="395"/>
      <c r="JS105" s="395"/>
      <c r="JT105" s="395"/>
      <c r="JU105" s="395"/>
      <c r="JV105" s="395"/>
      <c r="JW105" s="395"/>
      <c r="JX105" s="395"/>
      <c r="JY105" s="395"/>
      <c r="JZ105" s="395"/>
      <c r="KA105" s="395"/>
      <c r="KB105" s="395"/>
      <c r="KC105" s="395"/>
      <c r="KD105" s="395"/>
      <c r="KE105" s="395"/>
      <c r="KF105" s="395"/>
      <c r="KG105" s="395"/>
      <c r="KH105" s="395"/>
      <c r="KI105" s="395"/>
      <c r="KJ105" s="395"/>
      <c r="KK105" s="395"/>
      <c r="KL105" s="395"/>
      <c r="KM105" s="395"/>
      <c r="KN105" s="395"/>
      <c r="KO105" s="395"/>
      <c r="KP105" s="395"/>
      <c r="KQ105" s="395"/>
      <c r="KR105" s="395"/>
      <c r="KS105" s="395"/>
      <c r="KT105" s="395"/>
      <c r="KU105" s="395"/>
      <c r="KV105" s="395"/>
      <c r="KW105" s="395"/>
      <c r="KX105" s="395"/>
      <c r="KY105" s="395"/>
      <c r="KZ105" s="395"/>
      <c r="LA105" s="395"/>
      <c r="LB105" s="395"/>
      <c r="LC105" s="395"/>
      <c r="LD105" s="395"/>
      <c r="LE105" s="395"/>
      <c r="LF105" s="395"/>
      <c r="LG105" s="395"/>
      <c r="LH105" s="395"/>
      <c r="LI105" s="395"/>
      <c r="LJ105" s="395"/>
      <c r="LK105" s="395"/>
      <c r="LL105" s="395"/>
      <c r="LM105" s="395"/>
      <c r="LN105" s="395"/>
      <c r="LO105" s="395"/>
      <c r="LP105" s="395"/>
      <c r="LQ105" s="395"/>
      <c r="LR105" s="395"/>
      <c r="LS105" s="395"/>
      <c r="LT105" s="395"/>
      <c r="LU105" s="395"/>
      <c r="LV105" s="395"/>
      <c r="LW105" s="395"/>
      <c r="LX105" s="395"/>
      <c r="LY105" s="395"/>
      <c r="LZ105" s="395"/>
      <c r="MA105" s="395"/>
      <c r="MB105" s="395"/>
      <c r="MC105" s="395"/>
      <c r="MD105" s="395"/>
      <c r="ME105" s="395"/>
      <c r="MF105" s="395"/>
      <c r="MG105" s="395"/>
      <c r="MH105" s="395"/>
      <c r="MI105" s="395"/>
      <c r="MJ105" s="395"/>
      <c r="MK105" s="395"/>
      <c r="ML105" s="395"/>
      <c r="MM105" s="395"/>
      <c r="MN105" s="395"/>
      <c r="MO105" s="395"/>
      <c r="MP105" s="395"/>
      <c r="MQ105" s="395"/>
      <c r="MR105" s="395"/>
      <c r="MS105" s="395"/>
      <c r="MT105" s="395"/>
      <c r="MU105" s="395"/>
      <c r="MV105" s="395"/>
      <c r="MW105" s="395"/>
      <c r="MX105" s="395"/>
      <c r="MY105" s="395"/>
      <c r="MZ105" s="395"/>
      <c r="NA105" s="395"/>
      <c r="NB105" s="395"/>
      <c r="NC105" s="395"/>
      <c r="ND105" s="395"/>
      <c r="NE105" s="395"/>
      <c r="NF105" s="395"/>
      <c r="NG105" s="395"/>
      <c r="NH105" s="395"/>
      <c r="NI105" s="395"/>
      <c r="NJ105" s="395"/>
      <c r="NK105" s="395"/>
      <c r="NL105" s="395"/>
      <c r="NM105" s="395"/>
      <c r="NN105" s="395"/>
      <c r="NO105" s="395"/>
      <c r="NP105" s="395"/>
      <c r="NQ105" s="395"/>
      <c r="NR105" s="395"/>
      <c r="NS105" s="395"/>
      <c r="NT105" s="395"/>
      <c r="NU105" s="395"/>
      <c r="NV105" s="395"/>
      <c r="NW105" s="395"/>
      <c r="NX105" s="395"/>
      <c r="NY105" s="395"/>
      <c r="NZ105" s="395"/>
      <c r="OA105" s="395"/>
      <c r="OB105" s="395"/>
      <c r="OC105" s="395"/>
      <c r="OD105" s="395"/>
      <c r="OE105" s="395"/>
      <c r="OF105" s="395"/>
      <c r="OG105" s="395"/>
      <c r="OH105" s="395"/>
      <c r="OI105" s="395"/>
      <c r="OJ105" s="395"/>
      <c r="OK105" s="395"/>
      <c r="OL105" s="395"/>
      <c r="OM105" s="395"/>
      <c r="ON105" s="395"/>
      <c r="OO105" s="395"/>
      <c r="OP105" s="395"/>
      <c r="OQ105" s="395"/>
      <c r="OR105" s="395"/>
      <c r="OS105" s="395"/>
      <c r="OT105" s="395"/>
      <c r="OU105" s="395"/>
      <c r="OV105" s="395"/>
      <c r="OW105" s="395"/>
      <c r="OX105" s="395"/>
      <c r="OY105" s="395"/>
      <c r="OZ105" s="395"/>
      <c r="PA105" s="395"/>
      <c r="PB105" s="395"/>
      <c r="PC105" s="395"/>
      <c r="PD105" s="395"/>
      <c r="PE105" s="395"/>
      <c r="PF105" s="395"/>
      <c r="PG105" s="395"/>
      <c r="PH105" s="395"/>
      <c r="PI105" s="395"/>
      <c r="PJ105" s="395"/>
      <c r="PK105" s="395"/>
      <c r="PL105" s="395"/>
      <c r="PM105" s="395"/>
      <c r="PN105" s="395"/>
      <c r="PO105" s="395"/>
      <c r="PP105" s="395"/>
      <c r="PQ105" s="395"/>
      <c r="PR105" s="395"/>
      <c r="PS105" s="395"/>
      <c r="PT105" s="395"/>
      <c r="PU105" s="395"/>
      <c r="PV105" s="395"/>
      <c r="PW105" s="395"/>
      <c r="PX105" s="395"/>
      <c r="PY105" s="395"/>
      <c r="PZ105" s="395"/>
      <c r="QA105" s="395"/>
      <c r="QB105" s="395"/>
      <c r="QC105" s="395"/>
      <c r="QD105" s="395"/>
      <c r="QE105" s="395"/>
      <c r="QF105" s="395"/>
      <c r="QG105" s="395"/>
      <c r="QH105" s="395"/>
      <c r="QI105" s="395"/>
      <c r="QJ105" s="395"/>
      <c r="QK105" s="395"/>
      <c r="QL105" s="395"/>
      <c r="QM105" s="395"/>
      <c r="QN105" s="395"/>
      <c r="QO105" s="395"/>
      <c r="QP105" s="395"/>
      <c r="QQ105" s="395"/>
      <c r="QR105" s="395"/>
      <c r="QS105" s="395"/>
      <c r="QT105" s="395"/>
      <c r="QU105" s="395"/>
      <c r="QV105" s="395"/>
      <c r="QW105" s="395"/>
      <c r="QX105" s="395"/>
      <c r="QY105" s="395"/>
      <c r="QZ105" s="395"/>
      <c r="RA105" s="395"/>
      <c r="RB105" s="395"/>
      <c r="RC105" s="395"/>
      <c r="RD105" s="395"/>
      <c r="RE105" s="395"/>
      <c r="RF105" s="395"/>
      <c r="RG105" s="395"/>
      <c r="RH105" s="395"/>
      <c r="RI105" s="395"/>
      <c r="RJ105" s="395"/>
      <c r="RK105" s="395"/>
      <c r="RL105" s="395"/>
      <c r="RM105" s="395"/>
      <c r="RN105" s="395"/>
      <c r="RO105" s="395"/>
      <c r="RP105" s="395"/>
      <c r="RQ105" s="395"/>
      <c r="RR105" s="395"/>
      <c r="RS105" s="395"/>
      <c r="RT105" s="395"/>
      <c r="RU105" s="395"/>
      <c r="RV105" s="395"/>
      <c r="RW105" s="395"/>
      <c r="RX105" s="395"/>
      <c r="RY105" s="395"/>
      <c r="RZ105" s="395"/>
      <c r="SA105" s="395"/>
      <c r="SB105" s="395"/>
      <c r="SC105" s="395"/>
      <c r="SD105" s="395"/>
      <c r="SE105" s="395"/>
      <c r="SF105" s="395"/>
      <c r="SG105" s="395"/>
      <c r="SH105" s="395"/>
      <c r="SI105" s="395"/>
      <c r="SJ105" s="395"/>
      <c r="SK105" s="395"/>
      <c r="SL105" s="395"/>
      <c r="SM105" s="395"/>
      <c r="SN105" s="395"/>
      <c r="SO105" s="395"/>
      <c r="SP105" s="395"/>
      <c r="SQ105" s="395"/>
      <c r="SR105" s="395"/>
      <c r="SS105" s="395"/>
      <c r="ST105" s="395"/>
      <c r="SU105" s="395"/>
      <c r="SV105" s="395"/>
      <c r="SW105" s="395"/>
      <c r="SX105" s="395"/>
      <c r="SY105" s="395"/>
      <c r="SZ105" s="395"/>
      <c r="TA105" s="395"/>
      <c r="TB105" s="395"/>
      <c r="TC105" s="395"/>
      <c r="TD105" s="395"/>
      <c r="TE105" s="395"/>
      <c r="TF105" s="395"/>
      <c r="TG105" s="395"/>
      <c r="TH105" s="395"/>
      <c r="TI105" s="395"/>
      <c r="TJ105" s="395"/>
      <c r="TK105" s="395"/>
    </row>
    <row r="106" spans="2:531" ht="24.75" customHeight="1" x14ac:dyDescent="0.2">
      <c r="HA106" s="162"/>
      <c r="HB106" s="199">
        <f>リスト!C98</f>
        <v>0</v>
      </c>
      <c r="HC106" s="111" t="str">
        <f>IF(リスト!D98="","",リスト!D98)</f>
        <v/>
      </c>
      <c r="HD106" s="111" t="str">
        <f>IF(リスト!F98="","",リスト!F98)</f>
        <v/>
      </c>
      <c r="HE106" s="111" t="str">
        <f>IF(リスト!E98="","",リスト!E98)</f>
        <v/>
      </c>
      <c r="HF106" s="202" t="str">
        <f>IF(リスト!G98="","",リスト!G98)</f>
        <v/>
      </c>
      <c r="HG106" s="77" t="str">
        <f>IF(リスト!H105="","",リスト!H105)</f>
        <v>中　宮</v>
      </c>
      <c r="HH106" s="77" t="str">
        <f>IF(リスト!I105="","",リスト!I105)</f>
        <v/>
      </c>
      <c r="HI106" s="459" t="str">
        <f>IF(リスト!J105="","",リスト!J105)</f>
        <v/>
      </c>
      <c r="HJ106" s="77" t="str">
        <f>IF(リスト!K105="","",リスト!K105)</f>
        <v/>
      </c>
      <c r="HK106" s="77" t="str">
        <f>IF(リスト!L105="","",リスト!L105)</f>
        <v/>
      </c>
      <c r="HL106" s="77" t="str">
        <f>IF(リスト!M105="","",リスト!M105)</f>
        <v/>
      </c>
      <c r="HM106" s="77" t="str">
        <f>IF(リスト!N105="","",リスト!N105)</f>
        <v/>
      </c>
      <c r="HN106" s="77" t="str">
        <f>IF(リスト!O105="","",リスト!O105)</f>
        <v/>
      </c>
      <c r="HO106" s="460" t="str">
        <f>IF(リスト!P105="","",リスト!P105)</f>
        <v/>
      </c>
      <c r="IV106" s="395"/>
      <c r="IW106" s="395"/>
      <c r="IX106" s="395"/>
      <c r="IY106" s="395"/>
      <c r="IZ106" s="395"/>
      <c r="JA106" s="395"/>
      <c r="JB106" s="395"/>
      <c r="JC106" s="395"/>
      <c r="JD106" s="395"/>
      <c r="JE106" s="395"/>
      <c r="JF106" s="395"/>
      <c r="JG106" s="395"/>
      <c r="JH106" s="395"/>
      <c r="JI106" s="395"/>
      <c r="JJ106" s="395"/>
      <c r="JK106" s="395"/>
      <c r="JL106" s="395"/>
      <c r="JM106" s="395"/>
      <c r="JN106" s="395"/>
      <c r="JO106" s="395"/>
      <c r="JP106" s="395"/>
      <c r="JQ106" s="395"/>
      <c r="JR106" s="395"/>
      <c r="JS106" s="395"/>
      <c r="JT106" s="395"/>
      <c r="JU106" s="395"/>
      <c r="JV106" s="395"/>
      <c r="JW106" s="395"/>
      <c r="JX106" s="395"/>
      <c r="JY106" s="395"/>
      <c r="JZ106" s="395"/>
      <c r="KA106" s="395"/>
      <c r="KB106" s="395"/>
      <c r="KC106" s="395"/>
      <c r="KD106" s="395"/>
      <c r="KE106" s="395"/>
      <c r="KF106" s="395"/>
      <c r="KG106" s="395"/>
      <c r="KH106" s="395"/>
      <c r="KI106" s="395"/>
      <c r="KJ106" s="395"/>
      <c r="KK106" s="395"/>
      <c r="KL106" s="395"/>
      <c r="KM106" s="395"/>
      <c r="KN106" s="395"/>
      <c r="KO106" s="395"/>
      <c r="KP106" s="395"/>
      <c r="KQ106" s="395"/>
      <c r="KR106" s="395"/>
      <c r="KS106" s="395"/>
      <c r="KT106" s="395"/>
      <c r="KU106" s="395"/>
      <c r="KV106" s="395"/>
      <c r="KW106" s="395"/>
      <c r="KX106" s="395"/>
      <c r="KY106" s="395"/>
      <c r="KZ106" s="395"/>
      <c r="LA106" s="395"/>
      <c r="LB106" s="395"/>
      <c r="LC106" s="395"/>
      <c r="LD106" s="395"/>
      <c r="LE106" s="395"/>
      <c r="LF106" s="395"/>
      <c r="LG106" s="395"/>
      <c r="LH106" s="395"/>
      <c r="LI106" s="395"/>
      <c r="LJ106" s="395"/>
      <c r="LK106" s="395"/>
      <c r="LL106" s="395"/>
      <c r="LM106" s="395"/>
      <c r="LN106" s="395"/>
      <c r="LO106" s="395"/>
      <c r="LP106" s="395"/>
      <c r="LQ106" s="395"/>
      <c r="LR106" s="395"/>
      <c r="LS106" s="395"/>
      <c r="LT106" s="395"/>
      <c r="LU106" s="395"/>
      <c r="LV106" s="395"/>
      <c r="LW106" s="395"/>
      <c r="LX106" s="395"/>
      <c r="LY106" s="395"/>
      <c r="LZ106" s="395"/>
      <c r="MA106" s="395"/>
      <c r="MB106" s="395"/>
      <c r="MC106" s="395"/>
      <c r="MD106" s="395"/>
      <c r="ME106" s="395"/>
      <c r="MF106" s="395"/>
      <c r="MG106" s="395"/>
      <c r="MH106" s="395"/>
      <c r="MI106" s="395"/>
      <c r="MJ106" s="395"/>
      <c r="MK106" s="395"/>
      <c r="ML106" s="395"/>
      <c r="MM106" s="395"/>
      <c r="MN106" s="395"/>
      <c r="MO106" s="395"/>
      <c r="MP106" s="395"/>
      <c r="MQ106" s="395"/>
      <c r="MR106" s="395"/>
      <c r="MS106" s="395"/>
      <c r="MT106" s="395"/>
      <c r="MU106" s="395"/>
      <c r="MV106" s="395"/>
      <c r="MW106" s="395"/>
      <c r="MX106" s="395"/>
      <c r="MY106" s="395"/>
      <c r="MZ106" s="395"/>
      <c r="NA106" s="395"/>
      <c r="NB106" s="395"/>
      <c r="NC106" s="395"/>
      <c r="ND106" s="395"/>
      <c r="NE106" s="395"/>
      <c r="NF106" s="395"/>
      <c r="NG106" s="395"/>
      <c r="NH106" s="395"/>
      <c r="NI106" s="395"/>
      <c r="NJ106" s="395"/>
      <c r="NK106" s="395"/>
      <c r="NL106" s="395"/>
      <c r="NM106" s="395"/>
      <c r="NN106" s="395"/>
      <c r="NO106" s="395"/>
      <c r="NP106" s="395"/>
      <c r="NQ106" s="395"/>
      <c r="NR106" s="395"/>
      <c r="NS106" s="395"/>
      <c r="NT106" s="395"/>
      <c r="NU106" s="395"/>
      <c r="NV106" s="395"/>
      <c r="NW106" s="395"/>
      <c r="NX106" s="395"/>
      <c r="NY106" s="395"/>
      <c r="NZ106" s="395"/>
      <c r="OA106" s="395"/>
      <c r="OB106" s="395"/>
      <c r="OC106" s="395"/>
      <c r="OD106" s="395"/>
      <c r="OE106" s="395"/>
      <c r="OF106" s="395"/>
      <c r="OG106" s="395"/>
      <c r="OH106" s="395"/>
      <c r="OI106" s="395"/>
      <c r="OJ106" s="395"/>
      <c r="OK106" s="395"/>
      <c r="OL106" s="395"/>
      <c r="OM106" s="395"/>
      <c r="ON106" s="395"/>
      <c r="OO106" s="395"/>
      <c r="OP106" s="395"/>
      <c r="OQ106" s="395"/>
      <c r="OR106" s="395"/>
      <c r="OS106" s="395"/>
      <c r="OT106" s="395"/>
      <c r="OU106" s="395"/>
      <c r="OV106" s="395"/>
      <c r="OW106" s="395"/>
      <c r="OX106" s="395"/>
      <c r="OY106" s="395"/>
      <c r="OZ106" s="395"/>
      <c r="PA106" s="395"/>
      <c r="PB106" s="395"/>
      <c r="PC106" s="395"/>
      <c r="PD106" s="395"/>
      <c r="PE106" s="395"/>
      <c r="PF106" s="395"/>
      <c r="PG106" s="395"/>
      <c r="PH106" s="395"/>
      <c r="PI106" s="395"/>
      <c r="PJ106" s="395"/>
      <c r="PK106" s="395"/>
      <c r="PL106" s="395"/>
      <c r="PM106" s="395"/>
      <c r="PN106" s="395"/>
      <c r="PO106" s="395"/>
      <c r="PP106" s="395"/>
      <c r="PQ106" s="395"/>
      <c r="PR106" s="395"/>
      <c r="PS106" s="395"/>
      <c r="PT106" s="395"/>
      <c r="PU106" s="395"/>
      <c r="PV106" s="395"/>
      <c r="PW106" s="395"/>
      <c r="PX106" s="395"/>
      <c r="PY106" s="395"/>
      <c r="PZ106" s="395"/>
      <c r="QA106" s="395"/>
      <c r="QB106" s="395"/>
      <c r="QC106" s="395"/>
      <c r="QD106" s="395"/>
      <c r="QE106" s="395"/>
      <c r="QF106" s="395"/>
      <c r="QG106" s="395"/>
      <c r="QH106" s="395"/>
      <c r="QI106" s="395"/>
      <c r="QJ106" s="395"/>
      <c r="QK106" s="395"/>
      <c r="QL106" s="395"/>
      <c r="QM106" s="395"/>
      <c r="QN106" s="395"/>
      <c r="QO106" s="395"/>
      <c r="QP106" s="395"/>
      <c r="QQ106" s="395"/>
      <c r="QR106" s="395"/>
      <c r="QS106" s="395"/>
      <c r="QT106" s="395"/>
      <c r="QU106" s="395"/>
      <c r="QV106" s="395"/>
      <c r="QW106" s="395"/>
      <c r="QX106" s="395"/>
      <c r="QY106" s="395"/>
      <c r="QZ106" s="395"/>
      <c r="RA106" s="395"/>
      <c r="RB106" s="395"/>
      <c r="RC106" s="395"/>
      <c r="RD106" s="395"/>
      <c r="RE106" s="395"/>
      <c r="RF106" s="395"/>
      <c r="RG106" s="395"/>
      <c r="RH106" s="395"/>
      <c r="RI106" s="395"/>
      <c r="RJ106" s="395"/>
      <c r="RK106" s="395"/>
      <c r="RL106" s="395"/>
      <c r="RM106" s="395"/>
      <c r="RN106" s="395"/>
      <c r="RO106" s="395"/>
      <c r="RP106" s="395"/>
      <c r="RQ106" s="395"/>
      <c r="RR106" s="395"/>
      <c r="RS106" s="395"/>
      <c r="RT106" s="395"/>
      <c r="RU106" s="395"/>
      <c r="RV106" s="395"/>
      <c r="RW106" s="395"/>
      <c r="RX106" s="395"/>
      <c r="RY106" s="395"/>
      <c r="RZ106" s="395"/>
      <c r="SA106" s="395"/>
      <c r="SB106" s="395"/>
      <c r="SC106" s="395"/>
      <c r="SD106" s="395"/>
      <c r="SE106" s="395"/>
      <c r="SF106" s="395"/>
      <c r="SG106" s="395"/>
      <c r="SH106" s="395"/>
      <c r="SI106" s="395"/>
      <c r="SJ106" s="395"/>
      <c r="SK106" s="395"/>
      <c r="SL106" s="395"/>
      <c r="SM106" s="395"/>
      <c r="SN106" s="395"/>
      <c r="SO106" s="395"/>
      <c r="SP106" s="395"/>
      <c r="SQ106" s="395"/>
      <c r="SR106" s="395"/>
      <c r="SS106" s="395"/>
      <c r="ST106" s="395"/>
      <c r="SU106" s="395"/>
      <c r="SV106" s="395"/>
      <c r="SW106" s="395"/>
      <c r="SX106" s="395"/>
      <c r="SY106" s="395"/>
      <c r="SZ106" s="395"/>
      <c r="TA106" s="395"/>
      <c r="TB106" s="395"/>
      <c r="TC106" s="395"/>
      <c r="TD106" s="395"/>
      <c r="TE106" s="395"/>
      <c r="TF106" s="395"/>
      <c r="TG106" s="395"/>
      <c r="TH106" s="395"/>
      <c r="TI106" s="395"/>
      <c r="TJ106" s="395"/>
      <c r="TK106" s="395"/>
    </row>
    <row r="107" spans="2:531" ht="24.75" customHeight="1" x14ac:dyDescent="0.2">
      <c r="HA107" s="162"/>
      <c r="HB107" s="199">
        <f>リスト!C99</f>
        <v>0</v>
      </c>
      <c r="HC107" s="111" t="str">
        <f>IF(リスト!D99="","",リスト!D99)</f>
        <v/>
      </c>
      <c r="HD107" s="111" t="str">
        <f>IF(リスト!F99="","",リスト!F99)</f>
        <v/>
      </c>
      <c r="HE107" s="111" t="str">
        <f>IF(リスト!E99="","",リスト!E99)</f>
        <v/>
      </c>
      <c r="HF107" s="202" t="str">
        <f>IF(リスト!G99="","",リスト!G99)</f>
        <v/>
      </c>
      <c r="HG107" s="77" t="str">
        <f>IF(リスト!H106="","",リスト!H106)</f>
        <v>中　振</v>
      </c>
      <c r="HH107" s="77" t="str">
        <f>IF(リスト!I106="","",リスト!I106)</f>
        <v/>
      </c>
      <c r="HI107" s="77" t="str">
        <f>IF(リスト!J106="","",リスト!J106)</f>
        <v>信　貴</v>
      </c>
      <c r="HJ107" s="77" t="str">
        <f>IF(リスト!K106="","",リスト!K106)</f>
        <v/>
      </c>
      <c r="HK107" s="77" t="str">
        <f>IF(リスト!L106="","",リスト!L106)</f>
        <v/>
      </c>
      <c r="HL107" s="77" t="str">
        <f>IF(リスト!M106="","",リスト!M106)</f>
        <v/>
      </c>
      <c r="HM107" s="77" t="str">
        <f>IF(リスト!N106="","",リスト!N106)</f>
        <v/>
      </c>
      <c r="HN107" s="77" t="str">
        <f>IF(リスト!O106="","",リスト!O106)</f>
        <v/>
      </c>
      <c r="HO107" s="460" t="str">
        <f>IF(リスト!P106="","",リスト!P106)</f>
        <v/>
      </c>
      <c r="IV107" s="395"/>
      <c r="IW107" s="395"/>
      <c r="IX107" s="395"/>
      <c r="IY107" s="395"/>
      <c r="IZ107" s="395"/>
      <c r="JA107" s="395"/>
      <c r="JB107" s="395"/>
      <c r="JC107" s="395"/>
      <c r="JD107" s="395"/>
      <c r="JE107" s="395"/>
      <c r="JF107" s="395"/>
      <c r="JG107" s="395"/>
      <c r="JH107" s="395"/>
      <c r="JI107" s="395"/>
      <c r="JJ107" s="395"/>
      <c r="JK107" s="395"/>
      <c r="JL107" s="395"/>
      <c r="JM107" s="395"/>
      <c r="JN107" s="395"/>
      <c r="JO107" s="395"/>
      <c r="JP107" s="395"/>
      <c r="JQ107" s="395"/>
      <c r="JR107" s="395"/>
      <c r="JS107" s="395"/>
      <c r="JT107" s="395"/>
      <c r="JU107" s="395"/>
      <c r="JV107" s="395"/>
      <c r="JW107" s="395"/>
      <c r="JX107" s="395"/>
      <c r="JY107" s="395"/>
      <c r="JZ107" s="395"/>
      <c r="KA107" s="395"/>
      <c r="KB107" s="395"/>
      <c r="KC107" s="395"/>
      <c r="KD107" s="395"/>
      <c r="KE107" s="395"/>
      <c r="KF107" s="395"/>
      <c r="KG107" s="395"/>
      <c r="KH107" s="395"/>
      <c r="KI107" s="395"/>
      <c r="KJ107" s="395"/>
      <c r="KK107" s="395"/>
      <c r="KL107" s="395"/>
      <c r="KM107" s="395"/>
      <c r="KN107" s="395"/>
      <c r="KO107" s="395"/>
      <c r="KP107" s="395"/>
      <c r="KQ107" s="395"/>
      <c r="KR107" s="395"/>
      <c r="KS107" s="395"/>
      <c r="KT107" s="395"/>
      <c r="KU107" s="395"/>
      <c r="KV107" s="395"/>
      <c r="KW107" s="395"/>
      <c r="KX107" s="395"/>
      <c r="KY107" s="395"/>
      <c r="KZ107" s="395"/>
      <c r="LA107" s="395"/>
      <c r="LB107" s="395"/>
      <c r="LC107" s="395"/>
      <c r="LD107" s="395"/>
      <c r="LE107" s="395"/>
      <c r="LF107" s="395"/>
      <c r="LG107" s="395"/>
      <c r="LH107" s="395"/>
      <c r="LI107" s="395"/>
      <c r="LJ107" s="395"/>
      <c r="LK107" s="395"/>
      <c r="LL107" s="395"/>
      <c r="LM107" s="395"/>
      <c r="LN107" s="395"/>
      <c r="LO107" s="395"/>
      <c r="LP107" s="395"/>
      <c r="LQ107" s="395"/>
      <c r="LR107" s="395"/>
      <c r="LS107" s="395"/>
      <c r="LT107" s="395"/>
      <c r="LU107" s="395"/>
      <c r="LV107" s="395"/>
      <c r="LW107" s="395"/>
      <c r="LX107" s="395"/>
      <c r="LY107" s="395"/>
      <c r="LZ107" s="395"/>
      <c r="MA107" s="395"/>
      <c r="MB107" s="395"/>
      <c r="MC107" s="395"/>
      <c r="MD107" s="395"/>
      <c r="ME107" s="395"/>
      <c r="MF107" s="395"/>
      <c r="MG107" s="395"/>
      <c r="MH107" s="395"/>
      <c r="MI107" s="395"/>
      <c r="MJ107" s="395"/>
      <c r="MK107" s="395"/>
      <c r="ML107" s="395"/>
      <c r="MM107" s="395"/>
      <c r="MN107" s="395"/>
      <c r="MO107" s="395"/>
      <c r="MP107" s="395"/>
      <c r="MQ107" s="395"/>
      <c r="MR107" s="395"/>
      <c r="MS107" s="395"/>
      <c r="MT107" s="395"/>
      <c r="MU107" s="395"/>
      <c r="MV107" s="395"/>
      <c r="MW107" s="395"/>
      <c r="MX107" s="395"/>
      <c r="MY107" s="395"/>
      <c r="MZ107" s="395"/>
      <c r="NA107" s="395"/>
      <c r="NB107" s="395"/>
      <c r="NC107" s="395"/>
      <c r="ND107" s="395"/>
      <c r="NE107" s="395"/>
      <c r="NF107" s="395"/>
      <c r="NG107" s="395"/>
      <c r="NH107" s="395"/>
      <c r="NI107" s="395"/>
      <c r="NJ107" s="395"/>
      <c r="NK107" s="395"/>
      <c r="NL107" s="395"/>
      <c r="NM107" s="395"/>
      <c r="NN107" s="395"/>
      <c r="NO107" s="395"/>
      <c r="NP107" s="395"/>
      <c r="NQ107" s="395"/>
      <c r="NR107" s="395"/>
      <c r="NS107" s="395"/>
      <c r="NT107" s="395"/>
      <c r="NU107" s="395"/>
      <c r="NV107" s="395"/>
      <c r="NW107" s="395"/>
      <c r="NX107" s="395"/>
      <c r="NY107" s="395"/>
      <c r="NZ107" s="395"/>
      <c r="OA107" s="395"/>
      <c r="OB107" s="395"/>
      <c r="OC107" s="395"/>
      <c r="OD107" s="395"/>
      <c r="OE107" s="395"/>
      <c r="OF107" s="395"/>
      <c r="OG107" s="395"/>
      <c r="OH107" s="395"/>
      <c r="OI107" s="395"/>
      <c r="OJ107" s="395"/>
      <c r="OK107" s="395"/>
      <c r="OL107" s="395"/>
      <c r="OM107" s="395"/>
      <c r="ON107" s="395"/>
      <c r="OO107" s="395"/>
      <c r="OP107" s="395"/>
      <c r="OQ107" s="395"/>
      <c r="OR107" s="395"/>
      <c r="OS107" s="395"/>
      <c r="OT107" s="395"/>
      <c r="OU107" s="395"/>
      <c r="OV107" s="395"/>
      <c r="OW107" s="395"/>
      <c r="OX107" s="395"/>
      <c r="OY107" s="395"/>
      <c r="OZ107" s="395"/>
      <c r="PA107" s="395"/>
      <c r="PB107" s="395"/>
      <c r="PC107" s="395"/>
      <c r="PD107" s="395"/>
      <c r="PE107" s="395"/>
      <c r="PF107" s="395"/>
      <c r="PG107" s="395"/>
      <c r="PH107" s="395"/>
      <c r="PI107" s="395"/>
      <c r="PJ107" s="395"/>
      <c r="PK107" s="395"/>
      <c r="PL107" s="395"/>
      <c r="PM107" s="395"/>
      <c r="PN107" s="395"/>
      <c r="PO107" s="395"/>
      <c r="PP107" s="395"/>
      <c r="PQ107" s="395"/>
      <c r="PR107" s="395"/>
      <c r="PS107" s="395"/>
      <c r="PT107" s="395"/>
      <c r="PU107" s="395"/>
      <c r="PV107" s="395"/>
      <c r="PW107" s="395"/>
      <c r="PX107" s="395"/>
      <c r="PY107" s="395"/>
      <c r="PZ107" s="395"/>
      <c r="QA107" s="395"/>
      <c r="QB107" s="395"/>
      <c r="QC107" s="395"/>
      <c r="QD107" s="395"/>
      <c r="QE107" s="395"/>
      <c r="QF107" s="395"/>
      <c r="QG107" s="395"/>
      <c r="QH107" s="395"/>
      <c r="QI107" s="395"/>
      <c r="QJ107" s="395"/>
      <c r="QK107" s="395"/>
      <c r="QL107" s="395"/>
      <c r="QM107" s="395"/>
      <c r="QN107" s="395"/>
      <c r="QO107" s="395"/>
      <c r="QP107" s="395"/>
      <c r="QQ107" s="395"/>
      <c r="QR107" s="395"/>
      <c r="QS107" s="395"/>
      <c r="QT107" s="395"/>
      <c r="QU107" s="395"/>
      <c r="QV107" s="395"/>
      <c r="QW107" s="395"/>
      <c r="QX107" s="395"/>
      <c r="QY107" s="395"/>
      <c r="QZ107" s="395"/>
      <c r="RA107" s="395"/>
      <c r="RB107" s="395"/>
      <c r="RC107" s="395"/>
      <c r="RD107" s="395"/>
      <c r="RE107" s="395"/>
      <c r="RF107" s="395"/>
      <c r="RG107" s="395"/>
      <c r="RH107" s="395"/>
      <c r="RI107" s="395"/>
      <c r="RJ107" s="395"/>
      <c r="RK107" s="395"/>
      <c r="RL107" s="395"/>
      <c r="RM107" s="395"/>
      <c r="RN107" s="395"/>
      <c r="RO107" s="395"/>
      <c r="RP107" s="395"/>
      <c r="RQ107" s="395"/>
      <c r="RR107" s="395"/>
      <c r="RS107" s="395"/>
      <c r="RT107" s="395"/>
      <c r="RU107" s="395"/>
      <c r="RV107" s="395"/>
      <c r="RW107" s="395"/>
      <c r="RX107" s="395"/>
      <c r="RY107" s="395"/>
      <c r="RZ107" s="395"/>
      <c r="SA107" s="395"/>
      <c r="SB107" s="395"/>
      <c r="SC107" s="395"/>
      <c r="SD107" s="395"/>
      <c r="SE107" s="395"/>
      <c r="SF107" s="395"/>
      <c r="SG107" s="395"/>
      <c r="SH107" s="395"/>
      <c r="SI107" s="395"/>
      <c r="SJ107" s="395"/>
      <c r="SK107" s="395"/>
      <c r="SL107" s="395"/>
      <c r="SM107" s="395"/>
      <c r="SN107" s="395"/>
      <c r="SO107" s="395"/>
      <c r="SP107" s="395"/>
      <c r="SQ107" s="395"/>
      <c r="SR107" s="395"/>
      <c r="SS107" s="395"/>
      <c r="ST107" s="395"/>
      <c r="SU107" s="395"/>
      <c r="SV107" s="395"/>
      <c r="SW107" s="395"/>
      <c r="SX107" s="395"/>
      <c r="SY107" s="395"/>
      <c r="SZ107" s="395"/>
      <c r="TA107" s="395"/>
      <c r="TB107" s="395"/>
      <c r="TC107" s="395"/>
      <c r="TD107" s="395"/>
      <c r="TE107" s="395"/>
      <c r="TF107" s="395"/>
      <c r="TG107" s="395"/>
      <c r="TH107" s="395"/>
      <c r="TI107" s="395"/>
      <c r="TJ107" s="395"/>
      <c r="TK107" s="395"/>
    </row>
    <row r="108" spans="2:531" ht="24.75" customHeight="1" x14ac:dyDescent="0.2">
      <c r="HA108" s="162"/>
      <c r="HB108" s="199">
        <f>リスト!C100</f>
        <v>0</v>
      </c>
      <c r="HC108" s="111" t="str">
        <f>IF(リスト!D100="","",リスト!D100)</f>
        <v/>
      </c>
      <c r="HD108" s="111" t="str">
        <f>IF(リスト!F100="","",リスト!F100)</f>
        <v/>
      </c>
      <c r="HE108" s="111" t="str">
        <f>IF(リスト!E100="","",リスト!E100)</f>
        <v/>
      </c>
      <c r="HF108" s="202" t="str">
        <f>IF(リスト!G100="","",リスト!G100)</f>
        <v/>
      </c>
      <c r="HG108" s="77" t="str">
        <f>IF(リスト!H107="","",リスト!H107)</f>
        <v>長尾元町</v>
      </c>
      <c r="HH108" s="77" t="str">
        <f>IF(リスト!I107="","",リスト!I107)</f>
        <v/>
      </c>
      <c r="HI108" s="77" t="str">
        <f>IF(リスト!J107="","",リスト!J107)</f>
        <v/>
      </c>
      <c r="HJ108" s="77" t="str">
        <f>IF(リスト!K107="","",リスト!K107)</f>
        <v/>
      </c>
      <c r="HK108" s="77" t="str">
        <f>IF(リスト!L107="","",リスト!L107)</f>
        <v/>
      </c>
      <c r="HL108" s="77" t="str">
        <f>IF(リスト!M107="","",リスト!M107)</f>
        <v/>
      </c>
      <c r="HM108" s="77" t="str">
        <f>IF(リスト!N107="","",リスト!N107)</f>
        <v/>
      </c>
      <c r="HN108" s="77" t="str">
        <f>IF(リスト!O107="","",リスト!O107)</f>
        <v/>
      </c>
      <c r="HO108" s="460" t="str">
        <f>IF(リスト!P107="","",リスト!P107)</f>
        <v/>
      </c>
    </row>
    <row r="109" spans="2:531" ht="24.75" customHeight="1" x14ac:dyDescent="0.2">
      <c r="HA109" s="162"/>
      <c r="HB109" s="199">
        <f>リスト!C101</f>
        <v>0</v>
      </c>
      <c r="HC109" s="111" t="str">
        <f>IF(リスト!D101="","",リスト!D101)</f>
        <v/>
      </c>
      <c r="HD109" s="111" t="str">
        <f>IF(リスト!F101="","",リスト!F101)</f>
        <v/>
      </c>
      <c r="HE109" s="111" t="str">
        <f>IF(リスト!E101="","",リスト!E101)</f>
        <v/>
      </c>
      <c r="HF109" s="202" t="str">
        <f>IF(リスト!G101="","",リスト!G101)</f>
        <v/>
      </c>
      <c r="HG109" s="77" t="str">
        <f>IF(リスト!H108="","",リスト!H108)</f>
        <v>長　尾</v>
      </c>
      <c r="HH109" s="77" t="str">
        <f>IF(リスト!I108="","",リスト!I108)</f>
        <v/>
      </c>
      <c r="HI109" s="77" t="str">
        <f>IF(リスト!J108="","",リスト!J108)</f>
        <v/>
      </c>
      <c r="HJ109" s="77" t="str">
        <f>IF(リスト!K108="","",リスト!K108)</f>
        <v/>
      </c>
      <c r="HK109" s="77" t="str">
        <f>IF(リスト!L108="","",リスト!L108)</f>
        <v/>
      </c>
      <c r="HL109" s="77" t="str">
        <f>IF(リスト!M108="","",リスト!M108)</f>
        <v/>
      </c>
      <c r="HM109" s="77" t="str">
        <f>IF(リスト!N108="","",リスト!N108)</f>
        <v/>
      </c>
      <c r="HN109" s="77" t="str">
        <f>IF(リスト!O108="","",リスト!O108)</f>
        <v/>
      </c>
      <c r="HO109" s="460" t="str">
        <f>IF(リスト!P108="","",リスト!P108)</f>
        <v/>
      </c>
    </row>
    <row r="110" spans="2:531" ht="24.75" customHeight="1" x14ac:dyDescent="0.2">
      <c r="B110" s="442"/>
      <c r="C110" s="442"/>
      <c r="D110" s="442"/>
      <c r="E110" s="442"/>
      <c r="F110" s="442"/>
      <c r="G110" s="442"/>
      <c r="H110" s="442"/>
      <c r="I110" s="442"/>
      <c r="J110" s="442"/>
      <c r="K110" s="442"/>
      <c r="L110" s="442"/>
      <c r="M110" s="442"/>
      <c r="N110" s="442"/>
      <c r="O110" s="442"/>
      <c r="P110" s="442"/>
      <c r="Q110" s="442"/>
      <c r="R110" s="442"/>
      <c r="S110" s="442"/>
      <c r="T110" s="442"/>
      <c r="U110" s="442"/>
      <c r="V110" s="442"/>
      <c r="W110" s="442"/>
      <c r="X110" s="442"/>
      <c r="Y110" s="442"/>
      <c r="Z110" s="442"/>
      <c r="AA110" s="442"/>
      <c r="AB110" s="442"/>
      <c r="AC110" s="442"/>
      <c r="AD110" s="442"/>
      <c r="AE110" s="442"/>
      <c r="AF110" s="442"/>
      <c r="AG110" s="442"/>
      <c r="AH110" s="442"/>
      <c r="AI110" s="442"/>
      <c r="AJ110" s="442"/>
      <c r="AK110" s="442"/>
      <c r="AL110" s="442"/>
      <c r="AM110" s="442"/>
      <c r="AN110" s="442"/>
      <c r="AO110" s="442"/>
      <c r="AP110" s="442"/>
      <c r="AQ110" s="442"/>
      <c r="AR110" s="442"/>
      <c r="AS110" s="442"/>
      <c r="AT110" s="442"/>
      <c r="AU110" s="442"/>
      <c r="AV110" s="442"/>
      <c r="AW110" s="442"/>
      <c r="AX110" s="442"/>
      <c r="AY110" s="442"/>
      <c r="AZ110" s="446"/>
      <c r="BA110" s="442"/>
      <c r="BB110" s="442"/>
      <c r="BC110" s="442"/>
      <c r="BD110" s="442"/>
      <c r="BE110" s="442"/>
      <c r="BF110" s="442"/>
      <c r="BG110" s="442"/>
      <c r="BH110" s="442"/>
      <c r="BI110" s="442"/>
      <c r="BJ110" s="442"/>
      <c r="BK110" s="442"/>
      <c r="BL110" s="442"/>
      <c r="BM110" s="442"/>
      <c r="BN110" s="442"/>
      <c r="BO110" s="442"/>
      <c r="BP110" s="442"/>
      <c r="BQ110" s="446"/>
      <c r="BR110" s="442"/>
      <c r="BS110" s="442"/>
      <c r="BT110" s="442"/>
      <c r="BU110" s="442"/>
      <c r="BV110" s="442"/>
      <c r="BW110" s="442"/>
      <c r="BX110" s="442"/>
      <c r="BY110" s="442"/>
      <c r="BZ110" s="442"/>
      <c r="CA110" s="442"/>
      <c r="CB110" s="442"/>
      <c r="CC110" s="442"/>
      <c r="CD110" s="442"/>
      <c r="CE110" s="442"/>
      <c r="CF110" s="442"/>
      <c r="CG110" s="442"/>
      <c r="CH110" s="138"/>
      <c r="CI110" s="442"/>
      <c r="CJ110" s="442"/>
      <c r="CK110" s="442"/>
      <c r="CL110" s="442"/>
      <c r="CM110" s="442"/>
      <c r="CN110" s="442"/>
      <c r="CO110" s="442"/>
      <c r="CP110" s="442"/>
      <c r="CQ110" s="442"/>
      <c r="CR110" s="442"/>
      <c r="CS110" s="442"/>
      <c r="CT110" s="442"/>
      <c r="CU110" s="442"/>
      <c r="CV110" s="442"/>
      <c r="CW110" s="442"/>
      <c r="CX110" s="442"/>
      <c r="CY110" s="442"/>
      <c r="CZ110" s="442"/>
      <c r="DA110" s="442"/>
      <c r="DB110" s="442"/>
      <c r="DC110" s="442"/>
      <c r="DD110" s="442"/>
      <c r="DE110" s="442"/>
      <c r="DF110" s="442"/>
      <c r="DG110" s="442"/>
      <c r="DH110" s="442"/>
      <c r="DI110" s="442"/>
      <c r="DJ110" s="442"/>
      <c r="DK110" s="442"/>
      <c r="DL110" s="442"/>
      <c r="DM110" s="442"/>
      <c r="DN110" s="442"/>
      <c r="DO110" s="442"/>
      <c r="DP110" s="442"/>
      <c r="DQ110" s="442"/>
      <c r="DR110" s="442"/>
      <c r="DS110" s="442"/>
      <c r="DT110" s="442"/>
      <c r="DU110" s="442"/>
      <c r="DV110" s="442"/>
      <c r="DW110" s="442"/>
      <c r="DX110" s="442"/>
      <c r="DY110" s="442"/>
      <c r="DZ110" s="442"/>
      <c r="EA110" s="442"/>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442"/>
      <c r="FK110" s="442"/>
      <c r="FL110" s="442"/>
      <c r="FM110" s="442"/>
      <c r="FN110" s="442"/>
      <c r="FO110" s="446"/>
      <c r="FP110" s="446"/>
      <c r="HA110" s="162"/>
      <c r="HB110" s="199">
        <f>リスト!C102</f>
        <v>0</v>
      </c>
      <c r="HC110" s="111" t="str">
        <f>IF(リスト!D102="","",リスト!D102)</f>
        <v/>
      </c>
      <c r="HD110" s="111" t="str">
        <f>IF(リスト!F102="","",リスト!F102)</f>
        <v/>
      </c>
      <c r="HE110" s="111" t="str">
        <f>IF(リスト!E102="","",リスト!E102)</f>
        <v/>
      </c>
      <c r="HF110" s="202" t="str">
        <f>IF(リスト!G102="","",リスト!G102)</f>
        <v/>
      </c>
      <c r="HG110" s="77" t="str">
        <f>IF(リスト!H109="","",リスト!H109)</f>
        <v>田　口</v>
      </c>
      <c r="HH110" s="77" t="str">
        <f>IF(リスト!I109="","",リスト!I109)</f>
        <v/>
      </c>
      <c r="HI110" s="77" t="str">
        <f>IF(リスト!J109="","",リスト!J109)</f>
        <v/>
      </c>
      <c r="HJ110" s="77" t="str">
        <f>IF(リスト!K109="","",リスト!K109)</f>
        <v/>
      </c>
      <c r="HK110" s="77" t="str">
        <f>IF(リスト!L109="","",リスト!L109)</f>
        <v/>
      </c>
      <c r="HL110" s="77" t="str">
        <f>IF(リスト!M109="","",リスト!M109)</f>
        <v/>
      </c>
      <c r="HM110" s="77" t="str">
        <f>IF(リスト!N109="","",リスト!N109)</f>
        <v/>
      </c>
      <c r="HN110" s="77" t="str">
        <f>IF(リスト!O109="","",リスト!O109)</f>
        <v/>
      </c>
      <c r="HO110" s="460" t="str">
        <f>IF(リスト!P109="","",リスト!P109)</f>
        <v/>
      </c>
    </row>
    <row r="111" spans="2:531" ht="24.75" customHeight="1" x14ac:dyDescent="0.2">
      <c r="B111" s="442"/>
      <c r="C111" s="442"/>
      <c r="D111" s="442"/>
      <c r="E111" s="442"/>
      <c r="F111" s="442"/>
      <c r="G111" s="442"/>
      <c r="H111" s="442"/>
      <c r="I111" s="442"/>
      <c r="J111" s="442"/>
      <c r="K111" s="442"/>
      <c r="L111" s="442"/>
      <c r="M111" s="442"/>
      <c r="N111" s="442"/>
      <c r="O111" s="442"/>
      <c r="P111" s="442"/>
      <c r="Q111" s="442"/>
      <c r="R111" s="442"/>
      <c r="S111" s="442"/>
      <c r="T111" s="442"/>
      <c r="U111" s="442"/>
      <c r="V111" s="442"/>
      <c r="W111" s="442"/>
      <c r="X111" s="442"/>
      <c r="Y111" s="442"/>
      <c r="Z111" s="442"/>
      <c r="AA111" s="442"/>
      <c r="AB111" s="442"/>
      <c r="AC111" s="442"/>
      <c r="AD111" s="442"/>
      <c r="AE111" s="442"/>
      <c r="AF111" s="442"/>
      <c r="AG111" s="442"/>
      <c r="AH111" s="442"/>
      <c r="AI111" s="442"/>
      <c r="AJ111" s="442"/>
      <c r="AK111" s="442"/>
      <c r="AL111" s="442"/>
      <c r="AM111" s="442"/>
      <c r="AN111" s="442"/>
      <c r="AO111" s="442"/>
      <c r="AP111" s="442"/>
      <c r="AQ111" s="442"/>
      <c r="AR111" s="442"/>
      <c r="AS111" s="442"/>
      <c r="AT111" s="442"/>
      <c r="AU111" s="442"/>
      <c r="AV111" s="442"/>
      <c r="AW111" s="442"/>
      <c r="AX111" s="442"/>
      <c r="AY111" s="442"/>
      <c r="AZ111" s="446"/>
      <c r="BA111" s="442"/>
      <c r="BB111" s="442"/>
      <c r="BC111" s="442"/>
      <c r="BD111" s="442"/>
      <c r="BE111" s="442"/>
      <c r="BF111" s="442"/>
      <c r="BG111" s="442"/>
      <c r="BH111" s="442"/>
      <c r="BI111" s="442"/>
      <c r="BJ111" s="442"/>
      <c r="BK111" s="442"/>
      <c r="BL111" s="442"/>
      <c r="BM111" s="442"/>
      <c r="BN111" s="442"/>
      <c r="BO111" s="442"/>
      <c r="BP111" s="442"/>
      <c r="BQ111" s="446"/>
      <c r="BR111" s="442"/>
      <c r="BS111" s="442"/>
      <c r="BT111" s="442"/>
      <c r="BU111" s="442"/>
      <c r="BV111" s="442"/>
      <c r="BW111" s="442"/>
      <c r="BX111" s="442"/>
      <c r="BY111" s="442"/>
      <c r="BZ111" s="442"/>
      <c r="CA111" s="442"/>
      <c r="CB111" s="442"/>
      <c r="CC111" s="442"/>
      <c r="CD111" s="442"/>
      <c r="CE111" s="442"/>
      <c r="CF111" s="442"/>
      <c r="CG111" s="442"/>
      <c r="CH111" s="446"/>
      <c r="CI111" s="442"/>
      <c r="CJ111" s="442"/>
      <c r="CK111" s="442"/>
      <c r="CL111" s="442"/>
      <c r="CM111" s="442"/>
      <c r="CN111" s="442"/>
      <c r="CO111" s="442"/>
      <c r="CP111" s="442"/>
      <c r="CQ111" s="442"/>
      <c r="CR111" s="442"/>
      <c r="CS111" s="442"/>
      <c r="CT111" s="442"/>
      <c r="CU111" s="442"/>
      <c r="CV111" s="442"/>
      <c r="CW111" s="442"/>
      <c r="CX111" s="442"/>
      <c r="CY111" s="442"/>
      <c r="CZ111" s="442"/>
      <c r="DA111" s="442"/>
      <c r="DB111" s="442"/>
      <c r="DC111" s="442"/>
      <c r="DD111" s="442"/>
      <c r="DE111" s="442"/>
      <c r="DF111" s="442"/>
      <c r="DG111" s="442"/>
      <c r="DH111" s="442"/>
      <c r="DI111" s="442"/>
      <c r="DJ111" s="442"/>
      <c r="DK111" s="442"/>
      <c r="DL111" s="442"/>
      <c r="DM111" s="442"/>
      <c r="DN111" s="442"/>
      <c r="DO111" s="442"/>
      <c r="DP111" s="442"/>
      <c r="DQ111" s="442"/>
      <c r="DR111" s="442"/>
      <c r="DS111" s="442"/>
      <c r="DT111" s="442"/>
      <c r="DU111" s="442"/>
      <c r="DV111" s="442"/>
      <c r="DW111" s="442"/>
      <c r="DX111" s="442"/>
      <c r="DY111" s="442"/>
      <c r="DZ111" s="442"/>
      <c r="EA111" s="442"/>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442"/>
      <c r="FK111" s="442"/>
      <c r="FL111" s="442"/>
      <c r="FM111" s="442"/>
      <c r="FN111" s="442"/>
      <c r="FO111" s="446"/>
      <c r="FP111" s="446"/>
      <c r="HA111" s="162"/>
      <c r="HB111" s="199">
        <f>リスト!C103</f>
        <v>0</v>
      </c>
      <c r="HC111" s="111" t="str">
        <f>IF(リスト!D103="","",リスト!D103)</f>
        <v/>
      </c>
      <c r="HD111" s="111" t="str">
        <f>IF(リスト!F103="","",リスト!F103)</f>
        <v/>
      </c>
      <c r="HE111" s="111" t="str">
        <f>IF(リスト!E103="","",リスト!E103)</f>
        <v/>
      </c>
      <c r="HF111" s="202" t="str">
        <f>IF(リスト!G103="","",リスト!G103)</f>
        <v/>
      </c>
      <c r="HG111" s="77" t="str">
        <f>IF(リスト!H110="","",リスト!H110)</f>
        <v>津　田</v>
      </c>
      <c r="HH111" s="77" t="str">
        <f>IF(リスト!I110="","",リスト!I110)</f>
        <v/>
      </c>
      <c r="HI111" s="77" t="str">
        <f>IF(リスト!J110="","",リスト!J110)</f>
        <v/>
      </c>
      <c r="HJ111" s="77" t="str">
        <f>IF(リスト!K110="","",リスト!K110)</f>
        <v/>
      </c>
      <c r="HK111" s="77" t="str">
        <f>IF(リスト!L110="","",リスト!L110)</f>
        <v/>
      </c>
      <c r="HL111" s="77" t="str">
        <f>IF(リスト!M110="","",リスト!M110)</f>
        <v/>
      </c>
      <c r="HM111" s="77" t="str">
        <f>IF(リスト!N110="","",リスト!N110)</f>
        <v/>
      </c>
      <c r="HN111" s="77" t="str">
        <f>IF(リスト!O110="","",リスト!O110)</f>
        <v/>
      </c>
      <c r="HO111" s="460" t="str">
        <f>IF(リスト!P110="","",リスト!P110)</f>
        <v/>
      </c>
    </row>
    <row r="112" spans="2:531" ht="24.75" customHeight="1" x14ac:dyDescent="0.2">
      <c r="B112" s="443"/>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c r="AA112" s="443"/>
      <c r="AB112" s="443"/>
      <c r="AC112" s="443"/>
      <c r="AD112" s="443"/>
      <c r="AE112" s="443"/>
      <c r="AF112" s="443"/>
      <c r="AG112" s="443"/>
      <c r="AH112" s="443"/>
      <c r="AI112" s="443"/>
      <c r="AJ112" s="443"/>
      <c r="AK112" s="443"/>
      <c r="AL112" s="443"/>
      <c r="AM112" s="443"/>
      <c r="AN112" s="443"/>
      <c r="AO112" s="443"/>
      <c r="AP112" s="443"/>
      <c r="AQ112" s="443"/>
      <c r="AR112" s="443"/>
      <c r="AS112" s="443"/>
      <c r="AT112" s="443"/>
      <c r="AU112" s="443"/>
      <c r="AV112" s="443"/>
      <c r="AW112" s="443"/>
      <c r="AX112" s="443"/>
      <c r="AY112" s="443"/>
      <c r="AZ112" s="446"/>
      <c r="BA112" s="443"/>
      <c r="BB112" s="443"/>
      <c r="BC112" s="443"/>
      <c r="BD112" s="443"/>
      <c r="BE112" s="443"/>
      <c r="BF112" s="443"/>
      <c r="BG112" s="443"/>
      <c r="BH112" s="443"/>
      <c r="BI112" s="443"/>
      <c r="BJ112" s="443"/>
      <c r="BK112" s="443"/>
      <c r="BL112" s="443"/>
      <c r="BM112" s="443"/>
      <c r="BN112" s="443"/>
      <c r="BO112" s="443"/>
      <c r="BP112" s="443"/>
      <c r="BQ112" s="446"/>
      <c r="BR112" s="443"/>
      <c r="BS112" s="443"/>
      <c r="BT112" s="443"/>
      <c r="BU112" s="443"/>
      <c r="BV112" s="443"/>
      <c r="BW112" s="443"/>
      <c r="BX112" s="443"/>
      <c r="BY112" s="443"/>
      <c r="BZ112" s="443"/>
      <c r="CA112" s="443"/>
      <c r="CB112" s="443"/>
      <c r="CC112" s="443"/>
      <c r="CD112" s="443"/>
      <c r="CE112" s="443"/>
      <c r="CF112" s="443"/>
      <c r="CG112" s="443"/>
      <c r="CH112" s="446"/>
      <c r="CI112" s="443"/>
      <c r="CJ112" s="443"/>
      <c r="CK112" s="443"/>
      <c r="CL112" s="443"/>
      <c r="CM112" s="443"/>
      <c r="CN112" s="443"/>
      <c r="CO112" s="443"/>
      <c r="CP112" s="443"/>
      <c r="CQ112" s="443"/>
      <c r="CR112" s="443"/>
      <c r="CS112" s="443"/>
      <c r="CT112" s="443"/>
      <c r="CU112" s="443"/>
      <c r="CV112" s="443"/>
      <c r="CW112" s="443"/>
      <c r="CX112" s="443"/>
      <c r="CY112" s="443"/>
      <c r="CZ112" s="443"/>
      <c r="DA112" s="443"/>
      <c r="DB112" s="443"/>
      <c r="DC112" s="443"/>
      <c r="DD112" s="443"/>
      <c r="DE112" s="443"/>
      <c r="DF112" s="443"/>
      <c r="DG112" s="443"/>
      <c r="DH112" s="443"/>
      <c r="DI112" s="443"/>
      <c r="DJ112" s="443"/>
      <c r="DK112" s="443"/>
      <c r="DL112" s="443"/>
      <c r="DM112" s="443"/>
      <c r="DN112" s="443"/>
      <c r="DO112" s="443"/>
      <c r="DP112" s="443"/>
      <c r="DQ112" s="443"/>
      <c r="DR112" s="443"/>
      <c r="DS112" s="443"/>
      <c r="DT112" s="443"/>
      <c r="DU112" s="443"/>
      <c r="DV112" s="443"/>
      <c r="DW112" s="443"/>
      <c r="DX112" s="443"/>
      <c r="DY112" s="443"/>
      <c r="DZ112" s="443"/>
      <c r="EA112" s="443"/>
      <c r="EB112" s="443"/>
      <c r="EC112" s="443"/>
      <c r="ED112" s="443"/>
      <c r="EE112" s="443"/>
      <c r="EF112" s="443"/>
      <c r="EG112" s="443"/>
      <c r="EH112" s="443"/>
      <c r="EI112" s="443"/>
      <c r="EJ112" s="443"/>
      <c r="EK112" s="443"/>
      <c r="EL112" s="443"/>
      <c r="EM112" s="443"/>
      <c r="EN112" s="443"/>
      <c r="EO112" s="443"/>
      <c r="EP112" s="443"/>
      <c r="EQ112" s="443"/>
      <c r="ER112" s="442"/>
      <c r="ES112" s="442"/>
      <c r="ET112" s="442"/>
      <c r="EU112" s="442"/>
      <c r="EV112" s="442"/>
      <c r="EW112" s="442"/>
      <c r="EX112" s="442"/>
      <c r="EY112" s="442"/>
      <c r="EZ112" s="442"/>
      <c r="FA112" s="442"/>
      <c r="FB112" s="442"/>
      <c r="FC112" s="442"/>
      <c r="FD112" s="442"/>
      <c r="FE112" s="442"/>
      <c r="FF112" s="442"/>
      <c r="FG112" s="442"/>
      <c r="FH112" s="442"/>
      <c r="FI112" s="442"/>
      <c r="FJ112" s="442"/>
      <c r="FK112" s="442"/>
      <c r="FL112" s="442"/>
      <c r="FM112" s="442"/>
      <c r="FN112" s="442"/>
      <c r="FO112" s="446"/>
      <c r="FP112" s="446"/>
      <c r="HA112" s="162"/>
      <c r="HB112" s="199">
        <f>リスト!C104</f>
        <v>0</v>
      </c>
      <c r="HC112" s="111" t="str">
        <f>IF(リスト!D104="","",リスト!D104)</f>
        <v/>
      </c>
      <c r="HD112" s="111" t="str">
        <f>IF(リスト!F104="","",リスト!F104)</f>
        <v/>
      </c>
      <c r="HE112" s="111" t="str">
        <f>IF(リスト!E104="","",リスト!E104)</f>
        <v/>
      </c>
      <c r="HF112" s="202" t="str">
        <f>IF(リスト!G104="","",リスト!G104)</f>
        <v/>
      </c>
      <c r="HG112" s="77" t="str">
        <f>IF(リスト!H111="","",リスト!H111)</f>
        <v>楠　葉</v>
      </c>
      <c r="HH112" s="77" t="str">
        <f>IF(リスト!I111="","",リスト!I111)</f>
        <v/>
      </c>
      <c r="HI112" s="77" t="str">
        <f>IF(リスト!J111="","",リスト!J111)</f>
        <v/>
      </c>
      <c r="HJ112" s="77" t="str">
        <f>IF(リスト!K111="","",リスト!K111)</f>
        <v/>
      </c>
      <c r="HK112" s="77" t="str">
        <f>IF(リスト!L111="","",リスト!L111)</f>
        <v/>
      </c>
      <c r="HL112" s="77" t="str">
        <f>IF(リスト!M111="","",リスト!M111)</f>
        <v/>
      </c>
      <c r="HM112" s="77" t="str">
        <f>IF(リスト!N111="","",リスト!N111)</f>
        <v/>
      </c>
      <c r="HN112" s="77" t="str">
        <f>IF(リスト!O111="","",リスト!O111)</f>
        <v/>
      </c>
      <c r="HO112" s="460" t="str">
        <f>IF(リスト!P111="","",リスト!P111)</f>
        <v/>
      </c>
    </row>
    <row r="113" spans="2:223" ht="24.75" customHeight="1" x14ac:dyDescent="0.2">
      <c r="B113" s="442"/>
      <c r="C113" s="442"/>
      <c r="D113" s="442"/>
      <c r="E113" s="442"/>
      <c r="F113" s="442"/>
      <c r="G113" s="442"/>
      <c r="H113" s="442"/>
      <c r="I113" s="442"/>
      <c r="J113" s="442"/>
      <c r="K113" s="442"/>
      <c r="L113" s="442"/>
      <c r="M113" s="442"/>
      <c r="N113" s="442"/>
      <c r="O113" s="442"/>
      <c r="P113" s="442"/>
      <c r="Q113" s="442"/>
      <c r="R113" s="442"/>
      <c r="S113" s="442"/>
      <c r="T113" s="442"/>
      <c r="U113" s="442"/>
      <c r="V113" s="442"/>
      <c r="W113" s="442"/>
      <c r="X113" s="442"/>
      <c r="Y113" s="442"/>
      <c r="Z113" s="442"/>
      <c r="AA113" s="442"/>
      <c r="AB113" s="442"/>
      <c r="AC113" s="442"/>
      <c r="AD113" s="442"/>
      <c r="AE113" s="442"/>
      <c r="AF113" s="442"/>
      <c r="AG113" s="442"/>
      <c r="AH113" s="442"/>
      <c r="AI113" s="442"/>
      <c r="AJ113" s="442"/>
      <c r="AK113" s="442"/>
      <c r="AL113" s="442"/>
      <c r="AM113" s="442"/>
      <c r="AN113" s="442"/>
      <c r="AO113" s="442"/>
      <c r="AP113" s="442"/>
      <c r="AQ113" s="442"/>
      <c r="AR113" s="442"/>
      <c r="AS113" s="442"/>
      <c r="AT113" s="442"/>
      <c r="AU113" s="442"/>
      <c r="AV113" s="442"/>
      <c r="AW113" s="442"/>
      <c r="AX113" s="442"/>
      <c r="AY113" s="442"/>
      <c r="AZ113" s="446"/>
      <c r="BA113" s="442"/>
      <c r="BB113" s="442"/>
      <c r="BC113" s="442"/>
      <c r="BD113" s="442"/>
      <c r="BE113" s="442"/>
      <c r="BF113" s="442"/>
      <c r="BG113" s="442"/>
      <c r="BH113" s="442"/>
      <c r="BI113" s="442"/>
      <c r="BJ113" s="442"/>
      <c r="BK113" s="442"/>
      <c r="BL113" s="442"/>
      <c r="BM113" s="442"/>
      <c r="BN113" s="442"/>
      <c r="BO113" s="442"/>
      <c r="BP113" s="442"/>
      <c r="BQ113" s="446"/>
      <c r="BR113" s="442"/>
      <c r="BS113" s="442"/>
      <c r="BT113" s="442"/>
      <c r="BU113" s="442"/>
      <c r="BV113" s="442"/>
      <c r="BW113" s="442"/>
      <c r="BX113" s="442"/>
      <c r="BY113" s="442"/>
      <c r="BZ113" s="442"/>
      <c r="CA113" s="442"/>
      <c r="CB113" s="442"/>
      <c r="CC113" s="442"/>
      <c r="CD113" s="442"/>
      <c r="CE113" s="442"/>
      <c r="CF113" s="442"/>
      <c r="CG113" s="442"/>
      <c r="CH113" s="446"/>
      <c r="CI113" s="442"/>
      <c r="CJ113" s="442"/>
      <c r="CK113" s="442"/>
      <c r="CL113" s="442"/>
      <c r="CM113" s="442"/>
      <c r="CN113" s="442"/>
      <c r="CO113" s="442"/>
      <c r="CP113" s="442"/>
      <c r="CQ113" s="442"/>
      <c r="CR113" s="442"/>
      <c r="CS113" s="442"/>
      <c r="CT113" s="442"/>
      <c r="CU113" s="442"/>
      <c r="CV113" s="442"/>
      <c r="CW113" s="442"/>
      <c r="CX113" s="442"/>
      <c r="CY113" s="442"/>
      <c r="CZ113" s="442"/>
      <c r="DA113" s="442"/>
      <c r="DB113" s="442"/>
      <c r="DC113" s="442"/>
      <c r="DD113" s="442"/>
      <c r="DE113" s="442"/>
      <c r="DF113" s="442"/>
      <c r="DG113" s="442"/>
      <c r="DH113" s="442"/>
      <c r="DI113" s="442"/>
      <c r="DJ113" s="442"/>
      <c r="DK113" s="442"/>
      <c r="DL113" s="442"/>
      <c r="DM113" s="442"/>
      <c r="DN113" s="442"/>
      <c r="DO113" s="442"/>
      <c r="DP113" s="442"/>
      <c r="DQ113" s="442"/>
      <c r="DR113" s="442"/>
      <c r="DS113" s="442"/>
      <c r="DT113" s="442"/>
      <c r="DU113" s="442"/>
      <c r="DV113" s="442"/>
      <c r="DW113" s="442"/>
      <c r="DX113" s="442"/>
      <c r="DY113" s="442"/>
      <c r="DZ113" s="442"/>
      <c r="EA113" s="442"/>
      <c r="EB113" s="442"/>
      <c r="EC113" s="442"/>
      <c r="ED113" s="442"/>
      <c r="EE113" s="442"/>
      <c r="EF113" s="442"/>
      <c r="EG113" s="442"/>
      <c r="EH113" s="442"/>
      <c r="EI113" s="442"/>
      <c r="EJ113" s="442"/>
      <c r="EK113" s="442"/>
      <c r="EL113" s="442"/>
      <c r="EM113" s="442"/>
      <c r="EN113" s="442"/>
      <c r="EO113" s="442"/>
      <c r="EP113" s="442"/>
      <c r="EQ113" s="442"/>
      <c r="ER113" s="442"/>
      <c r="ES113" s="442"/>
      <c r="ET113" s="442"/>
      <c r="EU113" s="442"/>
      <c r="EV113" s="442"/>
      <c r="EW113" s="442"/>
      <c r="EX113" s="442"/>
      <c r="EY113" s="442"/>
      <c r="EZ113" s="442"/>
      <c r="FA113" s="442"/>
      <c r="FB113" s="442"/>
      <c r="FC113" s="442"/>
      <c r="FD113" s="442"/>
      <c r="FE113" s="442"/>
      <c r="FF113" s="442"/>
      <c r="FG113" s="442"/>
      <c r="FH113" s="442"/>
      <c r="FI113" s="442"/>
      <c r="FJ113" s="442"/>
      <c r="FK113" s="442"/>
      <c r="FL113" s="442"/>
      <c r="FM113" s="442"/>
      <c r="FN113" s="442"/>
      <c r="FO113" s="446"/>
      <c r="FP113" s="446"/>
      <c r="HA113" s="162"/>
      <c r="HB113" s="199">
        <f>リスト!C105</f>
        <v>0</v>
      </c>
      <c r="HC113" s="111" t="str">
        <f>IF(リスト!D105="","",リスト!D105)</f>
        <v/>
      </c>
      <c r="HD113" s="111" t="str">
        <f>IF(リスト!F105="","",リスト!F105)</f>
        <v/>
      </c>
      <c r="HE113" s="111" t="str">
        <f>IF(リスト!E105="","",リスト!E105)</f>
        <v/>
      </c>
      <c r="HF113" s="202" t="str">
        <f>IF(リスト!G105="","",リスト!G105)</f>
        <v/>
      </c>
      <c r="HG113" s="77" t="str">
        <f>IF(リスト!H112="","",リスト!H112)</f>
        <v>洞ヶ峠</v>
      </c>
      <c r="HH113" s="77" t="str">
        <f>IF(リスト!I112="","",リスト!I112)</f>
        <v/>
      </c>
      <c r="HI113" s="77" t="str">
        <f>IF(リスト!J112="","",リスト!J112)</f>
        <v/>
      </c>
      <c r="HJ113" s="77" t="str">
        <f>IF(リスト!K112="","",リスト!K112)</f>
        <v/>
      </c>
      <c r="HK113" s="77" t="str">
        <f>IF(リスト!L112="","",リスト!L112)</f>
        <v/>
      </c>
      <c r="HL113" s="77" t="str">
        <f>IF(リスト!M112="","",リスト!M112)</f>
        <v/>
      </c>
      <c r="HM113" s="77" t="str">
        <f>IF(リスト!N112="","",リスト!N112)</f>
        <v/>
      </c>
      <c r="HN113" s="77" t="str">
        <f>IF(リスト!O112="","",リスト!O112)</f>
        <v/>
      </c>
      <c r="HO113" s="460" t="str">
        <f>IF(リスト!P112="","",リスト!P112)</f>
        <v/>
      </c>
    </row>
    <row r="114" spans="2:223" ht="24.75" customHeight="1" x14ac:dyDescent="0.2">
      <c r="B114" s="442"/>
      <c r="C114" s="444"/>
      <c r="D114" s="442"/>
      <c r="E114" s="444"/>
      <c r="F114" s="442"/>
      <c r="G114" s="444"/>
      <c r="H114" s="442"/>
      <c r="I114" s="444"/>
      <c r="J114" s="442"/>
      <c r="K114" s="444"/>
      <c r="L114" s="442"/>
      <c r="M114" s="444"/>
      <c r="N114" s="442"/>
      <c r="O114" s="442"/>
      <c r="P114" s="444"/>
      <c r="Q114" s="442"/>
      <c r="R114" s="444"/>
      <c r="S114" s="442"/>
      <c r="T114" s="444"/>
      <c r="U114" s="442"/>
      <c r="V114" s="444"/>
      <c r="W114" s="442"/>
      <c r="X114" s="444"/>
      <c r="Y114" s="442"/>
      <c r="Z114" s="444"/>
      <c r="AA114" s="442"/>
      <c r="AB114" s="444"/>
      <c r="AC114" s="442"/>
      <c r="AD114" s="444"/>
      <c r="AE114" s="442"/>
      <c r="AF114" s="444"/>
      <c r="AG114" s="442"/>
      <c r="AH114" s="444"/>
      <c r="AI114" s="444"/>
      <c r="AJ114" s="442"/>
      <c r="AK114" s="444"/>
      <c r="AL114" s="442"/>
      <c r="AM114" s="444"/>
      <c r="AN114" s="442"/>
      <c r="AO114" s="444"/>
      <c r="AP114" s="442"/>
      <c r="AQ114" s="444"/>
      <c r="AR114" s="442"/>
      <c r="AS114" s="444"/>
      <c r="AT114" s="442"/>
      <c r="AU114" s="444"/>
      <c r="AV114" s="442"/>
      <c r="AW114" s="444"/>
      <c r="AX114" s="442"/>
      <c r="AY114" s="444"/>
      <c r="AZ114" s="444"/>
      <c r="BA114" s="442"/>
      <c r="BB114" s="444"/>
      <c r="BC114" s="442"/>
      <c r="BD114" s="444"/>
      <c r="BE114" s="442"/>
      <c r="BF114" s="444"/>
      <c r="BG114" s="442"/>
      <c r="BH114" s="444"/>
      <c r="BI114" s="442"/>
      <c r="BJ114" s="444"/>
      <c r="BK114" s="442"/>
      <c r="BL114" s="444"/>
      <c r="BM114" s="442"/>
      <c r="BN114" s="444"/>
      <c r="BO114" s="442"/>
      <c r="BP114" s="444"/>
      <c r="BQ114" s="444"/>
      <c r="BR114" s="442"/>
      <c r="BS114" s="444"/>
      <c r="BT114" s="442"/>
      <c r="BU114" s="444"/>
      <c r="BV114" s="442"/>
      <c r="BW114" s="444"/>
      <c r="BX114" s="442"/>
      <c r="BY114" s="444"/>
      <c r="BZ114" s="442"/>
      <c r="CA114" s="444"/>
      <c r="CB114" s="442"/>
      <c r="CC114" s="444"/>
      <c r="CD114" s="442"/>
      <c r="CE114" s="444"/>
      <c r="CF114" s="442"/>
      <c r="CG114" s="444"/>
      <c r="CH114" s="444"/>
      <c r="CI114" s="442"/>
      <c r="CJ114" s="444"/>
      <c r="CK114" s="442"/>
      <c r="CL114" s="444"/>
      <c r="CM114" s="442"/>
      <c r="CN114" s="444"/>
      <c r="CO114" s="442"/>
      <c r="CP114" s="444"/>
      <c r="CQ114" s="442"/>
      <c r="CR114" s="444"/>
      <c r="CS114" s="442"/>
      <c r="CT114" s="444"/>
      <c r="CU114" s="442"/>
      <c r="CV114" s="444"/>
      <c r="CW114" s="442"/>
      <c r="CX114" s="444"/>
      <c r="CY114" s="444"/>
      <c r="CZ114" s="442"/>
      <c r="DA114" s="444"/>
      <c r="DB114" s="442"/>
      <c r="DC114" s="444"/>
      <c r="DD114" s="442"/>
      <c r="DE114" s="444"/>
      <c r="DF114" s="442"/>
      <c r="DG114" s="444"/>
      <c r="DH114" s="442"/>
      <c r="DI114" s="444"/>
      <c r="DJ114" s="442"/>
      <c r="DK114" s="444"/>
      <c r="DL114" s="442"/>
      <c r="DM114" s="444"/>
      <c r="DN114" s="442"/>
      <c r="DO114" s="444"/>
      <c r="DP114" s="442"/>
      <c r="DQ114" s="444"/>
      <c r="DR114" s="442"/>
      <c r="DS114" s="444"/>
      <c r="DT114" s="442"/>
      <c r="DU114" s="444"/>
      <c r="DV114" s="442"/>
      <c r="DW114" s="444"/>
      <c r="DX114" s="442"/>
      <c r="DY114" s="444"/>
      <c r="DZ114" s="442"/>
      <c r="EA114" s="444"/>
      <c r="EB114" s="442"/>
      <c r="EC114" s="444"/>
      <c r="ED114" s="442"/>
      <c r="EE114" s="444"/>
      <c r="EF114" s="442"/>
      <c r="EG114" s="444"/>
      <c r="EH114" s="442"/>
      <c r="EI114" s="444"/>
      <c r="EJ114" s="442"/>
      <c r="EK114" s="444"/>
      <c r="EL114" s="442"/>
      <c r="EM114" s="444"/>
      <c r="EN114" s="442"/>
      <c r="EO114" s="444"/>
      <c r="EP114" s="442"/>
      <c r="EQ114" s="444"/>
      <c r="ER114" s="442"/>
      <c r="ES114" s="444"/>
      <c r="ET114" s="442"/>
      <c r="EU114" s="444"/>
      <c r="EV114" s="442"/>
      <c r="EW114" s="447"/>
      <c r="EX114" s="447"/>
      <c r="EY114" s="447"/>
      <c r="EZ114" s="447"/>
      <c r="FA114" s="447"/>
      <c r="FB114" s="447"/>
      <c r="FC114" s="442"/>
      <c r="FD114" s="447"/>
      <c r="FE114" s="447"/>
      <c r="FF114" s="447"/>
      <c r="FG114" s="447"/>
      <c r="FH114" s="447"/>
      <c r="FI114" s="447"/>
      <c r="FJ114" s="442"/>
      <c r="FK114" s="444"/>
      <c r="FL114" s="442"/>
      <c r="FM114" s="444"/>
      <c r="FN114" s="444"/>
      <c r="FO114" s="444"/>
      <c r="FP114" s="444"/>
      <c r="HA114" s="162"/>
      <c r="HB114" s="199">
        <f>リスト!C106</f>
        <v>0</v>
      </c>
      <c r="HC114" s="111" t="str">
        <f>IF(リスト!D106="","",リスト!D106)</f>
        <v/>
      </c>
      <c r="HD114" s="111" t="str">
        <f>IF(リスト!F106="","",リスト!F106)</f>
        <v/>
      </c>
      <c r="HE114" s="111" t="str">
        <f>IF(リスト!E106="","",リスト!E106)</f>
        <v/>
      </c>
      <c r="HF114" s="202" t="str">
        <f>IF(リスト!G106="","",リスト!G106)</f>
        <v/>
      </c>
      <c r="HG114" s="77" t="str">
        <f>IF(リスト!H113="","",リスト!H113)</f>
        <v>豊　野</v>
      </c>
      <c r="HH114" s="77" t="str">
        <f>IF(リスト!I113="","",リスト!I113)</f>
        <v/>
      </c>
      <c r="HI114" s="77" t="str">
        <f>IF(リスト!J113="","",リスト!J113)</f>
        <v/>
      </c>
      <c r="HJ114" s="77" t="str">
        <f>IF(リスト!K113="","",リスト!K113)</f>
        <v/>
      </c>
      <c r="HK114" s="77" t="str">
        <f>IF(リスト!L113="","",リスト!L113)</f>
        <v/>
      </c>
      <c r="HL114" s="77" t="str">
        <f>IF(リスト!M113="","",リスト!M113)</f>
        <v/>
      </c>
      <c r="HM114" s="77" t="str">
        <f>IF(リスト!N113="","",リスト!N113)</f>
        <v/>
      </c>
      <c r="HN114" s="77" t="str">
        <f>IF(リスト!O113="","",リスト!O113)</f>
        <v/>
      </c>
      <c r="HO114" s="460" t="str">
        <f>IF(リスト!P113="","",リスト!P113)</f>
        <v/>
      </c>
    </row>
    <row r="115" spans="2:223" ht="24.75" customHeight="1" x14ac:dyDescent="0.2">
      <c r="B115" s="442"/>
      <c r="C115" s="442"/>
      <c r="D115" s="442"/>
      <c r="E115" s="442"/>
      <c r="F115" s="442"/>
      <c r="G115" s="442"/>
      <c r="H115" s="442"/>
      <c r="I115" s="442"/>
      <c r="J115" s="442"/>
      <c r="K115" s="442"/>
      <c r="L115" s="442"/>
      <c r="M115" s="442"/>
      <c r="N115" s="442"/>
      <c r="O115" s="442"/>
      <c r="P115" s="442"/>
      <c r="Q115" s="442"/>
      <c r="R115" s="442"/>
      <c r="S115" s="442"/>
      <c r="T115" s="442"/>
      <c r="U115" s="442"/>
      <c r="V115" s="442"/>
      <c r="W115" s="442"/>
      <c r="X115" s="442"/>
      <c r="Y115" s="442"/>
      <c r="Z115" s="442"/>
      <c r="AA115" s="442"/>
      <c r="AB115" s="442"/>
      <c r="AC115" s="442"/>
      <c r="AD115" s="442"/>
      <c r="AE115" s="442"/>
      <c r="AF115" s="442"/>
      <c r="AG115" s="442"/>
      <c r="AH115" s="442"/>
      <c r="AI115" s="442"/>
      <c r="AJ115" s="442"/>
      <c r="AK115" s="442"/>
      <c r="AL115" s="442"/>
      <c r="AM115" s="442"/>
      <c r="AN115" s="442"/>
      <c r="AO115" s="442"/>
      <c r="AP115" s="442"/>
      <c r="AQ115" s="442"/>
      <c r="AR115" s="442"/>
      <c r="AS115" s="442"/>
      <c r="AT115" s="442"/>
      <c r="AU115" s="442"/>
      <c r="AV115" s="442"/>
      <c r="AW115" s="442"/>
      <c r="AX115" s="446"/>
      <c r="AY115" s="442"/>
      <c r="AZ115" s="446"/>
      <c r="BA115" s="442"/>
      <c r="BB115" s="442"/>
      <c r="BC115" s="442"/>
      <c r="BD115" s="442"/>
      <c r="BE115" s="442"/>
      <c r="BF115" s="442"/>
      <c r="BG115" s="442"/>
      <c r="BH115" s="442"/>
      <c r="BI115" s="442"/>
      <c r="BJ115" s="442"/>
      <c r="BK115" s="442"/>
      <c r="BL115" s="442"/>
      <c r="BM115" s="442"/>
      <c r="BN115" s="442"/>
      <c r="BO115" s="446"/>
      <c r="BP115" s="442"/>
      <c r="BQ115" s="446"/>
      <c r="BR115" s="442"/>
      <c r="BS115" s="442"/>
      <c r="BT115" s="442"/>
      <c r="BU115" s="442"/>
      <c r="BV115" s="442"/>
      <c r="BW115" s="442"/>
      <c r="BX115" s="442"/>
      <c r="BY115" s="442"/>
      <c r="BZ115" s="442"/>
      <c r="CA115" s="442"/>
      <c r="CB115" s="442"/>
      <c r="CC115" s="442"/>
      <c r="CD115" s="442"/>
      <c r="CE115" s="442"/>
      <c r="CF115" s="444"/>
      <c r="CG115" s="442"/>
      <c r="CH115" s="446"/>
      <c r="CI115" s="442"/>
      <c r="CJ115" s="442"/>
      <c r="CK115" s="442"/>
      <c r="CL115" s="442"/>
      <c r="CM115" s="442"/>
      <c r="CN115" s="442"/>
      <c r="CO115" s="442"/>
      <c r="CP115" s="442"/>
      <c r="CQ115" s="442"/>
      <c r="CR115" s="442"/>
      <c r="CS115" s="442"/>
      <c r="CT115" s="442"/>
      <c r="CU115" s="442"/>
      <c r="CV115" s="442"/>
      <c r="CW115" s="442"/>
      <c r="CX115" s="442"/>
      <c r="CY115" s="442"/>
      <c r="CZ115" s="442"/>
      <c r="DA115" s="442"/>
      <c r="DB115" s="442"/>
      <c r="DC115" s="442"/>
      <c r="DD115" s="442"/>
      <c r="DE115" s="442"/>
      <c r="DF115" s="442"/>
      <c r="DG115" s="442"/>
      <c r="DH115" s="442"/>
      <c r="DI115" s="442"/>
      <c r="DJ115" s="442"/>
      <c r="DK115" s="442"/>
      <c r="DL115" s="442"/>
      <c r="DM115" s="442"/>
      <c r="DN115" s="442"/>
      <c r="DO115" s="442"/>
      <c r="DP115" s="442"/>
      <c r="DQ115" s="442"/>
      <c r="DR115" s="442"/>
      <c r="DS115" s="442"/>
      <c r="DT115" s="442"/>
      <c r="DU115" s="442"/>
      <c r="DV115" s="442"/>
      <c r="DW115" s="442"/>
      <c r="DX115" s="442"/>
      <c r="DY115" s="442"/>
      <c r="DZ115" s="442"/>
      <c r="EA115" s="442"/>
      <c r="EB115" s="442"/>
      <c r="EC115" s="442"/>
      <c r="ED115" s="442"/>
      <c r="EE115" s="442"/>
      <c r="EF115" s="442"/>
      <c r="EG115" s="442"/>
      <c r="EH115" s="442"/>
      <c r="EI115" s="442"/>
      <c r="EJ115" s="442"/>
      <c r="EK115" s="442"/>
      <c r="EL115" s="442"/>
      <c r="EM115" s="442"/>
      <c r="EN115" s="442"/>
      <c r="EO115" s="442"/>
      <c r="EP115" s="442"/>
      <c r="EQ115" s="442"/>
      <c r="ER115" s="442"/>
      <c r="ES115" s="442"/>
      <c r="ET115" s="442"/>
      <c r="EU115" s="442"/>
      <c r="EV115" s="442"/>
      <c r="EW115" s="442"/>
      <c r="EX115" s="447"/>
      <c r="EY115" s="447"/>
      <c r="EZ115" s="447"/>
      <c r="FA115" s="442"/>
      <c r="FB115" s="442"/>
      <c r="FC115" s="442"/>
      <c r="FD115" s="442"/>
      <c r="FE115" s="447"/>
      <c r="FF115" s="447"/>
      <c r="FG115" s="447"/>
      <c r="FH115" s="442"/>
      <c r="FI115" s="442"/>
      <c r="FJ115" s="442"/>
      <c r="FK115" s="442"/>
      <c r="FL115" s="446"/>
      <c r="FM115" s="446"/>
      <c r="FN115" s="446"/>
      <c r="FO115" s="442"/>
      <c r="FP115" s="442"/>
      <c r="HA115" s="162"/>
      <c r="HB115" s="199">
        <f>リスト!C107</f>
        <v>0</v>
      </c>
      <c r="HC115" s="111" t="str">
        <f>IF(リスト!D107="","",リスト!D107)</f>
        <v/>
      </c>
      <c r="HD115" s="111" t="str">
        <f>IF(リスト!F107="","",リスト!F107)</f>
        <v/>
      </c>
      <c r="HE115" s="111" t="str">
        <f>IF(リスト!E107="","",リスト!E107)</f>
        <v/>
      </c>
      <c r="HF115" s="202" t="str">
        <f>IF(リスト!G107="","",リスト!G107)</f>
        <v/>
      </c>
      <c r="HG115" s="77" t="str">
        <f>IF(リスト!H114="","",リスト!H114)</f>
        <v>平　池</v>
      </c>
      <c r="HH115" s="77" t="str">
        <f>IF(リスト!I114="","",リスト!I114)</f>
        <v/>
      </c>
      <c r="HI115" s="77" t="str">
        <f>IF(リスト!J114="","",リスト!J114)</f>
        <v/>
      </c>
      <c r="HJ115" s="77" t="str">
        <f>IF(リスト!K114="","",リスト!K114)</f>
        <v/>
      </c>
      <c r="HK115" s="77" t="str">
        <f>IF(リスト!L114="","",リスト!L114)</f>
        <v/>
      </c>
      <c r="HL115" s="77" t="str">
        <f>IF(リスト!M114="","",リスト!M114)</f>
        <v/>
      </c>
      <c r="HM115" s="77" t="str">
        <f>IF(リスト!N114="","",リスト!N114)</f>
        <v/>
      </c>
      <c r="HN115" s="77" t="str">
        <f>IF(リスト!O114="","",リスト!O114)</f>
        <v/>
      </c>
      <c r="HO115" s="460" t="str">
        <f>IF(リスト!P114="","",リスト!P114)</f>
        <v/>
      </c>
    </row>
    <row r="116" spans="2:223" ht="24.75" customHeight="1" x14ac:dyDescent="0.2">
      <c r="B116" s="445"/>
      <c r="C116" s="445"/>
      <c r="D116" s="445"/>
      <c r="E116" s="445"/>
      <c r="F116" s="445"/>
      <c r="G116" s="445"/>
      <c r="H116" s="445"/>
      <c r="I116" s="445"/>
      <c r="J116" s="445"/>
      <c r="K116" s="445"/>
      <c r="L116" s="445"/>
      <c r="M116" s="445"/>
      <c r="N116" s="445"/>
      <c r="O116" s="445"/>
      <c r="P116" s="445"/>
      <c r="Q116" s="445"/>
      <c r="R116" s="445"/>
      <c r="S116" s="445"/>
      <c r="T116" s="445"/>
      <c r="U116" s="445"/>
      <c r="V116" s="445"/>
      <c r="W116" s="445"/>
      <c r="X116" s="445"/>
      <c r="Y116" s="445"/>
      <c r="Z116" s="445"/>
      <c r="AA116" s="445"/>
      <c r="AB116" s="445"/>
      <c r="AC116" s="445"/>
      <c r="AD116" s="445"/>
      <c r="AE116" s="445"/>
      <c r="AF116" s="445"/>
      <c r="AG116" s="445"/>
      <c r="AH116" s="445"/>
      <c r="AI116" s="445"/>
      <c r="AJ116" s="445"/>
      <c r="AK116" s="445"/>
      <c r="AL116" s="445"/>
      <c r="AM116" s="445"/>
      <c r="AN116" s="445"/>
      <c r="AO116" s="445"/>
      <c r="AP116" s="445"/>
      <c r="AQ116" s="445"/>
      <c r="AR116" s="445"/>
      <c r="AS116" s="445"/>
      <c r="AT116" s="445"/>
      <c r="AU116" s="445"/>
      <c r="AV116" s="445"/>
      <c r="AW116" s="445"/>
      <c r="AX116" s="445"/>
      <c r="AY116" s="445"/>
      <c r="AZ116" s="445"/>
      <c r="BA116" s="445"/>
      <c r="BB116" s="445"/>
      <c r="BC116" s="445"/>
      <c r="BD116" s="445"/>
      <c r="BE116" s="445"/>
      <c r="BF116" s="445"/>
      <c r="BG116" s="445"/>
      <c r="BH116" s="445"/>
      <c r="BI116" s="445"/>
      <c r="BJ116" s="445"/>
      <c r="BK116" s="445"/>
      <c r="BL116" s="445"/>
      <c r="BM116" s="445"/>
      <c r="BN116" s="445"/>
      <c r="BO116" s="445"/>
      <c r="BP116" s="445"/>
      <c r="BQ116" s="445"/>
      <c r="BR116" s="445"/>
      <c r="BS116" s="445"/>
      <c r="BT116" s="445"/>
      <c r="BU116" s="445"/>
      <c r="BV116" s="445"/>
      <c r="BW116" s="445"/>
      <c r="BX116" s="445"/>
      <c r="BY116" s="445"/>
      <c r="BZ116" s="445"/>
      <c r="CA116" s="445"/>
      <c r="CB116" s="445"/>
      <c r="CC116" s="445"/>
      <c r="CD116" s="445"/>
      <c r="CE116" s="445"/>
      <c r="CF116" s="445"/>
      <c r="CG116" s="445"/>
      <c r="CH116" s="445"/>
      <c r="CI116" s="445"/>
      <c r="CJ116" s="445"/>
      <c r="CK116" s="445"/>
      <c r="CL116" s="445"/>
      <c r="CM116" s="445"/>
      <c r="CN116" s="445"/>
      <c r="CO116" s="445"/>
      <c r="CP116" s="445"/>
      <c r="CQ116" s="445"/>
      <c r="CR116" s="445"/>
      <c r="CS116" s="445"/>
      <c r="CT116" s="445"/>
      <c r="CU116" s="445"/>
      <c r="CV116" s="445"/>
      <c r="CW116" s="445"/>
      <c r="CX116" s="445"/>
      <c r="CY116" s="445"/>
      <c r="CZ116" s="445"/>
      <c r="DA116" s="445"/>
      <c r="DB116" s="445"/>
      <c r="DC116" s="445"/>
      <c r="DD116" s="445"/>
      <c r="DE116" s="445"/>
      <c r="DF116" s="445"/>
      <c r="DG116" s="445"/>
      <c r="DH116" s="445"/>
      <c r="DI116" s="445"/>
      <c r="DJ116" s="445"/>
      <c r="DK116" s="445"/>
      <c r="DL116" s="445"/>
      <c r="DM116" s="445"/>
      <c r="DN116" s="445"/>
      <c r="DO116" s="445"/>
      <c r="DP116" s="445"/>
      <c r="DQ116" s="445"/>
      <c r="DR116" s="445"/>
      <c r="DS116" s="445"/>
      <c r="DT116" s="445"/>
      <c r="DU116" s="445"/>
      <c r="DV116" s="445"/>
      <c r="DW116" s="445"/>
      <c r="DX116" s="445"/>
      <c r="DY116" s="445"/>
      <c r="DZ116" s="445"/>
      <c r="EA116" s="445"/>
      <c r="EB116" s="445"/>
      <c r="EC116" s="445"/>
      <c r="ED116" s="445"/>
      <c r="EE116" s="445"/>
      <c r="EF116" s="445"/>
      <c r="EG116" s="445"/>
      <c r="EH116" s="445"/>
      <c r="EI116" s="445"/>
      <c r="EJ116" s="445"/>
      <c r="EK116" s="445"/>
      <c r="EL116" s="445"/>
      <c r="EM116" s="445"/>
      <c r="EN116" s="445"/>
      <c r="EO116" s="445"/>
      <c r="EP116" s="445"/>
      <c r="EQ116" s="445"/>
      <c r="ER116" s="445"/>
      <c r="ES116" s="445"/>
      <c r="ET116" s="445"/>
      <c r="EU116" s="445"/>
      <c r="EV116" s="445"/>
      <c r="EW116" s="445"/>
      <c r="EX116" s="445"/>
      <c r="EY116" s="445"/>
      <c r="EZ116" s="445"/>
      <c r="FA116" s="445"/>
      <c r="FB116" s="445"/>
      <c r="FC116" s="445"/>
      <c r="FD116" s="445"/>
      <c r="FE116" s="445"/>
      <c r="FF116" s="445"/>
      <c r="FG116" s="445"/>
      <c r="FH116" s="445"/>
      <c r="FI116" s="445"/>
      <c r="FJ116" s="445"/>
      <c r="FK116" s="445"/>
      <c r="FL116" s="445"/>
      <c r="FM116" s="445"/>
      <c r="FN116" s="445"/>
      <c r="FO116" s="445"/>
      <c r="FP116" s="445"/>
      <c r="HA116" s="162"/>
      <c r="HB116" s="199">
        <f>リスト!C108</f>
        <v>0</v>
      </c>
      <c r="HC116" s="111" t="str">
        <f>IF(リスト!D108="","",リスト!D108)</f>
        <v/>
      </c>
      <c r="HD116" s="111" t="str">
        <f>IF(リスト!F108="","",リスト!F108)</f>
        <v/>
      </c>
      <c r="HE116" s="111" t="str">
        <f>IF(リスト!E108="","",リスト!E108)</f>
        <v/>
      </c>
      <c r="HF116" s="202" t="str">
        <f>IF(リスト!G108="","",リスト!G108)</f>
        <v/>
      </c>
      <c r="HG116" s="77" t="str">
        <f>IF(リスト!H115="","",リスト!H115)</f>
        <v>牧　野</v>
      </c>
      <c r="HH116" s="77" t="str">
        <f>IF(リスト!I115="","",リスト!I115)</f>
        <v/>
      </c>
      <c r="HI116" s="77" t="str">
        <f>IF(リスト!J115="","",リスト!J115)</f>
        <v/>
      </c>
      <c r="HJ116" s="77" t="str">
        <f>IF(リスト!K115="","",リスト!K115)</f>
        <v/>
      </c>
      <c r="HK116" s="77" t="str">
        <f>IF(リスト!L115="","",リスト!L115)</f>
        <v/>
      </c>
      <c r="HL116" s="77" t="str">
        <f>IF(リスト!M115="","",リスト!M115)</f>
        <v/>
      </c>
      <c r="HM116" s="77" t="str">
        <f>IF(リスト!N115="","",リスト!N115)</f>
        <v/>
      </c>
      <c r="HN116" s="77" t="str">
        <f>IF(リスト!O115="","",リスト!O115)</f>
        <v/>
      </c>
      <c r="HO116" s="460" t="str">
        <f>IF(リスト!P115="","",リスト!P115)</f>
        <v/>
      </c>
    </row>
    <row r="117" spans="2:223" ht="24.75" customHeight="1" x14ac:dyDescent="0.2">
      <c r="B117" s="445"/>
      <c r="C117" s="445"/>
      <c r="D117" s="445"/>
      <c r="E117" s="445"/>
      <c r="F117" s="445"/>
      <c r="G117" s="445"/>
      <c r="H117" s="445"/>
      <c r="I117" s="445"/>
      <c r="J117" s="445"/>
      <c r="K117" s="445"/>
      <c r="L117" s="445"/>
      <c r="M117" s="445"/>
      <c r="N117" s="445"/>
      <c r="O117" s="445"/>
      <c r="P117" s="445"/>
      <c r="Q117" s="445"/>
      <c r="R117" s="445"/>
      <c r="S117" s="445"/>
      <c r="T117" s="445"/>
      <c r="U117" s="445"/>
      <c r="V117" s="445"/>
      <c r="W117" s="445"/>
      <c r="X117" s="445"/>
      <c r="Y117" s="445"/>
      <c r="Z117" s="445"/>
      <c r="AA117" s="445"/>
      <c r="AB117" s="445"/>
      <c r="AC117" s="445"/>
      <c r="AD117" s="445"/>
      <c r="AE117" s="445"/>
      <c r="AF117" s="445"/>
      <c r="AG117" s="445"/>
      <c r="AH117" s="445"/>
      <c r="AI117" s="445"/>
      <c r="AJ117" s="445"/>
      <c r="AK117" s="445"/>
      <c r="AL117" s="445"/>
      <c r="AM117" s="445"/>
      <c r="AN117" s="445"/>
      <c r="AO117" s="445"/>
      <c r="AP117" s="445"/>
      <c r="AQ117" s="445"/>
      <c r="AR117" s="445"/>
      <c r="AS117" s="445"/>
      <c r="AT117" s="445"/>
      <c r="AU117" s="445"/>
      <c r="AV117" s="445"/>
      <c r="AW117" s="445"/>
      <c r="AX117" s="445"/>
      <c r="AY117" s="445"/>
      <c r="AZ117" s="445"/>
      <c r="BA117" s="445"/>
      <c r="BB117" s="445"/>
      <c r="BC117" s="445"/>
      <c r="BD117" s="445"/>
      <c r="BE117" s="445"/>
      <c r="BF117" s="445"/>
      <c r="BG117" s="445"/>
      <c r="BH117" s="445"/>
      <c r="BI117" s="445"/>
      <c r="BJ117" s="445"/>
      <c r="BK117" s="445"/>
      <c r="BL117" s="445"/>
      <c r="BM117" s="445"/>
      <c r="BN117" s="445"/>
      <c r="BO117" s="445"/>
      <c r="BP117" s="445"/>
      <c r="BQ117" s="445"/>
      <c r="BR117" s="445"/>
      <c r="BS117" s="445"/>
      <c r="BT117" s="445"/>
      <c r="BU117" s="445"/>
      <c r="BV117" s="445"/>
      <c r="BW117" s="445"/>
      <c r="BX117" s="445"/>
      <c r="BY117" s="445"/>
      <c r="BZ117" s="445"/>
      <c r="CA117" s="445"/>
      <c r="CB117" s="445"/>
      <c r="CC117" s="445"/>
      <c r="CD117" s="445"/>
      <c r="CE117" s="445"/>
      <c r="CF117" s="445"/>
      <c r="CG117" s="445"/>
      <c r="CH117" s="445"/>
      <c r="CI117" s="445"/>
      <c r="CJ117" s="445"/>
      <c r="CK117" s="445"/>
      <c r="CL117" s="445"/>
      <c r="CM117" s="445"/>
      <c r="CN117" s="445"/>
      <c r="CO117" s="445"/>
      <c r="CP117" s="445"/>
      <c r="CQ117" s="445"/>
      <c r="CR117" s="445"/>
      <c r="CS117" s="445"/>
      <c r="CT117" s="445"/>
      <c r="CU117" s="445"/>
      <c r="CV117" s="445"/>
      <c r="CW117" s="445"/>
      <c r="CX117" s="445"/>
      <c r="CY117" s="445"/>
      <c r="CZ117" s="445"/>
      <c r="DA117" s="445"/>
      <c r="DB117" s="445"/>
      <c r="DC117" s="445"/>
      <c r="DD117" s="445"/>
      <c r="DE117" s="445"/>
      <c r="DF117" s="445"/>
      <c r="DG117" s="445"/>
      <c r="DH117" s="445"/>
      <c r="DI117" s="445"/>
      <c r="DJ117" s="445"/>
      <c r="DK117" s="445"/>
      <c r="DL117" s="445"/>
      <c r="DM117" s="445"/>
      <c r="DN117" s="445"/>
      <c r="DO117" s="445"/>
      <c r="DP117" s="445"/>
      <c r="DQ117" s="445"/>
      <c r="DR117" s="445"/>
      <c r="DS117" s="445"/>
      <c r="DT117" s="445"/>
      <c r="DU117" s="445"/>
      <c r="DV117" s="445"/>
      <c r="DW117" s="445"/>
      <c r="DX117" s="445"/>
      <c r="DY117" s="445"/>
      <c r="DZ117" s="445"/>
      <c r="EA117" s="445"/>
      <c r="EB117" s="445"/>
      <c r="EC117" s="445"/>
      <c r="ED117" s="445"/>
      <c r="EE117" s="445"/>
      <c r="EF117" s="445"/>
      <c r="EG117" s="445"/>
      <c r="EH117" s="445"/>
      <c r="EI117" s="445"/>
      <c r="EJ117" s="445"/>
      <c r="EK117" s="445"/>
      <c r="EL117" s="445"/>
      <c r="EM117" s="445"/>
      <c r="EN117" s="445"/>
      <c r="EO117" s="445"/>
      <c r="EP117" s="445"/>
      <c r="EQ117" s="445"/>
      <c r="ER117" s="445"/>
      <c r="ES117" s="445"/>
      <c r="ET117" s="445"/>
      <c r="EU117" s="445"/>
      <c r="EV117" s="445"/>
      <c r="EW117" s="445"/>
      <c r="EX117" s="445"/>
      <c r="EY117" s="445"/>
      <c r="EZ117" s="445"/>
      <c r="FA117" s="445"/>
      <c r="FB117" s="445"/>
      <c r="FC117" s="445"/>
      <c r="FD117" s="445"/>
      <c r="FE117" s="445"/>
      <c r="FF117" s="445"/>
      <c r="FG117" s="445"/>
      <c r="FH117" s="445"/>
      <c r="FI117" s="445"/>
      <c r="FJ117" s="445"/>
      <c r="FK117" s="445"/>
      <c r="FL117" s="445"/>
      <c r="FM117" s="448"/>
      <c r="FN117" s="445"/>
      <c r="FO117" s="445"/>
      <c r="FP117" s="445"/>
      <c r="HA117" s="162"/>
      <c r="HB117" s="199">
        <f>リスト!C109</f>
        <v>0</v>
      </c>
      <c r="HC117" s="111" t="str">
        <f>IF(リスト!D109="","",リスト!D109)</f>
        <v/>
      </c>
      <c r="HD117" s="111" t="str">
        <f>IF(リスト!F109="","",リスト!F109)</f>
        <v/>
      </c>
      <c r="HE117" s="111" t="str">
        <f>IF(リスト!E109="","",リスト!E109)</f>
        <v/>
      </c>
      <c r="HF117" s="202" t="str">
        <f>IF(リスト!G109="","",リスト!G109)</f>
        <v/>
      </c>
      <c r="HG117" s="77" t="str">
        <f>IF(リスト!H116="","",リスト!H116)</f>
        <v/>
      </c>
      <c r="HH117" s="77" t="str">
        <f>IF(リスト!I116="","",リスト!I116)</f>
        <v/>
      </c>
      <c r="HI117" s="77" t="str">
        <f>IF(リスト!J116="","",リスト!J116)</f>
        <v/>
      </c>
      <c r="HJ117" s="77" t="str">
        <f>IF(リスト!K116="","",リスト!K116)</f>
        <v/>
      </c>
      <c r="HK117" s="77" t="str">
        <f>IF(リスト!L116="","",リスト!L116)</f>
        <v/>
      </c>
      <c r="HL117" s="77" t="str">
        <f>IF(リスト!M116="","",リスト!M116)</f>
        <v/>
      </c>
      <c r="HM117" s="77" t="str">
        <f>IF(リスト!N116="","",リスト!N116)</f>
        <v/>
      </c>
      <c r="HN117" s="77" t="str">
        <f>IF(リスト!O116="","",リスト!O116)</f>
        <v/>
      </c>
      <c r="HO117" s="460" t="str">
        <f>IF(リスト!P116="","",リスト!P116)</f>
        <v/>
      </c>
    </row>
    <row r="118" spans="2:223" ht="24.75" customHeight="1" x14ac:dyDescent="0.2">
      <c r="HA118" s="162"/>
      <c r="HB118" s="199">
        <f>リスト!C110</f>
        <v>0</v>
      </c>
      <c r="HC118" s="111" t="str">
        <f>IF(リスト!D110="","",リスト!D110)</f>
        <v/>
      </c>
      <c r="HD118" s="111" t="str">
        <f>IF(リスト!F110="","",リスト!F110)</f>
        <v/>
      </c>
      <c r="HE118" s="111" t="str">
        <f>IF(リスト!E110="","",リスト!E110)</f>
        <v/>
      </c>
      <c r="HF118" s="202" t="str">
        <f>IF(リスト!G110="","",リスト!G110)</f>
        <v/>
      </c>
      <c r="HG118" s="77" t="str">
        <f>IF(リスト!H117="","",リスト!H117)</f>
        <v/>
      </c>
      <c r="HH118" s="77" t="str">
        <f>IF(リスト!I117="","",リスト!I117)</f>
        <v/>
      </c>
      <c r="HI118" s="77" t="str">
        <f>IF(リスト!J117="","",リスト!J117)</f>
        <v/>
      </c>
      <c r="HJ118" s="77" t="str">
        <f>IF(リスト!K117="","",リスト!K117)</f>
        <v/>
      </c>
      <c r="HK118" s="77" t="str">
        <f>IF(リスト!L117="","",リスト!L117)</f>
        <v/>
      </c>
      <c r="HL118" s="77" t="str">
        <f>IF(リスト!M117="","",リスト!M117)</f>
        <v/>
      </c>
      <c r="HM118" s="77" t="str">
        <f>IF(リスト!N117="","",リスト!N117)</f>
        <v/>
      </c>
      <c r="HN118" s="77" t="str">
        <f>IF(リスト!O117="","",リスト!O117)</f>
        <v/>
      </c>
      <c r="HO118" s="460" t="str">
        <f>IF(リスト!P117="","",リスト!P117)</f>
        <v/>
      </c>
    </row>
    <row r="119" spans="2:223" ht="24.75" customHeight="1" x14ac:dyDescent="0.2">
      <c r="HA119" s="162"/>
      <c r="HB119" s="199">
        <f>リスト!C115</f>
        <v>0</v>
      </c>
      <c r="HC119" s="111" t="str">
        <f>IF(リスト!D115="","",リスト!D115)</f>
        <v/>
      </c>
      <c r="HD119" s="111" t="str">
        <f>IF(リスト!F115="","",リスト!F115)</f>
        <v/>
      </c>
      <c r="HE119" s="111" t="str">
        <f>IF(リスト!E115="","",リスト!E115)</f>
        <v/>
      </c>
      <c r="HF119" s="202" t="str">
        <f>IF(リスト!G115="","",リスト!G115)</f>
        <v/>
      </c>
      <c r="HG119" s="77" t="str">
        <f>IF(リスト!H118="","",リスト!H118)</f>
        <v/>
      </c>
      <c r="HH119" s="77" t="str">
        <f>IF(リスト!I118="","",リスト!I118)</f>
        <v/>
      </c>
      <c r="HI119" s="77" t="str">
        <f>IF(リスト!J118="","",リスト!J118)</f>
        <v/>
      </c>
      <c r="HJ119" s="77" t="str">
        <f>IF(リスト!K118="","",リスト!K118)</f>
        <v/>
      </c>
      <c r="HK119" s="77" t="str">
        <f>IF(リスト!L118="","",リスト!L118)</f>
        <v/>
      </c>
      <c r="HL119" s="77" t="str">
        <f>IF(リスト!M118="","",リスト!M118)</f>
        <v/>
      </c>
      <c r="HM119" s="77" t="str">
        <f>IF(リスト!N118="","",リスト!N118)</f>
        <v/>
      </c>
      <c r="HN119" s="77" t="str">
        <f>IF(リスト!O118="","",リスト!O118)</f>
        <v/>
      </c>
      <c r="HO119" s="460" t="str">
        <f>IF(リスト!P118="","",リスト!P118)</f>
        <v/>
      </c>
    </row>
    <row r="120" spans="2:223" ht="24.75" customHeight="1" x14ac:dyDescent="0.2">
      <c r="HA120" s="162"/>
      <c r="HB120" s="199">
        <f>リスト!C116</f>
        <v>0</v>
      </c>
      <c r="HC120" s="111" t="str">
        <f>IF(リスト!D116="","",リスト!D116)</f>
        <v/>
      </c>
      <c r="HD120" s="111" t="str">
        <f>IF(リスト!F116="","",リスト!F116)</f>
        <v/>
      </c>
      <c r="HE120" s="111" t="str">
        <f>IF(リスト!E116="","",リスト!E116)</f>
        <v/>
      </c>
      <c r="HF120" s="202" t="str">
        <f>IF(リスト!G116="","",リスト!G116)</f>
        <v/>
      </c>
      <c r="HG120" s="77" t="str">
        <f>IF(リスト!H119="","",リスト!H119)</f>
        <v/>
      </c>
      <c r="HH120" s="77" t="str">
        <f>IF(リスト!I119="","",リスト!I119)</f>
        <v/>
      </c>
      <c r="HI120" s="77" t="str">
        <f>IF(リスト!J119="","",リスト!J119)</f>
        <v/>
      </c>
      <c r="HJ120" s="77" t="str">
        <f>IF(リスト!K119="","",リスト!K119)</f>
        <v/>
      </c>
      <c r="HK120" s="77" t="str">
        <f>IF(リスト!L119="","",リスト!L119)</f>
        <v/>
      </c>
      <c r="HL120" s="77" t="str">
        <f>IF(リスト!M119="","",リスト!M119)</f>
        <v/>
      </c>
      <c r="HM120" s="77" t="str">
        <f>IF(リスト!N119="","",リスト!N119)</f>
        <v/>
      </c>
      <c r="HN120" s="77" t="str">
        <f>IF(リスト!O119="","",リスト!O119)</f>
        <v/>
      </c>
      <c r="HO120" s="460" t="str">
        <f>IF(リスト!P119="","",リスト!P119)</f>
        <v/>
      </c>
    </row>
    <row r="121" spans="2:223" ht="24.75" customHeight="1" x14ac:dyDescent="0.2">
      <c r="HA121" s="162"/>
      <c r="HB121" s="199">
        <f>リスト!C117</f>
        <v>0</v>
      </c>
      <c r="HC121" s="111" t="str">
        <f>IF(リスト!D117="","",リスト!D117)</f>
        <v/>
      </c>
      <c r="HD121" s="111" t="str">
        <f>IF(リスト!F117="","",リスト!F117)</f>
        <v/>
      </c>
      <c r="HE121" s="111" t="str">
        <f>IF(リスト!E117="","",リスト!E117)</f>
        <v/>
      </c>
      <c r="HF121" s="202" t="str">
        <f>IF(リスト!G117="","",リスト!G117)</f>
        <v/>
      </c>
      <c r="HG121" s="77" t="str">
        <f>IF(リスト!H120="","",リスト!H120)</f>
        <v/>
      </c>
      <c r="HH121" s="77" t="str">
        <f>IF(リスト!I120="","",リスト!I120)</f>
        <v/>
      </c>
      <c r="HI121" s="77" t="str">
        <f>IF(リスト!J120="","",リスト!J120)</f>
        <v/>
      </c>
      <c r="HJ121" s="77" t="str">
        <f>IF(リスト!K120="","",リスト!K120)</f>
        <v/>
      </c>
      <c r="HK121" s="77" t="str">
        <f>IF(リスト!L120="","",リスト!L120)</f>
        <v/>
      </c>
      <c r="HL121" s="77" t="str">
        <f>IF(リスト!M120="","",リスト!M120)</f>
        <v/>
      </c>
      <c r="HM121" s="77" t="str">
        <f>IF(リスト!N120="","",リスト!N120)</f>
        <v/>
      </c>
      <c r="HN121" s="77" t="str">
        <f>IF(リスト!O120="","",リスト!O120)</f>
        <v/>
      </c>
      <c r="HO121" s="460" t="str">
        <f>IF(リスト!P120="","",リスト!P120)</f>
        <v/>
      </c>
    </row>
    <row r="122" spans="2:223" ht="24.75" customHeight="1" x14ac:dyDescent="0.2">
      <c r="HA122" s="162"/>
      <c r="HB122" s="199">
        <f>リスト!C118</f>
        <v>0</v>
      </c>
      <c r="HC122" s="111" t="str">
        <f>IF(リスト!D118="","",リスト!D118)</f>
        <v/>
      </c>
      <c r="HD122" s="111" t="str">
        <f>IF(リスト!F118="","",リスト!F118)</f>
        <v/>
      </c>
      <c r="HE122" s="111" t="str">
        <f>IF(リスト!E118="","",リスト!E118)</f>
        <v/>
      </c>
      <c r="HF122" s="202" t="str">
        <f>IF(リスト!G118="","",リスト!G118)</f>
        <v/>
      </c>
      <c r="HG122" s="77" t="str">
        <f>IF(リスト!H121="","",リスト!H121)</f>
        <v/>
      </c>
      <c r="HH122" s="77" t="str">
        <f>IF(リスト!I121="","",リスト!I121)</f>
        <v/>
      </c>
      <c r="HI122" s="77" t="str">
        <f>IF(リスト!J121="","",リスト!J121)</f>
        <v/>
      </c>
      <c r="HJ122" s="77" t="str">
        <f>IF(リスト!K121="","",リスト!K121)</f>
        <v/>
      </c>
      <c r="HK122" s="77" t="str">
        <f>IF(リスト!L121="","",リスト!L121)</f>
        <v/>
      </c>
      <c r="HL122" s="77" t="str">
        <f>IF(リスト!M121="","",リスト!M121)</f>
        <v/>
      </c>
      <c r="HM122" s="77" t="str">
        <f>IF(リスト!N121="","",リスト!N121)</f>
        <v/>
      </c>
      <c r="HN122" s="77" t="str">
        <f>IF(リスト!O121="","",リスト!O121)</f>
        <v/>
      </c>
      <c r="HO122" s="460" t="str">
        <f>IF(リスト!P121="","",リスト!P121)</f>
        <v/>
      </c>
    </row>
    <row r="123" spans="2:223" ht="24.75" customHeight="1" x14ac:dyDescent="0.2">
      <c r="HA123" s="162"/>
      <c r="HB123" s="199">
        <f>リスト!C119</f>
        <v>0</v>
      </c>
      <c r="HC123" s="111" t="str">
        <f>IF(リスト!D119="","",リスト!D119)</f>
        <v/>
      </c>
      <c r="HD123" s="111" t="str">
        <f>IF(リスト!F119="","",リスト!F119)</f>
        <v/>
      </c>
      <c r="HE123" s="111" t="str">
        <f>IF(リスト!E119="","",リスト!E119)</f>
        <v/>
      </c>
      <c r="HF123" s="202" t="str">
        <f>IF(リスト!G119="","",リスト!G119)</f>
        <v/>
      </c>
      <c r="HG123" s="77" t="str">
        <f>IF(リスト!H122="","",リスト!H122)</f>
        <v/>
      </c>
      <c r="HH123" s="77" t="str">
        <f>IF(リスト!I122="","",リスト!I122)</f>
        <v/>
      </c>
      <c r="HI123" s="77" t="str">
        <f>IF(リスト!J122="","",リスト!J122)</f>
        <v/>
      </c>
      <c r="HJ123" s="77" t="str">
        <f>IF(リスト!K122="","",リスト!K122)</f>
        <v/>
      </c>
      <c r="HK123" s="77" t="str">
        <f>IF(リスト!L122="","",リスト!L122)</f>
        <v/>
      </c>
      <c r="HL123" s="77" t="str">
        <f>IF(リスト!M122="","",リスト!M122)</f>
        <v/>
      </c>
      <c r="HM123" s="77" t="str">
        <f>IF(リスト!N122="","",リスト!N122)</f>
        <v/>
      </c>
      <c r="HN123" s="77" t="str">
        <f>IF(リスト!O122="","",リスト!O122)</f>
        <v/>
      </c>
      <c r="HO123" s="460" t="str">
        <f>IF(リスト!P122="","",リスト!P122)</f>
        <v/>
      </c>
    </row>
    <row r="124" spans="2:223" ht="24.75" customHeight="1" x14ac:dyDescent="0.2">
      <c r="HA124" s="162"/>
      <c r="HB124" s="199">
        <f>リスト!C120</f>
        <v>0</v>
      </c>
      <c r="HC124" s="111" t="str">
        <f>IF(リスト!D120="","",リスト!D120)</f>
        <v/>
      </c>
      <c r="HD124" s="111" t="str">
        <f>IF(リスト!F120="","",リスト!F120)</f>
        <v/>
      </c>
      <c r="HE124" s="111" t="str">
        <f>IF(リスト!E120="","",リスト!E120)</f>
        <v/>
      </c>
      <c r="HF124" s="202" t="str">
        <f>IF(リスト!G120="","",リスト!G120)</f>
        <v/>
      </c>
      <c r="HG124" s="77" t="str">
        <f>IF(リスト!H123="","",リスト!H123)</f>
        <v/>
      </c>
      <c r="HH124" s="77" t="str">
        <f>IF(リスト!I123="","",リスト!I123)</f>
        <v/>
      </c>
      <c r="HI124" s="77" t="str">
        <f>IF(リスト!J123="","",リスト!J123)</f>
        <v/>
      </c>
      <c r="HJ124" s="77" t="str">
        <f>IF(リスト!K123="","",リスト!K123)</f>
        <v/>
      </c>
      <c r="HK124" s="77" t="str">
        <f>IF(リスト!L123="","",リスト!L123)</f>
        <v/>
      </c>
      <c r="HL124" s="77" t="str">
        <f>IF(リスト!M123="","",リスト!M123)</f>
        <v/>
      </c>
      <c r="HM124" s="77" t="str">
        <f>IF(リスト!N123="","",リスト!N123)</f>
        <v/>
      </c>
      <c r="HN124" s="77" t="str">
        <f>IF(リスト!O123="","",リスト!O123)</f>
        <v/>
      </c>
      <c r="HO124" s="460" t="str">
        <f>IF(リスト!P123="","",リスト!P123)</f>
        <v/>
      </c>
    </row>
    <row r="125" spans="2:223" ht="24.75" customHeight="1" x14ac:dyDescent="0.2">
      <c r="HA125" s="162"/>
      <c r="HB125" s="199">
        <f>リスト!C121</f>
        <v>0</v>
      </c>
      <c r="HC125" s="111" t="str">
        <f>IF(リスト!D121="","",リスト!D121)</f>
        <v/>
      </c>
      <c r="HD125" s="111" t="str">
        <f>IF(リスト!F121="","",リスト!F121)</f>
        <v/>
      </c>
      <c r="HE125" s="111" t="str">
        <f>IF(リスト!E121="","",リスト!E121)</f>
        <v/>
      </c>
      <c r="HF125" s="202" t="str">
        <f>IF(リスト!G121="","",リスト!G121)</f>
        <v/>
      </c>
      <c r="HG125" s="77" t="str">
        <f>IF(リスト!H124="","",リスト!H124)</f>
        <v/>
      </c>
      <c r="HH125" s="77" t="str">
        <f>IF(リスト!I124="","",リスト!I124)</f>
        <v/>
      </c>
      <c r="HI125" s="77" t="str">
        <f>IF(リスト!J124="","",リスト!J124)</f>
        <v/>
      </c>
      <c r="HJ125" s="77" t="str">
        <f>IF(リスト!K124="","",リスト!K124)</f>
        <v/>
      </c>
      <c r="HK125" s="77" t="str">
        <f>IF(リスト!L124="","",リスト!L124)</f>
        <v/>
      </c>
      <c r="HL125" s="77" t="str">
        <f>IF(リスト!M124="","",リスト!M124)</f>
        <v/>
      </c>
      <c r="HM125" s="77" t="str">
        <f>IF(リスト!N124="","",リスト!N124)</f>
        <v/>
      </c>
      <c r="HN125" s="77" t="str">
        <f>IF(リスト!O124="","",リスト!O124)</f>
        <v/>
      </c>
      <c r="HO125" s="460" t="str">
        <f>IF(リスト!P124="","",リスト!P124)</f>
        <v/>
      </c>
    </row>
    <row r="126" spans="2:223" ht="24.75" customHeight="1" x14ac:dyDescent="0.2">
      <c r="HA126" s="162"/>
      <c r="HB126" s="199">
        <f>リスト!C122</f>
        <v>0</v>
      </c>
      <c r="HC126" s="111" t="str">
        <f>IF(リスト!D122="","",リスト!D122)</f>
        <v/>
      </c>
      <c r="HD126" s="111" t="str">
        <f>IF(リスト!F122="","",リスト!F122)</f>
        <v/>
      </c>
      <c r="HE126" s="111" t="str">
        <f>IF(リスト!E122="","",リスト!E122)</f>
        <v/>
      </c>
      <c r="HF126" s="202" t="str">
        <f>IF(リスト!G122="","",リスト!G122)</f>
        <v/>
      </c>
      <c r="HG126" s="77" t="str">
        <f>IF(リスト!H125="","",リスト!H125)</f>
        <v/>
      </c>
      <c r="HH126" s="77" t="str">
        <f>IF(リスト!I125="","",リスト!I125)</f>
        <v/>
      </c>
      <c r="HI126" s="77" t="str">
        <f>IF(リスト!J125="","",リスト!J125)</f>
        <v/>
      </c>
      <c r="HJ126" s="77" t="str">
        <f>IF(リスト!K125="","",リスト!K125)</f>
        <v/>
      </c>
      <c r="HK126" s="77" t="str">
        <f>IF(リスト!L125="","",リスト!L125)</f>
        <v/>
      </c>
      <c r="HL126" s="77" t="str">
        <f>IF(リスト!M125="","",リスト!M125)</f>
        <v/>
      </c>
      <c r="HM126" s="77" t="str">
        <f>IF(リスト!N125="","",リスト!N125)</f>
        <v/>
      </c>
      <c r="HN126" s="77" t="str">
        <f>IF(リスト!O125="","",リスト!O125)</f>
        <v/>
      </c>
      <c r="HO126" s="460" t="str">
        <f>IF(リスト!P125="","",リスト!P125)</f>
        <v/>
      </c>
    </row>
    <row r="127" spans="2:223" ht="24.75" customHeight="1" x14ac:dyDescent="0.2">
      <c r="HA127" s="162"/>
      <c r="HB127" s="199">
        <f>リスト!C123</f>
        <v>0</v>
      </c>
      <c r="HC127" s="111" t="str">
        <f>IF(リスト!D123="","",リスト!D123)</f>
        <v/>
      </c>
      <c r="HD127" s="111" t="str">
        <f>IF(リスト!F123="","",リスト!F123)</f>
        <v/>
      </c>
      <c r="HE127" s="111" t="str">
        <f>IF(リスト!E123="","",リスト!E123)</f>
        <v/>
      </c>
      <c r="HF127" s="202" t="str">
        <f>IF(リスト!G123="","",リスト!G123)</f>
        <v/>
      </c>
      <c r="HG127" s="77" t="str">
        <f>IF(リスト!H126="","",リスト!H126)</f>
        <v/>
      </c>
      <c r="HH127" s="77" t="str">
        <f>IF(リスト!I126="","",リスト!I126)</f>
        <v/>
      </c>
      <c r="HI127" s="77" t="str">
        <f>IF(リスト!J126="","",リスト!J126)</f>
        <v/>
      </c>
      <c r="HJ127" s="77" t="str">
        <f>IF(リスト!K126="","",リスト!K126)</f>
        <v/>
      </c>
      <c r="HK127" s="77" t="str">
        <f>IF(リスト!L126="","",リスト!L126)</f>
        <v/>
      </c>
      <c r="HL127" s="77" t="str">
        <f>IF(リスト!M126="","",リスト!M126)</f>
        <v/>
      </c>
      <c r="HM127" s="77" t="str">
        <f>IF(リスト!N126="","",リスト!N126)</f>
        <v/>
      </c>
      <c r="HN127" s="77" t="str">
        <f>IF(リスト!O126="","",リスト!O126)</f>
        <v/>
      </c>
      <c r="HO127" s="460" t="str">
        <f>IF(リスト!P126="","",リスト!P126)</f>
        <v/>
      </c>
    </row>
    <row r="128" spans="2:223" ht="24.75" customHeight="1" x14ac:dyDescent="0.2">
      <c r="HA128" s="162"/>
      <c r="HB128" s="199">
        <f>リスト!C124</f>
        <v>0</v>
      </c>
      <c r="HC128" s="111" t="str">
        <f>IF(リスト!D124="","",リスト!D124)</f>
        <v/>
      </c>
      <c r="HD128" s="111" t="str">
        <f>IF(リスト!F124="","",リスト!F124)</f>
        <v/>
      </c>
      <c r="HE128" s="111" t="str">
        <f>IF(リスト!E124="","",リスト!E124)</f>
        <v/>
      </c>
      <c r="HF128" s="202" t="str">
        <f>IF(リスト!G124="","",リスト!G124)</f>
        <v/>
      </c>
      <c r="HG128" s="77" t="str">
        <f>IF(リスト!H127="","",リスト!H127)</f>
        <v/>
      </c>
      <c r="HH128" s="77" t="str">
        <f>IF(リスト!I127="","",リスト!I127)</f>
        <v/>
      </c>
      <c r="HI128" s="77" t="str">
        <f>IF(リスト!J127="","",リスト!J127)</f>
        <v/>
      </c>
      <c r="HJ128" s="77" t="str">
        <f>IF(リスト!K127="","",リスト!K127)</f>
        <v/>
      </c>
      <c r="HK128" s="77" t="str">
        <f>IF(リスト!L127="","",リスト!L127)</f>
        <v/>
      </c>
      <c r="HL128" s="77" t="str">
        <f>IF(リスト!M127="","",リスト!M127)</f>
        <v/>
      </c>
      <c r="HM128" s="77" t="str">
        <f>IF(リスト!N127="","",リスト!N127)</f>
        <v/>
      </c>
      <c r="HN128" s="77" t="str">
        <f>IF(リスト!O127="","",リスト!O127)</f>
        <v/>
      </c>
      <c r="HO128" s="460" t="str">
        <f>IF(リスト!P127="","",リスト!P127)</f>
        <v/>
      </c>
    </row>
    <row r="129" spans="209:223" ht="24.75" customHeight="1" x14ac:dyDescent="0.2">
      <c r="HA129" s="162"/>
      <c r="HB129" s="199">
        <f>リスト!C125</f>
        <v>0</v>
      </c>
      <c r="HC129" s="111" t="str">
        <f>IF(リスト!D125="","",リスト!D125)</f>
        <v/>
      </c>
      <c r="HD129" s="111" t="str">
        <f>IF(リスト!F125="","",リスト!F125)</f>
        <v/>
      </c>
      <c r="HE129" s="111" t="str">
        <f>IF(リスト!E125="","",リスト!E125)</f>
        <v/>
      </c>
      <c r="HF129" s="202" t="str">
        <f>IF(リスト!G125="","",リスト!G125)</f>
        <v/>
      </c>
      <c r="HG129" s="77" t="str">
        <f>IF(リスト!H128="","",リスト!H128)</f>
        <v/>
      </c>
      <c r="HH129" s="77" t="str">
        <f>IF(リスト!I128="","",リスト!I128)</f>
        <v/>
      </c>
      <c r="HI129" s="77" t="str">
        <f>IF(リスト!J128="","",リスト!J128)</f>
        <v/>
      </c>
      <c r="HJ129" s="77" t="str">
        <f>IF(リスト!K128="","",リスト!K128)</f>
        <v/>
      </c>
      <c r="HK129" s="77" t="str">
        <f>IF(リスト!L128="","",リスト!L128)</f>
        <v/>
      </c>
      <c r="HL129" s="77" t="str">
        <f>IF(リスト!M128="","",リスト!M128)</f>
        <v/>
      </c>
      <c r="HM129" s="77" t="str">
        <f>IF(リスト!N128="","",リスト!N128)</f>
        <v/>
      </c>
      <c r="HN129" s="77" t="str">
        <f>IF(リスト!O128="","",リスト!O128)</f>
        <v/>
      </c>
      <c r="HO129" s="460" t="str">
        <f>IF(リスト!P128="","",リスト!P128)</f>
        <v/>
      </c>
    </row>
    <row r="130" spans="209:223" ht="24.75" customHeight="1" x14ac:dyDescent="0.2">
      <c r="HA130" s="162"/>
      <c r="HB130" s="199">
        <f>リスト!C126</f>
        <v>0</v>
      </c>
      <c r="HC130" s="111" t="str">
        <f>IF(リスト!D126="","",リスト!D126)</f>
        <v/>
      </c>
      <c r="HD130" s="111" t="str">
        <f>IF(リスト!F126="","",リスト!F126)</f>
        <v/>
      </c>
      <c r="HE130" s="111" t="str">
        <f>IF(リスト!E126="","",リスト!E126)</f>
        <v/>
      </c>
      <c r="HF130" s="202" t="str">
        <f>IF(リスト!G126="","",リスト!G126)</f>
        <v/>
      </c>
      <c r="HG130" s="77" t="str">
        <f>IF(リスト!H129="","",リスト!H129)</f>
        <v/>
      </c>
      <c r="HH130" s="77" t="str">
        <f>IF(リスト!I129="","",リスト!I129)</f>
        <v/>
      </c>
      <c r="HI130" s="77" t="str">
        <f>IF(リスト!J129="","",リスト!J129)</f>
        <v/>
      </c>
      <c r="HJ130" s="77" t="str">
        <f>IF(リスト!K129="","",リスト!K129)</f>
        <v/>
      </c>
      <c r="HK130" s="77" t="str">
        <f>IF(リスト!L129="","",リスト!L129)</f>
        <v/>
      </c>
      <c r="HL130" s="77" t="str">
        <f>IF(リスト!M129="","",リスト!M129)</f>
        <v/>
      </c>
      <c r="HM130" s="77" t="str">
        <f>IF(リスト!N129="","",リスト!N129)</f>
        <v/>
      </c>
      <c r="HN130" s="77" t="str">
        <f>IF(リスト!O129="","",リスト!O129)</f>
        <v/>
      </c>
      <c r="HO130" s="460" t="str">
        <f>IF(リスト!P129="","",リスト!P129)</f>
        <v/>
      </c>
    </row>
    <row r="131" spans="209:223" ht="24.75" customHeight="1" x14ac:dyDescent="0.2">
      <c r="HA131" s="162"/>
      <c r="HB131" s="199">
        <f>リスト!C127</f>
        <v>0</v>
      </c>
      <c r="HC131" s="111" t="str">
        <f>IF(リスト!D127="","",リスト!D127)</f>
        <v/>
      </c>
      <c r="HD131" s="111" t="str">
        <f>IF(リスト!F127="","",リスト!F127)</f>
        <v/>
      </c>
      <c r="HE131" s="111" t="str">
        <f>IF(リスト!E127="","",リスト!E127)</f>
        <v/>
      </c>
      <c r="HF131" s="202" t="str">
        <f>IF(リスト!G127="","",リスト!G127)</f>
        <v/>
      </c>
      <c r="HG131" s="77" t="str">
        <f>IF(リスト!H130="","",リスト!H130)</f>
        <v/>
      </c>
      <c r="HH131" s="77" t="str">
        <f>IF(リスト!I130="","",リスト!I130)</f>
        <v/>
      </c>
      <c r="HI131" s="77" t="str">
        <f>IF(リスト!J130="","",リスト!J130)</f>
        <v/>
      </c>
      <c r="HJ131" s="77" t="str">
        <f>IF(リスト!K130="","",リスト!K130)</f>
        <v/>
      </c>
      <c r="HK131" s="77" t="str">
        <f>IF(リスト!L130="","",リスト!L130)</f>
        <v/>
      </c>
      <c r="HL131" s="77" t="str">
        <f>IF(リスト!M130="","",リスト!M130)</f>
        <v/>
      </c>
      <c r="HM131" s="77" t="str">
        <f>IF(リスト!N130="","",リスト!N130)</f>
        <v/>
      </c>
      <c r="HN131" s="77" t="str">
        <f>IF(リスト!O130="","",リスト!O130)</f>
        <v/>
      </c>
      <c r="HO131" s="460" t="str">
        <f>IF(リスト!P130="","",リスト!P130)</f>
        <v/>
      </c>
    </row>
    <row r="132" spans="209:223" ht="24.75" customHeight="1" x14ac:dyDescent="0.2">
      <c r="HA132" s="162"/>
      <c r="HB132" s="199">
        <f>リスト!C128</f>
        <v>0</v>
      </c>
      <c r="HC132" s="111" t="str">
        <f>IF(リスト!D128="","",リスト!D128)</f>
        <v/>
      </c>
      <c r="HD132" s="111" t="str">
        <f>IF(リスト!F128="","",リスト!F128)</f>
        <v/>
      </c>
      <c r="HE132" s="111" t="str">
        <f>IF(リスト!E128="","",リスト!E128)</f>
        <v/>
      </c>
      <c r="HF132" s="202" t="str">
        <f>IF(リスト!G128="","",リスト!G128)</f>
        <v/>
      </c>
      <c r="HG132" s="77" t="str">
        <f>IF(リスト!H131="","",リスト!H131)</f>
        <v/>
      </c>
      <c r="HH132" s="77" t="str">
        <f>IF(リスト!I131="","",リスト!I131)</f>
        <v/>
      </c>
      <c r="HI132" s="77" t="str">
        <f>IF(リスト!J131="","",リスト!J131)</f>
        <v/>
      </c>
      <c r="HJ132" s="77" t="str">
        <f>IF(リスト!K131="","",リスト!K131)</f>
        <v/>
      </c>
      <c r="HK132" s="77" t="str">
        <f>IF(リスト!L131="","",リスト!L131)</f>
        <v/>
      </c>
      <c r="HL132" s="77" t="str">
        <f>IF(リスト!M131="","",リスト!M131)</f>
        <v/>
      </c>
      <c r="HM132" s="77" t="str">
        <f>IF(リスト!N131="","",リスト!N131)</f>
        <v/>
      </c>
      <c r="HN132" s="77" t="str">
        <f>IF(リスト!O131="","",リスト!O131)</f>
        <v/>
      </c>
      <c r="HO132" s="460" t="str">
        <f>IF(リスト!P131="","",リスト!P131)</f>
        <v/>
      </c>
    </row>
    <row r="133" spans="209:223" ht="24.75" customHeight="1" x14ac:dyDescent="0.2">
      <c r="HA133" s="162"/>
      <c r="HB133" s="199">
        <f>リスト!C129</f>
        <v>0</v>
      </c>
      <c r="HC133" s="111" t="str">
        <f>IF(リスト!D129="","",リスト!D129)</f>
        <v/>
      </c>
      <c r="HD133" s="111" t="str">
        <f>IF(リスト!F129="","",リスト!F129)</f>
        <v/>
      </c>
      <c r="HE133" s="111" t="str">
        <f>IF(リスト!E129="","",リスト!E129)</f>
        <v/>
      </c>
      <c r="HF133" s="202" t="str">
        <f>IF(リスト!G129="","",リスト!G129)</f>
        <v/>
      </c>
      <c r="HG133" s="77" t="str">
        <f>IF(リスト!H132="","",リスト!H132)</f>
        <v/>
      </c>
      <c r="HH133" s="77" t="str">
        <f>IF(リスト!I132="","",リスト!I132)</f>
        <v/>
      </c>
      <c r="HI133" s="77" t="str">
        <f>IF(リスト!J132="","",リスト!J132)</f>
        <v/>
      </c>
      <c r="HJ133" s="77" t="str">
        <f>IF(リスト!K132="","",リスト!K132)</f>
        <v/>
      </c>
      <c r="HK133" s="77" t="str">
        <f>IF(リスト!L132="","",リスト!L132)</f>
        <v/>
      </c>
      <c r="HL133" s="77" t="str">
        <f>IF(リスト!M132="","",リスト!M132)</f>
        <v/>
      </c>
      <c r="HM133" s="77" t="str">
        <f>IF(リスト!N132="","",リスト!N132)</f>
        <v/>
      </c>
      <c r="HN133" s="77" t="str">
        <f>IF(リスト!O132="","",リスト!O132)</f>
        <v/>
      </c>
      <c r="HO133" s="460" t="str">
        <f>IF(リスト!P132="","",リスト!P132)</f>
        <v/>
      </c>
    </row>
    <row r="134" spans="209:223" ht="24.75" customHeight="1" x14ac:dyDescent="0.2">
      <c r="HA134" s="162"/>
      <c r="HB134" s="199">
        <f>リスト!C130</f>
        <v>0</v>
      </c>
      <c r="HC134" s="111" t="str">
        <f>IF(リスト!D130="","",リスト!D130)</f>
        <v/>
      </c>
      <c r="HD134" s="111" t="str">
        <f>IF(リスト!F130="","",リスト!F130)</f>
        <v/>
      </c>
      <c r="HE134" s="111" t="str">
        <f>IF(リスト!E130="","",リスト!E130)</f>
        <v/>
      </c>
      <c r="HF134" s="202" t="str">
        <f>IF(リスト!G130="","",リスト!G130)</f>
        <v/>
      </c>
      <c r="HG134" s="77" t="str">
        <f>IF(リスト!H133="","",リスト!H133)</f>
        <v/>
      </c>
      <c r="HH134" s="77" t="str">
        <f>IF(リスト!I133="","",リスト!I133)</f>
        <v/>
      </c>
      <c r="HI134" s="77" t="str">
        <f>IF(リスト!J133="","",リスト!J133)</f>
        <v/>
      </c>
      <c r="HJ134" s="77" t="str">
        <f>IF(リスト!K133="","",リスト!K133)</f>
        <v/>
      </c>
      <c r="HK134" s="77" t="str">
        <f>IF(リスト!L133="","",リスト!L133)</f>
        <v/>
      </c>
      <c r="HL134" s="77" t="str">
        <f>IF(リスト!M133="","",リスト!M133)</f>
        <v/>
      </c>
      <c r="HM134" s="77" t="str">
        <f>IF(リスト!N133="","",リスト!N133)</f>
        <v/>
      </c>
      <c r="HN134" s="77" t="str">
        <f>IF(リスト!O133="","",リスト!O133)</f>
        <v/>
      </c>
      <c r="HO134" s="460" t="str">
        <f>IF(リスト!P133="","",リスト!P133)</f>
        <v/>
      </c>
    </row>
    <row r="135" spans="209:223" ht="24.75" customHeight="1" x14ac:dyDescent="0.2">
      <c r="HA135" s="162"/>
      <c r="HB135" s="199">
        <f>リスト!C131</f>
        <v>0</v>
      </c>
      <c r="HC135" s="111" t="str">
        <f>IF(リスト!D131="","",リスト!D131)</f>
        <v/>
      </c>
      <c r="HD135" s="111" t="str">
        <f>IF(リスト!F131="","",リスト!F131)</f>
        <v/>
      </c>
      <c r="HE135" s="111" t="str">
        <f>IF(リスト!E131="","",リスト!E131)</f>
        <v/>
      </c>
      <c r="HF135" s="202" t="str">
        <f>IF(リスト!G131="","",リスト!G131)</f>
        <v/>
      </c>
      <c r="HG135" s="77" t="str">
        <f>IF(リスト!H134="","",リスト!H134)</f>
        <v/>
      </c>
      <c r="HH135" s="77" t="str">
        <f>IF(リスト!I134="","",リスト!I134)</f>
        <v/>
      </c>
      <c r="HI135" s="77" t="str">
        <f>IF(リスト!J134="","",リスト!J134)</f>
        <v/>
      </c>
      <c r="HJ135" s="77" t="str">
        <f>IF(リスト!K134="","",リスト!K134)</f>
        <v/>
      </c>
      <c r="HK135" s="77" t="str">
        <f>IF(リスト!L134="","",リスト!L134)</f>
        <v/>
      </c>
      <c r="HL135" s="77" t="str">
        <f>IF(リスト!M134="","",リスト!M134)</f>
        <v/>
      </c>
      <c r="HM135" s="77" t="str">
        <f>IF(リスト!N134="","",リスト!N134)</f>
        <v/>
      </c>
      <c r="HN135" s="77" t="str">
        <f>IF(リスト!O134="","",リスト!O134)</f>
        <v/>
      </c>
      <c r="HO135" s="460" t="str">
        <f>IF(リスト!P134="","",リスト!P134)</f>
        <v/>
      </c>
    </row>
    <row r="136" spans="209:223" ht="24.75" customHeight="1" x14ac:dyDescent="0.2">
      <c r="HA136" s="162"/>
      <c r="HB136" s="199">
        <f>リスト!C132</f>
        <v>0</v>
      </c>
      <c r="HC136" s="111" t="str">
        <f>IF(リスト!D132="","",リスト!D132)</f>
        <v/>
      </c>
      <c r="HD136" s="111" t="str">
        <f>IF(リスト!F132="","",リスト!F132)</f>
        <v/>
      </c>
      <c r="HE136" s="111" t="str">
        <f>IF(リスト!E132="","",リスト!E132)</f>
        <v/>
      </c>
      <c r="HF136" s="202" t="str">
        <f>IF(リスト!G132="","",リスト!G132)</f>
        <v/>
      </c>
      <c r="HG136" s="77" t="str">
        <f>IF(リスト!H135="","",リスト!H135)</f>
        <v/>
      </c>
      <c r="HH136" s="77" t="str">
        <f>IF(リスト!I135="","",リスト!I135)</f>
        <v/>
      </c>
      <c r="HI136" s="77" t="str">
        <f>IF(リスト!J135="","",リスト!J135)</f>
        <v/>
      </c>
      <c r="HJ136" s="77" t="str">
        <f>IF(リスト!K135="","",リスト!K135)</f>
        <v/>
      </c>
      <c r="HK136" s="77" t="str">
        <f>IF(リスト!L135="","",リスト!L135)</f>
        <v/>
      </c>
      <c r="HL136" s="77" t="str">
        <f>IF(リスト!M135="","",リスト!M135)</f>
        <v/>
      </c>
      <c r="HM136" s="77" t="str">
        <f>IF(リスト!N135="","",リスト!N135)</f>
        <v/>
      </c>
      <c r="HN136" s="77" t="str">
        <f>IF(リスト!O135="","",リスト!O135)</f>
        <v/>
      </c>
      <c r="HO136" s="460" t="str">
        <f>IF(リスト!P135="","",リスト!P135)</f>
        <v/>
      </c>
    </row>
    <row r="137" spans="209:223" ht="24.75" customHeight="1" x14ac:dyDescent="0.2">
      <c r="HA137" s="162"/>
      <c r="HB137" s="199">
        <f>リスト!C133</f>
        <v>0</v>
      </c>
      <c r="HC137" s="111" t="str">
        <f>IF(リスト!D133="","",リスト!D133)</f>
        <v/>
      </c>
      <c r="HD137" s="111" t="str">
        <f>IF(リスト!F133="","",リスト!F133)</f>
        <v/>
      </c>
      <c r="HE137" s="111" t="str">
        <f>IF(リスト!E133="","",リスト!E133)</f>
        <v/>
      </c>
      <c r="HF137" s="202" t="str">
        <f>IF(リスト!G133="","",リスト!G133)</f>
        <v/>
      </c>
      <c r="HG137" s="77" t="str">
        <f>IF(リスト!H136="","",リスト!H136)</f>
        <v/>
      </c>
      <c r="HH137" s="77" t="str">
        <f>IF(リスト!I136="","",リスト!I136)</f>
        <v/>
      </c>
      <c r="HI137" s="77" t="str">
        <f>IF(リスト!J136="","",リスト!J136)</f>
        <v/>
      </c>
      <c r="HJ137" s="77" t="str">
        <f>IF(リスト!K136="","",リスト!K136)</f>
        <v/>
      </c>
      <c r="HK137" s="77" t="str">
        <f>IF(リスト!L136="","",リスト!L136)</f>
        <v/>
      </c>
      <c r="HL137" s="77" t="str">
        <f>IF(リスト!M136="","",リスト!M136)</f>
        <v/>
      </c>
      <c r="HM137" s="77" t="str">
        <f>IF(リスト!N136="","",リスト!N136)</f>
        <v/>
      </c>
      <c r="HN137" s="77" t="str">
        <f>IF(リスト!O136="","",リスト!O136)</f>
        <v/>
      </c>
      <c r="HO137" s="460" t="str">
        <f>IF(リスト!P136="","",リスト!P136)</f>
        <v/>
      </c>
    </row>
    <row r="138" spans="209:223" ht="24.75" customHeight="1" x14ac:dyDescent="0.15">
      <c r="HG138" s="77" t="str">
        <f>IF(リスト!H137="","",リスト!H137)</f>
        <v/>
      </c>
      <c r="HH138" s="77" t="str">
        <f>IF(リスト!I137="","",リスト!I137)</f>
        <v/>
      </c>
      <c r="HI138" s="77" t="str">
        <f>IF(リスト!J137="","",リスト!J137)</f>
        <v/>
      </c>
      <c r="HJ138" s="77" t="str">
        <f>IF(リスト!K137="","",リスト!K137)</f>
        <v/>
      </c>
      <c r="HK138" s="77" t="str">
        <f>IF(リスト!L137="","",リスト!L137)</f>
        <v/>
      </c>
      <c r="HL138" s="77" t="str">
        <f>IF(リスト!M137="","",リスト!M137)</f>
        <v/>
      </c>
      <c r="HM138" s="77" t="str">
        <f>IF(リスト!N137="","",リスト!N137)</f>
        <v/>
      </c>
      <c r="HN138" s="77" t="str">
        <f>IF(リスト!O137="","",リスト!O137)</f>
        <v/>
      </c>
      <c r="HO138" s="460" t="str">
        <f>IF(リスト!P137="","",リスト!P137)</f>
        <v/>
      </c>
    </row>
    <row r="139" spans="209:223" ht="24.75" customHeight="1" x14ac:dyDescent="0.15">
      <c r="HG139" s="77" t="str">
        <f>IF(リスト!H138="","",リスト!H138)</f>
        <v/>
      </c>
      <c r="HH139" s="77" t="str">
        <f>IF(リスト!I138="","",リスト!I138)</f>
        <v/>
      </c>
      <c r="HI139" s="77" t="str">
        <f>IF(リスト!J138="","",リスト!J138)</f>
        <v/>
      </c>
      <c r="HJ139" s="77" t="str">
        <f>IF(リスト!K138="","",リスト!K138)</f>
        <v/>
      </c>
      <c r="HK139" s="77" t="str">
        <f>IF(リスト!L138="","",リスト!L138)</f>
        <v/>
      </c>
      <c r="HL139" s="77" t="str">
        <f>IF(リスト!M138="","",リスト!M138)</f>
        <v/>
      </c>
      <c r="HM139" s="77" t="str">
        <f>IF(リスト!N138="","",リスト!N138)</f>
        <v/>
      </c>
      <c r="HN139" s="77" t="str">
        <f>IF(リスト!O138="","",リスト!O138)</f>
        <v/>
      </c>
      <c r="HO139" s="460" t="str">
        <f>IF(リスト!P138="","",リスト!P138)</f>
        <v/>
      </c>
    </row>
    <row r="140" spans="209:223" ht="24.75" customHeight="1" x14ac:dyDescent="0.15"/>
    <row r="141" spans="209:223" ht="24.75" customHeight="1" x14ac:dyDescent="0.15"/>
    <row r="142" spans="209:223" ht="24.75" customHeight="1" x14ac:dyDescent="0.15"/>
    <row r="143" spans="209:223" ht="24.75" customHeight="1" x14ac:dyDescent="0.15"/>
    <row r="144" spans="209:223" ht="24.75" customHeight="1" x14ac:dyDescent="0.15"/>
    <row r="145" ht="24.75" customHeight="1" x14ac:dyDescent="0.15"/>
    <row r="146" ht="24.75" customHeight="1" x14ac:dyDescent="0.15"/>
    <row r="147" ht="24.75" customHeight="1" x14ac:dyDescent="0.15"/>
    <row r="148" ht="24.75" customHeight="1" x14ac:dyDescent="0.15"/>
    <row r="149" ht="24.75" customHeight="1" x14ac:dyDescent="0.15"/>
    <row r="150" ht="24.75" customHeight="1" x14ac:dyDescent="0.15"/>
    <row r="151" ht="24.75" customHeight="1" x14ac:dyDescent="0.15"/>
    <row r="152" ht="24.75" customHeight="1" x14ac:dyDescent="0.15"/>
    <row r="153" ht="24.75" customHeight="1" x14ac:dyDescent="0.15"/>
    <row r="154" ht="24.75" customHeight="1" x14ac:dyDescent="0.15"/>
    <row r="155" ht="24.75" customHeight="1" x14ac:dyDescent="0.15"/>
    <row r="156" ht="24.75" customHeight="1" x14ac:dyDescent="0.15"/>
    <row r="157" ht="24.75" customHeight="1" x14ac:dyDescent="0.15"/>
    <row r="158" ht="24.75" customHeight="1" x14ac:dyDescent="0.15"/>
    <row r="159" ht="24.75" customHeight="1" x14ac:dyDescent="0.15"/>
    <row r="160" ht="24.75" customHeight="1" x14ac:dyDescent="0.15"/>
    <row r="161" ht="24.75" customHeight="1" x14ac:dyDescent="0.15"/>
    <row r="162" ht="24.75" customHeight="1" x14ac:dyDescent="0.15"/>
    <row r="163" ht="24.75" customHeight="1" x14ac:dyDescent="0.15"/>
    <row r="164" ht="24.75" customHeight="1" x14ac:dyDescent="0.15"/>
    <row r="165" ht="24.75" customHeight="1" x14ac:dyDescent="0.15"/>
    <row r="166" ht="24.75" customHeight="1" x14ac:dyDescent="0.15"/>
    <row r="167" ht="24.75" customHeight="1" x14ac:dyDescent="0.15"/>
    <row r="168" ht="24.75" customHeight="1" x14ac:dyDescent="0.15"/>
    <row r="169" ht="24.75" customHeight="1" x14ac:dyDescent="0.15"/>
    <row r="170" ht="24.75" customHeight="1" x14ac:dyDescent="0.15"/>
    <row r="171" ht="24.75" customHeight="1" x14ac:dyDescent="0.15"/>
    <row r="172" ht="24.75" customHeight="1" x14ac:dyDescent="0.15"/>
    <row r="173" ht="24.75" customHeight="1" x14ac:dyDescent="0.15"/>
    <row r="174" ht="24.75" customHeight="1" x14ac:dyDescent="0.15"/>
    <row r="175" ht="24.75" customHeight="1" x14ac:dyDescent="0.15"/>
    <row r="176" ht="24.75" customHeight="1" x14ac:dyDescent="0.15"/>
    <row r="177" ht="24.75" customHeight="1" x14ac:dyDescent="0.15"/>
    <row r="178" ht="24.75" customHeight="1" x14ac:dyDescent="0.15"/>
    <row r="179" ht="24.75" customHeight="1" x14ac:dyDescent="0.15"/>
    <row r="180" ht="24.75" customHeight="1" x14ac:dyDescent="0.15"/>
    <row r="181" ht="24.75" customHeight="1" x14ac:dyDescent="0.15"/>
    <row r="182" ht="24.75" customHeight="1" x14ac:dyDescent="0.15"/>
    <row r="183" ht="24.75" customHeight="1" x14ac:dyDescent="0.15"/>
    <row r="184" ht="24.75" customHeight="1" x14ac:dyDescent="0.15"/>
    <row r="185" ht="24.75" customHeight="1" x14ac:dyDescent="0.15"/>
    <row r="186" ht="24.75" customHeight="1" x14ac:dyDescent="0.15"/>
    <row r="187" ht="24.75" customHeight="1" x14ac:dyDescent="0.15"/>
    <row r="188" ht="24.75" customHeight="1" x14ac:dyDescent="0.15"/>
    <row r="189" ht="24.75" customHeight="1" x14ac:dyDescent="0.15"/>
    <row r="190" ht="24.75" customHeight="1" x14ac:dyDescent="0.15"/>
    <row r="191" ht="24.75" customHeight="1" x14ac:dyDescent="0.15"/>
    <row r="192" ht="24.75" customHeight="1" x14ac:dyDescent="0.15"/>
    <row r="193" ht="24.75" customHeight="1" x14ac:dyDescent="0.15"/>
    <row r="194" ht="24.75" customHeight="1" x14ac:dyDescent="0.15"/>
    <row r="195" ht="24.75" customHeight="1" x14ac:dyDescent="0.15"/>
    <row r="196" ht="24.75" customHeight="1" x14ac:dyDescent="0.15"/>
    <row r="197" ht="24.75" customHeight="1" x14ac:dyDescent="0.15"/>
    <row r="198" ht="24.75" customHeight="1" x14ac:dyDescent="0.15"/>
    <row r="199" ht="24.75" customHeight="1" x14ac:dyDescent="0.15"/>
    <row r="200" ht="24.75" customHeight="1" x14ac:dyDescent="0.15"/>
    <row r="201" ht="24.75" customHeight="1" x14ac:dyDescent="0.15"/>
    <row r="202" ht="24.75" customHeight="1" x14ac:dyDescent="0.15"/>
    <row r="203" ht="24.75" customHeight="1" x14ac:dyDescent="0.15"/>
    <row r="204" ht="24.75" customHeight="1" x14ac:dyDescent="0.15"/>
    <row r="205" ht="24.75" customHeight="1" x14ac:dyDescent="0.15"/>
    <row r="206" ht="24.75" customHeight="1" x14ac:dyDescent="0.15"/>
  </sheetData>
  <sheetProtection formatCells="0" formatColumns="0" selectLockedCells="1" selectUnlockedCells="1"/>
  <mergeCells count="3888">
    <mergeCell ref="ET9:EU9"/>
    <mergeCell ref="EV4:FB4"/>
    <mergeCell ref="GF9:GF11"/>
    <mergeCell ref="GB2:GD3"/>
    <mergeCell ref="EV5:FB5"/>
    <mergeCell ref="ER8:ES8"/>
    <mergeCell ref="ET8:EU8"/>
    <mergeCell ref="FD10:FD11"/>
    <mergeCell ref="GA9:GA11"/>
    <mergeCell ref="FY2:GA3"/>
    <mergeCell ref="FR2:FX3"/>
    <mergeCell ref="EJ10:EJ11"/>
    <mergeCell ref="EO10:EO11"/>
    <mergeCell ref="GC9:GC11"/>
    <mergeCell ref="FX9:FX11"/>
    <mergeCell ref="FQ9:FQ11"/>
    <mergeCell ref="GD7:GD8"/>
    <mergeCell ref="EQ10:EQ11"/>
    <mergeCell ref="EJ9:EK9"/>
    <mergeCell ref="EJ7:EM7"/>
    <mergeCell ref="FZ7:FZ8"/>
    <mergeCell ref="GA7:GA8"/>
    <mergeCell ref="GB7:GB8"/>
    <mergeCell ref="GC7:GC8"/>
    <mergeCell ref="FJ9:FN9"/>
    <mergeCell ref="FS9:FS11"/>
    <mergeCell ref="FT7:FT8"/>
    <mergeCell ref="FJ8:FK8"/>
    <mergeCell ref="FU9:FU11"/>
    <mergeCell ref="EJ8:EK8"/>
    <mergeCell ref="EV9:EZ9"/>
    <mergeCell ref="ER9:ES9"/>
    <mergeCell ref="B1:FP1"/>
    <mergeCell ref="FJ22:FP22"/>
    <mergeCell ref="FN18:FN19"/>
    <mergeCell ref="EQ18:EQ19"/>
    <mergeCell ref="ET10:ET11"/>
    <mergeCell ref="EV24:EW24"/>
    <mergeCell ref="EJ24:EK24"/>
    <mergeCell ref="EL24:EM24"/>
    <mergeCell ref="DT20:DW20"/>
    <mergeCell ref="DX23:EA23"/>
    <mergeCell ref="DP22:DS22"/>
    <mergeCell ref="EF4:EI4"/>
    <mergeCell ref="EF6:EI6"/>
    <mergeCell ref="EF7:EI7"/>
    <mergeCell ref="FC10:FC11"/>
    <mergeCell ref="EU10:EU11"/>
    <mergeCell ref="ER12:EU12"/>
    <mergeCell ref="ER4:EU4"/>
    <mergeCell ref="FI10:FI11"/>
    <mergeCell ref="FJ7:FP7"/>
    <mergeCell ref="FI18:FI19"/>
    <mergeCell ref="EM10:EM11"/>
    <mergeCell ref="EJ14:EM14"/>
    <mergeCell ref="FJ4:FP4"/>
    <mergeCell ref="EI10:EI11"/>
    <mergeCell ref="EF12:EI12"/>
    <mergeCell ref="EH10:EH11"/>
    <mergeCell ref="EE10:EE11"/>
    <mergeCell ref="FE8:FI8"/>
    <mergeCell ref="FJ6:FP6"/>
    <mergeCell ref="FC4:FI4"/>
    <mergeCell ref="EN8:EO8"/>
    <mergeCell ref="HK3:HL3"/>
    <mergeCell ref="HM3:HN3"/>
    <mergeCell ref="HA2:HO2"/>
    <mergeCell ref="HA1:HO1"/>
    <mergeCell ref="GU25:GU27"/>
    <mergeCell ref="GV9:GV11"/>
    <mergeCell ref="GV17:GV19"/>
    <mergeCell ref="GS9:GS11"/>
    <mergeCell ref="GU9:GU11"/>
    <mergeCell ref="GT9:GT11"/>
    <mergeCell ref="FL10:FL11"/>
    <mergeCell ref="FK10:FK11"/>
    <mergeCell ref="FJ10:FJ11"/>
    <mergeCell ref="FJ16:FK16"/>
    <mergeCell ref="FJ12:FP12"/>
    <mergeCell ref="FM10:FM11"/>
    <mergeCell ref="FJ5:FP5"/>
    <mergeCell ref="GK15:GK16"/>
    <mergeCell ref="GM17:GM19"/>
    <mergeCell ref="GL15:GL16"/>
    <mergeCell ref="GM15:GM16"/>
    <mergeCell ref="GL9:GL11"/>
    <mergeCell ref="FP10:FP11"/>
    <mergeCell ref="GK9:GK11"/>
    <mergeCell ref="GH9:GH11"/>
    <mergeCell ref="GI9:GI11"/>
    <mergeCell ref="FR9:FR11"/>
    <mergeCell ref="GE2:GG3"/>
    <mergeCell ref="GG9:GG11"/>
    <mergeCell ref="GE25:GE27"/>
    <mergeCell ref="GD17:GD19"/>
    <mergeCell ref="GB9:GB11"/>
    <mergeCell ref="FQ25:FQ27"/>
    <mergeCell ref="HG3:HH3"/>
    <mergeCell ref="HI3:HJ3"/>
    <mergeCell ref="FA17:FB17"/>
    <mergeCell ref="FH25:FI25"/>
    <mergeCell ref="ET26:ET27"/>
    <mergeCell ref="GU7:GU8"/>
    <mergeCell ref="GV7:GV8"/>
    <mergeCell ref="GS15:GS16"/>
    <mergeCell ref="GT15:GT16"/>
    <mergeCell ref="GU15:GU16"/>
    <mergeCell ref="GV15:GV16"/>
    <mergeCell ref="GS23:GS24"/>
    <mergeCell ref="GT23:GT24"/>
    <mergeCell ref="GU23:GU24"/>
    <mergeCell ref="GV23:GV24"/>
    <mergeCell ref="GF15:GF16"/>
    <mergeCell ref="FJ17:FN17"/>
    <mergeCell ref="FC24:FD24"/>
    <mergeCell ref="ER22:EU22"/>
    <mergeCell ref="GH15:GH16"/>
    <mergeCell ref="GI15:GI16"/>
    <mergeCell ref="ER25:ES25"/>
    <mergeCell ref="GJ15:GJ16"/>
    <mergeCell ref="ER7:EU7"/>
    <mergeCell ref="GC15:GC16"/>
    <mergeCell ref="GS7:GS8"/>
    <mergeCell ref="GT7:GT8"/>
    <mergeCell ref="FC6:FI6"/>
    <mergeCell ref="FC7:FI7"/>
    <mergeCell ref="FZ9:FZ11"/>
    <mergeCell ref="FC5:FI5"/>
    <mergeCell ref="B75:V75"/>
    <mergeCell ref="X75:AR75"/>
    <mergeCell ref="AT75:BN75"/>
    <mergeCell ref="BP75:CJ75"/>
    <mergeCell ref="CL75:DF75"/>
    <mergeCell ref="DS50:DS51"/>
    <mergeCell ref="DX9:DY9"/>
    <mergeCell ref="DZ9:EA9"/>
    <mergeCell ref="EF14:EI14"/>
    <mergeCell ref="EB14:EE14"/>
    <mergeCell ref="EJ16:EK16"/>
    <mergeCell ref="EB23:EE23"/>
    <mergeCell ref="EJ22:EM22"/>
    <mergeCell ref="EJ23:EM23"/>
    <mergeCell ref="EF21:EI21"/>
    <mergeCell ref="EF20:EI20"/>
    <mergeCell ref="DX20:EA20"/>
    <mergeCell ref="EF25:EG25"/>
    <mergeCell ref="ED25:EE25"/>
    <mergeCell ref="EF22:EI22"/>
    <mergeCell ref="EH26:EH27"/>
    <mergeCell ref="EF26:EF27"/>
    <mergeCell ref="DX14:EA14"/>
    <mergeCell ref="EB15:EE15"/>
    <mergeCell ref="DX17:DY17"/>
    <mergeCell ref="EB18:EB19"/>
    <mergeCell ref="EF18:EF19"/>
    <mergeCell ref="DY26:DY27"/>
    <mergeCell ref="DX24:DY24"/>
    <mergeCell ref="EB17:EC17"/>
    <mergeCell ref="ED17:EE17"/>
    <mergeCell ref="EL16:EM16"/>
    <mergeCell ref="EL32:EM32"/>
    <mergeCell ref="EK26:EK27"/>
    <mergeCell ref="EJ33:EK33"/>
    <mergeCell ref="EG26:EG27"/>
    <mergeCell ref="EJ21:EM21"/>
    <mergeCell ref="EN26:EN27"/>
    <mergeCell ref="EH25:EI25"/>
    <mergeCell ref="EP32:EQ32"/>
    <mergeCell ref="DZ33:EA33"/>
    <mergeCell ref="EI26:EI27"/>
    <mergeCell ref="EJ32:EK32"/>
    <mergeCell ref="EJ30:EM30"/>
    <mergeCell ref="DT29:DW29"/>
    <mergeCell ref="EF32:EG32"/>
    <mergeCell ref="DX30:EA30"/>
    <mergeCell ref="DX28:EA28"/>
    <mergeCell ref="EH33:EI33"/>
    <mergeCell ref="EM26:EM27"/>
    <mergeCell ref="EN24:EO24"/>
    <mergeCell ref="EP24:EQ24"/>
    <mergeCell ref="EN23:EQ23"/>
    <mergeCell ref="EH32:EI32"/>
    <mergeCell ref="EL26:EL27"/>
    <mergeCell ref="EB22:EE22"/>
    <mergeCell ref="EH24:EI24"/>
    <mergeCell ref="EN33:EO33"/>
    <mergeCell ref="EN28:EQ28"/>
    <mergeCell ref="DT31:DW31"/>
    <mergeCell ref="DV24:DW24"/>
    <mergeCell ref="DD31:DG31"/>
    <mergeCell ref="CZ30:DC30"/>
    <mergeCell ref="DN33:DO33"/>
    <mergeCell ref="DR26:DR27"/>
    <mergeCell ref="DL31:DO31"/>
    <mergeCell ref="DV32:DW32"/>
    <mergeCell ref="DR32:DS32"/>
    <mergeCell ref="DK26:DK27"/>
    <mergeCell ref="DH29:DK29"/>
    <mergeCell ref="DM26:DM27"/>
    <mergeCell ref="DL26:DL27"/>
    <mergeCell ref="EF30:EI30"/>
    <mergeCell ref="DP32:DQ32"/>
    <mergeCell ref="DH32:DI32"/>
    <mergeCell ref="DX32:DY32"/>
    <mergeCell ref="DX31:EA31"/>
    <mergeCell ref="DZ32:EA32"/>
    <mergeCell ref="EB30:EE30"/>
    <mergeCell ref="EB31:EE31"/>
    <mergeCell ref="EF31:EI31"/>
    <mergeCell ref="EF28:EI28"/>
    <mergeCell ref="DX29:EA29"/>
    <mergeCell ref="DZ26:DZ27"/>
    <mergeCell ref="EA26:EA27"/>
    <mergeCell ref="DX33:DY33"/>
    <mergeCell ref="DT32:DU32"/>
    <mergeCell ref="DE26:DE27"/>
    <mergeCell ref="DF26:DF27"/>
    <mergeCell ref="CZ33:DA33"/>
    <mergeCell ref="DT33:DU33"/>
    <mergeCell ref="CZ29:DC29"/>
    <mergeCell ref="DJ32:DK32"/>
    <mergeCell ref="BD26:BD27"/>
    <mergeCell ref="BJ18:BJ19"/>
    <mergeCell ref="BI20:BL20"/>
    <mergeCell ref="BM16:BN16"/>
    <mergeCell ref="BJ26:BJ27"/>
    <mergeCell ref="CX33:CY33"/>
    <mergeCell ref="CR26:CR27"/>
    <mergeCell ref="CT26:CT27"/>
    <mergeCell ref="CQ32:CR32"/>
    <mergeCell ref="BM26:BM27"/>
    <mergeCell ref="DH33:DI33"/>
    <mergeCell ref="DH31:DK31"/>
    <mergeCell ref="DC26:DC27"/>
    <mergeCell ref="CZ28:DC28"/>
    <mergeCell ref="DA26:DA27"/>
    <mergeCell ref="DB26:DB27"/>
    <mergeCell ref="DD33:DE33"/>
    <mergeCell ref="DB25:DC25"/>
    <mergeCell ref="DB33:DC33"/>
    <mergeCell ref="CU31:CY31"/>
    <mergeCell ref="CW32:CY32"/>
    <mergeCell ref="DD30:DG30"/>
    <mergeCell ref="DG26:DG27"/>
    <mergeCell ref="CQ31:CT31"/>
    <mergeCell ref="CQ33:CR33"/>
    <mergeCell ref="CU32:CV32"/>
    <mergeCell ref="DD32:DE32"/>
    <mergeCell ref="CX25:CY25"/>
    <mergeCell ref="CZ26:CZ27"/>
    <mergeCell ref="DF32:DG32"/>
    <mergeCell ref="DF33:DG33"/>
    <mergeCell ref="CU30:CY30"/>
    <mergeCell ref="B4:E4"/>
    <mergeCell ref="F4:I4"/>
    <mergeCell ref="J4:M4"/>
    <mergeCell ref="M10:M11"/>
    <mergeCell ref="W4:Z4"/>
    <mergeCell ref="AA4:AD4"/>
    <mergeCell ref="B10:B11"/>
    <mergeCell ref="D16:E16"/>
    <mergeCell ref="U18:U19"/>
    <mergeCell ref="AV18:AV19"/>
    <mergeCell ref="B9:C9"/>
    <mergeCell ref="J9:K9"/>
    <mergeCell ref="AN18:AN19"/>
    <mergeCell ref="AA17:AB17"/>
    <mergeCell ref="B15:E15"/>
    <mergeCell ref="AJ14:AM14"/>
    <mergeCell ref="AN14:AQ14"/>
    <mergeCell ref="F15:I15"/>
    <mergeCell ref="AH10:AH11"/>
    <mergeCell ref="AU10:AU11"/>
    <mergeCell ref="AJ12:AM12"/>
    <mergeCell ref="Y10:Y11"/>
    <mergeCell ref="Z10:Z11"/>
    <mergeCell ref="AC17:AD17"/>
    <mergeCell ref="N13:R13"/>
    <mergeCell ref="N14:R14"/>
    <mergeCell ref="AA12:AD12"/>
    <mergeCell ref="N15:R15"/>
    <mergeCell ref="AN13:AQ13"/>
    <mergeCell ref="AJ13:AM13"/>
    <mergeCell ref="AV12:AZ12"/>
    <mergeCell ref="AX18:AX19"/>
    <mergeCell ref="D10:D11"/>
    <mergeCell ref="T18:T19"/>
    <mergeCell ref="AA9:AB9"/>
    <mergeCell ref="AU18:AU19"/>
    <mergeCell ref="B16:C16"/>
    <mergeCell ref="D17:E17"/>
    <mergeCell ref="J6:M6"/>
    <mergeCell ref="W6:Z6"/>
    <mergeCell ref="AA6:AD6"/>
    <mergeCell ref="W7:Z7"/>
    <mergeCell ref="AN7:AQ7"/>
    <mergeCell ref="BF18:BF19"/>
    <mergeCell ref="AQ18:AQ19"/>
    <mergeCell ref="AC16:AD16"/>
    <mergeCell ref="W12:Z12"/>
    <mergeCell ref="Q16:R16"/>
    <mergeCell ref="AN12:AQ12"/>
    <mergeCell ref="AW10:AW11"/>
    <mergeCell ref="AW18:AW19"/>
    <mergeCell ref="AP16:AQ16"/>
    <mergeCell ref="B7:E7"/>
    <mergeCell ref="F6:I6"/>
    <mergeCell ref="F14:I14"/>
    <mergeCell ref="AE13:AI13"/>
    <mergeCell ref="AG18:AG19"/>
    <mergeCell ref="B17:C17"/>
    <mergeCell ref="F12:I12"/>
    <mergeCell ref="AC8:AD8"/>
    <mergeCell ref="AE7:AI7"/>
    <mergeCell ref="AE9:AG9"/>
    <mergeCell ref="X10:X11"/>
    <mergeCell ref="S14:V14"/>
    <mergeCell ref="I10:I11"/>
    <mergeCell ref="AE15:AI15"/>
    <mergeCell ref="AI10:AI11"/>
    <mergeCell ref="BA10:BA11"/>
    <mergeCell ref="AA15:AD15"/>
    <mergeCell ref="AA14:AD14"/>
    <mergeCell ref="J10:J11"/>
    <mergeCell ref="W13:Z13"/>
    <mergeCell ref="N17:P17"/>
    <mergeCell ref="AR17:AS17"/>
    <mergeCell ref="AT17:AU17"/>
    <mergeCell ref="E10:E11"/>
    <mergeCell ref="Q10:Q11"/>
    <mergeCell ref="S15:V15"/>
    <mergeCell ref="AB10:AB11"/>
    <mergeCell ref="BC25:BD25"/>
    <mergeCell ref="AV15:AZ15"/>
    <mergeCell ref="BA18:BA19"/>
    <mergeCell ref="BC18:BC19"/>
    <mergeCell ref="BC17:BD17"/>
    <mergeCell ref="U17:V17"/>
    <mergeCell ref="AN17:AO17"/>
    <mergeCell ref="M18:M19"/>
    <mergeCell ref="Y24:Z24"/>
    <mergeCell ref="AB18:AB19"/>
    <mergeCell ref="AN21:AQ21"/>
    <mergeCell ref="S20:V20"/>
    <mergeCell ref="AV20:AZ20"/>
    <mergeCell ref="BA16:BB16"/>
    <mergeCell ref="AV16:AW16"/>
    <mergeCell ref="P18:P19"/>
    <mergeCell ref="AT18:AT19"/>
    <mergeCell ref="B5:E5"/>
    <mergeCell ref="F5:I5"/>
    <mergeCell ref="B6:E6"/>
    <mergeCell ref="W9:X9"/>
    <mergeCell ref="Y9:Z9"/>
    <mergeCell ref="AF18:AF19"/>
    <mergeCell ref="H9:I9"/>
    <mergeCell ref="J14:M14"/>
    <mergeCell ref="F9:G9"/>
    <mergeCell ref="S22:V22"/>
    <mergeCell ref="H10:H11"/>
    <mergeCell ref="B12:E12"/>
    <mergeCell ref="AR12:AU12"/>
    <mergeCell ref="F10:F11"/>
    <mergeCell ref="N9:P9"/>
    <mergeCell ref="AP10:AP11"/>
    <mergeCell ref="AE17:AG17"/>
    <mergeCell ref="AE12:AI12"/>
    <mergeCell ref="AN15:AQ15"/>
    <mergeCell ref="AR15:AU15"/>
    <mergeCell ref="N12:R12"/>
    <mergeCell ref="V10:V11"/>
    <mergeCell ref="S12:V12"/>
    <mergeCell ref="S10:S11"/>
    <mergeCell ref="T10:T11"/>
    <mergeCell ref="J15:M15"/>
    <mergeCell ref="Q17:R17"/>
    <mergeCell ref="S16:T16"/>
    <mergeCell ref="AO18:AO19"/>
    <mergeCell ref="AG16:AI16"/>
    <mergeCell ref="S17:T17"/>
    <mergeCell ref="B20:E20"/>
    <mergeCell ref="J29:M29"/>
    <mergeCell ref="L33:M33"/>
    <mergeCell ref="W31:Z31"/>
    <mergeCell ref="W29:Z29"/>
    <mergeCell ref="BC34:BC35"/>
    <mergeCell ref="BC33:BD33"/>
    <mergeCell ref="BC24:BD24"/>
    <mergeCell ref="AR28:AU28"/>
    <mergeCell ref="AJ26:AJ27"/>
    <mergeCell ref="W26:W27"/>
    <mergeCell ref="BE26:BE27"/>
    <mergeCell ref="BE32:BF32"/>
    <mergeCell ref="BG32:BH32"/>
    <mergeCell ref="BF26:BF27"/>
    <mergeCell ref="BK25:BL25"/>
    <mergeCell ref="J31:M31"/>
    <mergeCell ref="N31:R31"/>
    <mergeCell ref="AD26:AD27"/>
    <mergeCell ref="AF26:AF27"/>
    <mergeCell ref="J28:M28"/>
    <mergeCell ref="Y26:Y27"/>
    <mergeCell ref="Z26:Z27"/>
    <mergeCell ref="U24:V24"/>
    <mergeCell ref="AG34:AG35"/>
    <mergeCell ref="BH26:BH27"/>
    <mergeCell ref="BK33:BL33"/>
    <mergeCell ref="AA28:AD28"/>
    <mergeCell ref="AR29:AU29"/>
    <mergeCell ref="W28:Z28"/>
    <mergeCell ref="Y25:Z25"/>
    <mergeCell ref="BA28:BD28"/>
    <mergeCell ref="N28:R28"/>
    <mergeCell ref="AS26:AS27"/>
    <mergeCell ref="BE13:BH13"/>
    <mergeCell ref="AA16:AB16"/>
    <mergeCell ref="BC16:BD16"/>
    <mergeCell ref="AT16:AU16"/>
    <mergeCell ref="AK18:AK19"/>
    <mergeCell ref="AR22:AU22"/>
    <mergeCell ref="AE24:AF24"/>
    <mergeCell ref="AR26:AR27"/>
    <mergeCell ref="AL18:AL19"/>
    <mergeCell ref="AR21:AU21"/>
    <mergeCell ref="BM18:BM19"/>
    <mergeCell ref="BI23:BL23"/>
    <mergeCell ref="BI13:BL13"/>
    <mergeCell ref="BE16:BF16"/>
    <mergeCell ref="BI16:BJ16"/>
    <mergeCell ref="BK17:BL17"/>
    <mergeCell ref="AJ18:AJ19"/>
    <mergeCell ref="AA21:AD21"/>
    <mergeCell ref="AN25:AO25"/>
    <mergeCell ref="AP25:AQ25"/>
    <mergeCell ref="AN24:AO24"/>
    <mergeCell ref="AL24:AM24"/>
    <mergeCell ref="BK26:BK27"/>
    <mergeCell ref="AY17:AZ17"/>
    <mergeCell ref="BA15:BD15"/>
    <mergeCell ref="BM15:BQ15"/>
    <mergeCell ref="AV21:AZ21"/>
    <mergeCell ref="AR16:AS16"/>
    <mergeCell ref="AR20:AU20"/>
    <mergeCell ref="BA22:BD22"/>
    <mergeCell ref="AE18:AE19"/>
    <mergeCell ref="AV28:AZ28"/>
    <mergeCell ref="BE28:BH28"/>
    <mergeCell ref="BE29:BH29"/>
    <mergeCell ref="BR32:BS32"/>
    <mergeCell ref="BP34:BP35"/>
    <mergeCell ref="BV30:BY30"/>
    <mergeCell ref="CB26:CB27"/>
    <mergeCell ref="BW34:BW35"/>
    <mergeCell ref="CK33:CL33"/>
    <mergeCell ref="CS33:CT33"/>
    <mergeCell ref="CM32:CN32"/>
    <mergeCell ref="CR34:CR35"/>
    <mergeCell ref="BI28:BL28"/>
    <mergeCell ref="CD28:CH28"/>
    <mergeCell ref="CD26:CD27"/>
    <mergeCell ref="BC26:BC27"/>
    <mergeCell ref="BA30:BD30"/>
    <mergeCell ref="BM29:BQ29"/>
    <mergeCell ref="CG26:CG27"/>
    <mergeCell ref="CI30:CL30"/>
    <mergeCell ref="BE31:BH31"/>
    <mergeCell ref="BD34:BD35"/>
    <mergeCell ref="BA29:BD29"/>
    <mergeCell ref="AY34:AY35"/>
    <mergeCell ref="BA34:BA35"/>
    <mergeCell ref="CQ28:CT28"/>
    <mergeCell ref="CQ29:CT29"/>
    <mergeCell ref="CM31:CP31"/>
    <mergeCell ref="CM26:CM27"/>
    <mergeCell ref="BV31:BY31"/>
    <mergeCell ref="BV29:BY29"/>
    <mergeCell ref="CB32:CC32"/>
    <mergeCell ref="CB41:CC41"/>
    <mergeCell ref="CF58:CF59"/>
    <mergeCell ref="CV42:CV43"/>
    <mergeCell ref="CD40:CE40"/>
    <mergeCell ref="CK34:CK35"/>
    <mergeCell ref="CK50:CK51"/>
    <mergeCell ref="CL50:CL51"/>
    <mergeCell ref="CI50:CI51"/>
    <mergeCell ref="BR45:BU45"/>
    <mergeCell ref="BY34:BY35"/>
    <mergeCell ref="BM33:BO33"/>
    <mergeCell ref="BE37:BH37"/>
    <mergeCell ref="BV32:BW32"/>
    <mergeCell ref="BR31:BU31"/>
    <mergeCell ref="BV57:BW57"/>
    <mergeCell ref="CI38:CL38"/>
    <mergeCell ref="BG33:BH33"/>
    <mergeCell ref="CD32:CE32"/>
    <mergeCell ref="CL42:CL43"/>
    <mergeCell ref="CO42:CO43"/>
    <mergeCell ref="CP42:CP43"/>
    <mergeCell ref="CQ40:CR40"/>
    <mergeCell ref="CQ38:CT38"/>
    <mergeCell ref="CD37:CH37"/>
    <mergeCell ref="CD38:CH38"/>
    <mergeCell ref="CI37:CL37"/>
    <mergeCell ref="BZ37:CC37"/>
    <mergeCell ref="BM31:BQ31"/>
    <mergeCell ref="BZ38:CC38"/>
    <mergeCell ref="BE34:BE35"/>
    <mergeCell ref="BF34:BF35"/>
    <mergeCell ref="CS50:CS51"/>
    <mergeCell ref="CM36:CP36"/>
    <mergeCell ref="CU26:CU27"/>
    <mergeCell ref="CK26:CK27"/>
    <mergeCell ref="CQ36:CT36"/>
    <mergeCell ref="CM33:CN33"/>
    <mergeCell ref="CP26:CP27"/>
    <mergeCell ref="CI29:CL29"/>
    <mergeCell ref="CQ26:CQ27"/>
    <mergeCell ref="CK32:CL32"/>
    <mergeCell ref="CQ34:CQ35"/>
    <mergeCell ref="CU33:CW33"/>
    <mergeCell ref="CW34:CW35"/>
    <mergeCell ref="CU34:CU35"/>
    <mergeCell ref="CV34:CV35"/>
    <mergeCell ref="CL26:CL27"/>
    <mergeCell ref="CI32:CJ32"/>
    <mergeCell ref="CT34:CT35"/>
    <mergeCell ref="CN26:CN27"/>
    <mergeCell ref="CU28:CY28"/>
    <mergeCell ref="CY26:CY27"/>
    <mergeCell ref="CX26:CX27"/>
    <mergeCell ref="CW26:CW27"/>
    <mergeCell ref="CU29:CY29"/>
    <mergeCell ref="CS32:CT32"/>
    <mergeCell ref="CM28:CP28"/>
    <mergeCell ref="CO26:CO27"/>
    <mergeCell ref="CE58:CE59"/>
    <mergeCell ref="CM52:CP52"/>
    <mergeCell ref="BT57:BU57"/>
    <mergeCell ref="CY42:CY43"/>
    <mergeCell ref="CQ46:CT46"/>
    <mergeCell ref="B47:E47"/>
    <mergeCell ref="B57:C57"/>
    <mergeCell ref="B33:C33"/>
    <mergeCell ref="AD58:AD59"/>
    <mergeCell ref="CE50:CE51"/>
    <mergeCell ref="CF42:CF43"/>
    <mergeCell ref="Y58:Y59"/>
    <mergeCell ref="AB58:AB59"/>
    <mergeCell ref="AR58:AR59"/>
    <mergeCell ref="AH50:AH51"/>
    <mergeCell ref="CL58:CL59"/>
    <mergeCell ref="W58:W59"/>
    <mergeCell ref="CK57:CL57"/>
    <mergeCell ref="BC58:BC59"/>
    <mergeCell ref="BC57:BD57"/>
    <mergeCell ref="AE53:AI53"/>
    <mergeCell ref="AI50:AI51"/>
    <mergeCell ref="AJ57:AK57"/>
    <mergeCell ref="AR52:AU52"/>
    <mergeCell ref="BA57:BB57"/>
    <mergeCell ref="AF58:AF59"/>
    <mergeCell ref="J58:J59"/>
    <mergeCell ref="BR34:BR35"/>
    <mergeCell ref="BK34:BK35"/>
    <mergeCell ref="BQ34:BQ35"/>
    <mergeCell ref="BM34:BM35"/>
    <mergeCell ref="BS34:BS35"/>
    <mergeCell ref="K58:K59"/>
    <mergeCell ref="L58:L59"/>
    <mergeCell ref="N49:P49"/>
    <mergeCell ref="X58:X59"/>
    <mergeCell ref="M42:M43"/>
    <mergeCell ref="J45:M45"/>
    <mergeCell ref="J49:K49"/>
    <mergeCell ref="M58:M59"/>
    <mergeCell ref="J53:M53"/>
    <mergeCell ref="J57:K57"/>
    <mergeCell ref="M50:M51"/>
    <mergeCell ref="AN55:AQ55"/>
    <mergeCell ref="AR55:AU55"/>
    <mergeCell ref="AJ53:AM53"/>
    <mergeCell ref="AE58:AE59"/>
    <mergeCell ref="CR50:CR51"/>
    <mergeCell ref="CP50:CP51"/>
    <mergeCell ref="AF50:AF51"/>
    <mergeCell ref="AE54:AI54"/>
    <mergeCell ref="AA52:AD52"/>
    <mergeCell ref="AT57:AU57"/>
    <mergeCell ref="AH57:AI57"/>
    <mergeCell ref="AH58:AH59"/>
    <mergeCell ref="AI58:AI59"/>
    <mergeCell ref="AJ52:AM52"/>
    <mergeCell ref="Z58:Z59"/>
    <mergeCell ref="AT56:AU56"/>
    <mergeCell ref="AM58:AM59"/>
    <mergeCell ref="CD57:CF57"/>
    <mergeCell ref="CD58:CD59"/>
    <mergeCell ref="BZ58:BZ59"/>
    <mergeCell ref="BZ57:CA57"/>
    <mergeCell ref="B58:B59"/>
    <mergeCell ref="C58:C59"/>
    <mergeCell ref="D58:D59"/>
    <mergeCell ref="E58:E59"/>
    <mergeCell ref="F58:F59"/>
    <mergeCell ref="G58:G59"/>
    <mergeCell ref="H58:H59"/>
    <mergeCell ref="I58:I59"/>
    <mergeCell ref="D26:D27"/>
    <mergeCell ref="K34:K35"/>
    <mergeCell ref="J42:J43"/>
    <mergeCell ref="Y41:Z41"/>
    <mergeCell ref="J38:M38"/>
    <mergeCell ref="W38:Z38"/>
    <mergeCell ref="L57:M57"/>
    <mergeCell ref="W57:X57"/>
    <mergeCell ref="Y57:Z57"/>
    <mergeCell ref="J36:M36"/>
    <mergeCell ref="I26:I27"/>
    <mergeCell ref="Q32:R32"/>
    <mergeCell ref="F26:F27"/>
    <mergeCell ref="H26:H27"/>
    <mergeCell ref="E50:E51"/>
    <mergeCell ref="J30:M30"/>
    <mergeCell ref="B30:E30"/>
    <mergeCell ref="F29:I29"/>
    <mergeCell ref="J33:K33"/>
    <mergeCell ref="M26:M27"/>
    <mergeCell ref="B50:B51"/>
    <mergeCell ref="C50:C51"/>
    <mergeCell ref="J46:M46"/>
    <mergeCell ref="S46:V46"/>
    <mergeCell ref="CR10:CR11"/>
    <mergeCell ref="CZ10:CZ11"/>
    <mergeCell ref="DD12:DG12"/>
    <mergeCell ref="CU10:CU11"/>
    <mergeCell ref="CV10:CV11"/>
    <mergeCell ref="CL10:CL11"/>
    <mergeCell ref="CU13:CY13"/>
    <mergeCell ref="CE10:CE11"/>
    <mergeCell ref="CK10:CK11"/>
    <mergeCell ref="BZ20:CC20"/>
    <mergeCell ref="DH25:DI25"/>
    <mergeCell ref="DN25:DO25"/>
    <mergeCell ref="CM24:CN24"/>
    <mergeCell ref="CH10:CH11"/>
    <mergeCell ref="DH23:DK23"/>
    <mergeCell ref="DH21:DK21"/>
    <mergeCell ref="CD25:CF25"/>
    <mergeCell ref="DD20:DG20"/>
    <mergeCell ref="DD22:DG22"/>
    <mergeCell ref="CQ10:CQ11"/>
    <mergeCell ref="CD24:CE24"/>
    <mergeCell ref="CD21:CH21"/>
    <mergeCell ref="CD17:CF17"/>
    <mergeCell ref="CC18:CC19"/>
    <mergeCell ref="CU25:CW25"/>
    <mergeCell ref="CZ25:DA25"/>
    <mergeCell ref="DF24:DG24"/>
    <mergeCell ref="CB25:CC25"/>
    <mergeCell ref="BZ15:CC15"/>
    <mergeCell ref="CD12:CH12"/>
    <mergeCell ref="CS25:CT25"/>
    <mergeCell ref="DD17:DE17"/>
    <mergeCell ref="FJ23:FP23"/>
    <mergeCell ref="FK18:FK19"/>
    <mergeCell ref="GA17:GA19"/>
    <mergeCell ref="FZ17:FZ19"/>
    <mergeCell ref="FX23:FX24"/>
    <mergeCell ref="FY25:FY27"/>
    <mergeCell ref="DS26:DS27"/>
    <mergeCell ref="DD29:DG29"/>
    <mergeCell ref="DH28:DK28"/>
    <mergeCell ref="DD25:DE25"/>
    <mergeCell ref="DD26:DD27"/>
    <mergeCell ref="DI26:DI27"/>
    <mergeCell ref="DD28:DG28"/>
    <mergeCell ref="DE18:DE19"/>
    <mergeCell ref="DJ17:DK17"/>
    <mergeCell ref="DL20:DO20"/>
    <mergeCell ref="DL21:DO21"/>
    <mergeCell ref="DL22:DO22"/>
    <mergeCell ref="DP23:DS23"/>
    <mergeCell ref="DR18:DR19"/>
    <mergeCell ref="DN26:DN27"/>
    <mergeCell ref="DO26:DO27"/>
    <mergeCell ref="DL28:DO28"/>
    <mergeCell ref="DL29:DO29"/>
    <mergeCell ref="DT26:DT27"/>
    <mergeCell ref="EN21:EQ21"/>
    <mergeCell ref="FT17:FT19"/>
    <mergeCell ref="FW17:FW19"/>
    <mergeCell ref="DP29:DS29"/>
    <mergeCell ref="ED24:EE24"/>
    <mergeCell ref="DT22:DW22"/>
    <mergeCell ref="DZ17:EA17"/>
    <mergeCell ref="GJ17:GJ19"/>
    <mergeCell ref="GH17:GH19"/>
    <mergeCell ref="GI17:GI19"/>
    <mergeCell ref="GK17:GK19"/>
    <mergeCell ref="GL25:GL27"/>
    <mergeCell ref="GI25:GI27"/>
    <mergeCell ref="GI47:GI48"/>
    <mergeCell ref="GF41:GF43"/>
    <mergeCell ref="GL17:GL19"/>
    <mergeCell ref="GI33:GI35"/>
    <mergeCell ref="GI39:GI40"/>
    <mergeCell ref="GH39:GH40"/>
    <mergeCell ref="GG39:GG40"/>
    <mergeCell ref="FO17:FP17"/>
    <mergeCell ref="GD23:GD24"/>
    <mergeCell ref="FQ31:FQ32"/>
    <mergeCell ref="GD25:GD27"/>
    <mergeCell ref="GJ25:GJ27"/>
    <mergeCell ref="FY31:FY32"/>
    <mergeCell ref="FX31:FX32"/>
    <mergeCell ref="GB31:GB32"/>
    <mergeCell ref="FZ31:FZ32"/>
    <mergeCell ref="GA25:GA27"/>
    <mergeCell ref="FJ21:FP21"/>
    <mergeCell ref="FJ18:FJ19"/>
    <mergeCell ref="FN26:FN27"/>
    <mergeCell ref="FP26:FP27"/>
    <mergeCell ref="FJ20:FP20"/>
    <mergeCell ref="GA23:GA24"/>
    <mergeCell ref="FV47:FV48"/>
    <mergeCell ref="FQ41:FQ43"/>
    <mergeCell ref="FX17:FX19"/>
    <mergeCell ref="GB17:GB19"/>
    <mergeCell ref="FY17:FY19"/>
    <mergeCell ref="GC17:GC19"/>
    <mergeCell ref="GE17:GE19"/>
    <mergeCell ref="FL24:FP24"/>
    <mergeCell ref="DU26:DU27"/>
    <mergeCell ref="EE26:EE27"/>
    <mergeCell ref="EB29:EE29"/>
    <mergeCell ref="EF29:EI29"/>
    <mergeCell ref="EB26:EB27"/>
    <mergeCell ref="EB28:EE28"/>
    <mergeCell ref="DT28:DW28"/>
    <mergeCell ref="EB33:EC33"/>
    <mergeCell ref="DV26:DV27"/>
    <mergeCell ref="DZ24:EA24"/>
    <mergeCell ref="EB21:EE21"/>
    <mergeCell ref="DX26:DX27"/>
    <mergeCell ref="DX22:EA22"/>
    <mergeCell ref="EL25:EM25"/>
    <mergeCell ref="EB25:EC25"/>
    <mergeCell ref="DX25:DY25"/>
    <mergeCell ref="EJ18:EJ19"/>
    <mergeCell ref="DY18:DY19"/>
    <mergeCell ref="EC26:EC27"/>
    <mergeCell ref="ED26:ED27"/>
    <mergeCell ref="GE23:GE24"/>
    <mergeCell ref="GC23:GC24"/>
    <mergeCell ref="GB23:GB24"/>
    <mergeCell ref="FZ23:FZ24"/>
    <mergeCell ref="FU25:FU27"/>
    <mergeCell ref="FR25:FR27"/>
    <mergeCell ref="FR31:FR32"/>
    <mergeCell ref="GF23:GF24"/>
    <mergeCell ref="GF39:GF40"/>
    <mergeCell ref="GG47:GG48"/>
    <mergeCell ref="GH47:GH48"/>
    <mergeCell ref="GM33:GM35"/>
    <mergeCell ref="GJ33:GJ35"/>
    <mergeCell ref="GL41:GL43"/>
    <mergeCell ref="GH31:GH32"/>
    <mergeCell ref="GG31:GG32"/>
    <mergeCell ref="GF31:GF32"/>
    <mergeCell ref="GG33:GG35"/>
    <mergeCell ref="GM41:GM43"/>
    <mergeCell ref="GK41:GK43"/>
    <mergeCell ref="GJ31:GJ32"/>
    <mergeCell ref="GM57:GM59"/>
    <mergeCell ref="GK33:GK35"/>
    <mergeCell ref="GM39:GM40"/>
    <mergeCell ref="GK47:GK48"/>
    <mergeCell ref="GM47:GM48"/>
    <mergeCell ref="GJ47:GJ48"/>
    <mergeCell ref="GL33:GL35"/>
    <mergeCell ref="GK57:GK59"/>
    <mergeCell ref="GM55:GM56"/>
    <mergeCell ref="GL55:GL56"/>
    <mergeCell ref="GK55:GK56"/>
    <mergeCell ref="GJ55:GJ56"/>
    <mergeCell ref="GI55:GI56"/>
    <mergeCell ref="GL49:GL51"/>
    <mergeCell ref="GL57:GL59"/>
    <mergeCell ref="GI57:GI59"/>
    <mergeCell ref="GH25:GH27"/>
    <mergeCell ref="GF33:GF35"/>
    <mergeCell ref="GJ57:GJ59"/>
    <mergeCell ref="GE39:GE40"/>
    <mergeCell ref="GD39:GD40"/>
    <mergeCell ref="GC39:GC40"/>
    <mergeCell ref="GB39:GB40"/>
    <mergeCell ref="FZ57:FZ59"/>
    <mergeCell ref="FW57:FW59"/>
    <mergeCell ref="FT57:FT59"/>
    <mergeCell ref="FX57:FX59"/>
    <mergeCell ref="GF49:GF51"/>
    <mergeCell ref="GA55:GA56"/>
    <mergeCell ref="GH55:GH56"/>
    <mergeCell ref="GG55:GG56"/>
    <mergeCell ref="FS57:FS59"/>
    <mergeCell ref="FU57:FU59"/>
    <mergeCell ref="FJ57:FN57"/>
    <mergeCell ref="FW55:FW56"/>
    <mergeCell ref="FV55:FV56"/>
    <mergeCell ref="FU55:FU56"/>
    <mergeCell ref="FS55:FS56"/>
    <mergeCell ref="FY55:FY56"/>
    <mergeCell ref="FV57:FV59"/>
    <mergeCell ref="FT49:FT51"/>
    <mergeCell ref="FS49:FS51"/>
    <mergeCell ref="GA57:GA59"/>
    <mergeCell ref="FV49:FV51"/>
    <mergeCell ref="FY57:FY59"/>
    <mergeCell ref="GE57:GE59"/>
    <mergeCell ref="FY49:FY51"/>
    <mergeCell ref="FT55:FT56"/>
    <mergeCell ref="GI41:GI43"/>
    <mergeCell ref="FO41:FP41"/>
    <mergeCell ref="FW31:FW32"/>
    <mergeCell ref="GG49:GG51"/>
    <mergeCell ref="GC49:GC51"/>
    <mergeCell ref="FJ54:FP54"/>
    <mergeCell ref="FJ55:FP55"/>
    <mergeCell ref="FJ53:FP53"/>
    <mergeCell ref="GH33:GH35"/>
    <mergeCell ref="GF55:GF56"/>
    <mergeCell ref="GE55:GE56"/>
    <mergeCell ref="GD55:GD56"/>
    <mergeCell ref="GE41:GE43"/>
    <mergeCell ref="GC31:GC32"/>
    <mergeCell ref="FR57:FR59"/>
    <mergeCell ref="FK58:FK59"/>
    <mergeCell ref="FX55:FX56"/>
    <mergeCell ref="FR55:FR56"/>
    <mergeCell ref="FQ49:FQ51"/>
    <mergeCell ref="FT31:FT32"/>
    <mergeCell ref="FS31:FS32"/>
    <mergeCell ref="GB57:GB59"/>
    <mergeCell ref="FN58:FN59"/>
    <mergeCell ref="FJ58:FJ59"/>
    <mergeCell ref="FU41:FU43"/>
    <mergeCell ref="FQ39:FQ40"/>
    <mergeCell ref="FT47:FT48"/>
    <mergeCell ref="FV39:FV40"/>
    <mergeCell ref="FW39:FW40"/>
    <mergeCell ref="FJ48:FK48"/>
    <mergeCell ref="FJ47:FP47"/>
    <mergeCell ref="GB41:GB43"/>
    <mergeCell ref="GC41:GC43"/>
    <mergeCell ref="GD41:GD43"/>
    <mergeCell ref="GC57:GC59"/>
    <mergeCell ref="GH57:GH59"/>
    <mergeCell ref="GF57:GF59"/>
    <mergeCell ref="GG57:GG59"/>
    <mergeCell ref="GD57:GD59"/>
    <mergeCell ref="FE50:FE51"/>
    <mergeCell ref="FF50:FF51"/>
    <mergeCell ref="FL50:FL51"/>
    <mergeCell ref="FC52:FI52"/>
    <mergeCell ref="FJ56:FK56"/>
    <mergeCell ref="FE58:FE59"/>
    <mergeCell ref="FF58:FF59"/>
    <mergeCell ref="FO50:FO51"/>
    <mergeCell ref="FC53:FI53"/>
    <mergeCell ref="FC56:FD56"/>
    <mergeCell ref="FE56:FI56"/>
    <mergeCell ref="FL56:FP56"/>
    <mergeCell ref="FR49:FR51"/>
    <mergeCell ref="FZ55:FZ56"/>
    <mergeCell ref="FG50:FG51"/>
    <mergeCell ref="FC50:FC51"/>
    <mergeCell ref="FQ47:FQ48"/>
    <mergeCell ref="FG58:FG59"/>
    <mergeCell ref="FC58:FC59"/>
    <mergeCell ref="FQ57:FQ59"/>
    <mergeCell ref="FR47:FR48"/>
    <mergeCell ref="FJ52:FP52"/>
    <mergeCell ref="FD50:FD51"/>
    <mergeCell ref="FH50:FH51"/>
    <mergeCell ref="EH50:EH51"/>
    <mergeCell ref="EJ49:EK49"/>
    <mergeCell ref="EV58:EV59"/>
    <mergeCell ref="FP50:FP51"/>
    <mergeCell ref="FO57:FP57"/>
    <mergeCell ref="FA58:FA59"/>
    <mergeCell ref="EV54:FB54"/>
    <mergeCell ref="FQ55:FQ56"/>
    <mergeCell ref="FB58:FB59"/>
    <mergeCell ref="FJ50:FJ51"/>
    <mergeCell ref="EX50:EX51"/>
    <mergeCell ref="FD58:FD59"/>
    <mergeCell ref="FH58:FH59"/>
    <mergeCell ref="FM58:FM59"/>
    <mergeCell ref="FL58:FL59"/>
    <mergeCell ref="FK50:FK51"/>
    <mergeCell ref="FN50:FN51"/>
    <mergeCell ref="FC49:FG49"/>
    <mergeCell ref="FO49:FP49"/>
    <mergeCell ref="FJ49:FN49"/>
    <mergeCell ref="EV52:FB52"/>
    <mergeCell ref="FI50:FI51"/>
    <mergeCell ref="EV50:EV51"/>
    <mergeCell ref="FC55:FI55"/>
    <mergeCell ref="FH49:FI49"/>
    <mergeCell ref="EP58:EP59"/>
    <mergeCell ref="EQ58:EQ59"/>
    <mergeCell ref="FI58:FI59"/>
    <mergeCell ref="FP58:FP59"/>
    <mergeCell ref="FO58:FO59"/>
    <mergeCell ref="FH57:FI57"/>
    <mergeCell ref="FC54:FI54"/>
    <mergeCell ref="EP49:EQ49"/>
    <mergeCell ref="EU50:EU51"/>
    <mergeCell ref="EN47:EQ47"/>
    <mergeCell ref="EX58:EX59"/>
    <mergeCell ref="EY58:EY59"/>
    <mergeCell ref="FC57:FG57"/>
    <mergeCell ref="EO50:EO51"/>
    <mergeCell ref="EN50:EN51"/>
    <mergeCell ref="EP48:EQ48"/>
    <mergeCell ref="EZ50:EZ51"/>
    <mergeCell ref="EX56:FB56"/>
    <mergeCell ref="EV53:FB53"/>
    <mergeCell ref="EW50:EW51"/>
    <mergeCell ref="ER49:ES49"/>
    <mergeCell ref="ER58:ER59"/>
    <mergeCell ref="EW58:EW59"/>
    <mergeCell ref="ET56:EU56"/>
    <mergeCell ref="ER54:EU54"/>
    <mergeCell ref="EN57:EO57"/>
    <mergeCell ref="EN56:EO56"/>
    <mergeCell ref="ES50:ES51"/>
    <mergeCell ref="FB50:FB51"/>
    <mergeCell ref="EY50:EY51"/>
    <mergeCell ref="EN49:EO49"/>
    <mergeCell ref="ET49:EU49"/>
    <mergeCell ref="FA57:FB57"/>
    <mergeCell ref="EV55:FB55"/>
    <mergeCell ref="EV56:EW56"/>
    <mergeCell ref="EL50:EL51"/>
    <mergeCell ref="EF49:EG49"/>
    <mergeCell ref="ED49:EE49"/>
    <mergeCell ref="EV57:EZ57"/>
    <mergeCell ref="EJ53:EM53"/>
    <mergeCell ref="DX57:DY57"/>
    <mergeCell ref="EJ55:EM55"/>
    <mergeCell ref="EP56:EQ56"/>
    <mergeCell ref="EJ57:EK57"/>
    <mergeCell ref="ER47:EU47"/>
    <mergeCell ref="ER48:ES48"/>
    <mergeCell ref="ER53:EU53"/>
    <mergeCell ref="DZ48:EA48"/>
    <mergeCell ref="EJ52:EM52"/>
    <mergeCell ref="FA49:FB49"/>
    <mergeCell ref="EV49:EZ49"/>
    <mergeCell ref="EL49:EM49"/>
    <mergeCell ref="EG50:EG51"/>
    <mergeCell ref="ET50:ET51"/>
    <mergeCell ref="EF57:EG57"/>
    <mergeCell ref="EH57:EI57"/>
    <mergeCell ref="EB49:EC49"/>
    <mergeCell ref="EV47:FB47"/>
    <mergeCell ref="EV48:EW48"/>
    <mergeCell ref="DL57:DM57"/>
    <mergeCell ref="DN57:DO57"/>
    <mergeCell ref="DL50:DL51"/>
    <mergeCell ref="ED56:EE56"/>
    <mergeCell ref="DT55:DW55"/>
    <mergeCell ref="EB53:EE53"/>
    <mergeCell ref="DL56:DM56"/>
    <mergeCell ref="DX52:EA52"/>
    <mergeCell ref="DX53:EA53"/>
    <mergeCell ref="EN55:EQ55"/>
    <mergeCell ref="EF55:EI55"/>
    <mergeCell ref="DT57:DU57"/>
    <mergeCell ref="DV57:DW57"/>
    <mergeCell ref="ED50:ED51"/>
    <mergeCell ref="ER55:EU55"/>
    <mergeCell ref="DP57:DQ57"/>
    <mergeCell ref="DT54:DW54"/>
    <mergeCell ref="DU50:DU51"/>
    <mergeCell ref="EC50:EC51"/>
    <mergeCell ref="DT52:DW52"/>
    <mergeCell ref="ER56:ES56"/>
    <mergeCell ref="EQ50:EQ51"/>
    <mergeCell ref="ER50:ER51"/>
    <mergeCell ref="EI50:EI51"/>
    <mergeCell ref="EB55:EE55"/>
    <mergeCell ref="DR50:DR51"/>
    <mergeCell ref="EJ50:EJ51"/>
    <mergeCell ref="EN52:EQ52"/>
    <mergeCell ref="EM50:EM51"/>
    <mergeCell ref="DP54:DS54"/>
    <mergeCell ref="ER52:EU52"/>
    <mergeCell ref="EB56:EC56"/>
    <mergeCell ref="DR57:DS57"/>
    <mergeCell ref="DV56:DW56"/>
    <mergeCell ref="EN54:EQ54"/>
    <mergeCell ref="EP57:EQ57"/>
    <mergeCell ref="EN53:EQ53"/>
    <mergeCell ref="EJ56:EK56"/>
    <mergeCell ref="EL57:EM57"/>
    <mergeCell ref="DP56:DQ56"/>
    <mergeCell ref="EF53:EI53"/>
    <mergeCell ref="EF54:EI54"/>
    <mergeCell ref="EF56:EG56"/>
    <mergeCell ref="DT58:DT59"/>
    <mergeCell ref="EA58:EA59"/>
    <mergeCell ref="EB58:EB59"/>
    <mergeCell ref="DV58:DV59"/>
    <mergeCell ref="EE58:EE59"/>
    <mergeCell ref="EL58:EL59"/>
    <mergeCell ref="EC58:EC59"/>
    <mergeCell ref="EN58:EN59"/>
    <mergeCell ref="DZ57:EA57"/>
    <mergeCell ref="EO58:EO59"/>
    <mergeCell ref="DP58:DP59"/>
    <mergeCell ref="DP53:DS53"/>
    <mergeCell ref="DX54:EA54"/>
    <mergeCell ref="DL58:DL59"/>
    <mergeCell ref="DM58:DM59"/>
    <mergeCell ref="DN58:DN59"/>
    <mergeCell ref="DO58:DO59"/>
    <mergeCell ref="EI58:EI59"/>
    <mergeCell ref="EG58:EG59"/>
    <mergeCell ref="DW58:DW59"/>
    <mergeCell ref="DX55:EA55"/>
    <mergeCell ref="EB54:EE54"/>
    <mergeCell ref="ED58:ED59"/>
    <mergeCell ref="EM58:EM59"/>
    <mergeCell ref="EJ54:EM54"/>
    <mergeCell ref="EB57:EC57"/>
    <mergeCell ref="ED57:EE57"/>
    <mergeCell ref="DU58:DU59"/>
    <mergeCell ref="EF58:EF59"/>
    <mergeCell ref="EH56:EI56"/>
    <mergeCell ref="DL55:DO55"/>
    <mergeCell ref="EH58:EH59"/>
    <mergeCell ref="EL56:EM56"/>
    <mergeCell ref="DZ56:EA56"/>
    <mergeCell ref="EJ58:EJ59"/>
    <mergeCell ref="EK58:EK59"/>
    <mergeCell ref="DZ58:DZ59"/>
    <mergeCell ref="DY58:DY59"/>
    <mergeCell ref="DX58:DX59"/>
    <mergeCell ref="DQ58:DQ59"/>
    <mergeCell ref="DR58:DR59"/>
    <mergeCell ref="DS58:DS59"/>
    <mergeCell ref="CK56:CL56"/>
    <mergeCell ref="CY58:CY59"/>
    <mergeCell ref="CR58:CR59"/>
    <mergeCell ref="CM57:CN57"/>
    <mergeCell ref="DD55:DG55"/>
    <mergeCell ref="DA58:DA59"/>
    <mergeCell ref="CJ58:CJ59"/>
    <mergeCell ref="CK58:CK59"/>
    <mergeCell ref="CW58:CW59"/>
    <mergeCell ref="CU57:CW57"/>
    <mergeCell ref="CF56:CH56"/>
    <mergeCell ref="DG58:DG59"/>
    <mergeCell ref="DF58:DF59"/>
    <mergeCell ref="CX58:CX59"/>
    <mergeCell ref="CG58:CG59"/>
    <mergeCell ref="CQ57:CR57"/>
    <mergeCell ref="CS57:CT57"/>
    <mergeCell ref="CX57:CY57"/>
    <mergeCell ref="CG57:CH57"/>
    <mergeCell ref="CQ56:CR56"/>
    <mergeCell ref="CS56:CT56"/>
    <mergeCell ref="CM58:CM59"/>
    <mergeCell ref="CV58:CV59"/>
    <mergeCell ref="DB58:DB59"/>
    <mergeCell ref="DC58:DC59"/>
    <mergeCell ref="DD58:DD59"/>
    <mergeCell ref="DE58:DE59"/>
    <mergeCell ref="CS58:CS59"/>
    <mergeCell ref="CH58:CH59"/>
    <mergeCell ref="CN58:CN59"/>
    <mergeCell ref="CU58:CU59"/>
    <mergeCell ref="DF56:DG56"/>
    <mergeCell ref="DX56:DY56"/>
    <mergeCell ref="CQ53:CT53"/>
    <mergeCell ref="EB52:EE52"/>
    <mergeCell ref="DN56:DO56"/>
    <mergeCell ref="DL54:DO54"/>
    <mergeCell ref="DJ56:DK56"/>
    <mergeCell ref="DL53:DO53"/>
    <mergeCell ref="DJ57:DK57"/>
    <mergeCell ref="DD57:DE57"/>
    <mergeCell ref="CZ58:CZ59"/>
    <mergeCell ref="CI57:CJ57"/>
    <mergeCell ref="DH57:DI57"/>
    <mergeCell ref="DI58:DI59"/>
    <mergeCell ref="DF57:DG57"/>
    <mergeCell ref="CZ56:DA56"/>
    <mergeCell ref="CW56:CY56"/>
    <mergeCell ref="CQ55:CT55"/>
    <mergeCell ref="DH58:DH59"/>
    <mergeCell ref="CI58:CI59"/>
    <mergeCell ref="CT58:CT59"/>
    <mergeCell ref="CQ58:CQ59"/>
    <mergeCell ref="DJ58:DJ59"/>
    <mergeCell ref="DK58:DK59"/>
    <mergeCell ref="CZ57:DA57"/>
    <mergeCell ref="DB57:DC57"/>
    <mergeCell ref="CO57:CP57"/>
    <mergeCell ref="CO58:CO59"/>
    <mergeCell ref="CP58:CP59"/>
    <mergeCell ref="CZ55:DC55"/>
    <mergeCell ref="CU56:CV56"/>
    <mergeCell ref="CM55:CP55"/>
    <mergeCell ref="CM56:CN56"/>
    <mergeCell ref="DT56:DU56"/>
    <mergeCell ref="DI50:DI51"/>
    <mergeCell ref="CO56:CP56"/>
    <mergeCell ref="DO50:DO51"/>
    <mergeCell ref="CU52:CY52"/>
    <mergeCell ref="DP50:DP51"/>
    <mergeCell ref="CZ53:DC53"/>
    <mergeCell ref="DE50:DE51"/>
    <mergeCell ref="DD50:DD51"/>
    <mergeCell ref="DD52:DG52"/>
    <mergeCell ref="DH50:DH51"/>
    <mergeCell ref="CO50:CO51"/>
    <mergeCell ref="DB50:DB51"/>
    <mergeCell ref="CQ54:CT54"/>
    <mergeCell ref="CM54:CP54"/>
    <mergeCell ref="DP55:DS55"/>
    <mergeCell ref="CT50:CT51"/>
    <mergeCell ref="CW50:CW51"/>
    <mergeCell ref="CX50:CX51"/>
    <mergeCell ref="CU54:CY54"/>
    <mergeCell ref="CY50:CY51"/>
    <mergeCell ref="CN50:CN51"/>
    <mergeCell ref="EP50:EP51"/>
    <mergeCell ref="DH47:DK47"/>
    <mergeCell ref="DH46:DK46"/>
    <mergeCell ref="DX46:EA46"/>
    <mergeCell ref="DD49:DE49"/>
    <mergeCell ref="DL49:DM49"/>
    <mergeCell ref="DN49:DO49"/>
    <mergeCell ref="DH56:DI56"/>
    <mergeCell ref="DF50:DF51"/>
    <mergeCell ref="DG50:DG51"/>
    <mergeCell ref="DR56:DS56"/>
    <mergeCell ref="DD56:DE56"/>
    <mergeCell ref="DD54:DG54"/>
    <mergeCell ref="DJ49:DK49"/>
    <mergeCell ref="DH55:DK55"/>
    <mergeCell ref="DP48:DQ48"/>
    <mergeCell ref="CU55:CY55"/>
    <mergeCell ref="DZ49:EA49"/>
    <mergeCell ref="DX49:DY49"/>
    <mergeCell ref="DB56:DC56"/>
    <mergeCell ref="DJ50:DJ51"/>
    <mergeCell ref="CU53:CY53"/>
    <mergeCell ref="CZ52:DC52"/>
    <mergeCell ref="DC50:DC51"/>
    <mergeCell ref="DM50:DM51"/>
    <mergeCell ref="DT53:DW53"/>
    <mergeCell ref="CZ50:CZ51"/>
    <mergeCell ref="CZ54:DC54"/>
    <mergeCell ref="DD46:DG46"/>
    <mergeCell ref="DH54:DK54"/>
    <mergeCell ref="EB50:EB51"/>
    <mergeCell ref="DW50:DW51"/>
    <mergeCell ref="DK50:DK51"/>
    <mergeCell ref="DT50:DT51"/>
    <mergeCell ref="DN50:DN51"/>
    <mergeCell ref="DZ50:DZ51"/>
    <mergeCell ref="EA50:EA51"/>
    <mergeCell ref="DP49:DQ49"/>
    <mergeCell ref="DR49:DS49"/>
    <mergeCell ref="EN48:EO48"/>
    <mergeCell ref="EO42:EO43"/>
    <mergeCell ref="DV42:DV43"/>
    <mergeCell ref="EE50:EE51"/>
    <mergeCell ref="DV48:DW48"/>
    <mergeCell ref="DV49:DW49"/>
    <mergeCell ref="EB44:EE44"/>
    <mergeCell ref="DT49:DU49"/>
    <mergeCell ref="DR48:DS48"/>
    <mergeCell ref="DV50:DV51"/>
    <mergeCell ref="DX45:EA45"/>
    <mergeCell ref="EF45:EI45"/>
    <mergeCell ref="EH48:EI48"/>
    <mergeCell ref="EK50:EK51"/>
    <mergeCell ref="EL48:EM48"/>
    <mergeCell ref="EB45:EE45"/>
    <mergeCell ref="DY50:DY51"/>
    <mergeCell ref="DP47:DS47"/>
    <mergeCell ref="DB34:DB35"/>
    <mergeCell ref="CQ39:CT39"/>
    <mergeCell ref="DD36:DG36"/>
    <mergeCell ref="EJ44:EM44"/>
    <mergeCell ref="DD40:DE40"/>
    <mergeCell ref="DF40:DG40"/>
    <mergeCell ref="DF41:DG41"/>
    <mergeCell ref="DX47:EA47"/>
    <mergeCell ref="DT38:DW38"/>
    <mergeCell ref="DH53:DK53"/>
    <mergeCell ref="EJ48:EK48"/>
    <mergeCell ref="EF48:EG48"/>
    <mergeCell ref="EH49:EI49"/>
    <mergeCell ref="DX50:DX51"/>
    <mergeCell ref="EF47:EI47"/>
    <mergeCell ref="DL52:DO52"/>
    <mergeCell ref="DG42:DG43"/>
    <mergeCell ref="CU48:CV48"/>
    <mergeCell ref="DH52:DK52"/>
    <mergeCell ref="DP52:DS52"/>
    <mergeCell ref="EF52:EI52"/>
    <mergeCell ref="DH49:DI49"/>
    <mergeCell ref="DF34:DF35"/>
    <mergeCell ref="DX48:DY48"/>
    <mergeCell ref="EJ47:EM47"/>
    <mergeCell ref="DJ41:DK41"/>
    <mergeCell ref="EF50:EF51"/>
    <mergeCell ref="EF46:EI46"/>
    <mergeCell ref="DN48:DO48"/>
    <mergeCell ref="DQ50:DQ51"/>
    <mergeCell ref="ED48:EE48"/>
    <mergeCell ref="DT48:DU48"/>
    <mergeCell ref="CQ45:CT45"/>
    <mergeCell ref="CS49:CT49"/>
    <mergeCell ref="CQ49:CR49"/>
    <mergeCell ref="CX49:CY49"/>
    <mergeCell ref="CT42:CT43"/>
    <mergeCell ref="DI34:DI35"/>
    <mergeCell ref="CD49:CF49"/>
    <mergeCell ref="CZ37:DC37"/>
    <mergeCell ref="DD37:DG37"/>
    <mergeCell ref="CM37:CP37"/>
    <mergeCell ref="DD34:DD35"/>
    <mergeCell ref="CQ37:CT37"/>
    <mergeCell ref="CS40:CT40"/>
    <mergeCell ref="DP41:DQ41"/>
    <mergeCell ref="CU37:CY37"/>
    <mergeCell ref="DT47:DW47"/>
    <mergeCell ref="DT46:DW46"/>
    <mergeCell ref="DL46:DO46"/>
    <mergeCell ref="CQ47:CT47"/>
    <mergeCell ref="CU47:CY47"/>
    <mergeCell ref="DI42:DI43"/>
    <mergeCell ref="CU40:CV40"/>
    <mergeCell ref="CZ47:DC47"/>
    <mergeCell ref="CI40:CJ40"/>
    <mergeCell ref="CM47:CP47"/>
    <mergeCell ref="CM48:CN48"/>
    <mergeCell ref="CO34:CO35"/>
    <mergeCell ref="DJ40:DK40"/>
    <mergeCell ref="DJ48:DK48"/>
    <mergeCell ref="DD47:DG47"/>
    <mergeCell ref="DO34:DO35"/>
    <mergeCell ref="CD13:CH13"/>
    <mergeCell ref="CI16:CJ16"/>
    <mergeCell ref="CD30:CH30"/>
    <mergeCell ref="BT32:BU32"/>
    <mergeCell ref="DL47:DO47"/>
    <mergeCell ref="DL48:DM48"/>
    <mergeCell ref="CM34:CM35"/>
    <mergeCell ref="CN34:CN35"/>
    <mergeCell ref="BV34:BV35"/>
    <mergeCell ref="CZ36:DC36"/>
    <mergeCell ref="CM38:CP38"/>
    <mergeCell ref="CI36:CL36"/>
    <mergeCell ref="DE42:DE43"/>
    <mergeCell ref="CZ42:CZ43"/>
    <mergeCell ref="DB42:DB43"/>
    <mergeCell ref="CU41:CW41"/>
    <mergeCell ref="BR37:BU37"/>
    <mergeCell ref="BV37:BY37"/>
    <mergeCell ref="BU34:BU35"/>
    <mergeCell ref="CC34:CC35"/>
    <mergeCell ref="BV36:BY36"/>
    <mergeCell ref="CF34:CF35"/>
    <mergeCell ref="CE34:CE35"/>
    <mergeCell ref="CJ34:CJ35"/>
    <mergeCell ref="BZ36:CC36"/>
    <mergeCell ref="DL44:DO44"/>
    <mergeCell ref="DN41:DO41"/>
    <mergeCell ref="CS34:CS35"/>
    <mergeCell ref="CZ34:CZ35"/>
    <mergeCell ref="DA34:DA35"/>
    <mergeCell ref="CD36:CH36"/>
    <mergeCell ref="CG41:CH41"/>
    <mergeCell ref="AV56:AW56"/>
    <mergeCell ref="BD50:BD51"/>
    <mergeCell ref="BB50:BB51"/>
    <mergeCell ref="BC56:BD56"/>
    <mergeCell ref="AV57:AX57"/>
    <mergeCell ref="AV58:AV59"/>
    <mergeCell ref="AW58:AW59"/>
    <mergeCell ref="CF26:CF27"/>
    <mergeCell ref="DH48:DI48"/>
    <mergeCell ref="CS26:CS27"/>
    <mergeCell ref="CI31:CL31"/>
    <mergeCell ref="J12:M12"/>
    <mergeCell ref="BF10:BF11"/>
    <mergeCell ref="AJ15:AM15"/>
    <mergeCell ref="L10:L11"/>
    <mergeCell ref="BE23:BH23"/>
    <mergeCell ref="J21:M21"/>
    <mergeCell ref="AE20:AI20"/>
    <mergeCell ref="BB10:BB11"/>
    <mergeCell ref="U10:U11"/>
    <mergeCell ref="BG17:BH17"/>
    <mergeCell ref="AL56:AM56"/>
    <mergeCell ref="AJ56:AK56"/>
    <mergeCell ref="AE56:AF56"/>
    <mergeCell ref="J13:M13"/>
    <mergeCell ref="J22:M22"/>
    <mergeCell ref="AP24:AQ24"/>
    <mergeCell ref="AV22:AZ22"/>
    <mergeCell ref="AV17:AX17"/>
    <mergeCell ref="BA20:BD20"/>
    <mergeCell ref="AX16:AZ16"/>
    <mergeCell ref="AJ17:AK17"/>
    <mergeCell ref="N21:R21"/>
    <mergeCell ref="N22:R22"/>
    <mergeCell ref="BA21:BD21"/>
    <mergeCell ref="AN16:AO16"/>
    <mergeCell ref="Y17:Z17"/>
    <mergeCell ref="AN58:AN59"/>
    <mergeCell ref="AS58:AS59"/>
    <mergeCell ref="AG56:AI56"/>
    <mergeCell ref="AQ58:AQ59"/>
    <mergeCell ref="BA53:BD53"/>
    <mergeCell ref="AS50:AS51"/>
    <mergeCell ref="AA50:AA51"/>
    <mergeCell ref="AU58:AU59"/>
    <mergeCell ref="AG58:AG59"/>
    <mergeCell ref="AT58:AT59"/>
    <mergeCell ref="AY57:AZ57"/>
    <mergeCell ref="AO58:AO59"/>
    <mergeCell ref="AC58:AC59"/>
    <mergeCell ref="AN57:AO57"/>
    <mergeCell ref="AP57:AQ57"/>
    <mergeCell ref="AR57:AS57"/>
    <mergeCell ref="AM50:AM51"/>
    <mergeCell ref="AJ58:AJ59"/>
    <mergeCell ref="AL58:AL59"/>
    <mergeCell ref="AA54:AD54"/>
    <mergeCell ref="BA55:BD55"/>
    <mergeCell ref="BB58:BB59"/>
    <mergeCell ref="BA52:BD52"/>
    <mergeCell ref="BA58:BA59"/>
    <mergeCell ref="BD58:BD59"/>
    <mergeCell ref="BA25:BB25"/>
    <mergeCell ref="AE26:AE27"/>
    <mergeCell ref="U25:V25"/>
    <mergeCell ref="BY26:BY27"/>
    <mergeCell ref="BK32:BL32"/>
    <mergeCell ref="BI30:BL30"/>
    <mergeCell ref="CB33:CC33"/>
    <mergeCell ref="CD33:CF33"/>
    <mergeCell ref="BX33:BY33"/>
    <mergeCell ref="BZ31:CC31"/>
    <mergeCell ref="CD29:CH29"/>
    <mergeCell ref="BS26:BS27"/>
    <mergeCell ref="CD31:CH31"/>
    <mergeCell ref="CB34:CB35"/>
    <mergeCell ref="CI22:CL22"/>
    <mergeCell ref="CI25:CJ25"/>
    <mergeCell ref="CD16:CE16"/>
    <mergeCell ref="S21:V21"/>
    <mergeCell ref="AS18:AS19"/>
    <mergeCell ref="AE21:AI21"/>
    <mergeCell ref="AH17:AI17"/>
    <mergeCell ref="AJ16:AK16"/>
    <mergeCell ref="AL16:AM16"/>
    <mergeCell ref="BV24:BW24"/>
    <mergeCell ref="CF24:CH24"/>
    <mergeCell ref="BE20:BH20"/>
    <mergeCell ref="BE22:BH22"/>
    <mergeCell ref="CD22:CH22"/>
    <mergeCell ref="W20:Z20"/>
    <mergeCell ref="AE16:AF16"/>
    <mergeCell ref="AP17:AQ17"/>
    <mergeCell ref="AR23:AU23"/>
    <mergeCell ref="CF32:CH32"/>
    <mergeCell ref="BM32:BN32"/>
    <mergeCell ref="BR29:BU29"/>
    <mergeCell ref="BR24:BS24"/>
    <mergeCell ref="CU23:CY23"/>
    <mergeCell ref="BP25:BQ25"/>
    <mergeCell ref="BI25:BJ25"/>
    <mergeCell ref="BI32:BJ32"/>
    <mergeCell ref="BE21:BH21"/>
    <mergeCell ref="BZ34:BZ35"/>
    <mergeCell ref="BM20:BQ20"/>
    <mergeCell ref="BN26:BN27"/>
    <mergeCell ref="CI18:CI19"/>
    <mergeCell ref="BL26:BL27"/>
    <mergeCell ref="CU22:CY22"/>
    <mergeCell ref="CU21:CY21"/>
    <mergeCell ref="CH26:CH27"/>
    <mergeCell ref="BR28:BU28"/>
    <mergeCell ref="BZ30:CC30"/>
    <mergeCell ref="BO26:BO27"/>
    <mergeCell ref="BV25:BW25"/>
    <mergeCell ref="BL18:BL19"/>
    <mergeCell ref="BM28:BQ28"/>
    <mergeCell ref="CM30:CP30"/>
    <mergeCell ref="BX26:BX27"/>
    <mergeCell ref="BZ22:CC22"/>
    <mergeCell ref="BX25:BY25"/>
    <mergeCell ref="BI22:BL22"/>
    <mergeCell ref="BR20:BU20"/>
    <mergeCell ref="BZ28:CC28"/>
    <mergeCell ref="CO18:CO19"/>
    <mergeCell ref="CP18:CP19"/>
    <mergeCell ref="BT25:BU25"/>
    <mergeCell ref="BI31:BL31"/>
    <mergeCell ref="BT33:BU33"/>
    <mergeCell ref="CZ31:DC31"/>
    <mergeCell ref="CZ32:DA32"/>
    <mergeCell ref="DB32:DC32"/>
    <mergeCell ref="EJ45:EM45"/>
    <mergeCell ref="DX39:EA39"/>
    <mergeCell ref="DX42:DX43"/>
    <mergeCell ref="EF36:EI36"/>
    <mergeCell ref="EE34:EE35"/>
    <mergeCell ref="DX44:EA44"/>
    <mergeCell ref="CI23:CL23"/>
    <mergeCell ref="BM22:BQ22"/>
    <mergeCell ref="DC34:DC35"/>
    <mergeCell ref="BP26:BP27"/>
    <mergeCell ref="BR26:BR27"/>
    <mergeCell ref="CS24:CT24"/>
    <mergeCell ref="CL34:CL35"/>
    <mergeCell ref="CX34:CX35"/>
    <mergeCell ref="BZ33:CA33"/>
    <mergeCell ref="CI28:CL28"/>
    <mergeCell ref="BM25:BO25"/>
    <mergeCell ref="BT26:BT27"/>
    <mergeCell ref="CG33:CH33"/>
    <mergeCell ref="BR33:BS33"/>
    <mergeCell ref="BQ26:BQ27"/>
    <mergeCell ref="CE26:CE27"/>
    <mergeCell ref="BP33:BQ33"/>
    <mergeCell ref="BZ26:BZ27"/>
    <mergeCell ref="CC26:CC27"/>
    <mergeCell ref="CA26:CA27"/>
    <mergeCell ref="CD39:CH39"/>
    <mergeCell ref="EH41:EI41"/>
    <mergeCell ref="EB48:EC48"/>
    <mergeCell ref="EJ37:EM37"/>
    <mergeCell ref="EJ40:EK40"/>
    <mergeCell ref="EN39:EQ39"/>
    <mergeCell ref="DY42:DY43"/>
    <mergeCell ref="EJ46:EM46"/>
    <mergeCell ref="EJ42:EJ43"/>
    <mergeCell ref="EJ41:EK41"/>
    <mergeCell ref="EN41:EO41"/>
    <mergeCell ref="EH42:EH43"/>
    <mergeCell ref="EG42:EG43"/>
    <mergeCell ref="EJ39:EM39"/>
    <mergeCell ref="EM42:EM43"/>
    <mergeCell ref="EA42:EA43"/>
    <mergeCell ref="DZ42:DZ43"/>
    <mergeCell ref="EI42:EI43"/>
    <mergeCell ref="EN45:EQ45"/>
    <mergeCell ref="EQ42:EQ43"/>
    <mergeCell ref="EP42:EP43"/>
    <mergeCell ref="EK42:EK43"/>
    <mergeCell ref="EB47:EE47"/>
    <mergeCell ref="DX40:DY40"/>
    <mergeCell ref="DZ40:EA40"/>
    <mergeCell ref="DX37:EA37"/>
    <mergeCell ref="EB42:EB43"/>
    <mergeCell ref="EN44:EQ44"/>
    <mergeCell ref="EN46:EQ46"/>
    <mergeCell ref="EN42:EN43"/>
    <mergeCell ref="DP45:DS45"/>
    <mergeCell ref="DS42:DS43"/>
    <mergeCell ref="DR42:DR43"/>
    <mergeCell ref="DP46:DS46"/>
    <mergeCell ref="DH42:DH43"/>
    <mergeCell ref="DS34:DS35"/>
    <mergeCell ref="DG34:DG35"/>
    <mergeCell ref="DK42:DK43"/>
    <mergeCell ref="DN34:DN35"/>
    <mergeCell ref="DP34:DP35"/>
    <mergeCell ref="DM42:DM43"/>
    <mergeCell ref="DP44:DS44"/>
    <mergeCell ref="DR34:DR35"/>
    <mergeCell ref="DP36:DS36"/>
    <mergeCell ref="DH34:DH35"/>
    <mergeCell ref="CO40:CP40"/>
    <mergeCell ref="CG34:CG35"/>
    <mergeCell ref="CF40:CH40"/>
    <mergeCell ref="CZ39:DC39"/>
    <mergeCell ref="DD39:DG39"/>
    <mergeCell ref="CI42:CI43"/>
    <mergeCell ref="DQ42:DQ43"/>
    <mergeCell ref="DO42:DO43"/>
    <mergeCell ref="DP38:DS38"/>
    <mergeCell ref="DD38:DG38"/>
    <mergeCell ref="CW40:CY40"/>
    <mergeCell ref="DH37:DK37"/>
    <mergeCell ref="DR40:DS40"/>
    <mergeCell ref="CK41:CL41"/>
    <mergeCell ref="CH34:CH35"/>
    <mergeCell ref="DL40:DM40"/>
    <mergeCell ref="DH40:DI40"/>
    <mergeCell ref="BR55:BU55"/>
    <mergeCell ref="BP57:BQ57"/>
    <mergeCell ref="CB48:CC48"/>
    <mergeCell ref="CU46:CY46"/>
    <mergeCell ref="BZ45:CC45"/>
    <mergeCell ref="CZ45:DC45"/>
    <mergeCell ref="CU45:CY45"/>
    <mergeCell ref="CQ41:CR41"/>
    <mergeCell ref="CX42:CX43"/>
    <mergeCell ref="DB48:DC48"/>
    <mergeCell ref="DD44:DG44"/>
    <mergeCell ref="CU44:CY44"/>
    <mergeCell ref="DA42:DA43"/>
    <mergeCell ref="BZ46:CC46"/>
    <mergeCell ref="CI46:CL46"/>
    <mergeCell ref="CI44:CL44"/>
    <mergeCell ref="DF42:DF43"/>
    <mergeCell ref="BZ48:CA48"/>
    <mergeCell ref="CD47:CH47"/>
    <mergeCell ref="BZ41:CA41"/>
    <mergeCell ref="CJ42:CJ43"/>
    <mergeCell ref="CI47:CL47"/>
    <mergeCell ref="DD48:DE48"/>
    <mergeCell ref="CO48:CP48"/>
    <mergeCell ref="CM42:CM43"/>
    <mergeCell ref="CU42:CU43"/>
    <mergeCell ref="CG42:CG43"/>
    <mergeCell ref="CH42:CH43"/>
    <mergeCell ref="CZ44:DC44"/>
    <mergeCell ref="CR42:CR43"/>
    <mergeCell ref="CM41:CN41"/>
    <mergeCell ref="CQ44:CT44"/>
    <mergeCell ref="CI54:CL54"/>
    <mergeCell ref="BY50:BY51"/>
    <mergeCell ref="BN58:BN59"/>
    <mergeCell ref="BN50:BN51"/>
    <mergeCell ref="BI53:BL53"/>
    <mergeCell ref="BG57:BH57"/>
    <mergeCell ref="BT56:BU56"/>
    <mergeCell ref="BV55:BY55"/>
    <mergeCell ref="BV56:BW56"/>
    <mergeCell ref="BZ52:CC52"/>
    <mergeCell ref="CA50:CA51"/>
    <mergeCell ref="CA58:CA59"/>
    <mergeCell ref="BE58:BE59"/>
    <mergeCell ref="BF58:BF59"/>
    <mergeCell ref="BR54:BU54"/>
    <mergeCell ref="CB58:CB59"/>
    <mergeCell ref="CC58:CC59"/>
    <mergeCell ref="BV58:BV59"/>
    <mergeCell ref="BW58:BW59"/>
    <mergeCell ref="BX58:BX59"/>
    <mergeCell ref="BL58:BL59"/>
    <mergeCell ref="BI58:BI59"/>
    <mergeCell ref="BI54:BL54"/>
    <mergeCell ref="BQ50:BQ51"/>
    <mergeCell ref="BH50:BH51"/>
    <mergeCell ref="BJ58:BJ59"/>
    <mergeCell ref="BM55:BQ55"/>
    <mergeCell ref="BS50:BS51"/>
    <mergeCell ref="BV53:BY53"/>
    <mergeCell ref="BM53:BQ53"/>
    <mergeCell ref="BR57:BS57"/>
    <mergeCell ref="BR56:BS56"/>
    <mergeCell ref="BE57:BF57"/>
    <mergeCell ref="BJ50:BJ51"/>
    <mergeCell ref="BE54:BH54"/>
    <mergeCell ref="BV52:BY52"/>
    <mergeCell ref="BR52:BU52"/>
    <mergeCell ref="BO56:BQ56"/>
    <mergeCell ref="BX57:BY57"/>
    <mergeCell ref="BK57:BL57"/>
    <mergeCell ref="CZ48:DA48"/>
    <mergeCell ref="DD45:DG45"/>
    <mergeCell ref="CZ46:DC46"/>
    <mergeCell ref="CB57:CC57"/>
    <mergeCell ref="BZ53:CC53"/>
    <mergeCell ref="BE55:BH55"/>
    <mergeCell ref="DF49:DG49"/>
    <mergeCell ref="DD53:DG53"/>
    <mergeCell ref="CI55:CL55"/>
    <mergeCell ref="CQ50:CQ51"/>
    <mergeCell ref="CQ52:CT52"/>
    <mergeCell ref="BZ56:CA56"/>
    <mergeCell ref="BK56:BL56"/>
    <mergeCell ref="BM56:BN56"/>
    <mergeCell ref="BI50:BI51"/>
    <mergeCell ref="BE50:BE51"/>
    <mergeCell ref="BV46:BY46"/>
    <mergeCell ref="CD46:CH46"/>
    <mergeCell ref="CZ49:DA49"/>
    <mergeCell ref="CB56:CC56"/>
    <mergeCell ref="CD56:CE56"/>
    <mergeCell ref="CI52:CL52"/>
    <mergeCell ref="CD55:CH55"/>
    <mergeCell ref="BI55:BL55"/>
    <mergeCell ref="AV47:AZ47"/>
    <mergeCell ref="BG56:BH56"/>
    <mergeCell ref="BS58:BS59"/>
    <mergeCell ref="BU58:BU59"/>
    <mergeCell ref="BR58:BR59"/>
    <mergeCell ref="BM54:BQ54"/>
    <mergeCell ref="BT50:BT51"/>
    <mergeCell ref="BX50:BX51"/>
    <mergeCell ref="BM58:BM59"/>
    <mergeCell ref="BM57:BO57"/>
    <mergeCell ref="BF50:BF51"/>
    <mergeCell ref="BR47:BU47"/>
    <mergeCell ref="BK49:BL49"/>
    <mergeCell ref="BV49:BW49"/>
    <mergeCell ref="BP58:BP59"/>
    <mergeCell ref="BG50:BG51"/>
    <mergeCell ref="BK58:BK59"/>
    <mergeCell ref="BI57:BJ57"/>
    <mergeCell ref="BO50:BO51"/>
    <mergeCell ref="BV54:BY54"/>
    <mergeCell ref="BY58:BY59"/>
    <mergeCell ref="BK50:BK51"/>
    <mergeCell ref="BL50:BL51"/>
    <mergeCell ref="BI56:BJ56"/>
    <mergeCell ref="BP50:BP51"/>
    <mergeCell ref="BT58:BT59"/>
    <mergeCell ref="BR53:BU53"/>
    <mergeCell ref="BG58:BG59"/>
    <mergeCell ref="BH58:BH59"/>
    <mergeCell ref="BO58:BO59"/>
    <mergeCell ref="BQ58:BQ59"/>
    <mergeCell ref="BI49:BJ49"/>
    <mergeCell ref="AR45:AU45"/>
    <mergeCell ref="AJ41:AK41"/>
    <mergeCell ref="AR46:AU46"/>
    <mergeCell ref="AX58:AX59"/>
    <mergeCell ref="AY58:AY59"/>
    <mergeCell ref="AZ58:AZ59"/>
    <mergeCell ref="BA54:BD54"/>
    <mergeCell ref="AV52:AZ52"/>
    <mergeCell ref="AA58:AA59"/>
    <mergeCell ref="AA57:AB57"/>
    <mergeCell ref="AB50:AB51"/>
    <mergeCell ref="BI52:BL52"/>
    <mergeCell ref="AN44:AQ44"/>
    <mergeCell ref="AP32:AQ32"/>
    <mergeCell ref="BC49:BD49"/>
    <mergeCell ref="AR49:AS49"/>
    <mergeCell ref="BA56:BB56"/>
    <mergeCell ref="BE52:BH52"/>
    <mergeCell ref="BE53:BH53"/>
    <mergeCell ref="AX56:AZ56"/>
    <mergeCell ref="AP56:AQ56"/>
    <mergeCell ref="AV50:AV51"/>
    <mergeCell ref="AT49:AU49"/>
    <mergeCell ref="AU50:AU51"/>
    <mergeCell ref="BG34:BG35"/>
    <mergeCell ref="BH34:BH35"/>
    <mergeCell ref="AJ55:AM55"/>
    <mergeCell ref="AV38:AZ38"/>
    <mergeCell ref="AV39:AZ39"/>
    <mergeCell ref="BE33:BF33"/>
    <mergeCell ref="AV46:AZ46"/>
    <mergeCell ref="AX40:AZ40"/>
    <mergeCell ref="BF42:BF43"/>
    <mergeCell ref="BK40:BL40"/>
    <mergeCell ref="S33:T33"/>
    <mergeCell ref="U33:V33"/>
    <mergeCell ref="AN33:AO33"/>
    <mergeCell ref="BE42:BE43"/>
    <mergeCell ref="BG42:BG43"/>
    <mergeCell ref="AL33:AM33"/>
    <mergeCell ref="BE47:BH47"/>
    <mergeCell ref="AQ34:AQ35"/>
    <mergeCell ref="BC42:BC43"/>
    <mergeCell ref="BA42:BA43"/>
    <mergeCell ref="BE40:BF40"/>
    <mergeCell ref="AV32:AW32"/>
    <mergeCell ref="BC41:BD41"/>
    <mergeCell ref="BA39:BD39"/>
    <mergeCell ref="AD34:AD35"/>
    <mergeCell ref="BB34:BB35"/>
    <mergeCell ref="AZ34:AZ35"/>
    <mergeCell ref="AL42:AL43"/>
    <mergeCell ref="AH42:AH43"/>
    <mergeCell ref="BI42:BI43"/>
    <mergeCell ref="AE42:AE43"/>
    <mergeCell ref="AN42:AN43"/>
    <mergeCell ref="AV45:AZ45"/>
    <mergeCell ref="AN46:AQ46"/>
    <mergeCell ref="BH42:BH43"/>
    <mergeCell ref="BE44:BH44"/>
    <mergeCell ref="BE46:BH46"/>
    <mergeCell ref="BD42:BD43"/>
    <mergeCell ref="BA44:BD44"/>
    <mergeCell ref="AR37:AU37"/>
    <mergeCell ref="AN36:AQ36"/>
    <mergeCell ref="AS34:AS35"/>
    <mergeCell ref="AT34:AT35"/>
    <mergeCell ref="BI38:BL38"/>
    <mergeCell ref="BE39:BH39"/>
    <mergeCell ref="BI39:BL39"/>
    <mergeCell ref="BJ34:BJ35"/>
    <mergeCell ref="BI34:BI35"/>
    <mergeCell ref="AE39:AI39"/>
    <mergeCell ref="AE38:AI38"/>
    <mergeCell ref="B38:E38"/>
    <mergeCell ref="AR39:AU39"/>
    <mergeCell ref="D33:E33"/>
    <mergeCell ref="BK41:BL41"/>
    <mergeCell ref="BL34:BL35"/>
    <mergeCell ref="AR36:AU36"/>
    <mergeCell ref="AA41:AB41"/>
    <mergeCell ref="AG40:AI40"/>
    <mergeCell ref="AE34:AE35"/>
    <mergeCell ref="I34:I35"/>
    <mergeCell ref="H34:H35"/>
    <mergeCell ref="O34:O35"/>
    <mergeCell ref="L34:L35"/>
    <mergeCell ref="S38:V38"/>
    <mergeCell ref="AJ40:AK40"/>
    <mergeCell ref="AL40:AM40"/>
    <mergeCell ref="AP33:AQ33"/>
    <mergeCell ref="BG41:BH41"/>
    <mergeCell ref="BG40:BH40"/>
    <mergeCell ref="F40:G40"/>
    <mergeCell ref="H40:I40"/>
    <mergeCell ref="J40:K40"/>
    <mergeCell ref="BV41:BW41"/>
    <mergeCell ref="CK40:CL40"/>
    <mergeCell ref="BJ42:BJ43"/>
    <mergeCell ref="BT41:BU41"/>
    <mergeCell ref="BM45:BQ45"/>
    <mergeCell ref="B32:C32"/>
    <mergeCell ref="BC32:BD32"/>
    <mergeCell ref="B29:E29"/>
    <mergeCell ref="BI29:BL29"/>
    <mergeCell ref="H32:I32"/>
    <mergeCell ref="BN34:BN35"/>
    <mergeCell ref="B37:E37"/>
    <mergeCell ref="J39:M39"/>
    <mergeCell ref="B34:B35"/>
    <mergeCell ref="C34:C35"/>
    <mergeCell ref="BM36:BQ36"/>
    <mergeCell ref="AE33:AG33"/>
    <mergeCell ref="BO34:BO35"/>
    <mergeCell ref="J32:K32"/>
    <mergeCell ref="AR33:AS33"/>
    <mergeCell ref="L32:M32"/>
    <mergeCell ref="F37:I37"/>
    <mergeCell ref="AJ32:AK32"/>
    <mergeCell ref="F33:G33"/>
    <mergeCell ref="B39:E39"/>
    <mergeCell ref="F38:I38"/>
    <mergeCell ref="BE38:BH38"/>
    <mergeCell ref="W39:Z39"/>
    <mergeCell ref="X42:X43"/>
    <mergeCell ref="W34:W35"/>
    <mergeCell ref="AV44:AZ44"/>
    <mergeCell ref="BK42:BK43"/>
    <mergeCell ref="AX42:AX43"/>
    <mergeCell ref="BM46:BQ46"/>
    <mergeCell ref="BE45:BH45"/>
    <mergeCell ref="DB40:DC40"/>
    <mergeCell ref="DC42:DC43"/>
    <mergeCell ref="DB41:DC41"/>
    <mergeCell ref="CZ40:DA40"/>
    <mergeCell ref="CZ41:DA41"/>
    <mergeCell ref="CS42:CS43"/>
    <mergeCell ref="CQ42:CQ43"/>
    <mergeCell ref="CD44:CH44"/>
    <mergeCell ref="BR41:BS41"/>
    <mergeCell ref="CD45:CH45"/>
    <mergeCell ref="BM41:BO41"/>
    <mergeCell ref="BP41:BQ41"/>
    <mergeCell ref="BN42:BN43"/>
    <mergeCell ref="BO42:BO43"/>
    <mergeCell ref="BU42:BU43"/>
    <mergeCell ref="CA42:CA43"/>
    <mergeCell ref="BW42:BW43"/>
    <mergeCell ref="CI45:CL45"/>
    <mergeCell ref="CX41:CY41"/>
    <mergeCell ref="BI45:BL45"/>
    <mergeCell ref="CM45:CP45"/>
    <mergeCell ref="CM46:CP46"/>
    <mergeCell ref="CB40:CC40"/>
    <mergeCell ref="BT42:BT43"/>
    <mergeCell ref="BR44:BU44"/>
    <mergeCell ref="BI44:BL44"/>
    <mergeCell ref="BE41:BF41"/>
    <mergeCell ref="BI40:BJ40"/>
    <mergeCell ref="CM44:CP44"/>
    <mergeCell ref="L40:M40"/>
    <mergeCell ref="BZ47:CC47"/>
    <mergeCell ref="N46:R46"/>
    <mergeCell ref="N47:R47"/>
    <mergeCell ref="AL41:AM41"/>
    <mergeCell ref="AN41:AO41"/>
    <mergeCell ref="AP41:AQ41"/>
    <mergeCell ref="AJ45:AM45"/>
    <mergeCell ref="BM40:BN40"/>
    <mergeCell ref="BO40:BQ40"/>
    <mergeCell ref="BR39:BU39"/>
    <mergeCell ref="CC42:CC43"/>
    <mergeCell ref="BR42:BR43"/>
    <mergeCell ref="AR41:AS41"/>
    <mergeCell ref="AF42:AF43"/>
    <mergeCell ref="BI47:BL47"/>
    <mergeCell ref="BA47:BD47"/>
    <mergeCell ref="AU42:AU43"/>
    <mergeCell ref="BV45:BY45"/>
    <mergeCell ref="AZ42:AZ43"/>
    <mergeCell ref="AV42:AV43"/>
    <mergeCell ref="BV44:BY44"/>
    <mergeCell ref="BA45:BD45"/>
    <mergeCell ref="BI46:BL46"/>
    <mergeCell ref="BZ44:CC44"/>
    <mergeCell ref="BV40:BW40"/>
    <mergeCell ref="BZ40:CA40"/>
    <mergeCell ref="AY42:AY43"/>
    <mergeCell ref="BM47:BQ47"/>
    <mergeCell ref="BQ42:BQ43"/>
    <mergeCell ref="BV47:BY47"/>
    <mergeCell ref="AR47:AU47"/>
    <mergeCell ref="B49:C49"/>
    <mergeCell ref="F49:G49"/>
    <mergeCell ref="F41:G41"/>
    <mergeCell ref="Z34:Z35"/>
    <mergeCell ref="J34:J35"/>
    <mergeCell ref="G34:G35"/>
    <mergeCell ref="AC48:AD48"/>
    <mergeCell ref="AA44:AD44"/>
    <mergeCell ref="AA36:AD36"/>
    <mergeCell ref="AE40:AF40"/>
    <mergeCell ref="AA39:AD39"/>
    <mergeCell ref="BA38:BD38"/>
    <mergeCell ref="AA37:AD37"/>
    <mergeCell ref="F36:I36"/>
    <mergeCell ref="BM37:BQ37"/>
    <mergeCell ref="BM38:BQ38"/>
    <mergeCell ref="BI36:BL36"/>
    <mergeCell ref="X34:X35"/>
    <mergeCell ref="B36:E36"/>
    <mergeCell ref="D34:D35"/>
    <mergeCell ref="AF34:AF35"/>
    <mergeCell ref="BA40:BB40"/>
    <mergeCell ref="AE45:AI45"/>
    <mergeCell ref="B45:E45"/>
    <mergeCell ref="BI41:BJ41"/>
    <mergeCell ref="N37:R37"/>
    <mergeCell ref="N38:R38"/>
    <mergeCell ref="N36:R36"/>
    <mergeCell ref="T34:T35"/>
    <mergeCell ref="J37:M37"/>
    <mergeCell ref="Q40:R40"/>
    <mergeCell ref="N45:R45"/>
    <mergeCell ref="J50:J51"/>
    <mergeCell ref="S47:V47"/>
    <mergeCell ref="S40:T40"/>
    <mergeCell ref="H48:I48"/>
    <mergeCell ref="Y40:Z40"/>
    <mergeCell ref="J55:M55"/>
    <mergeCell ref="D48:E48"/>
    <mergeCell ref="H41:I41"/>
    <mergeCell ref="J47:M47"/>
    <mergeCell ref="W47:Z47"/>
    <mergeCell ref="K42:K43"/>
    <mergeCell ref="S48:T48"/>
    <mergeCell ref="U48:V48"/>
    <mergeCell ref="J41:K41"/>
    <mergeCell ref="N39:R39"/>
    <mergeCell ref="N44:R44"/>
    <mergeCell ref="Q49:R49"/>
    <mergeCell ref="S50:S51"/>
    <mergeCell ref="T50:T51"/>
    <mergeCell ref="F47:I47"/>
    <mergeCell ref="W40:X40"/>
    <mergeCell ref="D50:D51"/>
    <mergeCell ref="N48:P48"/>
    <mergeCell ref="Q48:R48"/>
    <mergeCell ref="F45:I45"/>
    <mergeCell ref="W42:W43"/>
    <mergeCell ref="N40:P40"/>
    <mergeCell ref="L41:M41"/>
    <mergeCell ref="B46:E46"/>
    <mergeCell ref="F46:I46"/>
    <mergeCell ref="F39:I39"/>
    <mergeCell ref="L42:L43"/>
    <mergeCell ref="B56:C56"/>
    <mergeCell ref="D56:E56"/>
    <mergeCell ref="L50:L51"/>
    <mergeCell ref="AC40:AD40"/>
    <mergeCell ref="AK42:AK43"/>
    <mergeCell ref="F42:F43"/>
    <mergeCell ref="I42:I43"/>
    <mergeCell ref="W33:X33"/>
    <mergeCell ref="Y34:Y35"/>
    <mergeCell ref="K50:K51"/>
    <mergeCell ref="W50:W51"/>
    <mergeCell ref="D49:E49"/>
    <mergeCell ref="W52:Z52"/>
    <mergeCell ref="L49:M49"/>
    <mergeCell ref="P50:P51"/>
    <mergeCell ref="AD50:AD51"/>
    <mergeCell ref="F50:F51"/>
    <mergeCell ref="B41:C41"/>
    <mergeCell ref="B40:C40"/>
    <mergeCell ref="D40:E40"/>
    <mergeCell ref="H42:H43"/>
    <mergeCell ref="B44:E44"/>
    <mergeCell ref="B48:C48"/>
    <mergeCell ref="C42:C43"/>
    <mergeCell ref="D42:D43"/>
    <mergeCell ref="E34:E35"/>
    <mergeCell ref="W36:Z36"/>
    <mergeCell ref="D41:E41"/>
    <mergeCell ref="S44:V44"/>
    <mergeCell ref="Y48:Z48"/>
    <mergeCell ref="AB34:AB35"/>
    <mergeCell ref="M34:M35"/>
    <mergeCell ref="F57:G57"/>
    <mergeCell ref="AE57:AG57"/>
    <mergeCell ref="D57:E57"/>
    <mergeCell ref="H57:I57"/>
    <mergeCell ref="B55:E55"/>
    <mergeCell ref="F55:I55"/>
    <mergeCell ref="AE55:AI55"/>
    <mergeCell ref="B54:E54"/>
    <mergeCell ref="F54:I54"/>
    <mergeCell ref="AE49:AG49"/>
    <mergeCell ref="B52:E52"/>
    <mergeCell ref="F52:I52"/>
    <mergeCell ref="J52:M52"/>
    <mergeCell ref="AC49:AD49"/>
    <mergeCell ref="AC50:AC51"/>
    <mergeCell ref="H49:I49"/>
    <mergeCell ref="J54:M54"/>
    <mergeCell ref="N55:R55"/>
    <mergeCell ref="N56:P56"/>
    <mergeCell ref="AH49:AI49"/>
    <mergeCell ref="AE50:AE51"/>
    <mergeCell ref="N54:R54"/>
    <mergeCell ref="H56:I56"/>
    <mergeCell ref="J56:K56"/>
    <mergeCell ref="L56:M56"/>
    <mergeCell ref="W56:X56"/>
    <mergeCell ref="X50:X51"/>
    <mergeCell ref="U49:V49"/>
    <mergeCell ref="V50:V51"/>
    <mergeCell ref="N50:N51"/>
    <mergeCell ref="S55:V55"/>
    <mergeCell ref="B53:E53"/>
    <mergeCell ref="N57:P57"/>
    <mergeCell ref="N32:P32"/>
    <mergeCell ref="U32:V32"/>
    <mergeCell ref="W32:X32"/>
    <mergeCell ref="AE32:AF32"/>
    <mergeCell ref="AE29:AI29"/>
    <mergeCell ref="AA31:AD31"/>
    <mergeCell ref="AN29:AQ29"/>
    <mergeCell ref="AG32:AI32"/>
    <mergeCell ref="AO42:AO43"/>
    <mergeCell ref="AC42:AC43"/>
    <mergeCell ref="AD42:AD43"/>
    <mergeCell ref="AV36:AZ36"/>
    <mergeCell ref="S39:V39"/>
    <mergeCell ref="S36:V36"/>
    <mergeCell ref="AP34:AP35"/>
    <mergeCell ref="AU34:AU35"/>
    <mergeCell ref="AV34:AV35"/>
    <mergeCell ref="AW34:AW35"/>
    <mergeCell ref="AX34:AX35"/>
    <mergeCell ref="V34:V35"/>
    <mergeCell ref="AR32:AS32"/>
    <mergeCell ref="AV37:AZ37"/>
    <mergeCell ref="AW42:AW43"/>
    <mergeCell ref="AA30:AD30"/>
    <mergeCell ref="AE30:AI30"/>
    <mergeCell ref="W30:Z30"/>
    <mergeCell ref="AJ42:AJ43"/>
    <mergeCell ref="AQ42:AQ43"/>
    <mergeCell ref="AR42:AR43"/>
    <mergeCell ref="AN40:AO40"/>
    <mergeCell ref="AN39:AQ39"/>
    <mergeCell ref="B31:E31"/>
    <mergeCell ref="BI33:BJ33"/>
    <mergeCell ref="H33:I33"/>
    <mergeCell ref="AV31:AZ31"/>
    <mergeCell ref="BA32:BB32"/>
    <mergeCell ref="AJ29:AM29"/>
    <mergeCell ref="AJ31:AM31"/>
    <mergeCell ref="AC26:AC27"/>
    <mergeCell ref="AV33:AX33"/>
    <mergeCell ref="AX32:AZ32"/>
    <mergeCell ref="AA32:AB32"/>
    <mergeCell ref="BA33:BB33"/>
    <mergeCell ref="AJ30:AM30"/>
    <mergeCell ref="AH33:AI33"/>
    <mergeCell ref="BB26:BB27"/>
    <mergeCell ref="AU26:AU27"/>
    <mergeCell ref="AC32:AD32"/>
    <mergeCell ref="Q33:R33"/>
    <mergeCell ref="AL32:AM32"/>
    <mergeCell ref="BA31:BD31"/>
    <mergeCell ref="AN30:AQ30"/>
    <mergeCell ref="AT33:AU33"/>
    <mergeCell ref="AR30:AU30"/>
    <mergeCell ref="AV30:AZ30"/>
    <mergeCell ref="BA26:BA27"/>
    <mergeCell ref="AL26:AL27"/>
    <mergeCell ref="S32:T32"/>
    <mergeCell ref="AJ33:AK33"/>
    <mergeCell ref="F30:I30"/>
    <mergeCell ref="AV29:AZ29"/>
    <mergeCell ref="BI26:BI27"/>
    <mergeCell ref="N33:P33"/>
    <mergeCell ref="F56:G56"/>
    <mergeCell ref="Y50:Y51"/>
    <mergeCell ref="BA41:BB41"/>
    <mergeCell ref="BC48:BD48"/>
    <mergeCell ref="AA47:AD47"/>
    <mergeCell ref="Z50:Z51"/>
    <mergeCell ref="W46:Z46"/>
    <mergeCell ref="B42:B43"/>
    <mergeCell ref="AI42:AI43"/>
    <mergeCell ref="AE44:AI44"/>
    <mergeCell ref="AN49:AO49"/>
    <mergeCell ref="AP49:AQ49"/>
    <mergeCell ref="F44:I44"/>
    <mergeCell ref="J44:M44"/>
    <mergeCell ref="W44:Z44"/>
    <mergeCell ref="AB42:AB43"/>
    <mergeCell ref="Y49:Z49"/>
    <mergeCell ref="F53:I53"/>
    <mergeCell ref="G50:G51"/>
    <mergeCell ref="H50:H51"/>
    <mergeCell ref="I50:I51"/>
    <mergeCell ref="W54:Z54"/>
    <mergeCell ref="Y56:Z56"/>
    <mergeCell ref="AA56:AB56"/>
    <mergeCell ref="AC56:AD56"/>
    <mergeCell ref="E42:E43"/>
    <mergeCell ref="AJ48:AK48"/>
    <mergeCell ref="AN48:AO48"/>
    <mergeCell ref="AT48:AU48"/>
    <mergeCell ref="AP48:AQ48"/>
    <mergeCell ref="BC50:BC51"/>
    <mergeCell ref="F48:G48"/>
    <mergeCell ref="S28:V28"/>
    <mergeCell ref="S23:V23"/>
    <mergeCell ref="AA29:AD29"/>
    <mergeCell ref="AH26:AH27"/>
    <mergeCell ref="O26:O27"/>
    <mergeCell ref="AI26:AI27"/>
    <mergeCell ref="BB18:BB19"/>
    <mergeCell ref="AA42:AA43"/>
    <mergeCell ref="F25:G25"/>
    <mergeCell ref="D25:E25"/>
    <mergeCell ref="F23:I23"/>
    <mergeCell ref="S25:T25"/>
    <mergeCell ref="AA23:AD23"/>
    <mergeCell ref="AE28:AI28"/>
    <mergeCell ref="W18:W19"/>
    <mergeCell ref="AL25:AM25"/>
    <mergeCell ref="AP18:AP19"/>
    <mergeCell ref="W23:Z23"/>
    <mergeCell ref="S24:T24"/>
    <mergeCell ref="Z18:Z19"/>
    <mergeCell ref="AI18:AI19"/>
    <mergeCell ref="AJ20:AM20"/>
    <mergeCell ref="AG24:AI24"/>
    <mergeCell ref="J24:K24"/>
    <mergeCell ref="U26:U27"/>
    <mergeCell ref="AC25:AD25"/>
    <mergeCell ref="AA26:AA27"/>
    <mergeCell ref="AA25:AB25"/>
    <mergeCell ref="J26:J27"/>
    <mergeCell ref="L26:L27"/>
    <mergeCell ref="X26:X27"/>
    <mergeCell ref="AD18:AD19"/>
    <mergeCell ref="B23:E23"/>
    <mergeCell ref="E18:E19"/>
    <mergeCell ref="R18:R19"/>
    <mergeCell ref="AA22:AD22"/>
    <mergeCell ref="Q18:Q19"/>
    <mergeCell ref="X18:X19"/>
    <mergeCell ref="N25:P25"/>
    <mergeCell ref="W24:X24"/>
    <mergeCell ref="N18:N19"/>
    <mergeCell ref="F24:G24"/>
    <mergeCell ref="D18:D19"/>
    <mergeCell ref="AA18:AA19"/>
    <mergeCell ref="Q25:R25"/>
    <mergeCell ref="W21:Z21"/>
    <mergeCell ref="N20:R20"/>
    <mergeCell ref="J23:M23"/>
    <mergeCell ref="V26:V27"/>
    <mergeCell ref="G18:G19"/>
    <mergeCell ref="V18:V19"/>
    <mergeCell ref="B18:B19"/>
    <mergeCell ref="T26:T27"/>
    <mergeCell ref="AB26:AB27"/>
    <mergeCell ref="L25:M25"/>
    <mergeCell ref="D24:E24"/>
    <mergeCell ref="AC24:AD24"/>
    <mergeCell ref="J18:J19"/>
    <mergeCell ref="AA24:AB24"/>
    <mergeCell ref="K18:K19"/>
    <mergeCell ref="K26:K27"/>
    <mergeCell ref="Y18:Y19"/>
    <mergeCell ref="C18:C19"/>
    <mergeCell ref="S18:S19"/>
    <mergeCell ref="AY25:AZ25"/>
    <mergeCell ref="AT25:AU25"/>
    <mergeCell ref="AM26:AM27"/>
    <mergeCell ref="AN26:AN27"/>
    <mergeCell ref="AJ25:AK25"/>
    <mergeCell ref="AE23:AI23"/>
    <mergeCell ref="BA23:BD23"/>
    <mergeCell ref="AN22:AQ22"/>
    <mergeCell ref="AY26:AY27"/>
    <mergeCell ref="AZ26:AZ27"/>
    <mergeCell ref="F21:I21"/>
    <mergeCell ref="E26:E27"/>
    <mergeCell ref="W25:X25"/>
    <mergeCell ref="J25:K25"/>
    <mergeCell ref="L24:M24"/>
    <mergeCell ref="AH25:AI25"/>
    <mergeCell ref="AA20:AD20"/>
    <mergeCell ref="B22:E22"/>
    <mergeCell ref="C26:C27"/>
    <mergeCell ref="AG26:AG27"/>
    <mergeCell ref="W22:Z22"/>
    <mergeCell ref="AT26:AT27"/>
    <mergeCell ref="B25:C25"/>
    <mergeCell ref="H25:I25"/>
    <mergeCell ref="AJ23:AM23"/>
    <mergeCell ref="AN23:AQ23"/>
    <mergeCell ref="AO26:AO27"/>
    <mergeCell ref="AJ21:AM21"/>
    <mergeCell ref="G26:G27"/>
    <mergeCell ref="AE22:AI22"/>
    <mergeCell ref="F22:I22"/>
    <mergeCell ref="S26:S27"/>
    <mergeCell ref="W17:X17"/>
    <mergeCell ref="H16:I16"/>
    <mergeCell ref="J16:K16"/>
    <mergeCell ref="L16:M16"/>
    <mergeCell ref="W16:X16"/>
    <mergeCell ref="F16:G16"/>
    <mergeCell ref="AH18:AH19"/>
    <mergeCell ref="BO16:BQ16"/>
    <mergeCell ref="BR15:BU15"/>
    <mergeCell ref="CI17:CJ17"/>
    <mergeCell ref="BU18:BU19"/>
    <mergeCell ref="BD18:BD19"/>
    <mergeCell ref="L17:M17"/>
    <mergeCell ref="AY18:AY19"/>
    <mergeCell ref="AZ18:AZ19"/>
    <mergeCell ref="BK16:BL16"/>
    <mergeCell ref="BT16:BU16"/>
    <mergeCell ref="BR16:BS16"/>
    <mergeCell ref="I18:I19"/>
    <mergeCell ref="L18:L19"/>
    <mergeCell ref="AC18:AC19"/>
    <mergeCell ref="CJ18:CJ19"/>
    <mergeCell ref="BP18:BP19"/>
    <mergeCell ref="BR17:BS17"/>
    <mergeCell ref="CF16:CH16"/>
    <mergeCell ref="Y16:Z16"/>
    <mergeCell ref="U16:V16"/>
    <mergeCell ref="BE18:BE19"/>
    <mergeCell ref="BG16:BH16"/>
    <mergeCell ref="CU16:CV16"/>
    <mergeCell ref="DO18:DO19"/>
    <mergeCell ref="CI15:CL15"/>
    <mergeCell ref="DG18:DG19"/>
    <mergeCell ref="BV17:BW17"/>
    <mergeCell ref="EI18:EI19"/>
    <mergeCell ref="DK18:DK19"/>
    <mergeCell ref="DL18:DL19"/>
    <mergeCell ref="DM18:DM19"/>
    <mergeCell ref="EH18:EH19"/>
    <mergeCell ref="BZ17:CA17"/>
    <mergeCell ref="BW18:BW19"/>
    <mergeCell ref="CX18:CX19"/>
    <mergeCell ref="DL17:DM17"/>
    <mergeCell ref="B13:E13"/>
    <mergeCell ref="S13:V13"/>
    <mergeCell ref="J20:M20"/>
    <mergeCell ref="DL16:DM16"/>
    <mergeCell ref="F17:G17"/>
    <mergeCell ref="AL17:AM17"/>
    <mergeCell ref="AR13:AU13"/>
    <mergeCell ref="AV13:AZ13"/>
    <mergeCell ref="BA13:BD13"/>
    <mergeCell ref="J17:K17"/>
    <mergeCell ref="W15:Z15"/>
    <mergeCell ref="BI15:BL15"/>
    <mergeCell ref="N16:P16"/>
    <mergeCell ref="BA17:BB17"/>
    <mergeCell ref="DB17:DC17"/>
    <mergeCell ref="CM17:CN17"/>
    <mergeCell ref="AR18:AR19"/>
    <mergeCell ref="BT17:BU17"/>
    <mergeCell ref="DX18:DX19"/>
    <mergeCell ref="DV18:DV19"/>
    <mergeCell ref="DZ18:DZ19"/>
    <mergeCell ref="DX21:EA21"/>
    <mergeCell ref="EB20:EE20"/>
    <mergeCell ref="DN17:DO17"/>
    <mergeCell ref="DP30:DS30"/>
    <mergeCell ref="DL32:DM32"/>
    <mergeCell ref="DN32:DO32"/>
    <mergeCell ref="DL30:DO30"/>
    <mergeCell ref="DH30:DK30"/>
    <mergeCell ref="DL25:DM25"/>
    <mergeCell ref="DN24:DO24"/>
    <mergeCell ref="DJ24:DK24"/>
    <mergeCell ref="DW18:DW19"/>
    <mergeCell ref="DT23:DW23"/>
    <mergeCell ref="DV17:DW17"/>
    <mergeCell ref="ED32:EE32"/>
    <mergeCell ref="EB24:EC24"/>
    <mergeCell ref="DU18:DU19"/>
    <mergeCell ref="DQ18:DQ19"/>
    <mergeCell ref="DP18:DP19"/>
    <mergeCell ref="DN18:DN19"/>
    <mergeCell ref="DH18:DH19"/>
    <mergeCell ref="DH26:DH27"/>
    <mergeCell ref="DJ26:DJ27"/>
    <mergeCell ref="DH24:DI24"/>
    <mergeCell ref="DJ25:DK25"/>
    <mergeCell ref="DH22:DK22"/>
    <mergeCell ref="BR22:BU22"/>
    <mergeCell ref="CI26:CI27"/>
    <mergeCell ref="CK25:CL25"/>
    <mergeCell ref="CI21:CL21"/>
    <mergeCell ref="BV22:BY22"/>
    <mergeCell ref="CJ26:CJ27"/>
    <mergeCell ref="BV21:BY21"/>
    <mergeCell ref="BZ21:CC21"/>
    <mergeCell ref="BR18:BR19"/>
    <mergeCell ref="BX18:BX19"/>
    <mergeCell ref="CG18:CG19"/>
    <mergeCell ref="CH18:CH19"/>
    <mergeCell ref="BT18:BT19"/>
    <mergeCell ref="CI20:CL20"/>
    <mergeCell ref="DL24:DM24"/>
    <mergeCell ref="DB18:DB19"/>
    <mergeCell ref="DC18:DC19"/>
    <mergeCell ref="CU18:CU19"/>
    <mergeCell ref="CW18:CW19"/>
    <mergeCell ref="CW24:CY24"/>
    <mergeCell ref="CU24:CV24"/>
    <mergeCell ref="DD24:DE24"/>
    <mergeCell ref="DB24:DC24"/>
    <mergeCell ref="CZ22:DC22"/>
    <mergeCell ref="CZ21:DC21"/>
    <mergeCell ref="CV26:CV27"/>
    <mergeCell ref="DF25:DG25"/>
    <mergeCell ref="CZ24:DA24"/>
    <mergeCell ref="DA18:DA19"/>
    <mergeCell ref="EO18:EO19"/>
    <mergeCell ref="EK18:EK19"/>
    <mergeCell ref="EX24:FB24"/>
    <mergeCell ref="DT24:DU24"/>
    <mergeCell ref="EF24:EG24"/>
    <mergeCell ref="DI18:DI19"/>
    <mergeCell ref="DJ18:DJ19"/>
    <mergeCell ref="DP21:DS21"/>
    <mergeCell ref="DP20:DS20"/>
    <mergeCell ref="EF23:EI23"/>
    <mergeCell ref="EZ18:EZ19"/>
    <mergeCell ref="CZ18:CZ19"/>
    <mergeCell ref="CY18:CY19"/>
    <mergeCell ref="CO25:CP25"/>
    <mergeCell ref="CQ24:CR24"/>
    <mergeCell ref="CO24:CP24"/>
    <mergeCell ref="CQ25:CR25"/>
    <mergeCell ref="DD21:DG21"/>
    <mergeCell ref="DD18:DD19"/>
    <mergeCell ref="CZ23:DC23"/>
    <mergeCell ref="DD23:DG23"/>
    <mergeCell ref="EN20:EQ20"/>
    <mergeCell ref="DH20:DK20"/>
    <mergeCell ref="DR24:DS24"/>
    <mergeCell ref="CQ22:CT22"/>
    <mergeCell ref="CQ20:CT20"/>
    <mergeCell ref="DP24:DQ24"/>
    <mergeCell ref="EL18:EL19"/>
    <mergeCell ref="CT18:CT19"/>
    <mergeCell ref="CM21:CP21"/>
    <mergeCell ref="ET24:EU24"/>
    <mergeCell ref="ET18:ET19"/>
    <mergeCell ref="DT9:DU9"/>
    <mergeCell ref="DV16:DW16"/>
    <mergeCell ref="DH17:DI17"/>
    <mergeCell ref="DS10:DS11"/>
    <mergeCell ref="DP13:DS13"/>
    <mergeCell ref="EC18:EC19"/>
    <mergeCell ref="ED18:ED19"/>
    <mergeCell ref="DX12:EA12"/>
    <mergeCell ref="DX13:EA13"/>
    <mergeCell ref="EN13:EQ13"/>
    <mergeCell ref="EJ13:EM13"/>
    <mergeCell ref="DR17:DS17"/>
    <mergeCell ref="DT16:DU16"/>
    <mergeCell ref="DZ16:EA16"/>
    <mergeCell ref="DH14:DK14"/>
    <mergeCell ref="DT13:DW13"/>
    <mergeCell ref="DP15:DS15"/>
    <mergeCell ref="DV9:DW9"/>
    <mergeCell ref="EK10:EK11"/>
    <mergeCell ref="EL10:EL11"/>
    <mergeCell ref="EB12:EE12"/>
    <mergeCell ref="DH13:DK13"/>
    <mergeCell ref="EJ15:EM15"/>
    <mergeCell ref="EF16:EG16"/>
    <mergeCell ref="EG18:EG19"/>
    <mergeCell ref="ED16:EE16"/>
    <mergeCell ref="EB13:EE13"/>
    <mergeCell ref="DX15:EA15"/>
    <mergeCell ref="DN16:DO16"/>
    <mergeCell ref="DP12:DS12"/>
    <mergeCell ref="DR10:DR11"/>
    <mergeCell ref="DM10:DM11"/>
    <mergeCell ref="B14:E14"/>
    <mergeCell ref="BC10:BC11"/>
    <mergeCell ref="BR12:BU12"/>
    <mergeCell ref="BR10:BR11"/>
    <mergeCell ref="BM13:BQ13"/>
    <mergeCell ref="AC10:AC11"/>
    <mergeCell ref="W10:W11"/>
    <mergeCell ref="D9:E9"/>
    <mergeCell ref="G10:G11"/>
    <mergeCell ref="BK9:BL9"/>
    <mergeCell ref="AA10:AA11"/>
    <mergeCell ref="R10:R11"/>
    <mergeCell ref="BZ13:CC13"/>
    <mergeCell ref="F13:I13"/>
    <mergeCell ref="AR14:AU14"/>
    <mergeCell ref="AV14:AZ14"/>
    <mergeCell ref="AE14:AI14"/>
    <mergeCell ref="BA14:BD14"/>
    <mergeCell ref="BI14:BL14"/>
    <mergeCell ref="AJ10:AJ11"/>
    <mergeCell ref="AQ10:AQ11"/>
    <mergeCell ref="BZ12:CC12"/>
    <mergeCell ref="BR13:BU13"/>
    <mergeCell ref="AA13:AD13"/>
    <mergeCell ref="W14:Z14"/>
    <mergeCell ref="BG10:BG11"/>
    <mergeCell ref="AD10:AD11"/>
    <mergeCell ref="BD10:BD11"/>
    <mergeCell ref="BV10:BV11"/>
    <mergeCell ref="BM14:BQ14"/>
    <mergeCell ref="BI10:BI11"/>
    <mergeCell ref="C10:C11"/>
    <mergeCell ref="F8:G8"/>
    <mergeCell ref="H8:I8"/>
    <mergeCell ref="BS10:BS11"/>
    <mergeCell ref="BI9:BJ9"/>
    <mergeCell ref="BP10:BP11"/>
    <mergeCell ref="AA8:AB8"/>
    <mergeCell ref="J8:K8"/>
    <mergeCell ref="L8:M8"/>
    <mergeCell ref="BL10:BL11"/>
    <mergeCell ref="CN10:CN11"/>
    <mergeCell ref="CO10:CO11"/>
    <mergeCell ref="N10:N11"/>
    <mergeCell ref="P10:P11"/>
    <mergeCell ref="U9:V9"/>
    <mergeCell ref="S9:T9"/>
    <mergeCell ref="AT10:AT11"/>
    <mergeCell ref="CZ8:DA8"/>
    <mergeCell ref="AY10:AY11"/>
    <mergeCell ref="AZ10:AZ11"/>
    <mergeCell ref="AK10:AK11"/>
    <mergeCell ref="AL10:AL11"/>
    <mergeCell ref="AM10:AM11"/>
    <mergeCell ref="BO8:BQ8"/>
    <mergeCell ref="AN8:AO8"/>
    <mergeCell ref="Q9:R9"/>
    <mergeCell ref="CJ10:CJ11"/>
    <mergeCell ref="CI9:CJ9"/>
    <mergeCell ref="AH9:AI9"/>
    <mergeCell ref="DA10:DA11"/>
    <mergeCell ref="AC9:AD9"/>
    <mergeCell ref="K10:K11"/>
    <mergeCell ref="CT10:CT11"/>
    <mergeCell ref="CQ14:CT14"/>
    <mergeCell ref="DK10:DK11"/>
    <mergeCell ref="CO17:CP17"/>
    <mergeCell ref="CK17:CL17"/>
    <mergeCell ref="CQ17:CR17"/>
    <mergeCell ref="DF17:DG17"/>
    <mergeCell ref="DT18:DT19"/>
    <mergeCell ref="DD14:DG14"/>
    <mergeCell ref="DH12:DK12"/>
    <mergeCell ref="CC10:CC11"/>
    <mergeCell ref="CU12:CY12"/>
    <mergeCell ref="DJ10:DJ11"/>
    <mergeCell ref="DH15:DK15"/>
    <mergeCell ref="DP17:DQ17"/>
    <mergeCell ref="CG17:CH17"/>
    <mergeCell ref="CB17:CC17"/>
    <mergeCell ref="CD15:CH15"/>
    <mergeCell ref="CD14:CH14"/>
    <mergeCell ref="DP16:DQ16"/>
    <mergeCell ref="CV18:CV19"/>
    <mergeCell ref="DF18:DF19"/>
    <mergeCell ref="DH16:DI16"/>
    <mergeCell ref="DJ16:DK16"/>
    <mergeCell ref="DN10:DN11"/>
    <mergeCell ref="DH10:DH11"/>
    <mergeCell ref="CO16:CP16"/>
    <mergeCell ref="CQ16:CR16"/>
    <mergeCell ref="CS16:CT16"/>
    <mergeCell ref="CS17:CT17"/>
    <mergeCell ref="CX17:CY17"/>
    <mergeCell ref="CM16:CN16"/>
    <mergeCell ref="DQ10:DQ11"/>
    <mergeCell ref="A2:A3"/>
    <mergeCell ref="B28:E28"/>
    <mergeCell ref="F28:I28"/>
    <mergeCell ref="BR25:BS25"/>
    <mergeCell ref="B26:B27"/>
    <mergeCell ref="H17:I17"/>
    <mergeCell ref="F20:I20"/>
    <mergeCell ref="EF2:FP3"/>
    <mergeCell ref="DT17:DU17"/>
    <mergeCell ref="FC21:FI21"/>
    <mergeCell ref="FC22:FI22"/>
    <mergeCell ref="ER21:EU21"/>
    <mergeCell ref="ER20:EU20"/>
    <mergeCell ref="ER18:ER19"/>
    <mergeCell ref="EV20:FB20"/>
    <mergeCell ref="FC20:FI20"/>
    <mergeCell ref="J7:M7"/>
    <mergeCell ref="B21:E21"/>
    <mergeCell ref="H18:H19"/>
    <mergeCell ref="F18:F19"/>
    <mergeCell ref="D8:E8"/>
    <mergeCell ref="ER5:EU5"/>
    <mergeCell ref="ER6:EU6"/>
    <mergeCell ref="BV15:BY15"/>
    <mergeCell ref="BZ14:CC14"/>
    <mergeCell ref="DR16:DS16"/>
    <mergeCell ref="CK18:CK19"/>
    <mergeCell ref="CM12:CP12"/>
    <mergeCell ref="B8:C8"/>
    <mergeCell ref="DG10:DG11"/>
    <mergeCell ref="H24:I24"/>
    <mergeCell ref="B24:C24"/>
    <mergeCell ref="AE25:AG25"/>
    <mergeCell ref="AN20:AQ20"/>
    <mergeCell ref="AM18:AM19"/>
    <mergeCell ref="AP26:AP27"/>
    <mergeCell ref="AQ26:AQ27"/>
    <mergeCell ref="AV26:AV27"/>
    <mergeCell ref="AW26:AW27"/>
    <mergeCell ref="AX26:AX27"/>
    <mergeCell ref="AK26:AK27"/>
    <mergeCell ref="EA18:EA19"/>
    <mergeCell ref="BK18:BK19"/>
    <mergeCell ref="CU20:CY20"/>
    <mergeCell ref="CS18:CS19"/>
    <mergeCell ref="CE18:CE19"/>
    <mergeCell ref="BG25:BH25"/>
    <mergeCell ref="BO18:BO19"/>
    <mergeCell ref="BS18:BS19"/>
    <mergeCell ref="CD23:CH23"/>
    <mergeCell ref="CM18:CM19"/>
    <mergeCell ref="CN18:CN19"/>
    <mergeCell ref="CM25:CN25"/>
    <mergeCell ref="CA18:CA19"/>
    <mergeCell ref="BU26:BU27"/>
    <mergeCell ref="BV23:BY23"/>
    <mergeCell ref="BQ18:BQ19"/>
    <mergeCell ref="BN18:BN19"/>
    <mergeCell ref="BR23:BU23"/>
    <mergeCell ref="BV26:BV27"/>
    <mergeCell ref="CQ23:CT23"/>
    <mergeCell ref="BA24:BB24"/>
    <mergeCell ref="BI18:BI19"/>
    <mergeCell ref="DQ26:DQ27"/>
    <mergeCell ref="D32:E32"/>
    <mergeCell ref="S30:V30"/>
    <mergeCell ref="S31:V31"/>
    <mergeCell ref="CM29:CP29"/>
    <mergeCell ref="BT24:BU24"/>
    <mergeCell ref="BZ24:CA24"/>
    <mergeCell ref="CB24:CC24"/>
    <mergeCell ref="BH18:BH19"/>
    <mergeCell ref="BG18:BG19"/>
    <mergeCell ref="R26:R27"/>
    <mergeCell ref="BZ18:BZ19"/>
    <mergeCell ref="AH34:AH35"/>
    <mergeCell ref="AM34:AM35"/>
    <mergeCell ref="AR31:AU31"/>
    <mergeCell ref="BE24:BF24"/>
    <mergeCell ref="AV24:AW24"/>
    <mergeCell ref="AX24:AZ24"/>
    <mergeCell ref="AJ28:AM28"/>
    <mergeCell ref="AJ22:AM22"/>
    <mergeCell ref="CI24:CJ24"/>
    <mergeCell ref="CK24:CL24"/>
    <mergeCell ref="BV18:BV19"/>
    <mergeCell ref="BZ25:CA25"/>
    <mergeCell ref="BZ23:CC23"/>
    <mergeCell ref="BW26:BW27"/>
    <mergeCell ref="BV28:BY28"/>
    <mergeCell ref="BR30:BU30"/>
    <mergeCell ref="BX24:BY24"/>
    <mergeCell ref="BY18:BY19"/>
    <mergeCell ref="CB18:CB19"/>
    <mergeCell ref="BV20:BY20"/>
    <mergeCell ref="CD20:CH20"/>
    <mergeCell ref="CI13:CL13"/>
    <mergeCell ref="BM23:BQ23"/>
    <mergeCell ref="BE30:BH30"/>
    <mergeCell ref="BP17:BQ17"/>
    <mergeCell ref="CI34:CI35"/>
    <mergeCell ref="AY33:AZ33"/>
    <mergeCell ref="AN31:AQ31"/>
    <mergeCell ref="AO34:AO35"/>
    <mergeCell ref="AR34:AR35"/>
    <mergeCell ref="AN32:AO32"/>
    <mergeCell ref="AT32:AU32"/>
    <mergeCell ref="CI10:CI11"/>
    <mergeCell ref="CB10:CB11"/>
    <mergeCell ref="BX10:BX11"/>
    <mergeCell ref="BY10:BY11"/>
    <mergeCell ref="AV25:AX25"/>
    <mergeCell ref="BZ16:CA16"/>
    <mergeCell ref="BH10:BH11"/>
    <mergeCell ref="BR21:BU21"/>
    <mergeCell ref="BM21:BQ21"/>
    <mergeCell ref="AN28:AQ28"/>
    <mergeCell ref="CG25:CH25"/>
    <mergeCell ref="BE17:BF17"/>
    <mergeCell ref="BX17:BY17"/>
    <mergeCell ref="CK16:CL16"/>
    <mergeCell ref="CI14:CL14"/>
    <mergeCell ref="BV13:BY13"/>
    <mergeCell ref="BX16:BY16"/>
    <mergeCell ref="AR25:AS25"/>
    <mergeCell ref="BR14:BU14"/>
    <mergeCell ref="BV16:BW16"/>
    <mergeCell ref="BV14:BY14"/>
    <mergeCell ref="AG10:AG11"/>
    <mergeCell ref="EL17:EM17"/>
    <mergeCell ref="EN17:EO17"/>
    <mergeCell ref="BM10:BM11"/>
    <mergeCell ref="BW10:BW11"/>
    <mergeCell ref="CQ12:CT12"/>
    <mergeCell ref="DP14:DS14"/>
    <mergeCell ref="ER15:EU15"/>
    <mergeCell ref="ET16:EU16"/>
    <mergeCell ref="CD18:CD19"/>
    <mergeCell ref="CM14:CP14"/>
    <mergeCell ref="CP10:CP11"/>
    <mergeCell ref="DB10:DB11"/>
    <mergeCell ref="CM13:CP13"/>
    <mergeCell ref="CA10:CA11"/>
    <mergeCell ref="BV12:BY12"/>
    <mergeCell ref="DD10:DD11"/>
    <mergeCell ref="CQ18:CQ19"/>
    <mergeCell ref="BJ10:BJ11"/>
    <mergeCell ref="BK10:BK11"/>
    <mergeCell ref="DP10:DP11"/>
    <mergeCell ref="DO10:DO11"/>
    <mergeCell ref="CZ12:DC12"/>
    <mergeCell ref="CX10:CX11"/>
    <mergeCell ref="CU14:CY14"/>
    <mergeCell ref="DE10:DE11"/>
    <mergeCell ref="DL10:DL11"/>
    <mergeCell ref="DI10:DI11"/>
    <mergeCell ref="DS18:DS19"/>
    <mergeCell ref="DF10:DF11"/>
    <mergeCell ref="AR10:AR11"/>
    <mergeCell ref="AS10:AS11"/>
    <mergeCell ref="CZ16:DA16"/>
    <mergeCell ref="DN9:DO9"/>
    <mergeCell ref="EL9:EM9"/>
    <mergeCell ref="DP9:DQ9"/>
    <mergeCell ref="DR9:DS9"/>
    <mergeCell ref="EF13:EI13"/>
    <mergeCell ref="ED9:EE9"/>
    <mergeCell ref="EN12:EQ12"/>
    <mergeCell ref="EN15:EQ15"/>
    <mergeCell ref="EN14:EQ14"/>
    <mergeCell ref="EN16:EO16"/>
    <mergeCell ref="EP16:EQ16"/>
    <mergeCell ref="EH16:EI16"/>
    <mergeCell ref="AN10:AN11"/>
    <mergeCell ref="AO10:AO11"/>
    <mergeCell ref="AR9:AS9"/>
    <mergeCell ref="AT9:AU9"/>
    <mergeCell ref="AV9:AX9"/>
    <mergeCell ref="BZ9:CA9"/>
    <mergeCell ref="BV9:BW9"/>
    <mergeCell ref="EJ12:EM12"/>
    <mergeCell ref="BE10:BE11"/>
    <mergeCell ref="CB16:CC16"/>
    <mergeCell ref="DT10:DT11"/>
    <mergeCell ref="DT12:DW12"/>
    <mergeCell ref="DV10:DV11"/>
    <mergeCell ref="BO10:BO11"/>
    <mergeCell ref="BT10:BT11"/>
    <mergeCell ref="DU10:DU11"/>
    <mergeCell ref="EB10:EB11"/>
    <mergeCell ref="BC9:BD9"/>
    <mergeCell ref="BU10:BU11"/>
    <mergeCell ref="DT8:DU8"/>
    <mergeCell ref="EC10:EC11"/>
    <mergeCell ref="EN10:EN11"/>
    <mergeCell ref="DX16:DY16"/>
    <mergeCell ref="DL8:DM8"/>
    <mergeCell ref="CU8:CV8"/>
    <mergeCell ref="DD8:DE8"/>
    <mergeCell ref="DF8:DG8"/>
    <mergeCell ref="EB8:EC8"/>
    <mergeCell ref="EH8:EI8"/>
    <mergeCell ref="AJ8:AK8"/>
    <mergeCell ref="DD9:DE9"/>
    <mergeCell ref="DF9:DG9"/>
    <mergeCell ref="DX10:DX11"/>
    <mergeCell ref="DY10:DY11"/>
    <mergeCell ref="BE8:BF8"/>
    <mergeCell ref="BX9:BY9"/>
    <mergeCell ref="DH8:DI8"/>
    <mergeCell ref="EF8:EG8"/>
    <mergeCell ref="DN8:DO8"/>
    <mergeCell ref="DX8:DY8"/>
    <mergeCell ref="DP8:DQ8"/>
    <mergeCell ref="EB9:EC9"/>
    <mergeCell ref="CW10:CW11"/>
    <mergeCell ref="AX10:AX11"/>
    <mergeCell ref="AV10:AV11"/>
    <mergeCell ref="DL9:DM9"/>
    <mergeCell ref="CB9:CC9"/>
    <mergeCell ref="CG9:CH9"/>
    <mergeCell ref="DR8:DS8"/>
    <mergeCell ref="BC8:BD8"/>
    <mergeCell ref="DV8:DW8"/>
    <mergeCell ref="AV6:AZ6"/>
    <mergeCell ref="J5:M5"/>
    <mergeCell ref="W5:Z5"/>
    <mergeCell ref="L9:M9"/>
    <mergeCell ref="CM6:CP6"/>
    <mergeCell ref="CQ8:CR8"/>
    <mergeCell ref="BM5:BQ5"/>
    <mergeCell ref="AE6:AI6"/>
    <mergeCell ref="BZ6:CC6"/>
    <mergeCell ref="W8:X8"/>
    <mergeCell ref="Y8:Z8"/>
    <mergeCell ref="S8:T8"/>
    <mergeCell ref="BG9:BH9"/>
    <mergeCell ref="BI8:BJ8"/>
    <mergeCell ref="BE9:BF9"/>
    <mergeCell ref="BA9:BB9"/>
    <mergeCell ref="AL8:AM8"/>
    <mergeCell ref="BV8:BW8"/>
    <mergeCell ref="BX8:BY8"/>
    <mergeCell ref="CI6:CL6"/>
    <mergeCell ref="AJ7:AM7"/>
    <mergeCell ref="CD9:CF9"/>
    <mergeCell ref="CK9:CL9"/>
    <mergeCell ref="AG8:AI8"/>
    <mergeCell ref="AP9:AQ9"/>
    <mergeCell ref="CD8:CE8"/>
    <mergeCell ref="BG8:BH8"/>
    <mergeCell ref="U8:V8"/>
    <mergeCell ref="AJ5:AM5"/>
    <mergeCell ref="AN5:AQ5"/>
    <mergeCell ref="DB8:DC8"/>
    <mergeCell ref="DJ9:DK9"/>
    <mergeCell ref="DB9:DC9"/>
    <mergeCell ref="CX9:CY9"/>
    <mergeCell ref="CU9:CW9"/>
    <mergeCell ref="BK8:BL8"/>
    <mergeCell ref="BM8:BN8"/>
    <mergeCell ref="AR7:AU7"/>
    <mergeCell ref="BM9:BO9"/>
    <mergeCell ref="AP8:AQ8"/>
    <mergeCell ref="AR8:AS8"/>
    <mergeCell ref="AT8:AU8"/>
    <mergeCell ref="AV8:AW8"/>
    <mergeCell ref="CF8:CH8"/>
    <mergeCell ref="CQ9:CR9"/>
    <mergeCell ref="CS9:CT9"/>
    <mergeCell ref="DH9:DI9"/>
    <mergeCell ref="BT9:BU9"/>
    <mergeCell ref="BP9:BQ9"/>
    <mergeCell ref="CZ9:DA9"/>
    <mergeCell ref="BR8:BS8"/>
    <mergeCell ref="CK8:CL8"/>
    <mergeCell ref="AV7:AZ7"/>
    <mergeCell ref="CW8:CY8"/>
    <mergeCell ref="CO8:CP8"/>
    <mergeCell ref="BR9:BS9"/>
    <mergeCell ref="AY9:AZ9"/>
    <mergeCell ref="BE6:BH6"/>
    <mergeCell ref="EJ6:EM6"/>
    <mergeCell ref="DH4:DK4"/>
    <mergeCell ref="DH6:DK6"/>
    <mergeCell ref="DT6:DW6"/>
    <mergeCell ref="EB7:EE7"/>
    <mergeCell ref="BA6:BD6"/>
    <mergeCell ref="CD7:CH7"/>
    <mergeCell ref="BM6:BQ6"/>
    <mergeCell ref="BA4:BD4"/>
    <mergeCell ref="BM7:BQ7"/>
    <mergeCell ref="BI5:BL5"/>
    <mergeCell ref="BA7:BD7"/>
    <mergeCell ref="BE4:BH4"/>
    <mergeCell ref="BE5:BH5"/>
    <mergeCell ref="CQ7:CT7"/>
    <mergeCell ref="BR5:BU5"/>
    <mergeCell ref="BI7:BL7"/>
    <mergeCell ref="DT5:DW5"/>
    <mergeCell ref="EB4:EE4"/>
    <mergeCell ref="DX4:EA4"/>
    <mergeCell ref="DX5:EA5"/>
    <mergeCell ref="DX6:EA6"/>
    <mergeCell ref="AE4:AI4"/>
    <mergeCell ref="AJ4:AM4"/>
    <mergeCell ref="AN4:AQ4"/>
    <mergeCell ref="BV4:BY4"/>
    <mergeCell ref="CZ6:DC6"/>
    <mergeCell ref="AN6:AQ6"/>
    <mergeCell ref="N4:R4"/>
    <mergeCell ref="N5:R5"/>
    <mergeCell ref="N6:R6"/>
    <mergeCell ref="N7:R7"/>
    <mergeCell ref="N8:P8"/>
    <mergeCell ref="Q8:R8"/>
    <mergeCell ref="S4:V4"/>
    <mergeCell ref="S5:V5"/>
    <mergeCell ref="S6:V6"/>
    <mergeCell ref="S7:V7"/>
    <mergeCell ref="DD6:DG6"/>
    <mergeCell ref="CI5:CL5"/>
    <mergeCell ref="CU6:CY6"/>
    <mergeCell ref="CZ7:DC7"/>
    <mergeCell ref="DD7:DG7"/>
    <mergeCell ref="BR4:BU4"/>
    <mergeCell ref="AJ6:AM6"/>
    <mergeCell ref="BA8:BB8"/>
    <mergeCell ref="AV5:AZ5"/>
    <mergeCell ref="BV7:BY7"/>
    <mergeCell ref="CI7:CL7"/>
    <mergeCell ref="BZ7:CC7"/>
    <mergeCell ref="BZ8:CA8"/>
    <mergeCell ref="CS8:CT8"/>
    <mergeCell ref="CD6:CH6"/>
    <mergeCell ref="AA7:AD7"/>
    <mergeCell ref="AR6:AU6"/>
    <mergeCell ref="AX8:AZ8"/>
    <mergeCell ref="CM4:CP4"/>
    <mergeCell ref="CQ6:CT6"/>
    <mergeCell ref="DL2:DS3"/>
    <mergeCell ref="BI6:BL6"/>
    <mergeCell ref="CU4:CY4"/>
    <mergeCell ref="BT8:BU8"/>
    <mergeCell ref="CB8:CC8"/>
    <mergeCell ref="CU5:CY5"/>
    <mergeCell ref="CI8:CJ8"/>
    <mergeCell ref="CM8:CN8"/>
    <mergeCell ref="BZ5:CC5"/>
    <mergeCell ref="BR2:CY2"/>
    <mergeCell ref="DP4:DS4"/>
    <mergeCell ref="DP5:DS5"/>
    <mergeCell ref="DP6:DS6"/>
    <mergeCell ref="DL5:DO5"/>
    <mergeCell ref="DL6:DO6"/>
    <mergeCell ref="BR6:BU6"/>
    <mergeCell ref="CD5:CH5"/>
    <mergeCell ref="CD4:CH4"/>
    <mergeCell ref="BR7:BU7"/>
    <mergeCell ref="AR4:AU4"/>
    <mergeCell ref="CZ5:DC5"/>
    <mergeCell ref="DJ8:DK8"/>
    <mergeCell ref="BR3:CH3"/>
    <mergeCell ref="DH5:DK5"/>
    <mergeCell ref="CM5:CP5"/>
    <mergeCell ref="DL4:DO4"/>
    <mergeCell ref="AJ3:AZ3"/>
    <mergeCell ref="BZ4:CC4"/>
    <mergeCell ref="EB5:EE5"/>
    <mergeCell ref="DT4:DW4"/>
    <mergeCell ref="DL7:DO7"/>
    <mergeCell ref="DP7:DS7"/>
    <mergeCell ref="CZ2:DK2"/>
    <mergeCell ref="CZ3:DK3"/>
    <mergeCell ref="CZ4:DC4"/>
    <mergeCell ref="EV6:FB6"/>
    <mergeCell ref="EJ5:EM5"/>
    <mergeCell ref="DH7:DK7"/>
    <mergeCell ref="EN6:EQ6"/>
    <mergeCell ref="EN7:EQ7"/>
    <mergeCell ref="DD5:DG5"/>
    <mergeCell ref="CQ5:CT5"/>
    <mergeCell ref="CI3:CY3"/>
    <mergeCell ref="BV5:BY5"/>
    <mergeCell ref="DD4:DG4"/>
    <mergeCell ref="CQ4:CT4"/>
    <mergeCell ref="DT2:EE3"/>
    <mergeCell ref="EJ4:EM4"/>
    <mergeCell ref="EV7:FB7"/>
    <mergeCell ref="EN4:EQ4"/>
    <mergeCell ref="EN5:EQ5"/>
    <mergeCell ref="EF5:EI5"/>
    <mergeCell ref="DT7:DW7"/>
    <mergeCell ref="CI4:CL4"/>
    <mergeCell ref="EB6:EE6"/>
    <mergeCell ref="DX7:EA7"/>
    <mergeCell ref="CU7:CY7"/>
    <mergeCell ref="BV6:BY6"/>
    <mergeCell ref="CM7:CP7"/>
    <mergeCell ref="FY15:FY16"/>
    <mergeCell ref="FT9:FT11"/>
    <mergeCell ref="FU15:FU16"/>
    <mergeCell ref="FF10:FF11"/>
    <mergeCell ref="FC16:FD16"/>
    <mergeCell ref="EV13:FB13"/>
    <mergeCell ref="EV12:FB12"/>
    <mergeCell ref="FC12:FI12"/>
    <mergeCell ref="FR15:FR16"/>
    <mergeCell ref="FS15:FS16"/>
    <mergeCell ref="FZ15:FZ16"/>
    <mergeCell ref="FC15:FI15"/>
    <mergeCell ref="FO10:FO11"/>
    <mergeCell ref="EY10:EY11"/>
    <mergeCell ref="FT15:FT16"/>
    <mergeCell ref="FY9:FY11"/>
    <mergeCell ref="FN10:FN11"/>
    <mergeCell ref="FH10:FH11"/>
    <mergeCell ref="EX10:EX11"/>
    <mergeCell ref="FV9:FV11"/>
    <mergeCell ref="FW9:FW11"/>
    <mergeCell ref="EV15:FB15"/>
    <mergeCell ref="FC13:FI13"/>
    <mergeCell ref="FO9:FP9"/>
    <mergeCell ref="FJ14:FP14"/>
    <mergeCell ref="FJ13:FP13"/>
    <mergeCell ref="FJ15:FP15"/>
    <mergeCell ref="FL16:FP16"/>
    <mergeCell ref="EZ10:EZ11"/>
    <mergeCell ref="FA9:FB9"/>
    <mergeCell ref="EV14:FB14"/>
    <mergeCell ref="FA10:FA11"/>
    <mergeCell ref="EW18:EW19"/>
    <mergeCell ref="FC18:FC19"/>
    <mergeCell ref="FD18:FD19"/>
    <mergeCell ref="EN9:EO9"/>
    <mergeCell ref="EN18:EN19"/>
    <mergeCell ref="ED10:ED11"/>
    <mergeCell ref="EP17:EQ17"/>
    <mergeCell ref="ET17:EU17"/>
    <mergeCell ref="EH17:EI17"/>
    <mergeCell ref="EX8:FB8"/>
    <mergeCell ref="EV8:EW8"/>
    <mergeCell ref="FE16:FI16"/>
    <mergeCell ref="ER13:EU13"/>
    <mergeCell ref="FE10:FE11"/>
    <mergeCell ref="FC14:FI14"/>
    <mergeCell ref="FG10:FG11"/>
    <mergeCell ref="EV16:EW16"/>
    <mergeCell ref="EP18:EP19"/>
    <mergeCell ref="ER10:ER11"/>
    <mergeCell ref="ER16:ES16"/>
    <mergeCell ref="EF15:EI15"/>
    <mergeCell ref="EP10:EP11"/>
    <mergeCell ref="ER14:EU14"/>
    <mergeCell ref="FH9:FI9"/>
    <mergeCell ref="EX16:FB16"/>
    <mergeCell ref="ES10:ES11"/>
    <mergeCell ref="FC8:FD8"/>
    <mergeCell ref="FC9:FG9"/>
    <mergeCell ref="EL8:EM8"/>
    <mergeCell ref="ER17:ES17"/>
    <mergeCell ref="ES18:ES19"/>
    <mergeCell ref="EP8:EQ8"/>
    <mergeCell ref="EG10:EG11"/>
    <mergeCell ref="EW10:EW11"/>
    <mergeCell ref="EF9:EG9"/>
    <mergeCell ref="EH9:EI9"/>
    <mergeCell ref="EF10:EF11"/>
    <mergeCell ref="GK7:GK8"/>
    <mergeCell ref="CF18:CF19"/>
    <mergeCell ref="FU7:FU8"/>
    <mergeCell ref="FV7:FV8"/>
    <mergeCell ref="FW7:FW8"/>
    <mergeCell ref="FX7:FX8"/>
    <mergeCell ref="CM9:CN9"/>
    <mergeCell ref="CO9:CP9"/>
    <mergeCell ref="CM10:CM11"/>
    <mergeCell ref="CI12:CL12"/>
    <mergeCell ref="DL12:DO12"/>
    <mergeCell ref="DL13:DO13"/>
    <mergeCell ref="DL15:DO15"/>
    <mergeCell ref="CR18:CR19"/>
    <mergeCell ref="CL18:CL19"/>
    <mergeCell ref="GG17:GG19"/>
    <mergeCell ref="FL8:FP8"/>
    <mergeCell ref="FQ7:FQ8"/>
    <mergeCell ref="FR7:FR8"/>
    <mergeCell ref="FS7:FS8"/>
    <mergeCell ref="CZ14:DC14"/>
    <mergeCell ref="EV10:EV11"/>
    <mergeCell ref="ED8:EE8"/>
    <mergeCell ref="FH17:FI17"/>
    <mergeCell ref="EU18:EU19"/>
    <mergeCell ref="FA18:FA19"/>
    <mergeCell ref="CZ15:DC15"/>
    <mergeCell ref="FE24:FI24"/>
    <mergeCell ref="EV29:FB29"/>
    <mergeCell ref="FC30:FI30"/>
    <mergeCell ref="DZ8:EA8"/>
    <mergeCell ref="GJ9:GJ11"/>
    <mergeCell ref="GB15:GB16"/>
    <mergeCell ref="GF17:GF19"/>
    <mergeCell ref="DZ10:DZ11"/>
    <mergeCell ref="FB10:FB11"/>
    <mergeCell ref="EP9:EQ9"/>
    <mergeCell ref="FQ15:FQ16"/>
    <mergeCell ref="GE7:GE8"/>
    <mergeCell ref="CD10:CD11"/>
    <mergeCell ref="CF10:CF11"/>
    <mergeCell ref="DF16:DG16"/>
    <mergeCell ref="GD9:GD11"/>
    <mergeCell ref="FY7:FY8"/>
    <mergeCell ref="GF7:GF8"/>
    <mergeCell ref="EX18:EX19"/>
    <mergeCell ref="DW10:DW11"/>
    <mergeCell ref="EA10:EA11"/>
    <mergeCell ref="DT15:DW15"/>
    <mergeCell ref="GH7:GH8"/>
    <mergeCell ref="GI7:GI8"/>
    <mergeCell ref="GJ7:GJ8"/>
    <mergeCell ref="DD15:DG15"/>
    <mergeCell ref="CG10:CG11"/>
    <mergeCell ref="FH18:FH19"/>
    <mergeCell ref="FJ30:FP30"/>
    <mergeCell ref="FS17:FS19"/>
    <mergeCell ref="FP18:FP19"/>
    <mergeCell ref="FO18:FO19"/>
    <mergeCell ref="FG26:FG27"/>
    <mergeCell ref="EN30:EQ30"/>
    <mergeCell ref="DP31:DS31"/>
    <mergeCell ref="DP28:DS28"/>
    <mergeCell ref="ET25:EU25"/>
    <mergeCell ref="ER29:EU29"/>
    <mergeCell ref="EJ25:EK25"/>
    <mergeCell ref="EN29:EQ29"/>
    <mergeCell ref="FF26:FF27"/>
    <mergeCell ref="EY26:EY27"/>
    <mergeCell ref="FC26:FC27"/>
    <mergeCell ref="FI26:FI27"/>
    <mergeCell ref="FD26:FD27"/>
    <mergeCell ref="DR25:DS25"/>
    <mergeCell ref="FC31:FI31"/>
    <mergeCell ref="EV31:FB31"/>
    <mergeCell ref="ER28:EU28"/>
    <mergeCell ref="EJ29:EM29"/>
    <mergeCell ref="EJ26:EJ27"/>
    <mergeCell ref="ES26:ES27"/>
    <mergeCell ref="DP26:DP27"/>
    <mergeCell ref="EJ31:EM31"/>
    <mergeCell ref="EJ28:EM28"/>
    <mergeCell ref="DT45:DW45"/>
    <mergeCell ref="DL37:DO37"/>
    <mergeCell ref="EB46:EE46"/>
    <mergeCell ref="EY34:EY35"/>
    <mergeCell ref="ER30:EU30"/>
    <mergeCell ref="EB37:EE37"/>
    <mergeCell ref="DQ34:DQ35"/>
    <mergeCell ref="EH34:EH35"/>
    <mergeCell ref="EJ36:EM36"/>
    <mergeCell ref="EN36:EQ36"/>
    <mergeCell ref="EN31:EQ31"/>
    <mergeCell ref="DV33:DW33"/>
    <mergeCell ref="DT30:DW30"/>
    <mergeCell ref="ER32:ES32"/>
    <mergeCell ref="ET32:EU32"/>
    <mergeCell ref="EN32:EO32"/>
    <mergeCell ref="EV30:FB30"/>
    <mergeCell ref="ER31:EU31"/>
    <mergeCell ref="EV32:EW32"/>
    <mergeCell ref="EP34:EP35"/>
    <mergeCell ref="EO34:EO35"/>
    <mergeCell ref="EK34:EK35"/>
    <mergeCell ref="EU34:EU35"/>
    <mergeCell ref="ER38:EU38"/>
    <mergeCell ref="FA41:FB41"/>
    <mergeCell ref="DT44:DW44"/>
    <mergeCell ref="DL36:DO36"/>
    <mergeCell ref="DL45:DO45"/>
    <mergeCell ref="DR41:DS41"/>
    <mergeCell ref="EN38:EQ38"/>
    <mergeCell ref="EN40:EO40"/>
    <mergeCell ref="DW34:DW35"/>
    <mergeCell ref="FZ25:FZ27"/>
    <mergeCell ref="GF25:GF27"/>
    <mergeCell ref="GG25:GG27"/>
    <mergeCell ref="GE31:GE32"/>
    <mergeCell ref="GD31:GD32"/>
    <mergeCell ref="GI31:GI32"/>
    <mergeCell ref="FU31:FU32"/>
    <mergeCell ref="CZ20:DC20"/>
    <mergeCell ref="DF48:DG48"/>
    <mergeCell ref="DT37:DW37"/>
    <mergeCell ref="EF44:EI44"/>
    <mergeCell ref="DT36:DW36"/>
    <mergeCell ref="EW26:EW27"/>
    <mergeCell ref="ER26:ER27"/>
    <mergeCell ref="EP26:EP27"/>
    <mergeCell ref="EU26:EU27"/>
    <mergeCell ref="FB26:FB27"/>
    <mergeCell ref="EP25:EQ25"/>
    <mergeCell ref="FC28:FI28"/>
    <mergeCell ref="EV25:EZ25"/>
    <mergeCell ref="EX26:EX27"/>
    <mergeCell ref="FE32:FI32"/>
    <mergeCell ref="FL32:FP32"/>
    <mergeCell ref="DT25:DU25"/>
    <mergeCell ref="DZ25:EA25"/>
    <mergeCell ref="DP25:DQ25"/>
    <mergeCell ref="FO25:FP25"/>
    <mergeCell ref="FH26:FH27"/>
    <mergeCell ref="FC32:FD32"/>
    <mergeCell ref="FC34:FC35"/>
    <mergeCell ref="FC29:FI29"/>
    <mergeCell ref="FJ32:FK32"/>
    <mergeCell ref="GI23:GI24"/>
    <mergeCell ref="GJ23:GJ24"/>
    <mergeCell ref="DD13:DG13"/>
    <mergeCell ref="CZ13:DC13"/>
    <mergeCell ref="GK23:GK24"/>
    <mergeCell ref="GL23:GL24"/>
    <mergeCell ref="FE18:FE19"/>
    <mergeCell ref="FF18:FF19"/>
    <mergeCell ref="FG18:FG19"/>
    <mergeCell ref="FQ17:FQ19"/>
    <mergeCell ref="FU17:FU19"/>
    <mergeCell ref="ER23:EU23"/>
    <mergeCell ref="ER24:ES24"/>
    <mergeCell ref="FB18:FB19"/>
    <mergeCell ref="EY18:EY19"/>
    <mergeCell ref="FM18:FM19"/>
    <mergeCell ref="FL18:FL19"/>
    <mergeCell ref="FR17:FR19"/>
    <mergeCell ref="FV17:FV19"/>
    <mergeCell ref="EJ17:EK17"/>
    <mergeCell ref="EM18:EM19"/>
    <mergeCell ref="EE18:EE19"/>
    <mergeCell ref="EF17:EG17"/>
    <mergeCell ref="EV17:EZ17"/>
    <mergeCell ref="FC17:FG17"/>
    <mergeCell ref="FV15:FV16"/>
    <mergeCell ref="FW15:FW16"/>
    <mergeCell ref="EB16:EC16"/>
    <mergeCell ref="EV21:FB21"/>
    <mergeCell ref="DL23:DO23"/>
    <mergeCell ref="DT14:DW14"/>
    <mergeCell ref="DL14:DO14"/>
    <mergeCell ref="EJ20:EM20"/>
    <mergeCell ref="DT21:DW21"/>
    <mergeCell ref="FW23:FW24"/>
    <mergeCell ref="BV48:BW48"/>
    <mergeCell ref="DA50:DA51"/>
    <mergeCell ref="CU49:CW49"/>
    <mergeCell ref="DT39:DW39"/>
    <mergeCell ref="CQ48:CR48"/>
    <mergeCell ref="CW48:CY48"/>
    <mergeCell ref="BT48:BU48"/>
    <mergeCell ref="BR46:BU46"/>
    <mergeCell ref="CO32:CP32"/>
    <mergeCell ref="BM30:BQ30"/>
    <mergeCell ref="BO32:BQ32"/>
    <mergeCell ref="DJ34:DJ35"/>
    <mergeCell ref="DK34:DK35"/>
    <mergeCell ref="DH44:DK44"/>
    <mergeCell ref="DH45:DK45"/>
    <mergeCell ref="CS41:CT41"/>
    <mergeCell ref="DH41:DI41"/>
    <mergeCell ref="CO33:CP33"/>
    <mergeCell ref="BR36:BU36"/>
    <mergeCell ref="BZ32:CA32"/>
    <mergeCell ref="CQ30:CT30"/>
    <mergeCell ref="BX32:BY32"/>
    <mergeCell ref="BV33:BW33"/>
    <mergeCell ref="DJ33:DK33"/>
    <mergeCell ref="CW42:CW43"/>
    <mergeCell ref="BZ49:CA49"/>
    <mergeCell ref="FO26:FO27"/>
    <mergeCell ref="EF33:EG33"/>
    <mergeCell ref="CK49:CL49"/>
    <mergeCell ref="AN54:AQ54"/>
    <mergeCell ref="BE56:BF56"/>
    <mergeCell ref="AL50:AL51"/>
    <mergeCell ref="CG49:CH49"/>
    <mergeCell ref="CB49:CC49"/>
    <mergeCell ref="CD52:CH52"/>
    <mergeCell ref="BX48:BY48"/>
    <mergeCell ref="CD53:CH53"/>
    <mergeCell ref="CD54:CH54"/>
    <mergeCell ref="BK48:BL48"/>
    <mergeCell ref="BA50:BA51"/>
    <mergeCell ref="AR54:AU54"/>
    <mergeCell ref="AZ50:AZ51"/>
    <mergeCell ref="AN50:AN51"/>
    <mergeCell ref="AO50:AO51"/>
    <mergeCell ref="AP50:AP51"/>
    <mergeCell ref="BE49:BF49"/>
    <mergeCell ref="CD48:CE48"/>
    <mergeCell ref="BW50:BW51"/>
    <mergeCell ref="BV50:BV51"/>
    <mergeCell ref="BR48:BS48"/>
    <mergeCell ref="BM48:BN48"/>
    <mergeCell ref="BT49:BU49"/>
    <mergeCell ref="BO48:BQ48"/>
    <mergeCell ref="AR50:AR51"/>
    <mergeCell ref="AV53:AZ53"/>
    <mergeCell ref="AX50:AX51"/>
    <mergeCell ref="AV48:AW48"/>
    <mergeCell ref="CB50:CB51"/>
    <mergeCell ref="AW50:AW51"/>
    <mergeCell ref="AR53:AU53"/>
    <mergeCell ref="BI48:BJ48"/>
    <mergeCell ref="BM50:BM51"/>
    <mergeCell ref="BG49:BH49"/>
    <mergeCell ref="AY49:AZ49"/>
    <mergeCell ref="BX49:BY49"/>
    <mergeCell ref="CK48:CL48"/>
    <mergeCell ref="AE52:AI52"/>
    <mergeCell ref="CF50:CF51"/>
    <mergeCell ref="BZ50:BZ51"/>
    <mergeCell ref="CH50:CH51"/>
    <mergeCell ref="CC50:CC51"/>
    <mergeCell ref="BM49:BO49"/>
    <mergeCell ref="BU50:BU51"/>
    <mergeCell ref="BM52:BQ52"/>
    <mergeCell ref="AK50:AK51"/>
    <mergeCell ref="AQ50:AQ51"/>
    <mergeCell ref="BR49:BS49"/>
    <mergeCell ref="BG48:BH48"/>
    <mergeCell ref="BA49:BB49"/>
    <mergeCell ref="BA48:BB48"/>
    <mergeCell ref="BP49:BQ49"/>
    <mergeCell ref="AX48:AZ48"/>
    <mergeCell ref="AL48:AM48"/>
    <mergeCell ref="AR48:AS48"/>
    <mergeCell ref="AV49:AX49"/>
    <mergeCell ref="BE48:BF48"/>
    <mergeCell ref="AY50:AY51"/>
    <mergeCell ref="AL49:AM49"/>
    <mergeCell ref="BR50:BR51"/>
    <mergeCell ref="CF48:CH48"/>
    <mergeCell ref="CI48:CJ48"/>
    <mergeCell ref="R50:R51"/>
    <mergeCell ref="AV55:AZ55"/>
    <mergeCell ref="AN52:AQ52"/>
    <mergeCell ref="AT50:AT51"/>
    <mergeCell ref="CI56:CJ56"/>
    <mergeCell ref="CV50:CV51"/>
    <mergeCell ref="S52:V52"/>
    <mergeCell ref="CI53:CL53"/>
    <mergeCell ref="CJ50:CJ51"/>
    <mergeCell ref="CG50:CG51"/>
    <mergeCell ref="CI49:CJ49"/>
    <mergeCell ref="CD50:CD51"/>
    <mergeCell ref="CM49:CN49"/>
    <mergeCell ref="N52:R52"/>
    <mergeCell ref="U50:U51"/>
    <mergeCell ref="O50:O51"/>
    <mergeCell ref="Q56:R56"/>
    <mergeCell ref="N53:R53"/>
    <mergeCell ref="CM53:CP53"/>
    <mergeCell ref="BZ54:CC54"/>
    <mergeCell ref="CU50:CU51"/>
    <mergeCell ref="W53:Z53"/>
    <mergeCell ref="AR56:AS56"/>
    <mergeCell ref="AJ54:AM54"/>
    <mergeCell ref="U56:V56"/>
    <mergeCell ref="AV54:AZ54"/>
    <mergeCell ref="S53:V53"/>
    <mergeCell ref="CO49:CP49"/>
    <mergeCell ref="BZ55:CC55"/>
    <mergeCell ref="AJ49:AK49"/>
    <mergeCell ref="BX56:BY56"/>
    <mergeCell ref="AN56:AO56"/>
    <mergeCell ref="BA37:BD37"/>
    <mergeCell ref="BA36:BD36"/>
    <mergeCell ref="AV40:AW40"/>
    <mergeCell ref="AJ37:AM37"/>
    <mergeCell ref="AJ44:AM44"/>
    <mergeCell ref="BR40:BS40"/>
    <mergeCell ref="BE36:BH36"/>
    <mergeCell ref="BX34:BX35"/>
    <mergeCell ref="AK34:AK35"/>
    <mergeCell ref="AL34:AL35"/>
    <mergeCell ref="AJ39:AM39"/>
    <mergeCell ref="AN34:AN35"/>
    <mergeCell ref="AJ34:AJ35"/>
    <mergeCell ref="BV38:BY38"/>
    <mergeCell ref="BL42:BL43"/>
    <mergeCell ref="BM44:BQ44"/>
    <mergeCell ref="BP42:BP43"/>
    <mergeCell ref="BM42:BM43"/>
    <mergeCell ref="BB42:BB43"/>
    <mergeCell ref="BV39:BY39"/>
    <mergeCell ref="BC40:BD40"/>
    <mergeCell ref="AR40:AS40"/>
    <mergeCell ref="AT40:AU40"/>
    <mergeCell ref="AT41:AU41"/>
    <mergeCell ref="AP42:AP43"/>
    <mergeCell ref="BI37:BL37"/>
    <mergeCell ref="BT34:BT35"/>
    <mergeCell ref="AV41:AX41"/>
    <mergeCell ref="AY41:AZ41"/>
    <mergeCell ref="BS42:BS43"/>
    <mergeCell ref="BT40:BU40"/>
    <mergeCell ref="BM39:BQ39"/>
    <mergeCell ref="BV42:BV43"/>
    <mergeCell ref="BZ42:BZ43"/>
    <mergeCell ref="CS48:CT48"/>
    <mergeCell ref="CB42:CB43"/>
    <mergeCell ref="BA46:BD46"/>
    <mergeCell ref="CD42:CD43"/>
    <mergeCell ref="BY42:BY43"/>
    <mergeCell ref="DB49:DC49"/>
    <mergeCell ref="CM50:CM51"/>
    <mergeCell ref="B2:AI2"/>
    <mergeCell ref="B3:R3"/>
    <mergeCell ref="S3:AI3"/>
    <mergeCell ref="O10:O11"/>
    <mergeCell ref="O18:O19"/>
    <mergeCell ref="S42:S43"/>
    <mergeCell ref="T42:T43"/>
    <mergeCell ref="N23:R23"/>
    <mergeCell ref="N24:P24"/>
    <mergeCell ref="Q24:R24"/>
    <mergeCell ref="N42:N43"/>
    <mergeCell ref="P42:P43"/>
    <mergeCell ref="N29:R29"/>
    <mergeCell ref="N30:R30"/>
    <mergeCell ref="N41:P41"/>
    <mergeCell ref="N26:N27"/>
    <mergeCell ref="P26:P27"/>
    <mergeCell ref="Q26:Q27"/>
    <mergeCell ref="Q34:Q35"/>
    <mergeCell ref="R34:R35"/>
    <mergeCell ref="S29:V29"/>
    <mergeCell ref="F34:F35"/>
    <mergeCell ref="G42:G43"/>
    <mergeCell ref="F32:G32"/>
    <mergeCell ref="F31:I31"/>
    <mergeCell ref="U42:U43"/>
    <mergeCell ref="Z42:Z43"/>
    <mergeCell ref="AE5:AI5"/>
    <mergeCell ref="F7:I7"/>
    <mergeCell ref="Q57:R57"/>
    <mergeCell ref="R42:R43"/>
    <mergeCell ref="Q42:Q43"/>
    <mergeCell ref="S54:V54"/>
    <mergeCell ref="U40:V40"/>
    <mergeCell ref="J48:K48"/>
    <mergeCell ref="L48:M48"/>
    <mergeCell ref="Q41:R41"/>
    <mergeCell ref="AI34:AI35"/>
    <mergeCell ref="AA33:AB33"/>
    <mergeCell ref="Y33:Z33"/>
    <mergeCell ref="S56:T56"/>
    <mergeCell ref="AE31:AI31"/>
    <mergeCell ref="S45:V45"/>
    <mergeCell ref="V42:V43"/>
    <mergeCell ref="Y32:Z32"/>
    <mergeCell ref="AE46:AI46"/>
    <mergeCell ref="W48:X48"/>
    <mergeCell ref="AC33:AD33"/>
    <mergeCell ref="AA34:AA35"/>
    <mergeCell ref="AA45:AD45"/>
    <mergeCell ref="AA5:AD5"/>
    <mergeCell ref="AE8:AF8"/>
    <mergeCell ref="AE10:AE11"/>
    <mergeCell ref="AF10:AF11"/>
    <mergeCell ref="AG48:AI48"/>
    <mergeCell ref="AP58:AP59"/>
    <mergeCell ref="N58:N59"/>
    <mergeCell ref="N34:N35"/>
    <mergeCell ref="P34:P35"/>
    <mergeCell ref="S34:S35"/>
    <mergeCell ref="O58:O59"/>
    <mergeCell ref="S41:T41"/>
    <mergeCell ref="U41:V41"/>
    <mergeCell ref="U34:U35"/>
    <mergeCell ref="O42:O43"/>
    <mergeCell ref="AC34:AC35"/>
    <mergeCell ref="AJ38:AM38"/>
    <mergeCell ref="W45:Z45"/>
    <mergeCell ref="AN38:AQ38"/>
    <mergeCell ref="AC41:AD41"/>
    <mergeCell ref="AH41:AI41"/>
    <mergeCell ref="AE47:AI47"/>
    <mergeCell ref="P58:P59"/>
    <mergeCell ref="Q58:Q59"/>
    <mergeCell ref="R58:R59"/>
    <mergeCell ref="S57:T57"/>
    <mergeCell ref="U57:V57"/>
    <mergeCell ref="S58:S59"/>
    <mergeCell ref="T58:T59"/>
    <mergeCell ref="U58:U59"/>
    <mergeCell ref="S49:T49"/>
    <mergeCell ref="Q50:Q51"/>
    <mergeCell ref="V58:V59"/>
    <mergeCell ref="AJ36:AM36"/>
    <mergeCell ref="AN37:AQ37"/>
    <mergeCell ref="AJ50:AJ51"/>
    <mergeCell ref="S37:V37"/>
    <mergeCell ref="AK58:AK59"/>
    <mergeCell ref="AL57:AM57"/>
    <mergeCell ref="AN53:AQ53"/>
    <mergeCell ref="AC57:AD57"/>
    <mergeCell ref="AA53:AD53"/>
    <mergeCell ref="W55:Z55"/>
    <mergeCell ref="AA55:AD55"/>
    <mergeCell ref="AG50:AG51"/>
    <mergeCell ref="AG42:AG43"/>
    <mergeCell ref="AP40:AQ40"/>
    <mergeCell ref="Y42:Y43"/>
    <mergeCell ref="AR38:AU38"/>
    <mergeCell ref="AA38:AD38"/>
    <mergeCell ref="AE36:AI36"/>
    <mergeCell ref="AA46:AD46"/>
    <mergeCell ref="AS42:AS43"/>
    <mergeCell ref="AE41:AG41"/>
    <mergeCell ref="AA48:AB48"/>
    <mergeCell ref="AA49:AB49"/>
    <mergeCell ref="AA40:AB40"/>
    <mergeCell ref="W49:X49"/>
    <mergeCell ref="AE48:AF48"/>
    <mergeCell ref="AR44:AU44"/>
    <mergeCell ref="AJ46:AM46"/>
    <mergeCell ref="AN45:AQ45"/>
    <mergeCell ref="AN47:AQ47"/>
    <mergeCell ref="AJ47:AM47"/>
    <mergeCell ref="AT42:AT43"/>
    <mergeCell ref="W37:Z37"/>
    <mergeCell ref="W41:X41"/>
    <mergeCell ref="AM42:AM43"/>
    <mergeCell ref="AE37:AI37"/>
    <mergeCell ref="BA3:BQ3"/>
    <mergeCell ref="BI4:BL4"/>
    <mergeCell ref="AJ2:BQ2"/>
    <mergeCell ref="AJ9:AK9"/>
    <mergeCell ref="AL9:AM9"/>
    <mergeCell ref="AN9:AO9"/>
    <mergeCell ref="AV4:AZ4"/>
    <mergeCell ref="AV23:AZ23"/>
    <mergeCell ref="AJ24:AK24"/>
    <mergeCell ref="BM4:BQ4"/>
    <mergeCell ref="BE7:BH7"/>
    <mergeCell ref="BA5:BD5"/>
    <mergeCell ref="AR24:AS24"/>
    <mergeCell ref="BQ10:BQ11"/>
    <mergeCell ref="BE25:BF25"/>
    <mergeCell ref="BG26:BG27"/>
    <mergeCell ref="BI24:BJ24"/>
    <mergeCell ref="BI21:BL21"/>
    <mergeCell ref="BK24:BL24"/>
    <mergeCell ref="BG24:BH24"/>
    <mergeCell ref="AT24:AU24"/>
    <mergeCell ref="BM24:BN24"/>
    <mergeCell ref="BO24:BQ24"/>
    <mergeCell ref="BM12:BQ12"/>
    <mergeCell ref="BE15:BH15"/>
    <mergeCell ref="BI12:BL12"/>
    <mergeCell ref="BE14:BH14"/>
    <mergeCell ref="BA12:BD12"/>
    <mergeCell ref="BE12:BH12"/>
    <mergeCell ref="BM17:BO17"/>
    <mergeCell ref="BN10:BN11"/>
    <mergeCell ref="AR5:AU5"/>
    <mergeCell ref="CQ13:CT13"/>
    <mergeCell ref="BZ10:BZ11"/>
    <mergeCell ref="DB16:DC16"/>
    <mergeCell ref="DD16:DE16"/>
    <mergeCell ref="BI17:BJ17"/>
    <mergeCell ref="CU15:CY15"/>
    <mergeCell ref="CM15:CP15"/>
    <mergeCell ref="CW16:CY16"/>
    <mergeCell ref="CU17:CW17"/>
    <mergeCell ref="DC10:DC11"/>
    <mergeCell ref="BZ29:CC29"/>
    <mergeCell ref="CP34:CP35"/>
    <mergeCell ref="CN42:CN43"/>
    <mergeCell ref="BX42:BX43"/>
    <mergeCell ref="CI33:CJ33"/>
    <mergeCell ref="CE42:CE43"/>
    <mergeCell ref="CU38:CY38"/>
    <mergeCell ref="DD42:DD43"/>
    <mergeCell ref="DE34:DE35"/>
    <mergeCell ref="BR38:BU38"/>
    <mergeCell ref="BX40:BY40"/>
    <mergeCell ref="BX41:BY41"/>
    <mergeCell ref="CY10:CY11"/>
    <mergeCell ref="CZ17:DA17"/>
    <mergeCell ref="CQ15:CT15"/>
    <mergeCell ref="CS10:CS11"/>
    <mergeCell ref="CM22:CP22"/>
    <mergeCell ref="CQ21:CT21"/>
    <mergeCell ref="CM20:CP20"/>
    <mergeCell ref="CM23:CP23"/>
    <mergeCell ref="CK42:CK43"/>
    <mergeCell ref="CU36:CY36"/>
    <mergeCell ref="BZ39:CC39"/>
    <mergeCell ref="CA34:CA35"/>
    <mergeCell ref="CI39:CL39"/>
    <mergeCell ref="CO41:CP41"/>
    <mergeCell ref="CU39:CY39"/>
    <mergeCell ref="DV40:DW40"/>
    <mergeCell ref="DP40:DQ40"/>
    <mergeCell ref="DX38:EA38"/>
    <mergeCell ref="EB38:EE38"/>
    <mergeCell ref="DR33:DS33"/>
    <mergeCell ref="DP33:DQ33"/>
    <mergeCell ref="DV34:DV35"/>
    <mergeCell ref="EP33:EQ33"/>
    <mergeCell ref="DM34:DM35"/>
    <mergeCell ref="DL33:DM33"/>
    <mergeCell ref="ED33:EE33"/>
    <mergeCell ref="CI41:CJ41"/>
    <mergeCell ref="DL41:DM41"/>
    <mergeCell ref="EF34:EF35"/>
    <mergeCell ref="DZ34:DZ35"/>
    <mergeCell ref="DN40:DO40"/>
    <mergeCell ref="DP39:DS39"/>
    <mergeCell ref="DD41:DE41"/>
    <mergeCell ref="CD41:CF41"/>
    <mergeCell ref="CD34:CD35"/>
    <mergeCell ref="CY34:CY35"/>
    <mergeCell ref="CZ38:DC38"/>
    <mergeCell ref="EB39:EE39"/>
    <mergeCell ref="DP37:DS37"/>
    <mergeCell ref="DL39:DO39"/>
    <mergeCell ref="DL38:DO38"/>
    <mergeCell ref="EC34:EC35"/>
    <mergeCell ref="EV22:FB22"/>
    <mergeCell ref="FY33:FY35"/>
    <mergeCell ref="FF34:FF35"/>
    <mergeCell ref="FH41:FI41"/>
    <mergeCell ref="FC38:FI38"/>
    <mergeCell ref="FC37:FI37"/>
    <mergeCell ref="FJ38:FP38"/>
    <mergeCell ref="FE40:FI40"/>
    <mergeCell ref="FC41:FG41"/>
    <mergeCell ref="FU33:FU35"/>
    <mergeCell ref="DU34:DU35"/>
    <mergeCell ref="DT34:DT35"/>
    <mergeCell ref="EV23:FB23"/>
    <mergeCell ref="EN22:EQ22"/>
    <mergeCell ref="EZ26:EZ27"/>
    <mergeCell ref="FA25:FB25"/>
    <mergeCell ref="FJ25:FN25"/>
    <mergeCell ref="FA26:FA27"/>
    <mergeCell ref="FK26:FK27"/>
    <mergeCell ref="FM26:FM27"/>
    <mergeCell ref="FL26:FL27"/>
    <mergeCell ref="EV28:FB28"/>
    <mergeCell ref="DV25:DW25"/>
    <mergeCell ref="DW26:DW27"/>
    <mergeCell ref="EN25:EO25"/>
    <mergeCell ref="EQ26:EQ27"/>
    <mergeCell ref="EO26:EO27"/>
    <mergeCell ref="EF39:EI39"/>
    <mergeCell ref="EL33:EM33"/>
    <mergeCell ref="EV34:EV35"/>
    <mergeCell ref="EW34:EW35"/>
    <mergeCell ref="EL34:EL35"/>
    <mergeCell ref="CM40:CN40"/>
    <mergeCell ref="EX32:FB32"/>
    <mergeCell ref="EB32:EC32"/>
    <mergeCell ref="DL42:DL43"/>
    <mergeCell ref="EB40:EC40"/>
    <mergeCell ref="DX34:DX35"/>
    <mergeCell ref="EG34:EG35"/>
    <mergeCell ref="EF41:EG41"/>
    <mergeCell ref="EC42:EC43"/>
    <mergeCell ref="ED42:ED43"/>
    <mergeCell ref="CM39:CP39"/>
    <mergeCell ref="EL40:EM40"/>
    <mergeCell ref="DT40:DU40"/>
    <mergeCell ref="EI34:EI35"/>
    <mergeCell ref="EJ34:EJ35"/>
    <mergeCell ref="DW42:DW43"/>
    <mergeCell ref="DV41:DW41"/>
    <mergeCell ref="EL41:EM41"/>
    <mergeCell ref="EF42:EF43"/>
    <mergeCell ref="DT42:DT43"/>
    <mergeCell ref="ED40:EE40"/>
    <mergeCell ref="EF37:EI37"/>
    <mergeCell ref="EL42:EL43"/>
    <mergeCell ref="DZ41:EA41"/>
    <mergeCell ref="EF38:EI38"/>
    <mergeCell ref="ER42:ER43"/>
    <mergeCell ref="EV37:FB37"/>
    <mergeCell ref="EV36:FB36"/>
    <mergeCell ref="ER34:ER35"/>
    <mergeCell ref="EP40:EQ40"/>
    <mergeCell ref="ER33:ES33"/>
    <mergeCell ref="ER40:ES40"/>
    <mergeCell ref="ET33:EU33"/>
    <mergeCell ref="DX36:EA36"/>
    <mergeCell ref="EM34:EM35"/>
    <mergeCell ref="EB41:EC41"/>
    <mergeCell ref="ED41:EE41"/>
    <mergeCell ref="DT41:DU41"/>
    <mergeCell ref="EP41:EQ41"/>
    <mergeCell ref="EN37:EQ37"/>
    <mergeCell ref="EN34:EN35"/>
    <mergeCell ref="DH36:DK36"/>
    <mergeCell ref="DL34:DL35"/>
    <mergeCell ref="EE42:EE43"/>
    <mergeCell ref="DU42:DU43"/>
    <mergeCell ref="EJ38:EM38"/>
    <mergeCell ref="DX41:DY41"/>
    <mergeCell ref="EF40:EG40"/>
    <mergeCell ref="EH40:EI40"/>
    <mergeCell ref="DN42:DN43"/>
    <mergeCell ref="DJ42:DJ43"/>
    <mergeCell ref="EQ34:EQ35"/>
    <mergeCell ref="DY34:DY35"/>
    <mergeCell ref="EB36:EE36"/>
    <mergeCell ref="EA34:EA35"/>
    <mergeCell ref="ED34:ED35"/>
    <mergeCell ref="EB34:EB35"/>
    <mergeCell ref="DH39:DK39"/>
    <mergeCell ref="DP42:DP43"/>
    <mergeCell ref="DH38:DK38"/>
    <mergeCell ref="EV40:EW40"/>
    <mergeCell ref="EV46:FB46"/>
    <mergeCell ref="FC47:FI47"/>
    <mergeCell ref="FE48:FI48"/>
    <mergeCell ref="EX42:EX43"/>
    <mergeCell ref="EX48:FB48"/>
    <mergeCell ref="FL48:FP48"/>
    <mergeCell ref="ET40:EU40"/>
    <mergeCell ref="ET41:EU41"/>
    <mergeCell ref="ER39:EU39"/>
    <mergeCell ref="ER44:EU44"/>
    <mergeCell ref="ER45:EU45"/>
    <mergeCell ref="EU42:EU43"/>
    <mergeCell ref="ET48:EU48"/>
    <mergeCell ref="ET42:ET43"/>
    <mergeCell ref="ES34:ES35"/>
    <mergeCell ref="ET34:ET35"/>
    <mergeCell ref="ES42:ES43"/>
    <mergeCell ref="ER36:EU36"/>
    <mergeCell ref="FP42:FP43"/>
    <mergeCell ref="ER46:EU46"/>
    <mergeCell ref="FU39:FU40"/>
    <mergeCell ref="FC39:FI39"/>
    <mergeCell ref="FI34:FI35"/>
    <mergeCell ref="FE34:FE35"/>
    <mergeCell ref="FC48:FD48"/>
    <mergeCell ref="FJ41:FN41"/>
    <mergeCell ref="EV42:EV43"/>
    <mergeCell ref="FJ44:FP44"/>
    <mergeCell ref="FA42:FA43"/>
    <mergeCell ref="FH42:FH43"/>
    <mergeCell ref="FR41:FR43"/>
    <mergeCell ref="FK34:FK35"/>
    <mergeCell ref="FO42:FO43"/>
    <mergeCell ref="FC42:FC43"/>
    <mergeCell ref="EV45:FB45"/>
    <mergeCell ref="FC46:FI46"/>
    <mergeCell ref="FH33:FI33"/>
    <mergeCell ref="FD34:FD35"/>
    <mergeCell ref="FH34:FH35"/>
    <mergeCell ref="FC33:FG33"/>
    <mergeCell ref="EX34:EX35"/>
    <mergeCell ref="FC44:FI44"/>
    <mergeCell ref="FI42:FI43"/>
    <mergeCell ref="EV38:FB38"/>
    <mergeCell ref="EW42:EW43"/>
    <mergeCell ref="FG42:FG43"/>
    <mergeCell ref="FD42:FD43"/>
    <mergeCell ref="FS39:FS40"/>
    <mergeCell ref="FT41:FT43"/>
    <mergeCell ref="FS33:FS35"/>
    <mergeCell ref="EZ34:EZ35"/>
    <mergeCell ref="FO33:FP33"/>
    <mergeCell ref="FX33:FX35"/>
    <mergeCell ref="EY42:EY43"/>
    <mergeCell ref="EZ42:EZ43"/>
    <mergeCell ref="FB42:FB43"/>
    <mergeCell ref="FA34:FA35"/>
    <mergeCell ref="FT39:FT40"/>
    <mergeCell ref="FJ36:FP36"/>
    <mergeCell ref="FJ33:FN33"/>
    <mergeCell ref="FM34:FM35"/>
    <mergeCell ref="FL34:FL35"/>
    <mergeCell ref="FQ33:FQ35"/>
    <mergeCell ref="FM42:FM43"/>
    <mergeCell ref="FL42:FL43"/>
    <mergeCell ref="FV41:FV43"/>
    <mergeCell ref="FV33:FV35"/>
    <mergeCell ref="FC36:FI36"/>
    <mergeCell ref="ER57:ES57"/>
    <mergeCell ref="ET57:EU57"/>
    <mergeCell ref="ER37:EU37"/>
    <mergeCell ref="FG34:FG35"/>
    <mergeCell ref="FB34:FB35"/>
    <mergeCell ref="FT33:FT35"/>
    <mergeCell ref="FR33:FR35"/>
    <mergeCell ref="EV44:FB44"/>
    <mergeCell ref="FJ45:FP45"/>
    <mergeCell ref="FJ46:FP46"/>
    <mergeCell ref="FS47:FS48"/>
    <mergeCell ref="FK42:FK43"/>
    <mergeCell ref="FJ42:FJ43"/>
    <mergeCell ref="FU47:FU48"/>
    <mergeCell ref="FE42:FE43"/>
    <mergeCell ref="FF42:FF43"/>
    <mergeCell ref="FA50:FA51"/>
    <mergeCell ref="GP57:GP59"/>
    <mergeCell ref="GR57:GR59"/>
    <mergeCell ref="GO57:GO59"/>
    <mergeCell ref="GM49:GM51"/>
    <mergeCell ref="FU49:FU51"/>
    <mergeCell ref="FM50:FM51"/>
    <mergeCell ref="FC45:FI45"/>
    <mergeCell ref="GC55:GC56"/>
    <mergeCell ref="EV39:FB39"/>
    <mergeCell ref="ER41:ES41"/>
    <mergeCell ref="FS41:FS43"/>
    <mergeCell ref="FX39:FX40"/>
    <mergeCell ref="GJ39:GJ40"/>
    <mergeCell ref="FL40:FP40"/>
    <mergeCell ref="FC40:FD40"/>
    <mergeCell ref="EZ58:EZ59"/>
    <mergeCell ref="ET58:ET59"/>
    <mergeCell ref="EU58:EU59"/>
    <mergeCell ref="GF47:GF48"/>
    <mergeCell ref="FW41:FW43"/>
    <mergeCell ref="FJ39:FP39"/>
    <mergeCell ref="GA41:GA43"/>
    <mergeCell ref="FY41:FY43"/>
    <mergeCell ref="FZ41:FZ43"/>
    <mergeCell ref="GN55:GN56"/>
    <mergeCell ref="GO55:GO56"/>
    <mergeCell ref="GB47:GB48"/>
    <mergeCell ref="ES58:ES59"/>
    <mergeCell ref="GN57:GN59"/>
    <mergeCell ref="GP41:GP43"/>
    <mergeCell ref="GP55:GP56"/>
    <mergeCell ref="GW57:GW59"/>
    <mergeCell ref="GS57:GS59"/>
    <mergeCell ref="GT57:GT59"/>
    <mergeCell ref="GU57:GU59"/>
    <mergeCell ref="GV33:GV35"/>
    <mergeCell ref="GV41:GV43"/>
    <mergeCell ref="GV49:GV51"/>
    <mergeCell ref="GS33:GS35"/>
    <mergeCell ref="GT31:GT32"/>
    <mergeCell ref="GU31:GU32"/>
    <mergeCell ref="GT39:GT40"/>
    <mergeCell ref="GT33:GT35"/>
    <mergeCell ref="GS41:GS43"/>
    <mergeCell ref="GU33:GU35"/>
    <mergeCell ref="GQ55:GQ56"/>
    <mergeCell ref="GR55:GR56"/>
    <mergeCell ref="GT41:GT43"/>
    <mergeCell ref="GU41:GU43"/>
    <mergeCell ref="GV39:GV40"/>
    <mergeCell ref="GU49:GU51"/>
    <mergeCell ref="GV47:GV48"/>
    <mergeCell ref="GU47:GU48"/>
    <mergeCell ref="GU39:GU40"/>
    <mergeCell ref="GS55:GS56"/>
    <mergeCell ref="GT55:GT56"/>
    <mergeCell ref="GU55:GU56"/>
    <mergeCell ref="GS47:GS48"/>
    <mergeCell ref="GT47:GT48"/>
    <mergeCell ref="GV55:GV56"/>
    <mergeCell ref="GQ49:GQ51"/>
    <mergeCell ref="GS31:GS32"/>
    <mergeCell ref="GV57:GV59"/>
    <mergeCell ref="GN31:GN32"/>
    <mergeCell ref="GO31:GO32"/>
    <mergeCell ref="GQ17:GQ19"/>
    <mergeCell ref="GQ23:GQ24"/>
    <mergeCell ref="GQ25:GQ27"/>
    <mergeCell ref="GW25:GW27"/>
    <mergeCell ref="GW31:GW32"/>
    <mergeCell ref="GW33:GW35"/>
    <mergeCell ref="GW39:GW40"/>
    <mergeCell ref="GW41:GW43"/>
    <mergeCell ref="GW47:GW48"/>
    <mergeCell ref="GW49:GW51"/>
    <mergeCell ref="GW55:GW56"/>
    <mergeCell ref="GR17:GR19"/>
    <mergeCell ref="GR23:GR24"/>
    <mergeCell ref="GR25:GR27"/>
    <mergeCell ref="GR31:GR32"/>
    <mergeCell ref="GR33:GR35"/>
    <mergeCell ref="GR39:GR40"/>
    <mergeCell ref="GN41:GN43"/>
    <mergeCell ref="GO41:GO43"/>
    <mergeCell ref="GR41:GR43"/>
    <mergeCell ref="GV25:GV27"/>
    <mergeCell ref="GU17:GU19"/>
    <mergeCell ref="GS25:GS27"/>
    <mergeCell ref="GT25:GT27"/>
    <mergeCell ref="GQ47:GQ48"/>
    <mergeCell ref="GN23:GN24"/>
    <mergeCell ref="GR49:GR51"/>
    <mergeCell ref="GW15:GW16"/>
    <mergeCell ref="GW17:GW19"/>
    <mergeCell ref="GL39:GL40"/>
    <mergeCell ref="GK39:GK40"/>
    <mergeCell ref="FJ31:FP31"/>
    <mergeCell ref="GD49:GD51"/>
    <mergeCell ref="GE49:GE51"/>
    <mergeCell ref="FZ49:FZ51"/>
    <mergeCell ref="GA49:GA51"/>
    <mergeCell ref="GS17:GS19"/>
    <mergeCell ref="GT17:GT19"/>
    <mergeCell ref="FS25:FS27"/>
    <mergeCell ref="FX25:FX27"/>
    <mergeCell ref="FW25:FW27"/>
    <mergeCell ref="FX15:FX16"/>
    <mergeCell ref="GA15:GA16"/>
    <mergeCell ref="FQ23:FQ24"/>
    <mergeCell ref="FR23:FR24"/>
    <mergeCell ref="FS23:FS24"/>
    <mergeCell ref="FT23:FT24"/>
    <mergeCell ref="FU23:FU24"/>
    <mergeCell ref="GJ41:GJ43"/>
    <mergeCell ref="GL47:GL48"/>
    <mergeCell ref="GB25:GB27"/>
    <mergeCell ref="FJ24:FK24"/>
    <mergeCell ref="GN15:GN16"/>
    <mergeCell ref="GO15:GO16"/>
    <mergeCell ref="GP15:GP16"/>
    <mergeCell ref="FJ28:FP28"/>
    <mergeCell ref="FJ34:FJ35"/>
    <mergeCell ref="GM23:GM24"/>
    <mergeCell ref="FJ29:FP29"/>
    <mergeCell ref="GX55:GX56"/>
    <mergeCell ref="GB55:GB56"/>
    <mergeCell ref="GS39:GS40"/>
    <mergeCell ref="GS49:GS51"/>
    <mergeCell ref="GT49:GT51"/>
    <mergeCell ref="FV31:FV32"/>
    <mergeCell ref="GA33:GA35"/>
    <mergeCell ref="FZ33:FZ35"/>
    <mergeCell ref="GC33:GC35"/>
    <mergeCell ref="GN47:GN48"/>
    <mergeCell ref="GO47:GO48"/>
    <mergeCell ref="GP47:GP48"/>
    <mergeCell ref="GN49:GN51"/>
    <mergeCell ref="GO49:GO51"/>
    <mergeCell ref="GP49:GP51"/>
    <mergeCell ref="GJ49:GJ51"/>
    <mergeCell ref="GH49:GH51"/>
    <mergeCell ref="GK49:GK51"/>
    <mergeCell ref="GE33:GE35"/>
    <mergeCell ref="GH41:GH43"/>
    <mergeCell ref="GM31:GM32"/>
    <mergeCell ref="GL31:GL32"/>
    <mergeCell ref="GA39:GA40"/>
    <mergeCell ref="FZ39:FZ40"/>
    <mergeCell ref="GB49:GB51"/>
    <mergeCell ref="GC47:GC48"/>
    <mergeCell ref="GI49:GI51"/>
    <mergeCell ref="FY39:FY40"/>
    <mergeCell ref="GA31:GA32"/>
    <mergeCell ref="GK31:GK32"/>
    <mergeCell ref="GD33:GD35"/>
    <mergeCell ref="GB33:GB35"/>
    <mergeCell ref="GX57:GX59"/>
    <mergeCell ref="GW7:GW8"/>
    <mergeCell ref="GW9:GW11"/>
    <mergeCell ref="GW23:GW24"/>
    <mergeCell ref="GV31:GV32"/>
    <mergeCell ref="GQ57:GQ59"/>
    <mergeCell ref="FX41:FX43"/>
    <mergeCell ref="FW49:FW51"/>
    <mergeCell ref="FX49:FX51"/>
    <mergeCell ref="FW47:FW48"/>
    <mergeCell ref="FX47:FX48"/>
    <mergeCell ref="FY47:FY48"/>
    <mergeCell ref="FZ47:FZ48"/>
    <mergeCell ref="GA47:GA48"/>
    <mergeCell ref="GX7:GX8"/>
    <mergeCell ref="GX9:GX11"/>
    <mergeCell ref="GX15:GX16"/>
    <mergeCell ref="GX17:GX19"/>
    <mergeCell ref="GX23:GX24"/>
    <mergeCell ref="GX25:GX27"/>
    <mergeCell ref="GX31:GX32"/>
    <mergeCell ref="GX33:GX35"/>
    <mergeCell ref="GX39:GX40"/>
    <mergeCell ref="GX41:GX43"/>
    <mergeCell ref="GX47:GX48"/>
    <mergeCell ref="GX49:GX51"/>
    <mergeCell ref="GN33:GN35"/>
    <mergeCell ref="GO33:GO35"/>
    <mergeCell ref="GP33:GP35"/>
    <mergeCell ref="GN39:GN40"/>
    <mergeCell ref="GO39:GO40"/>
    <mergeCell ref="GP39:GP40"/>
    <mergeCell ref="GQ9:GQ11"/>
    <mergeCell ref="GR9:GR11"/>
    <mergeCell ref="GR15:GR16"/>
    <mergeCell ref="GP23:GP24"/>
    <mergeCell ref="GN25:GN27"/>
    <mergeCell ref="GC25:GC27"/>
    <mergeCell ref="GN17:GN19"/>
    <mergeCell ref="GO17:GO19"/>
    <mergeCell ref="GP17:GP19"/>
    <mergeCell ref="GO9:GO11"/>
    <mergeCell ref="GN9:GN11"/>
    <mergeCell ref="GQ15:GQ16"/>
    <mergeCell ref="GN7:GN8"/>
    <mergeCell ref="GD47:GD48"/>
    <mergeCell ref="GO25:GO27"/>
    <mergeCell ref="GP25:GP27"/>
    <mergeCell ref="GE47:GE48"/>
    <mergeCell ref="GL7:GL8"/>
    <mergeCell ref="GM7:GM8"/>
    <mergeCell ref="GM9:GM11"/>
    <mergeCell ref="GG15:GG16"/>
    <mergeCell ref="GR47:GR48"/>
    <mergeCell ref="GG23:GG24"/>
    <mergeCell ref="GH23:GH24"/>
    <mergeCell ref="GE15:GE16"/>
    <mergeCell ref="GD15:GD16"/>
    <mergeCell ref="GE9:GE11"/>
    <mergeCell ref="GG7:GG8"/>
    <mergeCell ref="GM25:GM27"/>
    <mergeCell ref="GG41:GG43"/>
    <mergeCell ref="GK25:GK27"/>
    <mergeCell ref="GO23:GO24"/>
    <mergeCell ref="FY23:FY24"/>
    <mergeCell ref="EV33:EZ33"/>
    <mergeCell ref="FA33:FB33"/>
    <mergeCell ref="FO34:FO35"/>
    <mergeCell ref="FW33:FW35"/>
    <mergeCell ref="FP34:FP35"/>
    <mergeCell ref="FV23:FV24"/>
    <mergeCell ref="GO7:GO8"/>
    <mergeCell ref="GP7:GP8"/>
    <mergeCell ref="GP9:GP11"/>
    <mergeCell ref="GP31:GP32"/>
    <mergeCell ref="GR7:GR8"/>
    <mergeCell ref="GQ7:GQ8"/>
    <mergeCell ref="GQ31:GQ32"/>
    <mergeCell ref="GQ33:GQ35"/>
    <mergeCell ref="GQ39:GQ40"/>
    <mergeCell ref="GQ41:GQ43"/>
    <mergeCell ref="FN34:FN35"/>
    <mergeCell ref="FN42:FN43"/>
    <mergeCell ref="FR39:FR40"/>
    <mergeCell ref="FJ40:FK40"/>
    <mergeCell ref="EX40:FB40"/>
    <mergeCell ref="EV41:EZ41"/>
    <mergeCell ref="FJ37:FP37"/>
    <mergeCell ref="FT25:FT27"/>
    <mergeCell ref="FC23:FI23"/>
    <mergeCell ref="EV26:EV27"/>
    <mergeCell ref="EV18:EV19"/>
    <mergeCell ref="FE26:FE27"/>
    <mergeCell ref="FC25:FG25"/>
    <mergeCell ref="FV25:FV27"/>
    <mergeCell ref="FJ26:FJ27"/>
  </mergeCells>
  <phoneticPr fontId="2"/>
  <dataValidations xWindow="797" yWindow="492" count="9">
    <dataValidation allowBlank="1" showInputMessage="1" showErrorMessage="1" prompt="入力はしないでください！" sqref="HA18:HA86 HB18:HF137 HA1:HF17 HG1:HJ2 HH4:HH139 HG3:HG139 HI3:HI139 HJ4:HJ139 HK5:HO139" xr:uid="{00000000-0002-0000-0500-000000000000}"/>
    <dataValidation allowBlank="1" showInputMessage="1" sqref="FR2 FJ37 EV37 FJ111 FJ45 FJ21 FJ29 FJ13 FC53 EV29 EV21 EV111 ER29 EV13 ER21 FC29 ER37 EV5 ER111 FJ5 ER13 EV45 FC37 FC111 ER53 FC13 FC21 ER45 FC45 FJ53 EV53 FC5" xr:uid="{00000000-0002-0000-0500-000001000000}"/>
    <dataValidation type="list" allowBlank="1" showInputMessage="1" sqref="B29:AY29 B111:AY111 BA29:BP29 BA53:BP53 CI29:EQ29 DL5:EU5 BR53:CG53 BA21:BP21 CI45:EQ45 B13:AY13 B5:AY5 B37:AY37 B21:AY21 B45:AY45 B53:AY53 BA45:BP45 CI53:EQ53 BR13:CG13 BA37:BP37 BA5:BP5 BA13:BP13 BR37:CG37 BR29:CG29 BR21:CG21 BR5:CG5 BA111:BP111 CI37:EQ37 BR45:CG45 CI111:EQ111 BR111:CG111 CI13:EQ13 CI5:DG5 CI21:DG21 DL21:EQ21" xr:uid="{00000000-0002-0000-0500-000002000000}">
      <formula1>$HG$5:$HG$198</formula1>
    </dataValidation>
    <dataValidation allowBlank="1" showInputMessage="1" showErrorMessage="1" prompt="入力しない_x000a_" sqref="B66:GX72" xr:uid="{00000000-0002-0000-0500-000004000000}"/>
    <dataValidation showDropDown="1" showInputMessage="1" sqref="GB2 GE2" xr:uid="{00000000-0002-0000-0500-000005000000}"/>
    <dataValidation type="list" allowBlank="1" showInputMessage="1" showErrorMessage="1" sqref="FQ53:GX53 FQ5:GX5 FQ13:GX13 FQ21:GX21 FQ29:GX29 FQ37:GX37 FQ45:GX45" xr:uid="{00000000-0002-0000-0500-000006000000}">
      <formula1>$HF$25:$HF$37</formula1>
    </dataValidation>
    <dataValidation type="list" allowBlank="1" showInputMessage="1" showErrorMessage="1" sqref="B116:FP117 B10:FP11 B18:FP19 B58:FP59 B34:FP35 B42:FP43 B50:FP51 B26:FI27 FP26:FP27" xr:uid="{15E2BDC5-88BD-4312-97A8-A323593F9E5B}">
      <formula1>$HC$5:$HC$45</formula1>
    </dataValidation>
    <dataValidation type="list" sqref="FJ26:FO27" xr:uid="{BE3844E9-75EE-4B49-9AE0-4A39BFC23A67}">
      <formula1>$HC$5:$HC$45</formula1>
    </dataValidation>
    <dataValidation type="list" allowBlank="1" showInputMessage="1" sqref="DH5:DK5 DH21:DK21" xr:uid="{627D8C1C-A811-4309-92C2-17F5CA2AA41D}">
      <formula1>$HA$5:$HA$191</formula1>
    </dataValidation>
  </dataValidations>
  <printOptions horizontalCentered="1" verticalCentered="1"/>
  <pageMargins left="0" right="0" top="0.39370078740157483" bottom="0" header="0" footer="0"/>
  <pageSetup paperSize="8" scale="46" fitToWidth="2" orientation="landscape" r:id="rId1"/>
  <headerFooter alignWithMargins="0"/>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6</vt:i4>
      </vt:variant>
    </vt:vector>
  </HeadingPairs>
  <TitlesOfParts>
    <vt:vector size="13" baseType="lpstr">
      <vt:lpstr>リスト</vt:lpstr>
      <vt:lpstr>予定一覧</vt:lpstr>
      <vt:lpstr>第1週</vt:lpstr>
      <vt:lpstr>第2週</vt:lpstr>
      <vt:lpstr>第3週</vt:lpstr>
      <vt:lpstr>第4週</vt:lpstr>
      <vt:lpstr>第5週</vt:lpstr>
      <vt:lpstr>第1週!Print_Area</vt:lpstr>
      <vt:lpstr>第2週!Print_Area</vt:lpstr>
      <vt:lpstr>第3週!Print_Area</vt:lpstr>
      <vt:lpstr>第4週!Print_Area</vt:lpstr>
      <vt:lpstr>第5週!Print_Area</vt:lpstr>
      <vt:lpstr>予定一覧!Print_Area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手配氏</dc:creator>
  <cp:lastModifiedBy>WA-X1334</cp:lastModifiedBy>
  <cp:lastPrinted>2025-04-15T07:25:52Z</cp:lastPrinted>
  <dcterms:created xsi:type="dcterms:W3CDTF">2001-06-17T11:20:56Z</dcterms:created>
  <dcterms:modified xsi:type="dcterms:W3CDTF">2025-04-22T00:11:58Z</dcterms:modified>
</cp:coreProperties>
</file>